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КМ едем туда\Крутим таблички\"/>
    </mc:Choice>
  </mc:AlternateContent>
  <xr:revisionPtr revIDLastSave="0" documentId="13_ncr:1_{27B4420E-8A0E-490D-9E75-23D0EF29AF4F}" xr6:coauthVersionLast="47" xr6:coauthVersionMax="47" xr10:uidLastSave="{00000000-0000-0000-0000-000000000000}"/>
  <bookViews>
    <workbookView xWindow="-120" yWindow="-120" windowWidth="51840" windowHeight="21240" activeTab="7" xr2:uid="{00000000-000D-0000-FFFF-FFFF00000000}"/>
  </bookViews>
  <sheets>
    <sheet name="3" sheetId="6" r:id="rId1"/>
    <sheet name="4" sheetId="5" r:id="rId2"/>
    <sheet name="от Маши ивент-я 14.02.2026" sheetId="2" r:id="rId3"/>
    <sheet name="3оч факт" sheetId="3" r:id="rId4"/>
    <sheet name="4оч факт" sheetId="4" r:id="rId5"/>
    <sheet name="3оч раб" sheetId="7" r:id="rId6"/>
    <sheet name="4оч раб" sheetId="8" r:id="rId7"/>
    <sheet name="ИР 3-4оч" sheetId="1" r:id="rId8"/>
  </sheets>
  <externalReferences>
    <externalReference r:id="rId9"/>
    <externalReference r:id="rId10"/>
    <externalReference r:id="rId11"/>
    <externalReference r:id="rId12"/>
  </externalReferences>
  <definedNames>
    <definedName name="_FilterDatabase" localSheetId="5" hidden="1">'3оч раб'!$A$2:$I$446</definedName>
    <definedName name="_FilterDatabase" localSheetId="3" hidden="1">'3оч факт'!$A$2:$I$446</definedName>
    <definedName name="_FilterDatabase" localSheetId="6" hidden="1">'4оч раб'!$B$2:$J$446</definedName>
    <definedName name="_FilterDatabase" localSheetId="4" hidden="1">'4оч факт'!$A$2:$I$446</definedName>
    <definedName name="_xlnm._FilterDatabase" localSheetId="0" hidden="1">'3'!$C$2:$P$529</definedName>
    <definedName name="_xlnm._FilterDatabase" localSheetId="5" hidden="1">'3оч раб'!$A$2:$Z$529</definedName>
    <definedName name="_xlnm._FilterDatabase" localSheetId="3" hidden="1">'3оч факт'!$A$2:$W$529</definedName>
    <definedName name="_xlnm._FilterDatabase" localSheetId="1" hidden="1">'4'!$C$2:$P$527</definedName>
    <definedName name="_xlnm._FilterDatabase" localSheetId="6" hidden="1">'4оч раб'!$B$2:$AA$524</definedName>
    <definedName name="_xlnm._FilterDatabase" localSheetId="4" hidden="1">'4оч факт'!$A$2:$W$524</definedName>
    <definedName name="_xlnm._FilterDatabase" localSheetId="7" hidden="1">'ИР 3-4оч'!$A$1:$L$1554</definedName>
    <definedName name="_xlnm._FilterDatabase" localSheetId="2" hidden="1">'от Маши ивент-я 14.02.2026'!$C$2:$P$2067</definedName>
    <definedName name="_xlnm.Print_Area" localSheetId="5">'3оч раб'!$A$1:$W$762</definedName>
    <definedName name="_xlnm.Print_Area" localSheetId="3">'3оч факт'!$A$1:$W$762</definedName>
    <definedName name="_xlnm.Print_Area" localSheetId="6">'4оч раб'!$B$1:$X$762</definedName>
    <definedName name="_xlnm.Print_Area" localSheetId="4">'4оч факт'!$A$1:$W$762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6" i="8" l="1"/>
  <c r="E538" i="8" s="1"/>
  <c r="F535" i="8"/>
  <c r="F534" i="8"/>
  <c r="F533" i="8"/>
  <c r="F536" i="8" s="1"/>
  <c r="F538" i="8" s="1"/>
  <c r="G528" i="8"/>
  <c r="E528" i="8"/>
  <c r="G527" i="8"/>
  <c r="E527" i="8"/>
  <c r="G524" i="8"/>
  <c r="E524" i="8"/>
  <c r="Y523" i="8"/>
  <c r="Z523" i="8" s="1"/>
  <c r="U523" i="8"/>
  <c r="K523" i="8"/>
  <c r="L523" i="8" s="1"/>
  <c r="Y522" i="8"/>
  <c r="Z522" i="8" s="1"/>
  <c r="U522" i="8"/>
  <c r="K522" i="8"/>
  <c r="L522" i="8" s="1"/>
  <c r="Y521" i="8"/>
  <c r="Z521" i="8" s="1"/>
  <c r="U521" i="8"/>
  <c r="K521" i="8"/>
  <c r="L521" i="8" s="1"/>
  <c r="Y520" i="8"/>
  <c r="Z520" i="8" s="1"/>
  <c r="U520" i="8"/>
  <c r="K520" i="8"/>
  <c r="L520" i="8" s="1"/>
  <c r="Y519" i="8"/>
  <c r="Z519" i="8" s="1"/>
  <c r="U519" i="8"/>
  <c r="K519" i="8"/>
  <c r="L519" i="8" s="1"/>
  <c r="Y518" i="8"/>
  <c r="Z518" i="8" s="1"/>
  <c r="U518" i="8"/>
  <c r="K518" i="8"/>
  <c r="L518" i="8" s="1"/>
  <c r="Y517" i="8"/>
  <c r="Z517" i="8" s="1"/>
  <c r="U517" i="8"/>
  <c r="K517" i="8"/>
  <c r="L517" i="8" s="1"/>
  <c r="Y516" i="8"/>
  <c r="Z516" i="8" s="1"/>
  <c r="U516" i="8"/>
  <c r="K516" i="8"/>
  <c r="L516" i="8" s="1"/>
  <c r="Y515" i="8"/>
  <c r="Z515" i="8" s="1"/>
  <c r="U515" i="8"/>
  <c r="K515" i="8"/>
  <c r="L515" i="8" s="1"/>
  <c r="Y514" i="8"/>
  <c r="Z514" i="8" s="1"/>
  <c r="U514" i="8"/>
  <c r="K514" i="8"/>
  <c r="L514" i="8" s="1"/>
  <c r="Y513" i="8"/>
  <c r="Z513" i="8" s="1"/>
  <c r="U513" i="8"/>
  <c r="K513" i="8"/>
  <c r="L513" i="8" s="1"/>
  <c r="Y512" i="8"/>
  <c r="Z512" i="8" s="1"/>
  <c r="U512" i="8"/>
  <c r="K512" i="8"/>
  <c r="L512" i="8" s="1"/>
  <c r="Y511" i="8"/>
  <c r="Z511" i="8" s="1"/>
  <c r="U511" i="8"/>
  <c r="K511" i="8"/>
  <c r="L511" i="8" s="1"/>
  <c r="Y510" i="8"/>
  <c r="Z510" i="8" s="1"/>
  <c r="U510" i="8"/>
  <c r="K510" i="8"/>
  <c r="L510" i="8" s="1"/>
  <c r="Y509" i="8"/>
  <c r="Z509" i="8" s="1"/>
  <c r="U509" i="8"/>
  <c r="K509" i="8"/>
  <c r="L509" i="8" s="1"/>
  <c r="Y508" i="8"/>
  <c r="Z508" i="8" s="1"/>
  <c r="U508" i="8"/>
  <c r="K508" i="8"/>
  <c r="L508" i="8" s="1"/>
  <c r="Y507" i="8"/>
  <c r="Z507" i="8" s="1"/>
  <c r="U507" i="8"/>
  <c r="K507" i="8"/>
  <c r="L507" i="8" s="1"/>
  <c r="Y506" i="8"/>
  <c r="Z506" i="8" s="1"/>
  <c r="U506" i="8"/>
  <c r="K506" i="8"/>
  <c r="L506" i="8" s="1"/>
  <c r="Y505" i="8"/>
  <c r="Z505" i="8" s="1"/>
  <c r="U505" i="8"/>
  <c r="K505" i="8"/>
  <c r="L505" i="8" s="1"/>
  <c r="Y504" i="8"/>
  <c r="Z504" i="8" s="1"/>
  <c r="U504" i="8"/>
  <c r="K504" i="8"/>
  <c r="L504" i="8" s="1"/>
  <c r="Y503" i="8"/>
  <c r="Z503" i="8" s="1"/>
  <c r="U503" i="8"/>
  <c r="K503" i="8"/>
  <c r="L503" i="8" s="1"/>
  <c r="Y502" i="8"/>
  <c r="Z502" i="8" s="1"/>
  <c r="U502" i="8"/>
  <c r="K502" i="8"/>
  <c r="L502" i="8" s="1"/>
  <c r="Y501" i="8"/>
  <c r="Z501" i="8" s="1"/>
  <c r="U501" i="8"/>
  <c r="K501" i="8"/>
  <c r="L501" i="8" s="1"/>
  <c r="Y500" i="8"/>
  <c r="Z500" i="8" s="1"/>
  <c r="U500" i="8"/>
  <c r="K500" i="8"/>
  <c r="L500" i="8" s="1"/>
  <c r="Y499" i="8"/>
  <c r="Z499" i="8" s="1"/>
  <c r="U499" i="8"/>
  <c r="K499" i="8"/>
  <c r="L499" i="8" s="1"/>
  <c r="Y498" i="8"/>
  <c r="Z498" i="8" s="1"/>
  <c r="U498" i="8"/>
  <c r="K498" i="8"/>
  <c r="L498" i="8" s="1"/>
  <c r="Y497" i="8"/>
  <c r="Z497" i="8" s="1"/>
  <c r="U497" i="8"/>
  <c r="K497" i="8"/>
  <c r="L497" i="8" s="1"/>
  <c r="Y496" i="8"/>
  <c r="Z496" i="8" s="1"/>
  <c r="U496" i="8"/>
  <c r="K496" i="8"/>
  <c r="L496" i="8" s="1"/>
  <c r="Y495" i="8"/>
  <c r="Z495" i="8" s="1"/>
  <c r="U495" i="8"/>
  <c r="K495" i="8"/>
  <c r="L495" i="8" s="1"/>
  <c r="Y494" i="8"/>
  <c r="Z494" i="8" s="1"/>
  <c r="U494" i="8"/>
  <c r="K494" i="8"/>
  <c r="L494" i="8" s="1"/>
  <c r="Y493" i="8"/>
  <c r="Z493" i="8" s="1"/>
  <c r="U493" i="8"/>
  <c r="K493" i="8"/>
  <c r="L493" i="8" s="1"/>
  <c r="Y492" i="8"/>
  <c r="Z492" i="8" s="1"/>
  <c r="U492" i="8"/>
  <c r="K492" i="8"/>
  <c r="L492" i="8" s="1"/>
  <c r="Y491" i="8"/>
  <c r="Z491" i="8" s="1"/>
  <c r="U491" i="8"/>
  <c r="K491" i="8"/>
  <c r="L491" i="8" s="1"/>
  <c r="Y490" i="8"/>
  <c r="Z490" i="8" s="1"/>
  <c r="U490" i="8"/>
  <c r="K490" i="8"/>
  <c r="L490" i="8" s="1"/>
  <c r="Y489" i="8"/>
  <c r="Z489" i="8" s="1"/>
  <c r="U489" i="8"/>
  <c r="K489" i="8"/>
  <c r="L489" i="8" s="1"/>
  <c r="Y488" i="8"/>
  <c r="Z488" i="8" s="1"/>
  <c r="U488" i="8"/>
  <c r="K488" i="8"/>
  <c r="L488" i="8" s="1"/>
  <c r="Y487" i="8"/>
  <c r="Z487" i="8" s="1"/>
  <c r="U487" i="8"/>
  <c r="K487" i="8"/>
  <c r="L487" i="8" s="1"/>
  <c r="Y486" i="8"/>
  <c r="Z486" i="8" s="1"/>
  <c r="U486" i="8"/>
  <c r="K486" i="8"/>
  <c r="L486" i="8" s="1"/>
  <c r="Y485" i="8"/>
  <c r="Z485" i="8" s="1"/>
  <c r="U485" i="8"/>
  <c r="K485" i="8"/>
  <c r="L485" i="8" s="1"/>
  <c r="Y484" i="8"/>
  <c r="Z484" i="8" s="1"/>
  <c r="U484" i="8"/>
  <c r="K484" i="8"/>
  <c r="L484" i="8" s="1"/>
  <c r="Y483" i="8"/>
  <c r="Z483" i="8" s="1"/>
  <c r="U483" i="8"/>
  <c r="K483" i="8"/>
  <c r="L483" i="8" s="1"/>
  <c r="Y482" i="8"/>
  <c r="Z482" i="8" s="1"/>
  <c r="U482" i="8"/>
  <c r="K482" i="8"/>
  <c r="L482" i="8" s="1"/>
  <c r="Y481" i="8"/>
  <c r="Z481" i="8" s="1"/>
  <c r="U481" i="8"/>
  <c r="K481" i="8"/>
  <c r="L481" i="8" s="1"/>
  <c r="Y480" i="8"/>
  <c r="Z480" i="8" s="1"/>
  <c r="U480" i="8"/>
  <c r="K480" i="8"/>
  <c r="L480" i="8" s="1"/>
  <c r="Y479" i="8"/>
  <c r="Z479" i="8" s="1"/>
  <c r="U479" i="8"/>
  <c r="K479" i="8"/>
  <c r="L479" i="8" s="1"/>
  <c r="Y478" i="8"/>
  <c r="Z478" i="8" s="1"/>
  <c r="U478" i="8"/>
  <c r="K478" i="8"/>
  <c r="L478" i="8" s="1"/>
  <c r="Y477" i="8"/>
  <c r="Z477" i="8" s="1"/>
  <c r="U477" i="8"/>
  <c r="K477" i="8"/>
  <c r="L477" i="8" s="1"/>
  <c r="Y476" i="8"/>
  <c r="Z476" i="8" s="1"/>
  <c r="U476" i="8"/>
  <c r="K476" i="8"/>
  <c r="L476" i="8" s="1"/>
  <c r="Y475" i="8"/>
  <c r="Z475" i="8" s="1"/>
  <c r="U475" i="8"/>
  <c r="K475" i="8"/>
  <c r="L475" i="8" s="1"/>
  <c r="Y474" i="8"/>
  <c r="Z474" i="8" s="1"/>
  <c r="U474" i="8"/>
  <c r="K474" i="8"/>
  <c r="L474" i="8" s="1"/>
  <c r="Y473" i="8"/>
  <c r="Z473" i="8" s="1"/>
  <c r="U473" i="8"/>
  <c r="K473" i="8"/>
  <c r="L473" i="8" s="1"/>
  <c r="Y472" i="8"/>
  <c r="Z472" i="8" s="1"/>
  <c r="U472" i="8"/>
  <c r="K472" i="8"/>
  <c r="L472" i="8" s="1"/>
  <c r="Y471" i="8"/>
  <c r="Z471" i="8" s="1"/>
  <c r="U471" i="8"/>
  <c r="K471" i="8"/>
  <c r="L471" i="8" s="1"/>
  <c r="Y470" i="8"/>
  <c r="Z470" i="8" s="1"/>
  <c r="U470" i="8"/>
  <c r="K470" i="8"/>
  <c r="L470" i="8" s="1"/>
  <c r="Y469" i="8"/>
  <c r="Z469" i="8" s="1"/>
  <c r="U469" i="8"/>
  <c r="K469" i="8"/>
  <c r="L469" i="8" s="1"/>
  <c r="Y468" i="8"/>
  <c r="Z468" i="8" s="1"/>
  <c r="U468" i="8"/>
  <c r="K468" i="8"/>
  <c r="L468" i="8" s="1"/>
  <c r="Y467" i="8"/>
  <c r="Z467" i="8" s="1"/>
  <c r="U467" i="8"/>
  <c r="K467" i="8"/>
  <c r="L467" i="8" s="1"/>
  <c r="Y466" i="8"/>
  <c r="Z466" i="8" s="1"/>
  <c r="U466" i="8"/>
  <c r="K466" i="8"/>
  <c r="L466" i="8" s="1"/>
  <c r="Y465" i="8"/>
  <c r="Z465" i="8" s="1"/>
  <c r="U465" i="8"/>
  <c r="K465" i="8"/>
  <c r="L465" i="8" s="1"/>
  <c r="Y464" i="8"/>
  <c r="Z464" i="8" s="1"/>
  <c r="U464" i="8"/>
  <c r="K464" i="8"/>
  <c r="L464" i="8" s="1"/>
  <c r="Y463" i="8"/>
  <c r="Z463" i="8" s="1"/>
  <c r="U463" i="8"/>
  <c r="K463" i="8"/>
  <c r="L463" i="8" s="1"/>
  <c r="Y462" i="8"/>
  <c r="Z462" i="8" s="1"/>
  <c r="U462" i="8"/>
  <c r="K462" i="8"/>
  <c r="L462" i="8" s="1"/>
  <c r="Y461" i="8"/>
  <c r="Z461" i="8" s="1"/>
  <c r="U461" i="8"/>
  <c r="K461" i="8"/>
  <c r="L461" i="8" s="1"/>
  <c r="Y460" i="8"/>
  <c r="Z460" i="8" s="1"/>
  <c r="U460" i="8"/>
  <c r="K460" i="8"/>
  <c r="L460" i="8" s="1"/>
  <c r="Y459" i="8"/>
  <c r="Z459" i="8" s="1"/>
  <c r="U459" i="8"/>
  <c r="K459" i="8"/>
  <c r="L459" i="8" s="1"/>
  <c r="Y458" i="8"/>
  <c r="Z458" i="8" s="1"/>
  <c r="U458" i="8"/>
  <c r="K458" i="8"/>
  <c r="L458" i="8" s="1"/>
  <c r="Y457" i="8"/>
  <c r="Z457" i="8" s="1"/>
  <c r="U457" i="8"/>
  <c r="K457" i="8"/>
  <c r="L457" i="8" s="1"/>
  <c r="Y456" i="8"/>
  <c r="Z456" i="8" s="1"/>
  <c r="U456" i="8"/>
  <c r="K456" i="8"/>
  <c r="L456" i="8" s="1"/>
  <c r="Y455" i="8"/>
  <c r="Z455" i="8" s="1"/>
  <c r="U455" i="8"/>
  <c r="K455" i="8"/>
  <c r="L455" i="8" s="1"/>
  <c r="Y454" i="8"/>
  <c r="Z454" i="8" s="1"/>
  <c r="U454" i="8"/>
  <c r="K454" i="8"/>
  <c r="L454" i="8" s="1"/>
  <c r="Y453" i="8"/>
  <c r="Z453" i="8" s="1"/>
  <c r="U453" i="8"/>
  <c r="K453" i="8"/>
  <c r="L453" i="8" s="1"/>
  <c r="Y452" i="8"/>
  <c r="Z452" i="8" s="1"/>
  <c r="U452" i="8"/>
  <c r="K452" i="8"/>
  <c r="L452" i="8" s="1"/>
  <c r="Y451" i="8"/>
  <c r="Z451" i="8" s="1"/>
  <c r="U451" i="8"/>
  <c r="K451" i="8"/>
  <c r="L451" i="8" s="1"/>
  <c r="Y450" i="8"/>
  <c r="Z450" i="8" s="1"/>
  <c r="U450" i="8"/>
  <c r="K450" i="8"/>
  <c r="L450" i="8" s="1"/>
  <c r="Y449" i="8"/>
  <c r="Z449" i="8" s="1"/>
  <c r="U449" i="8"/>
  <c r="K449" i="8"/>
  <c r="L449" i="8" s="1"/>
  <c r="Y448" i="8"/>
  <c r="Z448" i="8" s="1"/>
  <c r="U448" i="8"/>
  <c r="K448" i="8"/>
  <c r="L448" i="8" s="1"/>
  <c r="Y447" i="8"/>
  <c r="Z447" i="8" s="1"/>
  <c r="U447" i="8"/>
  <c r="K447" i="8"/>
  <c r="L447" i="8" s="1"/>
  <c r="Y446" i="8"/>
  <c r="Z446" i="8" s="1"/>
  <c r="U446" i="8"/>
  <c r="K446" i="8"/>
  <c r="L446" i="8" s="1"/>
  <c r="Y445" i="8"/>
  <c r="Z445" i="8" s="1"/>
  <c r="U445" i="8"/>
  <c r="K445" i="8"/>
  <c r="L445" i="8" s="1"/>
  <c r="Y444" i="8"/>
  <c r="Z444" i="8" s="1"/>
  <c r="U444" i="8"/>
  <c r="K444" i="8"/>
  <c r="L444" i="8" s="1"/>
  <c r="Y443" i="8"/>
  <c r="Z443" i="8" s="1"/>
  <c r="U443" i="8"/>
  <c r="K443" i="8"/>
  <c r="L443" i="8" s="1"/>
  <c r="Y442" i="8"/>
  <c r="Z442" i="8" s="1"/>
  <c r="U442" i="8"/>
  <c r="K442" i="8"/>
  <c r="L442" i="8" s="1"/>
  <c r="Y441" i="8"/>
  <c r="Z441" i="8" s="1"/>
  <c r="U441" i="8"/>
  <c r="K441" i="8"/>
  <c r="L441" i="8" s="1"/>
  <c r="Y440" i="8"/>
  <c r="Z440" i="8" s="1"/>
  <c r="U440" i="8"/>
  <c r="K440" i="8"/>
  <c r="L440" i="8" s="1"/>
  <c r="Y439" i="8"/>
  <c r="Z439" i="8" s="1"/>
  <c r="U439" i="8"/>
  <c r="K439" i="8"/>
  <c r="L439" i="8" s="1"/>
  <c r="Y438" i="8"/>
  <c r="Z438" i="8" s="1"/>
  <c r="U438" i="8"/>
  <c r="K438" i="8"/>
  <c r="L438" i="8" s="1"/>
  <c r="Y437" i="8"/>
  <c r="Z437" i="8" s="1"/>
  <c r="U437" i="8"/>
  <c r="K437" i="8"/>
  <c r="L437" i="8" s="1"/>
  <c r="Y436" i="8"/>
  <c r="Z436" i="8" s="1"/>
  <c r="U436" i="8"/>
  <c r="K436" i="8"/>
  <c r="L436" i="8" s="1"/>
  <c r="Y435" i="8"/>
  <c r="Z435" i="8" s="1"/>
  <c r="U435" i="8"/>
  <c r="K435" i="8"/>
  <c r="L435" i="8" s="1"/>
  <c r="Y434" i="8"/>
  <c r="Z434" i="8" s="1"/>
  <c r="U434" i="8"/>
  <c r="K434" i="8"/>
  <c r="L434" i="8" s="1"/>
  <c r="Y433" i="8"/>
  <c r="Z433" i="8" s="1"/>
  <c r="U433" i="8"/>
  <c r="K433" i="8"/>
  <c r="L433" i="8" s="1"/>
  <c r="Y432" i="8"/>
  <c r="Z432" i="8" s="1"/>
  <c r="U432" i="8"/>
  <c r="K432" i="8"/>
  <c r="L432" i="8" s="1"/>
  <c r="Y431" i="8"/>
  <c r="Z431" i="8" s="1"/>
  <c r="U431" i="8"/>
  <c r="K431" i="8"/>
  <c r="L431" i="8" s="1"/>
  <c r="Y430" i="8"/>
  <c r="Z430" i="8" s="1"/>
  <c r="U430" i="8"/>
  <c r="K430" i="8"/>
  <c r="L430" i="8" s="1"/>
  <c r="Y429" i="8"/>
  <c r="Z429" i="8" s="1"/>
  <c r="U429" i="8"/>
  <c r="K429" i="8"/>
  <c r="L429" i="8" s="1"/>
  <c r="Y428" i="8"/>
  <c r="Z428" i="8" s="1"/>
  <c r="U428" i="8"/>
  <c r="K428" i="8"/>
  <c r="L428" i="8" s="1"/>
  <c r="Y427" i="8"/>
  <c r="Z427" i="8" s="1"/>
  <c r="U427" i="8"/>
  <c r="K427" i="8"/>
  <c r="L427" i="8" s="1"/>
  <c r="Y426" i="8"/>
  <c r="Z426" i="8" s="1"/>
  <c r="U426" i="8"/>
  <c r="K426" i="8"/>
  <c r="L426" i="8" s="1"/>
  <c r="Y425" i="8"/>
  <c r="Z425" i="8" s="1"/>
  <c r="U425" i="8"/>
  <c r="K425" i="8"/>
  <c r="L425" i="8" s="1"/>
  <c r="Y424" i="8"/>
  <c r="Z424" i="8" s="1"/>
  <c r="U424" i="8"/>
  <c r="K424" i="8"/>
  <c r="L424" i="8" s="1"/>
  <c r="Y423" i="8"/>
  <c r="Z423" i="8" s="1"/>
  <c r="U423" i="8"/>
  <c r="K423" i="8"/>
  <c r="L423" i="8" s="1"/>
  <c r="Y422" i="8"/>
  <c r="Z422" i="8" s="1"/>
  <c r="U422" i="8"/>
  <c r="K422" i="8"/>
  <c r="L422" i="8" s="1"/>
  <c r="Y421" i="8"/>
  <c r="Z421" i="8" s="1"/>
  <c r="U421" i="8"/>
  <c r="K421" i="8"/>
  <c r="L421" i="8" s="1"/>
  <c r="Y420" i="8"/>
  <c r="Z420" i="8" s="1"/>
  <c r="U420" i="8"/>
  <c r="K420" i="8"/>
  <c r="L420" i="8" s="1"/>
  <c r="Y419" i="8"/>
  <c r="Z419" i="8" s="1"/>
  <c r="U419" i="8"/>
  <c r="K419" i="8"/>
  <c r="L419" i="8" s="1"/>
  <c r="Y418" i="8"/>
  <c r="Z418" i="8" s="1"/>
  <c r="U418" i="8"/>
  <c r="K418" i="8"/>
  <c r="L418" i="8" s="1"/>
  <c r="Y417" i="8"/>
  <c r="Z417" i="8" s="1"/>
  <c r="U417" i="8"/>
  <c r="K417" i="8"/>
  <c r="L417" i="8" s="1"/>
  <c r="Y416" i="8"/>
  <c r="Z416" i="8" s="1"/>
  <c r="U416" i="8"/>
  <c r="K416" i="8"/>
  <c r="L416" i="8" s="1"/>
  <c r="Y415" i="8"/>
  <c r="Z415" i="8" s="1"/>
  <c r="U415" i="8"/>
  <c r="K415" i="8"/>
  <c r="L415" i="8" s="1"/>
  <c r="Y414" i="8"/>
  <c r="Z414" i="8" s="1"/>
  <c r="U414" i="8"/>
  <c r="K414" i="8"/>
  <c r="L414" i="8" s="1"/>
  <c r="Y413" i="8"/>
  <c r="Z413" i="8" s="1"/>
  <c r="U413" i="8"/>
  <c r="K413" i="8"/>
  <c r="L413" i="8" s="1"/>
  <c r="Y412" i="8"/>
  <c r="Z412" i="8" s="1"/>
  <c r="U412" i="8"/>
  <c r="K412" i="8"/>
  <c r="L412" i="8" s="1"/>
  <c r="Y411" i="8"/>
  <c r="Z411" i="8" s="1"/>
  <c r="U411" i="8"/>
  <c r="K411" i="8"/>
  <c r="L411" i="8" s="1"/>
  <c r="Y410" i="8"/>
  <c r="Z410" i="8" s="1"/>
  <c r="U410" i="8"/>
  <c r="K410" i="8"/>
  <c r="L410" i="8" s="1"/>
  <c r="Y409" i="8"/>
  <c r="Z409" i="8" s="1"/>
  <c r="U409" i="8"/>
  <c r="K409" i="8"/>
  <c r="L409" i="8" s="1"/>
  <c r="Y408" i="8"/>
  <c r="Z408" i="8" s="1"/>
  <c r="U408" i="8"/>
  <c r="K408" i="8"/>
  <c r="L408" i="8" s="1"/>
  <c r="Y407" i="8"/>
  <c r="Z407" i="8" s="1"/>
  <c r="U407" i="8"/>
  <c r="K407" i="8"/>
  <c r="L407" i="8" s="1"/>
  <c r="Y406" i="8"/>
  <c r="Z406" i="8" s="1"/>
  <c r="U406" i="8"/>
  <c r="K406" i="8"/>
  <c r="L406" i="8" s="1"/>
  <c r="Y405" i="8"/>
  <c r="Z405" i="8" s="1"/>
  <c r="U405" i="8"/>
  <c r="K405" i="8"/>
  <c r="L405" i="8" s="1"/>
  <c r="Y404" i="8"/>
  <c r="Z404" i="8" s="1"/>
  <c r="U404" i="8"/>
  <c r="K404" i="8"/>
  <c r="L404" i="8" s="1"/>
  <c r="Y403" i="8"/>
  <c r="Z403" i="8" s="1"/>
  <c r="U403" i="8"/>
  <c r="K403" i="8"/>
  <c r="L403" i="8" s="1"/>
  <c r="Y402" i="8"/>
  <c r="Z402" i="8" s="1"/>
  <c r="U402" i="8"/>
  <c r="K402" i="8"/>
  <c r="L402" i="8" s="1"/>
  <c r="Y401" i="8"/>
  <c r="Z401" i="8" s="1"/>
  <c r="U401" i="8"/>
  <c r="K401" i="8"/>
  <c r="L401" i="8" s="1"/>
  <c r="Y400" i="8"/>
  <c r="Z400" i="8" s="1"/>
  <c r="U400" i="8"/>
  <c r="K400" i="8"/>
  <c r="L400" i="8" s="1"/>
  <c r="Y399" i="8"/>
  <c r="Z399" i="8" s="1"/>
  <c r="U399" i="8"/>
  <c r="K399" i="8"/>
  <c r="L399" i="8" s="1"/>
  <c r="Y398" i="8"/>
  <c r="Z398" i="8" s="1"/>
  <c r="U398" i="8"/>
  <c r="K398" i="8"/>
  <c r="L398" i="8" s="1"/>
  <c r="Y397" i="8"/>
  <c r="Z397" i="8" s="1"/>
  <c r="U397" i="8"/>
  <c r="K397" i="8"/>
  <c r="L397" i="8" s="1"/>
  <c r="Y396" i="8"/>
  <c r="Z396" i="8" s="1"/>
  <c r="U396" i="8"/>
  <c r="K396" i="8"/>
  <c r="L396" i="8" s="1"/>
  <c r="Y395" i="8"/>
  <c r="Z395" i="8" s="1"/>
  <c r="U395" i="8"/>
  <c r="K395" i="8"/>
  <c r="L395" i="8" s="1"/>
  <c r="Y394" i="8"/>
  <c r="Z394" i="8" s="1"/>
  <c r="U394" i="8"/>
  <c r="K394" i="8"/>
  <c r="L394" i="8" s="1"/>
  <c r="Y393" i="8"/>
  <c r="Z393" i="8" s="1"/>
  <c r="U393" i="8"/>
  <c r="K393" i="8"/>
  <c r="L393" i="8" s="1"/>
  <c r="Y392" i="8"/>
  <c r="Z392" i="8" s="1"/>
  <c r="U392" i="8"/>
  <c r="K392" i="8"/>
  <c r="L392" i="8" s="1"/>
  <c r="Y391" i="8"/>
  <c r="Z391" i="8" s="1"/>
  <c r="U391" i="8"/>
  <c r="K391" i="8"/>
  <c r="L391" i="8" s="1"/>
  <c r="Y390" i="8"/>
  <c r="Z390" i="8" s="1"/>
  <c r="U390" i="8"/>
  <c r="K390" i="8"/>
  <c r="L390" i="8" s="1"/>
  <c r="Y389" i="8"/>
  <c r="Z389" i="8" s="1"/>
  <c r="U389" i="8"/>
  <c r="K389" i="8"/>
  <c r="L389" i="8" s="1"/>
  <c r="Y388" i="8"/>
  <c r="Z388" i="8" s="1"/>
  <c r="U388" i="8"/>
  <c r="K388" i="8"/>
  <c r="L388" i="8" s="1"/>
  <c r="Y387" i="8"/>
  <c r="Z387" i="8" s="1"/>
  <c r="U387" i="8"/>
  <c r="K387" i="8"/>
  <c r="L387" i="8" s="1"/>
  <c r="Y386" i="8"/>
  <c r="Z386" i="8" s="1"/>
  <c r="U386" i="8"/>
  <c r="K386" i="8"/>
  <c r="L386" i="8" s="1"/>
  <c r="Y385" i="8"/>
  <c r="Z385" i="8" s="1"/>
  <c r="U385" i="8"/>
  <c r="K385" i="8"/>
  <c r="L385" i="8" s="1"/>
  <c r="Y384" i="8"/>
  <c r="Z384" i="8" s="1"/>
  <c r="U384" i="8"/>
  <c r="K384" i="8"/>
  <c r="L384" i="8" s="1"/>
  <c r="Y383" i="8"/>
  <c r="Z383" i="8" s="1"/>
  <c r="U383" i="8"/>
  <c r="K383" i="8"/>
  <c r="L383" i="8" s="1"/>
  <c r="Y382" i="8"/>
  <c r="Z382" i="8" s="1"/>
  <c r="U382" i="8"/>
  <c r="K382" i="8"/>
  <c r="L382" i="8" s="1"/>
  <c r="Y381" i="8"/>
  <c r="Z381" i="8" s="1"/>
  <c r="U381" i="8"/>
  <c r="K381" i="8"/>
  <c r="L381" i="8" s="1"/>
  <c r="Y380" i="8"/>
  <c r="Z380" i="8" s="1"/>
  <c r="U380" i="8"/>
  <c r="K380" i="8"/>
  <c r="L380" i="8" s="1"/>
  <c r="Y379" i="8"/>
  <c r="Z379" i="8" s="1"/>
  <c r="U379" i="8"/>
  <c r="K379" i="8"/>
  <c r="L379" i="8" s="1"/>
  <c r="Y378" i="8"/>
  <c r="Z378" i="8" s="1"/>
  <c r="U378" i="8"/>
  <c r="K378" i="8"/>
  <c r="L378" i="8" s="1"/>
  <c r="Y377" i="8"/>
  <c r="Z377" i="8" s="1"/>
  <c r="U377" i="8"/>
  <c r="K377" i="8"/>
  <c r="L377" i="8" s="1"/>
  <c r="Y376" i="8"/>
  <c r="Z376" i="8" s="1"/>
  <c r="U376" i="8"/>
  <c r="K376" i="8"/>
  <c r="L376" i="8" s="1"/>
  <c r="Y375" i="8"/>
  <c r="Z375" i="8" s="1"/>
  <c r="U375" i="8"/>
  <c r="K375" i="8"/>
  <c r="L375" i="8" s="1"/>
  <c r="Y374" i="8"/>
  <c r="Z374" i="8" s="1"/>
  <c r="U374" i="8"/>
  <c r="K374" i="8"/>
  <c r="L374" i="8" s="1"/>
  <c r="Y373" i="8"/>
  <c r="Z373" i="8" s="1"/>
  <c r="U373" i="8"/>
  <c r="K373" i="8"/>
  <c r="L373" i="8" s="1"/>
  <c r="Y372" i="8"/>
  <c r="Z372" i="8" s="1"/>
  <c r="U372" i="8"/>
  <c r="K372" i="8"/>
  <c r="L372" i="8" s="1"/>
  <c r="Y371" i="8"/>
  <c r="Z371" i="8" s="1"/>
  <c r="U371" i="8"/>
  <c r="K371" i="8"/>
  <c r="L371" i="8" s="1"/>
  <c r="Y370" i="8"/>
  <c r="Z370" i="8" s="1"/>
  <c r="U370" i="8"/>
  <c r="K370" i="8"/>
  <c r="L370" i="8" s="1"/>
  <c r="Y369" i="8"/>
  <c r="Z369" i="8" s="1"/>
  <c r="U369" i="8"/>
  <c r="K369" i="8"/>
  <c r="L369" i="8" s="1"/>
  <c r="Y368" i="8"/>
  <c r="Z368" i="8" s="1"/>
  <c r="U368" i="8"/>
  <c r="K368" i="8"/>
  <c r="L368" i="8" s="1"/>
  <c r="Y367" i="8"/>
  <c r="Z367" i="8" s="1"/>
  <c r="U367" i="8"/>
  <c r="K367" i="8"/>
  <c r="L367" i="8" s="1"/>
  <c r="Y366" i="8"/>
  <c r="Z366" i="8" s="1"/>
  <c r="U366" i="8"/>
  <c r="K366" i="8"/>
  <c r="L366" i="8" s="1"/>
  <c r="Y365" i="8"/>
  <c r="Z365" i="8" s="1"/>
  <c r="U365" i="8"/>
  <c r="K365" i="8"/>
  <c r="L365" i="8" s="1"/>
  <c r="Y364" i="8"/>
  <c r="Z364" i="8" s="1"/>
  <c r="U364" i="8"/>
  <c r="K364" i="8"/>
  <c r="L364" i="8" s="1"/>
  <c r="Y363" i="8"/>
  <c r="Z363" i="8" s="1"/>
  <c r="U363" i="8"/>
  <c r="K363" i="8"/>
  <c r="L363" i="8" s="1"/>
  <c r="Y362" i="8"/>
  <c r="Z362" i="8" s="1"/>
  <c r="U362" i="8"/>
  <c r="K362" i="8"/>
  <c r="L362" i="8" s="1"/>
  <c r="Y361" i="8"/>
  <c r="Z361" i="8" s="1"/>
  <c r="U361" i="8"/>
  <c r="K361" i="8"/>
  <c r="L361" i="8" s="1"/>
  <c r="Y360" i="8"/>
  <c r="Z360" i="8" s="1"/>
  <c r="U360" i="8"/>
  <c r="K360" i="8"/>
  <c r="L360" i="8" s="1"/>
  <c r="Y359" i="8"/>
  <c r="Z359" i="8" s="1"/>
  <c r="U359" i="8"/>
  <c r="K359" i="8"/>
  <c r="L359" i="8" s="1"/>
  <c r="Y358" i="8"/>
  <c r="Z358" i="8" s="1"/>
  <c r="U358" i="8"/>
  <c r="K358" i="8"/>
  <c r="L358" i="8" s="1"/>
  <c r="Y357" i="8"/>
  <c r="Z357" i="8" s="1"/>
  <c r="U357" i="8"/>
  <c r="K357" i="8"/>
  <c r="L357" i="8" s="1"/>
  <c r="Y356" i="8"/>
  <c r="Z356" i="8" s="1"/>
  <c r="U356" i="8"/>
  <c r="K356" i="8"/>
  <c r="L356" i="8" s="1"/>
  <c r="Y355" i="8"/>
  <c r="Z355" i="8" s="1"/>
  <c r="U355" i="8"/>
  <c r="K355" i="8"/>
  <c r="L355" i="8" s="1"/>
  <c r="Y354" i="8"/>
  <c r="Z354" i="8" s="1"/>
  <c r="U354" i="8"/>
  <c r="K354" i="8"/>
  <c r="L354" i="8" s="1"/>
  <c r="Y353" i="8"/>
  <c r="Z353" i="8" s="1"/>
  <c r="U353" i="8"/>
  <c r="K353" i="8"/>
  <c r="L353" i="8" s="1"/>
  <c r="Y352" i="8"/>
  <c r="Z352" i="8" s="1"/>
  <c r="U352" i="8"/>
  <c r="K352" i="8"/>
  <c r="L352" i="8" s="1"/>
  <c r="Y351" i="8"/>
  <c r="Z351" i="8" s="1"/>
  <c r="U351" i="8"/>
  <c r="K351" i="8"/>
  <c r="L351" i="8" s="1"/>
  <c r="Y350" i="8"/>
  <c r="Z350" i="8" s="1"/>
  <c r="U350" i="8"/>
  <c r="K350" i="8"/>
  <c r="L350" i="8" s="1"/>
  <c r="Y349" i="8"/>
  <c r="Z349" i="8" s="1"/>
  <c r="U349" i="8"/>
  <c r="K349" i="8"/>
  <c r="L349" i="8" s="1"/>
  <c r="Y348" i="8"/>
  <c r="Z348" i="8" s="1"/>
  <c r="U348" i="8"/>
  <c r="K348" i="8"/>
  <c r="L348" i="8" s="1"/>
  <c r="Y347" i="8"/>
  <c r="Z347" i="8" s="1"/>
  <c r="U347" i="8"/>
  <c r="K347" i="8"/>
  <c r="L347" i="8" s="1"/>
  <c r="Y346" i="8"/>
  <c r="Z346" i="8" s="1"/>
  <c r="U346" i="8"/>
  <c r="K346" i="8"/>
  <c r="L346" i="8" s="1"/>
  <c r="Y345" i="8"/>
  <c r="Z345" i="8" s="1"/>
  <c r="U345" i="8"/>
  <c r="K345" i="8"/>
  <c r="L345" i="8" s="1"/>
  <c r="Y344" i="8"/>
  <c r="Z344" i="8" s="1"/>
  <c r="U344" i="8"/>
  <c r="K344" i="8"/>
  <c r="L344" i="8" s="1"/>
  <c r="Y343" i="8"/>
  <c r="Z343" i="8" s="1"/>
  <c r="U343" i="8"/>
  <c r="K343" i="8"/>
  <c r="L343" i="8" s="1"/>
  <c r="Y342" i="8"/>
  <c r="Z342" i="8" s="1"/>
  <c r="U342" i="8"/>
  <c r="K342" i="8"/>
  <c r="L342" i="8" s="1"/>
  <c r="Y341" i="8"/>
  <c r="Z341" i="8" s="1"/>
  <c r="U341" i="8"/>
  <c r="K341" i="8"/>
  <c r="L341" i="8" s="1"/>
  <c r="Y340" i="8"/>
  <c r="Z340" i="8" s="1"/>
  <c r="U340" i="8"/>
  <c r="K340" i="8"/>
  <c r="L340" i="8" s="1"/>
  <c r="Y339" i="8"/>
  <c r="Z339" i="8" s="1"/>
  <c r="U339" i="8"/>
  <c r="K339" i="8"/>
  <c r="L339" i="8" s="1"/>
  <c r="Y338" i="8"/>
  <c r="Z338" i="8" s="1"/>
  <c r="U338" i="8"/>
  <c r="K338" i="8"/>
  <c r="L338" i="8" s="1"/>
  <c r="Y337" i="8"/>
  <c r="Z337" i="8" s="1"/>
  <c r="U337" i="8"/>
  <c r="K337" i="8"/>
  <c r="L337" i="8" s="1"/>
  <c r="Y336" i="8"/>
  <c r="Z336" i="8" s="1"/>
  <c r="U336" i="8"/>
  <c r="K336" i="8"/>
  <c r="L336" i="8" s="1"/>
  <c r="Y335" i="8"/>
  <c r="Z335" i="8" s="1"/>
  <c r="U335" i="8"/>
  <c r="K335" i="8"/>
  <c r="L335" i="8" s="1"/>
  <c r="Y334" i="8"/>
  <c r="Z334" i="8" s="1"/>
  <c r="U334" i="8"/>
  <c r="K334" i="8"/>
  <c r="L334" i="8" s="1"/>
  <c r="Y333" i="8"/>
  <c r="Z333" i="8" s="1"/>
  <c r="U333" i="8"/>
  <c r="K333" i="8"/>
  <c r="L333" i="8" s="1"/>
  <c r="Y332" i="8"/>
  <c r="Z332" i="8" s="1"/>
  <c r="U332" i="8"/>
  <c r="K332" i="8"/>
  <c r="L332" i="8" s="1"/>
  <c r="Y331" i="8"/>
  <c r="Z331" i="8" s="1"/>
  <c r="U331" i="8"/>
  <c r="K331" i="8"/>
  <c r="L331" i="8" s="1"/>
  <c r="Y330" i="8"/>
  <c r="Z330" i="8" s="1"/>
  <c r="U330" i="8"/>
  <c r="K330" i="8"/>
  <c r="L330" i="8" s="1"/>
  <c r="Y329" i="8"/>
  <c r="Z329" i="8" s="1"/>
  <c r="U329" i="8"/>
  <c r="K329" i="8"/>
  <c r="L329" i="8" s="1"/>
  <c r="Y328" i="8"/>
  <c r="Z328" i="8" s="1"/>
  <c r="U328" i="8"/>
  <c r="K328" i="8"/>
  <c r="L328" i="8" s="1"/>
  <c r="Y327" i="8"/>
  <c r="Z327" i="8" s="1"/>
  <c r="U327" i="8"/>
  <c r="K327" i="8"/>
  <c r="L327" i="8" s="1"/>
  <c r="Y326" i="8"/>
  <c r="Z326" i="8" s="1"/>
  <c r="U326" i="8"/>
  <c r="K326" i="8"/>
  <c r="L326" i="8" s="1"/>
  <c r="Y325" i="8"/>
  <c r="Z325" i="8" s="1"/>
  <c r="U325" i="8"/>
  <c r="K325" i="8"/>
  <c r="L325" i="8" s="1"/>
  <c r="Y324" i="8"/>
  <c r="Z324" i="8" s="1"/>
  <c r="U324" i="8"/>
  <c r="K324" i="8"/>
  <c r="L324" i="8" s="1"/>
  <c r="Y323" i="8"/>
  <c r="Z323" i="8" s="1"/>
  <c r="U323" i="8"/>
  <c r="K323" i="8"/>
  <c r="L323" i="8" s="1"/>
  <c r="Y322" i="8"/>
  <c r="Z322" i="8" s="1"/>
  <c r="U322" i="8"/>
  <c r="K322" i="8"/>
  <c r="L322" i="8" s="1"/>
  <c r="Y321" i="8"/>
  <c r="Z321" i="8" s="1"/>
  <c r="U321" i="8"/>
  <c r="K321" i="8"/>
  <c r="L321" i="8" s="1"/>
  <c r="Y320" i="8"/>
  <c r="Z320" i="8" s="1"/>
  <c r="U320" i="8"/>
  <c r="K320" i="8"/>
  <c r="L320" i="8" s="1"/>
  <c r="Y319" i="8"/>
  <c r="Z319" i="8" s="1"/>
  <c r="U319" i="8"/>
  <c r="K319" i="8"/>
  <c r="L319" i="8" s="1"/>
  <c r="Y318" i="8"/>
  <c r="Z318" i="8" s="1"/>
  <c r="U318" i="8"/>
  <c r="K318" i="8"/>
  <c r="L318" i="8" s="1"/>
  <c r="Y317" i="8"/>
  <c r="Z317" i="8" s="1"/>
  <c r="U317" i="8"/>
  <c r="K317" i="8"/>
  <c r="L317" i="8" s="1"/>
  <c r="Y316" i="8"/>
  <c r="Z316" i="8" s="1"/>
  <c r="U316" i="8"/>
  <c r="K316" i="8"/>
  <c r="L316" i="8" s="1"/>
  <c r="Y315" i="8"/>
  <c r="Z315" i="8" s="1"/>
  <c r="U315" i="8"/>
  <c r="K315" i="8"/>
  <c r="L315" i="8" s="1"/>
  <c r="Y314" i="8"/>
  <c r="Z314" i="8" s="1"/>
  <c r="U314" i="8"/>
  <c r="K314" i="8"/>
  <c r="L314" i="8" s="1"/>
  <c r="Y313" i="8"/>
  <c r="Z313" i="8" s="1"/>
  <c r="U313" i="8"/>
  <c r="K313" i="8"/>
  <c r="L313" i="8" s="1"/>
  <c r="Y312" i="8"/>
  <c r="Z312" i="8" s="1"/>
  <c r="U312" i="8"/>
  <c r="K312" i="8"/>
  <c r="L312" i="8" s="1"/>
  <c r="Y311" i="8"/>
  <c r="Z311" i="8" s="1"/>
  <c r="U311" i="8"/>
  <c r="K311" i="8"/>
  <c r="L311" i="8" s="1"/>
  <c r="Y310" i="8"/>
  <c r="Z310" i="8" s="1"/>
  <c r="U310" i="8"/>
  <c r="K310" i="8"/>
  <c r="L310" i="8" s="1"/>
  <c r="Y309" i="8"/>
  <c r="Z309" i="8" s="1"/>
  <c r="U309" i="8"/>
  <c r="K309" i="8"/>
  <c r="L309" i="8" s="1"/>
  <c r="Y308" i="8"/>
  <c r="Z308" i="8" s="1"/>
  <c r="U308" i="8"/>
  <c r="K308" i="8"/>
  <c r="L308" i="8" s="1"/>
  <c r="Y307" i="8"/>
  <c r="Z307" i="8" s="1"/>
  <c r="U307" i="8"/>
  <c r="K307" i="8"/>
  <c r="L307" i="8" s="1"/>
  <c r="Y306" i="8"/>
  <c r="Z306" i="8" s="1"/>
  <c r="U306" i="8"/>
  <c r="K306" i="8"/>
  <c r="L306" i="8" s="1"/>
  <c r="Y305" i="8"/>
  <c r="Z305" i="8" s="1"/>
  <c r="U305" i="8"/>
  <c r="K305" i="8"/>
  <c r="L305" i="8" s="1"/>
  <c r="Y304" i="8"/>
  <c r="Z304" i="8" s="1"/>
  <c r="U304" i="8"/>
  <c r="K304" i="8"/>
  <c r="L304" i="8" s="1"/>
  <c r="Y303" i="8"/>
  <c r="Z303" i="8" s="1"/>
  <c r="U303" i="8"/>
  <c r="K303" i="8"/>
  <c r="L303" i="8" s="1"/>
  <c r="Y302" i="8"/>
  <c r="Z302" i="8" s="1"/>
  <c r="U302" i="8"/>
  <c r="K302" i="8"/>
  <c r="L302" i="8" s="1"/>
  <c r="Y301" i="8"/>
  <c r="Z301" i="8" s="1"/>
  <c r="U301" i="8"/>
  <c r="K301" i="8"/>
  <c r="L301" i="8" s="1"/>
  <c r="Y300" i="8"/>
  <c r="Z300" i="8" s="1"/>
  <c r="U300" i="8"/>
  <c r="K300" i="8"/>
  <c r="L300" i="8" s="1"/>
  <c r="Y299" i="8"/>
  <c r="Z299" i="8" s="1"/>
  <c r="U299" i="8"/>
  <c r="K299" i="8"/>
  <c r="L299" i="8" s="1"/>
  <c r="Y298" i="8"/>
  <c r="Z298" i="8" s="1"/>
  <c r="U298" i="8"/>
  <c r="K298" i="8"/>
  <c r="L298" i="8" s="1"/>
  <c r="Y297" i="8"/>
  <c r="Z297" i="8" s="1"/>
  <c r="U297" i="8"/>
  <c r="K297" i="8"/>
  <c r="L297" i="8" s="1"/>
  <c r="Y296" i="8"/>
  <c r="Z296" i="8" s="1"/>
  <c r="U296" i="8"/>
  <c r="K296" i="8"/>
  <c r="L296" i="8" s="1"/>
  <c r="Y295" i="8"/>
  <c r="Z295" i="8" s="1"/>
  <c r="U295" i="8"/>
  <c r="K295" i="8"/>
  <c r="L295" i="8" s="1"/>
  <c r="Y294" i="8"/>
  <c r="Z294" i="8" s="1"/>
  <c r="U294" i="8"/>
  <c r="K294" i="8"/>
  <c r="L294" i="8" s="1"/>
  <c r="Y293" i="8"/>
  <c r="Z293" i="8" s="1"/>
  <c r="U293" i="8"/>
  <c r="K293" i="8"/>
  <c r="L293" i="8" s="1"/>
  <c r="Y292" i="8"/>
  <c r="Z292" i="8" s="1"/>
  <c r="U292" i="8"/>
  <c r="K292" i="8"/>
  <c r="L292" i="8" s="1"/>
  <c r="Y291" i="8"/>
  <c r="Z291" i="8" s="1"/>
  <c r="U291" i="8"/>
  <c r="K291" i="8"/>
  <c r="L291" i="8" s="1"/>
  <c r="Y290" i="8"/>
  <c r="Z290" i="8" s="1"/>
  <c r="U290" i="8"/>
  <c r="K290" i="8"/>
  <c r="L290" i="8" s="1"/>
  <c r="Y289" i="8"/>
  <c r="Z289" i="8" s="1"/>
  <c r="U289" i="8"/>
  <c r="K289" i="8"/>
  <c r="L289" i="8" s="1"/>
  <c r="Y288" i="8"/>
  <c r="Z288" i="8" s="1"/>
  <c r="U288" i="8"/>
  <c r="K288" i="8"/>
  <c r="L288" i="8" s="1"/>
  <c r="Y287" i="8"/>
  <c r="Z287" i="8" s="1"/>
  <c r="U287" i="8"/>
  <c r="K287" i="8"/>
  <c r="L287" i="8" s="1"/>
  <c r="Y286" i="8"/>
  <c r="Z286" i="8" s="1"/>
  <c r="U286" i="8"/>
  <c r="K286" i="8"/>
  <c r="L286" i="8" s="1"/>
  <c r="Y285" i="8"/>
  <c r="Z285" i="8" s="1"/>
  <c r="U285" i="8"/>
  <c r="K285" i="8"/>
  <c r="L285" i="8" s="1"/>
  <c r="Y284" i="8"/>
  <c r="Z284" i="8" s="1"/>
  <c r="U284" i="8"/>
  <c r="K284" i="8"/>
  <c r="L284" i="8" s="1"/>
  <c r="Y283" i="8"/>
  <c r="Z283" i="8" s="1"/>
  <c r="U283" i="8"/>
  <c r="K283" i="8"/>
  <c r="L283" i="8" s="1"/>
  <c r="Y282" i="8"/>
  <c r="Z282" i="8" s="1"/>
  <c r="U282" i="8"/>
  <c r="K282" i="8"/>
  <c r="L282" i="8" s="1"/>
  <c r="Y281" i="8"/>
  <c r="Z281" i="8" s="1"/>
  <c r="U281" i="8"/>
  <c r="K281" i="8"/>
  <c r="L281" i="8" s="1"/>
  <c r="Y280" i="8"/>
  <c r="Z280" i="8" s="1"/>
  <c r="U280" i="8"/>
  <c r="K280" i="8"/>
  <c r="L280" i="8" s="1"/>
  <c r="Y279" i="8"/>
  <c r="Z279" i="8" s="1"/>
  <c r="U279" i="8"/>
  <c r="K279" i="8"/>
  <c r="L279" i="8" s="1"/>
  <c r="Y278" i="8"/>
  <c r="Z278" i="8" s="1"/>
  <c r="U278" i="8"/>
  <c r="K278" i="8"/>
  <c r="L278" i="8" s="1"/>
  <c r="Y277" i="8"/>
  <c r="Z277" i="8" s="1"/>
  <c r="U277" i="8"/>
  <c r="K277" i="8"/>
  <c r="L277" i="8" s="1"/>
  <c r="Y276" i="8"/>
  <c r="Z276" i="8" s="1"/>
  <c r="U276" i="8"/>
  <c r="K276" i="8"/>
  <c r="L276" i="8" s="1"/>
  <c r="Y275" i="8"/>
  <c r="Z275" i="8" s="1"/>
  <c r="U275" i="8"/>
  <c r="K275" i="8"/>
  <c r="L275" i="8" s="1"/>
  <c r="Y274" i="8"/>
  <c r="Z274" i="8" s="1"/>
  <c r="U274" i="8"/>
  <c r="K274" i="8"/>
  <c r="L274" i="8" s="1"/>
  <c r="Y273" i="8"/>
  <c r="Z273" i="8" s="1"/>
  <c r="U273" i="8"/>
  <c r="K273" i="8"/>
  <c r="L273" i="8" s="1"/>
  <c r="Y272" i="8"/>
  <c r="Z272" i="8" s="1"/>
  <c r="U272" i="8"/>
  <c r="K272" i="8"/>
  <c r="L272" i="8" s="1"/>
  <c r="Y271" i="8"/>
  <c r="Z271" i="8" s="1"/>
  <c r="U271" i="8"/>
  <c r="K271" i="8"/>
  <c r="L271" i="8" s="1"/>
  <c r="Y270" i="8"/>
  <c r="Z270" i="8" s="1"/>
  <c r="U270" i="8"/>
  <c r="K270" i="8"/>
  <c r="L270" i="8" s="1"/>
  <c r="Y269" i="8"/>
  <c r="Z269" i="8" s="1"/>
  <c r="U269" i="8"/>
  <c r="K269" i="8"/>
  <c r="L269" i="8" s="1"/>
  <c r="Y268" i="8"/>
  <c r="Z268" i="8" s="1"/>
  <c r="U268" i="8"/>
  <c r="K268" i="8"/>
  <c r="L268" i="8" s="1"/>
  <c r="Y267" i="8"/>
  <c r="Z267" i="8" s="1"/>
  <c r="U267" i="8"/>
  <c r="K267" i="8"/>
  <c r="L267" i="8" s="1"/>
  <c r="Y266" i="8"/>
  <c r="Z266" i="8" s="1"/>
  <c r="U266" i="8"/>
  <c r="K266" i="8"/>
  <c r="L266" i="8" s="1"/>
  <c r="Y265" i="8"/>
  <c r="Z265" i="8" s="1"/>
  <c r="U265" i="8"/>
  <c r="K265" i="8"/>
  <c r="L265" i="8" s="1"/>
  <c r="Y264" i="8"/>
  <c r="Z264" i="8" s="1"/>
  <c r="U264" i="8"/>
  <c r="K264" i="8"/>
  <c r="L264" i="8" s="1"/>
  <c r="Y263" i="8"/>
  <c r="Z263" i="8" s="1"/>
  <c r="U263" i="8"/>
  <c r="K263" i="8"/>
  <c r="L263" i="8" s="1"/>
  <c r="Y262" i="8"/>
  <c r="Z262" i="8" s="1"/>
  <c r="U262" i="8"/>
  <c r="K262" i="8"/>
  <c r="L262" i="8" s="1"/>
  <c r="Y261" i="8"/>
  <c r="Z261" i="8" s="1"/>
  <c r="U261" i="8"/>
  <c r="K261" i="8"/>
  <c r="L261" i="8" s="1"/>
  <c r="Y260" i="8"/>
  <c r="Z260" i="8" s="1"/>
  <c r="U260" i="8"/>
  <c r="K260" i="8"/>
  <c r="L260" i="8" s="1"/>
  <c r="Y259" i="8"/>
  <c r="Z259" i="8" s="1"/>
  <c r="U259" i="8"/>
  <c r="K259" i="8"/>
  <c r="L259" i="8" s="1"/>
  <c r="Y258" i="8"/>
  <c r="Z258" i="8" s="1"/>
  <c r="U258" i="8"/>
  <c r="K258" i="8"/>
  <c r="L258" i="8" s="1"/>
  <c r="Y257" i="8"/>
  <c r="Z257" i="8" s="1"/>
  <c r="U257" i="8"/>
  <c r="K257" i="8"/>
  <c r="L257" i="8" s="1"/>
  <c r="Y256" i="8"/>
  <c r="Z256" i="8" s="1"/>
  <c r="U256" i="8"/>
  <c r="K256" i="8"/>
  <c r="L256" i="8" s="1"/>
  <c r="Y255" i="8"/>
  <c r="Z255" i="8" s="1"/>
  <c r="U255" i="8"/>
  <c r="K255" i="8"/>
  <c r="L255" i="8" s="1"/>
  <c r="Y254" i="8"/>
  <c r="Z254" i="8" s="1"/>
  <c r="U254" i="8"/>
  <c r="K254" i="8"/>
  <c r="L254" i="8" s="1"/>
  <c r="Y253" i="8"/>
  <c r="Z253" i="8" s="1"/>
  <c r="U253" i="8"/>
  <c r="K253" i="8"/>
  <c r="L253" i="8" s="1"/>
  <c r="Y252" i="8"/>
  <c r="Z252" i="8" s="1"/>
  <c r="U252" i="8"/>
  <c r="K252" i="8"/>
  <c r="L252" i="8" s="1"/>
  <c r="Y251" i="8"/>
  <c r="Z251" i="8" s="1"/>
  <c r="U251" i="8"/>
  <c r="K251" i="8"/>
  <c r="L251" i="8" s="1"/>
  <c r="Y250" i="8"/>
  <c r="Z250" i="8" s="1"/>
  <c r="U250" i="8"/>
  <c r="K250" i="8"/>
  <c r="L250" i="8" s="1"/>
  <c r="Y249" i="8"/>
  <c r="Z249" i="8" s="1"/>
  <c r="U249" i="8"/>
  <c r="K249" i="8"/>
  <c r="L249" i="8" s="1"/>
  <c r="Y248" i="8"/>
  <c r="Z248" i="8" s="1"/>
  <c r="U248" i="8"/>
  <c r="K248" i="8"/>
  <c r="L248" i="8" s="1"/>
  <c r="Y247" i="8"/>
  <c r="Z247" i="8" s="1"/>
  <c r="U247" i="8"/>
  <c r="K247" i="8"/>
  <c r="L247" i="8" s="1"/>
  <c r="Y246" i="8"/>
  <c r="Z246" i="8" s="1"/>
  <c r="U246" i="8"/>
  <c r="K246" i="8"/>
  <c r="L246" i="8" s="1"/>
  <c r="Y245" i="8"/>
  <c r="Z245" i="8" s="1"/>
  <c r="U245" i="8"/>
  <c r="K245" i="8"/>
  <c r="L245" i="8" s="1"/>
  <c r="Y244" i="8"/>
  <c r="Z244" i="8" s="1"/>
  <c r="U244" i="8"/>
  <c r="K244" i="8"/>
  <c r="L244" i="8" s="1"/>
  <c r="Y243" i="8"/>
  <c r="Z243" i="8" s="1"/>
  <c r="U243" i="8"/>
  <c r="K243" i="8"/>
  <c r="L243" i="8" s="1"/>
  <c r="Y242" i="8"/>
  <c r="Z242" i="8" s="1"/>
  <c r="U242" i="8"/>
  <c r="K242" i="8"/>
  <c r="L242" i="8" s="1"/>
  <c r="Y241" i="8"/>
  <c r="Z241" i="8" s="1"/>
  <c r="U241" i="8"/>
  <c r="K241" i="8"/>
  <c r="L241" i="8" s="1"/>
  <c r="Y240" i="8"/>
  <c r="Z240" i="8" s="1"/>
  <c r="U240" i="8"/>
  <c r="K240" i="8"/>
  <c r="L240" i="8" s="1"/>
  <c r="Y239" i="8"/>
  <c r="Z239" i="8" s="1"/>
  <c r="U239" i="8"/>
  <c r="K239" i="8"/>
  <c r="L239" i="8" s="1"/>
  <c r="Y238" i="8"/>
  <c r="Z238" i="8" s="1"/>
  <c r="U238" i="8"/>
  <c r="K238" i="8"/>
  <c r="L238" i="8" s="1"/>
  <c r="Y237" i="8"/>
  <c r="Z237" i="8" s="1"/>
  <c r="U237" i="8"/>
  <c r="K237" i="8"/>
  <c r="L237" i="8" s="1"/>
  <c r="Y236" i="8"/>
  <c r="Z236" i="8" s="1"/>
  <c r="U236" i="8"/>
  <c r="K236" i="8"/>
  <c r="L236" i="8" s="1"/>
  <c r="Y235" i="8"/>
  <c r="Z235" i="8" s="1"/>
  <c r="U235" i="8"/>
  <c r="K235" i="8"/>
  <c r="L235" i="8" s="1"/>
  <c r="Y234" i="8"/>
  <c r="Z234" i="8" s="1"/>
  <c r="U234" i="8"/>
  <c r="K234" i="8"/>
  <c r="L234" i="8" s="1"/>
  <c r="Y233" i="8"/>
  <c r="Z233" i="8" s="1"/>
  <c r="U233" i="8"/>
  <c r="K233" i="8"/>
  <c r="L233" i="8" s="1"/>
  <c r="Y232" i="8"/>
  <c r="Z232" i="8" s="1"/>
  <c r="U232" i="8"/>
  <c r="K232" i="8"/>
  <c r="L232" i="8" s="1"/>
  <c r="Y231" i="8"/>
  <c r="Z231" i="8" s="1"/>
  <c r="U231" i="8"/>
  <c r="K231" i="8"/>
  <c r="L231" i="8" s="1"/>
  <c r="Y230" i="8"/>
  <c r="Z230" i="8" s="1"/>
  <c r="U230" i="8"/>
  <c r="K230" i="8"/>
  <c r="L230" i="8" s="1"/>
  <c r="Y229" i="8"/>
  <c r="Z229" i="8" s="1"/>
  <c r="U229" i="8"/>
  <c r="K229" i="8"/>
  <c r="L229" i="8" s="1"/>
  <c r="Y228" i="8"/>
  <c r="Z228" i="8" s="1"/>
  <c r="U228" i="8"/>
  <c r="K228" i="8"/>
  <c r="L228" i="8" s="1"/>
  <c r="Y227" i="8"/>
  <c r="Z227" i="8" s="1"/>
  <c r="U227" i="8"/>
  <c r="K227" i="8"/>
  <c r="L227" i="8" s="1"/>
  <c r="Y226" i="8"/>
  <c r="Z226" i="8" s="1"/>
  <c r="U226" i="8"/>
  <c r="K226" i="8"/>
  <c r="L226" i="8" s="1"/>
  <c r="Y225" i="8"/>
  <c r="Z225" i="8" s="1"/>
  <c r="U225" i="8"/>
  <c r="K225" i="8"/>
  <c r="L225" i="8" s="1"/>
  <c r="Y224" i="8"/>
  <c r="Z224" i="8" s="1"/>
  <c r="U224" i="8"/>
  <c r="K224" i="8"/>
  <c r="L224" i="8" s="1"/>
  <c r="Y223" i="8"/>
  <c r="Z223" i="8" s="1"/>
  <c r="U223" i="8"/>
  <c r="K223" i="8"/>
  <c r="L223" i="8" s="1"/>
  <c r="Y222" i="8"/>
  <c r="Z222" i="8" s="1"/>
  <c r="U222" i="8"/>
  <c r="K222" i="8"/>
  <c r="L222" i="8" s="1"/>
  <c r="Y221" i="8"/>
  <c r="Z221" i="8" s="1"/>
  <c r="U221" i="8"/>
  <c r="K221" i="8"/>
  <c r="L221" i="8" s="1"/>
  <c r="Y220" i="8"/>
  <c r="Z220" i="8" s="1"/>
  <c r="U220" i="8"/>
  <c r="K220" i="8"/>
  <c r="L220" i="8" s="1"/>
  <c r="Y219" i="8"/>
  <c r="Z219" i="8" s="1"/>
  <c r="U219" i="8"/>
  <c r="K219" i="8"/>
  <c r="L219" i="8" s="1"/>
  <c r="Y218" i="8"/>
  <c r="Z218" i="8" s="1"/>
  <c r="U218" i="8"/>
  <c r="K218" i="8"/>
  <c r="L218" i="8" s="1"/>
  <c r="Y217" i="8"/>
  <c r="Z217" i="8" s="1"/>
  <c r="U217" i="8"/>
  <c r="K217" i="8"/>
  <c r="L217" i="8" s="1"/>
  <c r="Y216" i="8"/>
  <c r="Z216" i="8" s="1"/>
  <c r="U216" i="8"/>
  <c r="K216" i="8"/>
  <c r="L216" i="8" s="1"/>
  <c r="Y215" i="8"/>
  <c r="Z215" i="8" s="1"/>
  <c r="U215" i="8"/>
  <c r="K215" i="8"/>
  <c r="L215" i="8" s="1"/>
  <c r="Y214" i="8"/>
  <c r="Z214" i="8" s="1"/>
  <c r="U214" i="8"/>
  <c r="K214" i="8"/>
  <c r="L214" i="8" s="1"/>
  <c r="Y213" i="8"/>
  <c r="Z213" i="8" s="1"/>
  <c r="U213" i="8"/>
  <c r="K213" i="8"/>
  <c r="L213" i="8" s="1"/>
  <c r="Y212" i="8"/>
  <c r="Z212" i="8" s="1"/>
  <c r="U212" i="8"/>
  <c r="K212" i="8"/>
  <c r="L212" i="8" s="1"/>
  <c r="Y211" i="8"/>
  <c r="Z211" i="8" s="1"/>
  <c r="U211" i="8"/>
  <c r="K211" i="8"/>
  <c r="L211" i="8" s="1"/>
  <c r="Y210" i="8"/>
  <c r="Z210" i="8" s="1"/>
  <c r="U210" i="8"/>
  <c r="K210" i="8"/>
  <c r="L210" i="8" s="1"/>
  <c r="Y209" i="8"/>
  <c r="Z209" i="8" s="1"/>
  <c r="U209" i="8"/>
  <c r="K209" i="8"/>
  <c r="L209" i="8" s="1"/>
  <c r="Y208" i="8"/>
  <c r="Z208" i="8" s="1"/>
  <c r="U208" i="8"/>
  <c r="K208" i="8"/>
  <c r="L208" i="8" s="1"/>
  <c r="Y207" i="8"/>
  <c r="Z207" i="8" s="1"/>
  <c r="U207" i="8"/>
  <c r="K207" i="8"/>
  <c r="L207" i="8" s="1"/>
  <c r="Y206" i="8"/>
  <c r="Z206" i="8" s="1"/>
  <c r="U206" i="8"/>
  <c r="K206" i="8"/>
  <c r="L206" i="8" s="1"/>
  <c r="Y205" i="8"/>
  <c r="Z205" i="8" s="1"/>
  <c r="U205" i="8"/>
  <c r="K205" i="8"/>
  <c r="L205" i="8" s="1"/>
  <c r="Y204" i="8"/>
  <c r="Z204" i="8" s="1"/>
  <c r="U204" i="8"/>
  <c r="K204" i="8"/>
  <c r="L204" i="8" s="1"/>
  <c r="Y203" i="8"/>
  <c r="Z203" i="8" s="1"/>
  <c r="U203" i="8"/>
  <c r="K203" i="8"/>
  <c r="L203" i="8" s="1"/>
  <c r="Y202" i="8"/>
  <c r="Z202" i="8" s="1"/>
  <c r="U202" i="8"/>
  <c r="K202" i="8"/>
  <c r="L202" i="8" s="1"/>
  <c r="Y201" i="8"/>
  <c r="Z201" i="8" s="1"/>
  <c r="U201" i="8"/>
  <c r="K201" i="8"/>
  <c r="L201" i="8" s="1"/>
  <c r="Y200" i="8"/>
  <c r="Z200" i="8" s="1"/>
  <c r="U200" i="8"/>
  <c r="K200" i="8"/>
  <c r="L200" i="8" s="1"/>
  <c r="Y199" i="8"/>
  <c r="Z199" i="8" s="1"/>
  <c r="U199" i="8"/>
  <c r="K199" i="8"/>
  <c r="L199" i="8" s="1"/>
  <c r="Y198" i="8"/>
  <c r="Z198" i="8" s="1"/>
  <c r="U198" i="8"/>
  <c r="K198" i="8"/>
  <c r="L198" i="8" s="1"/>
  <c r="Y197" i="8"/>
  <c r="Z197" i="8" s="1"/>
  <c r="U197" i="8"/>
  <c r="K197" i="8"/>
  <c r="L197" i="8" s="1"/>
  <c r="Y196" i="8"/>
  <c r="Z196" i="8" s="1"/>
  <c r="U196" i="8"/>
  <c r="K196" i="8"/>
  <c r="L196" i="8" s="1"/>
  <c r="Y195" i="8"/>
  <c r="Z195" i="8" s="1"/>
  <c r="U195" i="8"/>
  <c r="K195" i="8"/>
  <c r="L195" i="8" s="1"/>
  <c r="Y194" i="8"/>
  <c r="Z194" i="8" s="1"/>
  <c r="U194" i="8"/>
  <c r="K194" i="8"/>
  <c r="L194" i="8" s="1"/>
  <c r="Y193" i="8"/>
  <c r="Z193" i="8" s="1"/>
  <c r="U193" i="8"/>
  <c r="K193" i="8"/>
  <c r="L193" i="8" s="1"/>
  <c r="Y192" i="8"/>
  <c r="Z192" i="8" s="1"/>
  <c r="U192" i="8"/>
  <c r="K192" i="8"/>
  <c r="L192" i="8" s="1"/>
  <c r="Y191" i="8"/>
  <c r="Z191" i="8" s="1"/>
  <c r="U191" i="8"/>
  <c r="K191" i="8"/>
  <c r="L191" i="8" s="1"/>
  <c r="Y190" i="8"/>
  <c r="Z190" i="8" s="1"/>
  <c r="U190" i="8"/>
  <c r="K190" i="8"/>
  <c r="L190" i="8" s="1"/>
  <c r="Y189" i="8"/>
  <c r="Z189" i="8" s="1"/>
  <c r="U189" i="8"/>
  <c r="K189" i="8"/>
  <c r="L189" i="8" s="1"/>
  <c r="Y188" i="8"/>
  <c r="Z188" i="8" s="1"/>
  <c r="U188" i="8"/>
  <c r="K188" i="8"/>
  <c r="L188" i="8" s="1"/>
  <c r="Y187" i="8"/>
  <c r="Z187" i="8" s="1"/>
  <c r="U187" i="8"/>
  <c r="K187" i="8"/>
  <c r="L187" i="8" s="1"/>
  <c r="Y186" i="8"/>
  <c r="Z186" i="8" s="1"/>
  <c r="U186" i="8"/>
  <c r="K186" i="8"/>
  <c r="L186" i="8" s="1"/>
  <c r="Y185" i="8"/>
  <c r="Z185" i="8" s="1"/>
  <c r="U185" i="8"/>
  <c r="K185" i="8"/>
  <c r="L185" i="8" s="1"/>
  <c r="Y184" i="8"/>
  <c r="Z184" i="8" s="1"/>
  <c r="U184" i="8"/>
  <c r="K184" i="8"/>
  <c r="L184" i="8" s="1"/>
  <c r="Y183" i="8"/>
  <c r="Z183" i="8" s="1"/>
  <c r="U183" i="8"/>
  <c r="K183" i="8"/>
  <c r="L183" i="8" s="1"/>
  <c r="Y182" i="8"/>
  <c r="Z182" i="8" s="1"/>
  <c r="U182" i="8"/>
  <c r="K182" i="8"/>
  <c r="L182" i="8" s="1"/>
  <c r="Y181" i="8"/>
  <c r="Z181" i="8" s="1"/>
  <c r="U181" i="8"/>
  <c r="K181" i="8"/>
  <c r="L181" i="8" s="1"/>
  <c r="Y180" i="8"/>
  <c r="Z180" i="8" s="1"/>
  <c r="U180" i="8"/>
  <c r="K180" i="8"/>
  <c r="L180" i="8" s="1"/>
  <c r="Y179" i="8"/>
  <c r="Z179" i="8" s="1"/>
  <c r="U179" i="8"/>
  <c r="K179" i="8"/>
  <c r="L179" i="8" s="1"/>
  <c r="Y178" i="8"/>
  <c r="Z178" i="8" s="1"/>
  <c r="U178" i="8"/>
  <c r="K178" i="8"/>
  <c r="L178" i="8" s="1"/>
  <c r="Y177" i="8"/>
  <c r="Z177" i="8" s="1"/>
  <c r="U177" i="8"/>
  <c r="K177" i="8"/>
  <c r="L177" i="8" s="1"/>
  <c r="Y176" i="8"/>
  <c r="Z176" i="8" s="1"/>
  <c r="U176" i="8"/>
  <c r="K176" i="8"/>
  <c r="L176" i="8" s="1"/>
  <c r="Y175" i="8"/>
  <c r="Z175" i="8" s="1"/>
  <c r="U175" i="8"/>
  <c r="K175" i="8"/>
  <c r="L175" i="8" s="1"/>
  <c r="Y174" i="8"/>
  <c r="Z174" i="8" s="1"/>
  <c r="U174" i="8"/>
  <c r="K174" i="8"/>
  <c r="L174" i="8" s="1"/>
  <c r="Y173" i="8"/>
  <c r="Z173" i="8" s="1"/>
  <c r="U173" i="8"/>
  <c r="K173" i="8"/>
  <c r="L173" i="8" s="1"/>
  <c r="Y172" i="8"/>
  <c r="Z172" i="8" s="1"/>
  <c r="U172" i="8"/>
  <c r="K172" i="8"/>
  <c r="L172" i="8" s="1"/>
  <c r="Y171" i="8"/>
  <c r="Z171" i="8" s="1"/>
  <c r="U171" i="8"/>
  <c r="AB171" i="8" s="1"/>
  <c r="K171" i="8"/>
  <c r="L171" i="8" s="1"/>
  <c r="Y170" i="8"/>
  <c r="Z170" i="8" s="1"/>
  <c r="U170" i="8"/>
  <c r="AB170" i="8" s="1"/>
  <c r="K170" i="8"/>
  <c r="L170" i="8" s="1"/>
  <c r="Y169" i="8"/>
  <c r="Z169" i="8" s="1"/>
  <c r="X169" i="8"/>
  <c r="U169" i="8"/>
  <c r="AB169" i="8" s="1"/>
  <c r="K169" i="8"/>
  <c r="L169" i="8" s="1"/>
  <c r="Y168" i="8"/>
  <c r="Z168" i="8" s="1"/>
  <c r="U168" i="8"/>
  <c r="AB168" i="8" s="1"/>
  <c r="K168" i="8"/>
  <c r="L168" i="8" s="1"/>
  <c r="Y167" i="8"/>
  <c r="Z167" i="8" s="1"/>
  <c r="U167" i="8"/>
  <c r="K167" i="8"/>
  <c r="L167" i="8" s="1"/>
  <c r="Y166" i="8"/>
  <c r="Z166" i="8" s="1"/>
  <c r="U166" i="8"/>
  <c r="K166" i="8"/>
  <c r="L166" i="8" s="1"/>
  <c r="Y165" i="8"/>
  <c r="Z165" i="8" s="1"/>
  <c r="U165" i="8"/>
  <c r="K165" i="8"/>
  <c r="L165" i="8" s="1"/>
  <c r="Y164" i="8"/>
  <c r="Z164" i="8" s="1"/>
  <c r="U164" i="8"/>
  <c r="K164" i="8"/>
  <c r="L164" i="8" s="1"/>
  <c r="Y163" i="8"/>
  <c r="Z163" i="8" s="1"/>
  <c r="U163" i="8"/>
  <c r="K163" i="8"/>
  <c r="L163" i="8" s="1"/>
  <c r="Y162" i="8"/>
  <c r="Z162" i="8" s="1"/>
  <c r="U162" i="8"/>
  <c r="K162" i="8"/>
  <c r="L162" i="8" s="1"/>
  <c r="Y161" i="8"/>
  <c r="Z161" i="8" s="1"/>
  <c r="U161" i="8"/>
  <c r="K161" i="8"/>
  <c r="L161" i="8" s="1"/>
  <c r="Y160" i="8"/>
  <c r="Z160" i="8" s="1"/>
  <c r="U160" i="8"/>
  <c r="K160" i="8"/>
  <c r="L160" i="8" s="1"/>
  <c r="Y159" i="8"/>
  <c r="Z159" i="8" s="1"/>
  <c r="U159" i="8"/>
  <c r="K159" i="8"/>
  <c r="L159" i="8" s="1"/>
  <c r="Y158" i="8"/>
  <c r="Z158" i="8" s="1"/>
  <c r="U158" i="8"/>
  <c r="K158" i="8"/>
  <c r="L158" i="8" s="1"/>
  <c r="Y157" i="8"/>
  <c r="Z157" i="8" s="1"/>
  <c r="U157" i="8"/>
  <c r="K157" i="8"/>
  <c r="L157" i="8" s="1"/>
  <c r="Y156" i="8"/>
  <c r="Z156" i="8" s="1"/>
  <c r="U156" i="8"/>
  <c r="K156" i="8"/>
  <c r="L156" i="8" s="1"/>
  <c r="Y155" i="8"/>
  <c r="Z155" i="8" s="1"/>
  <c r="U155" i="8"/>
  <c r="K155" i="8"/>
  <c r="L155" i="8" s="1"/>
  <c r="Y154" i="8"/>
  <c r="Z154" i="8" s="1"/>
  <c r="U154" i="8"/>
  <c r="K154" i="8"/>
  <c r="L154" i="8" s="1"/>
  <c r="Y153" i="8"/>
  <c r="Z153" i="8" s="1"/>
  <c r="U153" i="8"/>
  <c r="K153" i="8"/>
  <c r="L153" i="8" s="1"/>
  <c r="Y152" i="8"/>
  <c r="Z152" i="8" s="1"/>
  <c r="U152" i="8"/>
  <c r="K152" i="8"/>
  <c r="L152" i="8" s="1"/>
  <c r="Y151" i="8"/>
  <c r="Z151" i="8" s="1"/>
  <c r="U151" i="8"/>
  <c r="K151" i="8"/>
  <c r="L151" i="8" s="1"/>
  <c r="Y150" i="8"/>
  <c r="Z150" i="8" s="1"/>
  <c r="U150" i="8"/>
  <c r="K150" i="8"/>
  <c r="L150" i="8" s="1"/>
  <c r="Y149" i="8"/>
  <c r="Z149" i="8" s="1"/>
  <c r="U149" i="8"/>
  <c r="K149" i="8"/>
  <c r="L149" i="8" s="1"/>
  <c r="Y148" i="8"/>
  <c r="Z148" i="8" s="1"/>
  <c r="U148" i="8"/>
  <c r="K148" i="8"/>
  <c r="L148" i="8" s="1"/>
  <c r="Y147" i="8"/>
  <c r="Z147" i="8" s="1"/>
  <c r="U147" i="8"/>
  <c r="K147" i="8"/>
  <c r="L147" i="8" s="1"/>
  <c r="Y146" i="8"/>
  <c r="Z146" i="8" s="1"/>
  <c r="U146" i="8"/>
  <c r="K146" i="8"/>
  <c r="L146" i="8" s="1"/>
  <c r="Y145" i="8"/>
  <c r="Z145" i="8" s="1"/>
  <c r="U145" i="8"/>
  <c r="K145" i="8"/>
  <c r="L145" i="8" s="1"/>
  <c r="Y144" i="8"/>
  <c r="Z144" i="8" s="1"/>
  <c r="U144" i="8"/>
  <c r="K144" i="8"/>
  <c r="L144" i="8" s="1"/>
  <c r="Y143" i="8"/>
  <c r="Z143" i="8" s="1"/>
  <c r="U143" i="8"/>
  <c r="K143" i="8"/>
  <c r="L143" i="8" s="1"/>
  <c r="Y142" i="8"/>
  <c r="Z142" i="8" s="1"/>
  <c r="U142" i="8"/>
  <c r="K142" i="8"/>
  <c r="L142" i="8" s="1"/>
  <c r="Y141" i="8"/>
  <c r="Z141" i="8" s="1"/>
  <c r="U141" i="8"/>
  <c r="K141" i="8"/>
  <c r="L141" i="8" s="1"/>
  <c r="Y140" i="8"/>
  <c r="Z140" i="8" s="1"/>
  <c r="U140" i="8"/>
  <c r="K140" i="8"/>
  <c r="L140" i="8" s="1"/>
  <c r="Y139" i="8"/>
  <c r="Z139" i="8" s="1"/>
  <c r="U139" i="8"/>
  <c r="K139" i="8"/>
  <c r="L139" i="8" s="1"/>
  <c r="Y138" i="8"/>
  <c r="Z138" i="8" s="1"/>
  <c r="U138" i="8"/>
  <c r="K138" i="8"/>
  <c r="L138" i="8" s="1"/>
  <c r="Y137" i="8"/>
  <c r="Z137" i="8" s="1"/>
  <c r="U137" i="8"/>
  <c r="K137" i="8"/>
  <c r="L137" i="8" s="1"/>
  <c r="Y136" i="8"/>
  <c r="Z136" i="8" s="1"/>
  <c r="U136" i="8"/>
  <c r="K136" i="8"/>
  <c r="L136" i="8" s="1"/>
  <c r="Y135" i="8"/>
  <c r="Z135" i="8" s="1"/>
  <c r="U135" i="8"/>
  <c r="K135" i="8"/>
  <c r="L135" i="8" s="1"/>
  <c r="Y134" i="8"/>
  <c r="Z134" i="8" s="1"/>
  <c r="U134" i="8"/>
  <c r="K134" i="8"/>
  <c r="L134" i="8" s="1"/>
  <c r="Y133" i="8"/>
  <c r="Z133" i="8" s="1"/>
  <c r="U133" i="8"/>
  <c r="K133" i="8"/>
  <c r="L133" i="8" s="1"/>
  <c r="Y132" i="8"/>
  <c r="Z132" i="8" s="1"/>
  <c r="U132" i="8"/>
  <c r="K132" i="8"/>
  <c r="L132" i="8" s="1"/>
  <c r="Y131" i="8"/>
  <c r="Z131" i="8" s="1"/>
  <c r="U131" i="8"/>
  <c r="K131" i="8"/>
  <c r="L131" i="8" s="1"/>
  <c r="Y130" i="8"/>
  <c r="Z130" i="8" s="1"/>
  <c r="U130" i="8"/>
  <c r="K130" i="8"/>
  <c r="L130" i="8" s="1"/>
  <c r="Y129" i="8"/>
  <c r="Z129" i="8" s="1"/>
  <c r="U129" i="8"/>
  <c r="K129" i="8"/>
  <c r="L129" i="8" s="1"/>
  <c r="Y128" i="8"/>
  <c r="Z128" i="8" s="1"/>
  <c r="U128" i="8"/>
  <c r="K128" i="8"/>
  <c r="L128" i="8" s="1"/>
  <c r="Y127" i="8"/>
  <c r="Z127" i="8" s="1"/>
  <c r="U127" i="8"/>
  <c r="K127" i="8"/>
  <c r="L127" i="8" s="1"/>
  <c r="Y126" i="8"/>
  <c r="Z126" i="8" s="1"/>
  <c r="U126" i="8"/>
  <c r="K126" i="8"/>
  <c r="L126" i="8" s="1"/>
  <c r="Y125" i="8"/>
  <c r="Z125" i="8" s="1"/>
  <c r="U125" i="8"/>
  <c r="K125" i="8"/>
  <c r="L125" i="8" s="1"/>
  <c r="Y124" i="8"/>
  <c r="Z124" i="8" s="1"/>
  <c r="U124" i="8"/>
  <c r="K124" i="8"/>
  <c r="L124" i="8" s="1"/>
  <c r="Y123" i="8"/>
  <c r="Z123" i="8" s="1"/>
  <c r="U123" i="8"/>
  <c r="K123" i="8"/>
  <c r="L123" i="8" s="1"/>
  <c r="Y122" i="8"/>
  <c r="Z122" i="8" s="1"/>
  <c r="U122" i="8"/>
  <c r="K122" i="8"/>
  <c r="L122" i="8" s="1"/>
  <c r="Y121" i="8"/>
  <c r="Z121" i="8" s="1"/>
  <c r="U121" i="8"/>
  <c r="K121" i="8"/>
  <c r="L121" i="8" s="1"/>
  <c r="Y120" i="8"/>
  <c r="Z120" i="8" s="1"/>
  <c r="U120" i="8"/>
  <c r="K120" i="8"/>
  <c r="L120" i="8" s="1"/>
  <c r="Y119" i="8"/>
  <c r="Z119" i="8" s="1"/>
  <c r="U119" i="8"/>
  <c r="K119" i="8"/>
  <c r="L119" i="8" s="1"/>
  <c r="Y118" i="8"/>
  <c r="Z118" i="8" s="1"/>
  <c r="U118" i="8"/>
  <c r="K118" i="8"/>
  <c r="L118" i="8" s="1"/>
  <c r="Y117" i="8"/>
  <c r="Z117" i="8" s="1"/>
  <c r="U117" i="8"/>
  <c r="K117" i="8"/>
  <c r="L117" i="8" s="1"/>
  <c r="Y116" i="8"/>
  <c r="Z116" i="8" s="1"/>
  <c r="U116" i="8"/>
  <c r="K116" i="8"/>
  <c r="L116" i="8" s="1"/>
  <c r="Y115" i="8"/>
  <c r="Z115" i="8" s="1"/>
  <c r="U115" i="8"/>
  <c r="K115" i="8"/>
  <c r="L115" i="8" s="1"/>
  <c r="Y114" i="8"/>
  <c r="Z114" i="8" s="1"/>
  <c r="U114" i="8"/>
  <c r="K114" i="8"/>
  <c r="L114" i="8" s="1"/>
  <c r="Y113" i="8"/>
  <c r="Z113" i="8" s="1"/>
  <c r="U113" i="8"/>
  <c r="K113" i="8"/>
  <c r="L113" i="8" s="1"/>
  <c r="Y112" i="8"/>
  <c r="Z112" i="8" s="1"/>
  <c r="U112" i="8"/>
  <c r="K112" i="8"/>
  <c r="L112" i="8" s="1"/>
  <c r="Y111" i="8"/>
  <c r="Z111" i="8" s="1"/>
  <c r="U111" i="8"/>
  <c r="K111" i="8"/>
  <c r="L111" i="8" s="1"/>
  <c r="Y110" i="8"/>
  <c r="Z110" i="8" s="1"/>
  <c r="U110" i="8"/>
  <c r="K110" i="8"/>
  <c r="L110" i="8" s="1"/>
  <c r="Y109" i="8"/>
  <c r="Z109" i="8" s="1"/>
  <c r="U109" i="8"/>
  <c r="K109" i="8"/>
  <c r="L109" i="8" s="1"/>
  <c r="Y108" i="8"/>
  <c r="Z108" i="8" s="1"/>
  <c r="U108" i="8"/>
  <c r="K108" i="8"/>
  <c r="L108" i="8" s="1"/>
  <c r="Y107" i="8"/>
  <c r="Z107" i="8" s="1"/>
  <c r="U107" i="8"/>
  <c r="K107" i="8"/>
  <c r="L107" i="8" s="1"/>
  <c r="Y106" i="8"/>
  <c r="Z106" i="8" s="1"/>
  <c r="U106" i="8"/>
  <c r="K106" i="8"/>
  <c r="L106" i="8" s="1"/>
  <c r="Y105" i="8"/>
  <c r="Z105" i="8" s="1"/>
  <c r="U105" i="8"/>
  <c r="K105" i="8"/>
  <c r="L105" i="8" s="1"/>
  <c r="Y104" i="8"/>
  <c r="Z104" i="8" s="1"/>
  <c r="U104" i="8"/>
  <c r="K104" i="8"/>
  <c r="L104" i="8" s="1"/>
  <c r="Y103" i="8"/>
  <c r="Z103" i="8" s="1"/>
  <c r="U103" i="8"/>
  <c r="K103" i="8"/>
  <c r="L103" i="8" s="1"/>
  <c r="Y102" i="8"/>
  <c r="Z102" i="8" s="1"/>
  <c r="U102" i="8"/>
  <c r="K102" i="8"/>
  <c r="L102" i="8" s="1"/>
  <c r="Y101" i="8"/>
  <c r="Z101" i="8" s="1"/>
  <c r="U101" i="8"/>
  <c r="K101" i="8"/>
  <c r="L101" i="8" s="1"/>
  <c r="Y100" i="8"/>
  <c r="Z100" i="8" s="1"/>
  <c r="U100" i="8"/>
  <c r="K100" i="8"/>
  <c r="L100" i="8" s="1"/>
  <c r="Y99" i="8"/>
  <c r="Z99" i="8" s="1"/>
  <c r="U99" i="8"/>
  <c r="K99" i="8"/>
  <c r="L99" i="8" s="1"/>
  <c r="Y98" i="8"/>
  <c r="Z98" i="8" s="1"/>
  <c r="U98" i="8"/>
  <c r="K98" i="8"/>
  <c r="L98" i="8" s="1"/>
  <c r="Y97" i="8"/>
  <c r="Z97" i="8" s="1"/>
  <c r="U97" i="8"/>
  <c r="K97" i="8"/>
  <c r="L97" i="8" s="1"/>
  <c r="Y96" i="8"/>
  <c r="Z96" i="8" s="1"/>
  <c r="U96" i="8"/>
  <c r="K96" i="8"/>
  <c r="L96" i="8" s="1"/>
  <c r="Y95" i="8"/>
  <c r="Z95" i="8" s="1"/>
  <c r="U95" i="8"/>
  <c r="K95" i="8"/>
  <c r="L95" i="8" s="1"/>
  <c r="Y94" i="8"/>
  <c r="Z94" i="8" s="1"/>
  <c r="U94" i="8"/>
  <c r="K94" i="8"/>
  <c r="L94" i="8" s="1"/>
  <c r="Y93" i="8"/>
  <c r="Z93" i="8" s="1"/>
  <c r="U93" i="8"/>
  <c r="K93" i="8"/>
  <c r="L93" i="8" s="1"/>
  <c r="Y92" i="8"/>
  <c r="Z92" i="8" s="1"/>
  <c r="U92" i="8"/>
  <c r="K92" i="8"/>
  <c r="L92" i="8" s="1"/>
  <c r="Y91" i="8"/>
  <c r="Z91" i="8" s="1"/>
  <c r="U91" i="8"/>
  <c r="K91" i="8"/>
  <c r="L91" i="8" s="1"/>
  <c r="Y90" i="8"/>
  <c r="Z90" i="8" s="1"/>
  <c r="U90" i="8"/>
  <c r="K90" i="8"/>
  <c r="L90" i="8" s="1"/>
  <c r="Y89" i="8"/>
  <c r="Z89" i="8" s="1"/>
  <c r="U89" i="8"/>
  <c r="K89" i="8"/>
  <c r="L89" i="8" s="1"/>
  <c r="Y88" i="8"/>
  <c r="Z88" i="8" s="1"/>
  <c r="U88" i="8"/>
  <c r="K88" i="8"/>
  <c r="L88" i="8" s="1"/>
  <c r="Y87" i="8"/>
  <c r="Z87" i="8" s="1"/>
  <c r="U87" i="8"/>
  <c r="K87" i="8"/>
  <c r="L87" i="8" s="1"/>
  <c r="Y86" i="8"/>
  <c r="Z86" i="8" s="1"/>
  <c r="U86" i="8"/>
  <c r="K86" i="8"/>
  <c r="L86" i="8" s="1"/>
  <c r="Y85" i="8"/>
  <c r="Z85" i="8" s="1"/>
  <c r="U85" i="8"/>
  <c r="K85" i="8"/>
  <c r="L85" i="8" s="1"/>
  <c r="Y84" i="8"/>
  <c r="Z84" i="8" s="1"/>
  <c r="U84" i="8"/>
  <c r="K84" i="8"/>
  <c r="L84" i="8" s="1"/>
  <c r="Y83" i="8"/>
  <c r="Z83" i="8" s="1"/>
  <c r="U83" i="8"/>
  <c r="K83" i="8"/>
  <c r="L83" i="8" s="1"/>
  <c r="Y82" i="8"/>
  <c r="Z82" i="8" s="1"/>
  <c r="U82" i="8"/>
  <c r="K82" i="8"/>
  <c r="L82" i="8" s="1"/>
  <c r="Y81" i="8"/>
  <c r="Z81" i="8" s="1"/>
  <c r="U81" i="8"/>
  <c r="K81" i="8"/>
  <c r="L81" i="8" s="1"/>
  <c r="Y80" i="8"/>
  <c r="Z80" i="8" s="1"/>
  <c r="U80" i="8"/>
  <c r="K80" i="8"/>
  <c r="L80" i="8" s="1"/>
  <c r="Y79" i="8"/>
  <c r="Z79" i="8" s="1"/>
  <c r="U79" i="8"/>
  <c r="K79" i="8"/>
  <c r="L79" i="8" s="1"/>
  <c r="Y78" i="8"/>
  <c r="Z78" i="8" s="1"/>
  <c r="U78" i="8"/>
  <c r="K78" i="8"/>
  <c r="L78" i="8" s="1"/>
  <c r="Y77" i="8"/>
  <c r="Z77" i="8" s="1"/>
  <c r="U77" i="8"/>
  <c r="K77" i="8"/>
  <c r="L77" i="8" s="1"/>
  <c r="Y76" i="8"/>
  <c r="Z76" i="8" s="1"/>
  <c r="U76" i="8"/>
  <c r="K76" i="8"/>
  <c r="L76" i="8" s="1"/>
  <c r="Y75" i="8"/>
  <c r="Z75" i="8" s="1"/>
  <c r="U75" i="8"/>
  <c r="K75" i="8"/>
  <c r="L75" i="8" s="1"/>
  <c r="Y74" i="8"/>
  <c r="Z74" i="8" s="1"/>
  <c r="U74" i="8"/>
  <c r="K74" i="8"/>
  <c r="L74" i="8" s="1"/>
  <c r="Y73" i="8"/>
  <c r="Z73" i="8" s="1"/>
  <c r="U73" i="8"/>
  <c r="K73" i="8"/>
  <c r="L73" i="8" s="1"/>
  <c r="Y72" i="8"/>
  <c r="Z72" i="8" s="1"/>
  <c r="U72" i="8"/>
  <c r="K72" i="8"/>
  <c r="L72" i="8" s="1"/>
  <c r="Y71" i="8"/>
  <c r="Z71" i="8" s="1"/>
  <c r="U71" i="8"/>
  <c r="K71" i="8"/>
  <c r="L71" i="8" s="1"/>
  <c r="Y70" i="8"/>
  <c r="Z70" i="8" s="1"/>
  <c r="U70" i="8"/>
  <c r="K70" i="8"/>
  <c r="L70" i="8" s="1"/>
  <c r="Y69" i="8"/>
  <c r="Z69" i="8" s="1"/>
  <c r="U69" i="8"/>
  <c r="K69" i="8"/>
  <c r="L69" i="8" s="1"/>
  <c r="Y68" i="8"/>
  <c r="Z68" i="8" s="1"/>
  <c r="U68" i="8"/>
  <c r="K68" i="8"/>
  <c r="L68" i="8" s="1"/>
  <c r="Y67" i="8"/>
  <c r="Z67" i="8" s="1"/>
  <c r="U67" i="8"/>
  <c r="K67" i="8"/>
  <c r="L67" i="8" s="1"/>
  <c r="Y66" i="8"/>
  <c r="Z66" i="8" s="1"/>
  <c r="U66" i="8"/>
  <c r="K66" i="8"/>
  <c r="L66" i="8" s="1"/>
  <c r="Y65" i="8"/>
  <c r="Z65" i="8" s="1"/>
  <c r="U65" i="8"/>
  <c r="K65" i="8"/>
  <c r="L65" i="8" s="1"/>
  <c r="Y64" i="8"/>
  <c r="Z64" i="8" s="1"/>
  <c r="U64" i="8"/>
  <c r="K64" i="8"/>
  <c r="L64" i="8" s="1"/>
  <c r="Y63" i="8"/>
  <c r="Z63" i="8" s="1"/>
  <c r="U63" i="8"/>
  <c r="K63" i="8"/>
  <c r="L63" i="8" s="1"/>
  <c r="Y62" i="8"/>
  <c r="Z62" i="8" s="1"/>
  <c r="U62" i="8"/>
  <c r="K62" i="8"/>
  <c r="L62" i="8" s="1"/>
  <c r="Y61" i="8"/>
  <c r="Z61" i="8" s="1"/>
  <c r="U61" i="8"/>
  <c r="K61" i="8"/>
  <c r="L61" i="8" s="1"/>
  <c r="Y60" i="8"/>
  <c r="Z60" i="8" s="1"/>
  <c r="U60" i="8"/>
  <c r="K60" i="8"/>
  <c r="L60" i="8" s="1"/>
  <c r="Y59" i="8"/>
  <c r="Z59" i="8" s="1"/>
  <c r="U59" i="8"/>
  <c r="K59" i="8"/>
  <c r="L59" i="8" s="1"/>
  <c r="Y58" i="8"/>
  <c r="Z58" i="8" s="1"/>
  <c r="U58" i="8"/>
  <c r="K58" i="8"/>
  <c r="L58" i="8" s="1"/>
  <c r="Y57" i="8"/>
  <c r="Z57" i="8" s="1"/>
  <c r="U57" i="8"/>
  <c r="K57" i="8"/>
  <c r="L57" i="8" s="1"/>
  <c r="Y56" i="8"/>
  <c r="Z56" i="8" s="1"/>
  <c r="U56" i="8"/>
  <c r="K56" i="8"/>
  <c r="L56" i="8" s="1"/>
  <c r="Y55" i="8"/>
  <c r="Z55" i="8" s="1"/>
  <c r="U55" i="8"/>
  <c r="K55" i="8"/>
  <c r="L55" i="8" s="1"/>
  <c r="Y54" i="8"/>
  <c r="Z54" i="8" s="1"/>
  <c r="U54" i="8"/>
  <c r="K54" i="8"/>
  <c r="L54" i="8" s="1"/>
  <c r="Y53" i="8"/>
  <c r="Z53" i="8" s="1"/>
  <c r="U53" i="8"/>
  <c r="K53" i="8"/>
  <c r="L53" i="8" s="1"/>
  <c r="Y52" i="8"/>
  <c r="Z52" i="8" s="1"/>
  <c r="U52" i="8"/>
  <c r="K52" i="8"/>
  <c r="L52" i="8" s="1"/>
  <c r="Y51" i="8"/>
  <c r="Z51" i="8" s="1"/>
  <c r="U51" i="8"/>
  <c r="K51" i="8"/>
  <c r="L51" i="8" s="1"/>
  <c r="Y50" i="8"/>
  <c r="Z50" i="8" s="1"/>
  <c r="U50" i="8"/>
  <c r="K50" i="8"/>
  <c r="L50" i="8" s="1"/>
  <c r="Y49" i="8"/>
  <c r="Z49" i="8" s="1"/>
  <c r="U49" i="8"/>
  <c r="K49" i="8"/>
  <c r="L49" i="8" s="1"/>
  <c r="Y48" i="8"/>
  <c r="Z48" i="8" s="1"/>
  <c r="U48" i="8"/>
  <c r="K48" i="8"/>
  <c r="L48" i="8" s="1"/>
  <c r="Y47" i="8"/>
  <c r="Z47" i="8" s="1"/>
  <c r="U47" i="8"/>
  <c r="K47" i="8"/>
  <c r="L47" i="8" s="1"/>
  <c r="Y46" i="8"/>
  <c r="Z46" i="8" s="1"/>
  <c r="U46" i="8"/>
  <c r="K46" i="8"/>
  <c r="L46" i="8" s="1"/>
  <c r="Y45" i="8"/>
  <c r="Z45" i="8" s="1"/>
  <c r="U45" i="8"/>
  <c r="K45" i="8"/>
  <c r="L45" i="8" s="1"/>
  <c r="Y44" i="8"/>
  <c r="Z44" i="8" s="1"/>
  <c r="U44" i="8"/>
  <c r="K44" i="8"/>
  <c r="L44" i="8" s="1"/>
  <c r="Y43" i="8"/>
  <c r="Z43" i="8" s="1"/>
  <c r="U43" i="8"/>
  <c r="K43" i="8"/>
  <c r="L43" i="8" s="1"/>
  <c r="Y42" i="8"/>
  <c r="Z42" i="8" s="1"/>
  <c r="U42" i="8"/>
  <c r="K42" i="8"/>
  <c r="L42" i="8" s="1"/>
  <c r="Y41" i="8"/>
  <c r="Z41" i="8" s="1"/>
  <c r="U41" i="8"/>
  <c r="K41" i="8"/>
  <c r="L41" i="8" s="1"/>
  <c r="Y40" i="8"/>
  <c r="Z40" i="8" s="1"/>
  <c r="U40" i="8"/>
  <c r="K40" i="8"/>
  <c r="L40" i="8" s="1"/>
  <c r="Y39" i="8"/>
  <c r="Z39" i="8" s="1"/>
  <c r="U39" i="8"/>
  <c r="K39" i="8"/>
  <c r="L39" i="8" s="1"/>
  <c r="Y38" i="8"/>
  <c r="Z38" i="8" s="1"/>
  <c r="U38" i="8"/>
  <c r="K38" i="8"/>
  <c r="L38" i="8" s="1"/>
  <c r="Y37" i="8"/>
  <c r="Z37" i="8" s="1"/>
  <c r="U37" i="8"/>
  <c r="K37" i="8"/>
  <c r="L37" i="8" s="1"/>
  <c r="Y36" i="8"/>
  <c r="Z36" i="8" s="1"/>
  <c r="U36" i="8"/>
  <c r="K36" i="8"/>
  <c r="L36" i="8" s="1"/>
  <c r="Y35" i="8"/>
  <c r="Z35" i="8" s="1"/>
  <c r="U35" i="8"/>
  <c r="K35" i="8"/>
  <c r="L35" i="8" s="1"/>
  <c r="Y34" i="8"/>
  <c r="Z34" i="8" s="1"/>
  <c r="U34" i="8"/>
  <c r="K34" i="8"/>
  <c r="L34" i="8" s="1"/>
  <c r="Y33" i="8"/>
  <c r="Z33" i="8" s="1"/>
  <c r="U33" i="8"/>
  <c r="K33" i="8"/>
  <c r="L33" i="8" s="1"/>
  <c r="Y32" i="8"/>
  <c r="Z32" i="8" s="1"/>
  <c r="U32" i="8"/>
  <c r="K32" i="8"/>
  <c r="L32" i="8" s="1"/>
  <c r="Y31" i="8"/>
  <c r="Z31" i="8" s="1"/>
  <c r="U31" i="8"/>
  <c r="K31" i="8"/>
  <c r="L31" i="8" s="1"/>
  <c r="Y30" i="8"/>
  <c r="Z30" i="8" s="1"/>
  <c r="U30" i="8"/>
  <c r="K30" i="8"/>
  <c r="L30" i="8" s="1"/>
  <c r="Y29" i="8"/>
  <c r="Z29" i="8" s="1"/>
  <c r="U29" i="8"/>
  <c r="K29" i="8"/>
  <c r="L29" i="8" s="1"/>
  <c r="Y28" i="8"/>
  <c r="Z28" i="8" s="1"/>
  <c r="U28" i="8"/>
  <c r="K28" i="8"/>
  <c r="L28" i="8" s="1"/>
  <c r="Y27" i="8"/>
  <c r="Z27" i="8" s="1"/>
  <c r="U27" i="8"/>
  <c r="K27" i="8"/>
  <c r="L27" i="8" s="1"/>
  <c r="Y26" i="8"/>
  <c r="Z26" i="8" s="1"/>
  <c r="U26" i="8"/>
  <c r="K26" i="8"/>
  <c r="L26" i="8" s="1"/>
  <c r="Y25" i="8"/>
  <c r="Z25" i="8" s="1"/>
  <c r="U25" i="8"/>
  <c r="K25" i="8"/>
  <c r="L25" i="8" s="1"/>
  <c r="Y24" i="8"/>
  <c r="Z24" i="8" s="1"/>
  <c r="U24" i="8"/>
  <c r="K24" i="8"/>
  <c r="L24" i="8" s="1"/>
  <c r="Y23" i="8"/>
  <c r="Z23" i="8" s="1"/>
  <c r="U23" i="8"/>
  <c r="K23" i="8"/>
  <c r="L23" i="8" s="1"/>
  <c r="Y22" i="8"/>
  <c r="Z22" i="8" s="1"/>
  <c r="U22" i="8"/>
  <c r="K22" i="8"/>
  <c r="L22" i="8" s="1"/>
  <c r="Y21" i="8"/>
  <c r="Z21" i="8" s="1"/>
  <c r="U21" i="8"/>
  <c r="K21" i="8"/>
  <c r="L21" i="8" s="1"/>
  <c r="Y20" i="8"/>
  <c r="Z20" i="8" s="1"/>
  <c r="U20" i="8"/>
  <c r="K20" i="8"/>
  <c r="L20" i="8" s="1"/>
  <c r="Y19" i="8"/>
  <c r="Z19" i="8" s="1"/>
  <c r="U19" i="8"/>
  <c r="K19" i="8"/>
  <c r="L19" i="8" s="1"/>
  <c r="Y18" i="8"/>
  <c r="Z18" i="8" s="1"/>
  <c r="U18" i="8"/>
  <c r="K18" i="8"/>
  <c r="L18" i="8" s="1"/>
  <c r="Y17" i="8"/>
  <c r="Z17" i="8" s="1"/>
  <c r="U17" i="8"/>
  <c r="K17" i="8"/>
  <c r="L17" i="8" s="1"/>
  <c r="Y16" i="8"/>
  <c r="Z16" i="8" s="1"/>
  <c r="U16" i="8"/>
  <c r="K16" i="8"/>
  <c r="L16" i="8" s="1"/>
  <c r="Y15" i="8"/>
  <c r="Z15" i="8" s="1"/>
  <c r="U15" i="8"/>
  <c r="K15" i="8"/>
  <c r="L15" i="8" s="1"/>
  <c r="Y14" i="8"/>
  <c r="Z14" i="8" s="1"/>
  <c r="U14" i="8"/>
  <c r="K14" i="8"/>
  <c r="L14" i="8" s="1"/>
  <c r="Y13" i="8"/>
  <c r="Z13" i="8" s="1"/>
  <c r="U13" i="8"/>
  <c r="AB13" i="8" s="1"/>
  <c r="K13" i="8"/>
  <c r="L13" i="8" s="1"/>
  <c r="Y12" i="8"/>
  <c r="Z12" i="8" s="1"/>
  <c r="U12" i="8"/>
  <c r="K12" i="8"/>
  <c r="L12" i="8" s="1"/>
  <c r="Y11" i="8"/>
  <c r="Z11" i="8" s="1"/>
  <c r="U11" i="8"/>
  <c r="K11" i="8"/>
  <c r="L11" i="8" s="1"/>
  <c r="Y10" i="8"/>
  <c r="Z10" i="8" s="1"/>
  <c r="U10" i="8"/>
  <c r="K10" i="8"/>
  <c r="L10" i="8" s="1"/>
  <c r="Y9" i="8"/>
  <c r="Z9" i="8" s="1"/>
  <c r="U9" i="8"/>
  <c r="K9" i="8"/>
  <c r="L9" i="8" s="1"/>
  <c r="Y8" i="8"/>
  <c r="Z8" i="8" s="1"/>
  <c r="U8" i="8"/>
  <c r="AB8" i="8" s="1"/>
  <c r="K8" i="8"/>
  <c r="L8" i="8" s="1"/>
  <c r="Y7" i="8"/>
  <c r="Z7" i="8" s="1"/>
  <c r="U7" i="8"/>
  <c r="AB7" i="8" s="1"/>
  <c r="K7" i="8"/>
  <c r="L7" i="8" s="1"/>
  <c r="Y6" i="8"/>
  <c r="Z6" i="8" s="1"/>
  <c r="U6" i="8"/>
  <c r="AB6" i="8" s="1"/>
  <c r="K6" i="8"/>
  <c r="L6" i="8" s="1"/>
  <c r="Y5" i="8"/>
  <c r="Z5" i="8" s="1"/>
  <c r="U5" i="8"/>
  <c r="K5" i="8"/>
  <c r="L5" i="8" s="1"/>
  <c r="Y4" i="8"/>
  <c r="Z4" i="8" s="1"/>
  <c r="U4" i="8"/>
  <c r="K4" i="8"/>
  <c r="L4" i="8" s="1"/>
  <c r="Y3" i="8"/>
  <c r="Z3" i="8" s="1"/>
  <c r="U3" i="8"/>
  <c r="K3" i="8"/>
  <c r="L3" i="8" s="1"/>
  <c r="D541" i="7"/>
  <c r="D543" i="7" s="1"/>
  <c r="E540" i="7"/>
  <c r="E541" i="7" s="1"/>
  <c r="E543" i="7" s="1"/>
  <c r="E539" i="7"/>
  <c r="E538" i="7"/>
  <c r="F533" i="7"/>
  <c r="D533" i="7"/>
  <c r="F532" i="7"/>
  <c r="D532" i="7"/>
  <c r="F529" i="7"/>
  <c r="D529" i="7"/>
  <c r="X528" i="7"/>
  <c r="Y528" i="7" s="1"/>
  <c r="T528" i="7"/>
  <c r="J528" i="7"/>
  <c r="K528" i="7" s="1"/>
  <c r="X527" i="7"/>
  <c r="Y527" i="7" s="1"/>
  <c r="T527" i="7"/>
  <c r="J527" i="7"/>
  <c r="K527" i="7" s="1"/>
  <c r="X526" i="7"/>
  <c r="Y526" i="7" s="1"/>
  <c r="T526" i="7"/>
  <c r="J526" i="7"/>
  <c r="K526" i="7" s="1"/>
  <c r="X525" i="7"/>
  <c r="Y525" i="7" s="1"/>
  <c r="T525" i="7"/>
  <c r="J525" i="7"/>
  <c r="K525" i="7" s="1"/>
  <c r="X524" i="7"/>
  <c r="Y524" i="7" s="1"/>
  <c r="T524" i="7"/>
  <c r="J524" i="7"/>
  <c r="K524" i="7" s="1"/>
  <c r="X523" i="7"/>
  <c r="Y523" i="7" s="1"/>
  <c r="T523" i="7"/>
  <c r="J523" i="7"/>
  <c r="K523" i="7" s="1"/>
  <c r="X522" i="7"/>
  <c r="Y522" i="7" s="1"/>
  <c r="T522" i="7"/>
  <c r="J522" i="7"/>
  <c r="K522" i="7" s="1"/>
  <c r="X521" i="7"/>
  <c r="Y521" i="7" s="1"/>
  <c r="T521" i="7"/>
  <c r="J521" i="7"/>
  <c r="K521" i="7" s="1"/>
  <c r="X520" i="7"/>
  <c r="Y520" i="7" s="1"/>
  <c r="T520" i="7"/>
  <c r="J520" i="7"/>
  <c r="K520" i="7" s="1"/>
  <c r="X519" i="7"/>
  <c r="Y519" i="7" s="1"/>
  <c r="T519" i="7"/>
  <c r="J519" i="7"/>
  <c r="K519" i="7" s="1"/>
  <c r="X518" i="7"/>
  <c r="Y518" i="7" s="1"/>
  <c r="T518" i="7"/>
  <c r="J518" i="7"/>
  <c r="K518" i="7" s="1"/>
  <c r="X517" i="7"/>
  <c r="Y517" i="7" s="1"/>
  <c r="T517" i="7"/>
  <c r="J517" i="7"/>
  <c r="K517" i="7" s="1"/>
  <c r="X516" i="7"/>
  <c r="Y516" i="7" s="1"/>
  <c r="T516" i="7"/>
  <c r="J516" i="7"/>
  <c r="K516" i="7" s="1"/>
  <c r="X515" i="7"/>
  <c r="Y515" i="7" s="1"/>
  <c r="T515" i="7"/>
  <c r="J515" i="7"/>
  <c r="K515" i="7" s="1"/>
  <c r="X514" i="7"/>
  <c r="Y514" i="7" s="1"/>
  <c r="T514" i="7"/>
  <c r="J514" i="7"/>
  <c r="K514" i="7" s="1"/>
  <c r="X513" i="7"/>
  <c r="Y513" i="7" s="1"/>
  <c r="T513" i="7"/>
  <c r="J513" i="7"/>
  <c r="K513" i="7" s="1"/>
  <c r="X512" i="7"/>
  <c r="Y512" i="7" s="1"/>
  <c r="T512" i="7"/>
  <c r="J512" i="7"/>
  <c r="K512" i="7" s="1"/>
  <c r="X511" i="7"/>
  <c r="Y511" i="7" s="1"/>
  <c r="T511" i="7"/>
  <c r="J511" i="7"/>
  <c r="K511" i="7" s="1"/>
  <c r="X510" i="7"/>
  <c r="Y510" i="7" s="1"/>
  <c r="T510" i="7"/>
  <c r="J510" i="7"/>
  <c r="K510" i="7" s="1"/>
  <c r="X509" i="7"/>
  <c r="Y509" i="7" s="1"/>
  <c r="T509" i="7"/>
  <c r="J509" i="7"/>
  <c r="K509" i="7" s="1"/>
  <c r="X508" i="7"/>
  <c r="Y508" i="7" s="1"/>
  <c r="T508" i="7"/>
  <c r="J508" i="7"/>
  <c r="K508" i="7" s="1"/>
  <c r="X507" i="7"/>
  <c r="Y507" i="7" s="1"/>
  <c r="T507" i="7"/>
  <c r="J507" i="7"/>
  <c r="K507" i="7" s="1"/>
  <c r="X506" i="7"/>
  <c r="Y506" i="7" s="1"/>
  <c r="T506" i="7"/>
  <c r="J506" i="7"/>
  <c r="K506" i="7" s="1"/>
  <c r="X505" i="7"/>
  <c r="Y505" i="7" s="1"/>
  <c r="T505" i="7"/>
  <c r="J505" i="7"/>
  <c r="K505" i="7" s="1"/>
  <c r="X504" i="7"/>
  <c r="Y504" i="7" s="1"/>
  <c r="T504" i="7"/>
  <c r="J504" i="7"/>
  <c r="K504" i="7" s="1"/>
  <c r="X503" i="7"/>
  <c r="Y503" i="7" s="1"/>
  <c r="T503" i="7"/>
  <c r="J503" i="7"/>
  <c r="K503" i="7" s="1"/>
  <c r="X502" i="7"/>
  <c r="Y502" i="7" s="1"/>
  <c r="T502" i="7"/>
  <c r="J502" i="7"/>
  <c r="K502" i="7" s="1"/>
  <c r="X501" i="7"/>
  <c r="Y501" i="7" s="1"/>
  <c r="T501" i="7"/>
  <c r="J501" i="7"/>
  <c r="K501" i="7" s="1"/>
  <c r="X500" i="7"/>
  <c r="Y500" i="7" s="1"/>
  <c r="T500" i="7"/>
  <c r="J500" i="7"/>
  <c r="K500" i="7" s="1"/>
  <c r="X499" i="7"/>
  <c r="Y499" i="7" s="1"/>
  <c r="T499" i="7"/>
  <c r="J499" i="7"/>
  <c r="K499" i="7" s="1"/>
  <c r="X498" i="7"/>
  <c r="Y498" i="7" s="1"/>
  <c r="T498" i="7"/>
  <c r="J498" i="7"/>
  <c r="K498" i="7" s="1"/>
  <c r="X497" i="7"/>
  <c r="Y497" i="7" s="1"/>
  <c r="T497" i="7"/>
  <c r="J497" i="7"/>
  <c r="K497" i="7" s="1"/>
  <c r="X496" i="7"/>
  <c r="Y496" i="7" s="1"/>
  <c r="T496" i="7"/>
  <c r="J496" i="7"/>
  <c r="K496" i="7" s="1"/>
  <c r="X495" i="7"/>
  <c r="Y495" i="7" s="1"/>
  <c r="T495" i="7"/>
  <c r="J495" i="7"/>
  <c r="K495" i="7" s="1"/>
  <c r="X494" i="7"/>
  <c r="Y494" i="7" s="1"/>
  <c r="T494" i="7"/>
  <c r="J494" i="7"/>
  <c r="K494" i="7" s="1"/>
  <c r="X493" i="7"/>
  <c r="Y493" i="7" s="1"/>
  <c r="T493" i="7"/>
  <c r="J493" i="7"/>
  <c r="K493" i="7" s="1"/>
  <c r="X492" i="7"/>
  <c r="Y492" i="7" s="1"/>
  <c r="T492" i="7"/>
  <c r="J492" i="7"/>
  <c r="K492" i="7" s="1"/>
  <c r="Y491" i="7"/>
  <c r="X491" i="7"/>
  <c r="T491" i="7"/>
  <c r="J491" i="7"/>
  <c r="K491" i="7" s="1"/>
  <c r="X490" i="7"/>
  <c r="Y490" i="7" s="1"/>
  <c r="T490" i="7"/>
  <c r="J490" i="7"/>
  <c r="K490" i="7" s="1"/>
  <c r="X489" i="7"/>
  <c r="Y489" i="7" s="1"/>
  <c r="T489" i="7"/>
  <c r="J489" i="7"/>
  <c r="K489" i="7" s="1"/>
  <c r="X488" i="7"/>
  <c r="Y488" i="7" s="1"/>
  <c r="T488" i="7"/>
  <c r="J488" i="7"/>
  <c r="K488" i="7" s="1"/>
  <c r="X487" i="7"/>
  <c r="Y487" i="7" s="1"/>
  <c r="T487" i="7"/>
  <c r="J487" i="7"/>
  <c r="K487" i="7" s="1"/>
  <c r="X486" i="7"/>
  <c r="Y486" i="7" s="1"/>
  <c r="T486" i="7"/>
  <c r="AA486" i="7" s="1"/>
  <c r="J486" i="7"/>
  <c r="K486" i="7" s="1"/>
  <c r="X485" i="7"/>
  <c r="Y485" i="7" s="1"/>
  <c r="T485" i="7"/>
  <c r="J485" i="7"/>
  <c r="K485" i="7" s="1"/>
  <c r="X484" i="7"/>
  <c r="Y484" i="7" s="1"/>
  <c r="T484" i="7"/>
  <c r="J484" i="7"/>
  <c r="K484" i="7" s="1"/>
  <c r="X483" i="7"/>
  <c r="Y483" i="7" s="1"/>
  <c r="T483" i="7"/>
  <c r="J483" i="7"/>
  <c r="K483" i="7" s="1"/>
  <c r="X482" i="7"/>
  <c r="Y482" i="7" s="1"/>
  <c r="T482" i="7"/>
  <c r="J482" i="7"/>
  <c r="K482" i="7" s="1"/>
  <c r="X481" i="7"/>
  <c r="Y481" i="7" s="1"/>
  <c r="T481" i="7"/>
  <c r="J481" i="7"/>
  <c r="K481" i="7" s="1"/>
  <c r="X480" i="7"/>
  <c r="Y480" i="7" s="1"/>
  <c r="T480" i="7"/>
  <c r="J480" i="7"/>
  <c r="K480" i="7" s="1"/>
  <c r="X479" i="7"/>
  <c r="Y479" i="7" s="1"/>
  <c r="T479" i="7"/>
  <c r="J479" i="7"/>
  <c r="K479" i="7" s="1"/>
  <c r="X478" i="7"/>
  <c r="Y478" i="7" s="1"/>
  <c r="T478" i="7"/>
  <c r="J478" i="7"/>
  <c r="K478" i="7" s="1"/>
  <c r="X477" i="7"/>
  <c r="Y477" i="7" s="1"/>
  <c r="T477" i="7"/>
  <c r="J477" i="7"/>
  <c r="K477" i="7" s="1"/>
  <c r="X476" i="7"/>
  <c r="Y476" i="7" s="1"/>
  <c r="T476" i="7"/>
  <c r="J476" i="7"/>
  <c r="K476" i="7" s="1"/>
  <c r="X475" i="7"/>
  <c r="Y475" i="7" s="1"/>
  <c r="T475" i="7"/>
  <c r="J475" i="7"/>
  <c r="K475" i="7" s="1"/>
  <c r="X474" i="7"/>
  <c r="Y474" i="7" s="1"/>
  <c r="T474" i="7"/>
  <c r="J474" i="7"/>
  <c r="K474" i="7" s="1"/>
  <c r="X473" i="7"/>
  <c r="Y473" i="7" s="1"/>
  <c r="T473" i="7"/>
  <c r="J473" i="7"/>
  <c r="K473" i="7" s="1"/>
  <c r="X472" i="7"/>
  <c r="Y472" i="7" s="1"/>
  <c r="T472" i="7"/>
  <c r="J472" i="7"/>
  <c r="K472" i="7" s="1"/>
  <c r="X471" i="7"/>
  <c r="Y471" i="7" s="1"/>
  <c r="T471" i="7"/>
  <c r="J471" i="7"/>
  <c r="K471" i="7" s="1"/>
  <c r="X470" i="7"/>
  <c r="Y470" i="7" s="1"/>
  <c r="T470" i="7"/>
  <c r="J470" i="7"/>
  <c r="K470" i="7" s="1"/>
  <c r="X469" i="7"/>
  <c r="Y469" i="7" s="1"/>
  <c r="T469" i="7"/>
  <c r="J469" i="7"/>
  <c r="K469" i="7" s="1"/>
  <c r="X468" i="7"/>
  <c r="Y468" i="7" s="1"/>
  <c r="T468" i="7"/>
  <c r="J468" i="7"/>
  <c r="K468" i="7" s="1"/>
  <c r="X467" i="7"/>
  <c r="Y467" i="7" s="1"/>
  <c r="T467" i="7"/>
  <c r="J467" i="7"/>
  <c r="K467" i="7" s="1"/>
  <c r="X466" i="7"/>
  <c r="Y466" i="7" s="1"/>
  <c r="T466" i="7"/>
  <c r="J466" i="7"/>
  <c r="K466" i="7" s="1"/>
  <c r="X465" i="7"/>
  <c r="Y465" i="7" s="1"/>
  <c r="T465" i="7"/>
  <c r="J465" i="7"/>
  <c r="K465" i="7" s="1"/>
  <c r="X464" i="7"/>
  <c r="Y464" i="7" s="1"/>
  <c r="T464" i="7"/>
  <c r="J464" i="7"/>
  <c r="K464" i="7" s="1"/>
  <c r="X463" i="7"/>
  <c r="Y463" i="7" s="1"/>
  <c r="T463" i="7"/>
  <c r="J463" i="7"/>
  <c r="K463" i="7" s="1"/>
  <c r="X462" i="7"/>
  <c r="Y462" i="7" s="1"/>
  <c r="T462" i="7"/>
  <c r="J462" i="7"/>
  <c r="K462" i="7" s="1"/>
  <c r="X461" i="7"/>
  <c r="Y461" i="7" s="1"/>
  <c r="T461" i="7"/>
  <c r="J461" i="7"/>
  <c r="K461" i="7" s="1"/>
  <c r="X460" i="7"/>
  <c r="Y460" i="7" s="1"/>
  <c r="T460" i="7"/>
  <c r="J460" i="7"/>
  <c r="K460" i="7" s="1"/>
  <c r="X459" i="7"/>
  <c r="Y459" i="7" s="1"/>
  <c r="T459" i="7"/>
  <c r="J459" i="7"/>
  <c r="K459" i="7" s="1"/>
  <c r="X458" i="7"/>
  <c r="Y458" i="7" s="1"/>
  <c r="T458" i="7"/>
  <c r="J458" i="7"/>
  <c r="K458" i="7" s="1"/>
  <c r="X457" i="7"/>
  <c r="Y457" i="7" s="1"/>
  <c r="T457" i="7"/>
  <c r="J457" i="7"/>
  <c r="K457" i="7" s="1"/>
  <c r="X456" i="7"/>
  <c r="Y456" i="7" s="1"/>
  <c r="T456" i="7"/>
  <c r="J456" i="7"/>
  <c r="K456" i="7" s="1"/>
  <c r="X455" i="7"/>
  <c r="Y455" i="7" s="1"/>
  <c r="T455" i="7"/>
  <c r="J455" i="7"/>
  <c r="K455" i="7" s="1"/>
  <c r="X454" i="7"/>
  <c r="Y454" i="7" s="1"/>
  <c r="T454" i="7"/>
  <c r="J454" i="7"/>
  <c r="K454" i="7" s="1"/>
  <c r="X453" i="7"/>
  <c r="Y453" i="7" s="1"/>
  <c r="T453" i="7"/>
  <c r="J453" i="7"/>
  <c r="K453" i="7" s="1"/>
  <c r="X452" i="7"/>
  <c r="Y452" i="7" s="1"/>
  <c r="T452" i="7"/>
  <c r="J452" i="7"/>
  <c r="K452" i="7" s="1"/>
  <c r="X451" i="7"/>
  <c r="Y451" i="7" s="1"/>
  <c r="T451" i="7"/>
  <c r="J451" i="7"/>
  <c r="K451" i="7" s="1"/>
  <c r="X450" i="7"/>
  <c r="Y450" i="7" s="1"/>
  <c r="T450" i="7"/>
  <c r="J450" i="7"/>
  <c r="K450" i="7" s="1"/>
  <c r="X449" i="7"/>
  <c r="Y449" i="7" s="1"/>
  <c r="T449" i="7"/>
  <c r="J449" i="7"/>
  <c r="K449" i="7" s="1"/>
  <c r="X448" i="7"/>
  <c r="Y448" i="7" s="1"/>
  <c r="T448" i="7"/>
  <c r="J448" i="7"/>
  <c r="K448" i="7" s="1"/>
  <c r="X447" i="7"/>
  <c r="Y447" i="7" s="1"/>
  <c r="T447" i="7"/>
  <c r="J447" i="7"/>
  <c r="K447" i="7" s="1"/>
  <c r="X446" i="7"/>
  <c r="Y446" i="7" s="1"/>
  <c r="T446" i="7"/>
  <c r="J446" i="7"/>
  <c r="K446" i="7" s="1"/>
  <c r="X445" i="7"/>
  <c r="Y445" i="7" s="1"/>
  <c r="T445" i="7"/>
  <c r="J445" i="7"/>
  <c r="K445" i="7" s="1"/>
  <c r="X444" i="7"/>
  <c r="Y444" i="7" s="1"/>
  <c r="T444" i="7"/>
  <c r="J444" i="7"/>
  <c r="K444" i="7" s="1"/>
  <c r="X443" i="7"/>
  <c r="Y443" i="7" s="1"/>
  <c r="T443" i="7"/>
  <c r="J443" i="7"/>
  <c r="K443" i="7" s="1"/>
  <c r="X442" i="7"/>
  <c r="Y442" i="7" s="1"/>
  <c r="T442" i="7"/>
  <c r="J442" i="7"/>
  <c r="K442" i="7" s="1"/>
  <c r="X441" i="7"/>
  <c r="Y441" i="7" s="1"/>
  <c r="T441" i="7"/>
  <c r="J441" i="7"/>
  <c r="K441" i="7" s="1"/>
  <c r="X440" i="7"/>
  <c r="Y440" i="7" s="1"/>
  <c r="T440" i="7"/>
  <c r="J440" i="7"/>
  <c r="K440" i="7" s="1"/>
  <c r="X439" i="7"/>
  <c r="Y439" i="7" s="1"/>
  <c r="T439" i="7"/>
  <c r="J439" i="7"/>
  <c r="K439" i="7" s="1"/>
  <c r="X438" i="7"/>
  <c r="Y438" i="7" s="1"/>
  <c r="T438" i="7"/>
  <c r="J438" i="7"/>
  <c r="K438" i="7" s="1"/>
  <c r="X437" i="7"/>
  <c r="Y437" i="7" s="1"/>
  <c r="T437" i="7"/>
  <c r="J437" i="7"/>
  <c r="K437" i="7" s="1"/>
  <c r="X436" i="7"/>
  <c r="Y436" i="7" s="1"/>
  <c r="T436" i="7"/>
  <c r="J436" i="7"/>
  <c r="K436" i="7" s="1"/>
  <c r="X435" i="7"/>
  <c r="Y435" i="7" s="1"/>
  <c r="T435" i="7"/>
  <c r="J435" i="7"/>
  <c r="K435" i="7" s="1"/>
  <c r="X434" i="7"/>
  <c r="Y434" i="7" s="1"/>
  <c r="T434" i="7"/>
  <c r="J434" i="7"/>
  <c r="K434" i="7" s="1"/>
  <c r="X433" i="7"/>
  <c r="Y433" i="7" s="1"/>
  <c r="T433" i="7"/>
  <c r="J433" i="7"/>
  <c r="K433" i="7" s="1"/>
  <c r="X432" i="7"/>
  <c r="Y432" i="7" s="1"/>
  <c r="T432" i="7"/>
  <c r="J432" i="7"/>
  <c r="K432" i="7" s="1"/>
  <c r="X431" i="7"/>
  <c r="Y431" i="7" s="1"/>
  <c r="T431" i="7"/>
  <c r="J431" i="7"/>
  <c r="K431" i="7" s="1"/>
  <c r="X430" i="7"/>
  <c r="Y430" i="7" s="1"/>
  <c r="T430" i="7"/>
  <c r="J430" i="7"/>
  <c r="K430" i="7" s="1"/>
  <c r="X429" i="7"/>
  <c r="Y429" i="7" s="1"/>
  <c r="T429" i="7"/>
  <c r="J429" i="7"/>
  <c r="K429" i="7" s="1"/>
  <c r="X428" i="7"/>
  <c r="Y428" i="7" s="1"/>
  <c r="T428" i="7"/>
  <c r="J428" i="7"/>
  <c r="K428" i="7" s="1"/>
  <c r="X427" i="7"/>
  <c r="Y427" i="7" s="1"/>
  <c r="T427" i="7"/>
  <c r="AA427" i="7" s="1"/>
  <c r="J427" i="7"/>
  <c r="K427" i="7" s="1"/>
  <c r="X426" i="7"/>
  <c r="Y426" i="7" s="1"/>
  <c r="T426" i="7"/>
  <c r="AA426" i="7" s="1"/>
  <c r="J426" i="7"/>
  <c r="K426" i="7" s="1"/>
  <c r="X425" i="7"/>
  <c r="Y425" i="7" s="1"/>
  <c r="T425" i="7"/>
  <c r="J425" i="7"/>
  <c r="K425" i="7" s="1"/>
  <c r="X424" i="7"/>
  <c r="Y424" i="7" s="1"/>
  <c r="T424" i="7"/>
  <c r="J424" i="7"/>
  <c r="K424" i="7" s="1"/>
  <c r="X423" i="7"/>
  <c r="Y423" i="7" s="1"/>
  <c r="T423" i="7"/>
  <c r="J423" i="7"/>
  <c r="K423" i="7" s="1"/>
  <c r="X422" i="7"/>
  <c r="Y422" i="7" s="1"/>
  <c r="T422" i="7"/>
  <c r="J422" i="7"/>
  <c r="K422" i="7" s="1"/>
  <c r="X421" i="7"/>
  <c r="Y421" i="7" s="1"/>
  <c r="T421" i="7"/>
  <c r="J421" i="7"/>
  <c r="K421" i="7" s="1"/>
  <c r="X420" i="7"/>
  <c r="Y420" i="7" s="1"/>
  <c r="T420" i="7"/>
  <c r="J420" i="7"/>
  <c r="K420" i="7" s="1"/>
  <c r="X419" i="7"/>
  <c r="Y419" i="7" s="1"/>
  <c r="T419" i="7"/>
  <c r="J419" i="7"/>
  <c r="K419" i="7" s="1"/>
  <c r="X418" i="7"/>
  <c r="Y418" i="7" s="1"/>
  <c r="T418" i="7"/>
  <c r="J418" i="7"/>
  <c r="K418" i="7" s="1"/>
  <c r="X417" i="7"/>
  <c r="Y417" i="7" s="1"/>
  <c r="T417" i="7"/>
  <c r="J417" i="7"/>
  <c r="K417" i="7" s="1"/>
  <c r="X416" i="7"/>
  <c r="Y416" i="7" s="1"/>
  <c r="T416" i="7"/>
  <c r="J416" i="7"/>
  <c r="K416" i="7" s="1"/>
  <c r="X415" i="7"/>
  <c r="Y415" i="7" s="1"/>
  <c r="T415" i="7"/>
  <c r="J415" i="7"/>
  <c r="K415" i="7" s="1"/>
  <c r="X414" i="7"/>
  <c r="Y414" i="7" s="1"/>
  <c r="T414" i="7"/>
  <c r="J414" i="7"/>
  <c r="K414" i="7" s="1"/>
  <c r="X413" i="7"/>
  <c r="Y413" i="7" s="1"/>
  <c r="T413" i="7"/>
  <c r="J413" i="7"/>
  <c r="K413" i="7" s="1"/>
  <c r="X412" i="7"/>
  <c r="Y412" i="7" s="1"/>
  <c r="T412" i="7"/>
  <c r="J412" i="7"/>
  <c r="K412" i="7" s="1"/>
  <c r="X411" i="7"/>
  <c r="Y411" i="7" s="1"/>
  <c r="T411" i="7"/>
  <c r="J411" i="7"/>
  <c r="K411" i="7" s="1"/>
  <c r="X410" i="7"/>
  <c r="Y410" i="7" s="1"/>
  <c r="T410" i="7"/>
  <c r="J410" i="7"/>
  <c r="K410" i="7" s="1"/>
  <c r="X409" i="7"/>
  <c r="Y409" i="7" s="1"/>
  <c r="T409" i="7"/>
  <c r="J409" i="7"/>
  <c r="K409" i="7" s="1"/>
  <c r="X408" i="7"/>
  <c r="Y408" i="7" s="1"/>
  <c r="T408" i="7"/>
  <c r="J408" i="7"/>
  <c r="K408" i="7" s="1"/>
  <c r="X407" i="7"/>
  <c r="Y407" i="7" s="1"/>
  <c r="T407" i="7"/>
  <c r="J407" i="7"/>
  <c r="K407" i="7" s="1"/>
  <c r="X406" i="7"/>
  <c r="Y406" i="7" s="1"/>
  <c r="T406" i="7"/>
  <c r="J406" i="7"/>
  <c r="K406" i="7" s="1"/>
  <c r="X405" i="7"/>
  <c r="Y405" i="7" s="1"/>
  <c r="T405" i="7"/>
  <c r="J405" i="7"/>
  <c r="K405" i="7" s="1"/>
  <c r="X404" i="7"/>
  <c r="Y404" i="7" s="1"/>
  <c r="T404" i="7"/>
  <c r="J404" i="7"/>
  <c r="K404" i="7" s="1"/>
  <c r="X403" i="7"/>
  <c r="Y403" i="7" s="1"/>
  <c r="T403" i="7"/>
  <c r="J403" i="7"/>
  <c r="K403" i="7" s="1"/>
  <c r="X402" i="7"/>
  <c r="Y402" i="7" s="1"/>
  <c r="T402" i="7"/>
  <c r="J402" i="7"/>
  <c r="K402" i="7" s="1"/>
  <c r="X401" i="7"/>
  <c r="Y401" i="7" s="1"/>
  <c r="T401" i="7"/>
  <c r="J401" i="7"/>
  <c r="K401" i="7" s="1"/>
  <c r="X400" i="7"/>
  <c r="Y400" i="7" s="1"/>
  <c r="T400" i="7"/>
  <c r="J400" i="7"/>
  <c r="K400" i="7" s="1"/>
  <c r="X399" i="7"/>
  <c r="Y399" i="7" s="1"/>
  <c r="T399" i="7"/>
  <c r="J399" i="7"/>
  <c r="K399" i="7" s="1"/>
  <c r="X398" i="7"/>
  <c r="Y398" i="7" s="1"/>
  <c r="T398" i="7"/>
  <c r="J398" i="7"/>
  <c r="K398" i="7" s="1"/>
  <c r="X397" i="7"/>
  <c r="Y397" i="7" s="1"/>
  <c r="T397" i="7"/>
  <c r="J397" i="7"/>
  <c r="K397" i="7" s="1"/>
  <c r="X396" i="7"/>
  <c r="Y396" i="7" s="1"/>
  <c r="T396" i="7"/>
  <c r="J396" i="7"/>
  <c r="K396" i="7" s="1"/>
  <c r="X395" i="7"/>
  <c r="Y395" i="7" s="1"/>
  <c r="T395" i="7"/>
  <c r="J395" i="7"/>
  <c r="K395" i="7" s="1"/>
  <c r="X394" i="7"/>
  <c r="Y394" i="7" s="1"/>
  <c r="T394" i="7"/>
  <c r="J394" i="7"/>
  <c r="K394" i="7" s="1"/>
  <c r="X393" i="7"/>
  <c r="Y393" i="7" s="1"/>
  <c r="T393" i="7"/>
  <c r="J393" i="7"/>
  <c r="K393" i="7" s="1"/>
  <c r="X392" i="7"/>
  <c r="Y392" i="7" s="1"/>
  <c r="T392" i="7"/>
  <c r="J392" i="7"/>
  <c r="K392" i="7" s="1"/>
  <c r="X391" i="7"/>
  <c r="Y391" i="7" s="1"/>
  <c r="T391" i="7"/>
  <c r="J391" i="7"/>
  <c r="K391" i="7" s="1"/>
  <c r="X390" i="7"/>
  <c r="Y390" i="7" s="1"/>
  <c r="T390" i="7"/>
  <c r="J390" i="7"/>
  <c r="K390" i="7" s="1"/>
  <c r="X389" i="7"/>
  <c r="Y389" i="7" s="1"/>
  <c r="T389" i="7"/>
  <c r="J389" i="7"/>
  <c r="K389" i="7" s="1"/>
  <c r="X388" i="7"/>
  <c r="Y388" i="7" s="1"/>
  <c r="T388" i="7"/>
  <c r="J388" i="7"/>
  <c r="K388" i="7" s="1"/>
  <c r="X387" i="7"/>
  <c r="Y387" i="7" s="1"/>
  <c r="T387" i="7"/>
  <c r="J387" i="7"/>
  <c r="K387" i="7" s="1"/>
  <c r="X386" i="7"/>
  <c r="Y386" i="7" s="1"/>
  <c r="T386" i="7"/>
  <c r="J386" i="7"/>
  <c r="K386" i="7" s="1"/>
  <c r="X385" i="7"/>
  <c r="Y385" i="7" s="1"/>
  <c r="T385" i="7"/>
  <c r="J385" i="7"/>
  <c r="K385" i="7" s="1"/>
  <c r="X384" i="7"/>
  <c r="Y384" i="7" s="1"/>
  <c r="T384" i="7"/>
  <c r="J384" i="7"/>
  <c r="K384" i="7" s="1"/>
  <c r="X383" i="7"/>
  <c r="Y383" i="7" s="1"/>
  <c r="T383" i="7"/>
  <c r="J383" i="7"/>
  <c r="K383" i="7" s="1"/>
  <c r="X382" i="7"/>
  <c r="Y382" i="7" s="1"/>
  <c r="T382" i="7"/>
  <c r="J382" i="7"/>
  <c r="K382" i="7" s="1"/>
  <c r="X381" i="7"/>
  <c r="Y381" i="7" s="1"/>
  <c r="T381" i="7"/>
  <c r="J381" i="7"/>
  <c r="K381" i="7" s="1"/>
  <c r="X380" i="7"/>
  <c r="Y380" i="7" s="1"/>
  <c r="T380" i="7"/>
  <c r="J380" i="7"/>
  <c r="K380" i="7" s="1"/>
  <c r="X379" i="7"/>
  <c r="Y379" i="7" s="1"/>
  <c r="T379" i="7"/>
  <c r="J379" i="7"/>
  <c r="K379" i="7" s="1"/>
  <c r="X378" i="7"/>
  <c r="Y378" i="7" s="1"/>
  <c r="T378" i="7"/>
  <c r="J378" i="7"/>
  <c r="K378" i="7" s="1"/>
  <c r="X377" i="7"/>
  <c r="Y377" i="7" s="1"/>
  <c r="T377" i="7"/>
  <c r="J377" i="7"/>
  <c r="K377" i="7" s="1"/>
  <c r="X376" i="7"/>
  <c r="Y376" i="7" s="1"/>
  <c r="T376" i="7"/>
  <c r="J376" i="7"/>
  <c r="K376" i="7" s="1"/>
  <c r="X375" i="7"/>
  <c r="Y375" i="7" s="1"/>
  <c r="T375" i="7"/>
  <c r="J375" i="7"/>
  <c r="K375" i="7" s="1"/>
  <c r="X374" i="7"/>
  <c r="Y374" i="7" s="1"/>
  <c r="T374" i="7"/>
  <c r="J374" i="7"/>
  <c r="K374" i="7" s="1"/>
  <c r="X373" i="7"/>
  <c r="Y373" i="7" s="1"/>
  <c r="T373" i="7"/>
  <c r="J373" i="7"/>
  <c r="K373" i="7" s="1"/>
  <c r="X372" i="7"/>
  <c r="Y372" i="7" s="1"/>
  <c r="T372" i="7"/>
  <c r="J372" i="7"/>
  <c r="K372" i="7" s="1"/>
  <c r="X371" i="7"/>
  <c r="Y371" i="7" s="1"/>
  <c r="T371" i="7"/>
  <c r="J371" i="7"/>
  <c r="K371" i="7" s="1"/>
  <c r="X370" i="7"/>
  <c r="Y370" i="7" s="1"/>
  <c r="T370" i="7"/>
  <c r="J370" i="7"/>
  <c r="K370" i="7" s="1"/>
  <c r="X369" i="7"/>
  <c r="Y369" i="7" s="1"/>
  <c r="T369" i="7"/>
  <c r="J369" i="7"/>
  <c r="K369" i="7" s="1"/>
  <c r="X368" i="7"/>
  <c r="Y368" i="7" s="1"/>
  <c r="T368" i="7"/>
  <c r="J368" i="7"/>
  <c r="K368" i="7" s="1"/>
  <c r="X367" i="7"/>
  <c r="Y367" i="7" s="1"/>
  <c r="T367" i="7"/>
  <c r="J367" i="7"/>
  <c r="K367" i="7" s="1"/>
  <c r="X366" i="7"/>
  <c r="Y366" i="7" s="1"/>
  <c r="T366" i="7"/>
  <c r="J366" i="7"/>
  <c r="K366" i="7" s="1"/>
  <c r="X365" i="7"/>
  <c r="Y365" i="7" s="1"/>
  <c r="T365" i="7"/>
  <c r="J365" i="7"/>
  <c r="K365" i="7" s="1"/>
  <c r="X364" i="7"/>
  <c r="Y364" i="7" s="1"/>
  <c r="T364" i="7"/>
  <c r="J364" i="7"/>
  <c r="K364" i="7" s="1"/>
  <c r="X363" i="7"/>
  <c r="Y363" i="7" s="1"/>
  <c r="T363" i="7"/>
  <c r="J363" i="7"/>
  <c r="K363" i="7" s="1"/>
  <c r="X362" i="7"/>
  <c r="Y362" i="7" s="1"/>
  <c r="T362" i="7"/>
  <c r="J362" i="7"/>
  <c r="K362" i="7" s="1"/>
  <c r="X361" i="7"/>
  <c r="Y361" i="7" s="1"/>
  <c r="T361" i="7"/>
  <c r="J361" i="7"/>
  <c r="K361" i="7" s="1"/>
  <c r="X360" i="7"/>
  <c r="Y360" i="7" s="1"/>
  <c r="T360" i="7"/>
  <c r="J360" i="7"/>
  <c r="K360" i="7" s="1"/>
  <c r="X359" i="7"/>
  <c r="Y359" i="7" s="1"/>
  <c r="T359" i="7"/>
  <c r="J359" i="7"/>
  <c r="K359" i="7" s="1"/>
  <c r="X358" i="7"/>
  <c r="Y358" i="7" s="1"/>
  <c r="T358" i="7"/>
  <c r="J358" i="7"/>
  <c r="K358" i="7" s="1"/>
  <c r="X357" i="7"/>
  <c r="Y357" i="7" s="1"/>
  <c r="T357" i="7"/>
  <c r="J357" i="7"/>
  <c r="K357" i="7" s="1"/>
  <c r="X356" i="7"/>
  <c r="Y356" i="7" s="1"/>
  <c r="T356" i="7"/>
  <c r="J356" i="7"/>
  <c r="K356" i="7" s="1"/>
  <c r="X355" i="7"/>
  <c r="Y355" i="7" s="1"/>
  <c r="T355" i="7"/>
  <c r="J355" i="7"/>
  <c r="K355" i="7" s="1"/>
  <c r="X354" i="7"/>
  <c r="Y354" i="7" s="1"/>
  <c r="T354" i="7"/>
  <c r="J354" i="7"/>
  <c r="K354" i="7" s="1"/>
  <c r="X353" i="7"/>
  <c r="Y353" i="7" s="1"/>
  <c r="T353" i="7"/>
  <c r="J353" i="7"/>
  <c r="K353" i="7" s="1"/>
  <c r="X352" i="7"/>
  <c r="Y352" i="7" s="1"/>
  <c r="T352" i="7"/>
  <c r="J352" i="7"/>
  <c r="K352" i="7" s="1"/>
  <c r="X351" i="7"/>
  <c r="Y351" i="7" s="1"/>
  <c r="T351" i="7"/>
  <c r="J351" i="7"/>
  <c r="K351" i="7" s="1"/>
  <c r="X350" i="7"/>
  <c r="Y350" i="7" s="1"/>
  <c r="T350" i="7"/>
  <c r="J350" i="7"/>
  <c r="K350" i="7" s="1"/>
  <c r="X349" i="7"/>
  <c r="Y349" i="7" s="1"/>
  <c r="T349" i="7"/>
  <c r="J349" i="7"/>
  <c r="K349" i="7" s="1"/>
  <c r="X348" i="7"/>
  <c r="Y348" i="7" s="1"/>
  <c r="T348" i="7"/>
  <c r="J348" i="7"/>
  <c r="K348" i="7" s="1"/>
  <c r="X347" i="7"/>
  <c r="Y347" i="7" s="1"/>
  <c r="T347" i="7"/>
  <c r="J347" i="7"/>
  <c r="K347" i="7" s="1"/>
  <c r="X346" i="7"/>
  <c r="Y346" i="7" s="1"/>
  <c r="T346" i="7"/>
  <c r="J346" i="7"/>
  <c r="K346" i="7" s="1"/>
  <c r="X345" i="7"/>
  <c r="Y345" i="7" s="1"/>
  <c r="T345" i="7"/>
  <c r="J345" i="7"/>
  <c r="K345" i="7" s="1"/>
  <c r="X344" i="7"/>
  <c r="Y344" i="7" s="1"/>
  <c r="T344" i="7"/>
  <c r="J344" i="7"/>
  <c r="K344" i="7" s="1"/>
  <c r="X343" i="7"/>
  <c r="Y343" i="7" s="1"/>
  <c r="T343" i="7"/>
  <c r="J343" i="7"/>
  <c r="K343" i="7" s="1"/>
  <c r="X342" i="7"/>
  <c r="Y342" i="7" s="1"/>
  <c r="T342" i="7"/>
  <c r="J342" i="7"/>
  <c r="K342" i="7" s="1"/>
  <c r="X341" i="7"/>
  <c r="Y341" i="7" s="1"/>
  <c r="T341" i="7"/>
  <c r="J341" i="7"/>
  <c r="K341" i="7" s="1"/>
  <c r="X340" i="7"/>
  <c r="Y340" i="7" s="1"/>
  <c r="T340" i="7"/>
  <c r="J340" i="7"/>
  <c r="K340" i="7" s="1"/>
  <c r="X339" i="7"/>
  <c r="Y339" i="7" s="1"/>
  <c r="T339" i="7"/>
  <c r="J339" i="7"/>
  <c r="K339" i="7" s="1"/>
  <c r="X338" i="7"/>
  <c r="Y338" i="7" s="1"/>
  <c r="T338" i="7"/>
  <c r="J338" i="7"/>
  <c r="K338" i="7" s="1"/>
  <c r="X337" i="7"/>
  <c r="Y337" i="7" s="1"/>
  <c r="T337" i="7"/>
  <c r="J337" i="7"/>
  <c r="K337" i="7" s="1"/>
  <c r="X336" i="7"/>
  <c r="Y336" i="7" s="1"/>
  <c r="T336" i="7"/>
  <c r="J336" i="7"/>
  <c r="K336" i="7" s="1"/>
  <c r="X335" i="7"/>
  <c r="Y335" i="7" s="1"/>
  <c r="T335" i="7"/>
  <c r="J335" i="7"/>
  <c r="K335" i="7" s="1"/>
  <c r="X334" i="7"/>
  <c r="Y334" i="7" s="1"/>
  <c r="T334" i="7"/>
  <c r="J334" i="7"/>
  <c r="K334" i="7" s="1"/>
  <c r="X333" i="7"/>
  <c r="Y333" i="7" s="1"/>
  <c r="T333" i="7"/>
  <c r="J333" i="7"/>
  <c r="K333" i="7" s="1"/>
  <c r="X332" i="7"/>
  <c r="Y332" i="7" s="1"/>
  <c r="T332" i="7"/>
  <c r="J332" i="7"/>
  <c r="K332" i="7" s="1"/>
  <c r="X331" i="7"/>
  <c r="Y331" i="7" s="1"/>
  <c r="T331" i="7"/>
  <c r="J331" i="7"/>
  <c r="K331" i="7" s="1"/>
  <c r="X330" i="7"/>
  <c r="Y330" i="7" s="1"/>
  <c r="T330" i="7"/>
  <c r="J330" i="7"/>
  <c r="K330" i="7" s="1"/>
  <c r="X329" i="7"/>
  <c r="Y329" i="7" s="1"/>
  <c r="T329" i="7"/>
  <c r="J329" i="7"/>
  <c r="K329" i="7" s="1"/>
  <c r="X328" i="7"/>
  <c r="Y328" i="7" s="1"/>
  <c r="T328" i="7"/>
  <c r="J328" i="7"/>
  <c r="K328" i="7" s="1"/>
  <c r="X327" i="7"/>
  <c r="Y327" i="7" s="1"/>
  <c r="T327" i="7"/>
  <c r="J327" i="7"/>
  <c r="K327" i="7" s="1"/>
  <c r="X326" i="7"/>
  <c r="Y326" i="7" s="1"/>
  <c r="T326" i="7"/>
  <c r="J326" i="7"/>
  <c r="K326" i="7" s="1"/>
  <c r="X325" i="7"/>
  <c r="Y325" i="7" s="1"/>
  <c r="T325" i="7"/>
  <c r="J325" i="7"/>
  <c r="K325" i="7" s="1"/>
  <c r="X324" i="7"/>
  <c r="Y324" i="7" s="1"/>
  <c r="T324" i="7"/>
  <c r="J324" i="7"/>
  <c r="K324" i="7" s="1"/>
  <c r="X323" i="7"/>
  <c r="Y323" i="7" s="1"/>
  <c r="T323" i="7"/>
  <c r="J323" i="7"/>
  <c r="K323" i="7" s="1"/>
  <c r="X322" i="7"/>
  <c r="Y322" i="7" s="1"/>
  <c r="T322" i="7"/>
  <c r="J322" i="7"/>
  <c r="K322" i="7" s="1"/>
  <c r="X321" i="7"/>
  <c r="Y321" i="7" s="1"/>
  <c r="T321" i="7"/>
  <c r="J321" i="7"/>
  <c r="K321" i="7" s="1"/>
  <c r="X320" i="7"/>
  <c r="Y320" i="7" s="1"/>
  <c r="T320" i="7"/>
  <c r="J320" i="7"/>
  <c r="K320" i="7" s="1"/>
  <c r="X319" i="7"/>
  <c r="Y319" i="7" s="1"/>
  <c r="T319" i="7"/>
  <c r="J319" i="7"/>
  <c r="K319" i="7" s="1"/>
  <c r="X318" i="7"/>
  <c r="Y318" i="7" s="1"/>
  <c r="T318" i="7"/>
  <c r="J318" i="7"/>
  <c r="K318" i="7" s="1"/>
  <c r="X317" i="7"/>
  <c r="Y317" i="7" s="1"/>
  <c r="T317" i="7"/>
  <c r="J317" i="7"/>
  <c r="K317" i="7" s="1"/>
  <c r="X316" i="7"/>
  <c r="Y316" i="7" s="1"/>
  <c r="T316" i="7"/>
  <c r="J316" i="7"/>
  <c r="K316" i="7" s="1"/>
  <c r="X315" i="7"/>
  <c r="Y315" i="7" s="1"/>
  <c r="T315" i="7"/>
  <c r="J315" i="7"/>
  <c r="K315" i="7" s="1"/>
  <c r="X314" i="7"/>
  <c r="Y314" i="7" s="1"/>
  <c r="T314" i="7"/>
  <c r="J314" i="7"/>
  <c r="K314" i="7" s="1"/>
  <c r="X313" i="7"/>
  <c r="Y313" i="7" s="1"/>
  <c r="T313" i="7"/>
  <c r="J313" i="7"/>
  <c r="K313" i="7" s="1"/>
  <c r="X312" i="7"/>
  <c r="Y312" i="7" s="1"/>
  <c r="T312" i="7"/>
  <c r="J312" i="7"/>
  <c r="K312" i="7" s="1"/>
  <c r="X311" i="7"/>
  <c r="Y311" i="7" s="1"/>
  <c r="T311" i="7"/>
  <c r="J311" i="7"/>
  <c r="K311" i="7" s="1"/>
  <c r="X310" i="7"/>
  <c r="Y310" i="7" s="1"/>
  <c r="T310" i="7"/>
  <c r="J310" i="7"/>
  <c r="K310" i="7" s="1"/>
  <c r="X309" i="7"/>
  <c r="Y309" i="7" s="1"/>
  <c r="T309" i="7"/>
  <c r="J309" i="7"/>
  <c r="K309" i="7" s="1"/>
  <c r="X308" i="7"/>
  <c r="Y308" i="7" s="1"/>
  <c r="T308" i="7"/>
  <c r="J308" i="7"/>
  <c r="K308" i="7" s="1"/>
  <c r="X307" i="7"/>
  <c r="Y307" i="7" s="1"/>
  <c r="T307" i="7"/>
  <c r="J307" i="7"/>
  <c r="K307" i="7" s="1"/>
  <c r="X306" i="7"/>
  <c r="Y306" i="7" s="1"/>
  <c r="T306" i="7"/>
  <c r="J306" i="7"/>
  <c r="K306" i="7" s="1"/>
  <c r="X305" i="7"/>
  <c r="Y305" i="7" s="1"/>
  <c r="T305" i="7"/>
  <c r="J305" i="7"/>
  <c r="K305" i="7" s="1"/>
  <c r="X304" i="7"/>
  <c r="Y304" i="7" s="1"/>
  <c r="T304" i="7"/>
  <c r="J304" i="7"/>
  <c r="K304" i="7" s="1"/>
  <c r="X303" i="7"/>
  <c r="Y303" i="7" s="1"/>
  <c r="T303" i="7"/>
  <c r="J303" i="7"/>
  <c r="K303" i="7" s="1"/>
  <c r="X302" i="7"/>
  <c r="Y302" i="7" s="1"/>
  <c r="T302" i="7"/>
  <c r="J302" i="7"/>
  <c r="K302" i="7" s="1"/>
  <c r="X301" i="7"/>
  <c r="Y301" i="7" s="1"/>
  <c r="T301" i="7"/>
  <c r="J301" i="7"/>
  <c r="K301" i="7" s="1"/>
  <c r="X300" i="7"/>
  <c r="Y300" i="7" s="1"/>
  <c r="T300" i="7"/>
  <c r="J300" i="7"/>
  <c r="K300" i="7" s="1"/>
  <c r="X299" i="7"/>
  <c r="Y299" i="7" s="1"/>
  <c r="T299" i="7"/>
  <c r="J299" i="7"/>
  <c r="K299" i="7" s="1"/>
  <c r="X298" i="7"/>
  <c r="Y298" i="7" s="1"/>
  <c r="T298" i="7"/>
  <c r="J298" i="7"/>
  <c r="K298" i="7" s="1"/>
  <c r="X297" i="7"/>
  <c r="Y297" i="7" s="1"/>
  <c r="T297" i="7"/>
  <c r="J297" i="7"/>
  <c r="K297" i="7" s="1"/>
  <c r="X296" i="7"/>
  <c r="Y296" i="7" s="1"/>
  <c r="T296" i="7"/>
  <c r="J296" i="7"/>
  <c r="K296" i="7" s="1"/>
  <c r="X295" i="7"/>
  <c r="Y295" i="7" s="1"/>
  <c r="T295" i="7"/>
  <c r="J295" i="7"/>
  <c r="K295" i="7" s="1"/>
  <c r="X294" i="7"/>
  <c r="Y294" i="7" s="1"/>
  <c r="T294" i="7"/>
  <c r="J294" i="7"/>
  <c r="K294" i="7" s="1"/>
  <c r="X293" i="7"/>
  <c r="Y293" i="7" s="1"/>
  <c r="T293" i="7"/>
  <c r="J293" i="7"/>
  <c r="K293" i="7" s="1"/>
  <c r="X292" i="7"/>
  <c r="Y292" i="7" s="1"/>
  <c r="T292" i="7"/>
  <c r="J292" i="7"/>
  <c r="K292" i="7" s="1"/>
  <c r="X291" i="7"/>
  <c r="Y291" i="7" s="1"/>
  <c r="T291" i="7"/>
  <c r="J291" i="7"/>
  <c r="K291" i="7" s="1"/>
  <c r="X290" i="7"/>
  <c r="Y290" i="7" s="1"/>
  <c r="T290" i="7"/>
  <c r="J290" i="7"/>
  <c r="K290" i="7" s="1"/>
  <c r="X289" i="7"/>
  <c r="Y289" i="7" s="1"/>
  <c r="T289" i="7"/>
  <c r="J289" i="7"/>
  <c r="K289" i="7" s="1"/>
  <c r="X288" i="7"/>
  <c r="Y288" i="7" s="1"/>
  <c r="T288" i="7"/>
  <c r="J288" i="7"/>
  <c r="K288" i="7" s="1"/>
  <c r="X287" i="7"/>
  <c r="Y287" i="7" s="1"/>
  <c r="T287" i="7"/>
  <c r="J287" i="7"/>
  <c r="K287" i="7" s="1"/>
  <c r="X286" i="7"/>
  <c r="Y286" i="7" s="1"/>
  <c r="T286" i="7"/>
  <c r="J286" i="7"/>
  <c r="K286" i="7" s="1"/>
  <c r="X285" i="7"/>
  <c r="Y285" i="7" s="1"/>
  <c r="T285" i="7"/>
  <c r="J285" i="7"/>
  <c r="K285" i="7" s="1"/>
  <c r="X284" i="7"/>
  <c r="Y284" i="7" s="1"/>
  <c r="T284" i="7"/>
  <c r="J284" i="7"/>
  <c r="K284" i="7" s="1"/>
  <c r="X283" i="7"/>
  <c r="Y283" i="7" s="1"/>
  <c r="T283" i="7"/>
  <c r="J283" i="7"/>
  <c r="K283" i="7" s="1"/>
  <c r="X282" i="7"/>
  <c r="Y282" i="7" s="1"/>
  <c r="T282" i="7"/>
  <c r="J282" i="7"/>
  <c r="K282" i="7" s="1"/>
  <c r="X281" i="7"/>
  <c r="Y281" i="7" s="1"/>
  <c r="T281" i="7"/>
  <c r="J281" i="7"/>
  <c r="K281" i="7" s="1"/>
  <c r="X280" i="7"/>
  <c r="Y280" i="7" s="1"/>
  <c r="T280" i="7"/>
  <c r="J280" i="7"/>
  <c r="K280" i="7" s="1"/>
  <c r="X279" i="7"/>
  <c r="Y279" i="7" s="1"/>
  <c r="T279" i="7"/>
  <c r="J279" i="7"/>
  <c r="K279" i="7" s="1"/>
  <c r="X278" i="7"/>
  <c r="Y278" i="7" s="1"/>
  <c r="T278" i="7"/>
  <c r="J278" i="7"/>
  <c r="K278" i="7" s="1"/>
  <c r="X277" i="7"/>
  <c r="Y277" i="7" s="1"/>
  <c r="T277" i="7"/>
  <c r="J277" i="7"/>
  <c r="K277" i="7" s="1"/>
  <c r="X276" i="7"/>
  <c r="Y276" i="7" s="1"/>
  <c r="T276" i="7"/>
  <c r="J276" i="7"/>
  <c r="K276" i="7" s="1"/>
  <c r="X275" i="7"/>
  <c r="Y275" i="7" s="1"/>
  <c r="T275" i="7"/>
  <c r="J275" i="7"/>
  <c r="K275" i="7" s="1"/>
  <c r="X274" i="7"/>
  <c r="Y274" i="7" s="1"/>
  <c r="T274" i="7"/>
  <c r="J274" i="7"/>
  <c r="K274" i="7" s="1"/>
  <c r="X273" i="7"/>
  <c r="Y273" i="7" s="1"/>
  <c r="T273" i="7"/>
  <c r="J273" i="7"/>
  <c r="K273" i="7" s="1"/>
  <c r="X272" i="7"/>
  <c r="Y272" i="7" s="1"/>
  <c r="T272" i="7"/>
  <c r="J272" i="7"/>
  <c r="K272" i="7" s="1"/>
  <c r="X271" i="7"/>
  <c r="Y271" i="7" s="1"/>
  <c r="T271" i="7"/>
  <c r="J271" i="7"/>
  <c r="K271" i="7" s="1"/>
  <c r="X270" i="7"/>
  <c r="Y270" i="7" s="1"/>
  <c r="T270" i="7"/>
  <c r="J270" i="7"/>
  <c r="K270" i="7" s="1"/>
  <c r="X269" i="7"/>
  <c r="Y269" i="7" s="1"/>
  <c r="T269" i="7"/>
  <c r="J269" i="7"/>
  <c r="K269" i="7" s="1"/>
  <c r="X268" i="7"/>
  <c r="Y268" i="7" s="1"/>
  <c r="T268" i="7"/>
  <c r="J268" i="7"/>
  <c r="K268" i="7" s="1"/>
  <c r="X267" i="7"/>
  <c r="Y267" i="7" s="1"/>
  <c r="T267" i="7"/>
  <c r="J267" i="7"/>
  <c r="K267" i="7" s="1"/>
  <c r="X266" i="7"/>
  <c r="Y266" i="7" s="1"/>
  <c r="T266" i="7"/>
  <c r="J266" i="7"/>
  <c r="K266" i="7" s="1"/>
  <c r="X265" i="7"/>
  <c r="Y265" i="7" s="1"/>
  <c r="T265" i="7"/>
  <c r="J265" i="7"/>
  <c r="K265" i="7" s="1"/>
  <c r="X264" i="7"/>
  <c r="Y264" i="7" s="1"/>
  <c r="T264" i="7"/>
  <c r="J264" i="7"/>
  <c r="K264" i="7" s="1"/>
  <c r="X263" i="7"/>
  <c r="Y263" i="7" s="1"/>
  <c r="T263" i="7"/>
  <c r="J263" i="7"/>
  <c r="K263" i="7" s="1"/>
  <c r="X262" i="7"/>
  <c r="Y262" i="7" s="1"/>
  <c r="T262" i="7"/>
  <c r="J262" i="7"/>
  <c r="K262" i="7" s="1"/>
  <c r="X261" i="7"/>
  <c r="Y261" i="7" s="1"/>
  <c r="T261" i="7"/>
  <c r="J261" i="7"/>
  <c r="K261" i="7" s="1"/>
  <c r="X260" i="7"/>
  <c r="Y260" i="7" s="1"/>
  <c r="T260" i="7"/>
  <c r="J260" i="7"/>
  <c r="K260" i="7" s="1"/>
  <c r="X259" i="7"/>
  <c r="Y259" i="7" s="1"/>
  <c r="T259" i="7"/>
  <c r="J259" i="7"/>
  <c r="K259" i="7" s="1"/>
  <c r="X258" i="7"/>
  <c r="Y258" i="7" s="1"/>
  <c r="T258" i="7"/>
  <c r="J258" i="7"/>
  <c r="K258" i="7" s="1"/>
  <c r="X257" i="7"/>
  <c r="Y257" i="7" s="1"/>
  <c r="T257" i="7"/>
  <c r="J257" i="7"/>
  <c r="K257" i="7" s="1"/>
  <c r="X256" i="7"/>
  <c r="Y256" i="7" s="1"/>
  <c r="T256" i="7"/>
  <c r="J256" i="7"/>
  <c r="K256" i="7" s="1"/>
  <c r="X255" i="7"/>
  <c r="Y255" i="7" s="1"/>
  <c r="T255" i="7"/>
  <c r="J255" i="7"/>
  <c r="K255" i="7" s="1"/>
  <c r="X254" i="7"/>
  <c r="Y254" i="7" s="1"/>
  <c r="T254" i="7"/>
  <c r="J254" i="7"/>
  <c r="K254" i="7" s="1"/>
  <c r="X253" i="7"/>
  <c r="Y253" i="7" s="1"/>
  <c r="T253" i="7"/>
  <c r="J253" i="7"/>
  <c r="K253" i="7" s="1"/>
  <c r="X252" i="7"/>
  <c r="Y252" i="7" s="1"/>
  <c r="T252" i="7"/>
  <c r="J252" i="7"/>
  <c r="K252" i="7" s="1"/>
  <c r="X251" i="7"/>
  <c r="Y251" i="7" s="1"/>
  <c r="T251" i="7"/>
  <c r="J251" i="7"/>
  <c r="K251" i="7" s="1"/>
  <c r="X250" i="7"/>
  <c r="Y250" i="7" s="1"/>
  <c r="T250" i="7"/>
  <c r="J250" i="7"/>
  <c r="K250" i="7" s="1"/>
  <c r="X249" i="7"/>
  <c r="Y249" i="7" s="1"/>
  <c r="T249" i="7"/>
  <c r="J249" i="7"/>
  <c r="K249" i="7" s="1"/>
  <c r="X248" i="7"/>
  <c r="Y248" i="7" s="1"/>
  <c r="T248" i="7"/>
  <c r="J248" i="7"/>
  <c r="K248" i="7" s="1"/>
  <c r="X247" i="7"/>
  <c r="Y247" i="7" s="1"/>
  <c r="T247" i="7"/>
  <c r="J247" i="7"/>
  <c r="K247" i="7" s="1"/>
  <c r="X246" i="7"/>
  <c r="Y246" i="7" s="1"/>
  <c r="T246" i="7"/>
  <c r="J246" i="7"/>
  <c r="K246" i="7" s="1"/>
  <c r="X245" i="7"/>
  <c r="Y245" i="7" s="1"/>
  <c r="T245" i="7"/>
  <c r="J245" i="7"/>
  <c r="K245" i="7" s="1"/>
  <c r="X244" i="7"/>
  <c r="Y244" i="7" s="1"/>
  <c r="T244" i="7"/>
  <c r="J244" i="7"/>
  <c r="K244" i="7" s="1"/>
  <c r="X243" i="7"/>
  <c r="Y243" i="7" s="1"/>
  <c r="T243" i="7"/>
  <c r="J243" i="7"/>
  <c r="K243" i="7" s="1"/>
  <c r="X242" i="7"/>
  <c r="Y242" i="7" s="1"/>
  <c r="T242" i="7"/>
  <c r="J242" i="7"/>
  <c r="K242" i="7" s="1"/>
  <c r="X241" i="7"/>
  <c r="Y241" i="7" s="1"/>
  <c r="T241" i="7"/>
  <c r="J241" i="7"/>
  <c r="K241" i="7" s="1"/>
  <c r="X240" i="7"/>
  <c r="Y240" i="7" s="1"/>
  <c r="T240" i="7"/>
  <c r="J240" i="7"/>
  <c r="K240" i="7" s="1"/>
  <c r="X239" i="7"/>
  <c r="Y239" i="7" s="1"/>
  <c r="T239" i="7"/>
  <c r="J239" i="7"/>
  <c r="K239" i="7" s="1"/>
  <c r="X238" i="7"/>
  <c r="Y238" i="7" s="1"/>
  <c r="T238" i="7"/>
  <c r="J238" i="7"/>
  <c r="K238" i="7" s="1"/>
  <c r="X237" i="7"/>
  <c r="Y237" i="7" s="1"/>
  <c r="T237" i="7"/>
  <c r="J237" i="7"/>
  <c r="K237" i="7" s="1"/>
  <c r="X236" i="7"/>
  <c r="Y236" i="7" s="1"/>
  <c r="T236" i="7"/>
  <c r="J236" i="7"/>
  <c r="K236" i="7" s="1"/>
  <c r="X235" i="7"/>
  <c r="Y235" i="7" s="1"/>
  <c r="T235" i="7"/>
  <c r="J235" i="7"/>
  <c r="K235" i="7" s="1"/>
  <c r="X234" i="7"/>
  <c r="Y234" i="7" s="1"/>
  <c r="T234" i="7"/>
  <c r="J234" i="7"/>
  <c r="K234" i="7" s="1"/>
  <c r="X233" i="7"/>
  <c r="Y233" i="7" s="1"/>
  <c r="T233" i="7"/>
  <c r="J233" i="7"/>
  <c r="K233" i="7" s="1"/>
  <c r="X232" i="7"/>
  <c r="Y232" i="7" s="1"/>
  <c r="T232" i="7"/>
  <c r="J232" i="7"/>
  <c r="K232" i="7" s="1"/>
  <c r="X231" i="7"/>
  <c r="Y231" i="7" s="1"/>
  <c r="T231" i="7"/>
  <c r="J231" i="7"/>
  <c r="K231" i="7" s="1"/>
  <c r="X230" i="7"/>
  <c r="Y230" i="7" s="1"/>
  <c r="T230" i="7"/>
  <c r="J230" i="7"/>
  <c r="K230" i="7" s="1"/>
  <c r="X229" i="7"/>
  <c r="Y229" i="7" s="1"/>
  <c r="T229" i="7"/>
  <c r="J229" i="7"/>
  <c r="K229" i="7" s="1"/>
  <c r="X228" i="7"/>
  <c r="Y228" i="7" s="1"/>
  <c r="T228" i="7"/>
  <c r="J228" i="7"/>
  <c r="K228" i="7" s="1"/>
  <c r="X227" i="7"/>
  <c r="Y227" i="7" s="1"/>
  <c r="T227" i="7"/>
  <c r="J227" i="7"/>
  <c r="K227" i="7" s="1"/>
  <c r="X226" i="7"/>
  <c r="Y226" i="7" s="1"/>
  <c r="T226" i="7"/>
  <c r="J226" i="7"/>
  <c r="K226" i="7" s="1"/>
  <c r="X225" i="7"/>
  <c r="Y225" i="7" s="1"/>
  <c r="T225" i="7"/>
  <c r="J225" i="7"/>
  <c r="K225" i="7" s="1"/>
  <c r="X224" i="7"/>
  <c r="Y224" i="7" s="1"/>
  <c r="T224" i="7"/>
  <c r="J224" i="7"/>
  <c r="K224" i="7" s="1"/>
  <c r="X223" i="7"/>
  <c r="Y223" i="7" s="1"/>
  <c r="T223" i="7"/>
  <c r="J223" i="7"/>
  <c r="K223" i="7" s="1"/>
  <c r="X222" i="7"/>
  <c r="Y222" i="7" s="1"/>
  <c r="T222" i="7"/>
  <c r="J222" i="7"/>
  <c r="K222" i="7" s="1"/>
  <c r="X221" i="7"/>
  <c r="Y221" i="7" s="1"/>
  <c r="T221" i="7"/>
  <c r="J221" i="7"/>
  <c r="K221" i="7" s="1"/>
  <c r="X220" i="7"/>
  <c r="Y220" i="7" s="1"/>
  <c r="T220" i="7"/>
  <c r="J220" i="7"/>
  <c r="K220" i="7" s="1"/>
  <c r="X219" i="7"/>
  <c r="Y219" i="7" s="1"/>
  <c r="T219" i="7"/>
  <c r="J219" i="7"/>
  <c r="K219" i="7" s="1"/>
  <c r="X218" i="7"/>
  <c r="Y218" i="7" s="1"/>
  <c r="T218" i="7"/>
  <c r="J218" i="7"/>
  <c r="K218" i="7" s="1"/>
  <c r="X217" i="7"/>
  <c r="Y217" i="7" s="1"/>
  <c r="T217" i="7"/>
  <c r="J217" i="7"/>
  <c r="K217" i="7" s="1"/>
  <c r="X216" i="7"/>
  <c r="Y216" i="7" s="1"/>
  <c r="T216" i="7"/>
  <c r="J216" i="7"/>
  <c r="K216" i="7" s="1"/>
  <c r="X215" i="7"/>
  <c r="Y215" i="7" s="1"/>
  <c r="T215" i="7"/>
  <c r="J215" i="7"/>
  <c r="K215" i="7" s="1"/>
  <c r="X214" i="7"/>
  <c r="Y214" i="7" s="1"/>
  <c r="T214" i="7"/>
  <c r="J214" i="7"/>
  <c r="K214" i="7" s="1"/>
  <c r="X213" i="7"/>
  <c r="Y213" i="7" s="1"/>
  <c r="T213" i="7"/>
  <c r="J213" i="7"/>
  <c r="K213" i="7" s="1"/>
  <c r="X212" i="7"/>
  <c r="Y212" i="7" s="1"/>
  <c r="T212" i="7"/>
  <c r="J212" i="7"/>
  <c r="K212" i="7" s="1"/>
  <c r="X211" i="7"/>
  <c r="Y211" i="7" s="1"/>
  <c r="T211" i="7"/>
  <c r="J211" i="7"/>
  <c r="K211" i="7" s="1"/>
  <c r="X210" i="7"/>
  <c r="Y210" i="7" s="1"/>
  <c r="T210" i="7"/>
  <c r="J210" i="7"/>
  <c r="K210" i="7" s="1"/>
  <c r="X209" i="7"/>
  <c r="Y209" i="7" s="1"/>
  <c r="T209" i="7"/>
  <c r="J209" i="7"/>
  <c r="K209" i="7" s="1"/>
  <c r="X208" i="7"/>
  <c r="Y208" i="7" s="1"/>
  <c r="T208" i="7"/>
  <c r="J208" i="7"/>
  <c r="K208" i="7" s="1"/>
  <c r="X207" i="7"/>
  <c r="Y207" i="7" s="1"/>
  <c r="T207" i="7"/>
  <c r="J207" i="7"/>
  <c r="K207" i="7" s="1"/>
  <c r="X206" i="7"/>
  <c r="Y206" i="7" s="1"/>
  <c r="T206" i="7"/>
  <c r="J206" i="7"/>
  <c r="K206" i="7" s="1"/>
  <c r="X205" i="7"/>
  <c r="Y205" i="7" s="1"/>
  <c r="T205" i="7"/>
  <c r="J205" i="7"/>
  <c r="K205" i="7" s="1"/>
  <c r="X204" i="7"/>
  <c r="Y204" i="7" s="1"/>
  <c r="T204" i="7"/>
  <c r="J204" i="7"/>
  <c r="K204" i="7" s="1"/>
  <c r="X203" i="7"/>
  <c r="Y203" i="7" s="1"/>
  <c r="T203" i="7"/>
  <c r="J203" i="7"/>
  <c r="K203" i="7" s="1"/>
  <c r="X202" i="7"/>
  <c r="Y202" i="7" s="1"/>
  <c r="T202" i="7"/>
  <c r="J202" i="7"/>
  <c r="K202" i="7" s="1"/>
  <c r="X201" i="7"/>
  <c r="Y201" i="7" s="1"/>
  <c r="T201" i="7"/>
  <c r="J201" i="7"/>
  <c r="K201" i="7" s="1"/>
  <c r="X200" i="7"/>
  <c r="Y200" i="7" s="1"/>
  <c r="T200" i="7"/>
  <c r="J200" i="7"/>
  <c r="K200" i="7" s="1"/>
  <c r="X199" i="7"/>
  <c r="Y199" i="7" s="1"/>
  <c r="T199" i="7"/>
  <c r="J199" i="7"/>
  <c r="K199" i="7" s="1"/>
  <c r="X198" i="7"/>
  <c r="Y198" i="7" s="1"/>
  <c r="T198" i="7"/>
  <c r="J198" i="7"/>
  <c r="K198" i="7" s="1"/>
  <c r="X197" i="7"/>
  <c r="Y197" i="7" s="1"/>
  <c r="T197" i="7"/>
  <c r="J197" i="7"/>
  <c r="K197" i="7" s="1"/>
  <c r="X196" i="7"/>
  <c r="Y196" i="7" s="1"/>
  <c r="T196" i="7"/>
  <c r="J196" i="7"/>
  <c r="K196" i="7" s="1"/>
  <c r="X195" i="7"/>
  <c r="Y195" i="7" s="1"/>
  <c r="T195" i="7"/>
  <c r="J195" i="7"/>
  <c r="K195" i="7" s="1"/>
  <c r="X194" i="7"/>
  <c r="Y194" i="7" s="1"/>
  <c r="T194" i="7"/>
  <c r="J194" i="7"/>
  <c r="K194" i="7" s="1"/>
  <c r="X193" i="7"/>
  <c r="Y193" i="7" s="1"/>
  <c r="T193" i="7"/>
  <c r="J193" i="7"/>
  <c r="K193" i="7" s="1"/>
  <c r="X192" i="7"/>
  <c r="Y192" i="7" s="1"/>
  <c r="T192" i="7"/>
  <c r="J192" i="7"/>
  <c r="K192" i="7" s="1"/>
  <c r="X191" i="7"/>
  <c r="Y191" i="7" s="1"/>
  <c r="T191" i="7"/>
  <c r="J191" i="7"/>
  <c r="K191" i="7" s="1"/>
  <c r="X190" i="7"/>
  <c r="Y190" i="7" s="1"/>
  <c r="T190" i="7"/>
  <c r="J190" i="7"/>
  <c r="K190" i="7" s="1"/>
  <c r="X189" i="7"/>
  <c r="Y189" i="7" s="1"/>
  <c r="T189" i="7"/>
  <c r="J189" i="7"/>
  <c r="K189" i="7" s="1"/>
  <c r="X188" i="7"/>
  <c r="Y188" i="7" s="1"/>
  <c r="T188" i="7"/>
  <c r="J188" i="7"/>
  <c r="K188" i="7" s="1"/>
  <c r="X187" i="7"/>
  <c r="Y187" i="7" s="1"/>
  <c r="T187" i="7"/>
  <c r="J187" i="7"/>
  <c r="K187" i="7" s="1"/>
  <c r="X186" i="7"/>
  <c r="Y186" i="7" s="1"/>
  <c r="T186" i="7"/>
  <c r="J186" i="7"/>
  <c r="K186" i="7" s="1"/>
  <c r="X185" i="7"/>
  <c r="Y185" i="7" s="1"/>
  <c r="T185" i="7"/>
  <c r="J185" i="7"/>
  <c r="K185" i="7" s="1"/>
  <c r="X184" i="7"/>
  <c r="Y184" i="7" s="1"/>
  <c r="T184" i="7"/>
  <c r="J184" i="7"/>
  <c r="K184" i="7" s="1"/>
  <c r="X183" i="7"/>
  <c r="Y183" i="7" s="1"/>
  <c r="T183" i="7"/>
  <c r="J183" i="7"/>
  <c r="K183" i="7" s="1"/>
  <c r="X182" i="7"/>
  <c r="Y182" i="7" s="1"/>
  <c r="T182" i="7"/>
  <c r="J182" i="7"/>
  <c r="K182" i="7" s="1"/>
  <c r="X181" i="7"/>
  <c r="Y181" i="7" s="1"/>
  <c r="T181" i="7"/>
  <c r="J181" i="7"/>
  <c r="K181" i="7" s="1"/>
  <c r="X180" i="7"/>
  <c r="Y180" i="7" s="1"/>
  <c r="T180" i="7"/>
  <c r="J180" i="7"/>
  <c r="K180" i="7" s="1"/>
  <c r="X179" i="7"/>
  <c r="Y179" i="7" s="1"/>
  <c r="T179" i="7"/>
  <c r="J179" i="7"/>
  <c r="K179" i="7" s="1"/>
  <c r="X178" i="7"/>
  <c r="Y178" i="7" s="1"/>
  <c r="T178" i="7"/>
  <c r="J178" i="7"/>
  <c r="K178" i="7" s="1"/>
  <c r="X177" i="7"/>
  <c r="Y177" i="7" s="1"/>
  <c r="T177" i="7"/>
  <c r="J177" i="7"/>
  <c r="K177" i="7" s="1"/>
  <c r="X176" i="7"/>
  <c r="Y176" i="7" s="1"/>
  <c r="T176" i="7"/>
  <c r="J176" i="7"/>
  <c r="K176" i="7" s="1"/>
  <c r="X175" i="7"/>
  <c r="Y175" i="7" s="1"/>
  <c r="T175" i="7"/>
  <c r="J175" i="7"/>
  <c r="K175" i="7" s="1"/>
  <c r="X174" i="7"/>
  <c r="Y174" i="7" s="1"/>
  <c r="T174" i="7"/>
  <c r="J174" i="7"/>
  <c r="K174" i="7" s="1"/>
  <c r="X173" i="7"/>
  <c r="Y173" i="7" s="1"/>
  <c r="T173" i="7"/>
  <c r="J173" i="7"/>
  <c r="K173" i="7" s="1"/>
  <c r="X172" i="7"/>
  <c r="Y172" i="7" s="1"/>
  <c r="T172" i="7"/>
  <c r="J172" i="7"/>
  <c r="K172" i="7" s="1"/>
  <c r="X171" i="7"/>
  <c r="Y171" i="7" s="1"/>
  <c r="T171" i="7"/>
  <c r="J171" i="7"/>
  <c r="K171" i="7" s="1"/>
  <c r="X170" i="7"/>
  <c r="Y170" i="7" s="1"/>
  <c r="T170" i="7"/>
  <c r="J170" i="7"/>
  <c r="K170" i="7" s="1"/>
  <c r="X169" i="7"/>
  <c r="Y169" i="7" s="1"/>
  <c r="T169" i="7"/>
  <c r="J169" i="7"/>
  <c r="K169" i="7" s="1"/>
  <c r="X168" i="7"/>
  <c r="Y168" i="7" s="1"/>
  <c r="T168" i="7"/>
  <c r="J168" i="7"/>
  <c r="K168" i="7" s="1"/>
  <c r="X167" i="7"/>
  <c r="Y167" i="7" s="1"/>
  <c r="T167" i="7"/>
  <c r="J167" i="7"/>
  <c r="K167" i="7" s="1"/>
  <c r="X166" i="7"/>
  <c r="Y166" i="7" s="1"/>
  <c r="T166" i="7"/>
  <c r="J166" i="7"/>
  <c r="K166" i="7" s="1"/>
  <c r="X165" i="7"/>
  <c r="Y165" i="7" s="1"/>
  <c r="T165" i="7"/>
  <c r="J165" i="7"/>
  <c r="K165" i="7" s="1"/>
  <c r="X164" i="7"/>
  <c r="Y164" i="7" s="1"/>
  <c r="T164" i="7"/>
  <c r="J164" i="7"/>
  <c r="K164" i="7" s="1"/>
  <c r="X163" i="7"/>
  <c r="Y163" i="7" s="1"/>
  <c r="T163" i="7"/>
  <c r="J163" i="7"/>
  <c r="K163" i="7" s="1"/>
  <c r="X162" i="7"/>
  <c r="Y162" i="7" s="1"/>
  <c r="T162" i="7"/>
  <c r="J162" i="7"/>
  <c r="K162" i="7" s="1"/>
  <c r="X161" i="7"/>
  <c r="Y161" i="7" s="1"/>
  <c r="T161" i="7"/>
  <c r="J161" i="7"/>
  <c r="K161" i="7" s="1"/>
  <c r="X160" i="7"/>
  <c r="Y160" i="7" s="1"/>
  <c r="T160" i="7"/>
  <c r="J160" i="7"/>
  <c r="K160" i="7" s="1"/>
  <c r="X159" i="7"/>
  <c r="Y159" i="7" s="1"/>
  <c r="T159" i="7"/>
  <c r="J159" i="7"/>
  <c r="K159" i="7" s="1"/>
  <c r="X158" i="7"/>
  <c r="Y158" i="7" s="1"/>
  <c r="T158" i="7"/>
  <c r="J158" i="7"/>
  <c r="K158" i="7" s="1"/>
  <c r="X157" i="7"/>
  <c r="Y157" i="7" s="1"/>
  <c r="T157" i="7"/>
  <c r="J157" i="7"/>
  <c r="K157" i="7" s="1"/>
  <c r="X156" i="7"/>
  <c r="Y156" i="7" s="1"/>
  <c r="T156" i="7"/>
  <c r="J156" i="7"/>
  <c r="K156" i="7" s="1"/>
  <c r="X155" i="7"/>
  <c r="Y155" i="7" s="1"/>
  <c r="T155" i="7"/>
  <c r="J155" i="7"/>
  <c r="K155" i="7" s="1"/>
  <c r="X154" i="7"/>
  <c r="Y154" i="7" s="1"/>
  <c r="T154" i="7"/>
  <c r="J154" i="7"/>
  <c r="K154" i="7" s="1"/>
  <c r="X153" i="7"/>
  <c r="Y153" i="7" s="1"/>
  <c r="T153" i="7"/>
  <c r="J153" i="7"/>
  <c r="K153" i="7" s="1"/>
  <c r="X152" i="7"/>
  <c r="Y152" i="7" s="1"/>
  <c r="T152" i="7"/>
  <c r="J152" i="7"/>
  <c r="K152" i="7" s="1"/>
  <c r="X151" i="7"/>
  <c r="Y151" i="7" s="1"/>
  <c r="T151" i="7"/>
  <c r="J151" i="7"/>
  <c r="K151" i="7" s="1"/>
  <c r="X150" i="7"/>
  <c r="Y150" i="7" s="1"/>
  <c r="T150" i="7"/>
  <c r="J150" i="7"/>
  <c r="K150" i="7" s="1"/>
  <c r="X149" i="7"/>
  <c r="Y149" i="7" s="1"/>
  <c r="T149" i="7"/>
  <c r="J149" i="7"/>
  <c r="K149" i="7" s="1"/>
  <c r="X148" i="7"/>
  <c r="Y148" i="7" s="1"/>
  <c r="T148" i="7"/>
  <c r="J148" i="7"/>
  <c r="K148" i="7" s="1"/>
  <c r="X147" i="7"/>
  <c r="Y147" i="7" s="1"/>
  <c r="T147" i="7"/>
  <c r="AA147" i="7" s="1"/>
  <c r="X146" i="7"/>
  <c r="Y146" i="7" s="1"/>
  <c r="T146" i="7"/>
  <c r="AA146" i="7" s="1"/>
  <c r="X145" i="7"/>
  <c r="Y145" i="7" s="1"/>
  <c r="T145" i="7"/>
  <c r="AA145" i="7" s="1"/>
  <c r="X144" i="7"/>
  <c r="Y144" i="7" s="1"/>
  <c r="T144" i="7"/>
  <c r="AA144" i="7" s="1"/>
  <c r="X143" i="7"/>
  <c r="Y143" i="7" s="1"/>
  <c r="W143" i="7"/>
  <c r="T143" i="7"/>
  <c r="AA143" i="7" s="1"/>
  <c r="X142" i="7"/>
  <c r="Y142" i="7" s="1"/>
  <c r="T142" i="7"/>
  <c r="AA142" i="7" s="1"/>
  <c r="X141" i="7"/>
  <c r="Y141" i="7" s="1"/>
  <c r="T141" i="7"/>
  <c r="AA141" i="7" s="1"/>
  <c r="J141" i="7"/>
  <c r="K141" i="7" s="1"/>
  <c r="X140" i="7"/>
  <c r="Y140" i="7" s="1"/>
  <c r="T140" i="7"/>
  <c r="J140" i="7"/>
  <c r="K140" i="7" s="1"/>
  <c r="X139" i="7"/>
  <c r="Y139" i="7" s="1"/>
  <c r="T139" i="7"/>
  <c r="J139" i="7"/>
  <c r="K139" i="7" s="1"/>
  <c r="X138" i="7"/>
  <c r="Y138" i="7" s="1"/>
  <c r="T138" i="7"/>
  <c r="J138" i="7"/>
  <c r="K138" i="7" s="1"/>
  <c r="X137" i="7"/>
  <c r="Y137" i="7" s="1"/>
  <c r="T137" i="7"/>
  <c r="AA137" i="7" s="1"/>
  <c r="J137" i="7"/>
  <c r="K137" i="7" s="1"/>
  <c r="X136" i="7"/>
  <c r="Y136" i="7" s="1"/>
  <c r="T136" i="7"/>
  <c r="J136" i="7"/>
  <c r="K136" i="7" s="1"/>
  <c r="X135" i="7"/>
  <c r="Y135" i="7" s="1"/>
  <c r="T135" i="7"/>
  <c r="J135" i="7"/>
  <c r="K135" i="7" s="1"/>
  <c r="X134" i="7"/>
  <c r="Y134" i="7" s="1"/>
  <c r="T134" i="7"/>
  <c r="J134" i="7"/>
  <c r="K134" i="7" s="1"/>
  <c r="X133" i="7"/>
  <c r="Y133" i="7" s="1"/>
  <c r="T133" i="7"/>
  <c r="AA133" i="7" s="1"/>
  <c r="J133" i="7"/>
  <c r="K133" i="7" s="1"/>
  <c r="X132" i="7"/>
  <c r="Y132" i="7" s="1"/>
  <c r="T132" i="7"/>
  <c r="J132" i="7"/>
  <c r="K132" i="7" s="1"/>
  <c r="X131" i="7"/>
  <c r="Y131" i="7" s="1"/>
  <c r="T131" i="7"/>
  <c r="J131" i="7"/>
  <c r="K131" i="7" s="1"/>
  <c r="X130" i="7"/>
  <c r="Y130" i="7" s="1"/>
  <c r="T130" i="7"/>
  <c r="J130" i="7"/>
  <c r="K130" i="7" s="1"/>
  <c r="X129" i="7"/>
  <c r="Y129" i="7" s="1"/>
  <c r="T129" i="7"/>
  <c r="AA129" i="7" s="1"/>
  <c r="J129" i="7"/>
  <c r="K129" i="7" s="1"/>
  <c r="X128" i="7"/>
  <c r="Y128" i="7" s="1"/>
  <c r="T128" i="7"/>
  <c r="J128" i="7"/>
  <c r="K128" i="7" s="1"/>
  <c r="X127" i="7"/>
  <c r="Y127" i="7" s="1"/>
  <c r="T127" i="7"/>
  <c r="J127" i="7"/>
  <c r="K127" i="7" s="1"/>
  <c r="X126" i="7"/>
  <c r="Y126" i="7" s="1"/>
  <c r="T126" i="7"/>
  <c r="J126" i="7"/>
  <c r="K126" i="7" s="1"/>
  <c r="X125" i="7"/>
  <c r="Y125" i="7" s="1"/>
  <c r="T125" i="7"/>
  <c r="J125" i="7"/>
  <c r="K125" i="7" s="1"/>
  <c r="X124" i="7"/>
  <c r="Y124" i="7" s="1"/>
  <c r="T124" i="7"/>
  <c r="J124" i="7"/>
  <c r="K124" i="7" s="1"/>
  <c r="X123" i="7"/>
  <c r="Y123" i="7" s="1"/>
  <c r="T123" i="7"/>
  <c r="J123" i="7"/>
  <c r="K123" i="7" s="1"/>
  <c r="X122" i="7"/>
  <c r="Y122" i="7" s="1"/>
  <c r="T122" i="7"/>
  <c r="J122" i="7"/>
  <c r="K122" i="7" s="1"/>
  <c r="X121" i="7"/>
  <c r="Y121" i="7" s="1"/>
  <c r="T121" i="7"/>
  <c r="J121" i="7"/>
  <c r="K121" i="7" s="1"/>
  <c r="X120" i="7"/>
  <c r="Y120" i="7" s="1"/>
  <c r="T120" i="7"/>
  <c r="J120" i="7"/>
  <c r="K120" i="7" s="1"/>
  <c r="X119" i="7"/>
  <c r="Y119" i="7" s="1"/>
  <c r="T119" i="7"/>
  <c r="J119" i="7"/>
  <c r="K119" i="7" s="1"/>
  <c r="X118" i="7"/>
  <c r="Y118" i="7" s="1"/>
  <c r="T118" i="7"/>
  <c r="J118" i="7"/>
  <c r="K118" i="7" s="1"/>
  <c r="X117" i="7"/>
  <c r="Y117" i="7" s="1"/>
  <c r="T117" i="7"/>
  <c r="J117" i="7"/>
  <c r="K117" i="7" s="1"/>
  <c r="X116" i="7"/>
  <c r="Y116" i="7" s="1"/>
  <c r="T116" i="7"/>
  <c r="J116" i="7"/>
  <c r="K116" i="7" s="1"/>
  <c r="X115" i="7"/>
  <c r="Y115" i="7" s="1"/>
  <c r="T115" i="7"/>
  <c r="J115" i="7"/>
  <c r="K115" i="7" s="1"/>
  <c r="X114" i="7"/>
  <c r="Y114" i="7" s="1"/>
  <c r="T114" i="7"/>
  <c r="J114" i="7"/>
  <c r="K114" i="7" s="1"/>
  <c r="X113" i="7"/>
  <c r="Y113" i="7" s="1"/>
  <c r="T113" i="7"/>
  <c r="J113" i="7"/>
  <c r="K113" i="7" s="1"/>
  <c r="X112" i="7"/>
  <c r="Y112" i="7" s="1"/>
  <c r="T112" i="7"/>
  <c r="J112" i="7"/>
  <c r="K112" i="7" s="1"/>
  <c r="X111" i="7"/>
  <c r="Y111" i="7" s="1"/>
  <c r="T111" i="7"/>
  <c r="J111" i="7"/>
  <c r="K111" i="7" s="1"/>
  <c r="X110" i="7"/>
  <c r="Y110" i="7" s="1"/>
  <c r="T110" i="7"/>
  <c r="J110" i="7"/>
  <c r="K110" i="7" s="1"/>
  <c r="X109" i="7"/>
  <c r="Y109" i="7" s="1"/>
  <c r="T109" i="7"/>
  <c r="J109" i="7"/>
  <c r="K109" i="7" s="1"/>
  <c r="X108" i="7"/>
  <c r="Y108" i="7" s="1"/>
  <c r="T108" i="7"/>
  <c r="J108" i="7"/>
  <c r="K108" i="7" s="1"/>
  <c r="X107" i="7"/>
  <c r="Y107" i="7" s="1"/>
  <c r="T107" i="7"/>
  <c r="J107" i="7"/>
  <c r="K107" i="7" s="1"/>
  <c r="X106" i="7"/>
  <c r="Y106" i="7" s="1"/>
  <c r="T106" i="7"/>
  <c r="J106" i="7"/>
  <c r="K106" i="7" s="1"/>
  <c r="X105" i="7"/>
  <c r="Y105" i="7" s="1"/>
  <c r="T105" i="7"/>
  <c r="J105" i="7"/>
  <c r="K105" i="7" s="1"/>
  <c r="X104" i="7"/>
  <c r="Y104" i="7" s="1"/>
  <c r="T104" i="7"/>
  <c r="J104" i="7"/>
  <c r="K104" i="7" s="1"/>
  <c r="X103" i="7"/>
  <c r="Y103" i="7" s="1"/>
  <c r="T103" i="7"/>
  <c r="J103" i="7"/>
  <c r="K103" i="7" s="1"/>
  <c r="X102" i="7"/>
  <c r="Y102" i="7" s="1"/>
  <c r="T102" i="7"/>
  <c r="J102" i="7"/>
  <c r="K102" i="7" s="1"/>
  <c r="X101" i="7"/>
  <c r="Y101" i="7" s="1"/>
  <c r="T101" i="7"/>
  <c r="J101" i="7"/>
  <c r="K101" i="7" s="1"/>
  <c r="X100" i="7"/>
  <c r="Y100" i="7" s="1"/>
  <c r="T100" i="7"/>
  <c r="J100" i="7"/>
  <c r="K100" i="7" s="1"/>
  <c r="X99" i="7"/>
  <c r="Y99" i="7" s="1"/>
  <c r="T99" i="7"/>
  <c r="J99" i="7"/>
  <c r="K99" i="7" s="1"/>
  <c r="X98" i="7"/>
  <c r="Y98" i="7" s="1"/>
  <c r="T98" i="7"/>
  <c r="J98" i="7"/>
  <c r="K98" i="7" s="1"/>
  <c r="X97" i="7"/>
  <c r="Y97" i="7" s="1"/>
  <c r="T97" i="7"/>
  <c r="J97" i="7"/>
  <c r="K97" i="7" s="1"/>
  <c r="X96" i="7"/>
  <c r="Y96" i="7" s="1"/>
  <c r="T96" i="7"/>
  <c r="J96" i="7"/>
  <c r="K96" i="7" s="1"/>
  <c r="X95" i="7"/>
  <c r="Y95" i="7" s="1"/>
  <c r="T95" i="7"/>
  <c r="J95" i="7"/>
  <c r="K95" i="7" s="1"/>
  <c r="X94" i="7"/>
  <c r="Y94" i="7" s="1"/>
  <c r="T94" i="7"/>
  <c r="AA94" i="7" s="1"/>
  <c r="J94" i="7"/>
  <c r="K94" i="7" s="1"/>
  <c r="X93" i="7"/>
  <c r="Y93" i="7" s="1"/>
  <c r="T93" i="7"/>
  <c r="J93" i="7"/>
  <c r="K93" i="7" s="1"/>
  <c r="X92" i="7"/>
  <c r="Y92" i="7" s="1"/>
  <c r="T92" i="7"/>
  <c r="J92" i="7"/>
  <c r="K92" i="7" s="1"/>
  <c r="X91" i="7"/>
  <c r="Y91" i="7" s="1"/>
  <c r="T91" i="7"/>
  <c r="J91" i="7"/>
  <c r="K91" i="7" s="1"/>
  <c r="X90" i="7"/>
  <c r="Y90" i="7" s="1"/>
  <c r="T90" i="7"/>
  <c r="J90" i="7"/>
  <c r="K90" i="7" s="1"/>
  <c r="X89" i="7"/>
  <c r="Y89" i="7" s="1"/>
  <c r="T89" i="7"/>
  <c r="J89" i="7"/>
  <c r="K89" i="7" s="1"/>
  <c r="X88" i="7"/>
  <c r="Y88" i="7" s="1"/>
  <c r="T88" i="7"/>
  <c r="J88" i="7"/>
  <c r="K88" i="7" s="1"/>
  <c r="X87" i="7"/>
  <c r="Y87" i="7" s="1"/>
  <c r="T87" i="7"/>
  <c r="J87" i="7"/>
  <c r="K87" i="7" s="1"/>
  <c r="X86" i="7"/>
  <c r="Y86" i="7" s="1"/>
  <c r="T86" i="7"/>
  <c r="J86" i="7"/>
  <c r="K86" i="7" s="1"/>
  <c r="X85" i="7"/>
  <c r="Y85" i="7" s="1"/>
  <c r="T85" i="7"/>
  <c r="J85" i="7"/>
  <c r="K85" i="7" s="1"/>
  <c r="X84" i="7"/>
  <c r="Y84" i="7" s="1"/>
  <c r="T84" i="7"/>
  <c r="J84" i="7"/>
  <c r="K84" i="7" s="1"/>
  <c r="X83" i="7"/>
  <c r="Y83" i="7" s="1"/>
  <c r="T83" i="7"/>
  <c r="J83" i="7"/>
  <c r="K83" i="7" s="1"/>
  <c r="X82" i="7"/>
  <c r="Y82" i="7" s="1"/>
  <c r="T82" i="7"/>
  <c r="J82" i="7"/>
  <c r="K82" i="7" s="1"/>
  <c r="X81" i="7"/>
  <c r="Y81" i="7" s="1"/>
  <c r="T81" i="7"/>
  <c r="J81" i="7"/>
  <c r="K81" i="7" s="1"/>
  <c r="X80" i="7"/>
  <c r="Y80" i="7" s="1"/>
  <c r="T80" i="7"/>
  <c r="J80" i="7"/>
  <c r="K80" i="7" s="1"/>
  <c r="X79" i="7"/>
  <c r="Y79" i="7" s="1"/>
  <c r="T79" i="7"/>
  <c r="J79" i="7"/>
  <c r="K79" i="7" s="1"/>
  <c r="X78" i="7"/>
  <c r="Y78" i="7" s="1"/>
  <c r="T78" i="7"/>
  <c r="J78" i="7"/>
  <c r="K78" i="7" s="1"/>
  <c r="X77" i="7"/>
  <c r="Y77" i="7" s="1"/>
  <c r="T77" i="7"/>
  <c r="J77" i="7"/>
  <c r="K77" i="7" s="1"/>
  <c r="X76" i="7"/>
  <c r="Y76" i="7" s="1"/>
  <c r="T76" i="7"/>
  <c r="J76" i="7"/>
  <c r="K76" i="7" s="1"/>
  <c r="X75" i="7"/>
  <c r="Y75" i="7" s="1"/>
  <c r="T75" i="7"/>
  <c r="J75" i="7"/>
  <c r="K75" i="7" s="1"/>
  <c r="X74" i="7"/>
  <c r="Y74" i="7" s="1"/>
  <c r="T74" i="7"/>
  <c r="J74" i="7"/>
  <c r="K74" i="7" s="1"/>
  <c r="X73" i="7"/>
  <c r="Y73" i="7" s="1"/>
  <c r="T73" i="7"/>
  <c r="J73" i="7"/>
  <c r="K73" i="7" s="1"/>
  <c r="X72" i="7"/>
  <c r="Y72" i="7" s="1"/>
  <c r="T72" i="7"/>
  <c r="J72" i="7"/>
  <c r="K72" i="7" s="1"/>
  <c r="X71" i="7"/>
  <c r="Y71" i="7" s="1"/>
  <c r="T71" i="7"/>
  <c r="J71" i="7"/>
  <c r="K71" i="7" s="1"/>
  <c r="X70" i="7"/>
  <c r="Y70" i="7" s="1"/>
  <c r="T70" i="7"/>
  <c r="J70" i="7"/>
  <c r="K70" i="7" s="1"/>
  <c r="X69" i="7"/>
  <c r="Y69" i="7" s="1"/>
  <c r="T69" i="7"/>
  <c r="J69" i="7"/>
  <c r="K69" i="7" s="1"/>
  <c r="X68" i="7"/>
  <c r="Y68" i="7" s="1"/>
  <c r="T68" i="7"/>
  <c r="J68" i="7"/>
  <c r="K68" i="7" s="1"/>
  <c r="X67" i="7"/>
  <c r="Y67" i="7" s="1"/>
  <c r="T67" i="7"/>
  <c r="J67" i="7"/>
  <c r="K67" i="7" s="1"/>
  <c r="X66" i="7"/>
  <c r="Y66" i="7" s="1"/>
  <c r="T66" i="7"/>
  <c r="J66" i="7"/>
  <c r="K66" i="7" s="1"/>
  <c r="X65" i="7"/>
  <c r="Y65" i="7" s="1"/>
  <c r="T65" i="7"/>
  <c r="J65" i="7"/>
  <c r="K65" i="7" s="1"/>
  <c r="X64" i="7"/>
  <c r="Y64" i="7" s="1"/>
  <c r="T64" i="7"/>
  <c r="J64" i="7"/>
  <c r="K64" i="7" s="1"/>
  <c r="X63" i="7"/>
  <c r="Y63" i="7" s="1"/>
  <c r="T63" i="7"/>
  <c r="J63" i="7"/>
  <c r="K63" i="7" s="1"/>
  <c r="X62" i="7"/>
  <c r="Y62" i="7" s="1"/>
  <c r="T62" i="7"/>
  <c r="J62" i="7"/>
  <c r="K62" i="7" s="1"/>
  <c r="X61" i="7"/>
  <c r="Y61" i="7" s="1"/>
  <c r="T61" i="7"/>
  <c r="J61" i="7"/>
  <c r="K61" i="7" s="1"/>
  <c r="X60" i="7"/>
  <c r="Y60" i="7" s="1"/>
  <c r="T60" i="7"/>
  <c r="AA60" i="7" s="1"/>
  <c r="J60" i="7"/>
  <c r="K60" i="7" s="1"/>
  <c r="X59" i="7"/>
  <c r="Y59" i="7" s="1"/>
  <c r="T59" i="7"/>
  <c r="AA59" i="7" s="1"/>
  <c r="J59" i="7"/>
  <c r="K59" i="7" s="1"/>
  <c r="X58" i="7"/>
  <c r="Y58" i="7" s="1"/>
  <c r="T58" i="7"/>
  <c r="AA58" i="7" s="1"/>
  <c r="J58" i="7"/>
  <c r="K58" i="7" s="1"/>
  <c r="X57" i="7"/>
  <c r="Y57" i="7" s="1"/>
  <c r="T57" i="7"/>
  <c r="AA57" i="7" s="1"/>
  <c r="J57" i="7"/>
  <c r="K57" i="7" s="1"/>
  <c r="X56" i="7"/>
  <c r="Y56" i="7" s="1"/>
  <c r="T56" i="7"/>
  <c r="J56" i="7"/>
  <c r="K56" i="7" s="1"/>
  <c r="X55" i="7"/>
  <c r="Y55" i="7" s="1"/>
  <c r="T55" i="7"/>
  <c r="AA55" i="7" s="1"/>
  <c r="J55" i="7"/>
  <c r="K55" i="7" s="1"/>
  <c r="X54" i="7"/>
  <c r="Y54" i="7" s="1"/>
  <c r="T54" i="7"/>
  <c r="J54" i="7"/>
  <c r="K54" i="7" s="1"/>
  <c r="X53" i="7"/>
  <c r="Y53" i="7" s="1"/>
  <c r="T53" i="7"/>
  <c r="J53" i="7"/>
  <c r="K53" i="7" s="1"/>
  <c r="X52" i="7"/>
  <c r="Y52" i="7" s="1"/>
  <c r="T52" i="7"/>
  <c r="AA52" i="7" s="1"/>
  <c r="J52" i="7"/>
  <c r="K52" i="7" s="1"/>
  <c r="X51" i="7"/>
  <c r="Y51" i="7" s="1"/>
  <c r="T51" i="7"/>
  <c r="AA51" i="7" s="1"/>
  <c r="J51" i="7"/>
  <c r="K51" i="7" s="1"/>
  <c r="X50" i="7"/>
  <c r="Y50" i="7" s="1"/>
  <c r="T50" i="7"/>
  <c r="AA50" i="7" s="1"/>
  <c r="J50" i="7"/>
  <c r="K50" i="7" s="1"/>
  <c r="X49" i="7"/>
  <c r="Y49" i="7" s="1"/>
  <c r="T49" i="7"/>
  <c r="J49" i="7"/>
  <c r="K49" i="7" s="1"/>
  <c r="X48" i="7"/>
  <c r="Y48" i="7" s="1"/>
  <c r="T48" i="7"/>
  <c r="AA48" i="7" s="1"/>
  <c r="J48" i="7"/>
  <c r="K48" i="7" s="1"/>
  <c r="X47" i="7"/>
  <c r="Y47" i="7" s="1"/>
  <c r="T47" i="7"/>
  <c r="AA47" i="7" s="1"/>
  <c r="J47" i="7"/>
  <c r="K47" i="7" s="1"/>
  <c r="X46" i="7"/>
  <c r="Y46" i="7" s="1"/>
  <c r="T46" i="7"/>
  <c r="J46" i="7"/>
  <c r="K46" i="7" s="1"/>
  <c r="X45" i="7"/>
  <c r="Y45" i="7" s="1"/>
  <c r="T45" i="7"/>
  <c r="J45" i="7"/>
  <c r="K45" i="7" s="1"/>
  <c r="X44" i="7"/>
  <c r="Y44" i="7" s="1"/>
  <c r="T44" i="7"/>
  <c r="AA44" i="7" s="1"/>
  <c r="J44" i="7"/>
  <c r="K44" i="7" s="1"/>
  <c r="X43" i="7"/>
  <c r="Y43" i="7" s="1"/>
  <c r="T43" i="7"/>
  <c r="AA43" i="7" s="1"/>
  <c r="J43" i="7"/>
  <c r="K43" i="7" s="1"/>
  <c r="X42" i="7"/>
  <c r="Y42" i="7" s="1"/>
  <c r="T42" i="7"/>
  <c r="AA42" i="7" s="1"/>
  <c r="J42" i="7"/>
  <c r="K42" i="7" s="1"/>
  <c r="X41" i="7"/>
  <c r="Y41" i="7" s="1"/>
  <c r="T41" i="7"/>
  <c r="J41" i="7"/>
  <c r="K41" i="7" s="1"/>
  <c r="X40" i="7"/>
  <c r="Y40" i="7" s="1"/>
  <c r="T40" i="7"/>
  <c r="AA40" i="7" s="1"/>
  <c r="J40" i="7"/>
  <c r="K40" i="7" s="1"/>
  <c r="X39" i="7"/>
  <c r="Y39" i="7" s="1"/>
  <c r="T39" i="7"/>
  <c r="J39" i="7"/>
  <c r="K39" i="7" s="1"/>
  <c r="X38" i="7"/>
  <c r="Y38" i="7" s="1"/>
  <c r="T38" i="7"/>
  <c r="AA38" i="7" s="1"/>
  <c r="J38" i="7"/>
  <c r="K38" i="7" s="1"/>
  <c r="X37" i="7"/>
  <c r="Y37" i="7" s="1"/>
  <c r="T37" i="7"/>
  <c r="AA37" i="7" s="1"/>
  <c r="J37" i="7"/>
  <c r="K37" i="7" s="1"/>
  <c r="X36" i="7"/>
  <c r="Y36" i="7" s="1"/>
  <c r="T36" i="7"/>
  <c r="J36" i="7"/>
  <c r="K36" i="7" s="1"/>
  <c r="X35" i="7"/>
  <c r="Y35" i="7" s="1"/>
  <c r="T35" i="7"/>
  <c r="AA35" i="7" s="1"/>
  <c r="J35" i="7"/>
  <c r="K35" i="7" s="1"/>
  <c r="X34" i="7"/>
  <c r="Y34" i="7" s="1"/>
  <c r="T34" i="7"/>
  <c r="J34" i="7"/>
  <c r="K34" i="7" s="1"/>
  <c r="X33" i="7"/>
  <c r="Y33" i="7" s="1"/>
  <c r="T33" i="7"/>
  <c r="AA33" i="7" s="1"/>
  <c r="J33" i="7"/>
  <c r="K33" i="7" s="1"/>
  <c r="X32" i="7"/>
  <c r="Y32" i="7" s="1"/>
  <c r="T32" i="7"/>
  <c r="J32" i="7"/>
  <c r="K32" i="7" s="1"/>
  <c r="X31" i="7"/>
  <c r="Y31" i="7" s="1"/>
  <c r="T31" i="7"/>
  <c r="J31" i="7"/>
  <c r="K31" i="7" s="1"/>
  <c r="X30" i="7"/>
  <c r="Y30" i="7" s="1"/>
  <c r="T30" i="7"/>
  <c r="AA30" i="7" s="1"/>
  <c r="J30" i="7"/>
  <c r="K30" i="7" s="1"/>
  <c r="X29" i="7"/>
  <c r="Y29" i="7" s="1"/>
  <c r="T29" i="7"/>
  <c r="AA29" i="7" s="1"/>
  <c r="J29" i="7"/>
  <c r="K29" i="7" s="1"/>
  <c r="X28" i="7"/>
  <c r="Y28" i="7" s="1"/>
  <c r="T28" i="7"/>
  <c r="AA28" i="7" s="1"/>
  <c r="J28" i="7"/>
  <c r="K28" i="7" s="1"/>
  <c r="X27" i="7"/>
  <c r="Y27" i="7" s="1"/>
  <c r="T27" i="7"/>
  <c r="AA27" i="7" s="1"/>
  <c r="J27" i="7"/>
  <c r="K27" i="7" s="1"/>
  <c r="X26" i="7"/>
  <c r="Y26" i="7" s="1"/>
  <c r="T26" i="7"/>
  <c r="AA26" i="7" s="1"/>
  <c r="J26" i="7"/>
  <c r="K26" i="7" s="1"/>
  <c r="X25" i="7"/>
  <c r="Y25" i="7" s="1"/>
  <c r="T25" i="7"/>
  <c r="J25" i="7"/>
  <c r="K25" i="7" s="1"/>
  <c r="X24" i="7"/>
  <c r="Y24" i="7" s="1"/>
  <c r="T24" i="7"/>
  <c r="J24" i="7"/>
  <c r="K24" i="7" s="1"/>
  <c r="X23" i="7"/>
  <c r="Y23" i="7" s="1"/>
  <c r="T23" i="7"/>
  <c r="J23" i="7"/>
  <c r="K23" i="7" s="1"/>
  <c r="X22" i="7"/>
  <c r="Y22" i="7" s="1"/>
  <c r="T22" i="7"/>
  <c r="AA22" i="7" s="1"/>
  <c r="J22" i="7"/>
  <c r="K22" i="7" s="1"/>
  <c r="X21" i="7"/>
  <c r="Y21" i="7" s="1"/>
  <c r="T21" i="7"/>
  <c r="AA21" i="7" s="1"/>
  <c r="J21" i="7"/>
  <c r="K21" i="7" s="1"/>
  <c r="X20" i="7"/>
  <c r="Y20" i="7" s="1"/>
  <c r="T20" i="7"/>
  <c r="AA20" i="7" s="1"/>
  <c r="J20" i="7"/>
  <c r="K20" i="7" s="1"/>
  <c r="X19" i="7"/>
  <c r="Y19" i="7" s="1"/>
  <c r="T19" i="7"/>
  <c r="J19" i="7"/>
  <c r="K19" i="7" s="1"/>
  <c r="X18" i="7"/>
  <c r="Y18" i="7" s="1"/>
  <c r="T18" i="7"/>
  <c r="J18" i="7"/>
  <c r="K18" i="7" s="1"/>
  <c r="X17" i="7"/>
  <c r="Y17" i="7" s="1"/>
  <c r="T17" i="7"/>
  <c r="J17" i="7"/>
  <c r="K17" i="7" s="1"/>
  <c r="X16" i="7"/>
  <c r="Y16" i="7" s="1"/>
  <c r="T16" i="7"/>
  <c r="AA16" i="7" s="1"/>
  <c r="X15" i="7"/>
  <c r="Y15" i="7" s="1"/>
  <c r="T15" i="7"/>
  <c r="AA15" i="7" s="1"/>
  <c r="X14" i="7"/>
  <c r="Y14" i="7" s="1"/>
  <c r="T14" i="7"/>
  <c r="J14" i="7"/>
  <c r="K14" i="7" s="1"/>
  <c r="X13" i="7"/>
  <c r="Y13" i="7" s="1"/>
  <c r="T13" i="7"/>
  <c r="AA13" i="7" s="1"/>
  <c r="X12" i="7"/>
  <c r="Y12" i="7" s="1"/>
  <c r="W12" i="7"/>
  <c r="T12" i="7"/>
  <c r="AA12" i="7" s="1"/>
  <c r="X11" i="7"/>
  <c r="Y11" i="7" s="1"/>
  <c r="T11" i="7"/>
  <c r="J11" i="7"/>
  <c r="K11" i="7" s="1"/>
  <c r="X10" i="7"/>
  <c r="Y10" i="7" s="1"/>
  <c r="T10" i="7"/>
  <c r="AA10" i="7" s="1"/>
  <c r="X9" i="7"/>
  <c r="Y9" i="7" s="1"/>
  <c r="T9" i="7"/>
  <c r="AA9" i="7" s="1"/>
  <c r="X8" i="7"/>
  <c r="Y8" i="7" s="1"/>
  <c r="T8" i="7"/>
  <c r="AA8" i="7" s="1"/>
  <c r="X7" i="7"/>
  <c r="Y7" i="7" s="1"/>
  <c r="T7" i="7"/>
  <c r="AA7" i="7" s="1"/>
  <c r="X6" i="7"/>
  <c r="Y6" i="7" s="1"/>
  <c r="T6" i="7"/>
  <c r="J6" i="7"/>
  <c r="K6" i="7" s="1"/>
  <c r="X5" i="7"/>
  <c r="Y5" i="7" s="1"/>
  <c r="T5" i="7"/>
  <c r="J5" i="7"/>
  <c r="K5" i="7" s="1"/>
  <c r="X4" i="7"/>
  <c r="Y4" i="7" s="1"/>
  <c r="T4" i="7"/>
  <c r="J4" i="7"/>
  <c r="K4" i="7" s="1"/>
  <c r="X3" i="7"/>
  <c r="Y3" i="7" s="1"/>
  <c r="T3" i="7"/>
  <c r="J3" i="7"/>
  <c r="K3" i="7" s="1"/>
  <c r="L524" i="8" l="1"/>
  <c r="U524" i="8"/>
  <c r="Z524" i="8"/>
  <c r="K524" i="8"/>
  <c r="Y529" i="7"/>
  <c r="J529" i="7"/>
  <c r="K529" i="7"/>
  <c r="T529" i="7"/>
  <c r="O528" i="6" l="1"/>
  <c r="L528" i="6"/>
  <c r="M528" i="6" s="1"/>
  <c r="K528" i="6"/>
  <c r="H528" i="6"/>
  <c r="I528" i="6" s="1"/>
  <c r="O527" i="6"/>
  <c r="L527" i="6"/>
  <c r="M527" i="6" s="1"/>
  <c r="K527" i="6"/>
  <c r="H527" i="6"/>
  <c r="I527" i="6" s="1"/>
  <c r="O526" i="6"/>
  <c r="L526" i="6"/>
  <c r="M526" i="6" s="1"/>
  <c r="K526" i="6"/>
  <c r="H526" i="6"/>
  <c r="I526" i="6" s="1"/>
  <c r="O525" i="6"/>
  <c r="L525" i="6"/>
  <c r="M525" i="6" s="1"/>
  <c r="K525" i="6"/>
  <c r="H525" i="6"/>
  <c r="I525" i="6" s="1"/>
  <c r="O524" i="6"/>
  <c r="L524" i="6"/>
  <c r="M524" i="6" s="1"/>
  <c r="K524" i="6"/>
  <c r="H524" i="6"/>
  <c r="I524" i="6" s="1"/>
  <c r="O523" i="6"/>
  <c r="L523" i="6"/>
  <c r="M523" i="6" s="1"/>
  <c r="K523" i="6"/>
  <c r="H523" i="6"/>
  <c r="I523" i="6" s="1"/>
  <c r="O522" i="6"/>
  <c r="L522" i="6"/>
  <c r="M522" i="6" s="1"/>
  <c r="K522" i="6"/>
  <c r="H522" i="6"/>
  <c r="I522" i="6" s="1"/>
  <c r="O521" i="6"/>
  <c r="L521" i="6"/>
  <c r="M521" i="6" s="1"/>
  <c r="K521" i="6"/>
  <c r="H521" i="6"/>
  <c r="I521" i="6" s="1"/>
  <c r="O520" i="6"/>
  <c r="L520" i="6"/>
  <c r="M520" i="6" s="1"/>
  <c r="K520" i="6"/>
  <c r="I520" i="6"/>
  <c r="H520" i="6"/>
  <c r="O519" i="6"/>
  <c r="L519" i="6"/>
  <c r="M519" i="6" s="1"/>
  <c r="K519" i="6"/>
  <c r="H519" i="6"/>
  <c r="I519" i="6" s="1"/>
  <c r="O518" i="6"/>
  <c r="L518" i="6"/>
  <c r="M518" i="6" s="1"/>
  <c r="K518" i="6"/>
  <c r="H518" i="6"/>
  <c r="I518" i="6" s="1"/>
  <c r="O517" i="6"/>
  <c r="L517" i="6"/>
  <c r="M517" i="6" s="1"/>
  <c r="K517" i="6"/>
  <c r="H517" i="6"/>
  <c r="I517" i="6" s="1"/>
  <c r="O516" i="6"/>
  <c r="L516" i="6"/>
  <c r="M516" i="6" s="1"/>
  <c r="K516" i="6"/>
  <c r="H516" i="6"/>
  <c r="I516" i="6" s="1"/>
  <c r="O515" i="6"/>
  <c r="L515" i="6"/>
  <c r="M515" i="6" s="1"/>
  <c r="K515" i="6"/>
  <c r="H515" i="6"/>
  <c r="I515" i="6" s="1"/>
  <c r="O514" i="6"/>
  <c r="L514" i="6"/>
  <c r="M514" i="6" s="1"/>
  <c r="K514" i="6"/>
  <c r="H514" i="6"/>
  <c r="I514" i="6" s="1"/>
  <c r="O513" i="6"/>
  <c r="L513" i="6"/>
  <c r="M513" i="6" s="1"/>
  <c r="K513" i="6"/>
  <c r="H513" i="6"/>
  <c r="I513" i="6" s="1"/>
  <c r="O512" i="6"/>
  <c r="L512" i="6"/>
  <c r="M512" i="6" s="1"/>
  <c r="K512" i="6"/>
  <c r="H512" i="6"/>
  <c r="I512" i="6" s="1"/>
  <c r="O511" i="6"/>
  <c r="L511" i="6"/>
  <c r="M511" i="6" s="1"/>
  <c r="K511" i="6"/>
  <c r="H511" i="6"/>
  <c r="I511" i="6" s="1"/>
  <c r="O510" i="6"/>
  <c r="L510" i="6"/>
  <c r="M510" i="6" s="1"/>
  <c r="K510" i="6"/>
  <c r="H510" i="6"/>
  <c r="I510" i="6" s="1"/>
  <c r="O509" i="6"/>
  <c r="L509" i="6"/>
  <c r="M509" i="6" s="1"/>
  <c r="K509" i="6"/>
  <c r="H509" i="6"/>
  <c r="I509" i="6" s="1"/>
  <c r="O508" i="6"/>
  <c r="L508" i="6"/>
  <c r="M508" i="6" s="1"/>
  <c r="K508" i="6"/>
  <c r="H508" i="6"/>
  <c r="I508" i="6" s="1"/>
  <c r="O507" i="6"/>
  <c r="L507" i="6"/>
  <c r="M507" i="6" s="1"/>
  <c r="K507" i="6"/>
  <c r="H507" i="6"/>
  <c r="I507" i="6" s="1"/>
  <c r="O506" i="6"/>
  <c r="L506" i="6"/>
  <c r="M506" i="6" s="1"/>
  <c r="K506" i="6"/>
  <c r="H506" i="6"/>
  <c r="I506" i="6" s="1"/>
  <c r="O505" i="6"/>
  <c r="M505" i="6"/>
  <c r="L505" i="6"/>
  <c r="K505" i="6"/>
  <c r="H505" i="6"/>
  <c r="I505" i="6" s="1"/>
  <c r="O504" i="6"/>
  <c r="L504" i="6"/>
  <c r="M504" i="6" s="1"/>
  <c r="K504" i="6"/>
  <c r="H504" i="6"/>
  <c r="I504" i="6" s="1"/>
  <c r="O503" i="6"/>
  <c r="L503" i="6"/>
  <c r="M503" i="6" s="1"/>
  <c r="K503" i="6"/>
  <c r="H503" i="6"/>
  <c r="I503" i="6" s="1"/>
  <c r="O502" i="6"/>
  <c r="L502" i="6"/>
  <c r="M502" i="6" s="1"/>
  <c r="K502" i="6"/>
  <c r="H502" i="6"/>
  <c r="I502" i="6" s="1"/>
  <c r="O501" i="6"/>
  <c r="L501" i="6"/>
  <c r="M501" i="6" s="1"/>
  <c r="K501" i="6"/>
  <c r="H501" i="6"/>
  <c r="I501" i="6" s="1"/>
  <c r="O500" i="6"/>
  <c r="L500" i="6"/>
  <c r="M500" i="6" s="1"/>
  <c r="K500" i="6"/>
  <c r="H500" i="6"/>
  <c r="I500" i="6" s="1"/>
  <c r="O499" i="6"/>
  <c r="L499" i="6"/>
  <c r="M499" i="6" s="1"/>
  <c r="K499" i="6"/>
  <c r="H499" i="6"/>
  <c r="I499" i="6" s="1"/>
  <c r="O498" i="6"/>
  <c r="L498" i="6"/>
  <c r="M498" i="6" s="1"/>
  <c r="K498" i="6"/>
  <c r="H498" i="6"/>
  <c r="I498" i="6" s="1"/>
  <c r="O497" i="6"/>
  <c r="L497" i="6"/>
  <c r="M497" i="6" s="1"/>
  <c r="K497" i="6"/>
  <c r="H497" i="6"/>
  <c r="I497" i="6" s="1"/>
  <c r="O496" i="6"/>
  <c r="L496" i="6"/>
  <c r="M496" i="6" s="1"/>
  <c r="K496" i="6"/>
  <c r="H496" i="6"/>
  <c r="I496" i="6" s="1"/>
  <c r="O495" i="6"/>
  <c r="L495" i="6"/>
  <c r="M495" i="6" s="1"/>
  <c r="K495" i="6"/>
  <c r="H495" i="6"/>
  <c r="I495" i="6" s="1"/>
  <c r="O494" i="6"/>
  <c r="L494" i="6"/>
  <c r="M494" i="6" s="1"/>
  <c r="K494" i="6"/>
  <c r="H494" i="6"/>
  <c r="I494" i="6" s="1"/>
  <c r="O493" i="6"/>
  <c r="L493" i="6"/>
  <c r="M493" i="6" s="1"/>
  <c r="K493" i="6"/>
  <c r="I493" i="6"/>
  <c r="H493" i="6"/>
  <c r="O492" i="6"/>
  <c r="L492" i="6"/>
  <c r="M492" i="6" s="1"/>
  <c r="K492" i="6"/>
  <c r="H492" i="6"/>
  <c r="I492" i="6" s="1"/>
  <c r="O491" i="6"/>
  <c r="L491" i="6"/>
  <c r="M491" i="6" s="1"/>
  <c r="K491" i="6"/>
  <c r="H491" i="6"/>
  <c r="I491" i="6" s="1"/>
  <c r="O490" i="6"/>
  <c r="L490" i="6"/>
  <c r="M490" i="6" s="1"/>
  <c r="K490" i="6"/>
  <c r="H490" i="6"/>
  <c r="I490" i="6" s="1"/>
  <c r="O489" i="6"/>
  <c r="L489" i="6"/>
  <c r="M489" i="6" s="1"/>
  <c r="K489" i="6"/>
  <c r="H489" i="6"/>
  <c r="I489" i="6" s="1"/>
  <c r="O488" i="6"/>
  <c r="L488" i="6"/>
  <c r="M488" i="6" s="1"/>
  <c r="K488" i="6"/>
  <c r="H488" i="6"/>
  <c r="I488" i="6" s="1"/>
  <c r="O487" i="6"/>
  <c r="L487" i="6"/>
  <c r="M487" i="6" s="1"/>
  <c r="K487" i="6"/>
  <c r="H487" i="6"/>
  <c r="I487" i="6" s="1"/>
  <c r="O486" i="6"/>
  <c r="L486" i="6"/>
  <c r="M486" i="6" s="1"/>
  <c r="K486" i="6"/>
  <c r="H486" i="6"/>
  <c r="I486" i="6" s="1"/>
  <c r="O485" i="6"/>
  <c r="L485" i="6"/>
  <c r="M485" i="6" s="1"/>
  <c r="K485" i="6"/>
  <c r="H485" i="6"/>
  <c r="I485" i="6" s="1"/>
  <c r="O484" i="6"/>
  <c r="L484" i="6"/>
  <c r="M484" i="6" s="1"/>
  <c r="K484" i="6"/>
  <c r="H484" i="6"/>
  <c r="I484" i="6" s="1"/>
  <c r="O483" i="6"/>
  <c r="L483" i="6"/>
  <c r="M483" i="6" s="1"/>
  <c r="K483" i="6"/>
  <c r="H483" i="6"/>
  <c r="I483" i="6" s="1"/>
  <c r="O482" i="6"/>
  <c r="L482" i="6"/>
  <c r="M482" i="6" s="1"/>
  <c r="K482" i="6"/>
  <c r="H482" i="6"/>
  <c r="I482" i="6" s="1"/>
  <c r="O481" i="6"/>
  <c r="L481" i="6"/>
  <c r="M481" i="6" s="1"/>
  <c r="K481" i="6"/>
  <c r="H481" i="6"/>
  <c r="I481" i="6" s="1"/>
  <c r="O480" i="6"/>
  <c r="L480" i="6"/>
  <c r="M480" i="6" s="1"/>
  <c r="K480" i="6"/>
  <c r="H480" i="6"/>
  <c r="I480" i="6" s="1"/>
  <c r="O479" i="6"/>
  <c r="L479" i="6"/>
  <c r="M479" i="6" s="1"/>
  <c r="K479" i="6"/>
  <c r="H479" i="6"/>
  <c r="I479" i="6" s="1"/>
  <c r="O478" i="6"/>
  <c r="L478" i="6"/>
  <c r="M478" i="6" s="1"/>
  <c r="K478" i="6"/>
  <c r="H478" i="6"/>
  <c r="I478" i="6" s="1"/>
  <c r="O477" i="6"/>
  <c r="M477" i="6"/>
  <c r="L477" i="6"/>
  <c r="K477" i="6"/>
  <c r="H477" i="6"/>
  <c r="I477" i="6" s="1"/>
  <c r="O476" i="6"/>
  <c r="L476" i="6"/>
  <c r="M476" i="6" s="1"/>
  <c r="K476" i="6"/>
  <c r="H476" i="6"/>
  <c r="I476" i="6" s="1"/>
  <c r="O475" i="6"/>
  <c r="L475" i="6"/>
  <c r="M475" i="6" s="1"/>
  <c r="K475" i="6"/>
  <c r="H475" i="6"/>
  <c r="I475" i="6" s="1"/>
  <c r="O474" i="6"/>
  <c r="L474" i="6"/>
  <c r="M474" i="6" s="1"/>
  <c r="K474" i="6"/>
  <c r="H474" i="6"/>
  <c r="I474" i="6" s="1"/>
  <c r="O473" i="6"/>
  <c r="L473" i="6"/>
  <c r="M473" i="6" s="1"/>
  <c r="K473" i="6"/>
  <c r="H473" i="6"/>
  <c r="I473" i="6" s="1"/>
  <c r="O472" i="6"/>
  <c r="L472" i="6"/>
  <c r="M472" i="6" s="1"/>
  <c r="K472" i="6"/>
  <c r="H472" i="6"/>
  <c r="I472" i="6" s="1"/>
  <c r="O471" i="6"/>
  <c r="M471" i="6"/>
  <c r="L471" i="6"/>
  <c r="K471" i="6"/>
  <c r="H471" i="6"/>
  <c r="I471" i="6" s="1"/>
  <c r="O470" i="6"/>
  <c r="L470" i="6"/>
  <c r="M470" i="6" s="1"/>
  <c r="K470" i="6"/>
  <c r="H470" i="6"/>
  <c r="I470" i="6" s="1"/>
  <c r="O469" i="6"/>
  <c r="L469" i="6"/>
  <c r="M469" i="6" s="1"/>
  <c r="K469" i="6"/>
  <c r="H469" i="6"/>
  <c r="I469" i="6" s="1"/>
  <c r="O468" i="6"/>
  <c r="L468" i="6"/>
  <c r="M468" i="6" s="1"/>
  <c r="K468" i="6"/>
  <c r="H468" i="6"/>
  <c r="I468" i="6" s="1"/>
  <c r="O467" i="6"/>
  <c r="L467" i="6"/>
  <c r="M467" i="6" s="1"/>
  <c r="K467" i="6"/>
  <c r="H467" i="6"/>
  <c r="I467" i="6" s="1"/>
  <c r="O466" i="6"/>
  <c r="L466" i="6"/>
  <c r="M466" i="6" s="1"/>
  <c r="K466" i="6"/>
  <c r="H466" i="6"/>
  <c r="I466" i="6" s="1"/>
  <c r="O465" i="6"/>
  <c r="L465" i="6"/>
  <c r="M465" i="6" s="1"/>
  <c r="K465" i="6"/>
  <c r="H465" i="6"/>
  <c r="I465" i="6" s="1"/>
  <c r="O464" i="6"/>
  <c r="L464" i="6"/>
  <c r="M464" i="6" s="1"/>
  <c r="K464" i="6"/>
  <c r="H464" i="6"/>
  <c r="I464" i="6" s="1"/>
  <c r="O463" i="6"/>
  <c r="L463" i="6"/>
  <c r="M463" i="6" s="1"/>
  <c r="K463" i="6"/>
  <c r="H463" i="6"/>
  <c r="I463" i="6" s="1"/>
  <c r="O462" i="6"/>
  <c r="L462" i="6"/>
  <c r="M462" i="6" s="1"/>
  <c r="K462" i="6"/>
  <c r="H462" i="6"/>
  <c r="I462" i="6" s="1"/>
  <c r="O461" i="6"/>
  <c r="L461" i="6"/>
  <c r="M461" i="6" s="1"/>
  <c r="K461" i="6"/>
  <c r="H461" i="6"/>
  <c r="I461" i="6" s="1"/>
  <c r="O460" i="6"/>
  <c r="L460" i="6"/>
  <c r="M460" i="6" s="1"/>
  <c r="K460" i="6"/>
  <c r="H460" i="6"/>
  <c r="I460" i="6" s="1"/>
  <c r="O459" i="6"/>
  <c r="L459" i="6"/>
  <c r="M459" i="6" s="1"/>
  <c r="K459" i="6"/>
  <c r="H459" i="6"/>
  <c r="I459" i="6" s="1"/>
  <c r="O458" i="6"/>
  <c r="L458" i="6"/>
  <c r="M458" i="6" s="1"/>
  <c r="K458" i="6"/>
  <c r="H458" i="6"/>
  <c r="I458" i="6" s="1"/>
  <c r="O457" i="6"/>
  <c r="L457" i="6"/>
  <c r="M457" i="6" s="1"/>
  <c r="K457" i="6"/>
  <c r="H457" i="6"/>
  <c r="I457" i="6" s="1"/>
  <c r="O456" i="6"/>
  <c r="L456" i="6"/>
  <c r="M456" i="6" s="1"/>
  <c r="K456" i="6"/>
  <c r="H456" i="6"/>
  <c r="I456" i="6" s="1"/>
  <c r="O455" i="6"/>
  <c r="L455" i="6"/>
  <c r="M455" i="6" s="1"/>
  <c r="K455" i="6"/>
  <c r="H455" i="6"/>
  <c r="I455" i="6" s="1"/>
  <c r="O454" i="6"/>
  <c r="L454" i="6"/>
  <c r="M454" i="6" s="1"/>
  <c r="K454" i="6"/>
  <c r="H454" i="6"/>
  <c r="I454" i="6" s="1"/>
  <c r="O453" i="6"/>
  <c r="L453" i="6"/>
  <c r="M453" i="6" s="1"/>
  <c r="K453" i="6"/>
  <c r="H453" i="6"/>
  <c r="I453" i="6" s="1"/>
  <c r="O452" i="6"/>
  <c r="M452" i="6"/>
  <c r="L452" i="6"/>
  <c r="K452" i="6"/>
  <c r="H452" i="6"/>
  <c r="I452" i="6" s="1"/>
  <c r="O451" i="6"/>
  <c r="L451" i="6"/>
  <c r="M451" i="6" s="1"/>
  <c r="K451" i="6"/>
  <c r="H451" i="6"/>
  <c r="I451" i="6" s="1"/>
  <c r="O450" i="6"/>
  <c r="L450" i="6"/>
  <c r="M450" i="6" s="1"/>
  <c r="K450" i="6"/>
  <c r="I450" i="6"/>
  <c r="H450" i="6"/>
  <c r="O449" i="6"/>
  <c r="L449" i="6"/>
  <c r="M449" i="6" s="1"/>
  <c r="K449" i="6"/>
  <c r="H449" i="6"/>
  <c r="I449" i="6" s="1"/>
  <c r="O448" i="6"/>
  <c r="L448" i="6"/>
  <c r="M448" i="6" s="1"/>
  <c r="K448" i="6"/>
  <c r="H448" i="6"/>
  <c r="I448" i="6" s="1"/>
  <c r="O447" i="6"/>
  <c r="L447" i="6"/>
  <c r="M447" i="6" s="1"/>
  <c r="K447" i="6"/>
  <c r="H447" i="6"/>
  <c r="I447" i="6" s="1"/>
  <c r="O446" i="6"/>
  <c r="L446" i="6"/>
  <c r="M446" i="6" s="1"/>
  <c r="K446" i="6"/>
  <c r="H446" i="6"/>
  <c r="I446" i="6" s="1"/>
  <c r="O445" i="6"/>
  <c r="L445" i="6"/>
  <c r="M445" i="6" s="1"/>
  <c r="K445" i="6"/>
  <c r="H445" i="6"/>
  <c r="I445" i="6" s="1"/>
  <c r="O444" i="6"/>
  <c r="M444" i="6"/>
  <c r="L444" i="6"/>
  <c r="K444" i="6"/>
  <c r="H444" i="6"/>
  <c r="I444" i="6" s="1"/>
  <c r="O443" i="6"/>
  <c r="L443" i="6"/>
  <c r="M443" i="6" s="1"/>
  <c r="K443" i="6"/>
  <c r="H443" i="6"/>
  <c r="I443" i="6" s="1"/>
  <c r="O442" i="6"/>
  <c r="L442" i="6"/>
  <c r="M442" i="6" s="1"/>
  <c r="K442" i="6"/>
  <c r="H442" i="6"/>
  <c r="I442" i="6" s="1"/>
  <c r="O441" i="6"/>
  <c r="L441" i="6"/>
  <c r="M441" i="6" s="1"/>
  <c r="K441" i="6"/>
  <c r="H441" i="6"/>
  <c r="I441" i="6" s="1"/>
  <c r="O440" i="6"/>
  <c r="L440" i="6"/>
  <c r="M440" i="6" s="1"/>
  <c r="K440" i="6"/>
  <c r="H440" i="6"/>
  <c r="I440" i="6" s="1"/>
  <c r="O439" i="6"/>
  <c r="L439" i="6"/>
  <c r="M439" i="6" s="1"/>
  <c r="K439" i="6"/>
  <c r="H439" i="6"/>
  <c r="I439" i="6" s="1"/>
  <c r="O438" i="6"/>
  <c r="L438" i="6"/>
  <c r="M438" i="6" s="1"/>
  <c r="K438" i="6"/>
  <c r="H438" i="6"/>
  <c r="I438" i="6" s="1"/>
  <c r="O437" i="6"/>
  <c r="L437" i="6"/>
  <c r="M437" i="6" s="1"/>
  <c r="K437" i="6"/>
  <c r="H437" i="6"/>
  <c r="I437" i="6" s="1"/>
  <c r="O436" i="6"/>
  <c r="L436" i="6"/>
  <c r="M436" i="6" s="1"/>
  <c r="K436" i="6"/>
  <c r="H436" i="6"/>
  <c r="I436" i="6" s="1"/>
  <c r="O435" i="6"/>
  <c r="L435" i="6"/>
  <c r="M435" i="6" s="1"/>
  <c r="K435" i="6"/>
  <c r="H435" i="6"/>
  <c r="I435" i="6" s="1"/>
  <c r="O434" i="6"/>
  <c r="L434" i="6"/>
  <c r="M434" i="6" s="1"/>
  <c r="K434" i="6"/>
  <c r="H434" i="6"/>
  <c r="I434" i="6" s="1"/>
  <c r="O433" i="6"/>
  <c r="L433" i="6"/>
  <c r="M433" i="6" s="1"/>
  <c r="K433" i="6"/>
  <c r="H433" i="6"/>
  <c r="I433" i="6" s="1"/>
  <c r="O432" i="6"/>
  <c r="L432" i="6"/>
  <c r="M432" i="6" s="1"/>
  <c r="K432" i="6"/>
  <c r="H432" i="6"/>
  <c r="I432" i="6" s="1"/>
  <c r="O431" i="6"/>
  <c r="L431" i="6"/>
  <c r="M431" i="6" s="1"/>
  <c r="K431" i="6"/>
  <c r="H431" i="6"/>
  <c r="I431" i="6" s="1"/>
  <c r="O430" i="6"/>
  <c r="L430" i="6"/>
  <c r="M430" i="6" s="1"/>
  <c r="K430" i="6"/>
  <c r="H430" i="6"/>
  <c r="I430" i="6" s="1"/>
  <c r="O429" i="6"/>
  <c r="L429" i="6"/>
  <c r="M429" i="6" s="1"/>
  <c r="K429" i="6"/>
  <c r="H429" i="6"/>
  <c r="I429" i="6" s="1"/>
  <c r="O428" i="6"/>
  <c r="L428" i="6"/>
  <c r="M428" i="6" s="1"/>
  <c r="K428" i="6"/>
  <c r="H428" i="6"/>
  <c r="I428" i="6" s="1"/>
  <c r="O427" i="6"/>
  <c r="L427" i="6"/>
  <c r="M427" i="6" s="1"/>
  <c r="K427" i="6"/>
  <c r="H427" i="6"/>
  <c r="I427" i="6" s="1"/>
  <c r="O426" i="6"/>
  <c r="L426" i="6"/>
  <c r="M426" i="6" s="1"/>
  <c r="K426" i="6"/>
  <c r="H426" i="6"/>
  <c r="I426" i="6" s="1"/>
  <c r="O425" i="6"/>
  <c r="L425" i="6"/>
  <c r="M425" i="6" s="1"/>
  <c r="K425" i="6"/>
  <c r="H425" i="6"/>
  <c r="I425" i="6" s="1"/>
  <c r="O424" i="6"/>
  <c r="L424" i="6"/>
  <c r="M424" i="6" s="1"/>
  <c r="K424" i="6"/>
  <c r="H424" i="6"/>
  <c r="I424" i="6" s="1"/>
  <c r="O423" i="6"/>
  <c r="L423" i="6"/>
  <c r="M423" i="6" s="1"/>
  <c r="K423" i="6"/>
  <c r="H423" i="6"/>
  <c r="I423" i="6" s="1"/>
  <c r="O422" i="6"/>
  <c r="L422" i="6"/>
  <c r="M422" i="6" s="1"/>
  <c r="K422" i="6"/>
  <c r="H422" i="6"/>
  <c r="I422" i="6" s="1"/>
  <c r="O421" i="6"/>
  <c r="L421" i="6"/>
  <c r="M421" i="6" s="1"/>
  <c r="K421" i="6"/>
  <c r="H421" i="6"/>
  <c r="I421" i="6" s="1"/>
  <c r="O420" i="6"/>
  <c r="L420" i="6"/>
  <c r="M420" i="6" s="1"/>
  <c r="K420" i="6"/>
  <c r="H420" i="6"/>
  <c r="I420" i="6" s="1"/>
  <c r="O419" i="6"/>
  <c r="L419" i="6"/>
  <c r="M419" i="6" s="1"/>
  <c r="K419" i="6"/>
  <c r="H419" i="6"/>
  <c r="I419" i="6" s="1"/>
  <c r="O418" i="6"/>
  <c r="L418" i="6"/>
  <c r="M418" i="6" s="1"/>
  <c r="K418" i="6"/>
  <c r="H418" i="6"/>
  <c r="I418" i="6" s="1"/>
  <c r="O417" i="6"/>
  <c r="L417" i="6"/>
  <c r="M417" i="6" s="1"/>
  <c r="K417" i="6"/>
  <c r="H417" i="6"/>
  <c r="I417" i="6" s="1"/>
  <c r="O416" i="6"/>
  <c r="L416" i="6"/>
  <c r="M416" i="6" s="1"/>
  <c r="K416" i="6"/>
  <c r="H416" i="6"/>
  <c r="I416" i="6" s="1"/>
  <c r="O415" i="6"/>
  <c r="L415" i="6"/>
  <c r="M415" i="6" s="1"/>
  <c r="K415" i="6"/>
  <c r="H415" i="6"/>
  <c r="I415" i="6" s="1"/>
  <c r="O414" i="6"/>
  <c r="L414" i="6"/>
  <c r="M414" i="6" s="1"/>
  <c r="K414" i="6"/>
  <c r="H414" i="6"/>
  <c r="I414" i="6" s="1"/>
  <c r="O413" i="6"/>
  <c r="L413" i="6"/>
  <c r="M413" i="6" s="1"/>
  <c r="K413" i="6"/>
  <c r="H413" i="6"/>
  <c r="I413" i="6" s="1"/>
  <c r="O412" i="6"/>
  <c r="L412" i="6"/>
  <c r="M412" i="6" s="1"/>
  <c r="K412" i="6"/>
  <c r="H412" i="6"/>
  <c r="I412" i="6" s="1"/>
  <c r="O411" i="6"/>
  <c r="L411" i="6"/>
  <c r="M411" i="6" s="1"/>
  <c r="K411" i="6"/>
  <c r="H411" i="6"/>
  <c r="I411" i="6" s="1"/>
  <c r="O410" i="6"/>
  <c r="L410" i="6"/>
  <c r="M410" i="6" s="1"/>
  <c r="K410" i="6"/>
  <c r="H410" i="6"/>
  <c r="I410" i="6" s="1"/>
  <c r="O409" i="6"/>
  <c r="L409" i="6"/>
  <c r="M409" i="6" s="1"/>
  <c r="K409" i="6"/>
  <c r="H409" i="6"/>
  <c r="I409" i="6" s="1"/>
  <c r="O408" i="6"/>
  <c r="L408" i="6"/>
  <c r="M408" i="6" s="1"/>
  <c r="K408" i="6"/>
  <c r="H408" i="6"/>
  <c r="I408" i="6" s="1"/>
  <c r="O407" i="6"/>
  <c r="L407" i="6"/>
  <c r="M407" i="6" s="1"/>
  <c r="K407" i="6"/>
  <c r="H407" i="6"/>
  <c r="I407" i="6" s="1"/>
  <c r="O406" i="6"/>
  <c r="L406" i="6"/>
  <c r="M406" i="6" s="1"/>
  <c r="K406" i="6"/>
  <c r="H406" i="6"/>
  <c r="I406" i="6" s="1"/>
  <c r="O405" i="6"/>
  <c r="L405" i="6"/>
  <c r="M405" i="6" s="1"/>
  <c r="K405" i="6"/>
  <c r="H405" i="6"/>
  <c r="I405" i="6" s="1"/>
  <c r="O404" i="6"/>
  <c r="L404" i="6"/>
  <c r="M404" i="6" s="1"/>
  <c r="K404" i="6"/>
  <c r="H404" i="6"/>
  <c r="I404" i="6" s="1"/>
  <c r="O403" i="6"/>
  <c r="L403" i="6"/>
  <c r="M403" i="6" s="1"/>
  <c r="K403" i="6"/>
  <c r="H403" i="6"/>
  <c r="I403" i="6" s="1"/>
  <c r="O402" i="6"/>
  <c r="L402" i="6"/>
  <c r="M402" i="6" s="1"/>
  <c r="K402" i="6"/>
  <c r="H402" i="6"/>
  <c r="I402" i="6" s="1"/>
  <c r="O401" i="6"/>
  <c r="L401" i="6"/>
  <c r="M401" i="6" s="1"/>
  <c r="K401" i="6"/>
  <c r="H401" i="6"/>
  <c r="I401" i="6" s="1"/>
  <c r="O400" i="6"/>
  <c r="L400" i="6"/>
  <c r="M400" i="6" s="1"/>
  <c r="K400" i="6"/>
  <c r="H400" i="6"/>
  <c r="I400" i="6" s="1"/>
  <c r="O399" i="6"/>
  <c r="L399" i="6"/>
  <c r="M399" i="6" s="1"/>
  <c r="K399" i="6"/>
  <c r="H399" i="6"/>
  <c r="I399" i="6" s="1"/>
  <c r="O398" i="6"/>
  <c r="L398" i="6"/>
  <c r="M398" i="6" s="1"/>
  <c r="K398" i="6"/>
  <c r="H398" i="6"/>
  <c r="I398" i="6" s="1"/>
  <c r="O397" i="6"/>
  <c r="L397" i="6"/>
  <c r="M397" i="6" s="1"/>
  <c r="K397" i="6"/>
  <c r="H397" i="6"/>
  <c r="I397" i="6" s="1"/>
  <c r="O396" i="6"/>
  <c r="L396" i="6"/>
  <c r="M396" i="6" s="1"/>
  <c r="K396" i="6"/>
  <c r="H396" i="6"/>
  <c r="I396" i="6" s="1"/>
  <c r="O395" i="6"/>
  <c r="L395" i="6"/>
  <c r="M395" i="6" s="1"/>
  <c r="K395" i="6"/>
  <c r="H395" i="6"/>
  <c r="I395" i="6" s="1"/>
  <c r="O394" i="6"/>
  <c r="M394" i="6"/>
  <c r="L394" i="6"/>
  <c r="K394" i="6"/>
  <c r="H394" i="6"/>
  <c r="I394" i="6" s="1"/>
  <c r="O393" i="6"/>
  <c r="M393" i="6"/>
  <c r="L393" i="6"/>
  <c r="K393" i="6"/>
  <c r="H393" i="6"/>
  <c r="I393" i="6" s="1"/>
  <c r="O392" i="6"/>
  <c r="L392" i="6"/>
  <c r="M392" i="6" s="1"/>
  <c r="K392" i="6"/>
  <c r="H392" i="6"/>
  <c r="I392" i="6" s="1"/>
  <c r="O391" i="6"/>
  <c r="L391" i="6"/>
  <c r="M391" i="6" s="1"/>
  <c r="K391" i="6"/>
  <c r="H391" i="6"/>
  <c r="I391" i="6" s="1"/>
  <c r="O390" i="6"/>
  <c r="L390" i="6"/>
  <c r="M390" i="6" s="1"/>
  <c r="K390" i="6"/>
  <c r="H390" i="6"/>
  <c r="I390" i="6" s="1"/>
  <c r="O389" i="6"/>
  <c r="L389" i="6"/>
  <c r="M389" i="6" s="1"/>
  <c r="K389" i="6"/>
  <c r="H389" i="6"/>
  <c r="I389" i="6" s="1"/>
  <c r="O388" i="6"/>
  <c r="L388" i="6"/>
  <c r="M388" i="6" s="1"/>
  <c r="K388" i="6"/>
  <c r="H388" i="6"/>
  <c r="I388" i="6" s="1"/>
  <c r="O387" i="6"/>
  <c r="M387" i="6"/>
  <c r="L387" i="6"/>
  <c r="K387" i="6"/>
  <c r="H387" i="6"/>
  <c r="I387" i="6" s="1"/>
  <c r="O386" i="6"/>
  <c r="L386" i="6"/>
  <c r="M386" i="6" s="1"/>
  <c r="K386" i="6"/>
  <c r="H386" i="6"/>
  <c r="I386" i="6" s="1"/>
  <c r="O385" i="6"/>
  <c r="L385" i="6"/>
  <c r="M385" i="6" s="1"/>
  <c r="K385" i="6"/>
  <c r="H385" i="6"/>
  <c r="I385" i="6" s="1"/>
  <c r="O384" i="6"/>
  <c r="L384" i="6"/>
  <c r="M384" i="6" s="1"/>
  <c r="K384" i="6"/>
  <c r="H384" i="6"/>
  <c r="I384" i="6" s="1"/>
  <c r="O383" i="6"/>
  <c r="L383" i="6"/>
  <c r="M383" i="6" s="1"/>
  <c r="K383" i="6"/>
  <c r="H383" i="6"/>
  <c r="I383" i="6" s="1"/>
  <c r="O382" i="6"/>
  <c r="L382" i="6"/>
  <c r="M382" i="6" s="1"/>
  <c r="K382" i="6"/>
  <c r="H382" i="6"/>
  <c r="I382" i="6" s="1"/>
  <c r="O381" i="6"/>
  <c r="L381" i="6"/>
  <c r="M381" i="6" s="1"/>
  <c r="K381" i="6"/>
  <c r="H381" i="6"/>
  <c r="I381" i="6" s="1"/>
  <c r="O380" i="6"/>
  <c r="L380" i="6"/>
  <c r="M380" i="6" s="1"/>
  <c r="K380" i="6"/>
  <c r="H380" i="6"/>
  <c r="I380" i="6" s="1"/>
  <c r="O379" i="6"/>
  <c r="L379" i="6"/>
  <c r="M379" i="6" s="1"/>
  <c r="K379" i="6"/>
  <c r="H379" i="6"/>
  <c r="I379" i="6" s="1"/>
  <c r="O378" i="6"/>
  <c r="L378" i="6"/>
  <c r="M378" i="6" s="1"/>
  <c r="K378" i="6"/>
  <c r="H378" i="6"/>
  <c r="I378" i="6" s="1"/>
  <c r="O377" i="6"/>
  <c r="L377" i="6"/>
  <c r="M377" i="6" s="1"/>
  <c r="K377" i="6"/>
  <c r="H377" i="6"/>
  <c r="I377" i="6" s="1"/>
  <c r="O376" i="6"/>
  <c r="L376" i="6"/>
  <c r="M376" i="6" s="1"/>
  <c r="K376" i="6"/>
  <c r="H376" i="6"/>
  <c r="I376" i="6" s="1"/>
  <c r="O375" i="6"/>
  <c r="L375" i="6"/>
  <c r="M375" i="6" s="1"/>
  <c r="K375" i="6"/>
  <c r="I375" i="6"/>
  <c r="H375" i="6"/>
  <c r="O374" i="6"/>
  <c r="L374" i="6"/>
  <c r="M374" i="6" s="1"/>
  <c r="K374" i="6"/>
  <c r="H374" i="6"/>
  <c r="I374" i="6" s="1"/>
  <c r="O373" i="6"/>
  <c r="L373" i="6"/>
  <c r="M373" i="6" s="1"/>
  <c r="K373" i="6"/>
  <c r="H373" i="6"/>
  <c r="I373" i="6" s="1"/>
  <c r="O372" i="6"/>
  <c r="L372" i="6"/>
  <c r="M372" i="6" s="1"/>
  <c r="K372" i="6"/>
  <c r="H372" i="6"/>
  <c r="I372" i="6" s="1"/>
  <c r="O371" i="6"/>
  <c r="L371" i="6"/>
  <c r="M371" i="6" s="1"/>
  <c r="K371" i="6"/>
  <c r="H371" i="6"/>
  <c r="I371" i="6" s="1"/>
  <c r="O370" i="6"/>
  <c r="L370" i="6"/>
  <c r="M370" i="6" s="1"/>
  <c r="K370" i="6"/>
  <c r="H370" i="6"/>
  <c r="I370" i="6" s="1"/>
  <c r="O369" i="6"/>
  <c r="L369" i="6"/>
  <c r="M369" i="6" s="1"/>
  <c r="K369" i="6"/>
  <c r="H369" i="6"/>
  <c r="I369" i="6" s="1"/>
  <c r="O368" i="6"/>
  <c r="L368" i="6"/>
  <c r="M368" i="6" s="1"/>
  <c r="K368" i="6"/>
  <c r="I368" i="6"/>
  <c r="H368" i="6"/>
  <c r="O367" i="6"/>
  <c r="L367" i="6"/>
  <c r="M367" i="6" s="1"/>
  <c r="K367" i="6"/>
  <c r="H367" i="6"/>
  <c r="I367" i="6" s="1"/>
  <c r="O366" i="6"/>
  <c r="L366" i="6"/>
  <c r="M366" i="6" s="1"/>
  <c r="K366" i="6"/>
  <c r="H366" i="6"/>
  <c r="I366" i="6" s="1"/>
  <c r="O365" i="6"/>
  <c r="L365" i="6"/>
  <c r="M365" i="6" s="1"/>
  <c r="K365" i="6"/>
  <c r="H365" i="6"/>
  <c r="I365" i="6" s="1"/>
  <c r="O364" i="6"/>
  <c r="L364" i="6"/>
  <c r="M364" i="6" s="1"/>
  <c r="K364" i="6"/>
  <c r="H364" i="6"/>
  <c r="I364" i="6" s="1"/>
  <c r="O363" i="6"/>
  <c r="L363" i="6"/>
  <c r="M363" i="6" s="1"/>
  <c r="K363" i="6"/>
  <c r="H363" i="6"/>
  <c r="I363" i="6" s="1"/>
  <c r="O362" i="6"/>
  <c r="L362" i="6"/>
  <c r="M362" i="6" s="1"/>
  <c r="K362" i="6"/>
  <c r="H362" i="6"/>
  <c r="I362" i="6" s="1"/>
  <c r="O361" i="6"/>
  <c r="L361" i="6"/>
  <c r="M361" i="6" s="1"/>
  <c r="K361" i="6"/>
  <c r="H361" i="6"/>
  <c r="I361" i="6" s="1"/>
  <c r="O360" i="6"/>
  <c r="L360" i="6"/>
  <c r="M360" i="6" s="1"/>
  <c r="K360" i="6"/>
  <c r="H360" i="6"/>
  <c r="I360" i="6" s="1"/>
  <c r="O359" i="6"/>
  <c r="L359" i="6"/>
  <c r="M359" i="6" s="1"/>
  <c r="K359" i="6"/>
  <c r="H359" i="6"/>
  <c r="I359" i="6" s="1"/>
  <c r="O358" i="6"/>
  <c r="L358" i="6"/>
  <c r="M358" i="6" s="1"/>
  <c r="K358" i="6"/>
  <c r="H358" i="6"/>
  <c r="I358" i="6" s="1"/>
  <c r="O357" i="6"/>
  <c r="L357" i="6"/>
  <c r="M357" i="6" s="1"/>
  <c r="K357" i="6"/>
  <c r="H357" i="6"/>
  <c r="I357" i="6" s="1"/>
  <c r="O356" i="6"/>
  <c r="L356" i="6"/>
  <c r="M356" i="6" s="1"/>
  <c r="K356" i="6"/>
  <c r="H356" i="6"/>
  <c r="I356" i="6" s="1"/>
  <c r="O355" i="6"/>
  <c r="L355" i="6"/>
  <c r="M355" i="6" s="1"/>
  <c r="K355" i="6"/>
  <c r="H355" i="6"/>
  <c r="I355" i="6" s="1"/>
  <c r="O354" i="6"/>
  <c r="L354" i="6"/>
  <c r="M354" i="6" s="1"/>
  <c r="K354" i="6"/>
  <c r="H354" i="6"/>
  <c r="I354" i="6" s="1"/>
  <c r="O353" i="6"/>
  <c r="M353" i="6"/>
  <c r="L353" i="6"/>
  <c r="K353" i="6"/>
  <c r="H353" i="6"/>
  <c r="I353" i="6" s="1"/>
  <c r="O352" i="6"/>
  <c r="L352" i="6"/>
  <c r="M352" i="6" s="1"/>
  <c r="K352" i="6"/>
  <c r="H352" i="6"/>
  <c r="I352" i="6" s="1"/>
  <c r="O351" i="6"/>
  <c r="L351" i="6"/>
  <c r="M351" i="6" s="1"/>
  <c r="K351" i="6"/>
  <c r="H351" i="6"/>
  <c r="I351" i="6" s="1"/>
  <c r="O350" i="6"/>
  <c r="L350" i="6"/>
  <c r="M350" i="6" s="1"/>
  <c r="K350" i="6"/>
  <c r="H350" i="6"/>
  <c r="I350" i="6" s="1"/>
  <c r="O349" i="6"/>
  <c r="L349" i="6"/>
  <c r="M349" i="6" s="1"/>
  <c r="K349" i="6"/>
  <c r="H349" i="6"/>
  <c r="I349" i="6" s="1"/>
  <c r="O348" i="6"/>
  <c r="L348" i="6"/>
  <c r="M348" i="6" s="1"/>
  <c r="K348" i="6"/>
  <c r="H348" i="6"/>
  <c r="I348" i="6" s="1"/>
  <c r="O347" i="6"/>
  <c r="L347" i="6"/>
  <c r="M347" i="6" s="1"/>
  <c r="K347" i="6"/>
  <c r="H347" i="6"/>
  <c r="I347" i="6" s="1"/>
  <c r="O346" i="6"/>
  <c r="L346" i="6"/>
  <c r="M346" i="6" s="1"/>
  <c r="K346" i="6"/>
  <c r="H346" i="6"/>
  <c r="I346" i="6" s="1"/>
  <c r="O345" i="6"/>
  <c r="L345" i="6"/>
  <c r="M345" i="6" s="1"/>
  <c r="K345" i="6"/>
  <c r="H345" i="6"/>
  <c r="I345" i="6" s="1"/>
  <c r="O344" i="6"/>
  <c r="L344" i="6"/>
  <c r="M344" i="6" s="1"/>
  <c r="K344" i="6"/>
  <c r="H344" i="6"/>
  <c r="I344" i="6" s="1"/>
  <c r="O343" i="6"/>
  <c r="L343" i="6"/>
  <c r="M343" i="6" s="1"/>
  <c r="K343" i="6"/>
  <c r="H343" i="6"/>
  <c r="I343" i="6" s="1"/>
  <c r="O342" i="6"/>
  <c r="L342" i="6"/>
  <c r="M342" i="6" s="1"/>
  <c r="K342" i="6"/>
  <c r="H342" i="6"/>
  <c r="I342" i="6" s="1"/>
  <c r="O341" i="6"/>
  <c r="L341" i="6"/>
  <c r="M341" i="6" s="1"/>
  <c r="K341" i="6"/>
  <c r="H341" i="6"/>
  <c r="I341" i="6" s="1"/>
  <c r="O340" i="6"/>
  <c r="L340" i="6"/>
  <c r="M340" i="6" s="1"/>
  <c r="K340" i="6"/>
  <c r="H340" i="6"/>
  <c r="I340" i="6" s="1"/>
  <c r="O339" i="6"/>
  <c r="L339" i="6"/>
  <c r="M339" i="6" s="1"/>
  <c r="K339" i="6"/>
  <c r="H339" i="6"/>
  <c r="I339" i="6" s="1"/>
  <c r="O338" i="6"/>
  <c r="L338" i="6"/>
  <c r="M338" i="6" s="1"/>
  <c r="K338" i="6"/>
  <c r="H338" i="6"/>
  <c r="I338" i="6" s="1"/>
  <c r="O337" i="6"/>
  <c r="L337" i="6"/>
  <c r="M337" i="6" s="1"/>
  <c r="K337" i="6"/>
  <c r="H337" i="6"/>
  <c r="I337" i="6" s="1"/>
  <c r="O336" i="6"/>
  <c r="L336" i="6"/>
  <c r="M336" i="6" s="1"/>
  <c r="K336" i="6"/>
  <c r="H336" i="6"/>
  <c r="I336" i="6" s="1"/>
  <c r="O335" i="6"/>
  <c r="L335" i="6"/>
  <c r="M335" i="6" s="1"/>
  <c r="K335" i="6"/>
  <c r="H335" i="6"/>
  <c r="I335" i="6" s="1"/>
  <c r="O334" i="6"/>
  <c r="L334" i="6"/>
  <c r="M334" i="6" s="1"/>
  <c r="K334" i="6"/>
  <c r="H334" i="6"/>
  <c r="I334" i="6" s="1"/>
  <c r="O333" i="6"/>
  <c r="L333" i="6"/>
  <c r="M333" i="6" s="1"/>
  <c r="K333" i="6"/>
  <c r="H333" i="6"/>
  <c r="I333" i="6" s="1"/>
  <c r="O332" i="6"/>
  <c r="L332" i="6"/>
  <c r="M332" i="6" s="1"/>
  <c r="K332" i="6"/>
  <c r="H332" i="6"/>
  <c r="I332" i="6" s="1"/>
  <c r="O331" i="6"/>
  <c r="L331" i="6"/>
  <c r="M331" i="6" s="1"/>
  <c r="K331" i="6"/>
  <c r="H331" i="6"/>
  <c r="I331" i="6" s="1"/>
  <c r="O330" i="6"/>
  <c r="L330" i="6"/>
  <c r="M330" i="6" s="1"/>
  <c r="K330" i="6"/>
  <c r="H330" i="6"/>
  <c r="I330" i="6" s="1"/>
  <c r="O329" i="6"/>
  <c r="L329" i="6"/>
  <c r="M329" i="6" s="1"/>
  <c r="K329" i="6"/>
  <c r="H329" i="6"/>
  <c r="I329" i="6" s="1"/>
  <c r="O328" i="6"/>
  <c r="L328" i="6"/>
  <c r="M328" i="6" s="1"/>
  <c r="K328" i="6"/>
  <c r="H328" i="6"/>
  <c r="I328" i="6" s="1"/>
  <c r="O327" i="6"/>
  <c r="M327" i="6"/>
  <c r="L327" i="6"/>
  <c r="K327" i="6"/>
  <c r="H327" i="6"/>
  <c r="I327" i="6" s="1"/>
  <c r="O326" i="6"/>
  <c r="L326" i="6"/>
  <c r="M326" i="6" s="1"/>
  <c r="K326" i="6"/>
  <c r="H326" i="6"/>
  <c r="I326" i="6" s="1"/>
  <c r="O325" i="6"/>
  <c r="L325" i="6"/>
  <c r="M325" i="6" s="1"/>
  <c r="K325" i="6"/>
  <c r="H325" i="6"/>
  <c r="I325" i="6" s="1"/>
  <c r="O324" i="6"/>
  <c r="L324" i="6"/>
  <c r="M324" i="6" s="1"/>
  <c r="K324" i="6"/>
  <c r="H324" i="6"/>
  <c r="I324" i="6" s="1"/>
  <c r="O323" i="6"/>
  <c r="M323" i="6"/>
  <c r="L323" i="6"/>
  <c r="K323" i="6"/>
  <c r="H323" i="6"/>
  <c r="I323" i="6" s="1"/>
  <c r="O322" i="6"/>
  <c r="L322" i="6"/>
  <c r="M322" i="6" s="1"/>
  <c r="K322" i="6"/>
  <c r="H322" i="6"/>
  <c r="I322" i="6" s="1"/>
  <c r="O321" i="6"/>
  <c r="L321" i="6"/>
  <c r="M321" i="6" s="1"/>
  <c r="K321" i="6"/>
  <c r="H321" i="6"/>
  <c r="I321" i="6" s="1"/>
  <c r="O320" i="6"/>
  <c r="L320" i="6"/>
  <c r="M320" i="6" s="1"/>
  <c r="K320" i="6"/>
  <c r="H320" i="6"/>
  <c r="I320" i="6" s="1"/>
  <c r="O319" i="6"/>
  <c r="L319" i="6"/>
  <c r="M319" i="6" s="1"/>
  <c r="K319" i="6"/>
  <c r="H319" i="6"/>
  <c r="I319" i="6" s="1"/>
  <c r="O318" i="6"/>
  <c r="L318" i="6"/>
  <c r="M318" i="6" s="1"/>
  <c r="K318" i="6"/>
  <c r="H318" i="6"/>
  <c r="I318" i="6" s="1"/>
  <c r="O317" i="6"/>
  <c r="L317" i="6"/>
  <c r="M317" i="6" s="1"/>
  <c r="K317" i="6"/>
  <c r="H317" i="6"/>
  <c r="I317" i="6" s="1"/>
  <c r="O316" i="6"/>
  <c r="L316" i="6"/>
  <c r="M316" i="6" s="1"/>
  <c r="K316" i="6"/>
  <c r="H316" i="6"/>
  <c r="I316" i="6" s="1"/>
  <c r="O315" i="6"/>
  <c r="L315" i="6"/>
  <c r="M315" i="6" s="1"/>
  <c r="K315" i="6"/>
  <c r="H315" i="6"/>
  <c r="I315" i="6" s="1"/>
  <c r="O314" i="6"/>
  <c r="L314" i="6"/>
  <c r="M314" i="6" s="1"/>
  <c r="K314" i="6"/>
  <c r="H314" i="6"/>
  <c r="I314" i="6" s="1"/>
  <c r="O313" i="6"/>
  <c r="L313" i="6"/>
  <c r="M313" i="6" s="1"/>
  <c r="K313" i="6"/>
  <c r="H313" i="6"/>
  <c r="I313" i="6" s="1"/>
  <c r="O312" i="6"/>
  <c r="L312" i="6"/>
  <c r="M312" i="6" s="1"/>
  <c r="K312" i="6"/>
  <c r="H312" i="6"/>
  <c r="I312" i="6" s="1"/>
  <c r="O311" i="6"/>
  <c r="L311" i="6"/>
  <c r="M311" i="6" s="1"/>
  <c r="K311" i="6"/>
  <c r="H311" i="6"/>
  <c r="I311" i="6" s="1"/>
  <c r="O310" i="6"/>
  <c r="L310" i="6"/>
  <c r="M310" i="6" s="1"/>
  <c r="K310" i="6"/>
  <c r="H310" i="6"/>
  <c r="I310" i="6" s="1"/>
  <c r="O309" i="6"/>
  <c r="L309" i="6"/>
  <c r="M309" i="6" s="1"/>
  <c r="K309" i="6"/>
  <c r="H309" i="6"/>
  <c r="I309" i="6" s="1"/>
  <c r="O308" i="6"/>
  <c r="L308" i="6"/>
  <c r="M308" i="6" s="1"/>
  <c r="K308" i="6"/>
  <c r="H308" i="6"/>
  <c r="I308" i="6" s="1"/>
  <c r="O307" i="6"/>
  <c r="L307" i="6"/>
  <c r="M307" i="6" s="1"/>
  <c r="K307" i="6"/>
  <c r="H307" i="6"/>
  <c r="I307" i="6" s="1"/>
  <c r="O306" i="6"/>
  <c r="L306" i="6"/>
  <c r="M306" i="6" s="1"/>
  <c r="K306" i="6"/>
  <c r="H306" i="6"/>
  <c r="I306" i="6" s="1"/>
  <c r="O305" i="6"/>
  <c r="M305" i="6"/>
  <c r="L305" i="6"/>
  <c r="K305" i="6"/>
  <c r="H305" i="6"/>
  <c r="I305" i="6" s="1"/>
  <c r="O304" i="6"/>
  <c r="M304" i="6"/>
  <c r="L304" i="6"/>
  <c r="K304" i="6"/>
  <c r="H304" i="6"/>
  <c r="I304" i="6" s="1"/>
  <c r="O303" i="6"/>
  <c r="L303" i="6"/>
  <c r="M303" i="6" s="1"/>
  <c r="K303" i="6"/>
  <c r="H303" i="6"/>
  <c r="I303" i="6" s="1"/>
  <c r="O302" i="6"/>
  <c r="L302" i="6"/>
  <c r="M302" i="6" s="1"/>
  <c r="K302" i="6"/>
  <c r="H302" i="6"/>
  <c r="I302" i="6" s="1"/>
  <c r="O301" i="6"/>
  <c r="L301" i="6"/>
  <c r="M301" i="6" s="1"/>
  <c r="K301" i="6"/>
  <c r="H301" i="6"/>
  <c r="I301" i="6" s="1"/>
  <c r="O300" i="6"/>
  <c r="L300" i="6"/>
  <c r="M300" i="6" s="1"/>
  <c r="K300" i="6"/>
  <c r="H300" i="6"/>
  <c r="I300" i="6" s="1"/>
  <c r="O299" i="6"/>
  <c r="L299" i="6"/>
  <c r="M299" i="6" s="1"/>
  <c r="K299" i="6"/>
  <c r="H299" i="6"/>
  <c r="I299" i="6" s="1"/>
  <c r="O298" i="6"/>
  <c r="L298" i="6"/>
  <c r="M298" i="6" s="1"/>
  <c r="K298" i="6"/>
  <c r="H298" i="6"/>
  <c r="I298" i="6" s="1"/>
  <c r="O297" i="6"/>
  <c r="L297" i="6"/>
  <c r="M297" i="6" s="1"/>
  <c r="K297" i="6"/>
  <c r="H297" i="6"/>
  <c r="I297" i="6" s="1"/>
  <c r="O296" i="6"/>
  <c r="L296" i="6"/>
  <c r="M296" i="6" s="1"/>
  <c r="K296" i="6"/>
  <c r="H296" i="6"/>
  <c r="I296" i="6" s="1"/>
  <c r="O295" i="6"/>
  <c r="L295" i="6"/>
  <c r="M295" i="6" s="1"/>
  <c r="K295" i="6"/>
  <c r="H295" i="6"/>
  <c r="I295" i="6" s="1"/>
  <c r="O294" i="6"/>
  <c r="L294" i="6"/>
  <c r="M294" i="6" s="1"/>
  <c r="K294" i="6"/>
  <c r="H294" i="6"/>
  <c r="I294" i="6" s="1"/>
  <c r="O293" i="6"/>
  <c r="L293" i="6"/>
  <c r="M293" i="6" s="1"/>
  <c r="K293" i="6"/>
  <c r="H293" i="6"/>
  <c r="I293" i="6" s="1"/>
  <c r="O292" i="6"/>
  <c r="L292" i="6"/>
  <c r="M292" i="6" s="1"/>
  <c r="K292" i="6"/>
  <c r="H292" i="6"/>
  <c r="I292" i="6" s="1"/>
  <c r="O291" i="6"/>
  <c r="L291" i="6"/>
  <c r="M291" i="6" s="1"/>
  <c r="K291" i="6"/>
  <c r="H291" i="6"/>
  <c r="I291" i="6" s="1"/>
  <c r="O290" i="6"/>
  <c r="L290" i="6"/>
  <c r="M290" i="6" s="1"/>
  <c r="K290" i="6"/>
  <c r="H290" i="6"/>
  <c r="I290" i="6" s="1"/>
  <c r="O289" i="6"/>
  <c r="L289" i="6"/>
  <c r="M289" i="6" s="1"/>
  <c r="K289" i="6"/>
  <c r="H289" i="6"/>
  <c r="I289" i="6" s="1"/>
  <c r="O288" i="6"/>
  <c r="L288" i="6"/>
  <c r="M288" i="6" s="1"/>
  <c r="K288" i="6"/>
  <c r="H288" i="6"/>
  <c r="I288" i="6" s="1"/>
  <c r="O287" i="6"/>
  <c r="L287" i="6"/>
  <c r="M287" i="6" s="1"/>
  <c r="K287" i="6"/>
  <c r="H287" i="6"/>
  <c r="I287" i="6" s="1"/>
  <c r="O286" i="6"/>
  <c r="L286" i="6"/>
  <c r="M286" i="6" s="1"/>
  <c r="K286" i="6"/>
  <c r="H286" i="6"/>
  <c r="I286" i="6" s="1"/>
  <c r="O285" i="6"/>
  <c r="L285" i="6"/>
  <c r="M285" i="6" s="1"/>
  <c r="K285" i="6"/>
  <c r="H285" i="6"/>
  <c r="I285" i="6" s="1"/>
  <c r="O284" i="6"/>
  <c r="L284" i="6"/>
  <c r="M284" i="6" s="1"/>
  <c r="K284" i="6"/>
  <c r="H284" i="6"/>
  <c r="I284" i="6" s="1"/>
  <c r="O283" i="6"/>
  <c r="L283" i="6"/>
  <c r="M283" i="6" s="1"/>
  <c r="K283" i="6"/>
  <c r="H283" i="6"/>
  <c r="I283" i="6" s="1"/>
  <c r="O282" i="6"/>
  <c r="L282" i="6"/>
  <c r="M282" i="6" s="1"/>
  <c r="K282" i="6"/>
  <c r="H282" i="6"/>
  <c r="I282" i="6" s="1"/>
  <c r="O281" i="6"/>
  <c r="L281" i="6"/>
  <c r="M281" i="6" s="1"/>
  <c r="K281" i="6"/>
  <c r="H281" i="6"/>
  <c r="I281" i="6" s="1"/>
  <c r="O280" i="6"/>
  <c r="L280" i="6"/>
  <c r="M280" i="6" s="1"/>
  <c r="K280" i="6"/>
  <c r="H280" i="6"/>
  <c r="I280" i="6" s="1"/>
  <c r="O279" i="6"/>
  <c r="M279" i="6"/>
  <c r="L279" i="6"/>
  <c r="K279" i="6"/>
  <c r="H279" i="6"/>
  <c r="I279" i="6" s="1"/>
  <c r="O278" i="6"/>
  <c r="L278" i="6"/>
  <c r="M278" i="6" s="1"/>
  <c r="K278" i="6"/>
  <c r="H278" i="6"/>
  <c r="I278" i="6" s="1"/>
  <c r="O277" i="6"/>
  <c r="L277" i="6"/>
  <c r="M277" i="6" s="1"/>
  <c r="K277" i="6"/>
  <c r="H277" i="6"/>
  <c r="I277" i="6" s="1"/>
  <c r="O276" i="6"/>
  <c r="M276" i="6"/>
  <c r="L276" i="6"/>
  <c r="K276" i="6"/>
  <c r="H276" i="6"/>
  <c r="I276" i="6" s="1"/>
  <c r="O275" i="6"/>
  <c r="L275" i="6"/>
  <c r="M275" i="6" s="1"/>
  <c r="K275" i="6"/>
  <c r="H275" i="6"/>
  <c r="I275" i="6" s="1"/>
  <c r="O274" i="6"/>
  <c r="L274" i="6"/>
  <c r="M274" i="6" s="1"/>
  <c r="K274" i="6"/>
  <c r="H274" i="6"/>
  <c r="I274" i="6" s="1"/>
  <c r="O273" i="6"/>
  <c r="L273" i="6"/>
  <c r="M273" i="6" s="1"/>
  <c r="K273" i="6"/>
  <c r="H273" i="6"/>
  <c r="I273" i="6" s="1"/>
  <c r="O272" i="6"/>
  <c r="L272" i="6"/>
  <c r="M272" i="6" s="1"/>
  <c r="K272" i="6"/>
  <c r="H272" i="6"/>
  <c r="I272" i="6" s="1"/>
  <c r="O271" i="6"/>
  <c r="L271" i="6"/>
  <c r="M271" i="6" s="1"/>
  <c r="K271" i="6"/>
  <c r="H271" i="6"/>
  <c r="I271" i="6" s="1"/>
  <c r="O270" i="6"/>
  <c r="L270" i="6"/>
  <c r="M270" i="6" s="1"/>
  <c r="K270" i="6"/>
  <c r="H270" i="6"/>
  <c r="I270" i="6" s="1"/>
  <c r="O269" i="6"/>
  <c r="L269" i="6"/>
  <c r="M269" i="6" s="1"/>
  <c r="K269" i="6"/>
  <c r="I269" i="6"/>
  <c r="H269" i="6"/>
  <c r="O268" i="6"/>
  <c r="L268" i="6"/>
  <c r="M268" i="6" s="1"/>
  <c r="K268" i="6"/>
  <c r="H268" i="6"/>
  <c r="I268" i="6" s="1"/>
  <c r="O267" i="6"/>
  <c r="L267" i="6"/>
  <c r="M267" i="6" s="1"/>
  <c r="K267" i="6"/>
  <c r="H267" i="6"/>
  <c r="I267" i="6" s="1"/>
  <c r="O266" i="6"/>
  <c r="L266" i="6"/>
  <c r="M266" i="6" s="1"/>
  <c r="K266" i="6"/>
  <c r="H266" i="6"/>
  <c r="I266" i="6" s="1"/>
  <c r="O265" i="6"/>
  <c r="L265" i="6"/>
  <c r="M265" i="6" s="1"/>
  <c r="K265" i="6"/>
  <c r="H265" i="6"/>
  <c r="I265" i="6" s="1"/>
  <c r="O264" i="6"/>
  <c r="L264" i="6"/>
  <c r="M264" i="6" s="1"/>
  <c r="K264" i="6"/>
  <c r="H264" i="6"/>
  <c r="I264" i="6" s="1"/>
  <c r="O263" i="6"/>
  <c r="L263" i="6"/>
  <c r="M263" i="6" s="1"/>
  <c r="K263" i="6"/>
  <c r="H263" i="6"/>
  <c r="I263" i="6" s="1"/>
  <c r="O262" i="6"/>
  <c r="L262" i="6"/>
  <c r="M262" i="6" s="1"/>
  <c r="K262" i="6"/>
  <c r="H262" i="6"/>
  <c r="I262" i="6" s="1"/>
  <c r="O261" i="6"/>
  <c r="L261" i="6"/>
  <c r="M261" i="6" s="1"/>
  <c r="K261" i="6"/>
  <c r="H261" i="6"/>
  <c r="I261" i="6" s="1"/>
  <c r="O260" i="6"/>
  <c r="L260" i="6"/>
  <c r="M260" i="6" s="1"/>
  <c r="K260" i="6"/>
  <c r="H260" i="6"/>
  <c r="I260" i="6" s="1"/>
  <c r="O259" i="6"/>
  <c r="L259" i="6"/>
  <c r="M259" i="6" s="1"/>
  <c r="K259" i="6"/>
  <c r="H259" i="6"/>
  <c r="I259" i="6" s="1"/>
  <c r="O258" i="6"/>
  <c r="L258" i="6"/>
  <c r="M258" i="6" s="1"/>
  <c r="K258" i="6"/>
  <c r="H258" i="6"/>
  <c r="I258" i="6" s="1"/>
  <c r="O257" i="6"/>
  <c r="L257" i="6"/>
  <c r="M257" i="6" s="1"/>
  <c r="K257" i="6"/>
  <c r="H257" i="6"/>
  <c r="I257" i="6" s="1"/>
  <c r="O256" i="6"/>
  <c r="L256" i="6"/>
  <c r="M256" i="6" s="1"/>
  <c r="K256" i="6"/>
  <c r="H256" i="6"/>
  <c r="I256" i="6" s="1"/>
  <c r="O255" i="6"/>
  <c r="L255" i="6"/>
  <c r="M255" i="6" s="1"/>
  <c r="K255" i="6"/>
  <c r="H255" i="6"/>
  <c r="I255" i="6" s="1"/>
  <c r="O254" i="6"/>
  <c r="L254" i="6"/>
  <c r="M254" i="6" s="1"/>
  <c r="K254" i="6"/>
  <c r="H254" i="6"/>
  <c r="I254" i="6" s="1"/>
  <c r="O253" i="6"/>
  <c r="L253" i="6"/>
  <c r="M253" i="6" s="1"/>
  <c r="K253" i="6"/>
  <c r="H253" i="6"/>
  <c r="I253" i="6" s="1"/>
  <c r="O252" i="6"/>
  <c r="L252" i="6"/>
  <c r="M252" i="6" s="1"/>
  <c r="K252" i="6"/>
  <c r="H252" i="6"/>
  <c r="I252" i="6" s="1"/>
  <c r="O251" i="6"/>
  <c r="L251" i="6"/>
  <c r="M251" i="6" s="1"/>
  <c r="K251" i="6"/>
  <c r="H251" i="6"/>
  <c r="I251" i="6" s="1"/>
  <c r="O250" i="6"/>
  <c r="L250" i="6"/>
  <c r="M250" i="6" s="1"/>
  <c r="K250" i="6"/>
  <c r="H250" i="6"/>
  <c r="I250" i="6" s="1"/>
  <c r="O249" i="6"/>
  <c r="L249" i="6"/>
  <c r="M249" i="6" s="1"/>
  <c r="K249" i="6"/>
  <c r="H249" i="6"/>
  <c r="I249" i="6" s="1"/>
  <c r="O248" i="6"/>
  <c r="L248" i="6"/>
  <c r="M248" i="6" s="1"/>
  <c r="K248" i="6"/>
  <c r="H248" i="6"/>
  <c r="I248" i="6" s="1"/>
  <c r="O247" i="6"/>
  <c r="L247" i="6"/>
  <c r="M247" i="6" s="1"/>
  <c r="K247" i="6"/>
  <c r="H247" i="6"/>
  <c r="I247" i="6" s="1"/>
  <c r="O246" i="6"/>
  <c r="L246" i="6"/>
  <c r="M246" i="6" s="1"/>
  <c r="K246" i="6"/>
  <c r="H246" i="6"/>
  <c r="I246" i="6" s="1"/>
  <c r="O245" i="6"/>
  <c r="M245" i="6"/>
  <c r="L245" i="6"/>
  <c r="K245" i="6"/>
  <c r="H245" i="6"/>
  <c r="I245" i="6" s="1"/>
  <c r="O244" i="6"/>
  <c r="L244" i="6"/>
  <c r="M244" i="6" s="1"/>
  <c r="K244" i="6"/>
  <c r="H244" i="6"/>
  <c r="I244" i="6" s="1"/>
  <c r="O243" i="6"/>
  <c r="L243" i="6"/>
  <c r="M243" i="6" s="1"/>
  <c r="K243" i="6"/>
  <c r="H243" i="6"/>
  <c r="I243" i="6" s="1"/>
  <c r="O242" i="6"/>
  <c r="L242" i="6"/>
  <c r="M242" i="6" s="1"/>
  <c r="K242" i="6"/>
  <c r="H242" i="6"/>
  <c r="I242" i="6" s="1"/>
  <c r="O241" i="6"/>
  <c r="L241" i="6"/>
  <c r="M241" i="6" s="1"/>
  <c r="K241" i="6"/>
  <c r="H241" i="6"/>
  <c r="I241" i="6" s="1"/>
  <c r="O240" i="6"/>
  <c r="L240" i="6"/>
  <c r="M240" i="6" s="1"/>
  <c r="K240" i="6"/>
  <c r="H240" i="6"/>
  <c r="I240" i="6" s="1"/>
  <c r="O239" i="6"/>
  <c r="L239" i="6"/>
  <c r="M239" i="6" s="1"/>
  <c r="K239" i="6"/>
  <c r="H239" i="6"/>
  <c r="I239" i="6" s="1"/>
  <c r="O238" i="6"/>
  <c r="L238" i="6"/>
  <c r="M238" i="6" s="1"/>
  <c r="K238" i="6"/>
  <c r="H238" i="6"/>
  <c r="I238" i="6" s="1"/>
  <c r="O237" i="6"/>
  <c r="L237" i="6"/>
  <c r="M237" i="6" s="1"/>
  <c r="K237" i="6"/>
  <c r="H237" i="6"/>
  <c r="I237" i="6" s="1"/>
  <c r="O236" i="6"/>
  <c r="L236" i="6"/>
  <c r="M236" i="6" s="1"/>
  <c r="K236" i="6"/>
  <c r="H236" i="6"/>
  <c r="I236" i="6" s="1"/>
  <c r="O235" i="6"/>
  <c r="L235" i="6"/>
  <c r="M235" i="6" s="1"/>
  <c r="K235" i="6"/>
  <c r="H235" i="6"/>
  <c r="I235" i="6" s="1"/>
  <c r="O234" i="6"/>
  <c r="L234" i="6"/>
  <c r="M234" i="6" s="1"/>
  <c r="K234" i="6"/>
  <c r="H234" i="6"/>
  <c r="I234" i="6" s="1"/>
  <c r="O233" i="6"/>
  <c r="L233" i="6"/>
  <c r="M233" i="6" s="1"/>
  <c r="K233" i="6"/>
  <c r="H233" i="6"/>
  <c r="I233" i="6" s="1"/>
  <c r="O232" i="6"/>
  <c r="L232" i="6"/>
  <c r="M232" i="6" s="1"/>
  <c r="K232" i="6"/>
  <c r="H232" i="6"/>
  <c r="I232" i="6" s="1"/>
  <c r="O231" i="6"/>
  <c r="L231" i="6"/>
  <c r="M231" i="6" s="1"/>
  <c r="K231" i="6"/>
  <c r="H231" i="6"/>
  <c r="I231" i="6" s="1"/>
  <c r="O230" i="6"/>
  <c r="L230" i="6"/>
  <c r="M230" i="6" s="1"/>
  <c r="K230" i="6"/>
  <c r="H230" i="6"/>
  <c r="I230" i="6" s="1"/>
  <c r="O229" i="6"/>
  <c r="L229" i="6"/>
  <c r="M229" i="6" s="1"/>
  <c r="K229" i="6"/>
  <c r="H229" i="6"/>
  <c r="I229" i="6" s="1"/>
  <c r="O228" i="6"/>
  <c r="L228" i="6"/>
  <c r="M228" i="6" s="1"/>
  <c r="K228" i="6"/>
  <c r="H228" i="6"/>
  <c r="I228" i="6" s="1"/>
  <c r="O227" i="6"/>
  <c r="L227" i="6"/>
  <c r="M227" i="6" s="1"/>
  <c r="K227" i="6"/>
  <c r="H227" i="6"/>
  <c r="I227" i="6" s="1"/>
  <c r="O226" i="6"/>
  <c r="L226" i="6"/>
  <c r="M226" i="6" s="1"/>
  <c r="K226" i="6"/>
  <c r="H226" i="6"/>
  <c r="I226" i="6" s="1"/>
  <c r="O225" i="6"/>
  <c r="L225" i="6"/>
  <c r="M225" i="6" s="1"/>
  <c r="K225" i="6"/>
  <c r="H225" i="6"/>
  <c r="I225" i="6" s="1"/>
  <c r="O224" i="6"/>
  <c r="L224" i="6"/>
  <c r="M224" i="6" s="1"/>
  <c r="K224" i="6"/>
  <c r="H224" i="6"/>
  <c r="I224" i="6" s="1"/>
  <c r="O223" i="6"/>
  <c r="L223" i="6"/>
  <c r="M223" i="6" s="1"/>
  <c r="K223" i="6"/>
  <c r="H223" i="6"/>
  <c r="I223" i="6" s="1"/>
  <c r="O222" i="6"/>
  <c r="L222" i="6"/>
  <c r="M222" i="6" s="1"/>
  <c r="K222" i="6"/>
  <c r="H222" i="6"/>
  <c r="I222" i="6" s="1"/>
  <c r="O221" i="6"/>
  <c r="L221" i="6"/>
  <c r="M221" i="6" s="1"/>
  <c r="K221" i="6"/>
  <c r="H221" i="6"/>
  <c r="I221" i="6" s="1"/>
  <c r="O220" i="6"/>
  <c r="L220" i="6"/>
  <c r="M220" i="6" s="1"/>
  <c r="K220" i="6"/>
  <c r="H220" i="6"/>
  <c r="I220" i="6" s="1"/>
  <c r="O219" i="6"/>
  <c r="L219" i="6"/>
  <c r="M219" i="6" s="1"/>
  <c r="K219" i="6"/>
  <c r="H219" i="6"/>
  <c r="I219" i="6" s="1"/>
  <c r="O218" i="6"/>
  <c r="L218" i="6"/>
  <c r="M218" i="6" s="1"/>
  <c r="K218" i="6"/>
  <c r="H218" i="6"/>
  <c r="I218" i="6" s="1"/>
  <c r="O217" i="6"/>
  <c r="L217" i="6"/>
  <c r="M217" i="6" s="1"/>
  <c r="K217" i="6"/>
  <c r="H217" i="6"/>
  <c r="I217" i="6" s="1"/>
  <c r="O216" i="6"/>
  <c r="L216" i="6"/>
  <c r="M216" i="6" s="1"/>
  <c r="K216" i="6"/>
  <c r="H216" i="6"/>
  <c r="I216" i="6" s="1"/>
  <c r="O215" i="6"/>
  <c r="L215" i="6"/>
  <c r="M215" i="6" s="1"/>
  <c r="K215" i="6"/>
  <c r="H215" i="6"/>
  <c r="I215" i="6" s="1"/>
  <c r="O214" i="6"/>
  <c r="L214" i="6"/>
  <c r="M214" i="6" s="1"/>
  <c r="K214" i="6"/>
  <c r="H214" i="6"/>
  <c r="I214" i="6" s="1"/>
  <c r="O213" i="6"/>
  <c r="L213" i="6"/>
  <c r="M213" i="6" s="1"/>
  <c r="K213" i="6"/>
  <c r="H213" i="6"/>
  <c r="I213" i="6" s="1"/>
  <c r="O212" i="6"/>
  <c r="L212" i="6"/>
  <c r="M212" i="6" s="1"/>
  <c r="K212" i="6"/>
  <c r="H212" i="6"/>
  <c r="I212" i="6" s="1"/>
  <c r="O211" i="6"/>
  <c r="L211" i="6"/>
  <c r="M211" i="6" s="1"/>
  <c r="K211" i="6"/>
  <c r="H211" i="6"/>
  <c r="I211" i="6" s="1"/>
  <c r="O210" i="6"/>
  <c r="L210" i="6"/>
  <c r="M210" i="6" s="1"/>
  <c r="K210" i="6"/>
  <c r="H210" i="6"/>
  <c r="I210" i="6" s="1"/>
  <c r="O209" i="6"/>
  <c r="L209" i="6"/>
  <c r="M209" i="6" s="1"/>
  <c r="K209" i="6"/>
  <c r="H209" i="6"/>
  <c r="I209" i="6" s="1"/>
  <c r="O208" i="6"/>
  <c r="L208" i="6"/>
  <c r="M208" i="6" s="1"/>
  <c r="K208" i="6"/>
  <c r="H208" i="6"/>
  <c r="I208" i="6" s="1"/>
  <c r="O207" i="6"/>
  <c r="L207" i="6"/>
  <c r="M207" i="6" s="1"/>
  <c r="K207" i="6"/>
  <c r="H207" i="6"/>
  <c r="I207" i="6" s="1"/>
  <c r="O206" i="6"/>
  <c r="L206" i="6"/>
  <c r="M206" i="6" s="1"/>
  <c r="K206" i="6"/>
  <c r="H206" i="6"/>
  <c r="I206" i="6" s="1"/>
  <c r="O205" i="6"/>
  <c r="L205" i="6"/>
  <c r="M205" i="6" s="1"/>
  <c r="K205" i="6"/>
  <c r="H205" i="6"/>
  <c r="I205" i="6" s="1"/>
  <c r="O204" i="6"/>
  <c r="L204" i="6"/>
  <c r="M204" i="6" s="1"/>
  <c r="K204" i="6"/>
  <c r="H204" i="6"/>
  <c r="I204" i="6" s="1"/>
  <c r="O203" i="6"/>
  <c r="L203" i="6"/>
  <c r="M203" i="6" s="1"/>
  <c r="K203" i="6"/>
  <c r="H203" i="6"/>
  <c r="I203" i="6" s="1"/>
  <c r="O202" i="6"/>
  <c r="L202" i="6"/>
  <c r="M202" i="6" s="1"/>
  <c r="K202" i="6"/>
  <c r="H202" i="6"/>
  <c r="I202" i="6" s="1"/>
  <c r="O201" i="6"/>
  <c r="L201" i="6"/>
  <c r="M201" i="6" s="1"/>
  <c r="K201" i="6"/>
  <c r="H201" i="6"/>
  <c r="I201" i="6" s="1"/>
  <c r="O200" i="6"/>
  <c r="L200" i="6"/>
  <c r="M200" i="6" s="1"/>
  <c r="K200" i="6"/>
  <c r="H200" i="6"/>
  <c r="I200" i="6" s="1"/>
  <c r="O199" i="6"/>
  <c r="L199" i="6"/>
  <c r="M199" i="6" s="1"/>
  <c r="K199" i="6"/>
  <c r="H199" i="6"/>
  <c r="I199" i="6" s="1"/>
  <c r="O198" i="6"/>
  <c r="L198" i="6"/>
  <c r="M198" i="6" s="1"/>
  <c r="K198" i="6"/>
  <c r="H198" i="6"/>
  <c r="I198" i="6" s="1"/>
  <c r="O197" i="6"/>
  <c r="L197" i="6"/>
  <c r="M197" i="6" s="1"/>
  <c r="K197" i="6"/>
  <c r="H197" i="6"/>
  <c r="I197" i="6" s="1"/>
  <c r="O196" i="6"/>
  <c r="L196" i="6"/>
  <c r="M196" i="6" s="1"/>
  <c r="K196" i="6"/>
  <c r="H196" i="6"/>
  <c r="I196" i="6" s="1"/>
  <c r="O195" i="6"/>
  <c r="L195" i="6"/>
  <c r="M195" i="6" s="1"/>
  <c r="K195" i="6"/>
  <c r="H195" i="6"/>
  <c r="I195" i="6" s="1"/>
  <c r="O194" i="6"/>
  <c r="L194" i="6"/>
  <c r="M194" i="6" s="1"/>
  <c r="K194" i="6"/>
  <c r="H194" i="6"/>
  <c r="I194" i="6" s="1"/>
  <c r="O193" i="6"/>
  <c r="L193" i="6"/>
  <c r="M193" i="6" s="1"/>
  <c r="K193" i="6"/>
  <c r="H193" i="6"/>
  <c r="I193" i="6" s="1"/>
  <c r="O192" i="6"/>
  <c r="L192" i="6"/>
  <c r="M192" i="6" s="1"/>
  <c r="K192" i="6"/>
  <c r="H192" i="6"/>
  <c r="I192" i="6" s="1"/>
  <c r="O191" i="6"/>
  <c r="L191" i="6"/>
  <c r="M191" i="6" s="1"/>
  <c r="K191" i="6"/>
  <c r="H191" i="6"/>
  <c r="I191" i="6" s="1"/>
  <c r="O190" i="6"/>
  <c r="L190" i="6"/>
  <c r="M190" i="6" s="1"/>
  <c r="K190" i="6"/>
  <c r="H190" i="6"/>
  <c r="I190" i="6" s="1"/>
  <c r="O189" i="6"/>
  <c r="L189" i="6"/>
  <c r="M189" i="6" s="1"/>
  <c r="K189" i="6"/>
  <c r="H189" i="6"/>
  <c r="I189" i="6" s="1"/>
  <c r="O188" i="6"/>
  <c r="L188" i="6"/>
  <c r="M188" i="6" s="1"/>
  <c r="K188" i="6"/>
  <c r="H188" i="6"/>
  <c r="I188" i="6" s="1"/>
  <c r="O187" i="6"/>
  <c r="L187" i="6"/>
  <c r="M187" i="6" s="1"/>
  <c r="K187" i="6"/>
  <c r="H187" i="6"/>
  <c r="I187" i="6" s="1"/>
  <c r="O186" i="6"/>
  <c r="L186" i="6"/>
  <c r="M186" i="6" s="1"/>
  <c r="K186" i="6"/>
  <c r="H186" i="6"/>
  <c r="I186" i="6" s="1"/>
  <c r="O185" i="6"/>
  <c r="L185" i="6"/>
  <c r="M185" i="6" s="1"/>
  <c r="K185" i="6"/>
  <c r="H185" i="6"/>
  <c r="I185" i="6" s="1"/>
  <c r="O184" i="6"/>
  <c r="L184" i="6"/>
  <c r="M184" i="6" s="1"/>
  <c r="K184" i="6"/>
  <c r="H184" i="6"/>
  <c r="I184" i="6" s="1"/>
  <c r="O183" i="6"/>
  <c r="L183" i="6"/>
  <c r="M183" i="6" s="1"/>
  <c r="K183" i="6"/>
  <c r="H183" i="6"/>
  <c r="I183" i="6" s="1"/>
  <c r="O182" i="6"/>
  <c r="L182" i="6"/>
  <c r="M182" i="6" s="1"/>
  <c r="K182" i="6"/>
  <c r="H182" i="6"/>
  <c r="I182" i="6" s="1"/>
  <c r="O181" i="6"/>
  <c r="L181" i="6"/>
  <c r="M181" i="6" s="1"/>
  <c r="K181" i="6"/>
  <c r="H181" i="6"/>
  <c r="I181" i="6" s="1"/>
  <c r="O180" i="6"/>
  <c r="L180" i="6"/>
  <c r="M180" i="6" s="1"/>
  <c r="K180" i="6"/>
  <c r="H180" i="6"/>
  <c r="I180" i="6" s="1"/>
  <c r="O179" i="6"/>
  <c r="L179" i="6"/>
  <c r="M179" i="6" s="1"/>
  <c r="K179" i="6"/>
  <c r="H179" i="6"/>
  <c r="I179" i="6" s="1"/>
  <c r="O178" i="6"/>
  <c r="L178" i="6"/>
  <c r="M178" i="6" s="1"/>
  <c r="K178" i="6"/>
  <c r="H178" i="6"/>
  <c r="I178" i="6" s="1"/>
  <c r="O177" i="6"/>
  <c r="L177" i="6"/>
  <c r="M177" i="6" s="1"/>
  <c r="K177" i="6"/>
  <c r="H177" i="6"/>
  <c r="I177" i="6" s="1"/>
  <c r="O176" i="6"/>
  <c r="L176" i="6"/>
  <c r="M176" i="6" s="1"/>
  <c r="K176" i="6"/>
  <c r="H176" i="6"/>
  <c r="I176" i="6" s="1"/>
  <c r="O175" i="6"/>
  <c r="L175" i="6"/>
  <c r="M175" i="6" s="1"/>
  <c r="K175" i="6"/>
  <c r="H175" i="6"/>
  <c r="I175" i="6" s="1"/>
  <c r="O174" i="6"/>
  <c r="L174" i="6"/>
  <c r="M174" i="6" s="1"/>
  <c r="K174" i="6"/>
  <c r="H174" i="6"/>
  <c r="I174" i="6" s="1"/>
  <c r="O173" i="6"/>
  <c r="L173" i="6"/>
  <c r="M173" i="6" s="1"/>
  <c r="K173" i="6"/>
  <c r="I173" i="6"/>
  <c r="H173" i="6"/>
  <c r="O172" i="6"/>
  <c r="L172" i="6"/>
  <c r="M172" i="6" s="1"/>
  <c r="K172" i="6"/>
  <c r="H172" i="6"/>
  <c r="I172" i="6" s="1"/>
  <c r="O171" i="6"/>
  <c r="L171" i="6"/>
  <c r="M171" i="6" s="1"/>
  <c r="K171" i="6"/>
  <c r="H171" i="6"/>
  <c r="I171" i="6" s="1"/>
  <c r="O170" i="6"/>
  <c r="L170" i="6"/>
  <c r="M170" i="6" s="1"/>
  <c r="K170" i="6"/>
  <c r="H170" i="6"/>
  <c r="I170" i="6" s="1"/>
  <c r="O169" i="6"/>
  <c r="M169" i="6"/>
  <c r="L169" i="6"/>
  <c r="K169" i="6"/>
  <c r="H169" i="6"/>
  <c r="I169" i="6" s="1"/>
  <c r="O168" i="6"/>
  <c r="L168" i="6"/>
  <c r="M168" i="6" s="1"/>
  <c r="K168" i="6"/>
  <c r="H168" i="6"/>
  <c r="I168" i="6" s="1"/>
  <c r="O167" i="6"/>
  <c r="L167" i="6"/>
  <c r="M167" i="6" s="1"/>
  <c r="K167" i="6"/>
  <c r="H167" i="6"/>
  <c r="I167" i="6" s="1"/>
  <c r="O166" i="6"/>
  <c r="L166" i="6"/>
  <c r="M166" i="6" s="1"/>
  <c r="K166" i="6"/>
  <c r="H166" i="6"/>
  <c r="I166" i="6" s="1"/>
  <c r="O165" i="6"/>
  <c r="L165" i="6"/>
  <c r="M165" i="6" s="1"/>
  <c r="K165" i="6"/>
  <c r="H165" i="6"/>
  <c r="I165" i="6" s="1"/>
  <c r="O164" i="6"/>
  <c r="L164" i="6"/>
  <c r="M164" i="6" s="1"/>
  <c r="K164" i="6"/>
  <c r="H164" i="6"/>
  <c r="I164" i="6" s="1"/>
  <c r="O163" i="6"/>
  <c r="L163" i="6"/>
  <c r="M163" i="6" s="1"/>
  <c r="K163" i="6"/>
  <c r="H163" i="6"/>
  <c r="I163" i="6" s="1"/>
  <c r="O162" i="6"/>
  <c r="L162" i="6"/>
  <c r="M162" i="6" s="1"/>
  <c r="K162" i="6"/>
  <c r="H162" i="6"/>
  <c r="I162" i="6" s="1"/>
  <c r="O161" i="6"/>
  <c r="L161" i="6"/>
  <c r="M161" i="6" s="1"/>
  <c r="K161" i="6"/>
  <c r="H161" i="6"/>
  <c r="I161" i="6" s="1"/>
  <c r="O160" i="6"/>
  <c r="L160" i="6"/>
  <c r="M160" i="6" s="1"/>
  <c r="K160" i="6"/>
  <c r="H160" i="6"/>
  <c r="I160" i="6" s="1"/>
  <c r="O159" i="6"/>
  <c r="L159" i="6"/>
  <c r="M159" i="6" s="1"/>
  <c r="K159" i="6"/>
  <c r="H159" i="6"/>
  <c r="I159" i="6" s="1"/>
  <c r="O158" i="6"/>
  <c r="L158" i="6"/>
  <c r="M158" i="6" s="1"/>
  <c r="K158" i="6"/>
  <c r="H158" i="6"/>
  <c r="I158" i="6" s="1"/>
  <c r="O157" i="6"/>
  <c r="L157" i="6"/>
  <c r="M157" i="6" s="1"/>
  <c r="K157" i="6"/>
  <c r="H157" i="6"/>
  <c r="I157" i="6" s="1"/>
  <c r="O156" i="6"/>
  <c r="L156" i="6"/>
  <c r="M156" i="6" s="1"/>
  <c r="K156" i="6"/>
  <c r="H156" i="6"/>
  <c r="I156" i="6" s="1"/>
  <c r="O155" i="6"/>
  <c r="L155" i="6"/>
  <c r="M155" i="6" s="1"/>
  <c r="K155" i="6"/>
  <c r="H155" i="6"/>
  <c r="I155" i="6" s="1"/>
  <c r="O154" i="6"/>
  <c r="L154" i="6"/>
  <c r="M154" i="6" s="1"/>
  <c r="K154" i="6"/>
  <c r="H154" i="6"/>
  <c r="I154" i="6" s="1"/>
  <c r="O153" i="6"/>
  <c r="L153" i="6"/>
  <c r="M153" i="6" s="1"/>
  <c r="K153" i="6"/>
  <c r="H153" i="6"/>
  <c r="I153" i="6" s="1"/>
  <c r="O152" i="6"/>
  <c r="L152" i="6"/>
  <c r="M152" i="6" s="1"/>
  <c r="K152" i="6"/>
  <c r="I152" i="6"/>
  <c r="H152" i="6"/>
  <c r="O151" i="6"/>
  <c r="L151" i="6"/>
  <c r="M151" i="6" s="1"/>
  <c r="K151" i="6"/>
  <c r="H151" i="6"/>
  <c r="I151" i="6" s="1"/>
  <c r="O150" i="6"/>
  <c r="L150" i="6"/>
  <c r="M150" i="6" s="1"/>
  <c r="K150" i="6"/>
  <c r="H150" i="6"/>
  <c r="I150" i="6" s="1"/>
  <c r="O149" i="6"/>
  <c r="L149" i="6"/>
  <c r="M149" i="6" s="1"/>
  <c r="K149" i="6"/>
  <c r="H149" i="6"/>
  <c r="I149" i="6" s="1"/>
  <c r="O148" i="6"/>
  <c r="L148" i="6"/>
  <c r="M148" i="6" s="1"/>
  <c r="K148" i="6"/>
  <c r="H148" i="6"/>
  <c r="I148" i="6" s="1"/>
  <c r="O147" i="6"/>
  <c r="L147" i="6"/>
  <c r="M147" i="6" s="1"/>
  <c r="K147" i="6"/>
  <c r="H147" i="6"/>
  <c r="I147" i="6" s="1"/>
  <c r="O146" i="6"/>
  <c r="L146" i="6"/>
  <c r="M146" i="6" s="1"/>
  <c r="K146" i="6"/>
  <c r="H146" i="6"/>
  <c r="I146" i="6" s="1"/>
  <c r="O145" i="6"/>
  <c r="L145" i="6"/>
  <c r="M145" i="6" s="1"/>
  <c r="K145" i="6"/>
  <c r="H145" i="6"/>
  <c r="I145" i="6" s="1"/>
  <c r="O144" i="6"/>
  <c r="L144" i="6"/>
  <c r="M144" i="6" s="1"/>
  <c r="K144" i="6"/>
  <c r="H144" i="6"/>
  <c r="I144" i="6" s="1"/>
  <c r="O143" i="6"/>
  <c r="L143" i="6"/>
  <c r="M143" i="6" s="1"/>
  <c r="K143" i="6"/>
  <c r="H143" i="6"/>
  <c r="I143" i="6" s="1"/>
  <c r="O142" i="6"/>
  <c r="L142" i="6"/>
  <c r="M142" i="6" s="1"/>
  <c r="K142" i="6"/>
  <c r="H142" i="6"/>
  <c r="I142" i="6" s="1"/>
  <c r="O141" i="6"/>
  <c r="L141" i="6"/>
  <c r="M141" i="6" s="1"/>
  <c r="K141" i="6"/>
  <c r="H141" i="6"/>
  <c r="I141" i="6" s="1"/>
  <c r="O140" i="6"/>
  <c r="L140" i="6"/>
  <c r="M140" i="6" s="1"/>
  <c r="K140" i="6"/>
  <c r="H140" i="6"/>
  <c r="I140" i="6" s="1"/>
  <c r="O139" i="6"/>
  <c r="L139" i="6"/>
  <c r="M139" i="6" s="1"/>
  <c r="K139" i="6"/>
  <c r="H139" i="6"/>
  <c r="I139" i="6" s="1"/>
  <c r="O138" i="6"/>
  <c r="L138" i="6"/>
  <c r="M138" i="6" s="1"/>
  <c r="K138" i="6"/>
  <c r="H138" i="6"/>
  <c r="I138" i="6" s="1"/>
  <c r="O137" i="6"/>
  <c r="L137" i="6"/>
  <c r="M137" i="6" s="1"/>
  <c r="K137" i="6"/>
  <c r="H137" i="6"/>
  <c r="I137" i="6" s="1"/>
  <c r="O136" i="6"/>
  <c r="L136" i="6"/>
  <c r="M136" i="6" s="1"/>
  <c r="K136" i="6"/>
  <c r="H136" i="6"/>
  <c r="I136" i="6" s="1"/>
  <c r="O135" i="6"/>
  <c r="L135" i="6"/>
  <c r="M135" i="6" s="1"/>
  <c r="K135" i="6"/>
  <c r="H135" i="6"/>
  <c r="I135" i="6" s="1"/>
  <c r="O134" i="6"/>
  <c r="L134" i="6"/>
  <c r="M134" i="6" s="1"/>
  <c r="K134" i="6"/>
  <c r="H134" i="6"/>
  <c r="I134" i="6" s="1"/>
  <c r="O133" i="6"/>
  <c r="L133" i="6"/>
  <c r="M133" i="6" s="1"/>
  <c r="K133" i="6"/>
  <c r="H133" i="6"/>
  <c r="I133" i="6" s="1"/>
  <c r="O132" i="6"/>
  <c r="L132" i="6"/>
  <c r="M132" i="6" s="1"/>
  <c r="K132" i="6"/>
  <c r="H132" i="6"/>
  <c r="I132" i="6" s="1"/>
  <c r="O131" i="6"/>
  <c r="L131" i="6"/>
  <c r="M131" i="6" s="1"/>
  <c r="K131" i="6"/>
  <c r="H131" i="6"/>
  <c r="I131" i="6" s="1"/>
  <c r="O130" i="6"/>
  <c r="L130" i="6"/>
  <c r="M130" i="6" s="1"/>
  <c r="K130" i="6"/>
  <c r="H130" i="6"/>
  <c r="I130" i="6" s="1"/>
  <c r="O129" i="6"/>
  <c r="L129" i="6"/>
  <c r="M129" i="6" s="1"/>
  <c r="K129" i="6"/>
  <c r="H129" i="6"/>
  <c r="I129" i="6" s="1"/>
  <c r="O128" i="6"/>
  <c r="L128" i="6"/>
  <c r="M128" i="6" s="1"/>
  <c r="K128" i="6"/>
  <c r="H128" i="6"/>
  <c r="I128" i="6" s="1"/>
  <c r="O127" i="6"/>
  <c r="L127" i="6"/>
  <c r="M127" i="6" s="1"/>
  <c r="K127" i="6"/>
  <c r="H127" i="6"/>
  <c r="I127" i="6" s="1"/>
  <c r="O126" i="6"/>
  <c r="L126" i="6"/>
  <c r="M126" i="6" s="1"/>
  <c r="K126" i="6"/>
  <c r="H126" i="6"/>
  <c r="I126" i="6" s="1"/>
  <c r="O125" i="6"/>
  <c r="L125" i="6"/>
  <c r="M125" i="6" s="1"/>
  <c r="K125" i="6"/>
  <c r="H125" i="6"/>
  <c r="I125" i="6" s="1"/>
  <c r="O124" i="6"/>
  <c r="L124" i="6"/>
  <c r="M124" i="6" s="1"/>
  <c r="K124" i="6"/>
  <c r="H124" i="6"/>
  <c r="I124" i="6" s="1"/>
  <c r="O123" i="6"/>
  <c r="L123" i="6"/>
  <c r="M123" i="6" s="1"/>
  <c r="K123" i="6"/>
  <c r="H123" i="6"/>
  <c r="I123" i="6" s="1"/>
  <c r="O122" i="6"/>
  <c r="L122" i="6"/>
  <c r="M122" i="6" s="1"/>
  <c r="K122" i="6"/>
  <c r="H122" i="6"/>
  <c r="I122" i="6" s="1"/>
  <c r="O121" i="6"/>
  <c r="L121" i="6"/>
  <c r="M121" i="6" s="1"/>
  <c r="K121" i="6"/>
  <c r="H121" i="6"/>
  <c r="I121" i="6" s="1"/>
  <c r="O120" i="6"/>
  <c r="L120" i="6"/>
  <c r="M120" i="6" s="1"/>
  <c r="K120" i="6"/>
  <c r="H120" i="6"/>
  <c r="I120" i="6" s="1"/>
  <c r="O119" i="6"/>
  <c r="L119" i="6"/>
  <c r="M119" i="6" s="1"/>
  <c r="K119" i="6"/>
  <c r="H119" i="6"/>
  <c r="I119" i="6" s="1"/>
  <c r="O118" i="6"/>
  <c r="L118" i="6"/>
  <c r="M118" i="6" s="1"/>
  <c r="K118" i="6"/>
  <c r="H118" i="6"/>
  <c r="I118" i="6" s="1"/>
  <c r="O117" i="6"/>
  <c r="L117" i="6"/>
  <c r="M117" i="6" s="1"/>
  <c r="K117" i="6"/>
  <c r="H117" i="6"/>
  <c r="I117" i="6" s="1"/>
  <c r="O116" i="6"/>
  <c r="L116" i="6"/>
  <c r="M116" i="6" s="1"/>
  <c r="K116" i="6"/>
  <c r="H116" i="6"/>
  <c r="I116" i="6" s="1"/>
  <c r="O115" i="6"/>
  <c r="L115" i="6"/>
  <c r="M115" i="6" s="1"/>
  <c r="K115" i="6"/>
  <c r="H115" i="6"/>
  <c r="I115" i="6" s="1"/>
  <c r="O114" i="6"/>
  <c r="L114" i="6"/>
  <c r="M114" i="6" s="1"/>
  <c r="K114" i="6"/>
  <c r="H114" i="6"/>
  <c r="I114" i="6" s="1"/>
  <c r="O113" i="6"/>
  <c r="L113" i="6"/>
  <c r="M113" i="6" s="1"/>
  <c r="K113" i="6"/>
  <c r="H113" i="6"/>
  <c r="I113" i="6" s="1"/>
  <c r="O112" i="6"/>
  <c r="L112" i="6"/>
  <c r="M112" i="6" s="1"/>
  <c r="K112" i="6"/>
  <c r="H112" i="6"/>
  <c r="I112" i="6" s="1"/>
  <c r="O111" i="6"/>
  <c r="L111" i="6"/>
  <c r="M111" i="6" s="1"/>
  <c r="K111" i="6"/>
  <c r="H111" i="6"/>
  <c r="I111" i="6" s="1"/>
  <c r="O110" i="6"/>
  <c r="L110" i="6"/>
  <c r="M110" i="6" s="1"/>
  <c r="K110" i="6"/>
  <c r="H110" i="6"/>
  <c r="I110" i="6" s="1"/>
  <c r="O109" i="6"/>
  <c r="L109" i="6"/>
  <c r="M109" i="6" s="1"/>
  <c r="K109" i="6"/>
  <c r="H109" i="6"/>
  <c r="I109" i="6" s="1"/>
  <c r="O108" i="6"/>
  <c r="L108" i="6"/>
  <c r="M108" i="6" s="1"/>
  <c r="K108" i="6"/>
  <c r="H108" i="6"/>
  <c r="I108" i="6" s="1"/>
  <c r="O107" i="6"/>
  <c r="L107" i="6"/>
  <c r="M107" i="6" s="1"/>
  <c r="K107" i="6"/>
  <c r="H107" i="6"/>
  <c r="I107" i="6" s="1"/>
  <c r="O106" i="6"/>
  <c r="L106" i="6"/>
  <c r="M106" i="6" s="1"/>
  <c r="K106" i="6"/>
  <c r="H106" i="6"/>
  <c r="I106" i="6" s="1"/>
  <c r="O105" i="6"/>
  <c r="L105" i="6"/>
  <c r="M105" i="6" s="1"/>
  <c r="K105" i="6"/>
  <c r="H105" i="6"/>
  <c r="I105" i="6" s="1"/>
  <c r="O104" i="6"/>
  <c r="L104" i="6"/>
  <c r="M104" i="6" s="1"/>
  <c r="K104" i="6"/>
  <c r="H104" i="6"/>
  <c r="I104" i="6" s="1"/>
  <c r="O103" i="6"/>
  <c r="L103" i="6"/>
  <c r="M103" i="6" s="1"/>
  <c r="K103" i="6"/>
  <c r="H103" i="6"/>
  <c r="I103" i="6" s="1"/>
  <c r="O102" i="6"/>
  <c r="L102" i="6"/>
  <c r="M102" i="6" s="1"/>
  <c r="K102" i="6"/>
  <c r="H102" i="6"/>
  <c r="I102" i="6" s="1"/>
  <c r="O101" i="6"/>
  <c r="L101" i="6"/>
  <c r="M101" i="6" s="1"/>
  <c r="K101" i="6"/>
  <c r="H101" i="6"/>
  <c r="I101" i="6" s="1"/>
  <c r="O100" i="6"/>
  <c r="L100" i="6"/>
  <c r="M100" i="6" s="1"/>
  <c r="K100" i="6"/>
  <c r="H100" i="6"/>
  <c r="I100" i="6" s="1"/>
  <c r="O99" i="6"/>
  <c r="L99" i="6"/>
  <c r="M99" i="6" s="1"/>
  <c r="K99" i="6"/>
  <c r="H99" i="6"/>
  <c r="I99" i="6" s="1"/>
  <c r="O98" i="6"/>
  <c r="L98" i="6"/>
  <c r="M98" i="6" s="1"/>
  <c r="K98" i="6"/>
  <c r="H98" i="6"/>
  <c r="I98" i="6" s="1"/>
  <c r="O97" i="6"/>
  <c r="L97" i="6"/>
  <c r="M97" i="6" s="1"/>
  <c r="K97" i="6"/>
  <c r="H97" i="6"/>
  <c r="I97" i="6" s="1"/>
  <c r="O96" i="6"/>
  <c r="L96" i="6"/>
  <c r="M96" i="6" s="1"/>
  <c r="K96" i="6"/>
  <c r="H96" i="6"/>
  <c r="I96" i="6" s="1"/>
  <c r="O95" i="6"/>
  <c r="L95" i="6"/>
  <c r="M95" i="6" s="1"/>
  <c r="K95" i="6"/>
  <c r="H95" i="6"/>
  <c r="I95" i="6" s="1"/>
  <c r="O94" i="6"/>
  <c r="L94" i="6"/>
  <c r="M94" i="6" s="1"/>
  <c r="K94" i="6"/>
  <c r="H94" i="6"/>
  <c r="I94" i="6" s="1"/>
  <c r="O93" i="6"/>
  <c r="L93" i="6"/>
  <c r="M93" i="6" s="1"/>
  <c r="K93" i="6"/>
  <c r="H93" i="6"/>
  <c r="I93" i="6" s="1"/>
  <c r="O92" i="6"/>
  <c r="L92" i="6"/>
  <c r="M92" i="6" s="1"/>
  <c r="K92" i="6"/>
  <c r="H92" i="6"/>
  <c r="I92" i="6" s="1"/>
  <c r="O91" i="6"/>
  <c r="L91" i="6"/>
  <c r="M91" i="6" s="1"/>
  <c r="K91" i="6"/>
  <c r="H91" i="6"/>
  <c r="I91" i="6" s="1"/>
  <c r="O90" i="6"/>
  <c r="L90" i="6"/>
  <c r="M90" i="6" s="1"/>
  <c r="K90" i="6"/>
  <c r="H90" i="6"/>
  <c r="I90" i="6" s="1"/>
  <c r="O89" i="6"/>
  <c r="L89" i="6"/>
  <c r="M89" i="6" s="1"/>
  <c r="K89" i="6"/>
  <c r="H89" i="6"/>
  <c r="I89" i="6" s="1"/>
  <c r="O88" i="6"/>
  <c r="L88" i="6"/>
  <c r="M88" i="6" s="1"/>
  <c r="K88" i="6"/>
  <c r="H88" i="6"/>
  <c r="I88" i="6" s="1"/>
  <c r="O87" i="6"/>
  <c r="L87" i="6"/>
  <c r="M87" i="6" s="1"/>
  <c r="K87" i="6"/>
  <c r="H87" i="6"/>
  <c r="I87" i="6" s="1"/>
  <c r="O86" i="6"/>
  <c r="L86" i="6"/>
  <c r="M86" i="6" s="1"/>
  <c r="K86" i="6"/>
  <c r="H86" i="6"/>
  <c r="I86" i="6" s="1"/>
  <c r="O85" i="6"/>
  <c r="L85" i="6"/>
  <c r="M85" i="6" s="1"/>
  <c r="K85" i="6"/>
  <c r="H85" i="6"/>
  <c r="I85" i="6" s="1"/>
  <c r="O84" i="6"/>
  <c r="L84" i="6"/>
  <c r="M84" i="6" s="1"/>
  <c r="K84" i="6"/>
  <c r="H84" i="6"/>
  <c r="I84" i="6" s="1"/>
  <c r="O83" i="6"/>
  <c r="L83" i="6"/>
  <c r="M83" i="6" s="1"/>
  <c r="K83" i="6"/>
  <c r="H83" i="6"/>
  <c r="I83" i="6" s="1"/>
  <c r="O82" i="6"/>
  <c r="L82" i="6"/>
  <c r="M82" i="6" s="1"/>
  <c r="K82" i="6"/>
  <c r="H82" i="6"/>
  <c r="I82" i="6" s="1"/>
  <c r="O81" i="6"/>
  <c r="L81" i="6"/>
  <c r="M81" i="6" s="1"/>
  <c r="K81" i="6"/>
  <c r="H81" i="6"/>
  <c r="I81" i="6" s="1"/>
  <c r="O80" i="6"/>
  <c r="L80" i="6"/>
  <c r="M80" i="6" s="1"/>
  <c r="K80" i="6"/>
  <c r="H80" i="6"/>
  <c r="I80" i="6" s="1"/>
  <c r="O79" i="6"/>
  <c r="L79" i="6"/>
  <c r="M79" i="6" s="1"/>
  <c r="K79" i="6"/>
  <c r="H79" i="6"/>
  <c r="I79" i="6" s="1"/>
  <c r="O78" i="6"/>
  <c r="L78" i="6"/>
  <c r="M78" i="6" s="1"/>
  <c r="K78" i="6"/>
  <c r="H78" i="6"/>
  <c r="I78" i="6" s="1"/>
  <c r="O77" i="6"/>
  <c r="L77" i="6"/>
  <c r="M77" i="6" s="1"/>
  <c r="K77" i="6"/>
  <c r="H77" i="6"/>
  <c r="I77" i="6" s="1"/>
  <c r="O76" i="6"/>
  <c r="L76" i="6"/>
  <c r="M76" i="6" s="1"/>
  <c r="K76" i="6"/>
  <c r="H76" i="6"/>
  <c r="I76" i="6" s="1"/>
  <c r="O75" i="6"/>
  <c r="L75" i="6"/>
  <c r="M75" i="6" s="1"/>
  <c r="K75" i="6"/>
  <c r="H75" i="6"/>
  <c r="I75" i="6" s="1"/>
  <c r="O74" i="6"/>
  <c r="L74" i="6"/>
  <c r="M74" i="6" s="1"/>
  <c r="K74" i="6"/>
  <c r="H74" i="6"/>
  <c r="I74" i="6" s="1"/>
  <c r="O73" i="6"/>
  <c r="L73" i="6"/>
  <c r="M73" i="6" s="1"/>
  <c r="K73" i="6"/>
  <c r="H73" i="6"/>
  <c r="I73" i="6" s="1"/>
  <c r="O72" i="6"/>
  <c r="L72" i="6"/>
  <c r="M72" i="6" s="1"/>
  <c r="K72" i="6"/>
  <c r="H72" i="6"/>
  <c r="I72" i="6" s="1"/>
  <c r="O71" i="6"/>
  <c r="L71" i="6"/>
  <c r="M71" i="6" s="1"/>
  <c r="K71" i="6"/>
  <c r="H71" i="6"/>
  <c r="I71" i="6" s="1"/>
  <c r="O70" i="6"/>
  <c r="L70" i="6"/>
  <c r="M70" i="6" s="1"/>
  <c r="K70" i="6"/>
  <c r="H70" i="6"/>
  <c r="I70" i="6" s="1"/>
  <c r="O69" i="6"/>
  <c r="L69" i="6"/>
  <c r="M69" i="6" s="1"/>
  <c r="K69" i="6"/>
  <c r="H69" i="6"/>
  <c r="I69" i="6" s="1"/>
  <c r="O68" i="6"/>
  <c r="L68" i="6"/>
  <c r="M68" i="6" s="1"/>
  <c r="K68" i="6"/>
  <c r="H68" i="6"/>
  <c r="I68" i="6" s="1"/>
  <c r="O67" i="6"/>
  <c r="L67" i="6"/>
  <c r="M67" i="6" s="1"/>
  <c r="K67" i="6"/>
  <c r="H67" i="6"/>
  <c r="I67" i="6" s="1"/>
  <c r="O66" i="6"/>
  <c r="L66" i="6"/>
  <c r="M66" i="6" s="1"/>
  <c r="K66" i="6"/>
  <c r="H66" i="6"/>
  <c r="I66" i="6" s="1"/>
  <c r="O65" i="6"/>
  <c r="L65" i="6"/>
  <c r="M65" i="6" s="1"/>
  <c r="K65" i="6"/>
  <c r="H65" i="6"/>
  <c r="I65" i="6" s="1"/>
  <c r="O64" i="6"/>
  <c r="L64" i="6"/>
  <c r="M64" i="6" s="1"/>
  <c r="K64" i="6"/>
  <c r="H64" i="6"/>
  <c r="I64" i="6" s="1"/>
  <c r="O63" i="6"/>
  <c r="L63" i="6"/>
  <c r="M63" i="6" s="1"/>
  <c r="K63" i="6"/>
  <c r="H63" i="6"/>
  <c r="I63" i="6" s="1"/>
  <c r="O62" i="6"/>
  <c r="L62" i="6"/>
  <c r="M62" i="6" s="1"/>
  <c r="K62" i="6"/>
  <c r="H62" i="6"/>
  <c r="I62" i="6" s="1"/>
  <c r="O61" i="6"/>
  <c r="L61" i="6"/>
  <c r="M61" i="6" s="1"/>
  <c r="K61" i="6"/>
  <c r="H61" i="6"/>
  <c r="I61" i="6" s="1"/>
  <c r="O60" i="6"/>
  <c r="L60" i="6"/>
  <c r="M60" i="6" s="1"/>
  <c r="K60" i="6"/>
  <c r="H60" i="6"/>
  <c r="I60" i="6" s="1"/>
  <c r="O59" i="6"/>
  <c r="L59" i="6"/>
  <c r="M59" i="6" s="1"/>
  <c r="K59" i="6"/>
  <c r="H59" i="6"/>
  <c r="I59" i="6" s="1"/>
  <c r="O58" i="6"/>
  <c r="L58" i="6"/>
  <c r="M58" i="6" s="1"/>
  <c r="K58" i="6"/>
  <c r="H58" i="6"/>
  <c r="I58" i="6" s="1"/>
  <c r="O57" i="6"/>
  <c r="L57" i="6"/>
  <c r="M57" i="6" s="1"/>
  <c r="K57" i="6"/>
  <c r="H57" i="6"/>
  <c r="I57" i="6" s="1"/>
  <c r="O56" i="6"/>
  <c r="L56" i="6"/>
  <c r="M56" i="6" s="1"/>
  <c r="K56" i="6"/>
  <c r="H56" i="6"/>
  <c r="I56" i="6" s="1"/>
  <c r="O55" i="6"/>
  <c r="L55" i="6"/>
  <c r="M55" i="6" s="1"/>
  <c r="K55" i="6"/>
  <c r="H55" i="6"/>
  <c r="I55" i="6" s="1"/>
  <c r="O54" i="6"/>
  <c r="L54" i="6"/>
  <c r="M54" i="6" s="1"/>
  <c r="K54" i="6"/>
  <c r="H54" i="6"/>
  <c r="I54" i="6" s="1"/>
  <c r="O53" i="6"/>
  <c r="L53" i="6"/>
  <c r="M53" i="6" s="1"/>
  <c r="K53" i="6"/>
  <c r="H53" i="6"/>
  <c r="I53" i="6" s="1"/>
  <c r="O52" i="6"/>
  <c r="L52" i="6"/>
  <c r="M52" i="6" s="1"/>
  <c r="K52" i="6"/>
  <c r="H52" i="6"/>
  <c r="I52" i="6" s="1"/>
  <c r="O51" i="6"/>
  <c r="L51" i="6"/>
  <c r="M51" i="6" s="1"/>
  <c r="K51" i="6"/>
  <c r="H51" i="6"/>
  <c r="I51" i="6" s="1"/>
  <c r="O50" i="6"/>
  <c r="L50" i="6"/>
  <c r="M50" i="6" s="1"/>
  <c r="K50" i="6"/>
  <c r="H50" i="6"/>
  <c r="I50" i="6" s="1"/>
  <c r="O49" i="6"/>
  <c r="L49" i="6"/>
  <c r="M49" i="6" s="1"/>
  <c r="K49" i="6"/>
  <c r="H49" i="6"/>
  <c r="I49" i="6" s="1"/>
  <c r="O48" i="6"/>
  <c r="L48" i="6"/>
  <c r="M48" i="6" s="1"/>
  <c r="K48" i="6"/>
  <c r="H48" i="6"/>
  <c r="I48" i="6" s="1"/>
  <c r="O47" i="6"/>
  <c r="L47" i="6"/>
  <c r="M47" i="6" s="1"/>
  <c r="K47" i="6"/>
  <c r="H47" i="6"/>
  <c r="I47" i="6" s="1"/>
  <c r="O46" i="6"/>
  <c r="L46" i="6"/>
  <c r="M46" i="6" s="1"/>
  <c r="K46" i="6"/>
  <c r="H46" i="6"/>
  <c r="I46" i="6" s="1"/>
  <c r="O45" i="6"/>
  <c r="L45" i="6"/>
  <c r="M45" i="6" s="1"/>
  <c r="K45" i="6"/>
  <c r="H45" i="6"/>
  <c r="I45" i="6" s="1"/>
  <c r="O44" i="6"/>
  <c r="L44" i="6"/>
  <c r="M44" i="6" s="1"/>
  <c r="K44" i="6"/>
  <c r="H44" i="6"/>
  <c r="I44" i="6" s="1"/>
  <c r="O43" i="6"/>
  <c r="L43" i="6"/>
  <c r="M43" i="6" s="1"/>
  <c r="K43" i="6"/>
  <c r="H43" i="6"/>
  <c r="I43" i="6" s="1"/>
  <c r="O42" i="6"/>
  <c r="L42" i="6"/>
  <c r="M42" i="6" s="1"/>
  <c r="K42" i="6"/>
  <c r="H42" i="6"/>
  <c r="I42" i="6" s="1"/>
  <c r="O41" i="6"/>
  <c r="L41" i="6"/>
  <c r="M41" i="6" s="1"/>
  <c r="K41" i="6"/>
  <c r="H41" i="6"/>
  <c r="I41" i="6" s="1"/>
  <c r="O40" i="6"/>
  <c r="L40" i="6"/>
  <c r="M40" i="6" s="1"/>
  <c r="K40" i="6"/>
  <c r="H40" i="6"/>
  <c r="I40" i="6" s="1"/>
  <c r="O39" i="6"/>
  <c r="L39" i="6"/>
  <c r="M39" i="6" s="1"/>
  <c r="K39" i="6"/>
  <c r="H39" i="6"/>
  <c r="I39" i="6" s="1"/>
  <c r="O38" i="6"/>
  <c r="L38" i="6"/>
  <c r="M38" i="6" s="1"/>
  <c r="K38" i="6"/>
  <c r="H38" i="6"/>
  <c r="I38" i="6" s="1"/>
  <c r="O37" i="6"/>
  <c r="L37" i="6"/>
  <c r="M37" i="6" s="1"/>
  <c r="K37" i="6"/>
  <c r="I37" i="6"/>
  <c r="H37" i="6"/>
  <c r="O36" i="6"/>
  <c r="L36" i="6"/>
  <c r="M36" i="6" s="1"/>
  <c r="K36" i="6"/>
  <c r="H36" i="6"/>
  <c r="I36" i="6" s="1"/>
  <c r="O35" i="6"/>
  <c r="L35" i="6"/>
  <c r="M35" i="6" s="1"/>
  <c r="K35" i="6"/>
  <c r="H35" i="6"/>
  <c r="I35" i="6" s="1"/>
  <c r="O34" i="6"/>
  <c r="L34" i="6"/>
  <c r="M34" i="6" s="1"/>
  <c r="K34" i="6"/>
  <c r="H34" i="6"/>
  <c r="I34" i="6" s="1"/>
  <c r="O33" i="6"/>
  <c r="L33" i="6"/>
  <c r="M33" i="6" s="1"/>
  <c r="K33" i="6"/>
  <c r="H33" i="6"/>
  <c r="I33" i="6" s="1"/>
  <c r="O32" i="6"/>
  <c r="L32" i="6"/>
  <c r="M32" i="6" s="1"/>
  <c r="K32" i="6"/>
  <c r="H32" i="6"/>
  <c r="I32" i="6" s="1"/>
  <c r="O31" i="6"/>
  <c r="L31" i="6"/>
  <c r="M31" i="6" s="1"/>
  <c r="K31" i="6"/>
  <c r="H31" i="6"/>
  <c r="I31" i="6" s="1"/>
  <c r="O30" i="6"/>
  <c r="L30" i="6"/>
  <c r="M30" i="6" s="1"/>
  <c r="K30" i="6"/>
  <c r="H30" i="6"/>
  <c r="I30" i="6" s="1"/>
  <c r="O29" i="6"/>
  <c r="L29" i="6"/>
  <c r="M29" i="6" s="1"/>
  <c r="K29" i="6"/>
  <c r="H29" i="6"/>
  <c r="I29" i="6" s="1"/>
  <c r="O28" i="6"/>
  <c r="L28" i="6"/>
  <c r="M28" i="6" s="1"/>
  <c r="K28" i="6"/>
  <c r="H28" i="6"/>
  <c r="I28" i="6" s="1"/>
  <c r="O27" i="6"/>
  <c r="L27" i="6"/>
  <c r="M27" i="6" s="1"/>
  <c r="K27" i="6"/>
  <c r="H27" i="6"/>
  <c r="I27" i="6" s="1"/>
  <c r="O26" i="6"/>
  <c r="L26" i="6"/>
  <c r="M26" i="6" s="1"/>
  <c r="K26" i="6"/>
  <c r="H26" i="6"/>
  <c r="I26" i="6" s="1"/>
  <c r="O25" i="6"/>
  <c r="L25" i="6"/>
  <c r="M25" i="6" s="1"/>
  <c r="K25" i="6"/>
  <c r="H25" i="6"/>
  <c r="I25" i="6" s="1"/>
  <c r="O24" i="6"/>
  <c r="L24" i="6"/>
  <c r="M24" i="6" s="1"/>
  <c r="K24" i="6"/>
  <c r="H24" i="6"/>
  <c r="I24" i="6" s="1"/>
  <c r="O23" i="6"/>
  <c r="L23" i="6"/>
  <c r="M23" i="6" s="1"/>
  <c r="K23" i="6"/>
  <c r="H23" i="6"/>
  <c r="I23" i="6" s="1"/>
  <c r="O22" i="6"/>
  <c r="L22" i="6"/>
  <c r="M22" i="6" s="1"/>
  <c r="K22" i="6"/>
  <c r="H22" i="6"/>
  <c r="I22" i="6" s="1"/>
  <c r="O21" i="6"/>
  <c r="L21" i="6"/>
  <c r="M21" i="6" s="1"/>
  <c r="K21" i="6"/>
  <c r="H21" i="6"/>
  <c r="I21" i="6" s="1"/>
  <c r="O20" i="6"/>
  <c r="L20" i="6"/>
  <c r="M20" i="6" s="1"/>
  <c r="K20" i="6"/>
  <c r="H20" i="6"/>
  <c r="I20" i="6" s="1"/>
  <c r="O19" i="6"/>
  <c r="L19" i="6"/>
  <c r="M19" i="6" s="1"/>
  <c r="K19" i="6"/>
  <c r="H19" i="6"/>
  <c r="I19" i="6" s="1"/>
  <c r="O18" i="6"/>
  <c r="L18" i="6"/>
  <c r="M18" i="6" s="1"/>
  <c r="K18" i="6"/>
  <c r="H18" i="6"/>
  <c r="I18" i="6" s="1"/>
  <c r="O17" i="6"/>
  <c r="L17" i="6"/>
  <c r="M17" i="6" s="1"/>
  <c r="K17" i="6"/>
  <c r="H17" i="6"/>
  <c r="I17" i="6" s="1"/>
  <c r="O16" i="6"/>
  <c r="L16" i="6"/>
  <c r="M16" i="6" s="1"/>
  <c r="K16" i="6"/>
  <c r="H16" i="6"/>
  <c r="I16" i="6" s="1"/>
  <c r="O15" i="6"/>
  <c r="L15" i="6"/>
  <c r="M15" i="6" s="1"/>
  <c r="K15" i="6"/>
  <c r="H15" i="6"/>
  <c r="I15" i="6" s="1"/>
  <c r="O14" i="6"/>
  <c r="L14" i="6"/>
  <c r="M14" i="6" s="1"/>
  <c r="K14" i="6"/>
  <c r="H14" i="6"/>
  <c r="I14" i="6" s="1"/>
  <c r="O13" i="6"/>
  <c r="L13" i="6"/>
  <c r="M13" i="6" s="1"/>
  <c r="K13" i="6"/>
  <c r="H13" i="6"/>
  <c r="I13" i="6" s="1"/>
  <c r="O12" i="6"/>
  <c r="L12" i="6"/>
  <c r="M12" i="6" s="1"/>
  <c r="K12" i="6"/>
  <c r="H12" i="6"/>
  <c r="I12" i="6" s="1"/>
  <c r="O11" i="6"/>
  <c r="L11" i="6"/>
  <c r="M11" i="6" s="1"/>
  <c r="K11" i="6"/>
  <c r="H11" i="6"/>
  <c r="I11" i="6" s="1"/>
  <c r="O10" i="6"/>
  <c r="L10" i="6"/>
  <c r="M10" i="6" s="1"/>
  <c r="K10" i="6"/>
  <c r="H10" i="6"/>
  <c r="I10" i="6" s="1"/>
  <c r="O9" i="6"/>
  <c r="L9" i="6"/>
  <c r="M9" i="6" s="1"/>
  <c r="K9" i="6"/>
  <c r="H9" i="6"/>
  <c r="I9" i="6" s="1"/>
  <c r="O8" i="6"/>
  <c r="L8" i="6"/>
  <c r="M8" i="6" s="1"/>
  <c r="K8" i="6"/>
  <c r="H8" i="6"/>
  <c r="I8" i="6" s="1"/>
  <c r="O7" i="6"/>
  <c r="L7" i="6"/>
  <c r="M7" i="6" s="1"/>
  <c r="K7" i="6"/>
  <c r="H7" i="6"/>
  <c r="I7" i="6" s="1"/>
  <c r="O6" i="6"/>
  <c r="L6" i="6"/>
  <c r="M6" i="6" s="1"/>
  <c r="K6" i="6"/>
  <c r="H6" i="6"/>
  <c r="I6" i="6" s="1"/>
  <c r="O5" i="6"/>
  <c r="L5" i="6"/>
  <c r="M5" i="6" s="1"/>
  <c r="K5" i="6"/>
  <c r="H5" i="6"/>
  <c r="I5" i="6" s="1"/>
  <c r="O4" i="6"/>
  <c r="L4" i="6"/>
  <c r="M4" i="6" s="1"/>
  <c r="K4" i="6"/>
  <c r="H4" i="6"/>
  <c r="I4" i="6" s="1"/>
  <c r="O3" i="6"/>
  <c r="L3" i="6"/>
  <c r="M3" i="6" s="1"/>
  <c r="K3" i="6"/>
  <c r="H3" i="6"/>
  <c r="I3" i="6" s="1"/>
  <c r="N524" i="5"/>
  <c r="G524" i="5"/>
  <c r="G525" i="5" s="1"/>
  <c r="O523" i="5"/>
  <c r="L523" i="5"/>
  <c r="M523" i="5" s="1"/>
  <c r="K523" i="5"/>
  <c r="I523" i="5"/>
  <c r="O522" i="5"/>
  <c r="L522" i="5"/>
  <c r="M522" i="5" s="1"/>
  <c r="K522" i="5"/>
  <c r="I522" i="5"/>
  <c r="O521" i="5"/>
  <c r="L521" i="5"/>
  <c r="M521" i="5" s="1"/>
  <c r="K521" i="5"/>
  <c r="I521" i="5"/>
  <c r="O520" i="5"/>
  <c r="L520" i="5"/>
  <c r="M520" i="5" s="1"/>
  <c r="K520" i="5"/>
  <c r="I520" i="5"/>
  <c r="O519" i="5"/>
  <c r="M519" i="5"/>
  <c r="L519" i="5"/>
  <c r="K519" i="5"/>
  <c r="I519" i="5"/>
  <c r="O518" i="5"/>
  <c r="L518" i="5"/>
  <c r="M518" i="5" s="1"/>
  <c r="K518" i="5"/>
  <c r="I518" i="5"/>
  <c r="O517" i="5"/>
  <c r="L517" i="5"/>
  <c r="M517" i="5" s="1"/>
  <c r="K517" i="5"/>
  <c r="I517" i="5"/>
  <c r="O516" i="5"/>
  <c r="L516" i="5"/>
  <c r="M516" i="5" s="1"/>
  <c r="K516" i="5"/>
  <c r="I516" i="5"/>
  <c r="O515" i="5"/>
  <c r="L515" i="5"/>
  <c r="M515" i="5" s="1"/>
  <c r="K515" i="5"/>
  <c r="I515" i="5"/>
  <c r="O514" i="5"/>
  <c r="L514" i="5"/>
  <c r="M514" i="5" s="1"/>
  <c r="K514" i="5"/>
  <c r="I514" i="5"/>
  <c r="O513" i="5"/>
  <c r="L513" i="5"/>
  <c r="M513" i="5" s="1"/>
  <c r="K513" i="5"/>
  <c r="I513" i="5"/>
  <c r="O512" i="5"/>
  <c r="L512" i="5"/>
  <c r="M512" i="5" s="1"/>
  <c r="K512" i="5"/>
  <c r="I512" i="5"/>
  <c r="O511" i="5"/>
  <c r="L511" i="5"/>
  <c r="M511" i="5" s="1"/>
  <c r="K511" i="5"/>
  <c r="I511" i="5"/>
  <c r="O510" i="5"/>
  <c r="L510" i="5"/>
  <c r="M510" i="5" s="1"/>
  <c r="K510" i="5"/>
  <c r="I510" i="5"/>
  <c r="O509" i="5"/>
  <c r="L509" i="5"/>
  <c r="M509" i="5" s="1"/>
  <c r="K509" i="5"/>
  <c r="I509" i="5"/>
  <c r="O508" i="5"/>
  <c r="L508" i="5"/>
  <c r="M508" i="5" s="1"/>
  <c r="K508" i="5"/>
  <c r="I508" i="5"/>
  <c r="O507" i="5"/>
  <c r="L507" i="5"/>
  <c r="M507" i="5" s="1"/>
  <c r="K507" i="5"/>
  <c r="I507" i="5"/>
  <c r="O506" i="5"/>
  <c r="L506" i="5"/>
  <c r="M506" i="5" s="1"/>
  <c r="K506" i="5"/>
  <c r="I506" i="5"/>
  <c r="O505" i="5"/>
  <c r="L505" i="5"/>
  <c r="M505" i="5" s="1"/>
  <c r="K505" i="5"/>
  <c r="I505" i="5"/>
  <c r="O504" i="5"/>
  <c r="L504" i="5"/>
  <c r="M504" i="5" s="1"/>
  <c r="K504" i="5"/>
  <c r="I504" i="5"/>
  <c r="O503" i="5"/>
  <c r="L503" i="5"/>
  <c r="M503" i="5" s="1"/>
  <c r="K503" i="5"/>
  <c r="I503" i="5"/>
  <c r="O502" i="5"/>
  <c r="L502" i="5"/>
  <c r="M502" i="5" s="1"/>
  <c r="K502" i="5"/>
  <c r="I502" i="5"/>
  <c r="O501" i="5"/>
  <c r="L501" i="5"/>
  <c r="M501" i="5" s="1"/>
  <c r="K501" i="5"/>
  <c r="I501" i="5"/>
  <c r="O500" i="5"/>
  <c r="L500" i="5"/>
  <c r="M500" i="5" s="1"/>
  <c r="K500" i="5"/>
  <c r="I500" i="5"/>
  <c r="O499" i="5"/>
  <c r="L499" i="5"/>
  <c r="M499" i="5" s="1"/>
  <c r="K499" i="5"/>
  <c r="I499" i="5"/>
  <c r="O498" i="5"/>
  <c r="L498" i="5"/>
  <c r="M498" i="5" s="1"/>
  <c r="K498" i="5"/>
  <c r="I498" i="5"/>
  <c r="O497" i="5"/>
  <c r="L497" i="5"/>
  <c r="M497" i="5" s="1"/>
  <c r="K497" i="5"/>
  <c r="I497" i="5"/>
  <c r="O496" i="5"/>
  <c r="L496" i="5"/>
  <c r="M496" i="5" s="1"/>
  <c r="K496" i="5"/>
  <c r="I496" i="5"/>
  <c r="O495" i="5"/>
  <c r="L495" i="5"/>
  <c r="M495" i="5" s="1"/>
  <c r="K495" i="5"/>
  <c r="I495" i="5"/>
  <c r="O494" i="5"/>
  <c r="L494" i="5"/>
  <c r="M494" i="5" s="1"/>
  <c r="K494" i="5"/>
  <c r="I494" i="5"/>
  <c r="O493" i="5"/>
  <c r="L493" i="5"/>
  <c r="M493" i="5" s="1"/>
  <c r="K493" i="5"/>
  <c r="I493" i="5"/>
  <c r="O492" i="5"/>
  <c r="L492" i="5"/>
  <c r="M492" i="5" s="1"/>
  <c r="K492" i="5"/>
  <c r="I492" i="5"/>
  <c r="O491" i="5"/>
  <c r="L491" i="5"/>
  <c r="M491" i="5" s="1"/>
  <c r="K491" i="5"/>
  <c r="I491" i="5"/>
  <c r="O490" i="5"/>
  <c r="L490" i="5"/>
  <c r="M490" i="5" s="1"/>
  <c r="K490" i="5"/>
  <c r="I490" i="5"/>
  <c r="O489" i="5"/>
  <c r="M489" i="5"/>
  <c r="L489" i="5"/>
  <c r="K489" i="5"/>
  <c r="I489" i="5"/>
  <c r="O488" i="5"/>
  <c r="L488" i="5"/>
  <c r="M488" i="5" s="1"/>
  <c r="K488" i="5"/>
  <c r="I488" i="5"/>
  <c r="O487" i="5"/>
  <c r="L487" i="5"/>
  <c r="M487" i="5" s="1"/>
  <c r="K487" i="5"/>
  <c r="I487" i="5"/>
  <c r="O486" i="5"/>
  <c r="L486" i="5"/>
  <c r="M486" i="5" s="1"/>
  <c r="K486" i="5"/>
  <c r="I486" i="5"/>
  <c r="O485" i="5"/>
  <c r="L485" i="5"/>
  <c r="M485" i="5" s="1"/>
  <c r="K485" i="5"/>
  <c r="I485" i="5"/>
  <c r="O484" i="5"/>
  <c r="L484" i="5"/>
  <c r="M484" i="5" s="1"/>
  <c r="K484" i="5"/>
  <c r="I484" i="5"/>
  <c r="O483" i="5"/>
  <c r="L483" i="5"/>
  <c r="M483" i="5" s="1"/>
  <c r="K483" i="5"/>
  <c r="I483" i="5"/>
  <c r="O482" i="5"/>
  <c r="L482" i="5"/>
  <c r="M482" i="5" s="1"/>
  <c r="K482" i="5"/>
  <c r="I482" i="5"/>
  <c r="O481" i="5"/>
  <c r="L481" i="5"/>
  <c r="M481" i="5" s="1"/>
  <c r="K481" i="5"/>
  <c r="I481" i="5"/>
  <c r="O480" i="5"/>
  <c r="L480" i="5"/>
  <c r="M480" i="5" s="1"/>
  <c r="K480" i="5"/>
  <c r="I480" i="5"/>
  <c r="O479" i="5"/>
  <c r="L479" i="5"/>
  <c r="M479" i="5" s="1"/>
  <c r="K479" i="5"/>
  <c r="I479" i="5"/>
  <c r="O478" i="5"/>
  <c r="L478" i="5"/>
  <c r="M478" i="5" s="1"/>
  <c r="K478" i="5"/>
  <c r="I478" i="5"/>
  <c r="O477" i="5"/>
  <c r="L477" i="5"/>
  <c r="M477" i="5" s="1"/>
  <c r="K477" i="5"/>
  <c r="I477" i="5"/>
  <c r="O476" i="5"/>
  <c r="L476" i="5"/>
  <c r="M476" i="5" s="1"/>
  <c r="K476" i="5"/>
  <c r="I476" i="5"/>
  <c r="O475" i="5"/>
  <c r="L475" i="5"/>
  <c r="M475" i="5" s="1"/>
  <c r="K475" i="5"/>
  <c r="I475" i="5"/>
  <c r="O474" i="5"/>
  <c r="L474" i="5"/>
  <c r="M474" i="5" s="1"/>
  <c r="K474" i="5"/>
  <c r="I474" i="5"/>
  <c r="O473" i="5"/>
  <c r="M473" i="5"/>
  <c r="L473" i="5"/>
  <c r="K473" i="5"/>
  <c r="I473" i="5"/>
  <c r="O472" i="5"/>
  <c r="L472" i="5"/>
  <c r="M472" i="5" s="1"/>
  <c r="K472" i="5"/>
  <c r="I472" i="5"/>
  <c r="O471" i="5"/>
  <c r="L471" i="5"/>
  <c r="M471" i="5" s="1"/>
  <c r="K471" i="5"/>
  <c r="I471" i="5"/>
  <c r="O470" i="5"/>
  <c r="L470" i="5"/>
  <c r="M470" i="5" s="1"/>
  <c r="K470" i="5"/>
  <c r="I470" i="5"/>
  <c r="O469" i="5"/>
  <c r="L469" i="5"/>
  <c r="M469" i="5" s="1"/>
  <c r="K469" i="5"/>
  <c r="I469" i="5"/>
  <c r="O468" i="5"/>
  <c r="L468" i="5"/>
  <c r="M468" i="5" s="1"/>
  <c r="K468" i="5"/>
  <c r="I468" i="5"/>
  <c r="O467" i="5"/>
  <c r="L467" i="5"/>
  <c r="M467" i="5" s="1"/>
  <c r="K467" i="5"/>
  <c r="I467" i="5"/>
  <c r="O466" i="5"/>
  <c r="L466" i="5"/>
  <c r="M466" i="5" s="1"/>
  <c r="K466" i="5"/>
  <c r="I466" i="5"/>
  <c r="O465" i="5"/>
  <c r="L465" i="5"/>
  <c r="M465" i="5" s="1"/>
  <c r="K465" i="5"/>
  <c r="I465" i="5"/>
  <c r="O464" i="5"/>
  <c r="L464" i="5"/>
  <c r="M464" i="5" s="1"/>
  <c r="K464" i="5"/>
  <c r="I464" i="5"/>
  <c r="O463" i="5"/>
  <c r="L463" i="5"/>
  <c r="M463" i="5" s="1"/>
  <c r="K463" i="5"/>
  <c r="I463" i="5"/>
  <c r="O462" i="5"/>
  <c r="L462" i="5"/>
  <c r="M462" i="5" s="1"/>
  <c r="K462" i="5"/>
  <c r="I462" i="5"/>
  <c r="O461" i="5"/>
  <c r="L461" i="5"/>
  <c r="M461" i="5" s="1"/>
  <c r="K461" i="5"/>
  <c r="I461" i="5"/>
  <c r="O460" i="5"/>
  <c r="L460" i="5"/>
  <c r="M460" i="5" s="1"/>
  <c r="K460" i="5"/>
  <c r="I460" i="5"/>
  <c r="O459" i="5"/>
  <c r="L459" i="5"/>
  <c r="M459" i="5" s="1"/>
  <c r="K459" i="5"/>
  <c r="I459" i="5"/>
  <c r="O458" i="5"/>
  <c r="L458" i="5"/>
  <c r="M458" i="5" s="1"/>
  <c r="K458" i="5"/>
  <c r="I458" i="5"/>
  <c r="O457" i="5"/>
  <c r="L457" i="5"/>
  <c r="M457" i="5" s="1"/>
  <c r="K457" i="5"/>
  <c r="I457" i="5"/>
  <c r="O456" i="5"/>
  <c r="L456" i="5"/>
  <c r="M456" i="5" s="1"/>
  <c r="K456" i="5"/>
  <c r="I456" i="5"/>
  <c r="O455" i="5"/>
  <c r="L455" i="5"/>
  <c r="M455" i="5" s="1"/>
  <c r="K455" i="5"/>
  <c r="I455" i="5"/>
  <c r="O454" i="5"/>
  <c r="L454" i="5"/>
  <c r="M454" i="5" s="1"/>
  <c r="K454" i="5"/>
  <c r="I454" i="5"/>
  <c r="O453" i="5"/>
  <c r="L453" i="5"/>
  <c r="M453" i="5" s="1"/>
  <c r="K453" i="5"/>
  <c r="I453" i="5"/>
  <c r="O452" i="5"/>
  <c r="L452" i="5"/>
  <c r="M452" i="5" s="1"/>
  <c r="K452" i="5"/>
  <c r="I452" i="5"/>
  <c r="O451" i="5"/>
  <c r="L451" i="5"/>
  <c r="M451" i="5" s="1"/>
  <c r="K451" i="5"/>
  <c r="I451" i="5"/>
  <c r="O450" i="5"/>
  <c r="L450" i="5"/>
  <c r="M450" i="5" s="1"/>
  <c r="K450" i="5"/>
  <c r="I450" i="5"/>
  <c r="O449" i="5"/>
  <c r="L449" i="5"/>
  <c r="M449" i="5" s="1"/>
  <c r="K449" i="5"/>
  <c r="I449" i="5"/>
  <c r="O448" i="5"/>
  <c r="L448" i="5"/>
  <c r="M448" i="5" s="1"/>
  <c r="K448" i="5"/>
  <c r="I448" i="5"/>
  <c r="O447" i="5"/>
  <c r="L447" i="5"/>
  <c r="M447" i="5" s="1"/>
  <c r="K447" i="5"/>
  <c r="I447" i="5"/>
  <c r="O446" i="5"/>
  <c r="L446" i="5"/>
  <c r="M446" i="5" s="1"/>
  <c r="K446" i="5"/>
  <c r="I446" i="5"/>
  <c r="O445" i="5"/>
  <c r="L445" i="5"/>
  <c r="M445" i="5" s="1"/>
  <c r="K445" i="5"/>
  <c r="I445" i="5"/>
  <c r="O444" i="5"/>
  <c r="L444" i="5"/>
  <c r="M444" i="5" s="1"/>
  <c r="K444" i="5"/>
  <c r="I444" i="5"/>
  <c r="O443" i="5"/>
  <c r="L443" i="5"/>
  <c r="M443" i="5" s="1"/>
  <c r="K443" i="5"/>
  <c r="I443" i="5"/>
  <c r="O442" i="5"/>
  <c r="L442" i="5"/>
  <c r="M442" i="5" s="1"/>
  <c r="K442" i="5"/>
  <c r="I442" i="5"/>
  <c r="O441" i="5"/>
  <c r="L441" i="5"/>
  <c r="M441" i="5" s="1"/>
  <c r="K441" i="5"/>
  <c r="I441" i="5"/>
  <c r="O440" i="5"/>
  <c r="L440" i="5"/>
  <c r="M440" i="5" s="1"/>
  <c r="K440" i="5"/>
  <c r="I440" i="5"/>
  <c r="O439" i="5"/>
  <c r="L439" i="5"/>
  <c r="M439" i="5" s="1"/>
  <c r="K439" i="5"/>
  <c r="I439" i="5"/>
  <c r="O438" i="5"/>
  <c r="L438" i="5"/>
  <c r="M438" i="5" s="1"/>
  <c r="K438" i="5"/>
  <c r="I438" i="5"/>
  <c r="O437" i="5"/>
  <c r="L437" i="5"/>
  <c r="M437" i="5" s="1"/>
  <c r="K437" i="5"/>
  <c r="I437" i="5"/>
  <c r="O436" i="5"/>
  <c r="L436" i="5"/>
  <c r="M436" i="5" s="1"/>
  <c r="K436" i="5"/>
  <c r="I436" i="5"/>
  <c r="O435" i="5"/>
  <c r="L435" i="5"/>
  <c r="M435" i="5" s="1"/>
  <c r="K435" i="5"/>
  <c r="I435" i="5"/>
  <c r="O434" i="5"/>
  <c r="L434" i="5"/>
  <c r="M434" i="5" s="1"/>
  <c r="K434" i="5"/>
  <c r="I434" i="5"/>
  <c r="O433" i="5"/>
  <c r="L433" i="5"/>
  <c r="M433" i="5" s="1"/>
  <c r="K433" i="5"/>
  <c r="I433" i="5"/>
  <c r="O432" i="5"/>
  <c r="L432" i="5"/>
  <c r="M432" i="5" s="1"/>
  <c r="K432" i="5"/>
  <c r="I432" i="5"/>
  <c r="O431" i="5"/>
  <c r="L431" i="5"/>
  <c r="M431" i="5" s="1"/>
  <c r="K431" i="5"/>
  <c r="I431" i="5"/>
  <c r="O430" i="5"/>
  <c r="L430" i="5"/>
  <c r="M430" i="5" s="1"/>
  <c r="K430" i="5"/>
  <c r="I430" i="5"/>
  <c r="O429" i="5"/>
  <c r="L429" i="5"/>
  <c r="M429" i="5" s="1"/>
  <c r="K429" i="5"/>
  <c r="I429" i="5"/>
  <c r="O428" i="5"/>
  <c r="L428" i="5"/>
  <c r="M428" i="5" s="1"/>
  <c r="K428" i="5"/>
  <c r="I428" i="5"/>
  <c r="O427" i="5"/>
  <c r="L427" i="5"/>
  <c r="M427" i="5" s="1"/>
  <c r="K427" i="5"/>
  <c r="I427" i="5"/>
  <c r="O426" i="5"/>
  <c r="L426" i="5"/>
  <c r="M426" i="5" s="1"/>
  <c r="K426" i="5"/>
  <c r="I426" i="5"/>
  <c r="O425" i="5"/>
  <c r="L425" i="5"/>
  <c r="M425" i="5" s="1"/>
  <c r="K425" i="5"/>
  <c r="I425" i="5"/>
  <c r="O424" i="5"/>
  <c r="L424" i="5"/>
  <c r="M424" i="5" s="1"/>
  <c r="K424" i="5"/>
  <c r="I424" i="5"/>
  <c r="O423" i="5"/>
  <c r="L423" i="5"/>
  <c r="M423" i="5" s="1"/>
  <c r="K423" i="5"/>
  <c r="I423" i="5"/>
  <c r="O422" i="5"/>
  <c r="L422" i="5"/>
  <c r="M422" i="5" s="1"/>
  <c r="K422" i="5"/>
  <c r="I422" i="5"/>
  <c r="O421" i="5"/>
  <c r="L421" i="5"/>
  <c r="M421" i="5" s="1"/>
  <c r="K421" i="5"/>
  <c r="I421" i="5"/>
  <c r="O420" i="5"/>
  <c r="L420" i="5"/>
  <c r="M420" i="5" s="1"/>
  <c r="K420" i="5"/>
  <c r="I420" i="5"/>
  <c r="O419" i="5"/>
  <c r="L419" i="5"/>
  <c r="M419" i="5" s="1"/>
  <c r="K419" i="5"/>
  <c r="I419" i="5"/>
  <c r="O418" i="5"/>
  <c r="L418" i="5"/>
  <c r="M418" i="5" s="1"/>
  <c r="K418" i="5"/>
  <c r="I418" i="5"/>
  <c r="O417" i="5"/>
  <c r="L417" i="5"/>
  <c r="M417" i="5" s="1"/>
  <c r="K417" i="5"/>
  <c r="I417" i="5"/>
  <c r="O416" i="5"/>
  <c r="L416" i="5"/>
  <c r="M416" i="5" s="1"/>
  <c r="K416" i="5"/>
  <c r="I416" i="5"/>
  <c r="O415" i="5"/>
  <c r="L415" i="5"/>
  <c r="M415" i="5" s="1"/>
  <c r="K415" i="5"/>
  <c r="I415" i="5"/>
  <c r="O414" i="5"/>
  <c r="L414" i="5"/>
  <c r="M414" i="5" s="1"/>
  <c r="K414" i="5"/>
  <c r="I414" i="5"/>
  <c r="O413" i="5"/>
  <c r="M413" i="5"/>
  <c r="L413" i="5"/>
  <c r="K413" i="5"/>
  <c r="I413" i="5"/>
  <c r="O412" i="5"/>
  <c r="L412" i="5"/>
  <c r="M412" i="5" s="1"/>
  <c r="K412" i="5"/>
  <c r="I412" i="5"/>
  <c r="O411" i="5"/>
  <c r="L411" i="5"/>
  <c r="M411" i="5" s="1"/>
  <c r="K411" i="5"/>
  <c r="I411" i="5"/>
  <c r="O410" i="5"/>
  <c r="L410" i="5"/>
  <c r="M410" i="5" s="1"/>
  <c r="K410" i="5"/>
  <c r="I410" i="5"/>
  <c r="O409" i="5"/>
  <c r="L409" i="5"/>
  <c r="M409" i="5" s="1"/>
  <c r="K409" i="5"/>
  <c r="I409" i="5"/>
  <c r="O408" i="5"/>
  <c r="L408" i="5"/>
  <c r="M408" i="5" s="1"/>
  <c r="K408" i="5"/>
  <c r="I408" i="5"/>
  <c r="O407" i="5"/>
  <c r="L407" i="5"/>
  <c r="M407" i="5" s="1"/>
  <c r="K407" i="5"/>
  <c r="I407" i="5"/>
  <c r="O406" i="5"/>
  <c r="L406" i="5"/>
  <c r="M406" i="5" s="1"/>
  <c r="K406" i="5"/>
  <c r="I406" i="5"/>
  <c r="O405" i="5"/>
  <c r="M405" i="5"/>
  <c r="L405" i="5"/>
  <c r="K405" i="5"/>
  <c r="I405" i="5"/>
  <c r="O404" i="5"/>
  <c r="L404" i="5"/>
  <c r="M404" i="5" s="1"/>
  <c r="K404" i="5"/>
  <c r="I404" i="5"/>
  <c r="O403" i="5"/>
  <c r="L403" i="5"/>
  <c r="M403" i="5" s="1"/>
  <c r="K403" i="5"/>
  <c r="I403" i="5"/>
  <c r="O402" i="5"/>
  <c r="L402" i="5"/>
  <c r="M402" i="5" s="1"/>
  <c r="K402" i="5"/>
  <c r="I402" i="5"/>
  <c r="O401" i="5"/>
  <c r="L401" i="5"/>
  <c r="M401" i="5" s="1"/>
  <c r="K401" i="5"/>
  <c r="I401" i="5"/>
  <c r="O400" i="5"/>
  <c r="L400" i="5"/>
  <c r="M400" i="5" s="1"/>
  <c r="K400" i="5"/>
  <c r="I400" i="5"/>
  <c r="O399" i="5"/>
  <c r="L399" i="5"/>
  <c r="M399" i="5" s="1"/>
  <c r="K399" i="5"/>
  <c r="I399" i="5"/>
  <c r="O398" i="5"/>
  <c r="L398" i="5"/>
  <c r="M398" i="5" s="1"/>
  <c r="K398" i="5"/>
  <c r="I398" i="5"/>
  <c r="O397" i="5"/>
  <c r="L397" i="5"/>
  <c r="M397" i="5" s="1"/>
  <c r="K397" i="5"/>
  <c r="I397" i="5"/>
  <c r="O396" i="5"/>
  <c r="L396" i="5"/>
  <c r="M396" i="5" s="1"/>
  <c r="K396" i="5"/>
  <c r="I396" i="5"/>
  <c r="O395" i="5"/>
  <c r="L395" i="5"/>
  <c r="M395" i="5" s="1"/>
  <c r="K395" i="5"/>
  <c r="I395" i="5"/>
  <c r="O394" i="5"/>
  <c r="L394" i="5"/>
  <c r="M394" i="5" s="1"/>
  <c r="K394" i="5"/>
  <c r="I394" i="5"/>
  <c r="O393" i="5"/>
  <c r="L393" i="5"/>
  <c r="M393" i="5" s="1"/>
  <c r="K393" i="5"/>
  <c r="I393" i="5"/>
  <c r="O392" i="5"/>
  <c r="L392" i="5"/>
  <c r="M392" i="5" s="1"/>
  <c r="K392" i="5"/>
  <c r="I392" i="5"/>
  <c r="O391" i="5"/>
  <c r="L391" i="5"/>
  <c r="M391" i="5" s="1"/>
  <c r="K391" i="5"/>
  <c r="I391" i="5"/>
  <c r="O390" i="5"/>
  <c r="L390" i="5"/>
  <c r="M390" i="5" s="1"/>
  <c r="K390" i="5"/>
  <c r="I390" i="5"/>
  <c r="O389" i="5"/>
  <c r="L389" i="5"/>
  <c r="M389" i="5" s="1"/>
  <c r="K389" i="5"/>
  <c r="I389" i="5"/>
  <c r="O388" i="5"/>
  <c r="L388" i="5"/>
  <c r="M388" i="5" s="1"/>
  <c r="K388" i="5"/>
  <c r="I388" i="5"/>
  <c r="O387" i="5"/>
  <c r="L387" i="5"/>
  <c r="M387" i="5" s="1"/>
  <c r="K387" i="5"/>
  <c r="I387" i="5"/>
  <c r="O386" i="5"/>
  <c r="L386" i="5"/>
  <c r="M386" i="5" s="1"/>
  <c r="K386" i="5"/>
  <c r="I386" i="5"/>
  <c r="O385" i="5"/>
  <c r="L385" i="5"/>
  <c r="M385" i="5" s="1"/>
  <c r="K385" i="5"/>
  <c r="I385" i="5"/>
  <c r="O384" i="5"/>
  <c r="L384" i="5"/>
  <c r="M384" i="5" s="1"/>
  <c r="K384" i="5"/>
  <c r="I384" i="5"/>
  <c r="O383" i="5"/>
  <c r="L383" i="5"/>
  <c r="M383" i="5" s="1"/>
  <c r="K383" i="5"/>
  <c r="I383" i="5"/>
  <c r="O382" i="5"/>
  <c r="L382" i="5"/>
  <c r="M382" i="5" s="1"/>
  <c r="K382" i="5"/>
  <c r="I382" i="5"/>
  <c r="O381" i="5"/>
  <c r="M381" i="5"/>
  <c r="L381" i="5"/>
  <c r="K381" i="5"/>
  <c r="I381" i="5"/>
  <c r="O380" i="5"/>
  <c r="L380" i="5"/>
  <c r="M380" i="5" s="1"/>
  <c r="K380" i="5"/>
  <c r="I380" i="5"/>
  <c r="O379" i="5"/>
  <c r="L379" i="5"/>
  <c r="M379" i="5" s="1"/>
  <c r="K379" i="5"/>
  <c r="I379" i="5"/>
  <c r="O378" i="5"/>
  <c r="L378" i="5"/>
  <c r="M378" i="5" s="1"/>
  <c r="K378" i="5"/>
  <c r="I378" i="5"/>
  <c r="O377" i="5"/>
  <c r="L377" i="5"/>
  <c r="M377" i="5" s="1"/>
  <c r="K377" i="5"/>
  <c r="I377" i="5"/>
  <c r="O376" i="5"/>
  <c r="L376" i="5"/>
  <c r="M376" i="5" s="1"/>
  <c r="K376" i="5"/>
  <c r="I376" i="5"/>
  <c r="O375" i="5"/>
  <c r="L375" i="5"/>
  <c r="M375" i="5" s="1"/>
  <c r="K375" i="5"/>
  <c r="I375" i="5"/>
  <c r="O374" i="5"/>
  <c r="L374" i="5"/>
  <c r="M374" i="5" s="1"/>
  <c r="K374" i="5"/>
  <c r="I374" i="5"/>
  <c r="O373" i="5"/>
  <c r="L373" i="5"/>
  <c r="M373" i="5" s="1"/>
  <c r="K373" i="5"/>
  <c r="I373" i="5"/>
  <c r="O372" i="5"/>
  <c r="L372" i="5"/>
  <c r="M372" i="5" s="1"/>
  <c r="K372" i="5"/>
  <c r="I372" i="5"/>
  <c r="O371" i="5"/>
  <c r="L371" i="5"/>
  <c r="M371" i="5" s="1"/>
  <c r="K371" i="5"/>
  <c r="I371" i="5"/>
  <c r="O370" i="5"/>
  <c r="L370" i="5"/>
  <c r="M370" i="5" s="1"/>
  <c r="K370" i="5"/>
  <c r="I370" i="5"/>
  <c r="O369" i="5"/>
  <c r="L369" i="5"/>
  <c r="M369" i="5" s="1"/>
  <c r="K369" i="5"/>
  <c r="I369" i="5"/>
  <c r="O368" i="5"/>
  <c r="L368" i="5"/>
  <c r="M368" i="5" s="1"/>
  <c r="K368" i="5"/>
  <c r="I368" i="5"/>
  <c r="O367" i="5"/>
  <c r="L367" i="5"/>
  <c r="M367" i="5" s="1"/>
  <c r="K367" i="5"/>
  <c r="I367" i="5"/>
  <c r="O366" i="5"/>
  <c r="L366" i="5"/>
  <c r="M366" i="5" s="1"/>
  <c r="K366" i="5"/>
  <c r="I366" i="5"/>
  <c r="O365" i="5"/>
  <c r="L365" i="5"/>
  <c r="M365" i="5" s="1"/>
  <c r="K365" i="5"/>
  <c r="I365" i="5"/>
  <c r="O364" i="5"/>
  <c r="L364" i="5"/>
  <c r="M364" i="5" s="1"/>
  <c r="K364" i="5"/>
  <c r="I364" i="5"/>
  <c r="O363" i="5"/>
  <c r="L363" i="5"/>
  <c r="M363" i="5" s="1"/>
  <c r="K363" i="5"/>
  <c r="I363" i="5"/>
  <c r="O362" i="5"/>
  <c r="L362" i="5"/>
  <c r="M362" i="5" s="1"/>
  <c r="K362" i="5"/>
  <c r="I362" i="5"/>
  <c r="O361" i="5"/>
  <c r="L361" i="5"/>
  <c r="M361" i="5" s="1"/>
  <c r="K361" i="5"/>
  <c r="I361" i="5"/>
  <c r="O360" i="5"/>
  <c r="L360" i="5"/>
  <c r="M360" i="5" s="1"/>
  <c r="K360" i="5"/>
  <c r="I360" i="5"/>
  <c r="O359" i="5"/>
  <c r="L359" i="5"/>
  <c r="M359" i="5" s="1"/>
  <c r="K359" i="5"/>
  <c r="I359" i="5"/>
  <c r="O358" i="5"/>
  <c r="L358" i="5"/>
  <c r="M358" i="5" s="1"/>
  <c r="K358" i="5"/>
  <c r="I358" i="5"/>
  <c r="O357" i="5"/>
  <c r="L357" i="5"/>
  <c r="M357" i="5" s="1"/>
  <c r="K357" i="5"/>
  <c r="I357" i="5"/>
  <c r="O356" i="5"/>
  <c r="L356" i="5"/>
  <c r="M356" i="5" s="1"/>
  <c r="K356" i="5"/>
  <c r="I356" i="5"/>
  <c r="O355" i="5"/>
  <c r="L355" i="5"/>
  <c r="M355" i="5" s="1"/>
  <c r="K355" i="5"/>
  <c r="I355" i="5"/>
  <c r="O354" i="5"/>
  <c r="L354" i="5"/>
  <c r="M354" i="5" s="1"/>
  <c r="K354" i="5"/>
  <c r="I354" i="5"/>
  <c r="O353" i="5"/>
  <c r="L353" i="5"/>
  <c r="M353" i="5" s="1"/>
  <c r="K353" i="5"/>
  <c r="I353" i="5"/>
  <c r="O352" i="5"/>
  <c r="L352" i="5"/>
  <c r="M352" i="5" s="1"/>
  <c r="K352" i="5"/>
  <c r="I352" i="5"/>
  <c r="O351" i="5"/>
  <c r="L351" i="5"/>
  <c r="M351" i="5" s="1"/>
  <c r="K351" i="5"/>
  <c r="I351" i="5"/>
  <c r="O350" i="5"/>
  <c r="L350" i="5"/>
  <c r="M350" i="5" s="1"/>
  <c r="K350" i="5"/>
  <c r="I350" i="5"/>
  <c r="O349" i="5"/>
  <c r="L349" i="5"/>
  <c r="M349" i="5" s="1"/>
  <c r="K349" i="5"/>
  <c r="I349" i="5"/>
  <c r="O348" i="5"/>
  <c r="L348" i="5"/>
  <c r="M348" i="5" s="1"/>
  <c r="K348" i="5"/>
  <c r="I348" i="5"/>
  <c r="O347" i="5"/>
  <c r="L347" i="5"/>
  <c r="M347" i="5" s="1"/>
  <c r="K347" i="5"/>
  <c r="I347" i="5"/>
  <c r="O346" i="5"/>
  <c r="L346" i="5"/>
  <c r="M346" i="5" s="1"/>
  <c r="K346" i="5"/>
  <c r="I346" i="5"/>
  <c r="O345" i="5"/>
  <c r="L345" i="5"/>
  <c r="M345" i="5" s="1"/>
  <c r="K345" i="5"/>
  <c r="I345" i="5"/>
  <c r="O344" i="5"/>
  <c r="L344" i="5"/>
  <c r="M344" i="5" s="1"/>
  <c r="K344" i="5"/>
  <c r="I344" i="5"/>
  <c r="O343" i="5"/>
  <c r="L343" i="5"/>
  <c r="M343" i="5" s="1"/>
  <c r="K343" i="5"/>
  <c r="I343" i="5"/>
  <c r="O342" i="5"/>
  <c r="L342" i="5"/>
  <c r="M342" i="5" s="1"/>
  <c r="K342" i="5"/>
  <c r="I342" i="5"/>
  <c r="O341" i="5"/>
  <c r="L341" i="5"/>
  <c r="M341" i="5" s="1"/>
  <c r="K341" i="5"/>
  <c r="I341" i="5"/>
  <c r="O340" i="5"/>
  <c r="L340" i="5"/>
  <c r="M340" i="5" s="1"/>
  <c r="K340" i="5"/>
  <c r="I340" i="5"/>
  <c r="O339" i="5"/>
  <c r="L339" i="5"/>
  <c r="M339" i="5" s="1"/>
  <c r="K339" i="5"/>
  <c r="I339" i="5"/>
  <c r="O338" i="5"/>
  <c r="L338" i="5"/>
  <c r="M338" i="5" s="1"/>
  <c r="K338" i="5"/>
  <c r="I338" i="5"/>
  <c r="O337" i="5"/>
  <c r="L337" i="5"/>
  <c r="M337" i="5" s="1"/>
  <c r="K337" i="5"/>
  <c r="I337" i="5"/>
  <c r="O336" i="5"/>
  <c r="L336" i="5"/>
  <c r="M336" i="5" s="1"/>
  <c r="K336" i="5"/>
  <c r="I336" i="5"/>
  <c r="O335" i="5"/>
  <c r="M335" i="5"/>
  <c r="L335" i="5"/>
  <c r="K335" i="5"/>
  <c r="I335" i="5"/>
  <c r="O334" i="5"/>
  <c r="L334" i="5"/>
  <c r="M334" i="5" s="1"/>
  <c r="K334" i="5"/>
  <c r="I334" i="5"/>
  <c r="O333" i="5"/>
  <c r="L333" i="5"/>
  <c r="M333" i="5" s="1"/>
  <c r="K333" i="5"/>
  <c r="I333" i="5"/>
  <c r="O332" i="5"/>
  <c r="L332" i="5"/>
  <c r="M332" i="5" s="1"/>
  <c r="K332" i="5"/>
  <c r="I332" i="5"/>
  <c r="O331" i="5"/>
  <c r="L331" i="5"/>
  <c r="M331" i="5" s="1"/>
  <c r="K331" i="5"/>
  <c r="I331" i="5"/>
  <c r="O330" i="5"/>
  <c r="L330" i="5"/>
  <c r="M330" i="5" s="1"/>
  <c r="K330" i="5"/>
  <c r="I330" i="5"/>
  <c r="O329" i="5"/>
  <c r="L329" i="5"/>
  <c r="M329" i="5" s="1"/>
  <c r="K329" i="5"/>
  <c r="I329" i="5"/>
  <c r="O328" i="5"/>
  <c r="L328" i="5"/>
  <c r="M328" i="5" s="1"/>
  <c r="K328" i="5"/>
  <c r="I328" i="5"/>
  <c r="O327" i="5"/>
  <c r="L327" i="5"/>
  <c r="M327" i="5" s="1"/>
  <c r="K327" i="5"/>
  <c r="I327" i="5"/>
  <c r="O326" i="5"/>
  <c r="L326" i="5"/>
  <c r="M326" i="5" s="1"/>
  <c r="K326" i="5"/>
  <c r="I326" i="5"/>
  <c r="O325" i="5"/>
  <c r="L325" i="5"/>
  <c r="M325" i="5" s="1"/>
  <c r="K325" i="5"/>
  <c r="I325" i="5"/>
  <c r="O324" i="5"/>
  <c r="L324" i="5"/>
  <c r="M324" i="5" s="1"/>
  <c r="K324" i="5"/>
  <c r="I324" i="5"/>
  <c r="O323" i="5"/>
  <c r="L323" i="5"/>
  <c r="M323" i="5" s="1"/>
  <c r="K323" i="5"/>
  <c r="I323" i="5"/>
  <c r="O322" i="5"/>
  <c r="L322" i="5"/>
  <c r="M322" i="5" s="1"/>
  <c r="K322" i="5"/>
  <c r="I322" i="5"/>
  <c r="O321" i="5"/>
  <c r="L321" i="5"/>
  <c r="M321" i="5" s="1"/>
  <c r="K321" i="5"/>
  <c r="I321" i="5"/>
  <c r="O320" i="5"/>
  <c r="L320" i="5"/>
  <c r="M320" i="5" s="1"/>
  <c r="K320" i="5"/>
  <c r="I320" i="5"/>
  <c r="O319" i="5"/>
  <c r="M319" i="5"/>
  <c r="L319" i="5"/>
  <c r="K319" i="5"/>
  <c r="I319" i="5"/>
  <c r="O318" i="5"/>
  <c r="L318" i="5"/>
  <c r="M318" i="5" s="1"/>
  <c r="K318" i="5"/>
  <c r="I318" i="5"/>
  <c r="O317" i="5"/>
  <c r="L317" i="5"/>
  <c r="M317" i="5" s="1"/>
  <c r="K317" i="5"/>
  <c r="I317" i="5"/>
  <c r="O316" i="5"/>
  <c r="L316" i="5"/>
  <c r="M316" i="5" s="1"/>
  <c r="K316" i="5"/>
  <c r="I316" i="5"/>
  <c r="O315" i="5"/>
  <c r="L315" i="5"/>
  <c r="M315" i="5" s="1"/>
  <c r="K315" i="5"/>
  <c r="I315" i="5"/>
  <c r="O314" i="5"/>
  <c r="L314" i="5"/>
  <c r="M314" i="5" s="1"/>
  <c r="K314" i="5"/>
  <c r="I314" i="5"/>
  <c r="O313" i="5"/>
  <c r="L313" i="5"/>
  <c r="M313" i="5" s="1"/>
  <c r="K313" i="5"/>
  <c r="I313" i="5"/>
  <c r="O312" i="5"/>
  <c r="L312" i="5"/>
  <c r="M312" i="5" s="1"/>
  <c r="K312" i="5"/>
  <c r="I312" i="5"/>
  <c r="O311" i="5"/>
  <c r="L311" i="5"/>
  <c r="M311" i="5" s="1"/>
  <c r="K311" i="5"/>
  <c r="I311" i="5"/>
  <c r="O310" i="5"/>
  <c r="L310" i="5"/>
  <c r="M310" i="5" s="1"/>
  <c r="K310" i="5"/>
  <c r="I310" i="5"/>
  <c r="O309" i="5"/>
  <c r="L309" i="5"/>
  <c r="M309" i="5" s="1"/>
  <c r="K309" i="5"/>
  <c r="I309" i="5"/>
  <c r="O308" i="5"/>
  <c r="L308" i="5"/>
  <c r="M308" i="5" s="1"/>
  <c r="K308" i="5"/>
  <c r="I308" i="5"/>
  <c r="O307" i="5"/>
  <c r="L307" i="5"/>
  <c r="M307" i="5" s="1"/>
  <c r="K307" i="5"/>
  <c r="I307" i="5"/>
  <c r="O306" i="5"/>
  <c r="L306" i="5"/>
  <c r="M306" i="5" s="1"/>
  <c r="K306" i="5"/>
  <c r="I306" i="5"/>
  <c r="O305" i="5"/>
  <c r="L305" i="5"/>
  <c r="M305" i="5" s="1"/>
  <c r="K305" i="5"/>
  <c r="I305" i="5"/>
  <c r="O304" i="5"/>
  <c r="L304" i="5"/>
  <c r="M304" i="5" s="1"/>
  <c r="K304" i="5"/>
  <c r="I304" i="5"/>
  <c r="O303" i="5"/>
  <c r="L303" i="5"/>
  <c r="M303" i="5" s="1"/>
  <c r="K303" i="5"/>
  <c r="I303" i="5"/>
  <c r="O302" i="5"/>
  <c r="L302" i="5"/>
  <c r="M302" i="5" s="1"/>
  <c r="K302" i="5"/>
  <c r="I302" i="5"/>
  <c r="O301" i="5"/>
  <c r="L301" i="5"/>
  <c r="M301" i="5" s="1"/>
  <c r="K301" i="5"/>
  <c r="I301" i="5"/>
  <c r="O300" i="5"/>
  <c r="L300" i="5"/>
  <c r="M300" i="5" s="1"/>
  <c r="K300" i="5"/>
  <c r="I300" i="5"/>
  <c r="O299" i="5"/>
  <c r="L299" i="5"/>
  <c r="M299" i="5" s="1"/>
  <c r="K299" i="5"/>
  <c r="I299" i="5"/>
  <c r="O298" i="5"/>
  <c r="L298" i="5"/>
  <c r="M298" i="5" s="1"/>
  <c r="K298" i="5"/>
  <c r="I298" i="5"/>
  <c r="O297" i="5"/>
  <c r="L297" i="5"/>
  <c r="M297" i="5" s="1"/>
  <c r="K297" i="5"/>
  <c r="I297" i="5"/>
  <c r="O296" i="5"/>
  <c r="L296" i="5"/>
  <c r="M296" i="5" s="1"/>
  <c r="K296" i="5"/>
  <c r="I296" i="5"/>
  <c r="O295" i="5"/>
  <c r="L295" i="5"/>
  <c r="M295" i="5" s="1"/>
  <c r="K295" i="5"/>
  <c r="I295" i="5"/>
  <c r="O294" i="5"/>
  <c r="L294" i="5"/>
  <c r="M294" i="5" s="1"/>
  <c r="K294" i="5"/>
  <c r="I294" i="5"/>
  <c r="O293" i="5"/>
  <c r="L293" i="5"/>
  <c r="M293" i="5" s="1"/>
  <c r="K293" i="5"/>
  <c r="I293" i="5"/>
  <c r="O292" i="5"/>
  <c r="L292" i="5"/>
  <c r="M292" i="5" s="1"/>
  <c r="K292" i="5"/>
  <c r="I292" i="5"/>
  <c r="O291" i="5"/>
  <c r="L291" i="5"/>
  <c r="M291" i="5" s="1"/>
  <c r="K291" i="5"/>
  <c r="I291" i="5"/>
  <c r="O290" i="5"/>
  <c r="L290" i="5"/>
  <c r="M290" i="5" s="1"/>
  <c r="K290" i="5"/>
  <c r="I290" i="5"/>
  <c r="O289" i="5"/>
  <c r="L289" i="5"/>
  <c r="M289" i="5" s="1"/>
  <c r="K289" i="5"/>
  <c r="I289" i="5"/>
  <c r="O288" i="5"/>
  <c r="L288" i="5"/>
  <c r="M288" i="5" s="1"/>
  <c r="K288" i="5"/>
  <c r="I288" i="5"/>
  <c r="O287" i="5"/>
  <c r="L287" i="5"/>
  <c r="M287" i="5" s="1"/>
  <c r="K287" i="5"/>
  <c r="I287" i="5"/>
  <c r="O286" i="5"/>
  <c r="L286" i="5"/>
  <c r="M286" i="5" s="1"/>
  <c r="K286" i="5"/>
  <c r="I286" i="5"/>
  <c r="O285" i="5"/>
  <c r="L285" i="5"/>
  <c r="M285" i="5" s="1"/>
  <c r="K285" i="5"/>
  <c r="I285" i="5"/>
  <c r="O284" i="5"/>
  <c r="L284" i="5"/>
  <c r="M284" i="5" s="1"/>
  <c r="K284" i="5"/>
  <c r="I284" i="5"/>
  <c r="O283" i="5"/>
  <c r="L283" i="5"/>
  <c r="M283" i="5" s="1"/>
  <c r="K283" i="5"/>
  <c r="I283" i="5"/>
  <c r="O282" i="5"/>
  <c r="L282" i="5"/>
  <c r="M282" i="5" s="1"/>
  <c r="K282" i="5"/>
  <c r="I282" i="5"/>
  <c r="O281" i="5"/>
  <c r="L281" i="5"/>
  <c r="M281" i="5" s="1"/>
  <c r="K281" i="5"/>
  <c r="I281" i="5"/>
  <c r="O280" i="5"/>
  <c r="L280" i="5"/>
  <c r="M280" i="5" s="1"/>
  <c r="K280" i="5"/>
  <c r="I280" i="5"/>
  <c r="O279" i="5"/>
  <c r="L279" i="5"/>
  <c r="M279" i="5" s="1"/>
  <c r="K279" i="5"/>
  <c r="I279" i="5"/>
  <c r="O278" i="5"/>
  <c r="L278" i="5"/>
  <c r="M278" i="5" s="1"/>
  <c r="K278" i="5"/>
  <c r="I278" i="5"/>
  <c r="O277" i="5"/>
  <c r="L277" i="5"/>
  <c r="M277" i="5" s="1"/>
  <c r="K277" i="5"/>
  <c r="I277" i="5"/>
  <c r="O276" i="5"/>
  <c r="L276" i="5"/>
  <c r="M276" i="5" s="1"/>
  <c r="K276" i="5"/>
  <c r="I276" i="5"/>
  <c r="O275" i="5"/>
  <c r="L275" i="5"/>
  <c r="M275" i="5" s="1"/>
  <c r="K275" i="5"/>
  <c r="I275" i="5"/>
  <c r="O274" i="5"/>
  <c r="L274" i="5"/>
  <c r="M274" i="5" s="1"/>
  <c r="K274" i="5"/>
  <c r="I274" i="5"/>
  <c r="O273" i="5"/>
  <c r="L273" i="5"/>
  <c r="M273" i="5" s="1"/>
  <c r="K273" i="5"/>
  <c r="I273" i="5"/>
  <c r="O272" i="5"/>
  <c r="L272" i="5"/>
  <c r="M272" i="5" s="1"/>
  <c r="K272" i="5"/>
  <c r="I272" i="5"/>
  <c r="O271" i="5"/>
  <c r="L271" i="5"/>
  <c r="M271" i="5" s="1"/>
  <c r="K271" i="5"/>
  <c r="I271" i="5"/>
  <c r="O270" i="5"/>
  <c r="L270" i="5"/>
  <c r="M270" i="5" s="1"/>
  <c r="K270" i="5"/>
  <c r="I270" i="5"/>
  <c r="O269" i="5"/>
  <c r="L269" i="5"/>
  <c r="M269" i="5" s="1"/>
  <c r="K269" i="5"/>
  <c r="I269" i="5"/>
  <c r="O268" i="5"/>
  <c r="L268" i="5"/>
  <c r="M268" i="5" s="1"/>
  <c r="K268" i="5"/>
  <c r="I268" i="5"/>
  <c r="O267" i="5"/>
  <c r="L267" i="5"/>
  <c r="M267" i="5" s="1"/>
  <c r="K267" i="5"/>
  <c r="I267" i="5"/>
  <c r="O266" i="5"/>
  <c r="L266" i="5"/>
  <c r="M266" i="5" s="1"/>
  <c r="K266" i="5"/>
  <c r="I266" i="5"/>
  <c r="O265" i="5"/>
  <c r="L265" i="5"/>
  <c r="M265" i="5" s="1"/>
  <c r="K265" i="5"/>
  <c r="I265" i="5"/>
  <c r="O264" i="5"/>
  <c r="L264" i="5"/>
  <c r="M264" i="5" s="1"/>
  <c r="K264" i="5"/>
  <c r="I264" i="5"/>
  <c r="O263" i="5"/>
  <c r="L263" i="5"/>
  <c r="M263" i="5" s="1"/>
  <c r="K263" i="5"/>
  <c r="I263" i="5"/>
  <c r="O262" i="5"/>
  <c r="L262" i="5"/>
  <c r="M262" i="5" s="1"/>
  <c r="K262" i="5"/>
  <c r="I262" i="5"/>
  <c r="O261" i="5"/>
  <c r="L261" i="5"/>
  <c r="M261" i="5" s="1"/>
  <c r="K261" i="5"/>
  <c r="I261" i="5"/>
  <c r="O260" i="5"/>
  <c r="L260" i="5"/>
  <c r="M260" i="5" s="1"/>
  <c r="K260" i="5"/>
  <c r="I260" i="5"/>
  <c r="O259" i="5"/>
  <c r="L259" i="5"/>
  <c r="M259" i="5" s="1"/>
  <c r="K259" i="5"/>
  <c r="I259" i="5"/>
  <c r="O258" i="5"/>
  <c r="L258" i="5"/>
  <c r="M258" i="5" s="1"/>
  <c r="K258" i="5"/>
  <c r="I258" i="5"/>
  <c r="O257" i="5"/>
  <c r="L257" i="5"/>
  <c r="M257" i="5" s="1"/>
  <c r="K257" i="5"/>
  <c r="I257" i="5"/>
  <c r="O256" i="5"/>
  <c r="L256" i="5"/>
  <c r="M256" i="5" s="1"/>
  <c r="K256" i="5"/>
  <c r="I256" i="5"/>
  <c r="O255" i="5"/>
  <c r="L255" i="5"/>
  <c r="M255" i="5" s="1"/>
  <c r="K255" i="5"/>
  <c r="I255" i="5"/>
  <c r="O254" i="5"/>
  <c r="L254" i="5"/>
  <c r="M254" i="5" s="1"/>
  <c r="K254" i="5"/>
  <c r="I254" i="5"/>
  <c r="O253" i="5"/>
  <c r="L253" i="5"/>
  <c r="M253" i="5" s="1"/>
  <c r="K253" i="5"/>
  <c r="I253" i="5"/>
  <c r="O252" i="5"/>
  <c r="L252" i="5"/>
  <c r="M252" i="5" s="1"/>
  <c r="K252" i="5"/>
  <c r="I252" i="5"/>
  <c r="O251" i="5"/>
  <c r="L251" i="5"/>
  <c r="M251" i="5" s="1"/>
  <c r="K251" i="5"/>
  <c r="I251" i="5"/>
  <c r="O250" i="5"/>
  <c r="L250" i="5"/>
  <c r="M250" i="5" s="1"/>
  <c r="K250" i="5"/>
  <c r="I250" i="5"/>
  <c r="O249" i="5"/>
  <c r="L249" i="5"/>
  <c r="M249" i="5" s="1"/>
  <c r="K249" i="5"/>
  <c r="I249" i="5"/>
  <c r="O248" i="5"/>
  <c r="L248" i="5"/>
  <c r="M248" i="5" s="1"/>
  <c r="K248" i="5"/>
  <c r="I248" i="5"/>
  <c r="O247" i="5"/>
  <c r="L247" i="5"/>
  <c r="M247" i="5" s="1"/>
  <c r="K247" i="5"/>
  <c r="I247" i="5"/>
  <c r="O246" i="5"/>
  <c r="L246" i="5"/>
  <c r="M246" i="5" s="1"/>
  <c r="K246" i="5"/>
  <c r="I246" i="5"/>
  <c r="O245" i="5"/>
  <c r="L245" i="5"/>
  <c r="M245" i="5" s="1"/>
  <c r="K245" i="5"/>
  <c r="I245" i="5"/>
  <c r="O244" i="5"/>
  <c r="L244" i="5"/>
  <c r="M244" i="5" s="1"/>
  <c r="K244" i="5"/>
  <c r="I244" i="5"/>
  <c r="O243" i="5"/>
  <c r="L243" i="5"/>
  <c r="M243" i="5" s="1"/>
  <c r="K243" i="5"/>
  <c r="I243" i="5"/>
  <c r="O242" i="5"/>
  <c r="L242" i="5"/>
  <c r="M242" i="5" s="1"/>
  <c r="K242" i="5"/>
  <c r="I242" i="5"/>
  <c r="O241" i="5"/>
  <c r="L241" i="5"/>
  <c r="M241" i="5" s="1"/>
  <c r="K241" i="5"/>
  <c r="I241" i="5"/>
  <c r="O240" i="5"/>
  <c r="L240" i="5"/>
  <c r="M240" i="5" s="1"/>
  <c r="K240" i="5"/>
  <c r="I240" i="5"/>
  <c r="O239" i="5"/>
  <c r="L239" i="5"/>
  <c r="M239" i="5" s="1"/>
  <c r="K239" i="5"/>
  <c r="I239" i="5"/>
  <c r="O238" i="5"/>
  <c r="L238" i="5"/>
  <c r="M238" i="5" s="1"/>
  <c r="K238" i="5"/>
  <c r="I238" i="5"/>
  <c r="O237" i="5"/>
  <c r="L237" i="5"/>
  <c r="M237" i="5" s="1"/>
  <c r="K237" i="5"/>
  <c r="I237" i="5"/>
  <c r="O236" i="5"/>
  <c r="L236" i="5"/>
  <c r="M236" i="5" s="1"/>
  <c r="K236" i="5"/>
  <c r="I236" i="5"/>
  <c r="O235" i="5"/>
  <c r="L235" i="5"/>
  <c r="M235" i="5" s="1"/>
  <c r="K235" i="5"/>
  <c r="I235" i="5"/>
  <c r="O234" i="5"/>
  <c r="L234" i="5"/>
  <c r="M234" i="5" s="1"/>
  <c r="K234" i="5"/>
  <c r="I234" i="5"/>
  <c r="O233" i="5"/>
  <c r="L233" i="5"/>
  <c r="M233" i="5" s="1"/>
  <c r="K233" i="5"/>
  <c r="I233" i="5"/>
  <c r="O232" i="5"/>
  <c r="L232" i="5"/>
  <c r="M232" i="5" s="1"/>
  <c r="K232" i="5"/>
  <c r="I232" i="5"/>
  <c r="O231" i="5"/>
  <c r="L231" i="5"/>
  <c r="M231" i="5" s="1"/>
  <c r="K231" i="5"/>
  <c r="I231" i="5"/>
  <c r="O230" i="5"/>
  <c r="L230" i="5"/>
  <c r="M230" i="5" s="1"/>
  <c r="K230" i="5"/>
  <c r="I230" i="5"/>
  <c r="O229" i="5"/>
  <c r="L229" i="5"/>
  <c r="M229" i="5" s="1"/>
  <c r="K229" i="5"/>
  <c r="I229" i="5"/>
  <c r="O228" i="5"/>
  <c r="L228" i="5"/>
  <c r="M228" i="5" s="1"/>
  <c r="K228" i="5"/>
  <c r="I228" i="5"/>
  <c r="O227" i="5"/>
  <c r="L227" i="5"/>
  <c r="M227" i="5" s="1"/>
  <c r="K227" i="5"/>
  <c r="I227" i="5"/>
  <c r="O226" i="5"/>
  <c r="L226" i="5"/>
  <c r="M226" i="5" s="1"/>
  <c r="K226" i="5"/>
  <c r="I226" i="5"/>
  <c r="O225" i="5"/>
  <c r="L225" i="5"/>
  <c r="M225" i="5" s="1"/>
  <c r="K225" i="5"/>
  <c r="I225" i="5"/>
  <c r="O224" i="5"/>
  <c r="L224" i="5"/>
  <c r="M224" i="5" s="1"/>
  <c r="K224" i="5"/>
  <c r="I224" i="5"/>
  <c r="O223" i="5"/>
  <c r="L223" i="5"/>
  <c r="M223" i="5" s="1"/>
  <c r="K223" i="5"/>
  <c r="I223" i="5"/>
  <c r="O222" i="5"/>
  <c r="L222" i="5"/>
  <c r="M222" i="5" s="1"/>
  <c r="K222" i="5"/>
  <c r="I222" i="5"/>
  <c r="O221" i="5"/>
  <c r="L221" i="5"/>
  <c r="M221" i="5" s="1"/>
  <c r="K221" i="5"/>
  <c r="I221" i="5"/>
  <c r="O220" i="5"/>
  <c r="L220" i="5"/>
  <c r="M220" i="5" s="1"/>
  <c r="K220" i="5"/>
  <c r="I220" i="5"/>
  <c r="O219" i="5"/>
  <c r="L219" i="5"/>
  <c r="M219" i="5" s="1"/>
  <c r="K219" i="5"/>
  <c r="I219" i="5"/>
  <c r="O218" i="5"/>
  <c r="L218" i="5"/>
  <c r="M218" i="5" s="1"/>
  <c r="K218" i="5"/>
  <c r="I218" i="5"/>
  <c r="O217" i="5"/>
  <c r="L217" i="5"/>
  <c r="M217" i="5" s="1"/>
  <c r="K217" i="5"/>
  <c r="I217" i="5"/>
  <c r="O216" i="5"/>
  <c r="L216" i="5"/>
  <c r="M216" i="5" s="1"/>
  <c r="K216" i="5"/>
  <c r="I216" i="5"/>
  <c r="O215" i="5"/>
  <c r="L215" i="5"/>
  <c r="M215" i="5" s="1"/>
  <c r="K215" i="5"/>
  <c r="I215" i="5"/>
  <c r="O214" i="5"/>
  <c r="L214" i="5"/>
  <c r="M214" i="5" s="1"/>
  <c r="K214" i="5"/>
  <c r="I214" i="5"/>
  <c r="O213" i="5"/>
  <c r="L213" i="5"/>
  <c r="M213" i="5" s="1"/>
  <c r="K213" i="5"/>
  <c r="I213" i="5"/>
  <c r="O212" i="5"/>
  <c r="L212" i="5"/>
  <c r="M212" i="5" s="1"/>
  <c r="K212" i="5"/>
  <c r="I212" i="5"/>
  <c r="O211" i="5"/>
  <c r="L211" i="5"/>
  <c r="M211" i="5" s="1"/>
  <c r="K211" i="5"/>
  <c r="I211" i="5"/>
  <c r="O210" i="5"/>
  <c r="L210" i="5"/>
  <c r="M210" i="5" s="1"/>
  <c r="K210" i="5"/>
  <c r="I210" i="5"/>
  <c r="O209" i="5"/>
  <c r="L209" i="5"/>
  <c r="M209" i="5" s="1"/>
  <c r="K209" i="5"/>
  <c r="I209" i="5"/>
  <c r="O208" i="5"/>
  <c r="L208" i="5"/>
  <c r="M208" i="5" s="1"/>
  <c r="K208" i="5"/>
  <c r="I208" i="5"/>
  <c r="O207" i="5"/>
  <c r="L207" i="5"/>
  <c r="M207" i="5" s="1"/>
  <c r="K207" i="5"/>
  <c r="I207" i="5"/>
  <c r="O206" i="5"/>
  <c r="L206" i="5"/>
  <c r="M206" i="5" s="1"/>
  <c r="K206" i="5"/>
  <c r="I206" i="5"/>
  <c r="O205" i="5"/>
  <c r="L205" i="5"/>
  <c r="M205" i="5" s="1"/>
  <c r="K205" i="5"/>
  <c r="I205" i="5"/>
  <c r="O204" i="5"/>
  <c r="L204" i="5"/>
  <c r="M204" i="5" s="1"/>
  <c r="K204" i="5"/>
  <c r="I204" i="5"/>
  <c r="O203" i="5"/>
  <c r="L203" i="5"/>
  <c r="M203" i="5" s="1"/>
  <c r="K203" i="5"/>
  <c r="I203" i="5"/>
  <c r="O202" i="5"/>
  <c r="L202" i="5"/>
  <c r="M202" i="5" s="1"/>
  <c r="K202" i="5"/>
  <c r="I202" i="5"/>
  <c r="O201" i="5"/>
  <c r="L201" i="5"/>
  <c r="M201" i="5" s="1"/>
  <c r="K201" i="5"/>
  <c r="I201" i="5"/>
  <c r="O200" i="5"/>
  <c r="L200" i="5"/>
  <c r="M200" i="5" s="1"/>
  <c r="K200" i="5"/>
  <c r="I200" i="5"/>
  <c r="O199" i="5"/>
  <c r="L199" i="5"/>
  <c r="M199" i="5" s="1"/>
  <c r="K199" i="5"/>
  <c r="I199" i="5"/>
  <c r="O198" i="5"/>
  <c r="L198" i="5"/>
  <c r="M198" i="5" s="1"/>
  <c r="K198" i="5"/>
  <c r="I198" i="5"/>
  <c r="O197" i="5"/>
  <c r="L197" i="5"/>
  <c r="M197" i="5" s="1"/>
  <c r="K197" i="5"/>
  <c r="I197" i="5"/>
  <c r="O196" i="5"/>
  <c r="L196" i="5"/>
  <c r="M196" i="5" s="1"/>
  <c r="K196" i="5"/>
  <c r="I196" i="5"/>
  <c r="O195" i="5"/>
  <c r="L195" i="5"/>
  <c r="M195" i="5" s="1"/>
  <c r="K195" i="5"/>
  <c r="I195" i="5"/>
  <c r="O194" i="5"/>
  <c r="L194" i="5"/>
  <c r="M194" i="5" s="1"/>
  <c r="K194" i="5"/>
  <c r="I194" i="5"/>
  <c r="O193" i="5"/>
  <c r="L193" i="5"/>
  <c r="M193" i="5" s="1"/>
  <c r="K193" i="5"/>
  <c r="I193" i="5"/>
  <c r="O192" i="5"/>
  <c r="L192" i="5"/>
  <c r="M192" i="5" s="1"/>
  <c r="K192" i="5"/>
  <c r="I192" i="5"/>
  <c r="O191" i="5"/>
  <c r="L191" i="5"/>
  <c r="M191" i="5" s="1"/>
  <c r="K191" i="5"/>
  <c r="I191" i="5"/>
  <c r="O190" i="5"/>
  <c r="L190" i="5"/>
  <c r="M190" i="5" s="1"/>
  <c r="K190" i="5"/>
  <c r="I190" i="5"/>
  <c r="O189" i="5"/>
  <c r="L189" i="5"/>
  <c r="M189" i="5" s="1"/>
  <c r="K189" i="5"/>
  <c r="I189" i="5"/>
  <c r="O188" i="5"/>
  <c r="L188" i="5"/>
  <c r="M188" i="5" s="1"/>
  <c r="K188" i="5"/>
  <c r="I188" i="5"/>
  <c r="O187" i="5"/>
  <c r="L187" i="5"/>
  <c r="M187" i="5" s="1"/>
  <c r="K187" i="5"/>
  <c r="I187" i="5"/>
  <c r="O186" i="5"/>
  <c r="L186" i="5"/>
  <c r="M186" i="5" s="1"/>
  <c r="K186" i="5"/>
  <c r="I186" i="5"/>
  <c r="O185" i="5"/>
  <c r="L185" i="5"/>
  <c r="M185" i="5" s="1"/>
  <c r="K185" i="5"/>
  <c r="I185" i="5"/>
  <c r="O184" i="5"/>
  <c r="L184" i="5"/>
  <c r="M184" i="5" s="1"/>
  <c r="K184" i="5"/>
  <c r="I184" i="5"/>
  <c r="O183" i="5"/>
  <c r="L183" i="5"/>
  <c r="M183" i="5" s="1"/>
  <c r="K183" i="5"/>
  <c r="I183" i="5"/>
  <c r="O182" i="5"/>
  <c r="L182" i="5"/>
  <c r="M182" i="5" s="1"/>
  <c r="K182" i="5"/>
  <c r="I182" i="5"/>
  <c r="O181" i="5"/>
  <c r="L181" i="5"/>
  <c r="M181" i="5" s="1"/>
  <c r="K181" i="5"/>
  <c r="I181" i="5"/>
  <c r="O180" i="5"/>
  <c r="L180" i="5"/>
  <c r="M180" i="5" s="1"/>
  <c r="K180" i="5"/>
  <c r="I180" i="5"/>
  <c r="O179" i="5"/>
  <c r="L179" i="5"/>
  <c r="M179" i="5" s="1"/>
  <c r="K179" i="5"/>
  <c r="I179" i="5"/>
  <c r="O178" i="5"/>
  <c r="L178" i="5"/>
  <c r="M178" i="5" s="1"/>
  <c r="K178" i="5"/>
  <c r="I178" i="5"/>
  <c r="O177" i="5"/>
  <c r="L177" i="5"/>
  <c r="M177" i="5" s="1"/>
  <c r="K177" i="5"/>
  <c r="I177" i="5"/>
  <c r="O176" i="5"/>
  <c r="L176" i="5"/>
  <c r="M176" i="5" s="1"/>
  <c r="K176" i="5"/>
  <c r="I176" i="5"/>
  <c r="O175" i="5"/>
  <c r="L175" i="5"/>
  <c r="M175" i="5" s="1"/>
  <c r="K175" i="5"/>
  <c r="I175" i="5"/>
  <c r="O174" i="5"/>
  <c r="L174" i="5"/>
  <c r="M174" i="5" s="1"/>
  <c r="K174" i="5"/>
  <c r="I174" i="5"/>
  <c r="O173" i="5"/>
  <c r="L173" i="5"/>
  <c r="M173" i="5" s="1"/>
  <c r="K173" i="5"/>
  <c r="I173" i="5"/>
  <c r="O172" i="5"/>
  <c r="L172" i="5"/>
  <c r="M172" i="5" s="1"/>
  <c r="K172" i="5"/>
  <c r="I172" i="5"/>
  <c r="O171" i="5"/>
  <c r="L171" i="5"/>
  <c r="M171" i="5" s="1"/>
  <c r="K171" i="5"/>
  <c r="I171" i="5"/>
  <c r="O170" i="5"/>
  <c r="L170" i="5"/>
  <c r="M170" i="5" s="1"/>
  <c r="K170" i="5"/>
  <c r="I170" i="5"/>
  <c r="O169" i="5"/>
  <c r="L169" i="5"/>
  <c r="M169" i="5" s="1"/>
  <c r="K169" i="5"/>
  <c r="I169" i="5"/>
  <c r="O168" i="5"/>
  <c r="L168" i="5"/>
  <c r="M168" i="5" s="1"/>
  <c r="K168" i="5"/>
  <c r="I168" i="5"/>
  <c r="O167" i="5"/>
  <c r="L167" i="5"/>
  <c r="M167" i="5" s="1"/>
  <c r="K167" i="5"/>
  <c r="I167" i="5"/>
  <c r="O166" i="5"/>
  <c r="L166" i="5"/>
  <c r="M166" i="5" s="1"/>
  <c r="K166" i="5"/>
  <c r="I166" i="5"/>
  <c r="O165" i="5"/>
  <c r="L165" i="5"/>
  <c r="M165" i="5" s="1"/>
  <c r="K165" i="5"/>
  <c r="I165" i="5"/>
  <c r="O164" i="5"/>
  <c r="L164" i="5"/>
  <c r="M164" i="5" s="1"/>
  <c r="K164" i="5"/>
  <c r="I164" i="5"/>
  <c r="O163" i="5"/>
  <c r="L163" i="5"/>
  <c r="M163" i="5" s="1"/>
  <c r="K163" i="5"/>
  <c r="I163" i="5"/>
  <c r="O162" i="5"/>
  <c r="L162" i="5"/>
  <c r="M162" i="5" s="1"/>
  <c r="K162" i="5"/>
  <c r="I162" i="5"/>
  <c r="O161" i="5"/>
  <c r="L161" i="5"/>
  <c r="M161" i="5" s="1"/>
  <c r="K161" i="5"/>
  <c r="I161" i="5"/>
  <c r="O160" i="5"/>
  <c r="L160" i="5"/>
  <c r="M160" i="5" s="1"/>
  <c r="K160" i="5"/>
  <c r="I160" i="5"/>
  <c r="O159" i="5"/>
  <c r="L159" i="5"/>
  <c r="M159" i="5" s="1"/>
  <c r="K159" i="5"/>
  <c r="I159" i="5"/>
  <c r="O158" i="5"/>
  <c r="L158" i="5"/>
  <c r="M158" i="5" s="1"/>
  <c r="K158" i="5"/>
  <c r="I158" i="5"/>
  <c r="O157" i="5"/>
  <c r="L157" i="5"/>
  <c r="M157" i="5" s="1"/>
  <c r="K157" i="5"/>
  <c r="I157" i="5"/>
  <c r="O156" i="5"/>
  <c r="L156" i="5"/>
  <c r="M156" i="5" s="1"/>
  <c r="K156" i="5"/>
  <c r="I156" i="5"/>
  <c r="O155" i="5"/>
  <c r="L155" i="5"/>
  <c r="M155" i="5" s="1"/>
  <c r="K155" i="5"/>
  <c r="I155" i="5"/>
  <c r="O154" i="5"/>
  <c r="L154" i="5"/>
  <c r="M154" i="5" s="1"/>
  <c r="K154" i="5"/>
  <c r="I154" i="5"/>
  <c r="O153" i="5"/>
  <c r="L153" i="5"/>
  <c r="M153" i="5" s="1"/>
  <c r="K153" i="5"/>
  <c r="I153" i="5"/>
  <c r="O152" i="5"/>
  <c r="L152" i="5"/>
  <c r="M152" i="5" s="1"/>
  <c r="K152" i="5"/>
  <c r="I152" i="5"/>
  <c r="O151" i="5"/>
  <c r="L151" i="5"/>
  <c r="M151" i="5" s="1"/>
  <c r="K151" i="5"/>
  <c r="I151" i="5"/>
  <c r="O150" i="5"/>
  <c r="L150" i="5"/>
  <c r="M150" i="5" s="1"/>
  <c r="K150" i="5"/>
  <c r="I150" i="5"/>
  <c r="O149" i="5"/>
  <c r="L149" i="5"/>
  <c r="M149" i="5" s="1"/>
  <c r="K149" i="5"/>
  <c r="I149" i="5"/>
  <c r="O148" i="5"/>
  <c r="L148" i="5"/>
  <c r="M148" i="5" s="1"/>
  <c r="K148" i="5"/>
  <c r="I148" i="5"/>
  <c r="O147" i="5"/>
  <c r="L147" i="5"/>
  <c r="M147" i="5" s="1"/>
  <c r="K147" i="5"/>
  <c r="I147" i="5"/>
  <c r="O146" i="5"/>
  <c r="L146" i="5"/>
  <c r="M146" i="5" s="1"/>
  <c r="K146" i="5"/>
  <c r="I146" i="5"/>
  <c r="O145" i="5"/>
  <c r="L145" i="5"/>
  <c r="M145" i="5" s="1"/>
  <c r="K145" i="5"/>
  <c r="I145" i="5"/>
  <c r="O144" i="5"/>
  <c r="L144" i="5"/>
  <c r="M144" i="5" s="1"/>
  <c r="K144" i="5"/>
  <c r="I144" i="5"/>
  <c r="O143" i="5"/>
  <c r="L143" i="5"/>
  <c r="M143" i="5" s="1"/>
  <c r="K143" i="5"/>
  <c r="I143" i="5"/>
  <c r="O142" i="5"/>
  <c r="L142" i="5"/>
  <c r="M142" i="5" s="1"/>
  <c r="K142" i="5"/>
  <c r="I142" i="5"/>
  <c r="O141" i="5"/>
  <c r="L141" i="5"/>
  <c r="M141" i="5" s="1"/>
  <c r="K141" i="5"/>
  <c r="I141" i="5"/>
  <c r="O140" i="5"/>
  <c r="L140" i="5"/>
  <c r="M140" i="5" s="1"/>
  <c r="K140" i="5"/>
  <c r="I140" i="5"/>
  <c r="O139" i="5"/>
  <c r="L139" i="5"/>
  <c r="M139" i="5" s="1"/>
  <c r="K139" i="5"/>
  <c r="I139" i="5"/>
  <c r="O138" i="5"/>
  <c r="L138" i="5"/>
  <c r="M138" i="5" s="1"/>
  <c r="K138" i="5"/>
  <c r="I138" i="5"/>
  <c r="O137" i="5"/>
  <c r="L137" i="5"/>
  <c r="M137" i="5" s="1"/>
  <c r="K137" i="5"/>
  <c r="I137" i="5"/>
  <c r="O136" i="5"/>
  <c r="L136" i="5"/>
  <c r="M136" i="5" s="1"/>
  <c r="K136" i="5"/>
  <c r="I136" i="5"/>
  <c r="O135" i="5"/>
  <c r="L135" i="5"/>
  <c r="M135" i="5" s="1"/>
  <c r="K135" i="5"/>
  <c r="I135" i="5"/>
  <c r="O134" i="5"/>
  <c r="L134" i="5"/>
  <c r="M134" i="5" s="1"/>
  <c r="K134" i="5"/>
  <c r="I134" i="5"/>
  <c r="O133" i="5"/>
  <c r="M133" i="5"/>
  <c r="L133" i="5"/>
  <c r="K133" i="5"/>
  <c r="I133" i="5"/>
  <c r="O132" i="5"/>
  <c r="L132" i="5"/>
  <c r="M132" i="5" s="1"/>
  <c r="K132" i="5"/>
  <c r="I132" i="5"/>
  <c r="O131" i="5"/>
  <c r="L131" i="5"/>
  <c r="M131" i="5" s="1"/>
  <c r="K131" i="5"/>
  <c r="I131" i="5"/>
  <c r="O130" i="5"/>
  <c r="L130" i="5"/>
  <c r="M130" i="5" s="1"/>
  <c r="K130" i="5"/>
  <c r="I130" i="5"/>
  <c r="O129" i="5"/>
  <c r="L129" i="5"/>
  <c r="M129" i="5" s="1"/>
  <c r="K129" i="5"/>
  <c r="I129" i="5"/>
  <c r="O128" i="5"/>
  <c r="L128" i="5"/>
  <c r="M128" i="5" s="1"/>
  <c r="K128" i="5"/>
  <c r="I128" i="5"/>
  <c r="O127" i="5"/>
  <c r="L127" i="5"/>
  <c r="M127" i="5" s="1"/>
  <c r="K127" i="5"/>
  <c r="I127" i="5"/>
  <c r="O126" i="5"/>
  <c r="L126" i="5"/>
  <c r="M126" i="5" s="1"/>
  <c r="K126" i="5"/>
  <c r="I126" i="5"/>
  <c r="O125" i="5"/>
  <c r="L125" i="5"/>
  <c r="M125" i="5" s="1"/>
  <c r="K125" i="5"/>
  <c r="I125" i="5"/>
  <c r="O124" i="5"/>
  <c r="L124" i="5"/>
  <c r="M124" i="5" s="1"/>
  <c r="K124" i="5"/>
  <c r="I124" i="5"/>
  <c r="O123" i="5"/>
  <c r="L123" i="5"/>
  <c r="M123" i="5" s="1"/>
  <c r="K123" i="5"/>
  <c r="I123" i="5"/>
  <c r="O122" i="5"/>
  <c r="L122" i="5"/>
  <c r="M122" i="5" s="1"/>
  <c r="K122" i="5"/>
  <c r="I122" i="5"/>
  <c r="O121" i="5"/>
  <c r="L121" i="5"/>
  <c r="M121" i="5" s="1"/>
  <c r="K121" i="5"/>
  <c r="I121" i="5"/>
  <c r="O120" i="5"/>
  <c r="L120" i="5"/>
  <c r="M120" i="5" s="1"/>
  <c r="K120" i="5"/>
  <c r="I120" i="5"/>
  <c r="O119" i="5"/>
  <c r="L119" i="5"/>
  <c r="M119" i="5" s="1"/>
  <c r="K119" i="5"/>
  <c r="I119" i="5"/>
  <c r="O118" i="5"/>
  <c r="L118" i="5"/>
  <c r="M118" i="5" s="1"/>
  <c r="K118" i="5"/>
  <c r="I118" i="5"/>
  <c r="O117" i="5"/>
  <c r="L117" i="5"/>
  <c r="M117" i="5" s="1"/>
  <c r="K117" i="5"/>
  <c r="I117" i="5"/>
  <c r="O116" i="5"/>
  <c r="L116" i="5"/>
  <c r="M116" i="5" s="1"/>
  <c r="K116" i="5"/>
  <c r="I116" i="5"/>
  <c r="O115" i="5"/>
  <c r="L115" i="5"/>
  <c r="M115" i="5" s="1"/>
  <c r="K115" i="5"/>
  <c r="I115" i="5"/>
  <c r="O114" i="5"/>
  <c r="L114" i="5"/>
  <c r="M114" i="5" s="1"/>
  <c r="K114" i="5"/>
  <c r="I114" i="5"/>
  <c r="O113" i="5"/>
  <c r="L113" i="5"/>
  <c r="M113" i="5" s="1"/>
  <c r="K113" i="5"/>
  <c r="I113" i="5"/>
  <c r="O112" i="5"/>
  <c r="L112" i="5"/>
  <c r="M112" i="5" s="1"/>
  <c r="K112" i="5"/>
  <c r="I112" i="5"/>
  <c r="O111" i="5"/>
  <c r="L111" i="5"/>
  <c r="M111" i="5" s="1"/>
  <c r="K111" i="5"/>
  <c r="I111" i="5"/>
  <c r="O110" i="5"/>
  <c r="L110" i="5"/>
  <c r="M110" i="5" s="1"/>
  <c r="K110" i="5"/>
  <c r="I110" i="5"/>
  <c r="O109" i="5"/>
  <c r="L109" i="5"/>
  <c r="M109" i="5" s="1"/>
  <c r="K109" i="5"/>
  <c r="I109" i="5"/>
  <c r="O108" i="5"/>
  <c r="L108" i="5"/>
  <c r="M108" i="5" s="1"/>
  <c r="K108" i="5"/>
  <c r="I108" i="5"/>
  <c r="O107" i="5"/>
  <c r="L107" i="5"/>
  <c r="M107" i="5" s="1"/>
  <c r="K107" i="5"/>
  <c r="I107" i="5"/>
  <c r="O106" i="5"/>
  <c r="L106" i="5"/>
  <c r="M106" i="5" s="1"/>
  <c r="K106" i="5"/>
  <c r="I106" i="5"/>
  <c r="O105" i="5"/>
  <c r="L105" i="5"/>
  <c r="M105" i="5" s="1"/>
  <c r="K105" i="5"/>
  <c r="I105" i="5"/>
  <c r="O104" i="5"/>
  <c r="L104" i="5"/>
  <c r="M104" i="5" s="1"/>
  <c r="K104" i="5"/>
  <c r="I104" i="5"/>
  <c r="O103" i="5"/>
  <c r="L103" i="5"/>
  <c r="M103" i="5" s="1"/>
  <c r="K103" i="5"/>
  <c r="I103" i="5"/>
  <c r="O102" i="5"/>
  <c r="L102" i="5"/>
  <c r="M102" i="5" s="1"/>
  <c r="K102" i="5"/>
  <c r="I102" i="5"/>
  <c r="O101" i="5"/>
  <c r="L101" i="5"/>
  <c r="M101" i="5" s="1"/>
  <c r="K101" i="5"/>
  <c r="I101" i="5"/>
  <c r="O100" i="5"/>
  <c r="L100" i="5"/>
  <c r="M100" i="5" s="1"/>
  <c r="K100" i="5"/>
  <c r="I100" i="5"/>
  <c r="O99" i="5"/>
  <c r="L99" i="5"/>
  <c r="M99" i="5" s="1"/>
  <c r="K99" i="5"/>
  <c r="I99" i="5"/>
  <c r="O98" i="5"/>
  <c r="L98" i="5"/>
  <c r="M98" i="5" s="1"/>
  <c r="K98" i="5"/>
  <c r="I98" i="5"/>
  <c r="O97" i="5"/>
  <c r="L97" i="5"/>
  <c r="M97" i="5" s="1"/>
  <c r="K97" i="5"/>
  <c r="I97" i="5"/>
  <c r="O96" i="5"/>
  <c r="L96" i="5"/>
  <c r="M96" i="5" s="1"/>
  <c r="K96" i="5"/>
  <c r="I96" i="5"/>
  <c r="O95" i="5"/>
  <c r="L95" i="5"/>
  <c r="M95" i="5" s="1"/>
  <c r="K95" i="5"/>
  <c r="I95" i="5"/>
  <c r="O94" i="5"/>
  <c r="L94" i="5"/>
  <c r="M94" i="5" s="1"/>
  <c r="K94" i="5"/>
  <c r="I94" i="5"/>
  <c r="O93" i="5"/>
  <c r="L93" i="5"/>
  <c r="M93" i="5" s="1"/>
  <c r="K93" i="5"/>
  <c r="I93" i="5"/>
  <c r="O92" i="5"/>
  <c r="L92" i="5"/>
  <c r="M92" i="5" s="1"/>
  <c r="K92" i="5"/>
  <c r="I92" i="5"/>
  <c r="O91" i="5"/>
  <c r="L91" i="5"/>
  <c r="M91" i="5" s="1"/>
  <c r="K91" i="5"/>
  <c r="I91" i="5"/>
  <c r="O90" i="5"/>
  <c r="L90" i="5"/>
  <c r="M90" i="5" s="1"/>
  <c r="K90" i="5"/>
  <c r="I90" i="5"/>
  <c r="O89" i="5"/>
  <c r="L89" i="5"/>
  <c r="M89" i="5" s="1"/>
  <c r="K89" i="5"/>
  <c r="I89" i="5"/>
  <c r="O88" i="5"/>
  <c r="L88" i="5"/>
  <c r="M88" i="5" s="1"/>
  <c r="K88" i="5"/>
  <c r="I88" i="5"/>
  <c r="O87" i="5"/>
  <c r="L87" i="5"/>
  <c r="M87" i="5" s="1"/>
  <c r="K87" i="5"/>
  <c r="I87" i="5"/>
  <c r="O86" i="5"/>
  <c r="L86" i="5"/>
  <c r="M86" i="5" s="1"/>
  <c r="K86" i="5"/>
  <c r="I86" i="5"/>
  <c r="O85" i="5"/>
  <c r="L85" i="5"/>
  <c r="M85" i="5" s="1"/>
  <c r="K85" i="5"/>
  <c r="I85" i="5"/>
  <c r="O84" i="5"/>
  <c r="L84" i="5"/>
  <c r="M84" i="5" s="1"/>
  <c r="K84" i="5"/>
  <c r="I84" i="5"/>
  <c r="O83" i="5"/>
  <c r="L83" i="5"/>
  <c r="M83" i="5" s="1"/>
  <c r="K83" i="5"/>
  <c r="I83" i="5"/>
  <c r="O82" i="5"/>
  <c r="L82" i="5"/>
  <c r="M82" i="5" s="1"/>
  <c r="K82" i="5"/>
  <c r="I82" i="5"/>
  <c r="O81" i="5"/>
  <c r="L81" i="5"/>
  <c r="M81" i="5" s="1"/>
  <c r="K81" i="5"/>
  <c r="I81" i="5"/>
  <c r="O80" i="5"/>
  <c r="L80" i="5"/>
  <c r="M80" i="5" s="1"/>
  <c r="K80" i="5"/>
  <c r="I80" i="5"/>
  <c r="O79" i="5"/>
  <c r="L79" i="5"/>
  <c r="M79" i="5" s="1"/>
  <c r="K79" i="5"/>
  <c r="I79" i="5"/>
  <c r="O78" i="5"/>
  <c r="L78" i="5"/>
  <c r="M78" i="5" s="1"/>
  <c r="K78" i="5"/>
  <c r="I78" i="5"/>
  <c r="O77" i="5"/>
  <c r="L77" i="5"/>
  <c r="M77" i="5" s="1"/>
  <c r="K77" i="5"/>
  <c r="I77" i="5"/>
  <c r="O76" i="5"/>
  <c r="L76" i="5"/>
  <c r="M76" i="5" s="1"/>
  <c r="K76" i="5"/>
  <c r="I76" i="5"/>
  <c r="O75" i="5"/>
  <c r="L75" i="5"/>
  <c r="M75" i="5" s="1"/>
  <c r="K75" i="5"/>
  <c r="I75" i="5"/>
  <c r="O74" i="5"/>
  <c r="L74" i="5"/>
  <c r="M74" i="5" s="1"/>
  <c r="K74" i="5"/>
  <c r="I74" i="5"/>
  <c r="O73" i="5"/>
  <c r="L73" i="5"/>
  <c r="M73" i="5" s="1"/>
  <c r="K73" i="5"/>
  <c r="I73" i="5"/>
  <c r="O72" i="5"/>
  <c r="L72" i="5"/>
  <c r="M72" i="5" s="1"/>
  <c r="K72" i="5"/>
  <c r="I72" i="5"/>
  <c r="O71" i="5"/>
  <c r="L71" i="5"/>
  <c r="M71" i="5" s="1"/>
  <c r="K71" i="5"/>
  <c r="I71" i="5"/>
  <c r="O70" i="5"/>
  <c r="L70" i="5"/>
  <c r="M70" i="5" s="1"/>
  <c r="K70" i="5"/>
  <c r="I70" i="5"/>
  <c r="O69" i="5"/>
  <c r="L69" i="5"/>
  <c r="M69" i="5" s="1"/>
  <c r="K69" i="5"/>
  <c r="I69" i="5"/>
  <c r="O68" i="5"/>
  <c r="L68" i="5"/>
  <c r="M68" i="5" s="1"/>
  <c r="K68" i="5"/>
  <c r="I68" i="5"/>
  <c r="O67" i="5"/>
  <c r="L67" i="5"/>
  <c r="M67" i="5" s="1"/>
  <c r="K67" i="5"/>
  <c r="I67" i="5"/>
  <c r="O66" i="5"/>
  <c r="L66" i="5"/>
  <c r="M66" i="5" s="1"/>
  <c r="K66" i="5"/>
  <c r="I66" i="5"/>
  <c r="O65" i="5"/>
  <c r="L65" i="5"/>
  <c r="M65" i="5" s="1"/>
  <c r="K65" i="5"/>
  <c r="I65" i="5"/>
  <c r="O64" i="5"/>
  <c r="L64" i="5"/>
  <c r="M64" i="5" s="1"/>
  <c r="K64" i="5"/>
  <c r="I64" i="5"/>
  <c r="O63" i="5"/>
  <c r="L63" i="5"/>
  <c r="M63" i="5" s="1"/>
  <c r="K63" i="5"/>
  <c r="I63" i="5"/>
  <c r="O62" i="5"/>
  <c r="L62" i="5"/>
  <c r="M62" i="5" s="1"/>
  <c r="K62" i="5"/>
  <c r="I62" i="5"/>
  <c r="O61" i="5"/>
  <c r="L61" i="5"/>
  <c r="M61" i="5" s="1"/>
  <c r="K61" i="5"/>
  <c r="I61" i="5"/>
  <c r="O60" i="5"/>
  <c r="L60" i="5"/>
  <c r="M60" i="5" s="1"/>
  <c r="K60" i="5"/>
  <c r="I60" i="5"/>
  <c r="O59" i="5"/>
  <c r="L59" i="5"/>
  <c r="M59" i="5" s="1"/>
  <c r="K59" i="5"/>
  <c r="I59" i="5"/>
  <c r="O58" i="5"/>
  <c r="L58" i="5"/>
  <c r="M58" i="5" s="1"/>
  <c r="K58" i="5"/>
  <c r="I58" i="5"/>
  <c r="O57" i="5"/>
  <c r="L57" i="5"/>
  <c r="M57" i="5" s="1"/>
  <c r="K57" i="5"/>
  <c r="I57" i="5"/>
  <c r="O56" i="5"/>
  <c r="L56" i="5"/>
  <c r="M56" i="5" s="1"/>
  <c r="K56" i="5"/>
  <c r="I56" i="5"/>
  <c r="O55" i="5"/>
  <c r="L55" i="5"/>
  <c r="M55" i="5" s="1"/>
  <c r="K55" i="5"/>
  <c r="I55" i="5"/>
  <c r="O54" i="5"/>
  <c r="L54" i="5"/>
  <c r="M54" i="5" s="1"/>
  <c r="K54" i="5"/>
  <c r="I54" i="5"/>
  <c r="O53" i="5"/>
  <c r="L53" i="5"/>
  <c r="M53" i="5" s="1"/>
  <c r="K53" i="5"/>
  <c r="I53" i="5"/>
  <c r="O52" i="5"/>
  <c r="L52" i="5"/>
  <c r="M52" i="5" s="1"/>
  <c r="K52" i="5"/>
  <c r="I52" i="5"/>
  <c r="O51" i="5"/>
  <c r="L51" i="5"/>
  <c r="M51" i="5" s="1"/>
  <c r="K51" i="5"/>
  <c r="I51" i="5"/>
  <c r="O50" i="5"/>
  <c r="L50" i="5"/>
  <c r="M50" i="5" s="1"/>
  <c r="K50" i="5"/>
  <c r="I50" i="5"/>
  <c r="O49" i="5"/>
  <c r="L49" i="5"/>
  <c r="M49" i="5" s="1"/>
  <c r="K49" i="5"/>
  <c r="I49" i="5"/>
  <c r="O48" i="5"/>
  <c r="L48" i="5"/>
  <c r="M48" i="5" s="1"/>
  <c r="K48" i="5"/>
  <c r="I48" i="5"/>
  <c r="O47" i="5"/>
  <c r="L47" i="5"/>
  <c r="M47" i="5" s="1"/>
  <c r="K47" i="5"/>
  <c r="I47" i="5"/>
  <c r="O46" i="5"/>
  <c r="L46" i="5"/>
  <c r="M46" i="5" s="1"/>
  <c r="K46" i="5"/>
  <c r="I46" i="5"/>
  <c r="O45" i="5"/>
  <c r="L45" i="5"/>
  <c r="M45" i="5" s="1"/>
  <c r="K45" i="5"/>
  <c r="I45" i="5"/>
  <c r="O44" i="5"/>
  <c r="L44" i="5"/>
  <c r="M44" i="5" s="1"/>
  <c r="K44" i="5"/>
  <c r="I44" i="5"/>
  <c r="O43" i="5"/>
  <c r="L43" i="5"/>
  <c r="M43" i="5" s="1"/>
  <c r="K43" i="5"/>
  <c r="I43" i="5"/>
  <c r="O42" i="5"/>
  <c r="L42" i="5"/>
  <c r="M42" i="5" s="1"/>
  <c r="K42" i="5"/>
  <c r="I42" i="5"/>
  <c r="O41" i="5"/>
  <c r="L41" i="5"/>
  <c r="M41" i="5" s="1"/>
  <c r="K41" i="5"/>
  <c r="I41" i="5"/>
  <c r="O40" i="5"/>
  <c r="L40" i="5"/>
  <c r="M40" i="5" s="1"/>
  <c r="K40" i="5"/>
  <c r="I40" i="5"/>
  <c r="O39" i="5"/>
  <c r="L39" i="5"/>
  <c r="M39" i="5" s="1"/>
  <c r="K39" i="5"/>
  <c r="I39" i="5"/>
  <c r="O38" i="5"/>
  <c r="L38" i="5"/>
  <c r="M38" i="5" s="1"/>
  <c r="K38" i="5"/>
  <c r="I38" i="5"/>
  <c r="O37" i="5"/>
  <c r="L37" i="5"/>
  <c r="M37" i="5" s="1"/>
  <c r="K37" i="5"/>
  <c r="I37" i="5"/>
  <c r="O36" i="5"/>
  <c r="L36" i="5"/>
  <c r="M36" i="5" s="1"/>
  <c r="K36" i="5"/>
  <c r="I36" i="5"/>
  <c r="O35" i="5"/>
  <c r="L35" i="5"/>
  <c r="M35" i="5" s="1"/>
  <c r="K35" i="5"/>
  <c r="I35" i="5"/>
  <c r="O34" i="5"/>
  <c r="L34" i="5"/>
  <c r="M34" i="5" s="1"/>
  <c r="K34" i="5"/>
  <c r="I34" i="5"/>
  <c r="O33" i="5"/>
  <c r="L33" i="5"/>
  <c r="M33" i="5" s="1"/>
  <c r="K33" i="5"/>
  <c r="I33" i="5"/>
  <c r="O32" i="5"/>
  <c r="L32" i="5"/>
  <c r="M32" i="5" s="1"/>
  <c r="K32" i="5"/>
  <c r="I32" i="5"/>
  <c r="O31" i="5"/>
  <c r="L31" i="5"/>
  <c r="M31" i="5" s="1"/>
  <c r="K31" i="5"/>
  <c r="I31" i="5"/>
  <c r="O30" i="5"/>
  <c r="L30" i="5"/>
  <c r="M30" i="5" s="1"/>
  <c r="K30" i="5"/>
  <c r="I30" i="5"/>
  <c r="O29" i="5"/>
  <c r="L29" i="5"/>
  <c r="M29" i="5" s="1"/>
  <c r="K29" i="5"/>
  <c r="I29" i="5"/>
  <c r="O28" i="5"/>
  <c r="L28" i="5"/>
  <c r="M28" i="5" s="1"/>
  <c r="K28" i="5"/>
  <c r="I28" i="5"/>
  <c r="O27" i="5"/>
  <c r="L27" i="5"/>
  <c r="M27" i="5" s="1"/>
  <c r="K27" i="5"/>
  <c r="I27" i="5"/>
  <c r="O26" i="5"/>
  <c r="L26" i="5"/>
  <c r="M26" i="5" s="1"/>
  <c r="K26" i="5"/>
  <c r="I26" i="5"/>
  <c r="O25" i="5"/>
  <c r="L25" i="5"/>
  <c r="M25" i="5" s="1"/>
  <c r="K25" i="5"/>
  <c r="I25" i="5"/>
  <c r="O24" i="5"/>
  <c r="L24" i="5"/>
  <c r="M24" i="5" s="1"/>
  <c r="K24" i="5"/>
  <c r="I24" i="5"/>
  <c r="O23" i="5"/>
  <c r="L23" i="5"/>
  <c r="M23" i="5" s="1"/>
  <c r="K23" i="5"/>
  <c r="I23" i="5"/>
  <c r="O22" i="5"/>
  <c r="L22" i="5"/>
  <c r="M22" i="5" s="1"/>
  <c r="K22" i="5"/>
  <c r="I22" i="5"/>
  <c r="O21" i="5"/>
  <c r="L21" i="5"/>
  <c r="M21" i="5" s="1"/>
  <c r="K21" i="5"/>
  <c r="I21" i="5"/>
  <c r="O20" i="5"/>
  <c r="L20" i="5"/>
  <c r="M20" i="5" s="1"/>
  <c r="K20" i="5"/>
  <c r="I20" i="5"/>
  <c r="O19" i="5"/>
  <c r="L19" i="5"/>
  <c r="M19" i="5" s="1"/>
  <c r="K19" i="5"/>
  <c r="I19" i="5"/>
  <c r="O18" i="5"/>
  <c r="L18" i="5"/>
  <c r="M18" i="5" s="1"/>
  <c r="K18" i="5"/>
  <c r="I18" i="5"/>
  <c r="O17" i="5"/>
  <c r="L17" i="5"/>
  <c r="M17" i="5" s="1"/>
  <c r="K17" i="5"/>
  <c r="I17" i="5"/>
  <c r="O16" i="5"/>
  <c r="L16" i="5"/>
  <c r="M16" i="5" s="1"/>
  <c r="K16" i="5"/>
  <c r="I16" i="5"/>
  <c r="O15" i="5"/>
  <c r="L15" i="5"/>
  <c r="M15" i="5" s="1"/>
  <c r="K15" i="5"/>
  <c r="I15" i="5"/>
  <c r="O14" i="5"/>
  <c r="L14" i="5"/>
  <c r="M14" i="5" s="1"/>
  <c r="K14" i="5"/>
  <c r="I14" i="5"/>
  <c r="O13" i="5"/>
  <c r="L13" i="5"/>
  <c r="M13" i="5" s="1"/>
  <c r="K13" i="5"/>
  <c r="I13" i="5"/>
  <c r="O12" i="5"/>
  <c r="L12" i="5"/>
  <c r="M12" i="5" s="1"/>
  <c r="K12" i="5"/>
  <c r="I12" i="5"/>
  <c r="O11" i="5"/>
  <c r="L11" i="5"/>
  <c r="M11" i="5" s="1"/>
  <c r="K11" i="5"/>
  <c r="I11" i="5"/>
  <c r="O10" i="5"/>
  <c r="L10" i="5"/>
  <c r="M10" i="5" s="1"/>
  <c r="K10" i="5"/>
  <c r="I10" i="5"/>
  <c r="O9" i="5"/>
  <c r="L9" i="5"/>
  <c r="M9" i="5" s="1"/>
  <c r="K9" i="5"/>
  <c r="I9" i="5"/>
  <c r="O8" i="5"/>
  <c r="L8" i="5"/>
  <c r="M8" i="5" s="1"/>
  <c r="K8" i="5"/>
  <c r="I8" i="5"/>
  <c r="O7" i="5"/>
  <c r="L7" i="5"/>
  <c r="M7" i="5" s="1"/>
  <c r="K7" i="5"/>
  <c r="I7" i="5"/>
  <c r="O6" i="5"/>
  <c r="L6" i="5"/>
  <c r="M6" i="5" s="1"/>
  <c r="K6" i="5"/>
  <c r="I6" i="5"/>
  <c r="O5" i="5"/>
  <c r="L5" i="5"/>
  <c r="M5" i="5" s="1"/>
  <c r="K5" i="5"/>
  <c r="I5" i="5"/>
  <c r="O4" i="5"/>
  <c r="L4" i="5"/>
  <c r="M4" i="5" s="1"/>
  <c r="K4" i="5"/>
  <c r="I4" i="5"/>
  <c r="O3" i="5"/>
  <c r="L3" i="5"/>
  <c r="M3" i="5" s="1"/>
  <c r="K3" i="5"/>
  <c r="I3" i="5"/>
  <c r="J524" i="5"/>
  <c r="D538" i="4"/>
  <c r="D536" i="4"/>
  <c r="E535" i="4"/>
  <c r="E536" i="4" s="1"/>
  <c r="E538" i="4" s="1"/>
  <c r="E534" i="4"/>
  <c r="E533" i="4"/>
  <c r="F528" i="4"/>
  <c r="D528" i="4"/>
  <c r="F527" i="4"/>
  <c r="D527" i="4"/>
  <c r="F524" i="4"/>
  <c r="D524" i="4"/>
  <c r="X523" i="4"/>
  <c r="Y523" i="4" s="1"/>
  <c r="T523" i="4"/>
  <c r="J523" i="4"/>
  <c r="K523" i="4" s="1"/>
  <c r="X522" i="4"/>
  <c r="Y522" i="4" s="1"/>
  <c r="T522" i="4"/>
  <c r="J522" i="4"/>
  <c r="K522" i="4" s="1"/>
  <c r="X521" i="4"/>
  <c r="Y521" i="4" s="1"/>
  <c r="T521" i="4"/>
  <c r="J521" i="4"/>
  <c r="K521" i="4" s="1"/>
  <c r="X520" i="4"/>
  <c r="Y520" i="4" s="1"/>
  <c r="T520" i="4"/>
  <c r="J520" i="4"/>
  <c r="K520" i="4" s="1"/>
  <c r="X519" i="4"/>
  <c r="Y519" i="4" s="1"/>
  <c r="T519" i="4"/>
  <c r="J519" i="4"/>
  <c r="K519" i="4" s="1"/>
  <c r="X518" i="4"/>
  <c r="Y518" i="4" s="1"/>
  <c r="T518" i="4"/>
  <c r="J518" i="4"/>
  <c r="K518" i="4" s="1"/>
  <c r="X517" i="4"/>
  <c r="Y517" i="4" s="1"/>
  <c r="T517" i="4"/>
  <c r="J517" i="4"/>
  <c r="K517" i="4" s="1"/>
  <c r="X516" i="4"/>
  <c r="Y516" i="4" s="1"/>
  <c r="T516" i="4"/>
  <c r="J516" i="4"/>
  <c r="K516" i="4" s="1"/>
  <c r="X515" i="4"/>
  <c r="Y515" i="4" s="1"/>
  <c r="T515" i="4"/>
  <c r="J515" i="4"/>
  <c r="K515" i="4" s="1"/>
  <c r="X514" i="4"/>
  <c r="Y514" i="4" s="1"/>
  <c r="T514" i="4"/>
  <c r="J514" i="4"/>
  <c r="K514" i="4" s="1"/>
  <c r="X513" i="4"/>
  <c r="Y513" i="4" s="1"/>
  <c r="T513" i="4"/>
  <c r="J513" i="4"/>
  <c r="K513" i="4" s="1"/>
  <c r="X512" i="4"/>
  <c r="Y512" i="4" s="1"/>
  <c r="T512" i="4"/>
  <c r="J512" i="4"/>
  <c r="K512" i="4" s="1"/>
  <c r="X511" i="4"/>
  <c r="Y511" i="4" s="1"/>
  <c r="T511" i="4"/>
  <c r="J511" i="4"/>
  <c r="K511" i="4" s="1"/>
  <c r="X510" i="4"/>
  <c r="Y510" i="4" s="1"/>
  <c r="T510" i="4"/>
  <c r="J510" i="4"/>
  <c r="K510" i="4" s="1"/>
  <c r="X509" i="4"/>
  <c r="Y509" i="4" s="1"/>
  <c r="T509" i="4"/>
  <c r="J509" i="4"/>
  <c r="K509" i="4" s="1"/>
  <c r="X508" i="4"/>
  <c r="Y508" i="4" s="1"/>
  <c r="T508" i="4"/>
  <c r="J508" i="4"/>
  <c r="K508" i="4" s="1"/>
  <c r="X507" i="4"/>
  <c r="Y507" i="4" s="1"/>
  <c r="T507" i="4"/>
  <c r="J507" i="4"/>
  <c r="K507" i="4" s="1"/>
  <c r="X506" i="4"/>
  <c r="Y506" i="4" s="1"/>
  <c r="T506" i="4"/>
  <c r="J506" i="4"/>
  <c r="K506" i="4" s="1"/>
  <c r="X505" i="4"/>
  <c r="Y505" i="4" s="1"/>
  <c r="T505" i="4"/>
  <c r="J505" i="4"/>
  <c r="K505" i="4" s="1"/>
  <c r="X504" i="4"/>
  <c r="Y504" i="4" s="1"/>
  <c r="T504" i="4"/>
  <c r="J504" i="4"/>
  <c r="K504" i="4" s="1"/>
  <c r="X503" i="4"/>
  <c r="Y503" i="4" s="1"/>
  <c r="T503" i="4"/>
  <c r="J503" i="4"/>
  <c r="K503" i="4" s="1"/>
  <c r="X502" i="4"/>
  <c r="Y502" i="4" s="1"/>
  <c r="T502" i="4"/>
  <c r="J502" i="4"/>
  <c r="K502" i="4" s="1"/>
  <c r="X501" i="4"/>
  <c r="Y501" i="4" s="1"/>
  <c r="T501" i="4"/>
  <c r="J501" i="4"/>
  <c r="K501" i="4" s="1"/>
  <c r="X500" i="4"/>
  <c r="Y500" i="4" s="1"/>
  <c r="T500" i="4"/>
  <c r="J500" i="4"/>
  <c r="K500" i="4" s="1"/>
  <c r="X499" i="4"/>
  <c r="Y499" i="4" s="1"/>
  <c r="T499" i="4"/>
  <c r="J499" i="4"/>
  <c r="K499" i="4" s="1"/>
  <c r="X498" i="4"/>
  <c r="Y498" i="4" s="1"/>
  <c r="T498" i="4"/>
  <c r="J498" i="4"/>
  <c r="K498" i="4" s="1"/>
  <c r="X497" i="4"/>
  <c r="Y497" i="4" s="1"/>
  <c r="T497" i="4"/>
  <c r="J497" i="4"/>
  <c r="K497" i="4" s="1"/>
  <c r="X496" i="4"/>
  <c r="Y496" i="4" s="1"/>
  <c r="T496" i="4"/>
  <c r="J496" i="4"/>
  <c r="K496" i="4" s="1"/>
  <c r="X495" i="4"/>
  <c r="Y495" i="4" s="1"/>
  <c r="T495" i="4"/>
  <c r="J495" i="4"/>
  <c r="K495" i="4" s="1"/>
  <c r="X494" i="4"/>
  <c r="Y494" i="4" s="1"/>
  <c r="T494" i="4"/>
  <c r="J494" i="4"/>
  <c r="K494" i="4" s="1"/>
  <c r="X493" i="4"/>
  <c r="Y493" i="4" s="1"/>
  <c r="T493" i="4"/>
  <c r="J493" i="4"/>
  <c r="K493" i="4" s="1"/>
  <c r="X492" i="4"/>
  <c r="Y492" i="4" s="1"/>
  <c r="T492" i="4"/>
  <c r="J492" i="4"/>
  <c r="K492" i="4" s="1"/>
  <c r="X491" i="4"/>
  <c r="Y491" i="4" s="1"/>
  <c r="T491" i="4"/>
  <c r="J491" i="4"/>
  <c r="K491" i="4" s="1"/>
  <c r="X490" i="4"/>
  <c r="Y490" i="4" s="1"/>
  <c r="T490" i="4"/>
  <c r="J490" i="4"/>
  <c r="K490" i="4" s="1"/>
  <c r="X489" i="4"/>
  <c r="Y489" i="4" s="1"/>
  <c r="T489" i="4"/>
  <c r="J489" i="4"/>
  <c r="K489" i="4" s="1"/>
  <c r="X488" i="4"/>
  <c r="Y488" i="4" s="1"/>
  <c r="T488" i="4"/>
  <c r="J488" i="4"/>
  <c r="K488" i="4" s="1"/>
  <c r="X487" i="4"/>
  <c r="Y487" i="4" s="1"/>
  <c r="T487" i="4"/>
  <c r="J487" i="4"/>
  <c r="K487" i="4" s="1"/>
  <c r="X486" i="4"/>
  <c r="Y486" i="4" s="1"/>
  <c r="T486" i="4"/>
  <c r="J486" i="4"/>
  <c r="K486" i="4" s="1"/>
  <c r="X485" i="4"/>
  <c r="Y485" i="4" s="1"/>
  <c r="T485" i="4"/>
  <c r="J485" i="4"/>
  <c r="K485" i="4" s="1"/>
  <c r="X484" i="4"/>
  <c r="Y484" i="4" s="1"/>
  <c r="T484" i="4"/>
  <c r="J484" i="4"/>
  <c r="K484" i="4" s="1"/>
  <c r="X483" i="4"/>
  <c r="Y483" i="4" s="1"/>
  <c r="T483" i="4"/>
  <c r="J483" i="4"/>
  <c r="K483" i="4" s="1"/>
  <c r="X482" i="4"/>
  <c r="Y482" i="4" s="1"/>
  <c r="T482" i="4"/>
  <c r="J482" i="4"/>
  <c r="K482" i="4" s="1"/>
  <c r="X481" i="4"/>
  <c r="Y481" i="4" s="1"/>
  <c r="T481" i="4"/>
  <c r="J481" i="4"/>
  <c r="K481" i="4" s="1"/>
  <c r="X480" i="4"/>
  <c r="Y480" i="4" s="1"/>
  <c r="T480" i="4"/>
  <c r="J480" i="4"/>
  <c r="K480" i="4" s="1"/>
  <c r="X479" i="4"/>
  <c r="Y479" i="4" s="1"/>
  <c r="T479" i="4"/>
  <c r="J479" i="4"/>
  <c r="K479" i="4" s="1"/>
  <c r="X478" i="4"/>
  <c r="Y478" i="4" s="1"/>
  <c r="T478" i="4"/>
  <c r="J478" i="4"/>
  <c r="K478" i="4" s="1"/>
  <c r="X477" i="4"/>
  <c r="Y477" i="4" s="1"/>
  <c r="T477" i="4"/>
  <c r="J477" i="4"/>
  <c r="K477" i="4" s="1"/>
  <c r="X476" i="4"/>
  <c r="Y476" i="4" s="1"/>
  <c r="T476" i="4"/>
  <c r="J476" i="4"/>
  <c r="K476" i="4" s="1"/>
  <c r="X475" i="4"/>
  <c r="Y475" i="4" s="1"/>
  <c r="T475" i="4"/>
  <c r="J475" i="4"/>
  <c r="K475" i="4" s="1"/>
  <c r="X474" i="4"/>
  <c r="Y474" i="4" s="1"/>
  <c r="T474" i="4"/>
  <c r="J474" i="4"/>
  <c r="K474" i="4" s="1"/>
  <c r="X473" i="4"/>
  <c r="Y473" i="4" s="1"/>
  <c r="T473" i="4"/>
  <c r="J473" i="4"/>
  <c r="K473" i="4" s="1"/>
  <c r="X472" i="4"/>
  <c r="Y472" i="4" s="1"/>
  <c r="T472" i="4"/>
  <c r="J472" i="4"/>
  <c r="K472" i="4" s="1"/>
  <c r="X471" i="4"/>
  <c r="Y471" i="4" s="1"/>
  <c r="T471" i="4"/>
  <c r="J471" i="4"/>
  <c r="K471" i="4" s="1"/>
  <c r="X470" i="4"/>
  <c r="Y470" i="4" s="1"/>
  <c r="T470" i="4"/>
  <c r="J470" i="4"/>
  <c r="K470" i="4" s="1"/>
  <c r="X469" i="4"/>
  <c r="Y469" i="4" s="1"/>
  <c r="T469" i="4"/>
  <c r="J469" i="4"/>
  <c r="K469" i="4" s="1"/>
  <c r="X468" i="4"/>
  <c r="Y468" i="4" s="1"/>
  <c r="T468" i="4"/>
  <c r="J468" i="4"/>
  <c r="K468" i="4" s="1"/>
  <c r="X467" i="4"/>
  <c r="Y467" i="4" s="1"/>
  <c r="T467" i="4"/>
  <c r="J467" i="4"/>
  <c r="K467" i="4" s="1"/>
  <c r="X466" i="4"/>
  <c r="Y466" i="4" s="1"/>
  <c r="T466" i="4"/>
  <c r="J466" i="4"/>
  <c r="K466" i="4" s="1"/>
  <c r="X465" i="4"/>
  <c r="Y465" i="4" s="1"/>
  <c r="T465" i="4"/>
  <c r="J465" i="4"/>
  <c r="K465" i="4" s="1"/>
  <c r="X464" i="4"/>
  <c r="Y464" i="4" s="1"/>
  <c r="T464" i="4"/>
  <c r="J464" i="4"/>
  <c r="K464" i="4" s="1"/>
  <c r="X463" i="4"/>
  <c r="Y463" i="4" s="1"/>
  <c r="T463" i="4"/>
  <c r="J463" i="4"/>
  <c r="K463" i="4" s="1"/>
  <c r="X462" i="4"/>
  <c r="Y462" i="4" s="1"/>
  <c r="T462" i="4"/>
  <c r="J462" i="4"/>
  <c r="K462" i="4" s="1"/>
  <c r="X461" i="4"/>
  <c r="Y461" i="4" s="1"/>
  <c r="T461" i="4"/>
  <c r="J461" i="4"/>
  <c r="K461" i="4" s="1"/>
  <c r="X460" i="4"/>
  <c r="Y460" i="4" s="1"/>
  <c r="T460" i="4"/>
  <c r="J460" i="4"/>
  <c r="K460" i="4" s="1"/>
  <c r="X459" i="4"/>
  <c r="Y459" i="4" s="1"/>
  <c r="T459" i="4"/>
  <c r="J459" i="4"/>
  <c r="K459" i="4" s="1"/>
  <c r="X458" i="4"/>
  <c r="Y458" i="4" s="1"/>
  <c r="T458" i="4"/>
  <c r="J458" i="4"/>
  <c r="K458" i="4" s="1"/>
  <c r="X457" i="4"/>
  <c r="Y457" i="4" s="1"/>
  <c r="T457" i="4"/>
  <c r="J457" i="4"/>
  <c r="K457" i="4" s="1"/>
  <c r="X456" i="4"/>
  <c r="Y456" i="4" s="1"/>
  <c r="T456" i="4"/>
  <c r="J456" i="4"/>
  <c r="K456" i="4" s="1"/>
  <c r="X455" i="4"/>
  <c r="Y455" i="4" s="1"/>
  <c r="T455" i="4"/>
  <c r="J455" i="4"/>
  <c r="K455" i="4" s="1"/>
  <c r="X454" i="4"/>
  <c r="Y454" i="4" s="1"/>
  <c r="T454" i="4"/>
  <c r="J454" i="4"/>
  <c r="K454" i="4" s="1"/>
  <c r="X453" i="4"/>
  <c r="Y453" i="4" s="1"/>
  <c r="T453" i="4"/>
  <c r="J453" i="4"/>
  <c r="K453" i="4" s="1"/>
  <c r="X452" i="4"/>
  <c r="Y452" i="4" s="1"/>
  <c r="T452" i="4"/>
  <c r="J452" i="4"/>
  <c r="K452" i="4" s="1"/>
  <c r="X451" i="4"/>
  <c r="Y451" i="4" s="1"/>
  <c r="T451" i="4"/>
  <c r="J451" i="4"/>
  <c r="K451" i="4" s="1"/>
  <c r="X450" i="4"/>
  <c r="Y450" i="4" s="1"/>
  <c r="T450" i="4"/>
  <c r="J450" i="4"/>
  <c r="K450" i="4" s="1"/>
  <c r="X449" i="4"/>
  <c r="Y449" i="4" s="1"/>
  <c r="T449" i="4"/>
  <c r="J449" i="4"/>
  <c r="K449" i="4" s="1"/>
  <c r="X448" i="4"/>
  <c r="Y448" i="4" s="1"/>
  <c r="T448" i="4"/>
  <c r="J448" i="4"/>
  <c r="K448" i="4" s="1"/>
  <c r="X447" i="4"/>
  <c r="Y447" i="4" s="1"/>
  <c r="T447" i="4"/>
  <c r="J447" i="4"/>
  <c r="K447" i="4" s="1"/>
  <c r="X446" i="4"/>
  <c r="Y446" i="4" s="1"/>
  <c r="T446" i="4"/>
  <c r="J446" i="4"/>
  <c r="K446" i="4" s="1"/>
  <c r="X445" i="4"/>
  <c r="Y445" i="4" s="1"/>
  <c r="T445" i="4"/>
  <c r="J445" i="4"/>
  <c r="K445" i="4" s="1"/>
  <c r="X444" i="4"/>
  <c r="Y444" i="4" s="1"/>
  <c r="T444" i="4"/>
  <c r="J444" i="4"/>
  <c r="K444" i="4" s="1"/>
  <c r="X443" i="4"/>
  <c r="Y443" i="4" s="1"/>
  <c r="T443" i="4"/>
  <c r="J443" i="4"/>
  <c r="K443" i="4" s="1"/>
  <c r="X442" i="4"/>
  <c r="Y442" i="4" s="1"/>
  <c r="T442" i="4"/>
  <c r="J442" i="4"/>
  <c r="K442" i="4" s="1"/>
  <c r="X441" i="4"/>
  <c r="Y441" i="4" s="1"/>
  <c r="T441" i="4"/>
  <c r="J441" i="4"/>
  <c r="K441" i="4" s="1"/>
  <c r="X440" i="4"/>
  <c r="Y440" i="4" s="1"/>
  <c r="T440" i="4"/>
  <c r="J440" i="4"/>
  <c r="K440" i="4" s="1"/>
  <c r="X439" i="4"/>
  <c r="Y439" i="4" s="1"/>
  <c r="T439" i="4"/>
  <c r="J439" i="4"/>
  <c r="K439" i="4" s="1"/>
  <c r="X438" i="4"/>
  <c r="Y438" i="4" s="1"/>
  <c r="T438" i="4"/>
  <c r="J438" i="4"/>
  <c r="K438" i="4" s="1"/>
  <c r="X437" i="4"/>
  <c r="Y437" i="4" s="1"/>
  <c r="T437" i="4"/>
  <c r="J437" i="4"/>
  <c r="K437" i="4" s="1"/>
  <c r="X436" i="4"/>
  <c r="Y436" i="4" s="1"/>
  <c r="T436" i="4"/>
  <c r="J436" i="4"/>
  <c r="K436" i="4" s="1"/>
  <c r="X435" i="4"/>
  <c r="Y435" i="4" s="1"/>
  <c r="T435" i="4"/>
  <c r="J435" i="4"/>
  <c r="K435" i="4" s="1"/>
  <c r="X434" i="4"/>
  <c r="Y434" i="4" s="1"/>
  <c r="T434" i="4"/>
  <c r="J434" i="4"/>
  <c r="K434" i="4" s="1"/>
  <c r="X433" i="4"/>
  <c r="Y433" i="4" s="1"/>
  <c r="T433" i="4"/>
  <c r="J433" i="4"/>
  <c r="K433" i="4" s="1"/>
  <c r="X432" i="4"/>
  <c r="Y432" i="4" s="1"/>
  <c r="T432" i="4"/>
  <c r="J432" i="4"/>
  <c r="K432" i="4" s="1"/>
  <c r="X431" i="4"/>
  <c r="Y431" i="4" s="1"/>
  <c r="T431" i="4"/>
  <c r="J431" i="4"/>
  <c r="K431" i="4" s="1"/>
  <c r="X430" i="4"/>
  <c r="Y430" i="4" s="1"/>
  <c r="T430" i="4"/>
  <c r="J430" i="4"/>
  <c r="K430" i="4" s="1"/>
  <c r="X429" i="4"/>
  <c r="Y429" i="4" s="1"/>
  <c r="T429" i="4"/>
  <c r="J429" i="4"/>
  <c r="K429" i="4" s="1"/>
  <c r="X428" i="4"/>
  <c r="Y428" i="4" s="1"/>
  <c r="T428" i="4"/>
  <c r="J428" i="4"/>
  <c r="K428" i="4" s="1"/>
  <c r="X427" i="4"/>
  <c r="Y427" i="4" s="1"/>
  <c r="T427" i="4"/>
  <c r="J427" i="4"/>
  <c r="K427" i="4" s="1"/>
  <c r="X426" i="4"/>
  <c r="Y426" i="4" s="1"/>
  <c r="T426" i="4"/>
  <c r="J426" i="4"/>
  <c r="K426" i="4" s="1"/>
  <c r="X425" i="4"/>
  <c r="Y425" i="4" s="1"/>
  <c r="T425" i="4"/>
  <c r="J425" i="4"/>
  <c r="K425" i="4" s="1"/>
  <c r="X424" i="4"/>
  <c r="Y424" i="4" s="1"/>
  <c r="T424" i="4"/>
  <c r="J424" i="4"/>
  <c r="K424" i="4" s="1"/>
  <c r="X423" i="4"/>
  <c r="Y423" i="4" s="1"/>
  <c r="T423" i="4"/>
  <c r="J423" i="4"/>
  <c r="K423" i="4" s="1"/>
  <c r="X422" i="4"/>
  <c r="Y422" i="4" s="1"/>
  <c r="T422" i="4"/>
  <c r="J422" i="4"/>
  <c r="K422" i="4" s="1"/>
  <c r="X421" i="4"/>
  <c r="Y421" i="4" s="1"/>
  <c r="T421" i="4"/>
  <c r="J421" i="4"/>
  <c r="K421" i="4" s="1"/>
  <c r="X420" i="4"/>
  <c r="Y420" i="4" s="1"/>
  <c r="T420" i="4"/>
  <c r="J420" i="4"/>
  <c r="K420" i="4" s="1"/>
  <c r="X419" i="4"/>
  <c r="Y419" i="4" s="1"/>
  <c r="T419" i="4"/>
  <c r="J419" i="4"/>
  <c r="K419" i="4" s="1"/>
  <c r="X418" i="4"/>
  <c r="Y418" i="4" s="1"/>
  <c r="T418" i="4"/>
  <c r="J418" i="4"/>
  <c r="K418" i="4" s="1"/>
  <c r="X417" i="4"/>
  <c r="Y417" i="4" s="1"/>
  <c r="T417" i="4"/>
  <c r="J417" i="4"/>
  <c r="K417" i="4" s="1"/>
  <c r="X416" i="4"/>
  <c r="Y416" i="4" s="1"/>
  <c r="T416" i="4"/>
  <c r="J416" i="4"/>
  <c r="K416" i="4" s="1"/>
  <c r="X415" i="4"/>
  <c r="Y415" i="4" s="1"/>
  <c r="T415" i="4"/>
  <c r="J415" i="4"/>
  <c r="K415" i="4" s="1"/>
  <c r="X414" i="4"/>
  <c r="Y414" i="4" s="1"/>
  <c r="T414" i="4"/>
  <c r="J414" i="4"/>
  <c r="K414" i="4" s="1"/>
  <c r="X413" i="4"/>
  <c r="Y413" i="4" s="1"/>
  <c r="T413" i="4"/>
  <c r="J413" i="4"/>
  <c r="K413" i="4" s="1"/>
  <c r="X412" i="4"/>
  <c r="Y412" i="4" s="1"/>
  <c r="T412" i="4"/>
  <c r="J412" i="4"/>
  <c r="K412" i="4" s="1"/>
  <c r="X411" i="4"/>
  <c r="Y411" i="4" s="1"/>
  <c r="T411" i="4"/>
  <c r="J411" i="4"/>
  <c r="K411" i="4" s="1"/>
  <c r="X410" i="4"/>
  <c r="Y410" i="4" s="1"/>
  <c r="T410" i="4"/>
  <c r="J410" i="4"/>
  <c r="K410" i="4" s="1"/>
  <c r="X409" i="4"/>
  <c r="Y409" i="4" s="1"/>
  <c r="T409" i="4"/>
  <c r="J409" i="4"/>
  <c r="K409" i="4" s="1"/>
  <c r="X408" i="4"/>
  <c r="Y408" i="4" s="1"/>
  <c r="T408" i="4"/>
  <c r="J408" i="4"/>
  <c r="K408" i="4" s="1"/>
  <c r="X407" i="4"/>
  <c r="Y407" i="4" s="1"/>
  <c r="T407" i="4"/>
  <c r="J407" i="4"/>
  <c r="K407" i="4" s="1"/>
  <c r="X406" i="4"/>
  <c r="Y406" i="4" s="1"/>
  <c r="T406" i="4"/>
  <c r="J406" i="4"/>
  <c r="K406" i="4" s="1"/>
  <c r="X405" i="4"/>
  <c r="Y405" i="4" s="1"/>
  <c r="T405" i="4"/>
  <c r="J405" i="4"/>
  <c r="K405" i="4" s="1"/>
  <c r="X404" i="4"/>
  <c r="Y404" i="4" s="1"/>
  <c r="T404" i="4"/>
  <c r="J404" i="4"/>
  <c r="K404" i="4" s="1"/>
  <c r="X403" i="4"/>
  <c r="Y403" i="4" s="1"/>
  <c r="T403" i="4"/>
  <c r="J403" i="4"/>
  <c r="K403" i="4" s="1"/>
  <c r="X402" i="4"/>
  <c r="Y402" i="4" s="1"/>
  <c r="T402" i="4"/>
  <c r="J402" i="4"/>
  <c r="K402" i="4" s="1"/>
  <c r="X401" i="4"/>
  <c r="Y401" i="4" s="1"/>
  <c r="T401" i="4"/>
  <c r="J401" i="4"/>
  <c r="K401" i="4" s="1"/>
  <c r="X400" i="4"/>
  <c r="Y400" i="4" s="1"/>
  <c r="T400" i="4"/>
  <c r="J400" i="4"/>
  <c r="K400" i="4" s="1"/>
  <c r="X399" i="4"/>
  <c r="Y399" i="4" s="1"/>
  <c r="T399" i="4"/>
  <c r="J399" i="4"/>
  <c r="K399" i="4" s="1"/>
  <c r="X398" i="4"/>
  <c r="Y398" i="4" s="1"/>
  <c r="T398" i="4"/>
  <c r="J398" i="4"/>
  <c r="K398" i="4" s="1"/>
  <c r="X397" i="4"/>
  <c r="Y397" i="4" s="1"/>
  <c r="T397" i="4"/>
  <c r="J397" i="4"/>
  <c r="K397" i="4" s="1"/>
  <c r="X396" i="4"/>
  <c r="Y396" i="4" s="1"/>
  <c r="T396" i="4"/>
  <c r="J396" i="4"/>
  <c r="K396" i="4" s="1"/>
  <c r="X395" i="4"/>
  <c r="Y395" i="4" s="1"/>
  <c r="T395" i="4"/>
  <c r="J395" i="4"/>
  <c r="K395" i="4" s="1"/>
  <c r="X394" i="4"/>
  <c r="Y394" i="4" s="1"/>
  <c r="T394" i="4"/>
  <c r="J394" i="4"/>
  <c r="K394" i="4" s="1"/>
  <c r="X393" i="4"/>
  <c r="Y393" i="4" s="1"/>
  <c r="T393" i="4"/>
  <c r="J393" i="4"/>
  <c r="K393" i="4" s="1"/>
  <c r="X392" i="4"/>
  <c r="Y392" i="4" s="1"/>
  <c r="T392" i="4"/>
  <c r="J392" i="4"/>
  <c r="K392" i="4" s="1"/>
  <c r="X391" i="4"/>
  <c r="Y391" i="4" s="1"/>
  <c r="T391" i="4"/>
  <c r="J391" i="4"/>
  <c r="K391" i="4" s="1"/>
  <c r="X390" i="4"/>
  <c r="Y390" i="4" s="1"/>
  <c r="T390" i="4"/>
  <c r="J390" i="4"/>
  <c r="K390" i="4" s="1"/>
  <c r="X389" i="4"/>
  <c r="Y389" i="4" s="1"/>
  <c r="T389" i="4"/>
  <c r="J389" i="4"/>
  <c r="K389" i="4" s="1"/>
  <c r="X388" i="4"/>
  <c r="Y388" i="4" s="1"/>
  <c r="T388" i="4"/>
  <c r="J388" i="4"/>
  <c r="K388" i="4" s="1"/>
  <c r="X387" i="4"/>
  <c r="Y387" i="4" s="1"/>
  <c r="T387" i="4"/>
  <c r="J387" i="4"/>
  <c r="K387" i="4" s="1"/>
  <c r="X386" i="4"/>
  <c r="Y386" i="4" s="1"/>
  <c r="T386" i="4"/>
  <c r="J386" i="4"/>
  <c r="K386" i="4" s="1"/>
  <c r="X385" i="4"/>
  <c r="Y385" i="4" s="1"/>
  <c r="T385" i="4"/>
  <c r="J385" i="4"/>
  <c r="K385" i="4" s="1"/>
  <c r="X384" i="4"/>
  <c r="Y384" i="4" s="1"/>
  <c r="T384" i="4"/>
  <c r="J384" i="4"/>
  <c r="K384" i="4" s="1"/>
  <c r="X383" i="4"/>
  <c r="Y383" i="4" s="1"/>
  <c r="T383" i="4"/>
  <c r="J383" i="4"/>
  <c r="K383" i="4" s="1"/>
  <c r="X382" i="4"/>
  <c r="Y382" i="4" s="1"/>
  <c r="T382" i="4"/>
  <c r="J382" i="4"/>
  <c r="K382" i="4" s="1"/>
  <c r="X381" i="4"/>
  <c r="Y381" i="4" s="1"/>
  <c r="T381" i="4"/>
  <c r="J381" i="4"/>
  <c r="K381" i="4" s="1"/>
  <c r="X380" i="4"/>
  <c r="Y380" i="4" s="1"/>
  <c r="T380" i="4"/>
  <c r="J380" i="4"/>
  <c r="K380" i="4" s="1"/>
  <c r="X379" i="4"/>
  <c r="Y379" i="4" s="1"/>
  <c r="T379" i="4"/>
  <c r="J379" i="4"/>
  <c r="K379" i="4" s="1"/>
  <c r="X378" i="4"/>
  <c r="Y378" i="4" s="1"/>
  <c r="T378" i="4"/>
  <c r="J378" i="4"/>
  <c r="K378" i="4" s="1"/>
  <c r="X377" i="4"/>
  <c r="Y377" i="4" s="1"/>
  <c r="T377" i="4"/>
  <c r="J377" i="4"/>
  <c r="K377" i="4" s="1"/>
  <c r="X376" i="4"/>
  <c r="Y376" i="4" s="1"/>
  <c r="T376" i="4"/>
  <c r="J376" i="4"/>
  <c r="K376" i="4" s="1"/>
  <c r="X375" i="4"/>
  <c r="Y375" i="4" s="1"/>
  <c r="T375" i="4"/>
  <c r="J375" i="4"/>
  <c r="K375" i="4" s="1"/>
  <c r="X374" i="4"/>
  <c r="Y374" i="4" s="1"/>
  <c r="T374" i="4"/>
  <c r="J374" i="4"/>
  <c r="K374" i="4" s="1"/>
  <c r="X373" i="4"/>
  <c r="Y373" i="4" s="1"/>
  <c r="T373" i="4"/>
  <c r="J373" i="4"/>
  <c r="K373" i="4" s="1"/>
  <c r="X372" i="4"/>
  <c r="Y372" i="4" s="1"/>
  <c r="T372" i="4"/>
  <c r="J372" i="4"/>
  <c r="K372" i="4" s="1"/>
  <c r="X371" i="4"/>
  <c r="Y371" i="4" s="1"/>
  <c r="T371" i="4"/>
  <c r="J371" i="4"/>
  <c r="K371" i="4" s="1"/>
  <c r="X370" i="4"/>
  <c r="Y370" i="4" s="1"/>
  <c r="T370" i="4"/>
  <c r="J370" i="4"/>
  <c r="K370" i="4" s="1"/>
  <c r="X369" i="4"/>
  <c r="Y369" i="4" s="1"/>
  <c r="T369" i="4"/>
  <c r="J369" i="4"/>
  <c r="K369" i="4" s="1"/>
  <c r="X368" i="4"/>
  <c r="Y368" i="4" s="1"/>
  <c r="T368" i="4"/>
  <c r="J368" i="4"/>
  <c r="K368" i="4" s="1"/>
  <c r="X367" i="4"/>
  <c r="Y367" i="4" s="1"/>
  <c r="T367" i="4"/>
  <c r="J367" i="4"/>
  <c r="K367" i="4" s="1"/>
  <c r="X366" i="4"/>
  <c r="Y366" i="4" s="1"/>
  <c r="T366" i="4"/>
  <c r="J366" i="4"/>
  <c r="K366" i="4" s="1"/>
  <c r="X365" i="4"/>
  <c r="Y365" i="4" s="1"/>
  <c r="T365" i="4"/>
  <c r="J365" i="4"/>
  <c r="K365" i="4" s="1"/>
  <c r="X364" i="4"/>
  <c r="Y364" i="4" s="1"/>
  <c r="T364" i="4"/>
  <c r="J364" i="4"/>
  <c r="K364" i="4" s="1"/>
  <c r="X363" i="4"/>
  <c r="Y363" i="4" s="1"/>
  <c r="T363" i="4"/>
  <c r="J363" i="4"/>
  <c r="K363" i="4" s="1"/>
  <c r="X362" i="4"/>
  <c r="Y362" i="4" s="1"/>
  <c r="T362" i="4"/>
  <c r="J362" i="4"/>
  <c r="K362" i="4" s="1"/>
  <c r="X361" i="4"/>
  <c r="Y361" i="4" s="1"/>
  <c r="T361" i="4"/>
  <c r="J361" i="4"/>
  <c r="K361" i="4" s="1"/>
  <c r="X360" i="4"/>
  <c r="Y360" i="4" s="1"/>
  <c r="T360" i="4"/>
  <c r="J360" i="4"/>
  <c r="K360" i="4" s="1"/>
  <c r="X359" i="4"/>
  <c r="Y359" i="4" s="1"/>
  <c r="T359" i="4"/>
  <c r="J359" i="4"/>
  <c r="K359" i="4" s="1"/>
  <c r="X358" i="4"/>
  <c r="Y358" i="4" s="1"/>
  <c r="T358" i="4"/>
  <c r="J358" i="4"/>
  <c r="K358" i="4" s="1"/>
  <c r="X357" i="4"/>
  <c r="Y357" i="4" s="1"/>
  <c r="T357" i="4"/>
  <c r="J357" i="4"/>
  <c r="K357" i="4" s="1"/>
  <c r="X356" i="4"/>
  <c r="Y356" i="4" s="1"/>
  <c r="T356" i="4"/>
  <c r="J356" i="4"/>
  <c r="K356" i="4" s="1"/>
  <c r="X355" i="4"/>
  <c r="Y355" i="4" s="1"/>
  <c r="T355" i="4"/>
  <c r="J355" i="4"/>
  <c r="K355" i="4" s="1"/>
  <c r="X354" i="4"/>
  <c r="Y354" i="4" s="1"/>
  <c r="T354" i="4"/>
  <c r="J354" i="4"/>
  <c r="K354" i="4" s="1"/>
  <c r="X353" i="4"/>
  <c r="Y353" i="4" s="1"/>
  <c r="T353" i="4"/>
  <c r="J353" i="4"/>
  <c r="K353" i="4" s="1"/>
  <c r="X352" i="4"/>
  <c r="Y352" i="4" s="1"/>
  <c r="T352" i="4"/>
  <c r="J352" i="4"/>
  <c r="K352" i="4" s="1"/>
  <c r="X351" i="4"/>
  <c r="Y351" i="4" s="1"/>
  <c r="T351" i="4"/>
  <c r="J351" i="4"/>
  <c r="K351" i="4" s="1"/>
  <c r="X350" i="4"/>
  <c r="Y350" i="4" s="1"/>
  <c r="T350" i="4"/>
  <c r="J350" i="4"/>
  <c r="K350" i="4" s="1"/>
  <c r="X349" i="4"/>
  <c r="Y349" i="4" s="1"/>
  <c r="T349" i="4"/>
  <c r="J349" i="4"/>
  <c r="K349" i="4" s="1"/>
  <c r="X348" i="4"/>
  <c r="Y348" i="4" s="1"/>
  <c r="T348" i="4"/>
  <c r="J348" i="4"/>
  <c r="K348" i="4" s="1"/>
  <c r="X347" i="4"/>
  <c r="Y347" i="4" s="1"/>
  <c r="T347" i="4"/>
  <c r="J347" i="4"/>
  <c r="K347" i="4" s="1"/>
  <c r="X346" i="4"/>
  <c r="Y346" i="4" s="1"/>
  <c r="T346" i="4"/>
  <c r="J346" i="4"/>
  <c r="K346" i="4" s="1"/>
  <c r="X345" i="4"/>
  <c r="Y345" i="4" s="1"/>
  <c r="T345" i="4"/>
  <c r="J345" i="4"/>
  <c r="K345" i="4" s="1"/>
  <c r="X344" i="4"/>
  <c r="Y344" i="4" s="1"/>
  <c r="T344" i="4"/>
  <c r="J344" i="4"/>
  <c r="K344" i="4" s="1"/>
  <c r="X343" i="4"/>
  <c r="Y343" i="4" s="1"/>
  <c r="T343" i="4"/>
  <c r="J343" i="4"/>
  <c r="K343" i="4" s="1"/>
  <c r="X342" i="4"/>
  <c r="Y342" i="4" s="1"/>
  <c r="T342" i="4"/>
  <c r="J342" i="4"/>
  <c r="K342" i="4" s="1"/>
  <c r="X341" i="4"/>
  <c r="Y341" i="4" s="1"/>
  <c r="T341" i="4"/>
  <c r="J341" i="4"/>
  <c r="K341" i="4" s="1"/>
  <c r="X340" i="4"/>
  <c r="Y340" i="4" s="1"/>
  <c r="T340" i="4"/>
  <c r="J340" i="4"/>
  <c r="K340" i="4" s="1"/>
  <c r="X339" i="4"/>
  <c r="Y339" i="4" s="1"/>
  <c r="T339" i="4"/>
  <c r="J339" i="4"/>
  <c r="K339" i="4" s="1"/>
  <c r="X338" i="4"/>
  <c r="Y338" i="4" s="1"/>
  <c r="T338" i="4"/>
  <c r="J338" i="4"/>
  <c r="K338" i="4" s="1"/>
  <c r="X337" i="4"/>
  <c r="Y337" i="4" s="1"/>
  <c r="T337" i="4"/>
  <c r="J337" i="4"/>
  <c r="K337" i="4" s="1"/>
  <c r="X336" i="4"/>
  <c r="Y336" i="4" s="1"/>
  <c r="T336" i="4"/>
  <c r="J336" i="4"/>
  <c r="K336" i="4" s="1"/>
  <c r="X335" i="4"/>
  <c r="Y335" i="4" s="1"/>
  <c r="T335" i="4"/>
  <c r="J335" i="4"/>
  <c r="K335" i="4" s="1"/>
  <c r="X334" i="4"/>
  <c r="Y334" i="4" s="1"/>
  <c r="T334" i="4"/>
  <c r="J334" i="4"/>
  <c r="K334" i="4" s="1"/>
  <c r="X333" i="4"/>
  <c r="Y333" i="4" s="1"/>
  <c r="T333" i="4"/>
  <c r="J333" i="4"/>
  <c r="K333" i="4" s="1"/>
  <c r="X332" i="4"/>
  <c r="Y332" i="4" s="1"/>
  <c r="T332" i="4"/>
  <c r="J332" i="4"/>
  <c r="K332" i="4" s="1"/>
  <c r="X331" i="4"/>
  <c r="Y331" i="4" s="1"/>
  <c r="T331" i="4"/>
  <c r="J331" i="4"/>
  <c r="K331" i="4" s="1"/>
  <c r="X330" i="4"/>
  <c r="Y330" i="4" s="1"/>
  <c r="T330" i="4"/>
  <c r="J330" i="4"/>
  <c r="K330" i="4" s="1"/>
  <c r="X329" i="4"/>
  <c r="Y329" i="4" s="1"/>
  <c r="T329" i="4"/>
  <c r="J329" i="4"/>
  <c r="K329" i="4" s="1"/>
  <c r="X328" i="4"/>
  <c r="Y328" i="4" s="1"/>
  <c r="T328" i="4"/>
  <c r="J328" i="4"/>
  <c r="K328" i="4" s="1"/>
  <c r="X327" i="4"/>
  <c r="Y327" i="4" s="1"/>
  <c r="T327" i="4"/>
  <c r="J327" i="4"/>
  <c r="K327" i="4" s="1"/>
  <c r="X326" i="4"/>
  <c r="Y326" i="4" s="1"/>
  <c r="T326" i="4"/>
  <c r="J326" i="4"/>
  <c r="K326" i="4" s="1"/>
  <c r="X325" i="4"/>
  <c r="Y325" i="4" s="1"/>
  <c r="T325" i="4"/>
  <c r="J325" i="4"/>
  <c r="K325" i="4" s="1"/>
  <c r="X324" i="4"/>
  <c r="Y324" i="4" s="1"/>
  <c r="T324" i="4"/>
  <c r="J324" i="4"/>
  <c r="K324" i="4" s="1"/>
  <c r="X323" i="4"/>
  <c r="Y323" i="4" s="1"/>
  <c r="T323" i="4"/>
  <c r="J323" i="4"/>
  <c r="K323" i="4" s="1"/>
  <c r="X322" i="4"/>
  <c r="Y322" i="4" s="1"/>
  <c r="T322" i="4"/>
  <c r="J322" i="4"/>
  <c r="K322" i="4" s="1"/>
  <c r="X321" i="4"/>
  <c r="Y321" i="4" s="1"/>
  <c r="T321" i="4"/>
  <c r="J321" i="4"/>
  <c r="K321" i="4" s="1"/>
  <c r="X320" i="4"/>
  <c r="Y320" i="4" s="1"/>
  <c r="T320" i="4"/>
  <c r="J320" i="4"/>
  <c r="K320" i="4" s="1"/>
  <c r="X319" i="4"/>
  <c r="Y319" i="4" s="1"/>
  <c r="T319" i="4"/>
  <c r="J319" i="4"/>
  <c r="K319" i="4" s="1"/>
  <c r="X318" i="4"/>
  <c r="Y318" i="4" s="1"/>
  <c r="T318" i="4"/>
  <c r="J318" i="4"/>
  <c r="K318" i="4" s="1"/>
  <c r="X317" i="4"/>
  <c r="Y317" i="4" s="1"/>
  <c r="T317" i="4"/>
  <c r="J317" i="4"/>
  <c r="K317" i="4" s="1"/>
  <c r="X316" i="4"/>
  <c r="Y316" i="4" s="1"/>
  <c r="T316" i="4"/>
  <c r="J316" i="4"/>
  <c r="K316" i="4" s="1"/>
  <c r="X315" i="4"/>
  <c r="Y315" i="4" s="1"/>
  <c r="T315" i="4"/>
  <c r="J315" i="4"/>
  <c r="K315" i="4" s="1"/>
  <c r="X314" i="4"/>
  <c r="Y314" i="4" s="1"/>
  <c r="T314" i="4"/>
  <c r="J314" i="4"/>
  <c r="K314" i="4" s="1"/>
  <c r="X313" i="4"/>
  <c r="Y313" i="4" s="1"/>
  <c r="T313" i="4"/>
  <c r="J313" i="4"/>
  <c r="K313" i="4" s="1"/>
  <c r="X312" i="4"/>
  <c r="Y312" i="4" s="1"/>
  <c r="T312" i="4"/>
  <c r="J312" i="4"/>
  <c r="K312" i="4" s="1"/>
  <c r="X311" i="4"/>
  <c r="Y311" i="4" s="1"/>
  <c r="T311" i="4"/>
  <c r="J311" i="4"/>
  <c r="K311" i="4" s="1"/>
  <c r="X310" i="4"/>
  <c r="Y310" i="4" s="1"/>
  <c r="T310" i="4"/>
  <c r="J310" i="4"/>
  <c r="K310" i="4" s="1"/>
  <c r="X309" i="4"/>
  <c r="Y309" i="4" s="1"/>
  <c r="T309" i="4"/>
  <c r="J309" i="4"/>
  <c r="K309" i="4" s="1"/>
  <c r="X308" i="4"/>
  <c r="Y308" i="4" s="1"/>
  <c r="T308" i="4"/>
  <c r="J308" i="4"/>
  <c r="K308" i="4" s="1"/>
  <c r="X307" i="4"/>
  <c r="Y307" i="4" s="1"/>
  <c r="T307" i="4"/>
  <c r="J307" i="4"/>
  <c r="K307" i="4" s="1"/>
  <c r="X306" i="4"/>
  <c r="Y306" i="4" s="1"/>
  <c r="T306" i="4"/>
  <c r="J306" i="4"/>
  <c r="K306" i="4" s="1"/>
  <c r="X305" i="4"/>
  <c r="Y305" i="4" s="1"/>
  <c r="T305" i="4"/>
  <c r="J305" i="4"/>
  <c r="K305" i="4" s="1"/>
  <c r="X304" i="4"/>
  <c r="Y304" i="4" s="1"/>
  <c r="T304" i="4"/>
  <c r="J304" i="4"/>
  <c r="K304" i="4" s="1"/>
  <c r="X303" i="4"/>
  <c r="Y303" i="4" s="1"/>
  <c r="T303" i="4"/>
  <c r="J303" i="4"/>
  <c r="K303" i="4" s="1"/>
  <c r="X302" i="4"/>
  <c r="Y302" i="4" s="1"/>
  <c r="T302" i="4"/>
  <c r="J302" i="4"/>
  <c r="K302" i="4" s="1"/>
  <c r="X301" i="4"/>
  <c r="Y301" i="4" s="1"/>
  <c r="T301" i="4"/>
  <c r="J301" i="4"/>
  <c r="K301" i="4" s="1"/>
  <c r="X300" i="4"/>
  <c r="Y300" i="4" s="1"/>
  <c r="T300" i="4"/>
  <c r="J300" i="4"/>
  <c r="K300" i="4" s="1"/>
  <c r="X299" i="4"/>
  <c r="Y299" i="4" s="1"/>
  <c r="T299" i="4"/>
  <c r="J299" i="4"/>
  <c r="K299" i="4" s="1"/>
  <c r="X298" i="4"/>
  <c r="Y298" i="4" s="1"/>
  <c r="T298" i="4"/>
  <c r="J298" i="4"/>
  <c r="K298" i="4" s="1"/>
  <c r="X297" i="4"/>
  <c r="Y297" i="4" s="1"/>
  <c r="T297" i="4"/>
  <c r="J297" i="4"/>
  <c r="K297" i="4" s="1"/>
  <c r="X296" i="4"/>
  <c r="Y296" i="4" s="1"/>
  <c r="T296" i="4"/>
  <c r="J296" i="4"/>
  <c r="K296" i="4" s="1"/>
  <c r="X295" i="4"/>
  <c r="Y295" i="4" s="1"/>
  <c r="T295" i="4"/>
  <c r="J295" i="4"/>
  <c r="K295" i="4" s="1"/>
  <c r="X294" i="4"/>
  <c r="Y294" i="4" s="1"/>
  <c r="T294" i="4"/>
  <c r="J294" i="4"/>
  <c r="K294" i="4" s="1"/>
  <c r="X293" i="4"/>
  <c r="Y293" i="4" s="1"/>
  <c r="T293" i="4"/>
  <c r="J293" i="4"/>
  <c r="K293" i="4" s="1"/>
  <c r="X292" i="4"/>
  <c r="Y292" i="4" s="1"/>
  <c r="T292" i="4"/>
  <c r="J292" i="4"/>
  <c r="K292" i="4" s="1"/>
  <c r="X291" i="4"/>
  <c r="Y291" i="4" s="1"/>
  <c r="T291" i="4"/>
  <c r="J291" i="4"/>
  <c r="K291" i="4" s="1"/>
  <c r="X290" i="4"/>
  <c r="Y290" i="4" s="1"/>
  <c r="T290" i="4"/>
  <c r="J290" i="4"/>
  <c r="K290" i="4" s="1"/>
  <c r="X289" i="4"/>
  <c r="Y289" i="4" s="1"/>
  <c r="T289" i="4"/>
  <c r="J289" i="4"/>
  <c r="K289" i="4" s="1"/>
  <c r="X288" i="4"/>
  <c r="Y288" i="4" s="1"/>
  <c r="T288" i="4"/>
  <c r="J288" i="4"/>
  <c r="K288" i="4" s="1"/>
  <c r="X287" i="4"/>
  <c r="Y287" i="4" s="1"/>
  <c r="T287" i="4"/>
  <c r="J287" i="4"/>
  <c r="K287" i="4" s="1"/>
  <c r="X286" i="4"/>
  <c r="Y286" i="4" s="1"/>
  <c r="T286" i="4"/>
  <c r="J286" i="4"/>
  <c r="K286" i="4" s="1"/>
  <c r="X285" i="4"/>
  <c r="Y285" i="4" s="1"/>
  <c r="T285" i="4"/>
  <c r="J285" i="4"/>
  <c r="K285" i="4" s="1"/>
  <c r="X284" i="4"/>
  <c r="Y284" i="4" s="1"/>
  <c r="T284" i="4"/>
  <c r="J284" i="4"/>
  <c r="K284" i="4" s="1"/>
  <c r="X283" i="4"/>
  <c r="Y283" i="4" s="1"/>
  <c r="T283" i="4"/>
  <c r="J283" i="4"/>
  <c r="K283" i="4" s="1"/>
  <c r="X282" i="4"/>
  <c r="Y282" i="4" s="1"/>
  <c r="T282" i="4"/>
  <c r="J282" i="4"/>
  <c r="K282" i="4" s="1"/>
  <c r="X281" i="4"/>
  <c r="Y281" i="4" s="1"/>
  <c r="T281" i="4"/>
  <c r="J281" i="4"/>
  <c r="K281" i="4" s="1"/>
  <c r="X280" i="4"/>
  <c r="Y280" i="4" s="1"/>
  <c r="T280" i="4"/>
  <c r="J280" i="4"/>
  <c r="K280" i="4" s="1"/>
  <c r="X279" i="4"/>
  <c r="Y279" i="4" s="1"/>
  <c r="T279" i="4"/>
  <c r="J279" i="4"/>
  <c r="K279" i="4" s="1"/>
  <c r="X278" i="4"/>
  <c r="Y278" i="4" s="1"/>
  <c r="T278" i="4"/>
  <c r="J278" i="4"/>
  <c r="K278" i="4" s="1"/>
  <c r="X277" i="4"/>
  <c r="Y277" i="4" s="1"/>
  <c r="T277" i="4"/>
  <c r="J277" i="4"/>
  <c r="K277" i="4" s="1"/>
  <c r="X276" i="4"/>
  <c r="Y276" i="4" s="1"/>
  <c r="T276" i="4"/>
  <c r="J276" i="4"/>
  <c r="K276" i="4" s="1"/>
  <c r="X275" i="4"/>
  <c r="Y275" i="4" s="1"/>
  <c r="T275" i="4"/>
  <c r="J275" i="4"/>
  <c r="K275" i="4" s="1"/>
  <c r="X274" i="4"/>
  <c r="Y274" i="4" s="1"/>
  <c r="T274" i="4"/>
  <c r="J274" i="4"/>
  <c r="K274" i="4" s="1"/>
  <c r="X273" i="4"/>
  <c r="Y273" i="4" s="1"/>
  <c r="T273" i="4"/>
  <c r="J273" i="4"/>
  <c r="K273" i="4" s="1"/>
  <c r="X272" i="4"/>
  <c r="Y272" i="4" s="1"/>
  <c r="T272" i="4"/>
  <c r="J272" i="4"/>
  <c r="K272" i="4" s="1"/>
  <c r="X271" i="4"/>
  <c r="Y271" i="4" s="1"/>
  <c r="T271" i="4"/>
  <c r="J271" i="4"/>
  <c r="K271" i="4" s="1"/>
  <c r="X270" i="4"/>
  <c r="Y270" i="4" s="1"/>
  <c r="T270" i="4"/>
  <c r="J270" i="4"/>
  <c r="K270" i="4" s="1"/>
  <c r="X269" i="4"/>
  <c r="Y269" i="4" s="1"/>
  <c r="T269" i="4"/>
  <c r="J269" i="4"/>
  <c r="K269" i="4" s="1"/>
  <c r="X268" i="4"/>
  <c r="Y268" i="4" s="1"/>
  <c r="T268" i="4"/>
  <c r="J268" i="4"/>
  <c r="K268" i="4" s="1"/>
  <c r="X267" i="4"/>
  <c r="Y267" i="4" s="1"/>
  <c r="T267" i="4"/>
  <c r="J267" i="4"/>
  <c r="K267" i="4" s="1"/>
  <c r="X266" i="4"/>
  <c r="Y266" i="4" s="1"/>
  <c r="T266" i="4"/>
  <c r="J266" i="4"/>
  <c r="K266" i="4" s="1"/>
  <c r="X265" i="4"/>
  <c r="Y265" i="4" s="1"/>
  <c r="T265" i="4"/>
  <c r="J265" i="4"/>
  <c r="K265" i="4" s="1"/>
  <c r="X264" i="4"/>
  <c r="Y264" i="4" s="1"/>
  <c r="T264" i="4"/>
  <c r="J264" i="4"/>
  <c r="K264" i="4" s="1"/>
  <c r="X263" i="4"/>
  <c r="Y263" i="4" s="1"/>
  <c r="T263" i="4"/>
  <c r="J263" i="4"/>
  <c r="K263" i="4" s="1"/>
  <c r="X262" i="4"/>
  <c r="Y262" i="4" s="1"/>
  <c r="T262" i="4"/>
  <c r="J262" i="4"/>
  <c r="K262" i="4" s="1"/>
  <c r="X261" i="4"/>
  <c r="Y261" i="4" s="1"/>
  <c r="T261" i="4"/>
  <c r="J261" i="4"/>
  <c r="K261" i="4" s="1"/>
  <c r="X260" i="4"/>
  <c r="Y260" i="4" s="1"/>
  <c r="T260" i="4"/>
  <c r="J260" i="4"/>
  <c r="K260" i="4" s="1"/>
  <c r="X259" i="4"/>
  <c r="Y259" i="4" s="1"/>
  <c r="T259" i="4"/>
  <c r="J259" i="4"/>
  <c r="K259" i="4" s="1"/>
  <c r="X258" i="4"/>
  <c r="Y258" i="4" s="1"/>
  <c r="T258" i="4"/>
  <c r="J258" i="4"/>
  <c r="K258" i="4" s="1"/>
  <c r="X257" i="4"/>
  <c r="Y257" i="4" s="1"/>
  <c r="T257" i="4"/>
  <c r="J257" i="4"/>
  <c r="K257" i="4" s="1"/>
  <c r="X256" i="4"/>
  <c r="Y256" i="4" s="1"/>
  <c r="T256" i="4"/>
  <c r="J256" i="4"/>
  <c r="K256" i="4" s="1"/>
  <c r="X255" i="4"/>
  <c r="Y255" i="4" s="1"/>
  <c r="T255" i="4"/>
  <c r="J255" i="4"/>
  <c r="K255" i="4" s="1"/>
  <c r="X254" i="4"/>
  <c r="Y254" i="4" s="1"/>
  <c r="T254" i="4"/>
  <c r="J254" i="4"/>
  <c r="K254" i="4" s="1"/>
  <c r="X253" i="4"/>
  <c r="Y253" i="4" s="1"/>
  <c r="T253" i="4"/>
  <c r="J253" i="4"/>
  <c r="K253" i="4" s="1"/>
  <c r="X252" i="4"/>
  <c r="Y252" i="4" s="1"/>
  <c r="T252" i="4"/>
  <c r="J252" i="4"/>
  <c r="K252" i="4" s="1"/>
  <c r="X251" i="4"/>
  <c r="Y251" i="4" s="1"/>
  <c r="T251" i="4"/>
  <c r="J251" i="4"/>
  <c r="K251" i="4" s="1"/>
  <c r="X250" i="4"/>
  <c r="Y250" i="4" s="1"/>
  <c r="T250" i="4"/>
  <c r="J250" i="4"/>
  <c r="K250" i="4" s="1"/>
  <c r="X249" i="4"/>
  <c r="Y249" i="4" s="1"/>
  <c r="T249" i="4"/>
  <c r="J249" i="4"/>
  <c r="K249" i="4" s="1"/>
  <c r="X248" i="4"/>
  <c r="Y248" i="4" s="1"/>
  <c r="T248" i="4"/>
  <c r="J248" i="4"/>
  <c r="K248" i="4" s="1"/>
  <c r="X247" i="4"/>
  <c r="Y247" i="4" s="1"/>
  <c r="T247" i="4"/>
  <c r="J247" i="4"/>
  <c r="K247" i="4" s="1"/>
  <c r="X246" i="4"/>
  <c r="Y246" i="4" s="1"/>
  <c r="T246" i="4"/>
  <c r="J246" i="4"/>
  <c r="K246" i="4" s="1"/>
  <c r="X245" i="4"/>
  <c r="Y245" i="4" s="1"/>
  <c r="T245" i="4"/>
  <c r="J245" i="4"/>
  <c r="K245" i="4" s="1"/>
  <c r="X244" i="4"/>
  <c r="Y244" i="4" s="1"/>
  <c r="T244" i="4"/>
  <c r="J244" i="4"/>
  <c r="K244" i="4" s="1"/>
  <c r="X243" i="4"/>
  <c r="Y243" i="4" s="1"/>
  <c r="T243" i="4"/>
  <c r="J243" i="4"/>
  <c r="K243" i="4" s="1"/>
  <c r="X242" i="4"/>
  <c r="Y242" i="4" s="1"/>
  <c r="T242" i="4"/>
  <c r="J242" i="4"/>
  <c r="K242" i="4" s="1"/>
  <c r="X241" i="4"/>
  <c r="Y241" i="4" s="1"/>
  <c r="T241" i="4"/>
  <c r="J241" i="4"/>
  <c r="K241" i="4" s="1"/>
  <c r="X240" i="4"/>
  <c r="Y240" i="4" s="1"/>
  <c r="T240" i="4"/>
  <c r="J240" i="4"/>
  <c r="K240" i="4" s="1"/>
  <c r="X239" i="4"/>
  <c r="Y239" i="4" s="1"/>
  <c r="T239" i="4"/>
  <c r="J239" i="4"/>
  <c r="K239" i="4" s="1"/>
  <c r="X238" i="4"/>
  <c r="Y238" i="4" s="1"/>
  <c r="T238" i="4"/>
  <c r="J238" i="4"/>
  <c r="K238" i="4" s="1"/>
  <c r="X237" i="4"/>
  <c r="Y237" i="4" s="1"/>
  <c r="T237" i="4"/>
  <c r="J237" i="4"/>
  <c r="K237" i="4" s="1"/>
  <c r="X236" i="4"/>
  <c r="Y236" i="4" s="1"/>
  <c r="T236" i="4"/>
  <c r="J236" i="4"/>
  <c r="K236" i="4" s="1"/>
  <c r="X235" i="4"/>
  <c r="Y235" i="4" s="1"/>
  <c r="T235" i="4"/>
  <c r="J235" i="4"/>
  <c r="K235" i="4" s="1"/>
  <c r="X234" i="4"/>
  <c r="Y234" i="4" s="1"/>
  <c r="T234" i="4"/>
  <c r="J234" i="4"/>
  <c r="K234" i="4" s="1"/>
  <c r="X233" i="4"/>
  <c r="Y233" i="4" s="1"/>
  <c r="T233" i="4"/>
  <c r="J233" i="4"/>
  <c r="K233" i="4" s="1"/>
  <c r="X232" i="4"/>
  <c r="Y232" i="4" s="1"/>
  <c r="T232" i="4"/>
  <c r="J232" i="4"/>
  <c r="K232" i="4" s="1"/>
  <c r="X231" i="4"/>
  <c r="Y231" i="4" s="1"/>
  <c r="T231" i="4"/>
  <c r="J231" i="4"/>
  <c r="K231" i="4" s="1"/>
  <c r="X230" i="4"/>
  <c r="Y230" i="4" s="1"/>
  <c r="T230" i="4"/>
  <c r="J230" i="4"/>
  <c r="K230" i="4" s="1"/>
  <c r="X229" i="4"/>
  <c r="Y229" i="4" s="1"/>
  <c r="T229" i="4"/>
  <c r="J229" i="4"/>
  <c r="K229" i="4" s="1"/>
  <c r="X228" i="4"/>
  <c r="Y228" i="4" s="1"/>
  <c r="T228" i="4"/>
  <c r="J228" i="4"/>
  <c r="K228" i="4" s="1"/>
  <c r="X227" i="4"/>
  <c r="Y227" i="4" s="1"/>
  <c r="T227" i="4"/>
  <c r="J227" i="4"/>
  <c r="K227" i="4" s="1"/>
  <c r="X226" i="4"/>
  <c r="Y226" i="4" s="1"/>
  <c r="T226" i="4"/>
  <c r="J226" i="4"/>
  <c r="K226" i="4" s="1"/>
  <c r="X225" i="4"/>
  <c r="Y225" i="4" s="1"/>
  <c r="T225" i="4"/>
  <c r="J225" i="4"/>
  <c r="K225" i="4" s="1"/>
  <c r="X224" i="4"/>
  <c r="Y224" i="4" s="1"/>
  <c r="T224" i="4"/>
  <c r="J224" i="4"/>
  <c r="K224" i="4" s="1"/>
  <c r="X223" i="4"/>
  <c r="Y223" i="4" s="1"/>
  <c r="T223" i="4"/>
  <c r="J223" i="4"/>
  <c r="K223" i="4" s="1"/>
  <c r="X222" i="4"/>
  <c r="Y222" i="4" s="1"/>
  <c r="T222" i="4"/>
  <c r="J222" i="4"/>
  <c r="K222" i="4" s="1"/>
  <c r="X221" i="4"/>
  <c r="Y221" i="4" s="1"/>
  <c r="T221" i="4"/>
  <c r="J221" i="4"/>
  <c r="K221" i="4" s="1"/>
  <c r="X220" i="4"/>
  <c r="Y220" i="4" s="1"/>
  <c r="T220" i="4"/>
  <c r="J220" i="4"/>
  <c r="K220" i="4" s="1"/>
  <c r="X219" i="4"/>
  <c r="Y219" i="4" s="1"/>
  <c r="T219" i="4"/>
  <c r="J219" i="4"/>
  <c r="K219" i="4" s="1"/>
  <c r="X218" i="4"/>
  <c r="Y218" i="4" s="1"/>
  <c r="T218" i="4"/>
  <c r="J218" i="4"/>
  <c r="K218" i="4" s="1"/>
  <c r="X217" i="4"/>
  <c r="Y217" i="4" s="1"/>
  <c r="T217" i="4"/>
  <c r="J217" i="4"/>
  <c r="K217" i="4" s="1"/>
  <c r="X216" i="4"/>
  <c r="Y216" i="4" s="1"/>
  <c r="T216" i="4"/>
  <c r="J216" i="4"/>
  <c r="K216" i="4" s="1"/>
  <c r="X215" i="4"/>
  <c r="Y215" i="4" s="1"/>
  <c r="T215" i="4"/>
  <c r="J215" i="4"/>
  <c r="K215" i="4" s="1"/>
  <c r="X214" i="4"/>
  <c r="Y214" i="4" s="1"/>
  <c r="T214" i="4"/>
  <c r="J214" i="4"/>
  <c r="K214" i="4" s="1"/>
  <c r="X213" i="4"/>
  <c r="Y213" i="4" s="1"/>
  <c r="T213" i="4"/>
  <c r="J213" i="4"/>
  <c r="K213" i="4" s="1"/>
  <c r="X212" i="4"/>
  <c r="Y212" i="4" s="1"/>
  <c r="T212" i="4"/>
  <c r="J212" i="4"/>
  <c r="K212" i="4" s="1"/>
  <c r="X211" i="4"/>
  <c r="Y211" i="4" s="1"/>
  <c r="T211" i="4"/>
  <c r="J211" i="4"/>
  <c r="K211" i="4" s="1"/>
  <c r="X210" i="4"/>
  <c r="Y210" i="4" s="1"/>
  <c r="T210" i="4"/>
  <c r="J210" i="4"/>
  <c r="K210" i="4" s="1"/>
  <c r="X209" i="4"/>
  <c r="Y209" i="4" s="1"/>
  <c r="T209" i="4"/>
  <c r="J209" i="4"/>
  <c r="K209" i="4" s="1"/>
  <c r="X208" i="4"/>
  <c r="Y208" i="4" s="1"/>
  <c r="T208" i="4"/>
  <c r="J208" i="4"/>
  <c r="K208" i="4" s="1"/>
  <c r="X207" i="4"/>
  <c r="Y207" i="4" s="1"/>
  <c r="T207" i="4"/>
  <c r="J207" i="4"/>
  <c r="K207" i="4" s="1"/>
  <c r="X206" i="4"/>
  <c r="Y206" i="4" s="1"/>
  <c r="T206" i="4"/>
  <c r="J206" i="4"/>
  <c r="K206" i="4" s="1"/>
  <c r="X205" i="4"/>
  <c r="Y205" i="4" s="1"/>
  <c r="T205" i="4"/>
  <c r="J205" i="4"/>
  <c r="K205" i="4" s="1"/>
  <c r="X204" i="4"/>
  <c r="Y204" i="4" s="1"/>
  <c r="T204" i="4"/>
  <c r="J204" i="4"/>
  <c r="K204" i="4" s="1"/>
  <c r="X203" i="4"/>
  <c r="Y203" i="4" s="1"/>
  <c r="T203" i="4"/>
  <c r="J203" i="4"/>
  <c r="K203" i="4" s="1"/>
  <c r="X202" i="4"/>
  <c r="Y202" i="4" s="1"/>
  <c r="T202" i="4"/>
  <c r="J202" i="4"/>
  <c r="K202" i="4" s="1"/>
  <c r="X201" i="4"/>
  <c r="Y201" i="4" s="1"/>
  <c r="T201" i="4"/>
  <c r="J201" i="4"/>
  <c r="K201" i="4" s="1"/>
  <c r="X200" i="4"/>
  <c r="Y200" i="4" s="1"/>
  <c r="T200" i="4"/>
  <c r="J200" i="4"/>
  <c r="K200" i="4" s="1"/>
  <c r="X199" i="4"/>
  <c r="Y199" i="4" s="1"/>
  <c r="T199" i="4"/>
  <c r="J199" i="4"/>
  <c r="K199" i="4" s="1"/>
  <c r="X198" i="4"/>
  <c r="Y198" i="4" s="1"/>
  <c r="T198" i="4"/>
  <c r="J198" i="4"/>
  <c r="K198" i="4" s="1"/>
  <c r="X197" i="4"/>
  <c r="Y197" i="4" s="1"/>
  <c r="T197" i="4"/>
  <c r="J197" i="4"/>
  <c r="K197" i="4" s="1"/>
  <c r="X196" i="4"/>
  <c r="Y196" i="4" s="1"/>
  <c r="T196" i="4"/>
  <c r="J196" i="4"/>
  <c r="K196" i="4" s="1"/>
  <c r="X195" i="4"/>
  <c r="Y195" i="4" s="1"/>
  <c r="T195" i="4"/>
  <c r="J195" i="4"/>
  <c r="K195" i="4" s="1"/>
  <c r="X194" i="4"/>
  <c r="Y194" i="4" s="1"/>
  <c r="T194" i="4"/>
  <c r="J194" i="4"/>
  <c r="K194" i="4" s="1"/>
  <c r="X193" i="4"/>
  <c r="Y193" i="4" s="1"/>
  <c r="T193" i="4"/>
  <c r="J193" i="4"/>
  <c r="K193" i="4" s="1"/>
  <c r="X192" i="4"/>
  <c r="Y192" i="4" s="1"/>
  <c r="T192" i="4"/>
  <c r="J192" i="4"/>
  <c r="K192" i="4" s="1"/>
  <c r="X191" i="4"/>
  <c r="Y191" i="4" s="1"/>
  <c r="T191" i="4"/>
  <c r="J191" i="4"/>
  <c r="K191" i="4" s="1"/>
  <c r="X190" i="4"/>
  <c r="Y190" i="4" s="1"/>
  <c r="T190" i="4"/>
  <c r="J190" i="4"/>
  <c r="K190" i="4" s="1"/>
  <c r="X189" i="4"/>
  <c r="Y189" i="4" s="1"/>
  <c r="T189" i="4"/>
  <c r="J189" i="4"/>
  <c r="K189" i="4" s="1"/>
  <c r="X188" i="4"/>
  <c r="Y188" i="4" s="1"/>
  <c r="T188" i="4"/>
  <c r="J188" i="4"/>
  <c r="K188" i="4" s="1"/>
  <c r="X187" i="4"/>
  <c r="Y187" i="4" s="1"/>
  <c r="T187" i="4"/>
  <c r="J187" i="4"/>
  <c r="K187" i="4" s="1"/>
  <c r="X186" i="4"/>
  <c r="Y186" i="4" s="1"/>
  <c r="T186" i="4"/>
  <c r="J186" i="4"/>
  <c r="K186" i="4" s="1"/>
  <c r="X185" i="4"/>
  <c r="Y185" i="4" s="1"/>
  <c r="T185" i="4"/>
  <c r="J185" i="4"/>
  <c r="K185" i="4" s="1"/>
  <c r="X184" i="4"/>
  <c r="Y184" i="4" s="1"/>
  <c r="T184" i="4"/>
  <c r="J184" i="4"/>
  <c r="K184" i="4" s="1"/>
  <c r="X183" i="4"/>
  <c r="Y183" i="4" s="1"/>
  <c r="T183" i="4"/>
  <c r="J183" i="4"/>
  <c r="K183" i="4" s="1"/>
  <c r="X182" i="4"/>
  <c r="Y182" i="4" s="1"/>
  <c r="T182" i="4"/>
  <c r="J182" i="4"/>
  <c r="K182" i="4" s="1"/>
  <c r="X181" i="4"/>
  <c r="Y181" i="4" s="1"/>
  <c r="T181" i="4"/>
  <c r="J181" i="4"/>
  <c r="K181" i="4" s="1"/>
  <c r="X180" i="4"/>
  <c r="Y180" i="4" s="1"/>
  <c r="T180" i="4"/>
  <c r="J180" i="4"/>
  <c r="K180" i="4" s="1"/>
  <c r="X179" i="4"/>
  <c r="Y179" i="4" s="1"/>
  <c r="T179" i="4"/>
  <c r="J179" i="4"/>
  <c r="K179" i="4" s="1"/>
  <c r="X178" i="4"/>
  <c r="Y178" i="4" s="1"/>
  <c r="T178" i="4"/>
  <c r="J178" i="4"/>
  <c r="K178" i="4" s="1"/>
  <c r="X177" i="4"/>
  <c r="Y177" i="4" s="1"/>
  <c r="T177" i="4"/>
  <c r="J177" i="4"/>
  <c r="K177" i="4" s="1"/>
  <c r="X176" i="4"/>
  <c r="Y176" i="4" s="1"/>
  <c r="T176" i="4"/>
  <c r="J176" i="4"/>
  <c r="K176" i="4" s="1"/>
  <c r="X175" i="4"/>
  <c r="Y175" i="4" s="1"/>
  <c r="T175" i="4"/>
  <c r="J175" i="4"/>
  <c r="K175" i="4" s="1"/>
  <c r="X174" i="4"/>
  <c r="Y174" i="4" s="1"/>
  <c r="T174" i="4"/>
  <c r="J174" i="4"/>
  <c r="K174" i="4" s="1"/>
  <c r="X173" i="4"/>
  <c r="Y173" i="4" s="1"/>
  <c r="T173" i="4"/>
  <c r="J173" i="4"/>
  <c r="K173" i="4" s="1"/>
  <c r="X172" i="4"/>
  <c r="Y172" i="4" s="1"/>
  <c r="T172" i="4"/>
  <c r="J172" i="4"/>
  <c r="K172" i="4" s="1"/>
  <c r="X171" i="4"/>
  <c r="Y171" i="4" s="1"/>
  <c r="T171" i="4"/>
  <c r="J171" i="4"/>
  <c r="K171" i="4" s="1"/>
  <c r="X170" i="4"/>
  <c r="Y170" i="4" s="1"/>
  <c r="T170" i="4"/>
  <c r="J170" i="4"/>
  <c r="K170" i="4" s="1"/>
  <c r="X169" i="4"/>
  <c r="Y169" i="4" s="1"/>
  <c r="W169" i="4"/>
  <c r="T169" i="4"/>
  <c r="J169" i="4"/>
  <c r="K169" i="4" s="1"/>
  <c r="X168" i="4"/>
  <c r="Y168" i="4" s="1"/>
  <c r="T168" i="4"/>
  <c r="J168" i="4"/>
  <c r="K168" i="4" s="1"/>
  <c r="X167" i="4"/>
  <c r="Y167" i="4" s="1"/>
  <c r="T167" i="4"/>
  <c r="J167" i="4"/>
  <c r="K167" i="4" s="1"/>
  <c r="X166" i="4"/>
  <c r="Y166" i="4" s="1"/>
  <c r="T166" i="4"/>
  <c r="J166" i="4"/>
  <c r="K166" i="4" s="1"/>
  <c r="X165" i="4"/>
  <c r="Y165" i="4" s="1"/>
  <c r="T165" i="4"/>
  <c r="J165" i="4"/>
  <c r="K165" i="4" s="1"/>
  <c r="X164" i="4"/>
  <c r="Y164" i="4" s="1"/>
  <c r="T164" i="4"/>
  <c r="J164" i="4"/>
  <c r="K164" i="4" s="1"/>
  <c r="X163" i="4"/>
  <c r="Y163" i="4" s="1"/>
  <c r="T163" i="4"/>
  <c r="J163" i="4"/>
  <c r="K163" i="4" s="1"/>
  <c r="X162" i="4"/>
  <c r="Y162" i="4" s="1"/>
  <c r="T162" i="4"/>
  <c r="J162" i="4"/>
  <c r="K162" i="4" s="1"/>
  <c r="X161" i="4"/>
  <c r="Y161" i="4" s="1"/>
  <c r="T161" i="4"/>
  <c r="J161" i="4"/>
  <c r="K161" i="4" s="1"/>
  <c r="X160" i="4"/>
  <c r="Y160" i="4" s="1"/>
  <c r="T160" i="4"/>
  <c r="J160" i="4"/>
  <c r="K160" i="4" s="1"/>
  <c r="X159" i="4"/>
  <c r="Y159" i="4" s="1"/>
  <c r="T159" i="4"/>
  <c r="J159" i="4"/>
  <c r="K159" i="4" s="1"/>
  <c r="X158" i="4"/>
  <c r="Y158" i="4" s="1"/>
  <c r="T158" i="4"/>
  <c r="J158" i="4"/>
  <c r="K158" i="4" s="1"/>
  <c r="X157" i="4"/>
  <c r="Y157" i="4" s="1"/>
  <c r="T157" i="4"/>
  <c r="J157" i="4"/>
  <c r="K157" i="4" s="1"/>
  <c r="X156" i="4"/>
  <c r="Y156" i="4" s="1"/>
  <c r="T156" i="4"/>
  <c r="J156" i="4"/>
  <c r="K156" i="4" s="1"/>
  <c r="X155" i="4"/>
  <c r="Y155" i="4" s="1"/>
  <c r="T155" i="4"/>
  <c r="J155" i="4"/>
  <c r="K155" i="4" s="1"/>
  <c r="X154" i="4"/>
  <c r="Y154" i="4" s="1"/>
  <c r="T154" i="4"/>
  <c r="J154" i="4"/>
  <c r="K154" i="4" s="1"/>
  <c r="X153" i="4"/>
  <c r="Y153" i="4" s="1"/>
  <c r="T153" i="4"/>
  <c r="J153" i="4"/>
  <c r="K153" i="4" s="1"/>
  <c r="X152" i="4"/>
  <c r="Y152" i="4" s="1"/>
  <c r="T152" i="4"/>
  <c r="J152" i="4"/>
  <c r="K152" i="4" s="1"/>
  <c r="X151" i="4"/>
  <c r="Y151" i="4" s="1"/>
  <c r="T151" i="4"/>
  <c r="J151" i="4"/>
  <c r="K151" i="4" s="1"/>
  <c r="X150" i="4"/>
  <c r="Y150" i="4" s="1"/>
  <c r="T150" i="4"/>
  <c r="J150" i="4"/>
  <c r="K150" i="4" s="1"/>
  <c r="X149" i="4"/>
  <c r="Y149" i="4" s="1"/>
  <c r="T149" i="4"/>
  <c r="J149" i="4"/>
  <c r="K149" i="4" s="1"/>
  <c r="X148" i="4"/>
  <c r="Y148" i="4" s="1"/>
  <c r="T148" i="4"/>
  <c r="J148" i="4"/>
  <c r="K148" i="4" s="1"/>
  <c r="X147" i="4"/>
  <c r="Y147" i="4" s="1"/>
  <c r="T147" i="4"/>
  <c r="J147" i="4"/>
  <c r="K147" i="4" s="1"/>
  <c r="X146" i="4"/>
  <c r="Y146" i="4" s="1"/>
  <c r="T146" i="4"/>
  <c r="J146" i="4"/>
  <c r="K146" i="4" s="1"/>
  <c r="X145" i="4"/>
  <c r="Y145" i="4" s="1"/>
  <c r="T145" i="4"/>
  <c r="J145" i="4"/>
  <c r="K145" i="4" s="1"/>
  <c r="X144" i="4"/>
  <c r="Y144" i="4" s="1"/>
  <c r="T144" i="4"/>
  <c r="J144" i="4"/>
  <c r="K144" i="4" s="1"/>
  <c r="X143" i="4"/>
  <c r="Y143" i="4" s="1"/>
  <c r="T143" i="4"/>
  <c r="J143" i="4"/>
  <c r="K143" i="4" s="1"/>
  <c r="X142" i="4"/>
  <c r="Y142" i="4" s="1"/>
  <c r="T142" i="4"/>
  <c r="J142" i="4"/>
  <c r="K142" i="4" s="1"/>
  <c r="X141" i="4"/>
  <c r="Y141" i="4" s="1"/>
  <c r="T141" i="4"/>
  <c r="J141" i="4"/>
  <c r="K141" i="4" s="1"/>
  <c r="X140" i="4"/>
  <c r="Y140" i="4" s="1"/>
  <c r="T140" i="4"/>
  <c r="J140" i="4"/>
  <c r="K140" i="4" s="1"/>
  <c r="X139" i="4"/>
  <c r="Y139" i="4" s="1"/>
  <c r="T139" i="4"/>
  <c r="J139" i="4"/>
  <c r="K139" i="4" s="1"/>
  <c r="X138" i="4"/>
  <c r="Y138" i="4" s="1"/>
  <c r="T138" i="4"/>
  <c r="J138" i="4"/>
  <c r="K138" i="4" s="1"/>
  <c r="X137" i="4"/>
  <c r="Y137" i="4" s="1"/>
  <c r="T137" i="4"/>
  <c r="J137" i="4"/>
  <c r="K137" i="4" s="1"/>
  <c r="X136" i="4"/>
  <c r="Y136" i="4" s="1"/>
  <c r="T136" i="4"/>
  <c r="J136" i="4"/>
  <c r="K136" i="4" s="1"/>
  <c r="X135" i="4"/>
  <c r="Y135" i="4" s="1"/>
  <c r="T135" i="4"/>
  <c r="J135" i="4"/>
  <c r="K135" i="4" s="1"/>
  <c r="X134" i="4"/>
  <c r="Y134" i="4" s="1"/>
  <c r="T134" i="4"/>
  <c r="J134" i="4"/>
  <c r="K134" i="4" s="1"/>
  <c r="X133" i="4"/>
  <c r="Y133" i="4" s="1"/>
  <c r="T133" i="4"/>
  <c r="J133" i="4"/>
  <c r="K133" i="4" s="1"/>
  <c r="X132" i="4"/>
  <c r="Y132" i="4" s="1"/>
  <c r="T132" i="4"/>
  <c r="J132" i="4"/>
  <c r="K132" i="4" s="1"/>
  <c r="X131" i="4"/>
  <c r="Y131" i="4" s="1"/>
  <c r="T131" i="4"/>
  <c r="J131" i="4"/>
  <c r="K131" i="4" s="1"/>
  <c r="X130" i="4"/>
  <c r="Y130" i="4" s="1"/>
  <c r="T130" i="4"/>
  <c r="J130" i="4"/>
  <c r="K130" i="4" s="1"/>
  <c r="X129" i="4"/>
  <c r="Y129" i="4" s="1"/>
  <c r="T129" i="4"/>
  <c r="J129" i="4"/>
  <c r="K129" i="4" s="1"/>
  <c r="X128" i="4"/>
  <c r="Y128" i="4" s="1"/>
  <c r="T128" i="4"/>
  <c r="J128" i="4"/>
  <c r="K128" i="4" s="1"/>
  <c r="X127" i="4"/>
  <c r="Y127" i="4" s="1"/>
  <c r="T127" i="4"/>
  <c r="J127" i="4"/>
  <c r="K127" i="4" s="1"/>
  <c r="X126" i="4"/>
  <c r="Y126" i="4" s="1"/>
  <c r="T126" i="4"/>
  <c r="J126" i="4"/>
  <c r="K126" i="4" s="1"/>
  <c r="X125" i="4"/>
  <c r="Y125" i="4" s="1"/>
  <c r="T125" i="4"/>
  <c r="J125" i="4"/>
  <c r="K125" i="4" s="1"/>
  <c r="X124" i="4"/>
  <c r="Y124" i="4" s="1"/>
  <c r="T124" i="4"/>
  <c r="J124" i="4"/>
  <c r="K124" i="4" s="1"/>
  <c r="X123" i="4"/>
  <c r="Y123" i="4" s="1"/>
  <c r="T123" i="4"/>
  <c r="J123" i="4"/>
  <c r="K123" i="4" s="1"/>
  <c r="X122" i="4"/>
  <c r="Y122" i="4" s="1"/>
  <c r="T122" i="4"/>
  <c r="J122" i="4"/>
  <c r="K122" i="4" s="1"/>
  <c r="X121" i="4"/>
  <c r="Y121" i="4" s="1"/>
  <c r="T121" i="4"/>
  <c r="J121" i="4"/>
  <c r="K121" i="4" s="1"/>
  <c r="X120" i="4"/>
  <c r="Y120" i="4" s="1"/>
  <c r="T120" i="4"/>
  <c r="J120" i="4"/>
  <c r="K120" i="4" s="1"/>
  <c r="X119" i="4"/>
  <c r="Y119" i="4" s="1"/>
  <c r="T119" i="4"/>
  <c r="J119" i="4"/>
  <c r="K119" i="4" s="1"/>
  <c r="X118" i="4"/>
  <c r="Y118" i="4" s="1"/>
  <c r="T118" i="4"/>
  <c r="J118" i="4"/>
  <c r="K118" i="4" s="1"/>
  <c r="X117" i="4"/>
  <c r="Y117" i="4" s="1"/>
  <c r="T117" i="4"/>
  <c r="J117" i="4"/>
  <c r="K117" i="4" s="1"/>
  <c r="X116" i="4"/>
  <c r="Y116" i="4" s="1"/>
  <c r="T116" i="4"/>
  <c r="J116" i="4"/>
  <c r="K116" i="4" s="1"/>
  <c r="X115" i="4"/>
  <c r="Y115" i="4" s="1"/>
  <c r="T115" i="4"/>
  <c r="J115" i="4"/>
  <c r="K115" i="4" s="1"/>
  <c r="X114" i="4"/>
  <c r="Y114" i="4" s="1"/>
  <c r="T114" i="4"/>
  <c r="J114" i="4"/>
  <c r="K114" i="4" s="1"/>
  <c r="X113" i="4"/>
  <c r="Y113" i="4" s="1"/>
  <c r="T113" i="4"/>
  <c r="J113" i="4"/>
  <c r="K113" i="4" s="1"/>
  <c r="X112" i="4"/>
  <c r="Y112" i="4" s="1"/>
  <c r="T112" i="4"/>
  <c r="J112" i="4"/>
  <c r="K112" i="4" s="1"/>
  <c r="X111" i="4"/>
  <c r="Y111" i="4" s="1"/>
  <c r="T111" i="4"/>
  <c r="J111" i="4"/>
  <c r="K111" i="4" s="1"/>
  <c r="X110" i="4"/>
  <c r="Y110" i="4" s="1"/>
  <c r="T110" i="4"/>
  <c r="J110" i="4"/>
  <c r="K110" i="4" s="1"/>
  <c r="X109" i="4"/>
  <c r="Y109" i="4" s="1"/>
  <c r="T109" i="4"/>
  <c r="J109" i="4"/>
  <c r="K109" i="4" s="1"/>
  <c r="X108" i="4"/>
  <c r="Y108" i="4" s="1"/>
  <c r="T108" i="4"/>
  <c r="J108" i="4"/>
  <c r="K108" i="4" s="1"/>
  <c r="X107" i="4"/>
  <c r="Y107" i="4" s="1"/>
  <c r="T107" i="4"/>
  <c r="J107" i="4"/>
  <c r="K107" i="4" s="1"/>
  <c r="X106" i="4"/>
  <c r="Y106" i="4" s="1"/>
  <c r="T106" i="4"/>
  <c r="J106" i="4"/>
  <c r="K106" i="4" s="1"/>
  <c r="X105" i="4"/>
  <c r="Y105" i="4" s="1"/>
  <c r="T105" i="4"/>
  <c r="J105" i="4"/>
  <c r="K105" i="4" s="1"/>
  <c r="X104" i="4"/>
  <c r="Y104" i="4" s="1"/>
  <c r="T104" i="4"/>
  <c r="J104" i="4"/>
  <c r="K104" i="4" s="1"/>
  <c r="X103" i="4"/>
  <c r="Y103" i="4" s="1"/>
  <c r="T103" i="4"/>
  <c r="J103" i="4"/>
  <c r="K103" i="4" s="1"/>
  <c r="X102" i="4"/>
  <c r="Y102" i="4" s="1"/>
  <c r="T102" i="4"/>
  <c r="J102" i="4"/>
  <c r="K102" i="4" s="1"/>
  <c r="X101" i="4"/>
  <c r="Y101" i="4" s="1"/>
  <c r="T101" i="4"/>
  <c r="J101" i="4"/>
  <c r="K101" i="4" s="1"/>
  <c r="X100" i="4"/>
  <c r="Y100" i="4" s="1"/>
  <c r="T100" i="4"/>
  <c r="J100" i="4"/>
  <c r="K100" i="4" s="1"/>
  <c r="X99" i="4"/>
  <c r="Y99" i="4" s="1"/>
  <c r="T99" i="4"/>
  <c r="J99" i="4"/>
  <c r="K99" i="4" s="1"/>
  <c r="X98" i="4"/>
  <c r="Y98" i="4" s="1"/>
  <c r="T98" i="4"/>
  <c r="J98" i="4"/>
  <c r="K98" i="4" s="1"/>
  <c r="X97" i="4"/>
  <c r="Y97" i="4" s="1"/>
  <c r="T97" i="4"/>
  <c r="J97" i="4"/>
  <c r="K97" i="4" s="1"/>
  <c r="X96" i="4"/>
  <c r="Y96" i="4" s="1"/>
  <c r="T96" i="4"/>
  <c r="J96" i="4"/>
  <c r="K96" i="4" s="1"/>
  <c r="X95" i="4"/>
  <c r="Y95" i="4" s="1"/>
  <c r="T95" i="4"/>
  <c r="J95" i="4"/>
  <c r="K95" i="4" s="1"/>
  <c r="X94" i="4"/>
  <c r="Y94" i="4" s="1"/>
  <c r="T94" i="4"/>
  <c r="J94" i="4"/>
  <c r="K94" i="4" s="1"/>
  <c r="X93" i="4"/>
  <c r="Y93" i="4" s="1"/>
  <c r="T93" i="4"/>
  <c r="J93" i="4"/>
  <c r="K93" i="4" s="1"/>
  <c r="X92" i="4"/>
  <c r="Y92" i="4" s="1"/>
  <c r="T92" i="4"/>
  <c r="J92" i="4"/>
  <c r="K92" i="4" s="1"/>
  <c r="X91" i="4"/>
  <c r="Y91" i="4" s="1"/>
  <c r="T91" i="4"/>
  <c r="J91" i="4"/>
  <c r="K91" i="4" s="1"/>
  <c r="X90" i="4"/>
  <c r="Y90" i="4" s="1"/>
  <c r="T90" i="4"/>
  <c r="J90" i="4"/>
  <c r="K90" i="4" s="1"/>
  <c r="X89" i="4"/>
  <c r="Y89" i="4" s="1"/>
  <c r="T89" i="4"/>
  <c r="J89" i="4"/>
  <c r="K89" i="4" s="1"/>
  <c r="X88" i="4"/>
  <c r="Y88" i="4" s="1"/>
  <c r="T88" i="4"/>
  <c r="J88" i="4"/>
  <c r="K88" i="4" s="1"/>
  <c r="X87" i="4"/>
  <c r="Y87" i="4" s="1"/>
  <c r="T87" i="4"/>
  <c r="J87" i="4"/>
  <c r="K87" i="4" s="1"/>
  <c r="X86" i="4"/>
  <c r="Y86" i="4" s="1"/>
  <c r="T86" i="4"/>
  <c r="J86" i="4"/>
  <c r="K86" i="4" s="1"/>
  <c r="X85" i="4"/>
  <c r="Y85" i="4" s="1"/>
  <c r="T85" i="4"/>
  <c r="J85" i="4"/>
  <c r="K85" i="4" s="1"/>
  <c r="X84" i="4"/>
  <c r="Y84" i="4" s="1"/>
  <c r="T84" i="4"/>
  <c r="J84" i="4"/>
  <c r="K84" i="4" s="1"/>
  <c r="X83" i="4"/>
  <c r="Y83" i="4" s="1"/>
  <c r="T83" i="4"/>
  <c r="J83" i="4"/>
  <c r="K83" i="4" s="1"/>
  <c r="X82" i="4"/>
  <c r="Y82" i="4" s="1"/>
  <c r="T82" i="4"/>
  <c r="J82" i="4"/>
  <c r="K82" i="4" s="1"/>
  <c r="X81" i="4"/>
  <c r="Y81" i="4" s="1"/>
  <c r="T81" i="4"/>
  <c r="J81" i="4"/>
  <c r="K81" i="4" s="1"/>
  <c r="X80" i="4"/>
  <c r="Y80" i="4" s="1"/>
  <c r="T80" i="4"/>
  <c r="J80" i="4"/>
  <c r="K80" i="4" s="1"/>
  <c r="X79" i="4"/>
  <c r="Y79" i="4" s="1"/>
  <c r="T79" i="4"/>
  <c r="J79" i="4"/>
  <c r="K79" i="4" s="1"/>
  <c r="X78" i="4"/>
  <c r="Y78" i="4" s="1"/>
  <c r="T78" i="4"/>
  <c r="J78" i="4"/>
  <c r="K78" i="4" s="1"/>
  <c r="X77" i="4"/>
  <c r="Y77" i="4" s="1"/>
  <c r="T77" i="4"/>
  <c r="J77" i="4"/>
  <c r="K77" i="4" s="1"/>
  <c r="X76" i="4"/>
  <c r="Y76" i="4" s="1"/>
  <c r="T76" i="4"/>
  <c r="J76" i="4"/>
  <c r="K76" i="4" s="1"/>
  <c r="X75" i="4"/>
  <c r="Y75" i="4" s="1"/>
  <c r="T75" i="4"/>
  <c r="J75" i="4"/>
  <c r="K75" i="4" s="1"/>
  <c r="X74" i="4"/>
  <c r="Y74" i="4" s="1"/>
  <c r="T74" i="4"/>
  <c r="J74" i="4"/>
  <c r="K74" i="4" s="1"/>
  <c r="X73" i="4"/>
  <c r="Y73" i="4" s="1"/>
  <c r="T73" i="4"/>
  <c r="J73" i="4"/>
  <c r="K73" i="4" s="1"/>
  <c r="X72" i="4"/>
  <c r="Y72" i="4" s="1"/>
  <c r="T72" i="4"/>
  <c r="J72" i="4"/>
  <c r="K72" i="4" s="1"/>
  <c r="X71" i="4"/>
  <c r="Y71" i="4" s="1"/>
  <c r="T71" i="4"/>
  <c r="J71" i="4"/>
  <c r="K71" i="4" s="1"/>
  <c r="X70" i="4"/>
  <c r="Y70" i="4" s="1"/>
  <c r="T70" i="4"/>
  <c r="J70" i="4"/>
  <c r="K70" i="4" s="1"/>
  <c r="X69" i="4"/>
  <c r="Y69" i="4" s="1"/>
  <c r="T69" i="4"/>
  <c r="J69" i="4"/>
  <c r="K69" i="4" s="1"/>
  <c r="X68" i="4"/>
  <c r="Y68" i="4" s="1"/>
  <c r="T68" i="4"/>
  <c r="J68" i="4"/>
  <c r="K68" i="4" s="1"/>
  <c r="X67" i="4"/>
  <c r="Y67" i="4" s="1"/>
  <c r="T67" i="4"/>
  <c r="J67" i="4"/>
  <c r="K67" i="4" s="1"/>
  <c r="X66" i="4"/>
  <c r="Y66" i="4" s="1"/>
  <c r="T66" i="4"/>
  <c r="J66" i="4"/>
  <c r="K66" i="4" s="1"/>
  <c r="X65" i="4"/>
  <c r="Y65" i="4" s="1"/>
  <c r="T65" i="4"/>
  <c r="J65" i="4"/>
  <c r="K65" i="4" s="1"/>
  <c r="X64" i="4"/>
  <c r="Y64" i="4" s="1"/>
  <c r="T64" i="4"/>
  <c r="J64" i="4"/>
  <c r="K64" i="4" s="1"/>
  <c r="X63" i="4"/>
  <c r="Y63" i="4" s="1"/>
  <c r="T63" i="4"/>
  <c r="J63" i="4"/>
  <c r="K63" i="4" s="1"/>
  <c r="X62" i="4"/>
  <c r="Y62" i="4" s="1"/>
  <c r="T62" i="4"/>
  <c r="J62" i="4"/>
  <c r="K62" i="4" s="1"/>
  <c r="X61" i="4"/>
  <c r="Y61" i="4" s="1"/>
  <c r="T61" i="4"/>
  <c r="J61" i="4"/>
  <c r="K61" i="4" s="1"/>
  <c r="X60" i="4"/>
  <c r="Y60" i="4" s="1"/>
  <c r="T60" i="4"/>
  <c r="J60" i="4"/>
  <c r="K60" i="4" s="1"/>
  <c r="X59" i="4"/>
  <c r="Y59" i="4" s="1"/>
  <c r="T59" i="4"/>
  <c r="J59" i="4"/>
  <c r="K59" i="4" s="1"/>
  <c r="X58" i="4"/>
  <c r="Y58" i="4" s="1"/>
  <c r="T58" i="4"/>
  <c r="J58" i="4"/>
  <c r="K58" i="4" s="1"/>
  <c r="X57" i="4"/>
  <c r="Y57" i="4" s="1"/>
  <c r="T57" i="4"/>
  <c r="J57" i="4"/>
  <c r="K57" i="4" s="1"/>
  <c r="X56" i="4"/>
  <c r="Y56" i="4" s="1"/>
  <c r="T56" i="4"/>
  <c r="J56" i="4"/>
  <c r="K56" i="4" s="1"/>
  <c r="X55" i="4"/>
  <c r="Y55" i="4" s="1"/>
  <c r="T55" i="4"/>
  <c r="J55" i="4"/>
  <c r="K55" i="4" s="1"/>
  <c r="X54" i="4"/>
  <c r="Y54" i="4" s="1"/>
  <c r="T54" i="4"/>
  <c r="J54" i="4"/>
  <c r="K54" i="4" s="1"/>
  <c r="X53" i="4"/>
  <c r="Y53" i="4" s="1"/>
  <c r="T53" i="4"/>
  <c r="J53" i="4"/>
  <c r="K53" i="4" s="1"/>
  <c r="X52" i="4"/>
  <c r="Y52" i="4" s="1"/>
  <c r="T52" i="4"/>
  <c r="J52" i="4"/>
  <c r="K52" i="4" s="1"/>
  <c r="X51" i="4"/>
  <c r="Y51" i="4" s="1"/>
  <c r="T51" i="4"/>
  <c r="J51" i="4"/>
  <c r="K51" i="4" s="1"/>
  <c r="X50" i="4"/>
  <c r="Y50" i="4" s="1"/>
  <c r="T50" i="4"/>
  <c r="J50" i="4"/>
  <c r="K50" i="4" s="1"/>
  <c r="X49" i="4"/>
  <c r="Y49" i="4" s="1"/>
  <c r="T49" i="4"/>
  <c r="J49" i="4"/>
  <c r="K49" i="4" s="1"/>
  <c r="X48" i="4"/>
  <c r="Y48" i="4" s="1"/>
  <c r="T48" i="4"/>
  <c r="J48" i="4"/>
  <c r="K48" i="4" s="1"/>
  <c r="X47" i="4"/>
  <c r="Y47" i="4" s="1"/>
  <c r="T47" i="4"/>
  <c r="J47" i="4"/>
  <c r="K47" i="4" s="1"/>
  <c r="X46" i="4"/>
  <c r="Y46" i="4" s="1"/>
  <c r="T46" i="4"/>
  <c r="J46" i="4"/>
  <c r="K46" i="4" s="1"/>
  <c r="X45" i="4"/>
  <c r="Y45" i="4" s="1"/>
  <c r="T45" i="4"/>
  <c r="J45" i="4"/>
  <c r="K45" i="4" s="1"/>
  <c r="X44" i="4"/>
  <c r="Y44" i="4" s="1"/>
  <c r="T44" i="4"/>
  <c r="J44" i="4"/>
  <c r="K44" i="4" s="1"/>
  <c r="X43" i="4"/>
  <c r="Y43" i="4" s="1"/>
  <c r="T43" i="4"/>
  <c r="J43" i="4"/>
  <c r="K43" i="4" s="1"/>
  <c r="X42" i="4"/>
  <c r="Y42" i="4" s="1"/>
  <c r="T42" i="4"/>
  <c r="J42" i="4"/>
  <c r="K42" i="4" s="1"/>
  <c r="X41" i="4"/>
  <c r="Y41" i="4" s="1"/>
  <c r="T41" i="4"/>
  <c r="J41" i="4"/>
  <c r="K41" i="4" s="1"/>
  <c r="X40" i="4"/>
  <c r="Y40" i="4" s="1"/>
  <c r="T40" i="4"/>
  <c r="J40" i="4"/>
  <c r="K40" i="4" s="1"/>
  <c r="X39" i="4"/>
  <c r="Y39" i="4" s="1"/>
  <c r="T39" i="4"/>
  <c r="J39" i="4"/>
  <c r="K39" i="4" s="1"/>
  <c r="X38" i="4"/>
  <c r="Y38" i="4" s="1"/>
  <c r="T38" i="4"/>
  <c r="J38" i="4"/>
  <c r="K38" i="4" s="1"/>
  <c r="X37" i="4"/>
  <c r="Y37" i="4" s="1"/>
  <c r="T37" i="4"/>
  <c r="J37" i="4"/>
  <c r="K37" i="4" s="1"/>
  <c r="X36" i="4"/>
  <c r="Y36" i="4" s="1"/>
  <c r="T36" i="4"/>
  <c r="J36" i="4"/>
  <c r="K36" i="4" s="1"/>
  <c r="X35" i="4"/>
  <c r="Y35" i="4" s="1"/>
  <c r="T35" i="4"/>
  <c r="J35" i="4"/>
  <c r="K35" i="4" s="1"/>
  <c r="X34" i="4"/>
  <c r="Y34" i="4" s="1"/>
  <c r="T34" i="4"/>
  <c r="J34" i="4"/>
  <c r="K34" i="4" s="1"/>
  <c r="X33" i="4"/>
  <c r="Y33" i="4" s="1"/>
  <c r="T33" i="4"/>
  <c r="J33" i="4"/>
  <c r="K33" i="4" s="1"/>
  <c r="X32" i="4"/>
  <c r="Y32" i="4" s="1"/>
  <c r="T32" i="4"/>
  <c r="J32" i="4"/>
  <c r="K32" i="4" s="1"/>
  <c r="X31" i="4"/>
  <c r="Y31" i="4" s="1"/>
  <c r="T31" i="4"/>
  <c r="J31" i="4"/>
  <c r="K31" i="4" s="1"/>
  <c r="X30" i="4"/>
  <c r="Y30" i="4" s="1"/>
  <c r="T30" i="4"/>
  <c r="J30" i="4"/>
  <c r="K30" i="4" s="1"/>
  <c r="X29" i="4"/>
  <c r="Y29" i="4" s="1"/>
  <c r="T29" i="4"/>
  <c r="J29" i="4"/>
  <c r="K29" i="4" s="1"/>
  <c r="X28" i="4"/>
  <c r="Y28" i="4" s="1"/>
  <c r="T28" i="4"/>
  <c r="J28" i="4"/>
  <c r="K28" i="4" s="1"/>
  <c r="X27" i="4"/>
  <c r="Y27" i="4" s="1"/>
  <c r="T27" i="4"/>
  <c r="J27" i="4"/>
  <c r="K27" i="4" s="1"/>
  <c r="X26" i="4"/>
  <c r="Y26" i="4" s="1"/>
  <c r="T26" i="4"/>
  <c r="J26" i="4"/>
  <c r="K26" i="4" s="1"/>
  <c r="X25" i="4"/>
  <c r="Y25" i="4" s="1"/>
  <c r="T25" i="4"/>
  <c r="J25" i="4"/>
  <c r="K25" i="4" s="1"/>
  <c r="X24" i="4"/>
  <c r="Y24" i="4" s="1"/>
  <c r="T24" i="4"/>
  <c r="J24" i="4"/>
  <c r="K24" i="4" s="1"/>
  <c r="X23" i="4"/>
  <c r="Y23" i="4" s="1"/>
  <c r="T23" i="4"/>
  <c r="J23" i="4"/>
  <c r="K23" i="4" s="1"/>
  <c r="X22" i="4"/>
  <c r="Y22" i="4" s="1"/>
  <c r="T22" i="4"/>
  <c r="J22" i="4"/>
  <c r="K22" i="4" s="1"/>
  <c r="X21" i="4"/>
  <c r="Y21" i="4" s="1"/>
  <c r="T21" i="4"/>
  <c r="J21" i="4"/>
  <c r="K21" i="4" s="1"/>
  <c r="X20" i="4"/>
  <c r="Y20" i="4" s="1"/>
  <c r="T20" i="4"/>
  <c r="J20" i="4"/>
  <c r="K20" i="4" s="1"/>
  <c r="X19" i="4"/>
  <c r="Y19" i="4" s="1"/>
  <c r="T19" i="4"/>
  <c r="J19" i="4"/>
  <c r="K19" i="4" s="1"/>
  <c r="X18" i="4"/>
  <c r="Y18" i="4" s="1"/>
  <c r="T18" i="4"/>
  <c r="J18" i="4"/>
  <c r="K18" i="4" s="1"/>
  <c r="X17" i="4"/>
  <c r="Y17" i="4" s="1"/>
  <c r="T17" i="4"/>
  <c r="J17" i="4"/>
  <c r="K17" i="4" s="1"/>
  <c r="X16" i="4"/>
  <c r="Y16" i="4" s="1"/>
  <c r="T16" i="4"/>
  <c r="J16" i="4"/>
  <c r="K16" i="4" s="1"/>
  <c r="X15" i="4"/>
  <c r="Y15" i="4" s="1"/>
  <c r="T15" i="4"/>
  <c r="J15" i="4"/>
  <c r="K15" i="4" s="1"/>
  <c r="X14" i="4"/>
  <c r="Y14" i="4" s="1"/>
  <c r="T14" i="4"/>
  <c r="J14" i="4"/>
  <c r="K14" i="4" s="1"/>
  <c r="X13" i="4"/>
  <c r="Y13" i="4" s="1"/>
  <c r="T13" i="4"/>
  <c r="J13" i="4"/>
  <c r="K13" i="4" s="1"/>
  <c r="X12" i="4"/>
  <c r="Y12" i="4" s="1"/>
  <c r="T12" i="4"/>
  <c r="J12" i="4"/>
  <c r="K12" i="4" s="1"/>
  <c r="X11" i="4"/>
  <c r="Y11" i="4" s="1"/>
  <c r="T11" i="4"/>
  <c r="J11" i="4"/>
  <c r="K11" i="4" s="1"/>
  <c r="X10" i="4"/>
  <c r="Y10" i="4" s="1"/>
  <c r="T10" i="4"/>
  <c r="J10" i="4"/>
  <c r="K10" i="4" s="1"/>
  <c r="X9" i="4"/>
  <c r="Y9" i="4" s="1"/>
  <c r="T9" i="4"/>
  <c r="J9" i="4"/>
  <c r="K9" i="4" s="1"/>
  <c r="X8" i="4"/>
  <c r="Y8" i="4" s="1"/>
  <c r="T8" i="4"/>
  <c r="J8" i="4"/>
  <c r="K8" i="4" s="1"/>
  <c r="X7" i="4"/>
  <c r="Y7" i="4" s="1"/>
  <c r="T7" i="4"/>
  <c r="J7" i="4"/>
  <c r="K7" i="4" s="1"/>
  <c r="X6" i="4"/>
  <c r="Y6" i="4" s="1"/>
  <c r="T6" i="4"/>
  <c r="J6" i="4"/>
  <c r="K6" i="4" s="1"/>
  <c r="X5" i="4"/>
  <c r="Y5" i="4" s="1"/>
  <c r="T5" i="4"/>
  <c r="J5" i="4"/>
  <c r="K5" i="4" s="1"/>
  <c r="X4" i="4"/>
  <c r="Y4" i="4" s="1"/>
  <c r="T4" i="4"/>
  <c r="J4" i="4"/>
  <c r="K4" i="4" s="1"/>
  <c r="X3" i="4"/>
  <c r="Y3" i="4" s="1"/>
  <c r="T3" i="4"/>
  <c r="J3" i="4"/>
  <c r="K3" i="4" s="1"/>
  <c r="D543" i="3"/>
  <c r="D541" i="3"/>
  <c r="E540" i="3"/>
  <c r="E539" i="3"/>
  <c r="E538" i="3"/>
  <c r="E541" i="3" s="1"/>
  <c r="E543" i="3" s="1"/>
  <c r="F533" i="3"/>
  <c r="D533" i="3"/>
  <c r="F532" i="3"/>
  <c r="D532" i="3"/>
  <c r="F529" i="3"/>
  <c r="D529" i="3"/>
  <c r="X528" i="3"/>
  <c r="Y528" i="3" s="1"/>
  <c r="T528" i="3"/>
  <c r="J528" i="3"/>
  <c r="K528" i="3" s="1"/>
  <c r="X527" i="3"/>
  <c r="Y527" i="3" s="1"/>
  <c r="T527" i="3"/>
  <c r="J527" i="3"/>
  <c r="K527" i="3" s="1"/>
  <c r="X526" i="3"/>
  <c r="Y526" i="3" s="1"/>
  <c r="T526" i="3"/>
  <c r="J526" i="3"/>
  <c r="K526" i="3" s="1"/>
  <c r="X525" i="3"/>
  <c r="Y525" i="3" s="1"/>
  <c r="T525" i="3"/>
  <c r="J525" i="3"/>
  <c r="K525" i="3" s="1"/>
  <c r="X524" i="3"/>
  <c r="Y524" i="3" s="1"/>
  <c r="T524" i="3"/>
  <c r="J524" i="3"/>
  <c r="K524" i="3" s="1"/>
  <c r="X523" i="3"/>
  <c r="Y523" i="3" s="1"/>
  <c r="T523" i="3"/>
  <c r="J523" i="3"/>
  <c r="K523" i="3" s="1"/>
  <c r="X522" i="3"/>
  <c r="Y522" i="3" s="1"/>
  <c r="T522" i="3"/>
  <c r="J522" i="3"/>
  <c r="K522" i="3" s="1"/>
  <c r="X521" i="3"/>
  <c r="Y521" i="3" s="1"/>
  <c r="T521" i="3"/>
  <c r="J521" i="3"/>
  <c r="K521" i="3" s="1"/>
  <c r="X520" i="3"/>
  <c r="Y520" i="3" s="1"/>
  <c r="T520" i="3"/>
  <c r="J520" i="3"/>
  <c r="K520" i="3" s="1"/>
  <c r="X519" i="3"/>
  <c r="Y519" i="3" s="1"/>
  <c r="T519" i="3"/>
  <c r="J519" i="3"/>
  <c r="K519" i="3" s="1"/>
  <c r="X518" i="3"/>
  <c r="Y518" i="3" s="1"/>
  <c r="T518" i="3"/>
  <c r="J518" i="3"/>
  <c r="K518" i="3" s="1"/>
  <c r="X517" i="3"/>
  <c r="Y517" i="3" s="1"/>
  <c r="T517" i="3"/>
  <c r="J517" i="3"/>
  <c r="K517" i="3" s="1"/>
  <c r="X516" i="3"/>
  <c r="Y516" i="3" s="1"/>
  <c r="T516" i="3"/>
  <c r="J516" i="3"/>
  <c r="K516" i="3" s="1"/>
  <c r="X515" i="3"/>
  <c r="Y515" i="3" s="1"/>
  <c r="T515" i="3"/>
  <c r="J515" i="3"/>
  <c r="K515" i="3" s="1"/>
  <c r="X514" i="3"/>
  <c r="Y514" i="3" s="1"/>
  <c r="T514" i="3"/>
  <c r="J514" i="3"/>
  <c r="K514" i="3" s="1"/>
  <c r="X513" i="3"/>
  <c r="Y513" i="3" s="1"/>
  <c r="T513" i="3"/>
  <c r="J513" i="3"/>
  <c r="K513" i="3" s="1"/>
  <c r="X512" i="3"/>
  <c r="Y512" i="3" s="1"/>
  <c r="T512" i="3"/>
  <c r="J512" i="3"/>
  <c r="K512" i="3" s="1"/>
  <c r="X511" i="3"/>
  <c r="Y511" i="3" s="1"/>
  <c r="T511" i="3"/>
  <c r="J511" i="3"/>
  <c r="K511" i="3" s="1"/>
  <c r="X510" i="3"/>
  <c r="Y510" i="3" s="1"/>
  <c r="T510" i="3"/>
  <c r="J510" i="3"/>
  <c r="K510" i="3" s="1"/>
  <c r="X509" i="3"/>
  <c r="Y509" i="3" s="1"/>
  <c r="T509" i="3"/>
  <c r="J509" i="3"/>
  <c r="K509" i="3" s="1"/>
  <c r="X508" i="3"/>
  <c r="Y508" i="3" s="1"/>
  <c r="T508" i="3"/>
  <c r="J508" i="3"/>
  <c r="K508" i="3" s="1"/>
  <c r="X507" i="3"/>
  <c r="Y507" i="3" s="1"/>
  <c r="T507" i="3"/>
  <c r="J507" i="3"/>
  <c r="K507" i="3" s="1"/>
  <c r="X506" i="3"/>
  <c r="Y506" i="3" s="1"/>
  <c r="T506" i="3"/>
  <c r="J506" i="3"/>
  <c r="K506" i="3" s="1"/>
  <c r="X505" i="3"/>
  <c r="Y505" i="3" s="1"/>
  <c r="T505" i="3"/>
  <c r="J505" i="3"/>
  <c r="K505" i="3" s="1"/>
  <c r="X504" i="3"/>
  <c r="Y504" i="3" s="1"/>
  <c r="T504" i="3"/>
  <c r="J504" i="3"/>
  <c r="K504" i="3" s="1"/>
  <c r="X503" i="3"/>
  <c r="Y503" i="3" s="1"/>
  <c r="T503" i="3"/>
  <c r="J503" i="3"/>
  <c r="K503" i="3" s="1"/>
  <c r="X502" i="3"/>
  <c r="Y502" i="3" s="1"/>
  <c r="T502" i="3"/>
  <c r="J502" i="3"/>
  <c r="K502" i="3" s="1"/>
  <c r="X501" i="3"/>
  <c r="Y501" i="3" s="1"/>
  <c r="T501" i="3"/>
  <c r="J501" i="3"/>
  <c r="K501" i="3" s="1"/>
  <c r="X500" i="3"/>
  <c r="Y500" i="3" s="1"/>
  <c r="T500" i="3"/>
  <c r="J500" i="3"/>
  <c r="K500" i="3" s="1"/>
  <c r="X499" i="3"/>
  <c r="Y499" i="3" s="1"/>
  <c r="T499" i="3"/>
  <c r="J499" i="3"/>
  <c r="K499" i="3" s="1"/>
  <c r="X498" i="3"/>
  <c r="Y498" i="3" s="1"/>
  <c r="T498" i="3"/>
  <c r="J498" i="3"/>
  <c r="K498" i="3" s="1"/>
  <c r="X497" i="3"/>
  <c r="Y497" i="3" s="1"/>
  <c r="T497" i="3"/>
  <c r="J497" i="3"/>
  <c r="K497" i="3" s="1"/>
  <c r="X496" i="3"/>
  <c r="Y496" i="3" s="1"/>
  <c r="T496" i="3"/>
  <c r="J496" i="3"/>
  <c r="K496" i="3" s="1"/>
  <c r="X495" i="3"/>
  <c r="Y495" i="3" s="1"/>
  <c r="T495" i="3"/>
  <c r="J495" i="3"/>
  <c r="K495" i="3" s="1"/>
  <c r="X494" i="3"/>
  <c r="Y494" i="3" s="1"/>
  <c r="T494" i="3"/>
  <c r="J494" i="3"/>
  <c r="K494" i="3" s="1"/>
  <c r="X493" i="3"/>
  <c r="Y493" i="3" s="1"/>
  <c r="T493" i="3"/>
  <c r="J493" i="3"/>
  <c r="K493" i="3" s="1"/>
  <c r="X492" i="3"/>
  <c r="Y492" i="3" s="1"/>
  <c r="T492" i="3"/>
  <c r="J492" i="3"/>
  <c r="K492" i="3" s="1"/>
  <c r="X491" i="3"/>
  <c r="Y491" i="3" s="1"/>
  <c r="T491" i="3"/>
  <c r="J491" i="3"/>
  <c r="K491" i="3" s="1"/>
  <c r="X490" i="3"/>
  <c r="Y490" i="3" s="1"/>
  <c r="T490" i="3"/>
  <c r="J490" i="3"/>
  <c r="K490" i="3" s="1"/>
  <c r="X489" i="3"/>
  <c r="Y489" i="3" s="1"/>
  <c r="T489" i="3"/>
  <c r="J489" i="3"/>
  <c r="K489" i="3" s="1"/>
  <c r="X488" i="3"/>
  <c r="Y488" i="3" s="1"/>
  <c r="T488" i="3"/>
  <c r="J488" i="3"/>
  <c r="K488" i="3" s="1"/>
  <c r="X487" i="3"/>
  <c r="Y487" i="3" s="1"/>
  <c r="T487" i="3"/>
  <c r="J487" i="3"/>
  <c r="K487" i="3" s="1"/>
  <c r="X486" i="3"/>
  <c r="Y486" i="3" s="1"/>
  <c r="T486" i="3"/>
  <c r="J486" i="3"/>
  <c r="K486" i="3" s="1"/>
  <c r="X485" i="3"/>
  <c r="Y485" i="3" s="1"/>
  <c r="T485" i="3"/>
  <c r="J485" i="3"/>
  <c r="K485" i="3" s="1"/>
  <c r="X484" i="3"/>
  <c r="Y484" i="3" s="1"/>
  <c r="T484" i="3"/>
  <c r="J484" i="3"/>
  <c r="K484" i="3" s="1"/>
  <c r="X483" i="3"/>
  <c r="Y483" i="3" s="1"/>
  <c r="T483" i="3"/>
  <c r="J483" i="3"/>
  <c r="K483" i="3" s="1"/>
  <c r="X482" i="3"/>
  <c r="Y482" i="3" s="1"/>
  <c r="T482" i="3"/>
  <c r="J482" i="3"/>
  <c r="K482" i="3" s="1"/>
  <c r="X481" i="3"/>
  <c r="Y481" i="3" s="1"/>
  <c r="T481" i="3"/>
  <c r="J481" i="3"/>
  <c r="K481" i="3" s="1"/>
  <c r="X480" i="3"/>
  <c r="Y480" i="3" s="1"/>
  <c r="T480" i="3"/>
  <c r="J480" i="3"/>
  <c r="K480" i="3" s="1"/>
  <c r="X479" i="3"/>
  <c r="Y479" i="3" s="1"/>
  <c r="T479" i="3"/>
  <c r="J479" i="3"/>
  <c r="K479" i="3" s="1"/>
  <c r="X478" i="3"/>
  <c r="Y478" i="3" s="1"/>
  <c r="T478" i="3"/>
  <c r="J478" i="3"/>
  <c r="K478" i="3" s="1"/>
  <c r="X477" i="3"/>
  <c r="Y477" i="3" s="1"/>
  <c r="T477" i="3"/>
  <c r="J477" i="3"/>
  <c r="K477" i="3" s="1"/>
  <c r="X476" i="3"/>
  <c r="Y476" i="3" s="1"/>
  <c r="T476" i="3"/>
  <c r="J476" i="3"/>
  <c r="K476" i="3" s="1"/>
  <c r="X475" i="3"/>
  <c r="Y475" i="3" s="1"/>
  <c r="T475" i="3"/>
  <c r="J475" i="3"/>
  <c r="K475" i="3" s="1"/>
  <c r="X474" i="3"/>
  <c r="Y474" i="3" s="1"/>
  <c r="T474" i="3"/>
  <c r="J474" i="3"/>
  <c r="K474" i="3" s="1"/>
  <c r="X473" i="3"/>
  <c r="Y473" i="3" s="1"/>
  <c r="T473" i="3"/>
  <c r="J473" i="3"/>
  <c r="K473" i="3" s="1"/>
  <c r="X472" i="3"/>
  <c r="Y472" i="3" s="1"/>
  <c r="T472" i="3"/>
  <c r="J472" i="3"/>
  <c r="K472" i="3" s="1"/>
  <c r="X471" i="3"/>
  <c r="Y471" i="3" s="1"/>
  <c r="T471" i="3"/>
  <c r="J471" i="3"/>
  <c r="K471" i="3" s="1"/>
  <c r="X470" i="3"/>
  <c r="Y470" i="3" s="1"/>
  <c r="T470" i="3"/>
  <c r="J470" i="3"/>
  <c r="K470" i="3" s="1"/>
  <c r="X469" i="3"/>
  <c r="Y469" i="3" s="1"/>
  <c r="T469" i="3"/>
  <c r="J469" i="3"/>
  <c r="K469" i="3" s="1"/>
  <c r="X468" i="3"/>
  <c r="Y468" i="3" s="1"/>
  <c r="T468" i="3"/>
  <c r="J468" i="3"/>
  <c r="K468" i="3" s="1"/>
  <c r="X467" i="3"/>
  <c r="Y467" i="3" s="1"/>
  <c r="T467" i="3"/>
  <c r="J467" i="3"/>
  <c r="K467" i="3" s="1"/>
  <c r="X466" i="3"/>
  <c r="Y466" i="3" s="1"/>
  <c r="T466" i="3"/>
  <c r="J466" i="3"/>
  <c r="K466" i="3" s="1"/>
  <c r="X465" i="3"/>
  <c r="Y465" i="3" s="1"/>
  <c r="T465" i="3"/>
  <c r="J465" i="3"/>
  <c r="K465" i="3" s="1"/>
  <c r="X464" i="3"/>
  <c r="Y464" i="3" s="1"/>
  <c r="T464" i="3"/>
  <c r="J464" i="3"/>
  <c r="K464" i="3" s="1"/>
  <c r="X463" i="3"/>
  <c r="Y463" i="3" s="1"/>
  <c r="T463" i="3"/>
  <c r="J463" i="3"/>
  <c r="K463" i="3" s="1"/>
  <c r="X462" i="3"/>
  <c r="Y462" i="3" s="1"/>
  <c r="T462" i="3"/>
  <c r="J462" i="3"/>
  <c r="K462" i="3" s="1"/>
  <c r="X461" i="3"/>
  <c r="Y461" i="3" s="1"/>
  <c r="T461" i="3"/>
  <c r="J461" i="3"/>
  <c r="K461" i="3" s="1"/>
  <c r="X460" i="3"/>
  <c r="Y460" i="3" s="1"/>
  <c r="T460" i="3"/>
  <c r="J460" i="3"/>
  <c r="K460" i="3" s="1"/>
  <c r="X459" i="3"/>
  <c r="Y459" i="3" s="1"/>
  <c r="T459" i="3"/>
  <c r="J459" i="3"/>
  <c r="K459" i="3" s="1"/>
  <c r="X458" i="3"/>
  <c r="Y458" i="3" s="1"/>
  <c r="T458" i="3"/>
  <c r="J458" i="3"/>
  <c r="K458" i="3" s="1"/>
  <c r="X457" i="3"/>
  <c r="Y457" i="3" s="1"/>
  <c r="T457" i="3"/>
  <c r="J457" i="3"/>
  <c r="K457" i="3" s="1"/>
  <c r="X456" i="3"/>
  <c r="Y456" i="3" s="1"/>
  <c r="T456" i="3"/>
  <c r="J456" i="3"/>
  <c r="K456" i="3" s="1"/>
  <c r="X455" i="3"/>
  <c r="Y455" i="3" s="1"/>
  <c r="T455" i="3"/>
  <c r="J455" i="3"/>
  <c r="K455" i="3" s="1"/>
  <c r="X454" i="3"/>
  <c r="Y454" i="3" s="1"/>
  <c r="T454" i="3"/>
  <c r="J454" i="3"/>
  <c r="K454" i="3" s="1"/>
  <c r="X453" i="3"/>
  <c r="Y453" i="3" s="1"/>
  <c r="T453" i="3"/>
  <c r="J453" i="3"/>
  <c r="K453" i="3" s="1"/>
  <c r="X452" i="3"/>
  <c r="Y452" i="3" s="1"/>
  <c r="T452" i="3"/>
  <c r="J452" i="3"/>
  <c r="K452" i="3" s="1"/>
  <c r="X451" i="3"/>
  <c r="Y451" i="3" s="1"/>
  <c r="T451" i="3"/>
  <c r="J451" i="3"/>
  <c r="K451" i="3" s="1"/>
  <c r="X450" i="3"/>
  <c r="Y450" i="3" s="1"/>
  <c r="T450" i="3"/>
  <c r="J450" i="3"/>
  <c r="K450" i="3" s="1"/>
  <c r="X449" i="3"/>
  <c r="Y449" i="3" s="1"/>
  <c r="T449" i="3"/>
  <c r="J449" i="3"/>
  <c r="K449" i="3" s="1"/>
  <c r="X448" i="3"/>
  <c r="Y448" i="3" s="1"/>
  <c r="T448" i="3"/>
  <c r="J448" i="3"/>
  <c r="K448" i="3" s="1"/>
  <c r="X447" i="3"/>
  <c r="Y447" i="3" s="1"/>
  <c r="T447" i="3"/>
  <c r="J447" i="3"/>
  <c r="K447" i="3" s="1"/>
  <c r="X446" i="3"/>
  <c r="Y446" i="3" s="1"/>
  <c r="T446" i="3"/>
  <c r="J446" i="3"/>
  <c r="K446" i="3" s="1"/>
  <c r="X445" i="3"/>
  <c r="Y445" i="3" s="1"/>
  <c r="T445" i="3"/>
  <c r="J445" i="3"/>
  <c r="K445" i="3" s="1"/>
  <c r="X444" i="3"/>
  <c r="Y444" i="3" s="1"/>
  <c r="T444" i="3"/>
  <c r="J444" i="3"/>
  <c r="K444" i="3" s="1"/>
  <c r="X443" i="3"/>
  <c r="Y443" i="3" s="1"/>
  <c r="T443" i="3"/>
  <c r="J443" i="3"/>
  <c r="K443" i="3" s="1"/>
  <c r="X442" i="3"/>
  <c r="Y442" i="3" s="1"/>
  <c r="T442" i="3"/>
  <c r="J442" i="3"/>
  <c r="K442" i="3" s="1"/>
  <c r="X441" i="3"/>
  <c r="Y441" i="3" s="1"/>
  <c r="T441" i="3"/>
  <c r="J441" i="3"/>
  <c r="K441" i="3" s="1"/>
  <c r="X440" i="3"/>
  <c r="Y440" i="3" s="1"/>
  <c r="T440" i="3"/>
  <c r="J440" i="3"/>
  <c r="K440" i="3" s="1"/>
  <c r="X439" i="3"/>
  <c r="Y439" i="3" s="1"/>
  <c r="T439" i="3"/>
  <c r="J439" i="3"/>
  <c r="K439" i="3" s="1"/>
  <c r="X438" i="3"/>
  <c r="Y438" i="3" s="1"/>
  <c r="T438" i="3"/>
  <c r="J438" i="3"/>
  <c r="K438" i="3" s="1"/>
  <c r="X437" i="3"/>
  <c r="Y437" i="3" s="1"/>
  <c r="T437" i="3"/>
  <c r="J437" i="3"/>
  <c r="K437" i="3" s="1"/>
  <c r="X436" i="3"/>
  <c r="Y436" i="3" s="1"/>
  <c r="T436" i="3"/>
  <c r="J436" i="3"/>
  <c r="K436" i="3" s="1"/>
  <c r="X435" i="3"/>
  <c r="Y435" i="3" s="1"/>
  <c r="T435" i="3"/>
  <c r="J435" i="3"/>
  <c r="K435" i="3" s="1"/>
  <c r="X434" i="3"/>
  <c r="Y434" i="3" s="1"/>
  <c r="T434" i="3"/>
  <c r="J434" i="3"/>
  <c r="K434" i="3" s="1"/>
  <c r="X433" i="3"/>
  <c r="Y433" i="3" s="1"/>
  <c r="T433" i="3"/>
  <c r="J433" i="3"/>
  <c r="K433" i="3" s="1"/>
  <c r="X432" i="3"/>
  <c r="Y432" i="3" s="1"/>
  <c r="T432" i="3"/>
  <c r="J432" i="3"/>
  <c r="K432" i="3" s="1"/>
  <c r="X431" i="3"/>
  <c r="Y431" i="3" s="1"/>
  <c r="T431" i="3"/>
  <c r="J431" i="3"/>
  <c r="K431" i="3" s="1"/>
  <c r="X430" i="3"/>
  <c r="Y430" i="3" s="1"/>
  <c r="T430" i="3"/>
  <c r="J430" i="3"/>
  <c r="K430" i="3" s="1"/>
  <c r="X429" i="3"/>
  <c r="Y429" i="3" s="1"/>
  <c r="T429" i="3"/>
  <c r="J429" i="3"/>
  <c r="K429" i="3" s="1"/>
  <c r="X428" i="3"/>
  <c r="Y428" i="3" s="1"/>
  <c r="T428" i="3"/>
  <c r="J428" i="3"/>
  <c r="K428" i="3" s="1"/>
  <c r="X427" i="3"/>
  <c r="Y427" i="3" s="1"/>
  <c r="T427" i="3"/>
  <c r="J427" i="3"/>
  <c r="K427" i="3" s="1"/>
  <c r="X426" i="3"/>
  <c r="Y426" i="3" s="1"/>
  <c r="T426" i="3"/>
  <c r="J426" i="3"/>
  <c r="K426" i="3" s="1"/>
  <c r="X425" i="3"/>
  <c r="Y425" i="3" s="1"/>
  <c r="T425" i="3"/>
  <c r="J425" i="3"/>
  <c r="K425" i="3" s="1"/>
  <c r="X424" i="3"/>
  <c r="Y424" i="3" s="1"/>
  <c r="T424" i="3"/>
  <c r="J424" i="3"/>
  <c r="K424" i="3" s="1"/>
  <c r="X423" i="3"/>
  <c r="Y423" i="3" s="1"/>
  <c r="T423" i="3"/>
  <c r="J423" i="3"/>
  <c r="K423" i="3" s="1"/>
  <c r="X422" i="3"/>
  <c r="Y422" i="3" s="1"/>
  <c r="T422" i="3"/>
  <c r="J422" i="3"/>
  <c r="K422" i="3" s="1"/>
  <c r="X421" i="3"/>
  <c r="Y421" i="3" s="1"/>
  <c r="T421" i="3"/>
  <c r="J421" i="3"/>
  <c r="K421" i="3" s="1"/>
  <c r="X420" i="3"/>
  <c r="Y420" i="3" s="1"/>
  <c r="T420" i="3"/>
  <c r="J420" i="3"/>
  <c r="K420" i="3" s="1"/>
  <c r="X419" i="3"/>
  <c r="Y419" i="3" s="1"/>
  <c r="T419" i="3"/>
  <c r="J419" i="3"/>
  <c r="K419" i="3" s="1"/>
  <c r="X418" i="3"/>
  <c r="Y418" i="3" s="1"/>
  <c r="T418" i="3"/>
  <c r="J418" i="3"/>
  <c r="K418" i="3" s="1"/>
  <c r="X417" i="3"/>
  <c r="Y417" i="3" s="1"/>
  <c r="T417" i="3"/>
  <c r="J417" i="3"/>
  <c r="K417" i="3" s="1"/>
  <c r="X416" i="3"/>
  <c r="Y416" i="3" s="1"/>
  <c r="T416" i="3"/>
  <c r="J416" i="3"/>
  <c r="K416" i="3" s="1"/>
  <c r="X415" i="3"/>
  <c r="Y415" i="3" s="1"/>
  <c r="T415" i="3"/>
  <c r="J415" i="3"/>
  <c r="K415" i="3" s="1"/>
  <c r="X414" i="3"/>
  <c r="Y414" i="3" s="1"/>
  <c r="T414" i="3"/>
  <c r="J414" i="3"/>
  <c r="K414" i="3" s="1"/>
  <c r="X413" i="3"/>
  <c r="Y413" i="3" s="1"/>
  <c r="T413" i="3"/>
  <c r="J413" i="3"/>
  <c r="K413" i="3" s="1"/>
  <c r="X412" i="3"/>
  <c r="Y412" i="3" s="1"/>
  <c r="T412" i="3"/>
  <c r="J412" i="3"/>
  <c r="K412" i="3" s="1"/>
  <c r="X411" i="3"/>
  <c r="Y411" i="3" s="1"/>
  <c r="T411" i="3"/>
  <c r="J411" i="3"/>
  <c r="K411" i="3" s="1"/>
  <c r="X410" i="3"/>
  <c r="Y410" i="3" s="1"/>
  <c r="T410" i="3"/>
  <c r="J410" i="3"/>
  <c r="K410" i="3" s="1"/>
  <c r="X409" i="3"/>
  <c r="Y409" i="3" s="1"/>
  <c r="T409" i="3"/>
  <c r="J409" i="3"/>
  <c r="K409" i="3" s="1"/>
  <c r="X408" i="3"/>
  <c r="Y408" i="3" s="1"/>
  <c r="T408" i="3"/>
  <c r="J408" i="3"/>
  <c r="K408" i="3" s="1"/>
  <c r="X407" i="3"/>
  <c r="Y407" i="3" s="1"/>
  <c r="T407" i="3"/>
  <c r="J407" i="3"/>
  <c r="K407" i="3" s="1"/>
  <c r="X406" i="3"/>
  <c r="Y406" i="3" s="1"/>
  <c r="T406" i="3"/>
  <c r="J406" i="3"/>
  <c r="K406" i="3" s="1"/>
  <c r="X405" i="3"/>
  <c r="Y405" i="3" s="1"/>
  <c r="T405" i="3"/>
  <c r="J405" i="3"/>
  <c r="K405" i="3" s="1"/>
  <c r="X404" i="3"/>
  <c r="Y404" i="3" s="1"/>
  <c r="T404" i="3"/>
  <c r="J404" i="3"/>
  <c r="K404" i="3" s="1"/>
  <c r="X403" i="3"/>
  <c r="Y403" i="3" s="1"/>
  <c r="T403" i="3"/>
  <c r="J403" i="3"/>
  <c r="K403" i="3" s="1"/>
  <c r="X402" i="3"/>
  <c r="Y402" i="3" s="1"/>
  <c r="T402" i="3"/>
  <c r="J402" i="3"/>
  <c r="K402" i="3" s="1"/>
  <c r="X401" i="3"/>
  <c r="Y401" i="3" s="1"/>
  <c r="T401" i="3"/>
  <c r="J401" i="3"/>
  <c r="K401" i="3" s="1"/>
  <c r="X400" i="3"/>
  <c r="Y400" i="3" s="1"/>
  <c r="T400" i="3"/>
  <c r="J400" i="3"/>
  <c r="K400" i="3" s="1"/>
  <c r="X399" i="3"/>
  <c r="Y399" i="3" s="1"/>
  <c r="T399" i="3"/>
  <c r="J399" i="3"/>
  <c r="K399" i="3" s="1"/>
  <c r="X398" i="3"/>
  <c r="Y398" i="3" s="1"/>
  <c r="T398" i="3"/>
  <c r="J398" i="3"/>
  <c r="K398" i="3" s="1"/>
  <c r="X397" i="3"/>
  <c r="Y397" i="3" s="1"/>
  <c r="T397" i="3"/>
  <c r="J397" i="3"/>
  <c r="K397" i="3" s="1"/>
  <c r="X396" i="3"/>
  <c r="Y396" i="3" s="1"/>
  <c r="T396" i="3"/>
  <c r="J396" i="3"/>
  <c r="K396" i="3" s="1"/>
  <c r="X395" i="3"/>
  <c r="Y395" i="3" s="1"/>
  <c r="T395" i="3"/>
  <c r="J395" i="3"/>
  <c r="K395" i="3" s="1"/>
  <c r="X394" i="3"/>
  <c r="Y394" i="3" s="1"/>
  <c r="T394" i="3"/>
  <c r="J394" i="3"/>
  <c r="K394" i="3" s="1"/>
  <c r="X393" i="3"/>
  <c r="Y393" i="3" s="1"/>
  <c r="T393" i="3"/>
  <c r="J393" i="3"/>
  <c r="K393" i="3" s="1"/>
  <c r="X392" i="3"/>
  <c r="Y392" i="3" s="1"/>
  <c r="T392" i="3"/>
  <c r="J392" i="3"/>
  <c r="K392" i="3" s="1"/>
  <c r="X391" i="3"/>
  <c r="Y391" i="3" s="1"/>
  <c r="T391" i="3"/>
  <c r="J391" i="3"/>
  <c r="K391" i="3" s="1"/>
  <c r="X390" i="3"/>
  <c r="Y390" i="3" s="1"/>
  <c r="T390" i="3"/>
  <c r="J390" i="3"/>
  <c r="K390" i="3" s="1"/>
  <c r="X389" i="3"/>
  <c r="Y389" i="3" s="1"/>
  <c r="T389" i="3"/>
  <c r="J389" i="3"/>
  <c r="K389" i="3" s="1"/>
  <c r="X388" i="3"/>
  <c r="Y388" i="3" s="1"/>
  <c r="T388" i="3"/>
  <c r="J388" i="3"/>
  <c r="K388" i="3" s="1"/>
  <c r="X387" i="3"/>
  <c r="Y387" i="3" s="1"/>
  <c r="T387" i="3"/>
  <c r="J387" i="3"/>
  <c r="K387" i="3" s="1"/>
  <c r="X386" i="3"/>
  <c r="Y386" i="3" s="1"/>
  <c r="T386" i="3"/>
  <c r="J386" i="3"/>
  <c r="K386" i="3" s="1"/>
  <c r="X385" i="3"/>
  <c r="Y385" i="3" s="1"/>
  <c r="T385" i="3"/>
  <c r="J385" i="3"/>
  <c r="K385" i="3" s="1"/>
  <c r="X384" i="3"/>
  <c r="Y384" i="3" s="1"/>
  <c r="T384" i="3"/>
  <c r="J384" i="3"/>
  <c r="K384" i="3" s="1"/>
  <c r="X383" i="3"/>
  <c r="Y383" i="3" s="1"/>
  <c r="T383" i="3"/>
  <c r="J383" i="3"/>
  <c r="K383" i="3" s="1"/>
  <c r="X382" i="3"/>
  <c r="Y382" i="3" s="1"/>
  <c r="T382" i="3"/>
  <c r="J382" i="3"/>
  <c r="K382" i="3" s="1"/>
  <c r="X381" i="3"/>
  <c r="Y381" i="3" s="1"/>
  <c r="T381" i="3"/>
  <c r="J381" i="3"/>
  <c r="K381" i="3" s="1"/>
  <c r="X380" i="3"/>
  <c r="Y380" i="3" s="1"/>
  <c r="T380" i="3"/>
  <c r="J380" i="3"/>
  <c r="K380" i="3" s="1"/>
  <c r="X379" i="3"/>
  <c r="Y379" i="3" s="1"/>
  <c r="T379" i="3"/>
  <c r="J379" i="3"/>
  <c r="K379" i="3" s="1"/>
  <c r="X378" i="3"/>
  <c r="Y378" i="3" s="1"/>
  <c r="T378" i="3"/>
  <c r="J378" i="3"/>
  <c r="K378" i="3" s="1"/>
  <c r="X377" i="3"/>
  <c r="Y377" i="3" s="1"/>
  <c r="T377" i="3"/>
  <c r="J377" i="3"/>
  <c r="K377" i="3" s="1"/>
  <c r="X376" i="3"/>
  <c r="Y376" i="3" s="1"/>
  <c r="T376" i="3"/>
  <c r="J376" i="3"/>
  <c r="K376" i="3" s="1"/>
  <c r="X375" i="3"/>
  <c r="Y375" i="3" s="1"/>
  <c r="T375" i="3"/>
  <c r="J375" i="3"/>
  <c r="K375" i="3" s="1"/>
  <c r="X374" i="3"/>
  <c r="Y374" i="3" s="1"/>
  <c r="T374" i="3"/>
  <c r="J374" i="3"/>
  <c r="K374" i="3" s="1"/>
  <c r="X373" i="3"/>
  <c r="Y373" i="3" s="1"/>
  <c r="T373" i="3"/>
  <c r="J373" i="3"/>
  <c r="K373" i="3" s="1"/>
  <c r="X372" i="3"/>
  <c r="Y372" i="3" s="1"/>
  <c r="T372" i="3"/>
  <c r="J372" i="3"/>
  <c r="K372" i="3" s="1"/>
  <c r="X371" i="3"/>
  <c r="Y371" i="3" s="1"/>
  <c r="T371" i="3"/>
  <c r="J371" i="3"/>
  <c r="K371" i="3" s="1"/>
  <c r="X370" i="3"/>
  <c r="Y370" i="3" s="1"/>
  <c r="T370" i="3"/>
  <c r="J370" i="3"/>
  <c r="K370" i="3" s="1"/>
  <c r="X369" i="3"/>
  <c r="Y369" i="3" s="1"/>
  <c r="T369" i="3"/>
  <c r="J369" i="3"/>
  <c r="K369" i="3" s="1"/>
  <c r="X368" i="3"/>
  <c r="Y368" i="3" s="1"/>
  <c r="T368" i="3"/>
  <c r="J368" i="3"/>
  <c r="K368" i="3" s="1"/>
  <c r="X367" i="3"/>
  <c r="Y367" i="3" s="1"/>
  <c r="T367" i="3"/>
  <c r="J367" i="3"/>
  <c r="K367" i="3" s="1"/>
  <c r="X366" i="3"/>
  <c r="Y366" i="3" s="1"/>
  <c r="T366" i="3"/>
  <c r="J366" i="3"/>
  <c r="K366" i="3" s="1"/>
  <c r="X365" i="3"/>
  <c r="Y365" i="3" s="1"/>
  <c r="T365" i="3"/>
  <c r="J365" i="3"/>
  <c r="K365" i="3" s="1"/>
  <c r="X364" i="3"/>
  <c r="Y364" i="3" s="1"/>
  <c r="T364" i="3"/>
  <c r="J364" i="3"/>
  <c r="K364" i="3" s="1"/>
  <c r="X363" i="3"/>
  <c r="Y363" i="3" s="1"/>
  <c r="T363" i="3"/>
  <c r="J363" i="3"/>
  <c r="K363" i="3" s="1"/>
  <c r="X362" i="3"/>
  <c r="Y362" i="3" s="1"/>
  <c r="T362" i="3"/>
  <c r="J362" i="3"/>
  <c r="K362" i="3" s="1"/>
  <c r="X361" i="3"/>
  <c r="Y361" i="3" s="1"/>
  <c r="T361" i="3"/>
  <c r="J361" i="3"/>
  <c r="K361" i="3" s="1"/>
  <c r="X360" i="3"/>
  <c r="Y360" i="3" s="1"/>
  <c r="T360" i="3"/>
  <c r="J360" i="3"/>
  <c r="K360" i="3" s="1"/>
  <c r="X359" i="3"/>
  <c r="Y359" i="3" s="1"/>
  <c r="T359" i="3"/>
  <c r="J359" i="3"/>
  <c r="K359" i="3" s="1"/>
  <c r="X358" i="3"/>
  <c r="Y358" i="3" s="1"/>
  <c r="T358" i="3"/>
  <c r="J358" i="3"/>
  <c r="K358" i="3" s="1"/>
  <c r="X357" i="3"/>
  <c r="Y357" i="3" s="1"/>
  <c r="T357" i="3"/>
  <c r="J357" i="3"/>
  <c r="K357" i="3" s="1"/>
  <c r="X356" i="3"/>
  <c r="Y356" i="3" s="1"/>
  <c r="T356" i="3"/>
  <c r="J356" i="3"/>
  <c r="K356" i="3" s="1"/>
  <c r="X355" i="3"/>
  <c r="Y355" i="3" s="1"/>
  <c r="T355" i="3"/>
  <c r="J355" i="3"/>
  <c r="K355" i="3" s="1"/>
  <c r="X354" i="3"/>
  <c r="Y354" i="3" s="1"/>
  <c r="T354" i="3"/>
  <c r="J354" i="3"/>
  <c r="K354" i="3" s="1"/>
  <c r="X353" i="3"/>
  <c r="Y353" i="3" s="1"/>
  <c r="T353" i="3"/>
  <c r="J353" i="3"/>
  <c r="K353" i="3" s="1"/>
  <c r="X352" i="3"/>
  <c r="Y352" i="3" s="1"/>
  <c r="T352" i="3"/>
  <c r="J352" i="3"/>
  <c r="K352" i="3" s="1"/>
  <c r="X351" i="3"/>
  <c r="Y351" i="3" s="1"/>
  <c r="T351" i="3"/>
  <c r="J351" i="3"/>
  <c r="K351" i="3" s="1"/>
  <c r="X350" i="3"/>
  <c r="Y350" i="3" s="1"/>
  <c r="T350" i="3"/>
  <c r="J350" i="3"/>
  <c r="K350" i="3" s="1"/>
  <c r="X349" i="3"/>
  <c r="Y349" i="3" s="1"/>
  <c r="T349" i="3"/>
  <c r="J349" i="3"/>
  <c r="K349" i="3" s="1"/>
  <c r="X348" i="3"/>
  <c r="Y348" i="3" s="1"/>
  <c r="T348" i="3"/>
  <c r="J348" i="3"/>
  <c r="K348" i="3" s="1"/>
  <c r="X347" i="3"/>
  <c r="Y347" i="3" s="1"/>
  <c r="T347" i="3"/>
  <c r="J347" i="3"/>
  <c r="K347" i="3" s="1"/>
  <c r="X346" i="3"/>
  <c r="Y346" i="3" s="1"/>
  <c r="T346" i="3"/>
  <c r="J346" i="3"/>
  <c r="K346" i="3" s="1"/>
  <c r="X345" i="3"/>
  <c r="Y345" i="3" s="1"/>
  <c r="T345" i="3"/>
  <c r="J345" i="3"/>
  <c r="K345" i="3" s="1"/>
  <c r="X344" i="3"/>
  <c r="Y344" i="3" s="1"/>
  <c r="T344" i="3"/>
  <c r="J344" i="3"/>
  <c r="K344" i="3" s="1"/>
  <c r="X343" i="3"/>
  <c r="Y343" i="3" s="1"/>
  <c r="T343" i="3"/>
  <c r="J343" i="3"/>
  <c r="K343" i="3" s="1"/>
  <c r="X342" i="3"/>
  <c r="Y342" i="3" s="1"/>
  <c r="T342" i="3"/>
  <c r="J342" i="3"/>
  <c r="K342" i="3" s="1"/>
  <c r="X341" i="3"/>
  <c r="Y341" i="3" s="1"/>
  <c r="T341" i="3"/>
  <c r="J341" i="3"/>
  <c r="K341" i="3" s="1"/>
  <c r="X340" i="3"/>
  <c r="Y340" i="3" s="1"/>
  <c r="T340" i="3"/>
  <c r="J340" i="3"/>
  <c r="K340" i="3" s="1"/>
  <c r="X339" i="3"/>
  <c r="Y339" i="3" s="1"/>
  <c r="T339" i="3"/>
  <c r="J339" i="3"/>
  <c r="K339" i="3" s="1"/>
  <c r="X338" i="3"/>
  <c r="Y338" i="3" s="1"/>
  <c r="T338" i="3"/>
  <c r="J338" i="3"/>
  <c r="K338" i="3" s="1"/>
  <c r="X337" i="3"/>
  <c r="Y337" i="3" s="1"/>
  <c r="T337" i="3"/>
  <c r="J337" i="3"/>
  <c r="K337" i="3" s="1"/>
  <c r="X336" i="3"/>
  <c r="Y336" i="3" s="1"/>
  <c r="T336" i="3"/>
  <c r="J336" i="3"/>
  <c r="K336" i="3" s="1"/>
  <c r="X335" i="3"/>
  <c r="Y335" i="3" s="1"/>
  <c r="T335" i="3"/>
  <c r="J335" i="3"/>
  <c r="K335" i="3" s="1"/>
  <c r="X334" i="3"/>
  <c r="Y334" i="3" s="1"/>
  <c r="T334" i="3"/>
  <c r="J334" i="3"/>
  <c r="K334" i="3" s="1"/>
  <c r="X333" i="3"/>
  <c r="Y333" i="3" s="1"/>
  <c r="T333" i="3"/>
  <c r="J333" i="3"/>
  <c r="K333" i="3" s="1"/>
  <c r="X332" i="3"/>
  <c r="Y332" i="3" s="1"/>
  <c r="T332" i="3"/>
  <c r="J332" i="3"/>
  <c r="K332" i="3" s="1"/>
  <c r="X331" i="3"/>
  <c r="Y331" i="3" s="1"/>
  <c r="T331" i="3"/>
  <c r="J331" i="3"/>
  <c r="K331" i="3" s="1"/>
  <c r="X330" i="3"/>
  <c r="Y330" i="3" s="1"/>
  <c r="T330" i="3"/>
  <c r="J330" i="3"/>
  <c r="K330" i="3" s="1"/>
  <c r="X329" i="3"/>
  <c r="Y329" i="3" s="1"/>
  <c r="T329" i="3"/>
  <c r="J329" i="3"/>
  <c r="K329" i="3" s="1"/>
  <c r="X328" i="3"/>
  <c r="Y328" i="3" s="1"/>
  <c r="T328" i="3"/>
  <c r="J328" i="3"/>
  <c r="K328" i="3" s="1"/>
  <c r="X327" i="3"/>
  <c r="Y327" i="3" s="1"/>
  <c r="T327" i="3"/>
  <c r="J327" i="3"/>
  <c r="K327" i="3" s="1"/>
  <c r="X326" i="3"/>
  <c r="Y326" i="3" s="1"/>
  <c r="T326" i="3"/>
  <c r="J326" i="3"/>
  <c r="K326" i="3" s="1"/>
  <c r="X325" i="3"/>
  <c r="Y325" i="3" s="1"/>
  <c r="T325" i="3"/>
  <c r="J325" i="3"/>
  <c r="K325" i="3" s="1"/>
  <c r="X324" i="3"/>
  <c r="Y324" i="3" s="1"/>
  <c r="T324" i="3"/>
  <c r="J324" i="3"/>
  <c r="K324" i="3" s="1"/>
  <c r="X323" i="3"/>
  <c r="Y323" i="3" s="1"/>
  <c r="T323" i="3"/>
  <c r="J323" i="3"/>
  <c r="K323" i="3" s="1"/>
  <c r="X322" i="3"/>
  <c r="Y322" i="3" s="1"/>
  <c r="T322" i="3"/>
  <c r="J322" i="3"/>
  <c r="K322" i="3" s="1"/>
  <c r="X321" i="3"/>
  <c r="Y321" i="3" s="1"/>
  <c r="T321" i="3"/>
  <c r="J321" i="3"/>
  <c r="K321" i="3" s="1"/>
  <c r="X320" i="3"/>
  <c r="Y320" i="3" s="1"/>
  <c r="T320" i="3"/>
  <c r="J320" i="3"/>
  <c r="K320" i="3" s="1"/>
  <c r="X319" i="3"/>
  <c r="Y319" i="3" s="1"/>
  <c r="T319" i="3"/>
  <c r="J319" i="3"/>
  <c r="K319" i="3" s="1"/>
  <c r="X318" i="3"/>
  <c r="Y318" i="3" s="1"/>
  <c r="T318" i="3"/>
  <c r="J318" i="3"/>
  <c r="K318" i="3" s="1"/>
  <c r="X317" i="3"/>
  <c r="Y317" i="3" s="1"/>
  <c r="T317" i="3"/>
  <c r="J317" i="3"/>
  <c r="K317" i="3" s="1"/>
  <c r="X316" i="3"/>
  <c r="Y316" i="3" s="1"/>
  <c r="T316" i="3"/>
  <c r="J316" i="3"/>
  <c r="K316" i="3" s="1"/>
  <c r="X315" i="3"/>
  <c r="Y315" i="3" s="1"/>
  <c r="T315" i="3"/>
  <c r="J315" i="3"/>
  <c r="K315" i="3" s="1"/>
  <c r="X314" i="3"/>
  <c r="Y314" i="3" s="1"/>
  <c r="T314" i="3"/>
  <c r="J314" i="3"/>
  <c r="K314" i="3" s="1"/>
  <c r="X313" i="3"/>
  <c r="Y313" i="3" s="1"/>
  <c r="T313" i="3"/>
  <c r="J313" i="3"/>
  <c r="K313" i="3" s="1"/>
  <c r="X312" i="3"/>
  <c r="Y312" i="3" s="1"/>
  <c r="T312" i="3"/>
  <c r="J312" i="3"/>
  <c r="K312" i="3" s="1"/>
  <c r="X311" i="3"/>
  <c r="Y311" i="3" s="1"/>
  <c r="T311" i="3"/>
  <c r="J311" i="3"/>
  <c r="K311" i="3" s="1"/>
  <c r="X310" i="3"/>
  <c r="Y310" i="3" s="1"/>
  <c r="T310" i="3"/>
  <c r="J310" i="3"/>
  <c r="K310" i="3" s="1"/>
  <c r="X309" i="3"/>
  <c r="Y309" i="3" s="1"/>
  <c r="T309" i="3"/>
  <c r="J309" i="3"/>
  <c r="K309" i="3" s="1"/>
  <c r="X308" i="3"/>
  <c r="Y308" i="3" s="1"/>
  <c r="T308" i="3"/>
  <c r="J308" i="3"/>
  <c r="K308" i="3" s="1"/>
  <c r="X307" i="3"/>
  <c r="Y307" i="3" s="1"/>
  <c r="T307" i="3"/>
  <c r="J307" i="3"/>
  <c r="K307" i="3" s="1"/>
  <c r="X306" i="3"/>
  <c r="Y306" i="3" s="1"/>
  <c r="T306" i="3"/>
  <c r="J306" i="3"/>
  <c r="K306" i="3" s="1"/>
  <c r="X305" i="3"/>
  <c r="Y305" i="3" s="1"/>
  <c r="T305" i="3"/>
  <c r="J305" i="3"/>
  <c r="K305" i="3" s="1"/>
  <c r="X304" i="3"/>
  <c r="Y304" i="3" s="1"/>
  <c r="T304" i="3"/>
  <c r="J304" i="3"/>
  <c r="K304" i="3" s="1"/>
  <c r="X303" i="3"/>
  <c r="Y303" i="3" s="1"/>
  <c r="T303" i="3"/>
  <c r="J303" i="3"/>
  <c r="K303" i="3" s="1"/>
  <c r="X302" i="3"/>
  <c r="Y302" i="3" s="1"/>
  <c r="T302" i="3"/>
  <c r="J302" i="3"/>
  <c r="K302" i="3" s="1"/>
  <c r="X301" i="3"/>
  <c r="Y301" i="3" s="1"/>
  <c r="T301" i="3"/>
  <c r="J301" i="3"/>
  <c r="K301" i="3" s="1"/>
  <c r="X300" i="3"/>
  <c r="Y300" i="3" s="1"/>
  <c r="T300" i="3"/>
  <c r="J300" i="3"/>
  <c r="K300" i="3" s="1"/>
  <c r="X299" i="3"/>
  <c r="Y299" i="3" s="1"/>
  <c r="T299" i="3"/>
  <c r="J299" i="3"/>
  <c r="K299" i="3" s="1"/>
  <c r="X298" i="3"/>
  <c r="Y298" i="3" s="1"/>
  <c r="T298" i="3"/>
  <c r="J298" i="3"/>
  <c r="K298" i="3" s="1"/>
  <c r="X297" i="3"/>
  <c r="Y297" i="3" s="1"/>
  <c r="T297" i="3"/>
  <c r="J297" i="3"/>
  <c r="K297" i="3" s="1"/>
  <c r="X296" i="3"/>
  <c r="Y296" i="3" s="1"/>
  <c r="T296" i="3"/>
  <c r="J296" i="3"/>
  <c r="K296" i="3" s="1"/>
  <c r="X295" i="3"/>
  <c r="Y295" i="3" s="1"/>
  <c r="T295" i="3"/>
  <c r="J295" i="3"/>
  <c r="K295" i="3" s="1"/>
  <c r="X294" i="3"/>
  <c r="Y294" i="3" s="1"/>
  <c r="T294" i="3"/>
  <c r="J294" i="3"/>
  <c r="K294" i="3" s="1"/>
  <c r="X293" i="3"/>
  <c r="Y293" i="3" s="1"/>
  <c r="T293" i="3"/>
  <c r="J293" i="3"/>
  <c r="K293" i="3" s="1"/>
  <c r="X292" i="3"/>
  <c r="Y292" i="3" s="1"/>
  <c r="T292" i="3"/>
  <c r="J292" i="3"/>
  <c r="K292" i="3" s="1"/>
  <c r="X291" i="3"/>
  <c r="Y291" i="3" s="1"/>
  <c r="T291" i="3"/>
  <c r="J291" i="3"/>
  <c r="K291" i="3" s="1"/>
  <c r="X290" i="3"/>
  <c r="Y290" i="3" s="1"/>
  <c r="T290" i="3"/>
  <c r="J290" i="3"/>
  <c r="K290" i="3" s="1"/>
  <c r="X289" i="3"/>
  <c r="Y289" i="3" s="1"/>
  <c r="T289" i="3"/>
  <c r="J289" i="3"/>
  <c r="K289" i="3" s="1"/>
  <c r="X288" i="3"/>
  <c r="Y288" i="3" s="1"/>
  <c r="T288" i="3"/>
  <c r="J288" i="3"/>
  <c r="K288" i="3" s="1"/>
  <c r="X287" i="3"/>
  <c r="Y287" i="3" s="1"/>
  <c r="T287" i="3"/>
  <c r="J287" i="3"/>
  <c r="K287" i="3" s="1"/>
  <c r="X286" i="3"/>
  <c r="Y286" i="3" s="1"/>
  <c r="T286" i="3"/>
  <c r="J286" i="3"/>
  <c r="K286" i="3" s="1"/>
  <c r="X285" i="3"/>
  <c r="Y285" i="3" s="1"/>
  <c r="T285" i="3"/>
  <c r="J285" i="3"/>
  <c r="K285" i="3" s="1"/>
  <c r="X284" i="3"/>
  <c r="Y284" i="3" s="1"/>
  <c r="T284" i="3"/>
  <c r="J284" i="3"/>
  <c r="K284" i="3" s="1"/>
  <c r="X283" i="3"/>
  <c r="Y283" i="3" s="1"/>
  <c r="T283" i="3"/>
  <c r="J283" i="3"/>
  <c r="K283" i="3" s="1"/>
  <c r="X282" i="3"/>
  <c r="Y282" i="3" s="1"/>
  <c r="T282" i="3"/>
  <c r="J282" i="3"/>
  <c r="K282" i="3" s="1"/>
  <c r="X281" i="3"/>
  <c r="Y281" i="3" s="1"/>
  <c r="T281" i="3"/>
  <c r="J281" i="3"/>
  <c r="K281" i="3" s="1"/>
  <c r="X280" i="3"/>
  <c r="Y280" i="3" s="1"/>
  <c r="T280" i="3"/>
  <c r="J280" i="3"/>
  <c r="K280" i="3" s="1"/>
  <c r="X279" i="3"/>
  <c r="Y279" i="3" s="1"/>
  <c r="T279" i="3"/>
  <c r="J279" i="3"/>
  <c r="K279" i="3" s="1"/>
  <c r="X278" i="3"/>
  <c r="Y278" i="3" s="1"/>
  <c r="T278" i="3"/>
  <c r="J278" i="3"/>
  <c r="K278" i="3" s="1"/>
  <c r="X277" i="3"/>
  <c r="Y277" i="3" s="1"/>
  <c r="T277" i="3"/>
  <c r="J277" i="3"/>
  <c r="K277" i="3" s="1"/>
  <c r="X276" i="3"/>
  <c r="Y276" i="3" s="1"/>
  <c r="T276" i="3"/>
  <c r="J276" i="3"/>
  <c r="K276" i="3" s="1"/>
  <c r="X275" i="3"/>
  <c r="Y275" i="3" s="1"/>
  <c r="T275" i="3"/>
  <c r="J275" i="3"/>
  <c r="K275" i="3" s="1"/>
  <c r="X274" i="3"/>
  <c r="Y274" i="3" s="1"/>
  <c r="T274" i="3"/>
  <c r="J274" i="3"/>
  <c r="K274" i="3" s="1"/>
  <c r="X273" i="3"/>
  <c r="Y273" i="3" s="1"/>
  <c r="T273" i="3"/>
  <c r="J273" i="3"/>
  <c r="K273" i="3" s="1"/>
  <c r="X272" i="3"/>
  <c r="Y272" i="3" s="1"/>
  <c r="T272" i="3"/>
  <c r="J272" i="3"/>
  <c r="K272" i="3" s="1"/>
  <c r="X271" i="3"/>
  <c r="Y271" i="3" s="1"/>
  <c r="T271" i="3"/>
  <c r="J271" i="3"/>
  <c r="K271" i="3" s="1"/>
  <c r="X270" i="3"/>
  <c r="Y270" i="3" s="1"/>
  <c r="T270" i="3"/>
  <c r="J270" i="3"/>
  <c r="K270" i="3" s="1"/>
  <c r="X269" i="3"/>
  <c r="Y269" i="3" s="1"/>
  <c r="T269" i="3"/>
  <c r="J269" i="3"/>
  <c r="K269" i="3" s="1"/>
  <c r="X268" i="3"/>
  <c r="Y268" i="3" s="1"/>
  <c r="T268" i="3"/>
  <c r="J268" i="3"/>
  <c r="K268" i="3" s="1"/>
  <c r="X267" i="3"/>
  <c r="Y267" i="3" s="1"/>
  <c r="T267" i="3"/>
  <c r="J267" i="3"/>
  <c r="K267" i="3" s="1"/>
  <c r="X266" i="3"/>
  <c r="Y266" i="3" s="1"/>
  <c r="T266" i="3"/>
  <c r="J266" i="3"/>
  <c r="K266" i="3" s="1"/>
  <c r="X265" i="3"/>
  <c r="Y265" i="3" s="1"/>
  <c r="T265" i="3"/>
  <c r="J265" i="3"/>
  <c r="K265" i="3" s="1"/>
  <c r="X264" i="3"/>
  <c r="Y264" i="3" s="1"/>
  <c r="T264" i="3"/>
  <c r="J264" i="3"/>
  <c r="K264" i="3" s="1"/>
  <c r="X263" i="3"/>
  <c r="Y263" i="3" s="1"/>
  <c r="T263" i="3"/>
  <c r="J263" i="3"/>
  <c r="K263" i="3" s="1"/>
  <c r="X262" i="3"/>
  <c r="Y262" i="3" s="1"/>
  <c r="T262" i="3"/>
  <c r="J262" i="3"/>
  <c r="K262" i="3" s="1"/>
  <c r="X261" i="3"/>
  <c r="Y261" i="3" s="1"/>
  <c r="T261" i="3"/>
  <c r="J261" i="3"/>
  <c r="K261" i="3" s="1"/>
  <c r="X260" i="3"/>
  <c r="Y260" i="3" s="1"/>
  <c r="T260" i="3"/>
  <c r="J260" i="3"/>
  <c r="K260" i="3" s="1"/>
  <c r="X259" i="3"/>
  <c r="Y259" i="3" s="1"/>
  <c r="T259" i="3"/>
  <c r="J259" i="3"/>
  <c r="K259" i="3" s="1"/>
  <c r="X258" i="3"/>
  <c r="Y258" i="3" s="1"/>
  <c r="T258" i="3"/>
  <c r="J258" i="3"/>
  <c r="K258" i="3" s="1"/>
  <c r="X257" i="3"/>
  <c r="Y257" i="3" s="1"/>
  <c r="T257" i="3"/>
  <c r="J257" i="3"/>
  <c r="K257" i="3" s="1"/>
  <c r="X256" i="3"/>
  <c r="Y256" i="3" s="1"/>
  <c r="T256" i="3"/>
  <c r="J256" i="3"/>
  <c r="K256" i="3" s="1"/>
  <c r="X255" i="3"/>
  <c r="Y255" i="3" s="1"/>
  <c r="T255" i="3"/>
  <c r="J255" i="3"/>
  <c r="K255" i="3" s="1"/>
  <c r="X254" i="3"/>
  <c r="Y254" i="3" s="1"/>
  <c r="T254" i="3"/>
  <c r="J254" i="3"/>
  <c r="K254" i="3" s="1"/>
  <c r="X253" i="3"/>
  <c r="Y253" i="3" s="1"/>
  <c r="T253" i="3"/>
  <c r="J253" i="3"/>
  <c r="K253" i="3" s="1"/>
  <c r="X252" i="3"/>
  <c r="Y252" i="3" s="1"/>
  <c r="T252" i="3"/>
  <c r="J252" i="3"/>
  <c r="K252" i="3" s="1"/>
  <c r="X251" i="3"/>
  <c r="Y251" i="3" s="1"/>
  <c r="T251" i="3"/>
  <c r="J251" i="3"/>
  <c r="K251" i="3" s="1"/>
  <c r="X250" i="3"/>
  <c r="Y250" i="3" s="1"/>
  <c r="T250" i="3"/>
  <c r="J250" i="3"/>
  <c r="K250" i="3" s="1"/>
  <c r="X249" i="3"/>
  <c r="Y249" i="3" s="1"/>
  <c r="T249" i="3"/>
  <c r="J249" i="3"/>
  <c r="K249" i="3" s="1"/>
  <c r="X248" i="3"/>
  <c r="Y248" i="3" s="1"/>
  <c r="T248" i="3"/>
  <c r="J248" i="3"/>
  <c r="K248" i="3" s="1"/>
  <c r="X247" i="3"/>
  <c r="Y247" i="3" s="1"/>
  <c r="T247" i="3"/>
  <c r="J247" i="3"/>
  <c r="K247" i="3" s="1"/>
  <c r="X246" i="3"/>
  <c r="Y246" i="3" s="1"/>
  <c r="T246" i="3"/>
  <c r="J246" i="3"/>
  <c r="K246" i="3" s="1"/>
  <c r="X245" i="3"/>
  <c r="Y245" i="3" s="1"/>
  <c r="T245" i="3"/>
  <c r="J245" i="3"/>
  <c r="K245" i="3" s="1"/>
  <c r="X244" i="3"/>
  <c r="Y244" i="3" s="1"/>
  <c r="T244" i="3"/>
  <c r="J244" i="3"/>
  <c r="K244" i="3" s="1"/>
  <c r="X243" i="3"/>
  <c r="Y243" i="3" s="1"/>
  <c r="T243" i="3"/>
  <c r="J243" i="3"/>
  <c r="K243" i="3" s="1"/>
  <c r="X242" i="3"/>
  <c r="Y242" i="3" s="1"/>
  <c r="T242" i="3"/>
  <c r="J242" i="3"/>
  <c r="K242" i="3" s="1"/>
  <c r="X241" i="3"/>
  <c r="Y241" i="3" s="1"/>
  <c r="T241" i="3"/>
  <c r="J241" i="3"/>
  <c r="K241" i="3" s="1"/>
  <c r="X240" i="3"/>
  <c r="Y240" i="3" s="1"/>
  <c r="T240" i="3"/>
  <c r="J240" i="3"/>
  <c r="K240" i="3" s="1"/>
  <c r="X239" i="3"/>
  <c r="Y239" i="3" s="1"/>
  <c r="T239" i="3"/>
  <c r="J239" i="3"/>
  <c r="K239" i="3" s="1"/>
  <c r="X238" i="3"/>
  <c r="Y238" i="3" s="1"/>
  <c r="T238" i="3"/>
  <c r="J238" i="3"/>
  <c r="K238" i="3" s="1"/>
  <c r="X237" i="3"/>
  <c r="Y237" i="3" s="1"/>
  <c r="T237" i="3"/>
  <c r="J237" i="3"/>
  <c r="K237" i="3" s="1"/>
  <c r="X236" i="3"/>
  <c r="Y236" i="3" s="1"/>
  <c r="T236" i="3"/>
  <c r="J236" i="3"/>
  <c r="K236" i="3" s="1"/>
  <c r="X235" i="3"/>
  <c r="Y235" i="3" s="1"/>
  <c r="T235" i="3"/>
  <c r="J235" i="3"/>
  <c r="K235" i="3" s="1"/>
  <c r="X234" i="3"/>
  <c r="Y234" i="3" s="1"/>
  <c r="T234" i="3"/>
  <c r="J234" i="3"/>
  <c r="K234" i="3" s="1"/>
  <c r="X233" i="3"/>
  <c r="Y233" i="3" s="1"/>
  <c r="T233" i="3"/>
  <c r="J233" i="3"/>
  <c r="K233" i="3" s="1"/>
  <c r="X232" i="3"/>
  <c r="Y232" i="3" s="1"/>
  <c r="T232" i="3"/>
  <c r="J232" i="3"/>
  <c r="K232" i="3" s="1"/>
  <c r="X231" i="3"/>
  <c r="Y231" i="3" s="1"/>
  <c r="T231" i="3"/>
  <c r="J231" i="3"/>
  <c r="K231" i="3" s="1"/>
  <c r="X230" i="3"/>
  <c r="Y230" i="3" s="1"/>
  <c r="T230" i="3"/>
  <c r="J230" i="3"/>
  <c r="K230" i="3" s="1"/>
  <c r="X229" i="3"/>
  <c r="Y229" i="3" s="1"/>
  <c r="T229" i="3"/>
  <c r="J229" i="3"/>
  <c r="K229" i="3" s="1"/>
  <c r="X228" i="3"/>
  <c r="Y228" i="3" s="1"/>
  <c r="T228" i="3"/>
  <c r="J228" i="3"/>
  <c r="K228" i="3" s="1"/>
  <c r="X227" i="3"/>
  <c r="Y227" i="3" s="1"/>
  <c r="T227" i="3"/>
  <c r="J227" i="3"/>
  <c r="K227" i="3" s="1"/>
  <c r="X226" i="3"/>
  <c r="Y226" i="3" s="1"/>
  <c r="T226" i="3"/>
  <c r="J226" i="3"/>
  <c r="K226" i="3" s="1"/>
  <c r="X225" i="3"/>
  <c r="Y225" i="3" s="1"/>
  <c r="T225" i="3"/>
  <c r="J225" i="3"/>
  <c r="K225" i="3" s="1"/>
  <c r="X224" i="3"/>
  <c r="Y224" i="3" s="1"/>
  <c r="T224" i="3"/>
  <c r="J224" i="3"/>
  <c r="K224" i="3" s="1"/>
  <c r="X223" i="3"/>
  <c r="Y223" i="3" s="1"/>
  <c r="T223" i="3"/>
  <c r="J223" i="3"/>
  <c r="K223" i="3" s="1"/>
  <c r="X222" i="3"/>
  <c r="Y222" i="3" s="1"/>
  <c r="T222" i="3"/>
  <c r="J222" i="3"/>
  <c r="K222" i="3" s="1"/>
  <c r="X221" i="3"/>
  <c r="Y221" i="3" s="1"/>
  <c r="T221" i="3"/>
  <c r="J221" i="3"/>
  <c r="K221" i="3" s="1"/>
  <c r="X220" i="3"/>
  <c r="Y220" i="3" s="1"/>
  <c r="T220" i="3"/>
  <c r="J220" i="3"/>
  <c r="K220" i="3" s="1"/>
  <c r="X219" i="3"/>
  <c r="Y219" i="3" s="1"/>
  <c r="T219" i="3"/>
  <c r="J219" i="3"/>
  <c r="K219" i="3" s="1"/>
  <c r="X218" i="3"/>
  <c r="Y218" i="3" s="1"/>
  <c r="T218" i="3"/>
  <c r="J218" i="3"/>
  <c r="K218" i="3" s="1"/>
  <c r="X217" i="3"/>
  <c r="Y217" i="3" s="1"/>
  <c r="T217" i="3"/>
  <c r="J217" i="3"/>
  <c r="K217" i="3" s="1"/>
  <c r="X216" i="3"/>
  <c r="Y216" i="3" s="1"/>
  <c r="T216" i="3"/>
  <c r="J216" i="3"/>
  <c r="K216" i="3" s="1"/>
  <c r="X215" i="3"/>
  <c r="Y215" i="3" s="1"/>
  <c r="T215" i="3"/>
  <c r="J215" i="3"/>
  <c r="K215" i="3" s="1"/>
  <c r="X214" i="3"/>
  <c r="Y214" i="3" s="1"/>
  <c r="T214" i="3"/>
  <c r="J214" i="3"/>
  <c r="K214" i="3" s="1"/>
  <c r="X213" i="3"/>
  <c r="Y213" i="3" s="1"/>
  <c r="T213" i="3"/>
  <c r="J213" i="3"/>
  <c r="K213" i="3" s="1"/>
  <c r="X212" i="3"/>
  <c r="Y212" i="3" s="1"/>
  <c r="T212" i="3"/>
  <c r="J212" i="3"/>
  <c r="K212" i="3" s="1"/>
  <c r="X211" i="3"/>
  <c r="Y211" i="3" s="1"/>
  <c r="T211" i="3"/>
  <c r="J211" i="3"/>
  <c r="K211" i="3" s="1"/>
  <c r="X210" i="3"/>
  <c r="Y210" i="3" s="1"/>
  <c r="T210" i="3"/>
  <c r="J210" i="3"/>
  <c r="K210" i="3" s="1"/>
  <c r="X209" i="3"/>
  <c r="Y209" i="3" s="1"/>
  <c r="T209" i="3"/>
  <c r="J209" i="3"/>
  <c r="K209" i="3" s="1"/>
  <c r="X208" i="3"/>
  <c r="Y208" i="3" s="1"/>
  <c r="T208" i="3"/>
  <c r="J208" i="3"/>
  <c r="K208" i="3" s="1"/>
  <c r="X207" i="3"/>
  <c r="Y207" i="3" s="1"/>
  <c r="T207" i="3"/>
  <c r="J207" i="3"/>
  <c r="K207" i="3" s="1"/>
  <c r="X206" i="3"/>
  <c r="Y206" i="3" s="1"/>
  <c r="T206" i="3"/>
  <c r="J206" i="3"/>
  <c r="K206" i="3" s="1"/>
  <c r="X205" i="3"/>
  <c r="Y205" i="3" s="1"/>
  <c r="T205" i="3"/>
  <c r="J205" i="3"/>
  <c r="K205" i="3" s="1"/>
  <c r="X204" i="3"/>
  <c r="Y204" i="3" s="1"/>
  <c r="T204" i="3"/>
  <c r="J204" i="3"/>
  <c r="K204" i="3" s="1"/>
  <c r="X203" i="3"/>
  <c r="Y203" i="3" s="1"/>
  <c r="T203" i="3"/>
  <c r="J203" i="3"/>
  <c r="K203" i="3" s="1"/>
  <c r="X202" i="3"/>
  <c r="Y202" i="3" s="1"/>
  <c r="T202" i="3"/>
  <c r="J202" i="3"/>
  <c r="K202" i="3" s="1"/>
  <c r="X201" i="3"/>
  <c r="Y201" i="3" s="1"/>
  <c r="T201" i="3"/>
  <c r="J201" i="3"/>
  <c r="K201" i="3" s="1"/>
  <c r="X200" i="3"/>
  <c r="Y200" i="3" s="1"/>
  <c r="T200" i="3"/>
  <c r="J200" i="3"/>
  <c r="K200" i="3" s="1"/>
  <c r="X199" i="3"/>
  <c r="Y199" i="3" s="1"/>
  <c r="T199" i="3"/>
  <c r="J199" i="3"/>
  <c r="K199" i="3" s="1"/>
  <c r="X198" i="3"/>
  <c r="Y198" i="3" s="1"/>
  <c r="T198" i="3"/>
  <c r="J198" i="3"/>
  <c r="K198" i="3" s="1"/>
  <c r="X197" i="3"/>
  <c r="Y197" i="3" s="1"/>
  <c r="T197" i="3"/>
  <c r="J197" i="3"/>
  <c r="K197" i="3" s="1"/>
  <c r="X196" i="3"/>
  <c r="Y196" i="3" s="1"/>
  <c r="T196" i="3"/>
  <c r="J196" i="3"/>
  <c r="K196" i="3" s="1"/>
  <c r="X195" i="3"/>
  <c r="Y195" i="3" s="1"/>
  <c r="T195" i="3"/>
  <c r="J195" i="3"/>
  <c r="K195" i="3" s="1"/>
  <c r="X194" i="3"/>
  <c r="Y194" i="3" s="1"/>
  <c r="T194" i="3"/>
  <c r="J194" i="3"/>
  <c r="K194" i="3" s="1"/>
  <c r="X193" i="3"/>
  <c r="Y193" i="3" s="1"/>
  <c r="T193" i="3"/>
  <c r="J193" i="3"/>
  <c r="K193" i="3" s="1"/>
  <c r="X192" i="3"/>
  <c r="Y192" i="3" s="1"/>
  <c r="T192" i="3"/>
  <c r="J192" i="3"/>
  <c r="K192" i="3" s="1"/>
  <c r="X191" i="3"/>
  <c r="Y191" i="3" s="1"/>
  <c r="T191" i="3"/>
  <c r="J191" i="3"/>
  <c r="K191" i="3" s="1"/>
  <c r="X190" i="3"/>
  <c r="Y190" i="3" s="1"/>
  <c r="T190" i="3"/>
  <c r="J190" i="3"/>
  <c r="K190" i="3" s="1"/>
  <c r="X189" i="3"/>
  <c r="Y189" i="3" s="1"/>
  <c r="T189" i="3"/>
  <c r="J189" i="3"/>
  <c r="K189" i="3" s="1"/>
  <c r="X188" i="3"/>
  <c r="Y188" i="3" s="1"/>
  <c r="T188" i="3"/>
  <c r="J188" i="3"/>
  <c r="K188" i="3" s="1"/>
  <c r="X187" i="3"/>
  <c r="Y187" i="3" s="1"/>
  <c r="T187" i="3"/>
  <c r="J187" i="3"/>
  <c r="K187" i="3" s="1"/>
  <c r="X186" i="3"/>
  <c r="Y186" i="3" s="1"/>
  <c r="T186" i="3"/>
  <c r="J186" i="3"/>
  <c r="K186" i="3" s="1"/>
  <c r="X185" i="3"/>
  <c r="Y185" i="3" s="1"/>
  <c r="T185" i="3"/>
  <c r="J185" i="3"/>
  <c r="K185" i="3" s="1"/>
  <c r="X184" i="3"/>
  <c r="Y184" i="3" s="1"/>
  <c r="T184" i="3"/>
  <c r="J184" i="3"/>
  <c r="K184" i="3" s="1"/>
  <c r="X183" i="3"/>
  <c r="Y183" i="3" s="1"/>
  <c r="T183" i="3"/>
  <c r="J183" i="3"/>
  <c r="K183" i="3" s="1"/>
  <c r="X182" i="3"/>
  <c r="Y182" i="3" s="1"/>
  <c r="T182" i="3"/>
  <c r="J182" i="3"/>
  <c r="K182" i="3" s="1"/>
  <c r="X181" i="3"/>
  <c r="Y181" i="3" s="1"/>
  <c r="T181" i="3"/>
  <c r="J181" i="3"/>
  <c r="K181" i="3" s="1"/>
  <c r="X180" i="3"/>
  <c r="Y180" i="3" s="1"/>
  <c r="T180" i="3"/>
  <c r="J180" i="3"/>
  <c r="K180" i="3" s="1"/>
  <c r="X179" i="3"/>
  <c r="Y179" i="3" s="1"/>
  <c r="T179" i="3"/>
  <c r="J179" i="3"/>
  <c r="K179" i="3" s="1"/>
  <c r="X178" i="3"/>
  <c r="Y178" i="3" s="1"/>
  <c r="T178" i="3"/>
  <c r="J178" i="3"/>
  <c r="K178" i="3" s="1"/>
  <c r="X177" i="3"/>
  <c r="Y177" i="3" s="1"/>
  <c r="T177" i="3"/>
  <c r="J177" i="3"/>
  <c r="K177" i="3" s="1"/>
  <c r="X176" i="3"/>
  <c r="Y176" i="3" s="1"/>
  <c r="T176" i="3"/>
  <c r="J176" i="3"/>
  <c r="K176" i="3" s="1"/>
  <c r="X175" i="3"/>
  <c r="Y175" i="3" s="1"/>
  <c r="T175" i="3"/>
  <c r="J175" i="3"/>
  <c r="K175" i="3" s="1"/>
  <c r="X174" i="3"/>
  <c r="Y174" i="3" s="1"/>
  <c r="T174" i="3"/>
  <c r="J174" i="3"/>
  <c r="K174" i="3" s="1"/>
  <c r="X173" i="3"/>
  <c r="Y173" i="3" s="1"/>
  <c r="T173" i="3"/>
  <c r="J173" i="3"/>
  <c r="K173" i="3" s="1"/>
  <c r="X172" i="3"/>
  <c r="Y172" i="3" s="1"/>
  <c r="T172" i="3"/>
  <c r="J172" i="3"/>
  <c r="K172" i="3" s="1"/>
  <c r="X171" i="3"/>
  <c r="Y171" i="3" s="1"/>
  <c r="T171" i="3"/>
  <c r="J171" i="3"/>
  <c r="K171" i="3" s="1"/>
  <c r="X170" i="3"/>
  <c r="Y170" i="3" s="1"/>
  <c r="T170" i="3"/>
  <c r="J170" i="3"/>
  <c r="K170" i="3" s="1"/>
  <c r="X169" i="3"/>
  <c r="Y169" i="3" s="1"/>
  <c r="T169" i="3"/>
  <c r="J169" i="3"/>
  <c r="K169" i="3" s="1"/>
  <c r="X168" i="3"/>
  <c r="Y168" i="3" s="1"/>
  <c r="T168" i="3"/>
  <c r="J168" i="3"/>
  <c r="K168" i="3" s="1"/>
  <c r="X167" i="3"/>
  <c r="Y167" i="3" s="1"/>
  <c r="T167" i="3"/>
  <c r="J167" i="3"/>
  <c r="K167" i="3" s="1"/>
  <c r="X166" i="3"/>
  <c r="Y166" i="3" s="1"/>
  <c r="T166" i="3"/>
  <c r="J166" i="3"/>
  <c r="K166" i="3" s="1"/>
  <c r="X165" i="3"/>
  <c r="Y165" i="3" s="1"/>
  <c r="T165" i="3"/>
  <c r="J165" i="3"/>
  <c r="K165" i="3" s="1"/>
  <c r="X164" i="3"/>
  <c r="Y164" i="3" s="1"/>
  <c r="T164" i="3"/>
  <c r="J164" i="3"/>
  <c r="K164" i="3" s="1"/>
  <c r="X163" i="3"/>
  <c r="Y163" i="3" s="1"/>
  <c r="T163" i="3"/>
  <c r="J163" i="3"/>
  <c r="K163" i="3" s="1"/>
  <c r="X162" i="3"/>
  <c r="Y162" i="3" s="1"/>
  <c r="T162" i="3"/>
  <c r="J162" i="3"/>
  <c r="K162" i="3" s="1"/>
  <c r="X161" i="3"/>
  <c r="Y161" i="3" s="1"/>
  <c r="T161" i="3"/>
  <c r="J161" i="3"/>
  <c r="K161" i="3" s="1"/>
  <c r="X160" i="3"/>
  <c r="Y160" i="3" s="1"/>
  <c r="T160" i="3"/>
  <c r="J160" i="3"/>
  <c r="K160" i="3" s="1"/>
  <c r="X159" i="3"/>
  <c r="Y159" i="3" s="1"/>
  <c r="T159" i="3"/>
  <c r="J159" i="3"/>
  <c r="K159" i="3" s="1"/>
  <c r="X158" i="3"/>
  <c r="Y158" i="3" s="1"/>
  <c r="T158" i="3"/>
  <c r="J158" i="3"/>
  <c r="K158" i="3" s="1"/>
  <c r="X157" i="3"/>
  <c r="Y157" i="3" s="1"/>
  <c r="T157" i="3"/>
  <c r="J157" i="3"/>
  <c r="K157" i="3" s="1"/>
  <c r="X156" i="3"/>
  <c r="Y156" i="3" s="1"/>
  <c r="T156" i="3"/>
  <c r="J156" i="3"/>
  <c r="K156" i="3" s="1"/>
  <c r="X155" i="3"/>
  <c r="Y155" i="3" s="1"/>
  <c r="T155" i="3"/>
  <c r="J155" i="3"/>
  <c r="K155" i="3" s="1"/>
  <c r="X154" i="3"/>
  <c r="Y154" i="3" s="1"/>
  <c r="T154" i="3"/>
  <c r="J154" i="3"/>
  <c r="K154" i="3" s="1"/>
  <c r="X153" i="3"/>
  <c r="Y153" i="3" s="1"/>
  <c r="T153" i="3"/>
  <c r="J153" i="3"/>
  <c r="K153" i="3" s="1"/>
  <c r="X152" i="3"/>
  <c r="Y152" i="3" s="1"/>
  <c r="T152" i="3"/>
  <c r="J152" i="3"/>
  <c r="K152" i="3" s="1"/>
  <c r="X151" i="3"/>
  <c r="Y151" i="3" s="1"/>
  <c r="T151" i="3"/>
  <c r="J151" i="3"/>
  <c r="K151" i="3" s="1"/>
  <c r="X150" i="3"/>
  <c r="Y150" i="3" s="1"/>
  <c r="T150" i="3"/>
  <c r="J150" i="3"/>
  <c r="K150" i="3" s="1"/>
  <c r="X149" i="3"/>
  <c r="Y149" i="3" s="1"/>
  <c r="T149" i="3"/>
  <c r="J149" i="3"/>
  <c r="K149" i="3" s="1"/>
  <c r="X148" i="3"/>
  <c r="Y148" i="3" s="1"/>
  <c r="T148" i="3"/>
  <c r="J148" i="3"/>
  <c r="K148" i="3" s="1"/>
  <c r="X147" i="3"/>
  <c r="Y147" i="3" s="1"/>
  <c r="T147" i="3"/>
  <c r="X146" i="3"/>
  <c r="Y146" i="3" s="1"/>
  <c r="T146" i="3"/>
  <c r="X145" i="3"/>
  <c r="Y145" i="3" s="1"/>
  <c r="T145" i="3"/>
  <c r="X144" i="3"/>
  <c r="Y144" i="3" s="1"/>
  <c r="T144" i="3"/>
  <c r="X143" i="3"/>
  <c r="Y143" i="3" s="1"/>
  <c r="W143" i="3"/>
  <c r="T143" i="3"/>
  <c r="X142" i="3"/>
  <c r="Y142" i="3" s="1"/>
  <c r="T142" i="3"/>
  <c r="X141" i="3"/>
  <c r="Y141" i="3" s="1"/>
  <c r="T141" i="3"/>
  <c r="J141" i="3"/>
  <c r="K141" i="3" s="1"/>
  <c r="X140" i="3"/>
  <c r="Y140" i="3" s="1"/>
  <c r="T140" i="3"/>
  <c r="J140" i="3"/>
  <c r="K140" i="3" s="1"/>
  <c r="X139" i="3"/>
  <c r="Y139" i="3" s="1"/>
  <c r="T139" i="3"/>
  <c r="J139" i="3"/>
  <c r="K139" i="3" s="1"/>
  <c r="X138" i="3"/>
  <c r="Y138" i="3" s="1"/>
  <c r="T138" i="3"/>
  <c r="J138" i="3"/>
  <c r="K138" i="3" s="1"/>
  <c r="X137" i="3"/>
  <c r="Y137" i="3" s="1"/>
  <c r="T137" i="3"/>
  <c r="J137" i="3"/>
  <c r="K137" i="3" s="1"/>
  <c r="X136" i="3"/>
  <c r="Y136" i="3" s="1"/>
  <c r="T136" i="3"/>
  <c r="J136" i="3"/>
  <c r="K136" i="3" s="1"/>
  <c r="X135" i="3"/>
  <c r="Y135" i="3" s="1"/>
  <c r="T135" i="3"/>
  <c r="J135" i="3"/>
  <c r="K135" i="3" s="1"/>
  <c r="X134" i="3"/>
  <c r="Y134" i="3" s="1"/>
  <c r="T134" i="3"/>
  <c r="J134" i="3"/>
  <c r="K134" i="3" s="1"/>
  <c r="X133" i="3"/>
  <c r="Y133" i="3" s="1"/>
  <c r="T133" i="3"/>
  <c r="J133" i="3"/>
  <c r="K133" i="3" s="1"/>
  <c r="X132" i="3"/>
  <c r="Y132" i="3" s="1"/>
  <c r="T132" i="3"/>
  <c r="J132" i="3"/>
  <c r="K132" i="3" s="1"/>
  <c r="X131" i="3"/>
  <c r="Y131" i="3" s="1"/>
  <c r="T131" i="3"/>
  <c r="J131" i="3"/>
  <c r="K131" i="3" s="1"/>
  <c r="X130" i="3"/>
  <c r="Y130" i="3" s="1"/>
  <c r="T130" i="3"/>
  <c r="J130" i="3"/>
  <c r="K130" i="3" s="1"/>
  <c r="X129" i="3"/>
  <c r="Y129" i="3" s="1"/>
  <c r="T129" i="3"/>
  <c r="J129" i="3"/>
  <c r="K129" i="3" s="1"/>
  <c r="X128" i="3"/>
  <c r="Y128" i="3" s="1"/>
  <c r="T128" i="3"/>
  <c r="J128" i="3"/>
  <c r="K128" i="3" s="1"/>
  <c r="X127" i="3"/>
  <c r="Y127" i="3" s="1"/>
  <c r="T127" i="3"/>
  <c r="J127" i="3"/>
  <c r="K127" i="3" s="1"/>
  <c r="X126" i="3"/>
  <c r="Y126" i="3" s="1"/>
  <c r="T126" i="3"/>
  <c r="J126" i="3"/>
  <c r="K126" i="3" s="1"/>
  <c r="X125" i="3"/>
  <c r="Y125" i="3" s="1"/>
  <c r="T125" i="3"/>
  <c r="J125" i="3"/>
  <c r="K125" i="3" s="1"/>
  <c r="X124" i="3"/>
  <c r="Y124" i="3" s="1"/>
  <c r="T124" i="3"/>
  <c r="J124" i="3"/>
  <c r="K124" i="3" s="1"/>
  <c r="X123" i="3"/>
  <c r="Y123" i="3" s="1"/>
  <c r="T123" i="3"/>
  <c r="J123" i="3"/>
  <c r="K123" i="3" s="1"/>
  <c r="X122" i="3"/>
  <c r="Y122" i="3" s="1"/>
  <c r="T122" i="3"/>
  <c r="J122" i="3"/>
  <c r="K122" i="3" s="1"/>
  <c r="X121" i="3"/>
  <c r="Y121" i="3" s="1"/>
  <c r="T121" i="3"/>
  <c r="J121" i="3"/>
  <c r="K121" i="3" s="1"/>
  <c r="X120" i="3"/>
  <c r="Y120" i="3" s="1"/>
  <c r="T120" i="3"/>
  <c r="J120" i="3"/>
  <c r="K120" i="3" s="1"/>
  <c r="X119" i="3"/>
  <c r="Y119" i="3" s="1"/>
  <c r="T119" i="3"/>
  <c r="J119" i="3"/>
  <c r="K119" i="3" s="1"/>
  <c r="X118" i="3"/>
  <c r="Y118" i="3" s="1"/>
  <c r="T118" i="3"/>
  <c r="J118" i="3"/>
  <c r="K118" i="3" s="1"/>
  <c r="X117" i="3"/>
  <c r="Y117" i="3" s="1"/>
  <c r="T117" i="3"/>
  <c r="J117" i="3"/>
  <c r="K117" i="3" s="1"/>
  <c r="X116" i="3"/>
  <c r="Y116" i="3" s="1"/>
  <c r="T116" i="3"/>
  <c r="J116" i="3"/>
  <c r="K116" i="3" s="1"/>
  <c r="X115" i="3"/>
  <c r="Y115" i="3" s="1"/>
  <c r="T115" i="3"/>
  <c r="J115" i="3"/>
  <c r="K115" i="3" s="1"/>
  <c r="X114" i="3"/>
  <c r="Y114" i="3" s="1"/>
  <c r="T114" i="3"/>
  <c r="J114" i="3"/>
  <c r="K114" i="3" s="1"/>
  <c r="X113" i="3"/>
  <c r="Y113" i="3" s="1"/>
  <c r="T113" i="3"/>
  <c r="J113" i="3"/>
  <c r="K113" i="3" s="1"/>
  <c r="X112" i="3"/>
  <c r="Y112" i="3" s="1"/>
  <c r="T112" i="3"/>
  <c r="J112" i="3"/>
  <c r="K112" i="3" s="1"/>
  <c r="X111" i="3"/>
  <c r="Y111" i="3" s="1"/>
  <c r="T111" i="3"/>
  <c r="J111" i="3"/>
  <c r="K111" i="3" s="1"/>
  <c r="X110" i="3"/>
  <c r="Y110" i="3" s="1"/>
  <c r="T110" i="3"/>
  <c r="J110" i="3"/>
  <c r="K110" i="3" s="1"/>
  <c r="X109" i="3"/>
  <c r="Y109" i="3" s="1"/>
  <c r="T109" i="3"/>
  <c r="J109" i="3"/>
  <c r="K109" i="3" s="1"/>
  <c r="X108" i="3"/>
  <c r="Y108" i="3" s="1"/>
  <c r="T108" i="3"/>
  <c r="J108" i="3"/>
  <c r="K108" i="3" s="1"/>
  <c r="X107" i="3"/>
  <c r="Y107" i="3" s="1"/>
  <c r="T107" i="3"/>
  <c r="J107" i="3"/>
  <c r="K107" i="3" s="1"/>
  <c r="X106" i="3"/>
  <c r="Y106" i="3" s="1"/>
  <c r="T106" i="3"/>
  <c r="J106" i="3"/>
  <c r="K106" i="3" s="1"/>
  <c r="X105" i="3"/>
  <c r="Y105" i="3" s="1"/>
  <c r="T105" i="3"/>
  <c r="J105" i="3"/>
  <c r="K105" i="3" s="1"/>
  <c r="X104" i="3"/>
  <c r="Y104" i="3" s="1"/>
  <c r="T104" i="3"/>
  <c r="J104" i="3"/>
  <c r="K104" i="3" s="1"/>
  <c r="X103" i="3"/>
  <c r="Y103" i="3" s="1"/>
  <c r="T103" i="3"/>
  <c r="J103" i="3"/>
  <c r="K103" i="3" s="1"/>
  <c r="X102" i="3"/>
  <c r="Y102" i="3" s="1"/>
  <c r="T102" i="3"/>
  <c r="J102" i="3"/>
  <c r="K102" i="3" s="1"/>
  <c r="X101" i="3"/>
  <c r="Y101" i="3" s="1"/>
  <c r="T101" i="3"/>
  <c r="J101" i="3"/>
  <c r="K101" i="3" s="1"/>
  <c r="X100" i="3"/>
  <c r="Y100" i="3" s="1"/>
  <c r="T100" i="3"/>
  <c r="J100" i="3"/>
  <c r="K100" i="3" s="1"/>
  <c r="X99" i="3"/>
  <c r="Y99" i="3" s="1"/>
  <c r="T99" i="3"/>
  <c r="J99" i="3"/>
  <c r="K99" i="3" s="1"/>
  <c r="X98" i="3"/>
  <c r="Y98" i="3" s="1"/>
  <c r="T98" i="3"/>
  <c r="J98" i="3"/>
  <c r="K98" i="3" s="1"/>
  <c r="X97" i="3"/>
  <c r="Y97" i="3" s="1"/>
  <c r="T97" i="3"/>
  <c r="J97" i="3"/>
  <c r="K97" i="3" s="1"/>
  <c r="X96" i="3"/>
  <c r="Y96" i="3" s="1"/>
  <c r="T96" i="3"/>
  <c r="J96" i="3"/>
  <c r="K96" i="3" s="1"/>
  <c r="X95" i="3"/>
  <c r="Y95" i="3" s="1"/>
  <c r="T95" i="3"/>
  <c r="J95" i="3"/>
  <c r="K95" i="3" s="1"/>
  <c r="X94" i="3"/>
  <c r="Y94" i="3" s="1"/>
  <c r="T94" i="3"/>
  <c r="J94" i="3"/>
  <c r="K94" i="3" s="1"/>
  <c r="X93" i="3"/>
  <c r="Y93" i="3" s="1"/>
  <c r="T93" i="3"/>
  <c r="J93" i="3"/>
  <c r="K93" i="3" s="1"/>
  <c r="X92" i="3"/>
  <c r="Y92" i="3" s="1"/>
  <c r="T92" i="3"/>
  <c r="J92" i="3"/>
  <c r="K92" i="3" s="1"/>
  <c r="X91" i="3"/>
  <c r="Y91" i="3" s="1"/>
  <c r="T91" i="3"/>
  <c r="J91" i="3"/>
  <c r="K91" i="3" s="1"/>
  <c r="X90" i="3"/>
  <c r="Y90" i="3" s="1"/>
  <c r="T90" i="3"/>
  <c r="J90" i="3"/>
  <c r="K90" i="3" s="1"/>
  <c r="X89" i="3"/>
  <c r="Y89" i="3" s="1"/>
  <c r="T89" i="3"/>
  <c r="J89" i="3"/>
  <c r="K89" i="3" s="1"/>
  <c r="X88" i="3"/>
  <c r="Y88" i="3" s="1"/>
  <c r="T88" i="3"/>
  <c r="J88" i="3"/>
  <c r="K88" i="3" s="1"/>
  <c r="X87" i="3"/>
  <c r="Y87" i="3" s="1"/>
  <c r="T87" i="3"/>
  <c r="J87" i="3"/>
  <c r="K87" i="3" s="1"/>
  <c r="X86" i="3"/>
  <c r="Y86" i="3" s="1"/>
  <c r="T86" i="3"/>
  <c r="J86" i="3"/>
  <c r="K86" i="3" s="1"/>
  <c r="X85" i="3"/>
  <c r="Y85" i="3" s="1"/>
  <c r="T85" i="3"/>
  <c r="J85" i="3"/>
  <c r="K85" i="3" s="1"/>
  <c r="X84" i="3"/>
  <c r="Y84" i="3" s="1"/>
  <c r="T84" i="3"/>
  <c r="J84" i="3"/>
  <c r="K84" i="3" s="1"/>
  <c r="X83" i="3"/>
  <c r="Y83" i="3" s="1"/>
  <c r="T83" i="3"/>
  <c r="J83" i="3"/>
  <c r="K83" i="3" s="1"/>
  <c r="X82" i="3"/>
  <c r="Y82" i="3" s="1"/>
  <c r="T82" i="3"/>
  <c r="J82" i="3"/>
  <c r="K82" i="3" s="1"/>
  <c r="X81" i="3"/>
  <c r="Y81" i="3" s="1"/>
  <c r="T81" i="3"/>
  <c r="J81" i="3"/>
  <c r="K81" i="3" s="1"/>
  <c r="X80" i="3"/>
  <c r="Y80" i="3" s="1"/>
  <c r="T80" i="3"/>
  <c r="J80" i="3"/>
  <c r="K80" i="3" s="1"/>
  <c r="X79" i="3"/>
  <c r="Y79" i="3" s="1"/>
  <c r="T79" i="3"/>
  <c r="J79" i="3"/>
  <c r="K79" i="3" s="1"/>
  <c r="X78" i="3"/>
  <c r="Y78" i="3" s="1"/>
  <c r="T78" i="3"/>
  <c r="J78" i="3"/>
  <c r="K78" i="3" s="1"/>
  <c r="X77" i="3"/>
  <c r="Y77" i="3" s="1"/>
  <c r="T77" i="3"/>
  <c r="J77" i="3"/>
  <c r="K77" i="3" s="1"/>
  <c r="X76" i="3"/>
  <c r="Y76" i="3" s="1"/>
  <c r="T76" i="3"/>
  <c r="J76" i="3"/>
  <c r="K76" i="3" s="1"/>
  <c r="X75" i="3"/>
  <c r="Y75" i="3" s="1"/>
  <c r="T75" i="3"/>
  <c r="J75" i="3"/>
  <c r="K75" i="3" s="1"/>
  <c r="X74" i="3"/>
  <c r="Y74" i="3" s="1"/>
  <c r="T74" i="3"/>
  <c r="J74" i="3"/>
  <c r="K74" i="3" s="1"/>
  <c r="X73" i="3"/>
  <c r="Y73" i="3" s="1"/>
  <c r="T73" i="3"/>
  <c r="J73" i="3"/>
  <c r="K73" i="3" s="1"/>
  <c r="X72" i="3"/>
  <c r="Y72" i="3" s="1"/>
  <c r="T72" i="3"/>
  <c r="J72" i="3"/>
  <c r="K72" i="3" s="1"/>
  <c r="X71" i="3"/>
  <c r="Y71" i="3" s="1"/>
  <c r="T71" i="3"/>
  <c r="J71" i="3"/>
  <c r="K71" i="3" s="1"/>
  <c r="X70" i="3"/>
  <c r="Y70" i="3" s="1"/>
  <c r="T70" i="3"/>
  <c r="J70" i="3"/>
  <c r="K70" i="3" s="1"/>
  <c r="X69" i="3"/>
  <c r="Y69" i="3" s="1"/>
  <c r="T69" i="3"/>
  <c r="J69" i="3"/>
  <c r="K69" i="3" s="1"/>
  <c r="X68" i="3"/>
  <c r="Y68" i="3" s="1"/>
  <c r="T68" i="3"/>
  <c r="J68" i="3"/>
  <c r="K68" i="3" s="1"/>
  <c r="X67" i="3"/>
  <c r="Y67" i="3" s="1"/>
  <c r="T67" i="3"/>
  <c r="J67" i="3"/>
  <c r="K67" i="3" s="1"/>
  <c r="X66" i="3"/>
  <c r="Y66" i="3" s="1"/>
  <c r="T66" i="3"/>
  <c r="J66" i="3"/>
  <c r="K66" i="3" s="1"/>
  <c r="X65" i="3"/>
  <c r="Y65" i="3" s="1"/>
  <c r="T65" i="3"/>
  <c r="J65" i="3"/>
  <c r="K65" i="3" s="1"/>
  <c r="X64" i="3"/>
  <c r="Y64" i="3" s="1"/>
  <c r="T64" i="3"/>
  <c r="J64" i="3"/>
  <c r="K64" i="3" s="1"/>
  <c r="X63" i="3"/>
  <c r="Y63" i="3" s="1"/>
  <c r="T63" i="3"/>
  <c r="J63" i="3"/>
  <c r="K63" i="3" s="1"/>
  <c r="X62" i="3"/>
  <c r="Y62" i="3" s="1"/>
  <c r="T62" i="3"/>
  <c r="J62" i="3"/>
  <c r="K62" i="3" s="1"/>
  <c r="X61" i="3"/>
  <c r="Y61" i="3" s="1"/>
  <c r="T61" i="3"/>
  <c r="J61" i="3"/>
  <c r="K61" i="3" s="1"/>
  <c r="X60" i="3"/>
  <c r="Y60" i="3" s="1"/>
  <c r="T60" i="3"/>
  <c r="J60" i="3"/>
  <c r="K60" i="3" s="1"/>
  <c r="X59" i="3"/>
  <c r="Y59" i="3" s="1"/>
  <c r="T59" i="3"/>
  <c r="J59" i="3"/>
  <c r="K59" i="3" s="1"/>
  <c r="X58" i="3"/>
  <c r="Y58" i="3" s="1"/>
  <c r="T58" i="3"/>
  <c r="J58" i="3"/>
  <c r="K58" i="3" s="1"/>
  <c r="X57" i="3"/>
  <c r="Y57" i="3" s="1"/>
  <c r="T57" i="3"/>
  <c r="J57" i="3"/>
  <c r="K57" i="3" s="1"/>
  <c r="X56" i="3"/>
  <c r="Y56" i="3" s="1"/>
  <c r="T56" i="3"/>
  <c r="J56" i="3"/>
  <c r="K56" i="3" s="1"/>
  <c r="X55" i="3"/>
  <c r="Y55" i="3" s="1"/>
  <c r="T55" i="3"/>
  <c r="J55" i="3"/>
  <c r="K55" i="3" s="1"/>
  <c r="X54" i="3"/>
  <c r="Y54" i="3" s="1"/>
  <c r="T54" i="3"/>
  <c r="J54" i="3"/>
  <c r="K54" i="3" s="1"/>
  <c r="X53" i="3"/>
  <c r="Y53" i="3" s="1"/>
  <c r="T53" i="3"/>
  <c r="J53" i="3"/>
  <c r="K53" i="3" s="1"/>
  <c r="X52" i="3"/>
  <c r="Y52" i="3" s="1"/>
  <c r="T52" i="3"/>
  <c r="J52" i="3"/>
  <c r="K52" i="3" s="1"/>
  <c r="X51" i="3"/>
  <c r="Y51" i="3" s="1"/>
  <c r="T51" i="3"/>
  <c r="J51" i="3"/>
  <c r="K51" i="3" s="1"/>
  <c r="X50" i="3"/>
  <c r="Y50" i="3" s="1"/>
  <c r="T50" i="3"/>
  <c r="J50" i="3"/>
  <c r="K50" i="3" s="1"/>
  <c r="X49" i="3"/>
  <c r="Y49" i="3" s="1"/>
  <c r="T49" i="3"/>
  <c r="J49" i="3"/>
  <c r="K49" i="3" s="1"/>
  <c r="X48" i="3"/>
  <c r="Y48" i="3" s="1"/>
  <c r="T48" i="3"/>
  <c r="J48" i="3"/>
  <c r="K48" i="3" s="1"/>
  <c r="X47" i="3"/>
  <c r="Y47" i="3" s="1"/>
  <c r="T47" i="3"/>
  <c r="J47" i="3"/>
  <c r="K47" i="3" s="1"/>
  <c r="X46" i="3"/>
  <c r="Y46" i="3" s="1"/>
  <c r="T46" i="3"/>
  <c r="J46" i="3"/>
  <c r="K46" i="3" s="1"/>
  <c r="X45" i="3"/>
  <c r="Y45" i="3" s="1"/>
  <c r="T45" i="3"/>
  <c r="J45" i="3"/>
  <c r="K45" i="3" s="1"/>
  <c r="X44" i="3"/>
  <c r="Y44" i="3" s="1"/>
  <c r="T44" i="3"/>
  <c r="J44" i="3"/>
  <c r="K44" i="3" s="1"/>
  <c r="X43" i="3"/>
  <c r="Y43" i="3" s="1"/>
  <c r="T43" i="3"/>
  <c r="J43" i="3"/>
  <c r="K43" i="3" s="1"/>
  <c r="X42" i="3"/>
  <c r="Y42" i="3" s="1"/>
  <c r="T42" i="3"/>
  <c r="J42" i="3"/>
  <c r="K42" i="3" s="1"/>
  <c r="X41" i="3"/>
  <c r="Y41" i="3" s="1"/>
  <c r="T41" i="3"/>
  <c r="J41" i="3"/>
  <c r="K41" i="3" s="1"/>
  <c r="X40" i="3"/>
  <c r="Y40" i="3" s="1"/>
  <c r="T40" i="3"/>
  <c r="J40" i="3"/>
  <c r="K40" i="3" s="1"/>
  <c r="X39" i="3"/>
  <c r="Y39" i="3" s="1"/>
  <c r="T39" i="3"/>
  <c r="J39" i="3"/>
  <c r="K39" i="3" s="1"/>
  <c r="X38" i="3"/>
  <c r="Y38" i="3" s="1"/>
  <c r="T38" i="3"/>
  <c r="J38" i="3"/>
  <c r="K38" i="3" s="1"/>
  <c r="X37" i="3"/>
  <c r="Y37" i="3" s="1"/>
  <c r="T37" i="3"/>
  <c r="J37" i="3"/>
  <c r="K37" i="3" s="1"/>
  <c r="X36" i="3"/>
  <c r="Y36" i="3" s="1"/>
  <c r="T36" i="3"/>
  <c r="J36" i="3"/>
  <c r="K36" i="3" s="1"/>
  <c r="X35" i="3"/>
  <c r="Y35" i="3" s="1"/>
  <c r="T35" i="3"/>
  <c r="J35" i="3"/>
  <c r="K35" i="3" s="1"/>
  <c r="X34" i="3"/>
  <c r="Y34" i="3" s="1"/>
  <c r="T34" i="3"/>
  <c r="J34" i="3"/>
  <c r="K34" i="3" s="1"/>
  <c r="X33" i="3"/>
  <c r="Y33" i="3" s="1"/>
  <c r="T33" i="3"/>
  <c r="J33" i="3"/>
  <c r="K33" i="3" s="1"/>
  <c r="X32" i="3"/>
  <c r="Y32" i="3" s="1"/>
  <c r="T32" i="3"/>
  <c r="J32" i="3"/>
  <c r="K32" i="3" s="1"/>
  <c r="X31" i="3"/>
  <c r="Y31" i="3" s="1"/>
  <c r="T31" i="3"/>
  <c r="J31" i="3"/>
  <c r="K31" i="3" s="1"/>
  <c r="X30" i="3"/>
  <c r="Y30" i="3" s="1"/>
  <c r="T30" i="3"/>
  <c r="J30" i="3"/>
  <c r="K30" i="3" s="1"/>
  <c r="X29" i="3"/>
  <c r="Y29" i="3" s="1"/>
  <c r="T29" i="3"/>
  <c r="J29" i="3"/>
  <c r="K29" i="3" s="1"/>
  <c r="X28" i="3"/>
  <c r="Y28" i="3" s="1"/>
  <c r="T28" i="3"/>
  <c r="J28" i="3"/>
  <c r="K28" i="3" s="1"/>
  <c r="X27" i="3"/>
  <c r="Y27" i="3" s="1"/>
  <c r="T27" i="3"/>
  <c r="J27" i="3"/>
  <c r="K27" i="3" s="1"/>
  <c r="X26" i="3"/>
  <c r="Y26" i="3" s="1"/>
  <c r="T26" i="3"/>
  <c r="J26" i="3"/>
  <c r="K26" i="3" s="1"/>
  <c r="X25" i="3"/>
  <c r="Y25" i="3" s="1"/>
  <c r="T25" i="3"/>
  <c r="J25" i="3"/>
  <c r="K25" i="3" s="1"/>
  <c r="X24" i="3"/>
  <c r="Y24" i="3" s="1"/>
  <c r="T24" i="3"/>
  <c r="J24" i="3"/>
  <c r="K24" i="3" s="1"/>
  <c r="X23" i="3"/>
  <c r="Y23" i="3" s="1"/>
  <c r="T23" i="3"/>
  <c r="J23" i="3"/>
  <c r="K23" i="3" s="1"/>
  <c r="X22" i="3"/>
  <c r="Y22" i="3" s="1"/>
  <c r="T22" i="3"/>
  <c r="J22" i="3"/>
  <c r="K22" i="3" s="1"/>
  <c r="X21" i="3"/>
  <c r="Y21" i="3" s="1"/>
  <c r="T21" i="3"/>
  <c r="J21" i="3"/>
  <c r="K21" i="3" s="1"/>
  <c r="X20" i="3"/>
  <c r="Y20" i="3" s="1"/>
  <c r="T20" i="3"/>
  <c r="J20" i="3"/>
  <c r="K20" i="3" s="1"/>
  <c r="X19" i="3"/>
  <c r="Y19" i="3" s="1"/>
  <c r="T19" i="3"/>
  <c r="J19" i="3"/>
  <c r="K19" i="3" s="1"/>
  <c r="X18" i="3"/>
  <c r="Y18" i="3" s="1"/>
  <c r="T18" i="3"/>
  <c r="J18" i="3"/>
  <c r="K18" i="3" s="1"/>
  <c r="X17" i="3"/>
  <c r="Y17" i="3" s="1"/>
  <c r="T17" i="3"/>
  <c r="J17" i="3"/>
  <c r="K17" i="3" s="1"/>
  <c r="X16" i="3"/>
  <c r="Y16" i="3" s="1"/>
  <c r="T16" i="3"/>
  <c r="X15" i="3"/>
  <c r="Y15" i="3" s="1"/>
  <c r="T15" i="3"/>
  <c r="X14" i="3"/>
  <c r="Y14" i="3" s="1"/>
  <c r="T14" i="3"/>
  <c r="J14" i="3"/>
  <c r="K14" i="3" s="1"/>
  <c r="X13" i="3"/>
  <c r="Y13" i="3" s="1"/>
  <c r="T13" i="3"/>
  <c r="X12" i="3"/>
  <c r="Y12" i="3" s="1"/>
  <c r="W12" i="3"/>
  <c r="T12" i="3"/>
  <c r="X11" i="3"/>
  <c r="Y11" i="3" s="1"/>
  <c r="T11" i="3"/>
  <c r="J11" i="3"/>
  <c r="K11" i="3" s="1"/>
  <c r="X10" i="3"/>
  <c r="Y10" i="3" s="1"/>
  <c r="T10" i="3"/>
  <c r="X9" i="3"/>
  <c r="Y9" i="3" s="1"/>
  <c r="T9" i="3"/>
  <c r="X8" i="3"/>
  <c r="Y8" i="3" s="1"/>
  <c r="T8" i="3"/>
  <c r="X7" i="3"/>
  <c r="Y7" i="3" s="1"/>
  <c r="T7" i="3"/>
  <c r="X6" i="3"/>
  <c r="Y6" i="3" s="1"/>
  <c r="T6" i="3"/>
  <c r="J6" i="3"/>
  <c r="K6" i="3" s="1"/>
  <c r="X5" i="3"/>
  <c r="Y5" i="3" s="1"/>
  <c r="T5" i="3"/>
  <c r="J5" i="3"/>
  <c r="K5" i="3" s="1"/>
  <c r="X4" i="3"/>
  <c r="Y4" i="3" s="1"/>
  <c r="T4" i="3"/>
  <c r="J4" i="3"/>
  <c r="K4" i="3" s="1"/>
  <c r="X3" i="3"/>
  <c r="Y3" i="3" s="1"/>
  <c r="T3" i="3"/>
  <c r="J3" i="3"/>
  <c r="K3" i="3" s="1"/>
  <c r="H524" i="5" l="1"/>
  <c r="I524" i="5"/>
  <c r="K524" i="5"/>
  <c r="L524" i="5"/>
  <c r="M524" i="5"/>
  <c r="O524" i="5"/>
  <c r="Y529" i="3"/>
  <c r="J529" i="3"/>
  <c r="K524" i="4"/>
  <c r="J524" i="4"/>
  <c r="T524" i="4"/>
  <c r="Y524" i="4"/>
  <c r="K529" i="3"/>
  <c r="T529" i="3"/>
  <c r="N2064" i="2" l="1"/>
  <c r="G2064" i="2"/>
  <c r="G2065" i="2" s="1"/>
  <c r="O2063" i="2"/>
  <c r="L2063" i="2"/>
  <c r="M2063" i="2" s="1"/>
  <c r="K2063" i="2"/>
  <c r="I2063" i="2"/>
  <c r="O2062" i="2"/>
  <c r="L2062" i="2"/>
  <c r="M2062" i="2" s="1"/>
  <c r="K2062" i="2"/>
  <c r="I2062" i="2"/>
  <c r="O2061" i="2"/>
  <c r="L2061" i="2"/>
  <c r="M2061" i="2" s="1"/>
  <c r="K2061" i="2"/>
  <c r="I2061" i="2"/>
  <c r="O2060" i="2"/>
  <c r="L2060" i="2"/>
  <c r="M2060" i="2" s="1"/>
  <c r="K2060" i="2"/>
  <c r="I2060" i="2"/>
  <c r="O2059" i="2"/>
  <c r="L2059" i="2"/>
  <c r="M2059" i="2" s="1"/>
  <c r="K2059" i="2"/>
  <c r="I2059" i="2"/>
  <c r="O2058" i="2"/>
  <c r="L2058" i="2"/>
  <c r="M2058" i="2" s="1"/>
  <c r="K2058" i="2"/>
  <c r="I2058" i="2"/>
  <c r="O2057" i="2"/>
  <c r="L2057" i="2"/>
  <c r="M2057" i="2" s="1"/>
  <c r="K2057" i="2"/>
  <c r="I2057" i="2"/>
  <c r="O2056" i="2"/>
  <c r="L2056" i="2"/>
  <c r="M2056" i="2" s="1"/>
  <c r="K2056" i="2"/>
  <c r="I2056" i="2"/>
  <c r="O2055" i="2"/>
  <c r="L2055" i="2"/>
  <c r="M2055" i="2" s="1"/>
  <c r="K2055" i="2"/>
  <c r="I2055" i="2"/>
  <c r="O2054" i="2"/>
  <c r="L2054" i="2"/>
  <c r="M2054" i="2" s="1"/>
  <c r="K2054" i="2"/>
  <c r="I2054" i="2"/>
  <c r="O2053" i="2"/>
  <c r="L2053" i="2"/>
  <c r="M2053" i="2" s="1"/>
  <c r="K2053" i="2"/>
  <c r="I2053" i="2"/>
  <c r="O2052" i="2"/>
  <c r="L2052" i="2"/>
  <c r="M2052" i="2" s="1"/>
  <c r="K2052" i="2"/>
  <c r="I2052" i="2"/>
  <c r="O2051" i="2"/>
  <c r="L2051" i="2"/>
  <c r="M2051" i="2" s="1"/>
  <c r="K2051" i="2"/>
  <c r="I2051" i="2"/>
  <c r="O2050" i="2"/>
  <c r="M2050" i="2"/>
  <c r="L2050" i="2"/>
  <c r="K2050" i="2"/>
  <c r="I2050" i="2"/>
  <c r="O2049" i="2"/>
  <c r="M2049" i="2"/>
  <c r="L2049" i="2"/>
  <c r="K2049" i="2"/>
  <c r="I2049" i="2"/>
  <c r="O2048" i="2"/>
  <c r="M2048" i="2"/>
  <c r="L2048" i="2"/>
  <c r="K2048" i="2"/>
  <c r="I2048" i="2"/>
  <c r="O2047" i="2"/>
  <c r="M2047" i="2"/>
  <c r="L2047" i="2"/>
  <c r="K2047" i="2"/>
  <c r="I2047" i="2"/>
  <c r="O2046" i="2"/>
  <c r="M2046" i="2"/>
  <c r="L2046" i="2"/>
  <c r="K2046" i="2"/>
  <c r="I2046" i="2"/>
  <c r="O2045" i="2"/>
  <c r="M2045" i="2"/>
  <c r="L2045" i="2"/>
  <c r="K2045" i="2"/>
  <c r="I2045" i="2"/>
  <c r="O2044" i="2"/>
  <c r="L2044" i="2"/>
  <c r="M2044" i="2" s="1"/>
  <c r="K2044" i="2"/>
  <c r="I2044" i="2"/>
  <c r="O2043" i="2"/>
  <c r="L2043" i="2"/>
  <c r="M2043" i="2" s="1"/>
  <c r="K2043" i="2"/>
  <c r="I2043" i="2"/>
  <c r="O2042" i="2"/>
  <c r="L2042" i="2"/>
  <c r="M2042" i="2" s="1"/>
  <c r="K2042" i="2"/>
  <c r="I2042" i="2"/>
  <c r="O2041" i="2"/>
  <c r="L2041" i="2"/>
  <c r="M2041" i="2" s="1"/>
  <c r="K2041" i="2"/>
  <c r="I2041" i="2"/>
  <c r="O2040" i="2"/>
  <c r="M2040" i="2"/>
  <c r="L2040" i="2"/>
  <c r="K2040" i="2"/>
  <c r="I2040" i="2"/>
  <c r="O2039" i="2"/>
  <c r="M2039" i="2"/>
  <c r="L2039" i="2"/>
  <c r="K2039" i="2"/>
  <c r="I2039" i="2"/>
  <c r="O2038" i="2"/>
  <c r="M2038" i="2"/>
  <c r="L2038" i="2"/>
  <c r="K2038" i="2"/>
  <c r="I2038" i="2"/>
  <c r="O2037" i="2"/>
  <c r="L2037" i="2"/>
  <c r="M2037" i="2" s="1"/>
  <c r="K2037" i="2"/>
  <c r="I2037" i="2"/>
  <c r="O2036" i="2"/>
  <c r="M2036" i="2"/>
  <c r="L2036" i="2"/>
  <c r="K2036" i="2"/>
  <c r="I2036" i="2"/>
  <c r="O2035" i="2"/>
  <c r="L2035" i="2"/>
  <c r="M2035" i="2" s="1"/>
  <c r="K2035" i="2"/>
  <c r="I2035" i="2"/>
  <c r="O2034" i="2"/>
  <c r="M2034" i="2"/>
  <c r="L2034" i="2"/>
  <c r="K2034" i="2"/>
  <c r="I2034" i="2"/>
  <c r="O2033" i="2"/>
  <c r="L2033" i="2"/>
  <c r="M2033" i="2" s="1"/>
  <c r="K2033" i="2"/>
  <c r="I2033" i="2"/>
  <c r="O2032" i="2"/>
  <c r="M2032" i="2"/>
  <c r="L2032" i="2"/>
  <c r="K2032" i="2"/>
  <c r="I2032" i="2"/>
  <c r="O2031" i="2"/>
  <c r="M2031" i="2"/>
  <c r="L2031" i="2"/>
  <c r="K2031" i="2"/>
  <c r="I2031" i="2"/>
  <c r="O2030" i="2"/>
  <c r="L2030" i="2"/>
  <c r="M2030" i="2" s="1"/>
  <c r="K2030" i="2"/>
  <c r="I2030" i="2"/>
  <c r="O2029" i="2"/>
  <c r="M2029" i="2"/>
  <c r="L2029" i="2"/>
  <c r="K2029" i="2"/>
  <c r="I2029" i="2"/>
  <c r="O2028" i="2"/>
  <c r="L2028" i="2"/>
  <c r="M2028" i="2" s="1"/>
  <c r="K2028" i="2"/>
  <c r="I2028" i="2"/>
  <c r="O2027" i="2"/>
  <c r="L2027" i="2"/>
  <c r="M2027" i="2" s="1"/>
  <c r="K2027" i="2"/>
  <c r="I2027" i="2"/>
  <c r="O2026" i="2"/>
  <c r="L2026" i="2"/>
  <c r="M2026" i="2" s="1"/>
  <c r="K2026" i="2"/>
  <c r="I2026" i="2"/>
  <c r="O2025" i="2"/>
  <c r="L2025" i="2"/>
  <c r="M2025" i="2" s="1"/>
  <c r="K2025" i="2"/>
  <c r="I2025" i="2"/>
  <c r="O2024" i="2"/>
  <c r="M2024" i="2"/>
  <c r="L2024" i="2"/>
  <c r="K2024" i="2"/>
  <c r="I2024" i="2"/>
  <c r="O2023" i="2"/>
  <c r="M2023" i="2"/>
  <c r="L2023" i="2"/>
  <c r="K2023" i="2"/>
  <c r="I2023" i="2"/>
  <c r="O2022" i="2"/>
  <c r="M2022" i="2"/>
  <c r="L2022" i="2"/>
  <c r="K2022" i="2"/>
  <c r="I2022" i="2"/>
  <c r="O2021" i="2"/>
  <c r="L2021" i="2"/>
  <c r="M2021" i="2" s="1"/>
  <c r="K2021" i="2"/>
  <c r="I2021" i="2"/>
  <c r="O2020" i="2"/>
  <c r="M2020" i="2"/>
  <c r="L2020" i="2"/>
  <c r="K2020" i="2"/>
  <c r="I2020" i="2"/>
  <c r="O2019" i="2"/>
  <c r="L2019" i="2"/>
  <c r="M2019" i="2" s="1"/>
  <c r="K2019" i="2"/>
  <c r="I2019" i="2"/>
  <c r="O2018" i="2"/>
  <c r="M2018" i="2"/>
  <c r="L2018" i="2"/>
  <c r="K2018" i="2"/>
  <c r="I2018" i="2"/>
  <c r="O2017" i="2"/>
  <c r="L2017" i="2"/>
  <c r="M2017" i="2" s="1"/>
  <c r="K2017" i="2"/>
  <c r="I2017" i="2"/>
  <c r="O2016" i="2"/>
  <c r="M2016" i="2"/>
  <c r="L2016" i="2"/>
  <c r="K2016" i="2"/>
  <c r="I2016" i="2"/>
  <c r="O2015" i="2"/>
  <c r="M2015" i="2"/>
  <c r="L2015" i="2"/>
  <c r="K2015" i="2"/>
  <c r="I2015" i="2"/>
  <c r="O2014" i="2"/>
  <c r="M2014" i="2"/>
  <c r="L2014" i="2"/>
  <c r="K2014" i="2"/>
  <c r="I2014" i="2"/>
  <c r="O2013" i="2"/>
  <c r="M2013" i="2"/>
  <c r="L2013" i="2"/>
  <c r="K2013" i="2"/>
  <c r="I2013" i="2"/>
  <c r="O2012" i="2"/>
  <c r="L2012" i="2"/>
  <c r="M2012" i="2" s="1"/>
  <c r="K2012" i="2"/>
  <c r="I2012" i="2"/>
  <c r="O2011" i="2"/>
  <c r="L2011" i="2"/>
  <c r="M2011" i="2" s="1"/>
  <c r="K2011" i="2"/>
  <c r="I2011" i="2"/>
  <c r="O2010" i="2"/>
  <c r="L2010" i="2"/>
  <c r="M2010" i="2" s="1"/>
  <c r="K2010" i="2"/>
  <c r="I2010" i="2"/>
  <c r="O2009" i="2"/>
  <c r="L2009" i="2"/>
  <c r="M2009" i="2" s="1"/>
  <c r="K2009" i="2"/>
  <c r="I2009" i="2"/>
  <c r="O2008" i="2"/>
  <c r="M2008" i="2"/>
  <c r="L2008" i="2"/>
  <c r="K2008" i="2"/>
  <c r="I2008" i="2"/>
  <c r="O2007" i="2"/>
  <c r="M2007" i="2"/>
  <c r="L2007" i="2"/>
  <c r="K2007" i="2"/>
  <c r="I2007" i="2"/>
  <c r="O2006" i="2"/>
  <c r="M2006" i="2"/>
  <c r="L2006" i="2"/>
  <c r="K2006" i="2"/>
  <c r="I2006" i="2"/>
  <c r="O2005" i="2"/>
  <c r="L2005" i="2"/>
  <c r="M2005" i="2" s="1"/>
  <c r="K2005" i="2"/>
  <c r="I2005" i="2"/>
  <c r="O2004" i="2"/>
  <c r="M2004" i="2"/>
  <c r="L2004" i="2"/>
  <c r="K2004" i="2"/>
  <c r="I2004" i="2"/>
  <c r="O2003" i="2"/>
  <c r="L2003" i="2"/>
  <c r="M2003" i="2" s="1"/>
  <c r="K2003" i="2"/>
  <c r="I2003" i="2"/>
  <c r="O2002" i="2"/>
  <c r="M2002" i="2"/>
  <c r="L2002" i="2"/>
  <c r="K2002" i="2"/>
  <c r="I2002" i="2"/>
  <c r="O2001" i="2"/>
  <c r="L2001" i="2"/>
  <c r="M2001" i="2" s="1"/>
  <c r="K2001" i="2"/>
  <c r="I2001" i="2"/>
  <c r="O2000" i="2"/>
  <c r="M2000" i="2"/>
  <c r="L2000" i="2"/>
  <c r="K2000" i="2"/>
  <c r="I2000" i="2"/>
  <c r="O1999" i="2"/>
  <c r="M1999" i="2"/>
  <c r="L1999" i="2"/>
  <c r="K1999" i="2"/>
  <c r="I1999" i="2"/>
  <c r="O1998" i="2"/>
  <c r="L1998" i="2"/>
  <c r="M1998" i="2" s="1"/>
  <c r="K1998" i="2"/>
  <c r="I1998" i="2"/>
  <c r="O1997" i="2"/>
  <c r="M1997" i="2"/>
  <c r="L1997" i="2"/>
  <c r="K1997" i="2"/>
  <c r="I1997" i="2"/>
  <c r="O1996" i="2"/>
  <c r="L1996" i="2"/>
  <c r="M1996" i="2" s="1"/>
  <c r="K1996" i="2"/>
  <c r="I1996" i="2"/>
  <c r="O1995" i="2"/>
  <c r="L1995" i="2"/>
  <c r="M1995" i="2" s="1"/>
  <c r="K1995" i="2"/>
  <c r="I1995" i="2"/>
  <c r="O1994" i="2"/>
  <c r="L1994" i="2"/>
  <c r="M1994" i="2" s="1"/>
  <c r="K1994" i="2"/>
  <c r="I1994" i="2"/>
  <c r="O1993" i="2"/>
  <c r="L1993" i="2"/>
  <c r="M1993" i="2" s="1"/>
  <c r="K1993" i="2"/>
  <c r="I1993" i="2"/>
  <c r="O1992" i="2"/>
  <c r="M1992" i="2"/>
  <c r="L1992" i="2"/>
  <c r="K1992" i="2"/>
  <c r="I1992" i="2"/>
  <c r="O1991" i="2"/>
  <c r="M1991" i="2"/>
  <c r="L1991" i="2"/>
  <c r="K1991" i="2"/>
  <c r="I1991" i="2"/>
  <c r="O1990" i="2"/>
  <c r="M1990" i="2"/>
  <c r="L1990" i="2"/>
  <c r="K1990" i="2"/>
  <c r="I1990" i="2"/>
  <c r="O1989" i="2"/>
  <c r="L1989" i="2"/>
  <c r="M1989" i="2" s="1"/>
  <c r="K1989" i="2"/>
  <c r="I1989" i="2"/>
  <c r="O1988" i="2"/>
  <c r="M1988" i="2"/>
  <c r="L1988" i="2"/>
  <c r="K1988" i="2"/>
  <c r="I1988" i="2"/>
  <c r="O1987" i="2"/>
  <c r="L1987" i="2"/>
  <c r="M1987" i="2" s="1"/>
  <c r="K1987" i="2"/>
  <c r="I1987" i="2"/>
  <c r="O1986" i="2"/>
  <c r="M1986" i="2"/>
  <c r="L1986" i="2"/>
  <c r="K1986" i="2"/>
  <c r="I1986" i="2"/>
  <c r="O1985" i="2"/>
  <c r="L1985" i="2"/>
  <c r="M1985" i="2" s="1"/>
  <c r="K1985" i="2"/>
  <c r="I1985" i="2"/>
  <c r="O1984" i="2"/>
  <c r="M1984" i="2"/>
  <c r="L1984" i="2"/>
  <c r="K1984" i="2"/>
  <c r="I1984" i="2"/>
  <c r="O1983" i="2"/>
  <c r="M1983" i="2"/>
  <c r="L1983" i="2"/>
  <c r="K1983" i="2"/>
  <c r="I1983" i="2"/>
  <c r="O1982" i="2"/>
  <c r="M1982" i="2"/>
  <c r="L1982" i="2"/>
  <c r="K1982" i="2"/>
  <c r="I1982" i="2"/>
  <c r="O1981" i="2"/>
  <c r="M1981" i="2"/>
  <c r="L1981" i="2"/>
  <c r="K1981" i="2"/>
  <c r="I1981" i="2"/>
  <c r="O1980" i="2"/>
  <c r="L1980" i="2"/>
  <c r="M1980" i="2" s="1"/>
  <c r="K1980" i="2"/>
  <c r="I1980" i="2"/>
  <c r="O1979" i="2"/>
  <c r="L1979" i="2"/>
  <c r="M1979" i="2" s="1"/>
  <c r="K1979" i="2"/>
  <c r="I1979" i="2"/>
  <c r="O1978" i="2"/>
  <c r="L1978" i="2"/>
  <c r="M1978" i="2" s="1"/>
  <c r="K1978" i="2"/>
  <c r="I1978" i="2"/>
  <c r="O1977" i="2"/>
  <c r="L1977" i="2"/>
  <c r="M1977" i="2" s="1"/>
  <c r="K1977" i="2"/>
  <c r="I1977" i="2"/>
  <c r="O1976" i="2"/>
  <c r="M1976" i="2"/>
  <c r="L1976" i="2"/>
  <c r="K1976" i="2"/>
  <c r="I1976" i="2"/>
  <c r="O1975" i="2"/>
  <c r="M1975" i="2"/>
  <c r="L1975" i="2"/>
  <c r="K1975" i="2"/>
  <c r="I1975" i="2"/>
  <c r="O1974" i="2"/>
  <c r="M1974" i="2"/>
  <c r="L1974" i="2"/>
  <c r="K1974" i="2"/>
  <c r="I1974" i="2"/>
  <c r="O1973" i="2"/>
  <c r="L1973" i="2"/>
  <c r="M1973" i="2" s="1"/>
  <c r="K1973" i="2"/>
  <c r="I1973" i="2"/>
  <c r="O1972" i="2"/>
  <c r="M1972" i="2"/>
  <c r="L1972" i="2"/>
  <c r="K1972" i="2"/>
  <c r="I1972" i="2"/>
  <c r="O1971" i="2"/>
  <c r="L1971" i="2"/>
  <c r="M1971" i="2" s="1"/>
  <c r="K1971" i="2"/>
  <c r="I1971" i="2"/>
  <c r="O1970" i="2"/>
  <c r="M1970" i="2"/>
  <c r="L1970" i="2"/>
  <c r="K1970" i="2"/>
  <c r="I1970" i="2"/>
  <c r="O1969" i="2"/>
  <c r="L1969" i="2"/>
  <c r="M1969" i="2" s="1"/>
  <c r="K1969" i="2"/>
  <c r="I1969" i="2"/>
  <c r="O1968" i="2"/>
  <c r="M1968" i="2"/>
  <c r="L1968" i="2"/>
  <c r="K1968" i="2"/>
  <c r="I1968" i="2"/>
  <c r="O1967" i="2"/>
  <c r="M1967" i="2"/>
  <c r="L1967" i="2"/>
  <c r="K1967" i="2"/>
  <c r="I1967" i="2"/>
  <c r="O1966" i="2"/>
  <c r="L1966" i="2"/>
  <c r="M1966" i="2" s="1"/>
  <c r="K1966" i="2"/>
  <c r="I1966" i="2"/>
  <c r="O1965" i="2"/>
  <c r="M1965" i="2"/>
  <c r="L1965" i="2"/>
  <c r="K1965" i="2"/>
  <c r="I1965" i="2"/>
  <c r="O1964" i="2"/>
  <c r="L1964" i="2"/>
  <c r="M1964" i="2" s="1"/>
  <c r="K1964" i="2"/>
  <c r="I1964" i="2"/>
  <c r="O1963" i="2"/>
  <c r="L1963" i="2"/>
  <c r="M1963" i="2" s="1"/>
  <c r="K1963" i="2"/>
  <c r="I1963" i="2"/>
  <c r="O1962" i="2"/>
  <c r="L1962" i="2"/>
  <c r="M1962" i="2" s="1"/>
  <c r="K1962" i="2"/>
  <c r="I1962" i="2"/>
  <c r="O1961" i="2"/>
  <c r="L1961" i="2"/>
  <c r="M1961" i="2" s="1"/>
  <c r="K1961" i="2"/>
  <c r="I1961" i="2"/>
  <c r="O1960" i="2"/>
  <c r="M1960" i="2"/>
  <c r="L1960" i="2"/>
  <c r="K1960" i="2"/>
  <c r="I1960" i="2"/>
  <c r="O1959" i="2"/>
  <c r="M1959" i="2"/>
  <c r="L1959" i="2"/>
  <c r="K1959" i="2"/>
  <c r="I1959" i="2"/>
  <c r="O1958" i="2"/>
  <c r="M1958" i="2"/>
  <c r="L1958" i="2"/>
  <c r="K1958" i="2"/>
  <c r="I1958" i="2"/>
  <c r="O1957" i="2"/>
  <c r="L1957" i="2"/>
  <c r="M1957" i="2" s="1"/>
  <c r="K1957" i="2"/>
  <c r="I1957" i="2"/>
  <c r="O1956" i="2"/>
  <c r="M1956" i="2"/>
  <c r="L1956" i="2"/>
  <c r="K1956" i="2"/>
  <c r="I1956" i="2"/>
  <c r="O1955" i="2"/>
  <c r="L1955" i="2"/>
  <c r="M1955" i="2" s="1"/>
  <c r="K1955" i="2"/>
  <c r="I1955" i="2"/>
  <c r="O1954" i="2"/>
  <c r="M1954" i="2"/>
  <c r="L1954" i="2"/>
  <c r="K1954" i="2"/>
  <c r="I1954" i="2"/>
  <c r="O1953" i="2"/>
  <c r="L1953" i="2"/>
  <c r="M1953" i="2" s="1"/>
  <c r="K1953" i="2"/>
  <c r="I1953" i="2"/>
  <c r="O1952" i="2"/>
  <c r="M1952" i="2"/>
  <c r="L1952" i="2"/>
  <c r="K1952" i="2"/>
  <c r="I1952" i="2"/>
  <c r="O1951" i="2"/>
  <c r="M1951" i="2"/>
  <c r="L1951" i="2"/>
  <c r="K1951" i="2"/>
  <c r="I1951" i="2"/>
  <c r="O1950" i="2"/>
  <c r="M1950" i="2"/>
  <c r="L1950" i="2"/>
  <c r="K1950" i="2"/>
  <c r="I1950" i="2"/>
  <c r="O1949" i="2"/>
  <c r="M1949" i="2"/>
  <c r="L1949" i="2"/>
  <c r="K1949" i="2"/>
  <c r="I1949" i="2"/>
  <c r="O1948" i="2"/>
  <c r="L1948" i="2"/>
  <c r="M1948" i="2" s="1"/>
  <c r="K1948" i="2"/>
  <c r="I1948" i="2"/>
  <c r="O1947" i="2"/>
  <c r="L1947" i="2"/>
  <c r="M1947" i="2" s="1"/>
  <c r="K1947" i="2"/>
  <c r="I1947" i="2"/>
  <c r="O1946" i="2"/>
  <c r="L1946" i="2"/>
  <c r="M1946" i="2" s="1"/>
  <c r="K1946" i="2"/>
  <c r="I1946" i="2"/>
  <c r="O1945" i="2"/>
  <c r="L1945" i="2"/>
  <c r="M1945" i="2" s="1"/>
  <c r="K1945" i="2"/>
  <c r="I1945" i="2"/>
  <c r="O1944" i="2"/>
  <c r="M1944" i="2"/>
  <c r="L1944" i="2"/>
  <c r="K1944" i="2"/>
  <c r="I1944" i="2"/>
  <c r="O1943" i="2"/>
  <c r="M1943" i="2"/>
  <c r="L1943" i="2"/>
  <c r="K1943" i="2"/>
  <c r="I1943" i="2"/>
  <c r="O1942" i="2"/>
  <c r="M1942" i="2"/>
  <c r="L1942" i="2"/>
  <c r="K1942" i="2"/>
  <c r="I1942" i="2"/>
  <c r="O1941" i="2"/>
  <c r="L1941" i="2"/>
  <c r="M1941" i="2" s="1"/>
  <c r="K1941" i="2"/>
  <c r="I1941" i="2"/>
  <c r="O1940" i="2"/>
  <c r="M1940" i="2"/>
  <c r="L1940" i="2"/>
  <c r="K1940" i="2"/>
  <c r="I1940" i="2"/>
  <c r="O1939" i="2"/>
  <c r="L1939" i="2"/>
  <c r="M1939" i="2" s="1"/>
  <c r="K1939" i="2"/>
  <c r="I1939" i="2"/>
  <c r="O1938" i="2"/>
  <c r="M1938" i="2"/>
  <c r="L1938" i="2"/>
  <c r="K1938" i="2"/>
  <c r="I1938" i="2"/>
  <c r="O1937" i="2"/>
  <c r="L1937" i="2"/>
  <c r="M1937" i="2" s="1"/>
  <c r="K1937" i="2"/>
  <c r="I1937" i="2"/>
  <c r="O1936" i="2"/>
  <c r="M1936" i="2"/>
  <c r="L1936" i="2"/>
  <c r="K1936" i="2"/>
  <c r="I1936" i="2"/>
  <c r="O1935" i="2"/>
  <c r="M1935" i="2"/>
  <c r="L1935" i="2"/>
  <c r="K1935" i="2"/>
  <c r="I1935" i="2"/>
  <c r="O1934" i="2"/>
  <c r="M1934" i="2"/>
  <c r="L1934" i="2"/>
  <c r="K1934" i="2"/>
  <c r="I1934" i="2"/>
  <c r="O1933" i="2"/>
  <c r="M1933" i="2"/>
  <c r="L1933" i="2"/>
  <c r="K1933" i="2"/>
  <c r="I1933" i="2"/>
  <c r="O1932" i="2"/>
  <c r="L1932" i="2"/>
  <c r="M1932" i="2" s="1"/>
  <c r="K1932" i="2"/>
  <c r="I1932" i="2"/>
  <c r="O1931" i="2"/>
  <c r="L1931" i="2"/>
  <c r="M1931" i="2" s="1"/>
  <c r="K1931" i="2"/>
  <c r="I1931" i="2"/>
  <c r="O1930" i="2"/>
  <c r="L1930" i="2"/>
  <c r="M1930" i="2" s="1"/>
  <c r="K1930" i="2"/>
  <c r="I1930" i="2"/>
  <c r="O1929" i="2"/>
  <c r="L1929" i="2"/>
  <c r="M1929" i="2" s="1"/>
  <c r="K1929" i="2"/>
  <c r="I1929" i="2"/>
  <c r="O1928" i="2"/>
  <c r="M1928" i="2"/>
  <c r="L1928" i="2"/>
  <c r="K1928" i="2"/>
  <c r="I1928" i="2"/>
  <c r="O1927" i="2"/>
  <c r="M1927" i="2"/>
  <c r="L1927" i="2"/>
  <c r="K1927" i="2"/>
  <c r="I1927" i="2"/>
  <c r="O1926" i="2"/>
  <c r="M1926" i="2"/>
  <c r="L1926" i="2"/>
  <c r="K1926" i="2"/>
  <c r="I1926" i="2"/>
  <c r="O1925" i="2"/>
  <c r="L1925" i="2"/>
  <c r="M1925" i="2" s="1"/>
  <c r="K1925" i="2"/>
  <c r="I1925" i="2"/>
  <c r="O1924" i="2"/>
  <c r="M1924" i="2"/>
  <c r="L1924" i="2"/>
  <c r="K1924" i="2"/>
  <c r="I1924" i="2"/>
  <c r="O1923" i="2"/>
  <c r="L1923" i="2"/>
  <c r="M1923" i="2" s="1"/>
  <c r="K1923" i="2"/>
  <c r="I1923" i="2"/>
  <c r="O1922" i="2"/>
  <c r="M1922" i="2"/>
  <c r="L1922" i="2"/>
  <c r="K1922" i="2"/>
  <c r="I1922" i="2"/>
  <c r="O1921" i="2"/>
  <c r="L1921" i="2"/>
  <c r="M1921" i="2" s="1"/>
  <c r="K1921" i="2"/>
  <c r="I1921" i="2"/>
  <c r="O1920" i="2"/>
  <c r="M1920" i="2"/>
  <c r="L1920" i="2"/>
  <c r="K1920" i="2"/>
  <c r="I1920" i="2"/>
  <c r="O1919" i="2"/>
  <c r="M1919" i="2"/>
  <c r="L1919" i="2"/>
  <c r="K1919" i="2"/>
  <c r="I1919" i="2"/>
  <c r="O1918" i="2"/>
  <c r="M1918" i="2"/>
  <c r="L1918" i="2"/>
  <c r="K1918" i="2"/>
  <c r="I1918" i="2"/>
  <c r="O1917" i="2"/>
  <c r="M1917" i="2"/>
  <c r="L1917" i="2"/>
  <c r="K1917" i="2"/>
  <c r="I1917" i="2"/>
  <c r="O1916" i="2"/>
  <c r="L1916" i="2"/>
  <c r="M1916" i="2" s="1"/>
  <c r="K1916" i="2"/>
  <c r="I1916" i="2"/>
  <c r="O1915" i="2"/>
  <c r="L1915" i="2"/>
  <c r="M1915" i="2" s="1"/>
  <c r="K1915" i="2"/>
  <c r="I1915" i="2"/>
  <c r="O1914" i="2"/>
  <c r="L1914" i="2"/>
  <c r="M1914" i="2" s="1"/>
  <c r="K1914" i="2"/>
  <c r="I1914" i="2"/>
  <c r="O1913" i="2"/>
  <c r="L1913" i="2"/>
  <c r="M1913" i="2" s="1"/>
  <c r="K1913" i="2"/>
  <c r="I1913" i="2"/>
  <c r="O1912" i="2"/>
  <c r="M1912" i="2"/>
  <c r="L1912" i="2"/>
  <c r="K1912" i="2"/>
  <c r="I1912" i="2"/>
  <c r="O1911" i="2"/>
  <c r="M1911" i="2"/>
  <c r="L1911" i="2"/>
  <c r="K1911" i="2"/>
  <c r="I1911" i="2"/>
  <c r="O1910" i="2"/>
  <c r="M1910" i="2"/>
  <c r="L1910" i="2"/>
  <c r="K1910" i="2"/>
  <c r="I1910" i="2"/>
  <c r="O1909" i="2"/>
  <c r="L1909" i="2"/>
  <c r="M1909" i="2" s="1"/>
  <c r="K1909" i="2"/>
  <c r="I1909" i="2"/>
  <c r="O1908" i="2"/>
  <c r="M1908" i="2"/>
  <c r="L1908" i="2"/>
  <c r="K1908" i="2"/>
  <c r="I1908" i="2"/>
  <c r="O1907" i="2"/>
  <c r="L1907" i="2"/>
  <c r="M1907" i="2" s="1"/>
  <c r="K1907" i="2"/>
  <c r="I1907" i="2"/>
  <c r="O1906" i="2"/>
  <c r="M1906" i="2"/>
  <c r="L1906" i="2"/>
  <c r="K1906" i="2"/>
  <c r="I1906" i="2"/>
  <c r="O1905" i="2"/>
  <c r="L1905" i="2"/>
  <c r="M1905" i="2" s="1"/>
  <c r="K1905" i="2"/>
  <c r="I1905" i="2"/>
  <c r="O1904" i="2"/>
  <c r="M1904" i="2"/>
  <c r="L1904" i="2"/>
  <c r="K1904" i="2"/>
  <c r="I1904" i="2"/>
  <c r="O1903" i="2"/>
  <c r="M1903" i="2"/>
  <c r="L1903" i="2"/>
  <c r="K1903" i="2"/>
  <c r="I1903" i="2"/>
  <c r="O1902" i="2"/>
  <c r="M1902" i="2"/>
  <c r="L1902" i="2"/>
  <c r="K1902" i="2"/>
  <c r="I1902" i="2"/>
  <c r="O1901" i="2"/>
  <c r="M1901" i="2"/>
  <c r="L1901" i="2"/>
  <c r="K1901" i="2"/>
  <c r="I1901" i="2"/>
  <c r="O1900" i="2"/>
  <c r="L1900" i="2"/>
  <c r="M1900" i="2" s="1"/>
  <c r="K1900" i="2"/>
  <c r="I1900" i="2"/>
  <c r="O1899" i="2"/>
  <c r="L1899" i="2"/>
  <c r="M1899" i="2" s="1"/>
  <c r="K1899" i="2"/>
  <c r="I1899" i="2"/>
  <c r="O1898" i="2"/>
  <c r="L1898" i="2"/>
  <c r="M1898" i="2" s="1"/>
  <c r="K1898" i="2"/>
  <c r="I1898" i="2"/>
  <c r="O1897" i="2"/>
  <c r="L1897" i="2"/>
  <c r="M1897" i="2" s="1"/>
  <c r="K1897" i="2"/>
  <c r="I1897" i="2"/>
  <c r="O1896" i="2"/>
  <c r="M1896" i="2"/>
  <c r="L1896" i="2"/>
  <c r="K1896" i="2"/>
  <c r="I1896" i="2"/>
  <c r="O1895" i="2"/>
  <c r="M1895" i="2"/>
  <c r="L1895" i="2"/>
  <c r="K1895" i="2"/>
  <c r="I1895" i="2"/>
  <c r="O1894" i="2"/>
  <c r="M1894" i="2"/>
  <c r="L1894" i="2"/>
  <c r="K1894" i="2"/>
  <c r="I1894" i="2"/>
  <c r="O1893" i="2"/>
  <c r="L1893" i="2"/>
  <c r="M1893" i="2" s="1"/>
  <c r="K1893" i="2"/>
  <c r="I1893" i="2"/>
  <c r="O1892" i="2"/>
  <c r="M1892" i="2"/>
  <c r="L1892" i="2"/>
  <c r="K1892" i="2"/>
  <c r="I1892" i="2"/>
  <c r="O1891" i="2"/>
  <c r="L1891" i="2"/>
  <c r="M1891" i="2" s="1"/>
  <c r="K1891" i="2"/>
  <c r="I1891" i="2"/>
  <c r="O1890" i="2"/>
  <c r="M1890" i="2"/>
  <c r="L1890" i="2"/>
  <c r="K1890" i="2"/>
  <c r="I1890" i="2"/>
  <c r="O1889" i="2"/>
  <c r="L1889" i="2"/>
  <c r="M1889" i="2" s="1"/>
  <c r="K1889" i="2"/>
  <c r="I1889" i="2"/>
  <c r="O1888" i="2"/>
  <c r="M1888" i="2"/>
  <c r="L1888" i="2"/>
  <c r="K1888" i="2"/>
  <c r="I1888" i="2"/>
  <c r="O1887" i="2"/>
  <c r="M1887" i="2"/>
  <c r="L1887" i="2"/>
  <c r="K1887" i="2"/>
  <c r="I1887" i="2"/>
  <c r="O1886" i="2"/>
  <c r="M1886" i="2"/>
  <c r="L1886" i="2"/>
  <c r="K1886" i="2"/>
  <c r="I1886" i="2"/>
  <c r="O1885" i="2"/>
  <c r="M1885" i="2"/>
  <c r="L1885" i="2"/>
  <c r="K1885" i="2"/>
  <c r="I1885" i="2"/>
  <c r="O1884" i="2"/>
  <c r="L1884" i="2"/>
  <c r="M1884" i="2" s="1"/>
  <c r="K1884" i="2"/>
  <c r="I1884" i="2"/>
  <c r="O1883" i="2"/>
  <c r="L1883" i="2"/>
  <c r="M1883" i="2" s="1"/>
  <c r="K1883" i="2"/>
  <c r="I1883" i="2"/>
  <c r="O1882" i="2"/>
  <c r="L1882" i="2"/>
  <c r="M1882" i="2" s="1"/>
  <c r="K1882" i="2"/>
  <c r="I1882" i="2"/>
  <c r="O1881" i="2"/>
  <c r="L1881" i="2"/>
  <c r="M1881" i="2" s="1"/>
  <c r="K1881" i="2"/>
  <c r="I1881" i="2"/>
  <c r="O1880" i="2"/>
  <c r="M1880" i="2"/>
  <c r="L1880" i="2"/>
  <c r="K1880" i="2"/>
  <c r="I1880" i="2"/>
  <c r="O1879" i="2"/>
  <c r="M1879" i="2"/>
  <c r="L1879" i="2"/>
  <c r="K1879" i="2"/>
  <c r="I1879" i="2"/>
  <c r="O1878" i="2"/>
  <c r="M1878" i="2"/>
  <c r="L1878" i="2"/>
  <c r="K1878" i="2"/>
  <c r="I1878" i="2"/>
  <c r="O1877" i="2"/>
  <c r="L1877" i="2"/>
  <c r="M1877" i="2" s="1"/>
  <c r="K1877" i="2"/>
  <c r="I1877" i="2"/>
  <c r="O1876" i="2"/>
  <c r="M1876" i="2"/>
  <c r="L1876" i="2"/>
  <c r="K1876" i="2"/>
  <c r="I1876" i="2"/>
  <c r="O1875" i="2"/>
  <c r="L1875" i="2"/>
  <c r="M1875" i="2" s="1"/>
  <c r="K1875" i="2"/>
  <c r="I1875" i="2"/>
  <c r="O1874" i="2"/>
  <c r="M1874" i="2"/>
  <c r="L1874" i="2"/>
  <c r="K1874" i="2"/>
  <c r="I1874" i="2"/>
  <c r="O1873" i="2"/>
  <c r="L1873" i="2"/>
  <c r="M1873" i="2" s="1"/>
  <c r="K1873" i="2"/>
  <c r="I1873" i="2"/>
  <c r="O1872" i="2"/>
  <c r="M1872" i="2"/>
  <c r="L1872" i="2"/>
  <c r="K1872" i="2"/>
  <c r="I1872" i="2"/>
  <c r="O1871" i="2"/>
  <c r="M1871" i="2"/>
  <c r="L1871" i="2"/>
  <c r="K1871" i="2"/>
  <c r="I1871" i="2"/>
  <c r="O1870" i="2"/>
  <c r="L1870" i="2"/>
  <c r="M1870" i="2" s="1"/>
  <c r="K1870" i="2"/>
  <c r="I1870" i="2"/>
  <c r="O1869" i="2"/>
  <c r="M1869" i="2"/>
  <c r="L1869" i="2"/>
  <c r="K1869" i="2"/>
  <c r="I1869" i="2"/>
  <c r="O1868" i="2"/>
  <c r="L1868" i="2"/>
  <c r="M1868" i="2" s="1"/>
  <c r="K1868" i="2"/>
  <c r="I1868" i="2"/>
  <c r="O1867" i="2"/>
  <c r="L1867" i="2"/>
  <c r="M1867" i="2" s="1"/>
  <c r="K1867" i="2"/>
  <c r="I1867" i="2"/>
  <c r="O1866" i="2"/>
  <c r="L1866" i="2"/>
  <c r="M1866" i="2" s="1"/>
  <c r="K1866" i="2"/>
  <c r="I1866" i="2"/>
  <c r="O1865" i="2"/>
  <c r="L1865" i="2"/>
  <c r="M1865" i="2" s="1"/>
  <c r="K1865" i="2"/>
  <c r="I1865" i="2"/>
  <c r="O1864" i="2"/>
  <c r="M1864" i="2"/>
  <c r="L1864" i="2"/>
  <c r="K1864" i="2"/>
  <c r="I1864" i="2"/>
  <c r="O1863" i="2"/>
  <c r="M1863" i="2"/>
  <c r="L1863" i="2"/>
  <c r="K1863" i="2"/>
  <c r="I1863" i="2"/>
  <c r="O1862" i="2"/>
  <c r="M1862" i="2"/>
  <c r="L1862" i="2"/>
  <c r="K1862" i="2"/>
  <c r="I1862" i="2"/>
  <c r="O1861" i="2"/>
  <c r="L1861" i="2"/>
  <c r="M1861" i="2" s="1"/>
  <c r="K1861" i="2"/>
  <c r="I1861" i="2"/>
  <c r="O1860" i="2"/>
  <c r="M1860" i="2"/>
  <c r="L1860" i="2"/>
  <c r="K1860" i="2"/>
  <c r="I1860" i="2"/>
  <c r="O1859" i="2"/>
  <c r="L1859" i="2"/>
  <c r="M1859" i="2" s="1"/>
  <c r="K1859" i="2"/>
  <c r="I1859" i="2"/>
  <c r="O1858" i="2"/>
  <c r="M1858" i="2"/>
  <c r="L1858" i="2"/>
  <c r="K1858" i="2"/>
  <c r="I1858" i="2"/>
  <c r="O1857" i="2"/>
  <c r="L1857" i="2"/>
  <c r="M1857" i="2" s="1"/>
  <c r="K1857" i="2"/>
  <c r="I1857" i="2"/>
  <c r="O1856" i="2"/>
  <c r="M1856" i="2"/>
  <c r="L1856" i="2"/>
  <c r="K1856" i="2"/>
  <c r="I1856" i="2"/>
  <c r="O1855" i="2"/>
  <c r="M1855" i="2"/>
  <c r="L1855" i="2"/>
  <c r="K1855" i="2"/>
  <c r="I1855" i="2"/>
  <c r="O1854" i="2"/>
  <c r="M1854" i="2"/>
  <c r="L1854" i="2"/>
  <c r="K1854" i="2"/>
  <c r="I1854" i="2"/>
  <c r="O1853" i="2"/>
  <c r="M1853" i="2"/>
  <c r="L1853" i="2"/>
  <c r="K1853" i="2"/>
  <c r="I1853" i="2"/>
  <c r="O1852" i="2"/>
  <c r="L1852" i="2"/>
  <c r="M1852" i="2" s="1"/>
  <c r="K1852" i="2"/>
  <c r="I1852" i="2"/>
  <c r="O1851" i="2"/>
  <c r="L1851" i="2"/>
  <c r="M1851" i="2" s="1"/>
  <c r="K1851" i="2"/>
  <c r="I1851" i="2"/>
  <c r="O1850" i="2"/>
  <c r="L1850" i="2"/>
  <c r="M1850" i="2" s="1"/>
  <c r="K1850" i="2"/>
  <c r="I1850" i="2"/>
  <c r="O1849" i="2"/>
  <c r="L1849" i="2"/>
  <c r="M1849" i="2" s="1"/>
  <c r="K1849" i="2"/>
  <c r="I1849" i="2"/>
  <c r="O1848" i="2"/>
  <c r="M1848" i="2"/>
  <c r="L1848" i="2"/>
  <c r="K1848" i="2"/>
  <c r="I1848" i="2"/>
  <c r="O1847" i="2"/>
  <c r="M1847" i="2"/>
  <c r="L1847" i="2"/>
  <c r="K1847" i="2"/>
  <c r="I1847" i="2"/>
  <c r="O1846" i="2"/>
  <c r="M1846" i="2"/>
  <c r="L1846" i="2"/>
  <c r="K1846" i="2"/>
  <c r="I1846" i="2"/>
  <c r="O1845" i="2"/>
  <c r="L1845" i="2"/>
  <c r="M1845" i="2" s="1"/>
  <c r="K1845" i="2"/>
  <c r="I1845" i="2"/>
  <c r="O1844" i="2"/>
  <c r="M1844" i="2"/>
  <c r="L1844" i="2"/>
  <c r="K1844" i="2"/>
  <c r="I1844" i="2"/>
  <c r="O1843" i="2"/>
  <c r="L1843" i="2"/>
  <c r="M1843" i="2" s="1"/>
  <c r="K1843" i="2"/>
  <c r="I1843" i="2"/>
  <c r="O1842" i="2"/>
  <c r="M1842" i="2"/>
  <c r="L1842" i="2"/>
  <c r="K1842" i="2"/>
  <c r="I1842" i="2"/>
  <c r="O1841" i="2"/>
  <c r="L1841" i="2"/>
  <c r="M1841" i="2" s="1"/>
  <c r="K1841" i="2"/>
  <c r="I1841" i="2"/>
  <c r="O1840" i="2"/>
  <c r="M1840" i="2"/>
  <c r="L1840" i="2"/>
  <c r="K1840" i="2"/>
  <c r="I1840" i="2"/>
  <c r="O1839" i="2"/>
  <c r="M1839" i="2"/>
  <c r="L1839" i="2"/>
  <c r="K1839" i="2"/>
  <c r="I1839" i="2"/>
  <c r="O1838" i="2"/>
  <c r="L1838" i="2"/>
  <c r="M1838" i="2" s="1"/>
  <c r="K1838" i="2"/>
  <c r="I1838" i="2"/>
  <c r="O1837" i="2"/>
  <c r="M1837" i="2"/>
  <c r="L1837" i="2"/>
  <c r="K1837" i="2"/>
  <c r="I1837" i="2"/>
  <c r="O1836" i="2"/>
  <c r="L1836" i="2"/>
  <c r="M1836" i="2" s="1"/>
  <c r="K1836" i="2"/>
  <c r="I1836" i="2"/>
  <c r="O1835" i="2"/>
  <c r="L1835" i="2"/>
  <c r="M1835" i="2" s="1"/>
  <c r="K1835" i="2"/>
  <c r="I1835" i="2"/>
  <c r="O1834" i="2"/>
  <c r="L1834" i="2"/>
  <c r="M1834" i="2" s="1"/>
  <c r="K1834" i="2"/>
  <c r="I1834" i="2"/>
  <c r="O1833" i="2"/>
  <c r="L1833" i="2"/>
  <c r="M1833" i="2" s="1"/>
  <c r="K1833" i="2"/>
  <c r="I1833" i="2"/>
  <c r="O1832" i="2"/>
  <c r="M1832" i="2"/>
  <c r="L1832" i="2"/>
  <c r="K1832" i="2"/>
  <c r="I1832" i="2"/>
  <c r="O1831" i="2"/>
  <c r="M1831" i="2"/>
  <c r="L1831" i="2"/>
  <c r="K1831" i="2"/>
  <c r="I1831" i="2"/>
  <c r="O1830" i="2"/>
  <c r="M1830" i="2"/>
  <c r="L1830" i="2"/>
  <c r="K1830" i="2"/>
  <c r="I1830" i="2"/>
  <c r="O1829" i="2"/>
  <c r="L1829" i="2"/>
  <c r="M1829" i="2" s="1"/>
  <c r="K1829" i="2"/>
  <c r="I1829" i="2"/>
  <c r="O1828" i="2"/>
  <c r="M1828" i="2"/>
  <c r="L1828" i="2"/>
  <c r="K1828" i="2"/>
  <c r="I1828" i="2"/>
  <c r="O1827" i="2"/>
  <c r="L1827" i="2"/>
  <c r="M1827" i="2" s="1"/>
  <c r="K1827" i="2"/>
  <c r="I1827" i="2"/>
  <c r="O1826" i="2"/>
  <c r="M1826" i="2"/>
  <c r="L1826" i="2"/>
  <c r="K1826" i="2"/>
  <c r="I1826" i="2"/>
  <c r="O1825" i="2"/>
  <c r="L1825" i="2"/>
  <c r="M1825" i="2" s="1"/>
  <c r="K1825" i="2"/>
  <c r="I1825" i="2"/>
  <c r="O1824" i="2"/>
  <c r="M1824" i="2"/>
  <c r="L1824" i="2"/>
  <c r="K1824" i="2"/>
  <c r="I1824" i="2"/>
  <c r="O1823" i="2"/>
  <c r="M1823" i="2"/>
  <c r="L1823" i="2"/>
  <c r="K1823" i="2"/>
  <c r="I1823" i="2"/>
  <c r="O1822" i="2"/>
  <c r="M1822" i="2"/>
  <c r="L1822" i="2"/>
  <c r="K1822" i="2"/>
  <c r="I1822" i="2"/>
  <c r="O1821" i="2"/>
  <c r="M1821" i="2"/>
  <c r="L1821" i="2"/>
  <c r="K1821" i="2"/>
  <c r="I1821" i="2"/>
  <c r="O1820" i="2"/>
  <c r="L1820" i="2"/>
  <c r="M1820" i="2" s="1"/>
  <c r="K1820" i="2"/>
  <c r="I1820" i="2"/>
  <c r="O1819" i="2"/>
  <c r="L1819" i="2"/>
  <c r="M1819" i="2" s="1"/>
  <c r="K1819" i="2"/>
  <c r="I1819" i="2"/>
  <c r="O1818" i="2"/>
  <c r="L1818" i="2"/>
  <c r="M1818" i="2" s="1"/>
  <c r="K1818" i="2"/>
  <c r="I1818" i="2"/>
  <c r="O1817" i="2"/>
  <c r="L1817" i="2"/>
  <c r="M1817" i="2" s="1"/>
  <c r="K1817" i="2"/>
  <c r="I1817" i="2"/>
  <c r="O1816" i="2"/>
  <c r="M1816" i="2"/>
  <c r="L1816" i="2"/>
  <c r="K1816" i="2"/>
  <c r="I1816" i="2"/>
  <c r="O1815" i="2"/>
  <c r="M1815" i="2"/>
  <c r="L1815" i="2"/>
  <c r="K1815" i="2"/>
  <c r="I1815" i="2"/>
  <c r="O1814" i="2"/>
  <c r="M1814" i="2"/>
  <c r="L1814" i="2"/>
  <c r="K1814" i="2"/>
  <c r="I1814" i="2"/>
  <c r="O1813" i="2"/>
  <c r="L1813" i="2"/>
  <c r="M1813" i="2" s="1"/>
  <c r="K1813" i="2"/>
  <c r="I1813" i="2"/>
  <c r="O1812" i="2"/>
  <c r="M1812" i="2"/>
  <c r="L1812" i="2"/>
  <c r="K1812" i="2"/>
  <c r="I1812" i="2"/>
  <c r="O1811" i="2"/>
  <c r="L1811" i="2"/>
  <c r="M1811" i="2" s="1"/>
  <c r="K1811" i="2"/>
  <c r="I1811" i="2"/>
  <c r="O1810" i="2"/>
  <c r="M1810" i="2"/>
  <c r="L1810" i="2"/>
  <c r="K1810" i="2"/>
  <c r="I1810" i="2"/>
  <c r="O1809" i="2"/>
  <c r="L1809" i="2"/>
  <c r="M1809" i="2" s="1"/>
  <c r="K1809" i="2"/>
  <c r="I1809" i="2"/>
  <c r="O1808" i="2"/>
  <c r="M1808" i="2"/>
  <c r="L1808" i="2"/>
  <c r="K1808" i="2"/>
  <c r="I1808" i="2"/>
  <c r="O1807" i="2"/>
  <c r="L1807" i="2"/>
  <c r="M1807" i="2" s="1"/>
  <c r="K1807" i="2"/>
  <c r="I1807" i="2"/>
  <c r="O1806" i="2"/>
  <c r="M1806" i="2"/>
  <c r="L1806" i="2"/>
  <c r="K1806" i="2"/>
  <c r="I1806" i="2"/>
  <c r="O1805" i="2"/>
  <c r="M1805" i="2"/>
  <c r="L1805" i="2"/>
  <c r="K1805" i="2"/>
  <c r="I1805" i="2"/>
  <c r="O1804" i="2"/>
  <c r="L1804" i="2"/>
  <c r="M1804" i="2" s="1"/>
  <c r="K1804" i="2"/>
  <c r="I1804" i="2"/>
  <c r="O1803" i="2"/>
  <c r="L1803" i="2"/>
  <c r="M1803" i="2" s="1"/>
  <c r="K1803" i="2"/>
  <c r="I1803" i="2"/>
  <c r="O1802" i="2"/>
  <c r="L1802" i="2"/>
  <c r="M1802" i="2" s="1"/>
  <c r="K1802" i="2"/>
  <c r="I1802" i="2"/>
  <c r="O1801" i="2"/>
  <c r="L1801" i="2"/>
  <c r="M1801" i="2" s="1"/>
  <c r="K1801" i="2"/>
  <c r="I1801" i="2"/>
  <c r="O1800" i="2"/>
  <c r="M1800" i="2"/>
  <c r="L1800" i="2"/>
  <c r="K1800" i="2"/>
  <c r="I1800" i="2"/>
  <c r="O1799" i="2"/>
  <c r="M1799" i="2"/>
  <c r="L1799" i="2"/>
  <c r="K1799" i="2"/>
  <c r="I1799" i="2"/>
  <c r="O1798" i="2"/>
  <c r="M1798" i="2"/>
  <c r="L1798" i="2"/>
  <c r="K1798" i="2"/>
  <c r="I1798" i="2"/>
  <c r="O1797" i="2"/>
  <c r="L1797" i="2"/>
  <c r="M1797" i="2" s="1"/>
  <c r="K1797" i="2"/>
  <c r="I1797" i="2"/>
  <c r="O1796" i="2"/>
  <c r="M1796" i="2"/>
  <c r="L1796" i="2"/>
  <c r="K1796" i="2"/>
  <c r="I1796" i="2"/>
  <c r="O1795" i="2"/>
  <c r="L1795" i="2"/>
  <c r="M1795" i="2" s="1"/>
  <c r="K1795" i="2"/>
  <c r="I1795" i="2"/>
  <c r="O1794" i="2"/>
  <c r="M1794" i="2"/>
  <c r="L1794" i="2"/>
  <c r="K1794" i="2"/>
  <c r="I1794" i="2"/>
  <c r="O1793" i="2"/>
  <c r="L1793" i="2"/>
  <c r="M1793" i="2" s="1"/>
  <c r="K1793" i="2"/>
  <c r="I1793" i="2"/>
  <c r="O1792" i="2"/>
  <c r="M1792" i="2"/>
  <c r="L1792" i="2"/>
  <c r="K1792" i="2"/>
  <c r="I1792" i="2"/>
  <c r="O1791" i="2"/>
  <c r="L1791" i="2"/>
  <c r="M1791" i="2" s="1"/>
  <c r="K1791" i="2"/>
  <c r="I1791" i="2"/>
  <c r="O1790" i="2"/>
  <c r="M1790" i="2"/>
  <c r="L1790" i="2"/>
  <c r="K1790" i="2"/>
  <c r="I1790" i="2"/>
  <c r="O1789" i="2"/>
  <c r="M1789" i="2"/>
  <c r="L1789" i="2"/>
  <c r="K1789" i="2"/>
  <c r="I1789" i="2"/>
  <c r="O1788" i="2"/>
  <c r="L1788" i="2"/>
  <c r="M1788" i="2" s="1"/>
  <c r="K1788" i="2"/>
  <c r="I1788" i="2"/>
  <c r="O1787" i="2"/>
  <c r="L1787" i="2"/>
  <c r="M1787" i="2" s="1"/>
  <c r="K1787" i="2"/>
  <c r="I1787" i="2"/>
  <c r="O1786" i="2"/>
  <c r="L1786" i="2"/>
  <c r="M1786" i="2" s="1"/>
  <c r="K1786" i="2"/>
  <c r="I1786" i="2"/>
  <c r="O1785" i="2"/>
  <c r="L1785" i="2"/>
  <c r="M1785" i="2" s="1"/>
  <c r="K1785" i="2"/>
  <c r="I1785" i="2"/>
  <c r="O1784" i="2"/>
  <c r="M1784" i="2"/>
  <c r="L1784" i="2"/>
  <c r="K1784" i="2"/>
  <c r="I1784" i="2"/>
  <c r="O1783" i="2"/>
  <c r="M1783" i="2"/>
  <c r="L1783" i="2"/>
  <c r="K1783" i="2"/>
  <c r="I1783" i="2"/>
  <c r="O1782" i="2"/>
  <c r="M1782" i="2"/>
  <c r="L1782" i="2"/>
  <c r="K1782" i="2"/>
  <c r="I1782" i="2"/>
  <c r="O1781" i="2"/>
  <c r="L1781" i="2"/>
  <c r="M1781" i="2" s="1"/>
  <c r="K1781" i="2"/>
  <c r="I1781" i="2"/>
  <c r="O1780" i="2"/>
  <c r="M1780" i="2"/>
  <c r="L1780" i="2"/>
  <c r="K1780" i="2"/>
  <c r="I1780" i="2"/>
  <c r="O1779" i="2"/>
  <c r="L1779" i="2"/>
  <c r="M1779" i="2" s="1"/>
  <c r="K1779" i="2"/>
  <c r="I1779" i="2"/>
  <c r="O1778" i="2"/>
  <c r="M1778" i="2"/>
  <c r="L1778" i="2"/>
  <c r="K1778" i="2"/>
  <c r="I1778" i="2"/>
  <c r="O1777" i="2"/>
  <c r="L1777" i="2"/>
  <c r="M1777" i="2" s="1"/>
  <c r="K1777" i="2"/>
  <c r="I1777" i="2"/>
  <c r="O1776" i="2"/>
  <c r="M1776" i="2"/>
  <c r="L1776" i="2"/>
  <c r="K1776" i="2"/>
  <c r="I1776" i="2"/>
  <c r="O1775" i="2"/>
  <c r="L1775" i="2"/>
  <c r="M1775" i="2" s="1"/>
  <c r="K1775" i="2"/>
  <c r="I1775" i="2"/>
  <c r="O1774" i="2"/>
  <c r="M1774" i="2"/>
  <c r="L1774" i="2"/>
  <c r="K1774" i="2"/>
  <c r="I1774" i="2"/>
  <c r="O1773" i="2"/>
  <c r="M1773" i="2"/>
  <c r="L1773" i="2"/>
  <c r="K1773" i="2"/>
  <c r="I1773" i="2"/>
  <c r="O1772" i="2"/>
  <c r="L1772" i="2"/>
  <c r="M1772" i="2" s="1"/>
  <c r="K1772" i="2"/>
  <c r="I1772" i="2"/>
  <c r="O1771" i="2"/>
  <c r="L1771" i="2"/>
  <c r="M1771" i="2" s="1"/>
  <c r="K1771" i="2"/>
  <c r="I1771" i="2"/>
  <c r="O1770" i="2"/>
  <c r="L1770" i="2"/>
  <c r="M1770" i="2" s="1"/>
  <c r="K1770" i="2"/>
  <c r="I1770" i="2"/>
  <c r="O1769" i="2"/>
  <c r="L1769" i="2"/>
  <c r="M1769" i="2" s="1"/>
  <c r="K1769" i="2"/>
  <c r="I1769" i="2"/>
  <c r="O1768" i="2"/>
  <c r="M1768" i="2"/>
  <c r="L1768" i="2"/>
  <c r="K1768" i="2"/>
  <c r="I1768" i="2"/>
  <c r="O1767" i="2"/>
  <c r="M1767" i="2"/>
  <c r="L1767" i="2"/>
  <c r="K1767" i="2"/>
  <c r="I1767" i="2"/>
  <c r="O1766" i="2"/>
  <c r="M1766" i="2"/>
  <c r="L1766" i="2"/>
  <c r="K1766" i="2"/>
  <c r="I1766" i="2"/>
  <c r="O1765" i="2"/>
  <c r="L1765" i="2"/>
  <c r="M1765" i="2" s="1"/>
  <c r="K1765" i="2"/>
  <c r="I1765" i="2"/>
  <c r="O1764" i="2"/>
  <c r="M1764" i="2"/>
  <c r="L1764" i="2"/>
  <c r="K1764" i="2"/>
  <c r="I1764" i="2"/>
  <c r="O1763" i="2"/>
  <c r="L1763" i="2"/>
  <c r="M1763" i="2" s="1"/>
  <c r="K1763" i="2"/>
  <c r="I1763" i="2"/>
  <c r="O1762" i="2"/>
  <c r="M1762" i="2"/>
  <c r="L1762" i="2"/>
  <c r="K1762" i="2"/>
  <c r="I1762" i="2"/>
  <c r="O1761" i="2"/>
  <c r="L1761" i="2"/>
  <c r="M1761" i="2" s="1"/>
  <c r="K1761" i="2"/>
  <c r="I1761" i="2"/>
  <c r="O1760" i="2"/>
  <c r="M1760" i="2"/>
  <c r="L1760" i="2"/>
  <c r="K1760" i="2"/>
  <c r="I1760" i="2"/>
  <c r="O1759" i="2"/>
  <c r="L1759" i="2"/>
  <c r="M1759" i="2" s="1"/>
  <c r="K1759" i="2"/>
  <c r="I1759" i="2"/>
  <c r="O1758" i="2"/>
  <c r="M1758" i="2"/>
  <c r="L1758" i="2"/>
  <c r="K1758" i="2"/>
  <c r="I1758" i="2"/>
  <c r="O1757" i="2"/>
  <c r="M1757" i="2"/>
  <c r="L1757" i="2"/>
  <c r="K1757" i="2"/>
  <c r="I1757" i="2"/>
  <c r="O1756" i="2"/>
  <c r="L1756" i="2"/>
  <c r="M1756" i="2" s="1"/>
  <c r="K1756" i="2"/>
  <c r="I1756" i="2"/>
  <c r="O1755" i="2"/>
  <c r="L1755" i="2"/>
  <c r="M1755" i="2" s="1"/>
  <c r="K1755" i="2"/>
  <c r="I1755" i="2"/>
  <c r="O1754" i="2"/>
  <c r="L1754" i="2"/>
  <c r="M1754" i="2" s="1"/>
  <c r="K1754" i="2"/>
  <c r="I1754" i="2"/>
  <c r="O1753" i="2"/>
  <c r="L1753" i="2"/>
  <c r="M1753" i="2" s="1"/>
  <c r="K1753" i="2"/>
  <c r="I1753" i="2"/>
  <c r="O1752" i="2"/>
  <c r="M1752" i="2"/>
  <c r="L1752" i="2"/>
  <c r="K1752" i="2"/>
  <c r="I1752" i="2"/>
  <c r="O1751" i="2"/>
  <c r="M1751" i="2"/>
  <c r="L1751" i="2"/>
  <c r="K1751" i="2"/>
  <c r="I1751" i="2"/>
  <c r="O1750" i="2"/>
  <c r="M1750" i="2"/>
  <c r="L1750" i="2"/>
  <c r="K1750" i="2"/>
  <c r="I1750" i="2"/>
  <c r="O1749" i="2"/>
  <c r="L1749" i="2"/>
  <c r="M1749" i="2" s="1"/>
  <c r="K1749" i="2"/>
  <c r="I1749" i="2"/>
  <c r="O1748" i="2"/>
  <c r="M1748" i="2"/>
  <c r="L1748" i="2"/>
  <c r="K1748" i="2"/>
  <c r="I1748" i="2"/>
  <c r="O1747" i="2"/>
  <c r="L1747" i="2"/>
  <c r="M1747" i="2" s="1"/>
  <c r="K1747" i="2"/>
  <c r="I1747" i="2"/>
  <c r="O1746" i="2"/>
  <c r="M1746" i="2"/>
  <c r="L1746" i="2"/>
  <c r="K1746" i="2"/>
  <c r="I1746" i="2"/>
  <c r="O1745" i="2"/>
  <c r="L1745" i="2"/>
  <c r="M1745" i="2" s="1"/>
  <c r="K1745" i="2"/>
  <c r="I1745" i="2"/>
  <c r="O1744" i="2"/>
  <c r="M1744" i="2"/>
  <c r="L1744" i="2"/>
  <c r="K1744" i="2"/>
  <c r="I1744" i="2"/>
  <c r="O1743" i="2"/>
  <c r="L1743" i="2"/>
  <c r="M1743" i="2" s="1"/>
  <c r="K1743" i="2"/>
  <c r="I1743" i="2"/>
  <c r="O1742" i="2"/>
  <c r="M1742" i="2"/>
  <c r="L1742" i="2"/>
  <c r="K1742" i="2"/>
  <c r="I1742" i="2"/>
  <c r="O1741" i="2"/>
  <c r="M1741" i="2"/>
  <c r="L1741" i="2"/>
  <c r="K1741" i="2"/>
  <c r="I1741" i="2"/>
  <c r="O1740" i="2"/>
  <c r="L1740" i="2"/>
  <c r="M1740" i="2" s="1"/>
  <c r="K1740" i="2"/>
  <c r="I1740" i="2"/>
  <c r="O1739" i="2"/>
  <c r="L1739" i="2"/>
  <c r="M1739" i="2" s="1"/>
  <c r="K1739" i="2"/>
  <c r="I1739" i="2"/>
  <c r="O1738" i="2"/>
  <c r="L1738" i="2"/>
  <c r="M1738" i="2" s="1"/>
  <c r="K1738" i="2"/>
  <c r="I1738" i="2"/>
  <c r="O1737" i="2"/>
  <c r="L1737" i="2"/>
  <c r="M1737" i="2" s="1"/>
  <c r="K1737" i="2"/>
  <c r="I1737" i="2"/>
  <c r="O1736" i="2"/>
  <c r="M1736" i="2"/>
  <c r="L1736" i="2"/>
  <c r="K1736" i="2"/>
  <c r="I1736" i="2"/>
  <c r="O1735" i="2"/>
  <c r="M1735" i="2"/>
  <c r="L1735" i="2"/>
  <c r="K1735" i="2"/>
  <c r="I1735" i="2"/>
  <c r="O1734" i="2"/>
  <c r="M1734" i="2"/>
  <c r="L1734" i="2"/>
  <c r="K1734" i="2"/>
  <c r="I1734" i="2"/>
  <c r="O1733" i="2"/>
  <c r="L1733" i="2"/>
  <c r="M1733" i="2" s="1"/>
  <c r="K1733" i="2"/>
  <c r="I1733" i="2"/>
  <c r="O1732" i="2"/>
  <c r="M1732" i="2"/>
  <c r="L1732" i="2"/>
  <c r="K1732" i="2"/>
  <c r="I1732" i="2"/>
  <c r="O1731" i="2"/>
  <c r="L1731" i="2"/>
  <c r="M1731" i="2" s="1"/>
  <c r="K1731" i="2"/>
  <c r="I1731" i="2"/>
  <c r="O1730" i="2"/>
  <c r="M1730" i="2"/>
  <c r="L1730" i="2"/>
  <c r="K1730" i="2"/>
  <c r="I1730" i="2"/>
  <c r="O1729" i="2"/>
  <c r="L1729" i="2"/>
  <c r="M1729" i="2" s="1"/>
  <c r="K1729" i="2"/>
  <c r="I1729" i="2"/>
  <c r="O1728" i="2"/>
  <c r="M1728" i="2"/>
  <c r="L1728" i="2"/>
  <c r="K1728" i="2"/>
  <c r="I1728" i="2"/>
  <c r="O1727" i="2"/>
  <c r="L1727" i="2"/>
  <c r="M1727" i="2" s="1"/>
  <c r="K1727" i="2"/>
  <c r="I1727" i="2"/>
  <c r="O1726" i="2"/>
  <c r="M1726" i="2"/>
  <c r="L1726" i="2"/>
  <c r="K1726" i="2"/>
  <c r="I1726" i="2"/>
  <c r="O1725" i="2"/>
  <c r="M1725" i="2"/>
  <c r="L1725" i="2"/>
  <c r="K1725" i="2"/>
  <c r="I1725" i="2"/>
  <c r="O1724" i="2"/>
  <c r="L1724" i="2"/>
  <c r="M1724" i="2" s="1"/>
  <c r="K1724" i="2"/>
  <c r="I1724" i="2"/>
  <c r="O1723" i="2"/>
  <c r="L1723" i="2"/>
  <c r="M1723" i="2" s="1"/>
  <c r="K1723" i="2"/>
  <c r="I1723" i="2"/>
  <c r="O1722" i="2"/>
  <c r="L1722" i="2"/>
  <c r="M1722" i="2" s="1"/>
  <c r="K1722" i="2"/>
  <c r="I1722" i="2"/>
  <c r="O1721" i="2"/>
  <c r="L1721" i="2"/>
  <c r="M1721" i="2" s="1"/>
  <c r="K1721" i="2"/>
  <c r="I1721" i="2"/>
  <c r="O1720" i="2"/>
  <c r="M1720" i="2"/>
  <c r="L1720" i="2"/>
  <c r="K1720" i="2"/>
  <c r="I1720" i="2"/>
  <c r="O1719" i="2"/>
  <c r="M1719" i="2"/>
  <c r="L1719" i="2"/>
  <c r="K1719" i="2"/>
  <c r="I1719" i="2"/>
  <c r="O1718" i="2"/>
  <c r="M1718" i="2"/>
  <c r="L1718" i="2"/>
  <c r="K1718" i="2"/>
  <c r="I1718" i="2"/>
  <c r="O1717" i="2"/>
  <c r="L1717" i="2"/>
  <c r="M1717" i="2" s="1"/>
  <c r="K1717" i="2"/>
  <c r="I1717" i="2"/>
  <c r="O1716" i="2"/>
  <c r="M1716" i="2"/>
  <c r="L1716" i="2"/>
  <c r="K1716" i="2"/>
  <c r="I1716" i="2"/>
  <c r="O1715" i="2"/>
  <c r="L1715" i="2"/>
  <c r="M1715" i="2" s="1"/>
  <c r="K1715" i="2"/>
  <c r="I1715" i="2"/>
  <c r="O1714" i="2"/>
  <c r="M1714" i="2"/>
  <c r="L1714" i="2"/>
  <c r="K1714" i="2"/>
  <c r="I1714" i="2"/>
  <c r="O1713" i="2"/>
  <c r="L1713" i="2"/>
  <c r="M1713" i="2" s="1"/>
  <c r="K1713" i="2"/>
  <c r="I1713" i="2"/>
  <c r="O1712" i="2"/>
  <c r="M1712" i="2"/>
  <c r="L1712" i="2"/>
  <c r="K1712" i="2"/>
  <c r="I1712" i="2"/>
  <c r="O1711" i="2"/>
  <c r="L1711" i="2"/>
  <c r="M1711" i="2" s="1"/>
  <c r="K1711" i="2"/>
  <c r="I1711" i="2"/>
  <c r="O1710" i="2"/>
  <c r="M1710" i="2"/>
  <c r="L1710" i="2"/>
  <c r="K1710" i="2"/>
  <c r="I1710" i="2"/>
  <c r="O1709" i="2"/>
  <c r="M1709" i="2"/>
  <c r="L1709" i="2"/>
  <c r="K1709" i="2"/>
  <c r="I1709" i="2"/>
  <c r="O1708" i="2"/>
  <c r="L1708" i="2"/>
  <c r="M1708" i="2" s="1"/>
  <c r="K1708" i="2"/>
  <c r="I1708" i="2"/>
  <c r="O1707" i="2"/>
  <c r="L1707" i="2"/>
  <c r="M1707" i="2" s="1"/>
  <c r="K1707" i="2"/>
  <c r="I1707" i="2"/>
  <c r="O1706" i="2"/>
  <c r="L1706" i="2"/>
  <c r="M1706" i="2" s="1"/>
  <c r="K1706" i="2"/>
  <c r="I1706" i="2"/>
  <c r="O1705" i="2"/>
  <c r="L1705" i="2"/>
  <c r="M1705" i="2" s="1"/>
  <c r="K1705" i="2"/>
  <c r="I1705" i="2"/>
  <c r="O1704" i="2"/>
  <c r="M1704" i="2"/>
  <c r="L1704" i="2"/>
  <c r="K1704" i="2"/>
  <c r="I1704" i="2"/>
  <c r="O1703" i="2"/>
  <c r="M1703" i="2"/>
  <c r="L1703" i="2"/>
  <c r="K1703" i="2"/>
  <c r="I1703" i="2"/>
  <c r="O1702" i="2"/>
  <c r="M1702" i="2"/>
  <c r="L1702" i="2"/>
  <c r="K1702" i="2"/>
  <c r="I1702" i="2"/>
  <c r="O1701" i="2"/>
  <c r="L1701" i="2"/>
  <c r="M1701" i="2" s="1"/>
  <c r="K1701" i="2"/>
  <c r="I1701" i="2"/>
  <c r="O1700" i="2"/>
  <c r="M1700" i="2"/>
  <c r="L1700" i="2"/>
  <c r="K1700" i="2"/>
  <c r="I1700" i="2"/>
  <c r="O1699" i="2"/>
  <c r="L1699" i="2"/>
  <c r="M1699" i="2" s="1"/>
  <c r="K1699" i="2"/>
  <c r="I1699" i="2"/>
  <c r="O1698" i="2"/>
  <c r="M1698" i="2"/>
  <c r="L1698" i="2"/>
  <c r="K1698" i="2"/>
  <c r="I1698" i="2"/>
  <c r="O1697" i="2"/>
  <c r="L1697" i="2"/>
  <c r="M1697" i="2" s="1"/>
  <c r="K1697" i="2"/>
  <c r="I1697" i="2"/>
  <c r="O1696" i="2"/>
  <c r="M1696" i="2"/>
  <c r="L1696" i="2"/>
  <c r="K1696" i="2"/>
  <c r="I1696" i="2"/>
  <c r="O1695" i="2"/>
  <c r="L1695" i="2"/>
  <c r="M1695" i="2" s="1"/>
  <c r="K1695" i="2"/>
  <c r="I1695" i="2"/>
  <c r="O1694" i="2"/>
  <c r="M1694" i="2"/>
  <c r="L1694" i="2"/>
  <c r="K1694" i="2"/>
  <c r="I1694" i="2"/>
  <c r="O1693" i="2"/>
  <c r="M1693" i="2"/>
  <c r="L1693" i="2"/>
  <c r="K1693" i="2"/>
  <c r="I1693" i="2"/>
  <c r="O1692" i="2"/>
  <c r="L1692" i="2"/>
  <c r="M1692" i="2" s="1"/>
  <c r="K1692" i="2"/>
  <c r="I1692" i="2"/>
  <c r="O1691" i="2"/>
  <c r="L1691" i="2"/>
  <c r="M1691" i="2" s="1"/>
  <c r="K1691" i="2"/>
  <c r="I1691" i="2"/>
  <c r="O1690" i="2"/>
  <c r="L1690" i="2"/>
  <c r="M1690" i="2" s="1"/>
  <c r="K1690" i="2"/>
  <c r="I1690" i="2"/>
  <c r="O1689" i="2"/>
  <c r="L1689" i="2"/>
  <c r="M1689" i="2" s="1"/>
  <c r="K1689" i="2"/>
  <c r="I1689" i="2"/>
  <c r="O1688" i="2"/>
  <c r="M1688" i="2"/>
  <c r="L1688" i="2"/>
  <c r="K1688" i="2"/>
  <c r="I1688" i="2"/>
  <c r="O1687" i="2"/>
  <c r="M1687" i="2"/>
  <c r="L1687" i="2"/>
  <c r="K1687" i="2"/>
  <c r="I1687" i="2"/>
  <c r="O1686" i="2"/>
  <c r="M1686" i="2"/>
  <c r="L1686" i="2"/>
  <c r="K1686" i="2"/>
  <c r="I1686" i="2"/>
  <c r="O1685" i="2"/>
  <c r="L1685" i="2"/>
  <c r="M1685" i="2" s="1"/>
  <c r="K1685" i="2"/>
  <c r="I1685" i="2"/>
  <c r="O1684" i="2"/>
  <c r="M1684" i="2"/>
  <c r="L1684" i="2"/>
  <c r="K1684" i="2"/>
  <c r="I1684" i="2"/>
  <c r="O1683" i="2"/>
  <c r="L1683" i="2"/>
  <c r="M1683" i="2" s="1"/>
  <c r="K1683" i="2"/>
  <c r="I1683" i="2"/>
  <c r="O1682" i="2"/>
  <c r="M1682" i="2"/>
  <c r="L1682" i="2"/>
  <c r="K1682" i="2"/>
  <c r="I1682" i="2"/>
  <c r="O1681" i="2"/>
  <c r="L1681" i="2"/>
  <c r="M1681" i="2" s="1"/>
  <c r="K1681" i="2"/>
  <c r="I1681" i="2"/>
  <c r="O1680" i="2"/>
  <c r="M1680" i="2"/>
  <c r="L1680" i="2"/>
  <c r="K1680" i="2"/>
  <c r="I1680" i="2"/>
  <c r="O1679" i="2"/>
  <c r="L1679" i="2"/>
  <c r="M1679" i="2" s="1"/>
  <c r="K1679" i="2"/>
  <c r="I1679" i="2"/>
  <c r="O1678" i="2"/>
  <c r="M1678" i="2"/>
  <c r="L1678" i="2"/>
  <c r="K1678" i="2"/>
  <c r="I1678" i="2"/>
  <c r="O1677" i="2"/>
  <c r="L1677" i="2"/>
  <c r="M1677" i="2" s="1"/>
  <c r="K1677" i="2"/>
  <c r="I1677" i="2"/>
  <c r="O1676" i="2"/>
  <c r="L1676" i="2"/>
  <c r="M1676" i="2" s="1"/>
  <c r="K1676" i="2"/>
  <c r="I1676" i="2"/>
  <c r="O1675" i="2"/>
  <c r="L1675" i="2"/>
  <c r="M1675" i="2" s="1"/>
  <c r="K1675" i="2"/>
  <c r="I1675" i="2"/>
  <c r="O1674" i="2"/>
  <c r="L1674" i="2"/>
  <c r="M1674" i="2" s="1"/>
  <c r="K1674" i="2"/>
  <c r="I1674" i="2"/>
  <c r="O1673" i="2"/>
  <c r="L1673" i="2"/>
  <c r="M1673" i="2" s="1"/>
  <c r="K1673" i="2"/>
  <c r="I1673" i="2"/>
  <c r="O1672" i="2"/>
  <c r="M1672" i="2"/>
  <c r="L1672" i="2"/>
  <c r="K1672" i="2"/>
  <c r="I1672" i="2"/>
  <c r="O1671" i="2"/>
  <c r="M1671" i="2"/>
  <c r="L1671" i="2"/>
  <c r="K1671" i="2"/>
  <c r="I1671" i="2"/>
  <c r="O1670" i="2"/>
  <c r="M1670" i="2"/>
  <c r="L1670" i="2"/>
  <c r="K1670" i="2"/>
  <c r="I1670" i="2"/>
  <c r="O1669" i="2"/>
  <c r="L1669" i="2"/>
  <c r="M1669" i="2" s="1"/>
  <c r="K1669" i="2"/>
  <c r="I1669" i="2"/>
  <c r="O1668" i="2"/>
  <c r="M1668" i="2"/>
  <c r="L1668" i="2"/>
  <c r="K1668" i="2"/>
  <c r="I1668" i="2"/>
  <c r="O1667" i="2"/>
  <c r="L1667" i="2"/>
  <c r="M1667" i="2" s="1"/>
  <c r="K1667" i="2"/>
  <c r="I1667" i="2"/>
  <c r="O1666" i="2"/>
  <c r="M1666" i="2"/>
  <c r="L1666" i="2"/>
  <c r="K1666" i="2"/>
  <c r="I1666" i="2"/>
  <c r="O1665" i="2"/>
  <c r="L1665" i="2"/>
  <c r="M1665" i="2" s="1"/>
  <c r="K1665" i="2"/>
  <c r="I1665" i="2"/>
  <c r="O1664" i="2"/>
  <c r="M1664" i="2"/>
  <c r="L1664" i="2"/>
  <c r="K1664" i="2"/>
  <c r="I1664" i="2"/>
  <c r="O1663" i="2"/>
  <c r="L1663" i="2"/>
  <c r="M1663" i="2" s="1"/>
  <c r="K1663" i="2"/>
  <c r="I1663" i="2"/>
  <c r="O1662" i="2"/>
  <c r="L1662" i="2"/>
  <c r="M1662" i="2" s="1"/>
  <c r="K1662" i="2"/>
  <c r="I1662" i="2"/>
  <c r="O1661" i="2"/>
  <c r="L1661" i="2"/>
  <c r="M1661" i="2" s="1"/>
  <c r="K1661" i="2"/>
  <c r="I1661" i="2"/>
  <c r="O1660" i="2"/>
  <c r="L1660" i="2"/>
  <c r="M1660" i="2" s="1"/>
  <c r="K1660" i="2"/>
  <c r="I1660" i="2"/>
  <c r="O1659" i="2"/>
  <c r="L1659" i="2"/>
  <c r="M1659" i="2" s="1"/>
  <c r="K1659" i="2"/>
  <c r="I1659" i="2"/>
  <c r="O1658" i="2"/>
  <c r="L1658" i="2"/>
  <c r="M1658" i="2" s="1"/>
  <c r="K1658" i="2"/>
  <c r="I1658" i="2"/>
  <c r="O1657" i="2"/>
  <c r="L1657" i="2"/>
  <c r="M1657" i="2" s="1"/>
  <c r="K1657" i="2"/>
  <c r="I1657" i="2"/>
  <c r="O1656" i="2"/>
  <c r="M1656" i="2"/>
  <c r="L1656" i="2"/>
  <c r="K1656" i="2"/>
  <c r="I1656" i="2"/>
  <c r="O1655" i="2"/>
  <c r="M1655" i="2"/>
  <c r="L1655" i="2"/>
  <c r="K1655" i="2"/>
  <c r="I1655" i="2"/>
  <c r="O1654" i="2"/>
  <c r="M1654" i="2"/>
  <c r="L1654" i="2"/>
  <c r="K1654" i="2"/>
  <c r="I1654" i="2"/>
  <c r="O1653" i="2"/>
  <c r="L1653" i="2"/>
  <c r="M1653" i="2" s="1"/>
  <c r="K1653" i="2"/>
  <c r="I1653" i="2"/>
  <c r="O1652" i="2"/>
  <c r="M1652" i="2"/>
  <c r="L1652" i="2"/>
  <c r="K1652" i="2"/>
  <c r="I1652" i="2"/>
  <c r="O1651" i="2"/>
  <c r="L1651" i="2"/>
  <c r="M1651" i="2" s="1"/>
  <c r="K1651" i="2"/>
  <c r="I1651" i="2"/>
  <c r="O1650" i="2"/>
  <c r="M1650" i="2"/>
  <c r="L1650" i="2"/>
  <c r="K1650" i="2"/>
  <c r="I1650" i="2"/>
  <c r="O1649" i="2"/>
  <c r="L1649" i="2"/>
  <c r="M1649" i="2" s="1"/>
  <c r="K1649" i="2"/>
  <c r="I1649" i="2"/>
  <c r="O1648" i="2"/>
  <c r="M1648" i="2"/>
  <c r="L1648" i="2"/>
  <c r="K1648" i="2"/>
  <c r="I1648" i="2"/>
  <c r="O1647" i="2"/>
  <c r="L1647" i="2"/>
  <c r="M1647" i="2" s="1"/>
  <c r="K1647" i="2"/>
  <c r="I1647" i="2"/>
  <c r="O1646" i="2"/>
  <c r="M1646" i="2"/>
  <c r="L1646" i="2"/>
  <c r="K1646" i="2"/>
  <c r="I1646" i="2"/>
  <c r="O1645" i="2"/>
  <c r="L1645" i="2"/>
  <c r="M1645" i="2" s="1"/>
  <c r="K1645" i="2"/>
  <c r="I1645" i="2"/>
  <c r="O1644" i="2"/>
  <c r="L1644" i="2"/>
  <c r="M1644" i="2" s="1"/>
  <c r="K1644" i="2"/>
  <c r="I1644" i="2"/>
  <c r="O1643" i="2"/>
  <c r="L1643" i="2"/>
  <c r="M1643" i="2" s="1"/>
  <c r="K1643" i="2"/>
  <c r="I1643" i="2"/>
  <c r="O1642" i="2"/>
  <c r="L1642" i="2"/>
  <c r="M1642" i="2" s="1"/>
  <c r="K1642" i="2"/>
  <c r="I1642" i="2"/>
  <c r="O1641" i="2"/>
  <c r="L1641" i="2"/>
  <c r="M1641" i="2" s="1"/>
  <c r="K1641" i="2"/>
  <c r="I1641" i="2"/>
  <c r="O1640" i="2"/>
  <c r="M1640" i="2"/>
  <c r="L1640" i="2"/>
  <c r="K1640" i="2"/>
  <c r="I1640" i="2"/>
  <c r="O1639" i="2"/>
  <c r="M1639" i="2"/>
  <c r="L1639" i="2"/>
  <c r="K1639" i="2"/>
  <c r="I1639" i="2"/>
  <c r="O1638" i="2"/>
  <c r="M1638" i="2"/>
  <c r="L1638" i="2"/>
  <c r="K1638" i="2"/>
  <c r="I1638" i="2"/>
  <c r="O1637" i="2"/>
  <c r="L1637" i="2"/>
  <c r="M1637" i="2" s="1"/>
  <c r="K1637" i="2"/>
  <c r="I1637" i="2"/>
  <c r="O1636" i="2"/>
  <c r="M1636" i="2"/>
  <c r="L1636" i="2"/>
  <c r="K1636" i="2"/>
  <c r="I1636" i="2"/>
  <c r="O1635" i="2"/>
  <c r="L1635" i="2"/>
  <c r="M1635" i="2" s="1"/>
  <c r="K1635" i="2"/>
  <c r="I1635" i="2"/>
  <c r="O1634" i="2"/>
  <c r="M1634" i="2"/>
  <c r="L1634" i="2"/>
  <c r="K1634" i="2"/>
  <c r="I1634" i="2"/>
  <c r="O1633" i="2"/>
  <c r="L1633" i="2"/>
  <c r="M1633" i="2" s="1"/>
  <c r="K1633" i="2"/>
  <c r="I1633" i="2"/>
  <c r="O1632" i="2"/>
  <c r="M1632" i="2"/>
  <c r="L1632" i="2"/>
  <c r="K1632" i="2"/>
  <c r="I1632" i="2"/>
  <c r="O1631" i="2"/>
  <c r="L1631" i="2"/>
  <c r="M1631" i="2" s="1"/>
  <c r="K1631" i="2"/>
  <c r="I1631" i="2"/>
  <c r="O1630" i="2"/>
  <c r="M1630" i="2"/>
  <c r="L1630" i="2"/>
  <c r="K1630" i="2"/>
  <c r="I1630" i="2"/>
  <c r="O1629" i="2"/>
  <c r="L1629" i="2"/>
  <c r="M1629" i="2" s="1"/>
  <c r="K1629" i="2"/>
  <c r="I1629" i="2"/>
  <c r="O1628" i="2"/>
  <c r="L1628" i="2"/>
  <c r="M1628" i="2" s="1"/>
  <c r="K1628" i="2"/>
  <c r="I1628" i="2"/>
  <c r="O1627" i="2"/>
  <c r="L1627" i="2"/>
  <c r="M1627" i="2" s="1"/>
  <c r="K1627" i="2"/>
  <c r="I1627" i="2"/>
  <c r="O1626" i="2"/>
  <c r="L1626" i="2"/>
  <c r="M1626" i="2" s="1"/>
  <c r="K1626" i="2"/>
  <c r="I1626" i="2"/>
  <c r="O1625" i="2"/>
  <c r="L1625" i="2"/>
  <c r="M1625" i="2" s="1"/>
  <c r="K1625" i="2"/>
  <c r="I1625" i="2"/>
  <c r="O1624" i="2"/>
  <c r="M1624" i="2"/>
  <c r="L1624" i="2"/>
  <c r="K1624" i="2"/>
  <c r="I1624" i="2"/>
  <c r="O1623" i="2"/>
  <c r="M1623" i="2"/>
  <c r="L1623" i="2"/>
  <c r="K1623" i="2"/>
  <c r="I1623" i="2"/>
  <c r="O1622" i="2"/>
  <c r="M1622" i="2"/>
  <c r="L1622" i="2"/>
  <c r="K1622" i="2"/>
  <c r="I1622" i="2"/>
  <c r="O1621" i="2"/>
  <c r="L1621" i="2"/>
  <c r="M1621" i="2" s="1"/>
  <c r="K1621" i="2"/>
  <c r="I1621" i="2"/>
  <c r="O1620" i="2"/>
  <c r="M1620" i="2"/>
  <c r="L1620" i="2"/>
  <c r="K1620" i="2"/>
  <c r="I1620" i="2"/>
  <c r="O1619" i="2"/>
  <c r="L1619" i="2"/>
  <c r="M1619" i="2" s="1"/>
  <c r="K1619" i="2"/>
  <c r="I1619" i="2"/>
  <c r="O1618" i="2"/>
  <c r="M1618" i="2"/>
  <c r="L1618" i="2"/>
  <c r="K1618" i="2"/>
  <c r="I1618" i="2"/>
  <c r="O1617" i="2"/>
  <c r="L1617" i="2"/>
  <c r="M1617" i="2" s="1"/>
  <c r="K1617" i="2"/>
  <c r="I1617" i="2"/>
  <c r="O1616" i="2"/>
  <c r="M1616" i="2"/>
  <c r="L1616" i="2"/>
  <c r="K1616" i="2"/>
  <c r="I1616" i="2"/>
  <c r="O1615" i="2"/>
  <c r="L1615" i="2"/>
  <c r="M1615" i="2" s="1"/>
  <c r="K1615" i="2"/>
  <c r="I1615" i="2"/>
  <c r="O1614" i="2"/>
  <c r="M1614" i="2"/>
  <c r="L1614" i="2"/>
  <c r="K1614" i="2"/>
  <c r="I1614" i="2"/>
  <c r="O1613" i="2"/>
  <c r="M1613" i="2"/>
  <c r="L1613" i="2"/>
  <c r="K1613" i="2"/>
  <c r="I1613" i="2"/>
  <c r="O1612" i="2"/>
  <c r="L1612" i="2"/>
  <c r="M1612" i="2" s="1"/>
  <c r="K1612" i="2"/>
  <c r="I1612" i="2"/>
  <c r="O1611" i="2"/>
  <c r="L1611" i="2"/>
  <c r="M1611" i="2" s="1"/>
  <c r="K1611" i="2"/>
  <c r="I1611" i="2"/>
  <c r="O1610" i="2"/>
  <c r="L1610" i="2"/>
  <c r="M1610" i="2" s="1"/>
  <c r="K1610" i="2"/>
  <c r="I1610" i="2"/>
  <c r="O1609" i="2"/>
  <c r="L1609" i="2"/>
  <c r="M1609" i="2" s="1"/>
  <c r="K1609" i="2"/>
  <c r="I1609" i="2"/>
  <c r="O1608" i="2"/>
  <c r="M1608" i="2"/>
  <c r="L1608" i="2"/>
  <c r="K1608" i="2"/>
  <c r="I1608" i="2"/>
  <c r="O1607" i="2"/>
  <c r="M1607" i="2"/>
  <c r="L1607" i="2"/>
  <c r="K1607" i="2"/>
  <c r="I1607" i="2"/>
  <c r="O1606" i="2"/>
  <c r="M1606" i="2"/>
  <c r="L1606" i="2"/>
  <c r="K1606" i="2"/>
  <c r="I1606" i="2"/>
  <c r="O1605" i="2"/>
  <c r="L1605" i="2"/>
  <c r="M1605" i="2" s="1"/>
  <c r="K1605" i="2"/>
  <c r="I1605" i="2"/>
  <c r="O1604" i="2"/>
  <c r="M1604" i="2"/>
  <c r="L1604" i="2"/>
  <c r="K1604" i="2"/>
  <c r="I1604" i="2"/>
  <c r="O1603" i="2"/>
  <c r="L1603" i="2"/>
  <c r="M1603" i="2" s="1"/>
  <c r="K1603" i="2"/>
  <c r="I1603" i="2"/>
  <c r="O1602" i="2"/>
  <c r="M1602" i="2"/>
  <c r="L1602" i="2"/>
  <c r="K1602" i="2"/>
  <c r="I1602" i="2"/>
  <c r="O1601" i="2"/>
  <c r="L1601" i="2"/>
  <c r="M1601" i="2" s="1"/>
  <c r="K1601" i="2"/>
  <c r="I1601" i="2"/>
  <c r="O1600" i="2"/>
  <c r="M1600" i="2"/>
  <c r="L1600" i="2"/>
  <c r="K1600" i="2"/>
  <c r="I1600" i="2"/>
  <c r="O1599" i="2"/>
  <c r="L1599" i="2"/>
  <c r="M1599" i="2" s="1"/>
  <c r="K1599" i="2"/>
  <c r="I1599" i="2"/>
  <c r="O1598" i="2"/>
  <c r="M1598" i="2"/>
  <c r="L1598" i="2"/>
  <c r="K1598" i="2"/>
  <c r="I1598" i="2"/>
  <c r="O1597" i="2"/>
  <c r="L1597" i="2"/>
  <c r="M1597" i="2" s="1"/>
  <c r="K1597" i="2"/>
  <c r="I1597" i="2"/>
  <c r="O1596" i="2"/>
  <c r="L1596" i="2"/>
  <c r="M1596" i="2" s="1"/>
  <c r="K1596" i="2"/>
  <c r="I1596" i="2"/>
  <c r="O1595" i="2"/>
  <c r="L1595" i="2"/>
  <c r="M1595" i="2" s="1"/>
  <c r="K1595" i="2"/>
  <c r="I1595" i="2"/>
  <c r="O1594" i="2"/>
  <c r="L1594" i="2"/>
  <c r="M1594" i="2" s="1"/>
  <c r="K1594" i="2"/>
  <c r="I1594" i="2"/>
  <c r="O1593" i="2"/>
  <c r="L1593" i="2"/>
  <c r="M1593" i="2" s="1"/>
  <c r="K1593" i="2"/>
  <c r="I1593" i="2"/>
  <c r="O1592" i="2"/>
  <c r="M1592" i="2"/>
  <c r="L1592" i="2"/>
  <c r="K1592" i="2"/>
  <c r="I1592" i="2"/>
  <c r="O1591" i="2"/>
  <c r="M1591" i="2"/>
  <c r="L1591" i="2"/>
  <c r="K1591" i="2"/>
  <c r="I1591" i="2"/>
  <c r="O1590" i="2"/>
  <c r="M1590" i="2"/>
  <c r="L1590" i="2"/>
  <c r="K1590" i="2"/>
  <c r="I1590" i="2"/>
  <c r="O1589" i="2"/>
  <c r="L1589" i="2"/>
  <c r="M1589" i="2" s="1"/>
  <c r="K1589" i="2"/>
  <c r="I1589" i="2"/>
  <c r="O1588" i="2"/>
  <c r="M1588" i="2"/>
  <c r="L1588" i="2"/>
  <c r="K1588" i="2"/>
  <c r="I1588" i="2"/>
  <c r="O1587" i="2"/>
  <c r="L1587" i="2"/>
  <c r="M1587" i="2" s="1"/>
  <c r="K1587" i="2"/>
  <c r="I1587" i="2"/>
  <c r="O1586" i="2"/>
  <c r="M1586" i="2"/>
  <c r="L1586" i="2"/>
  <c r="K1586" i="2"/>
  <c r="I1586" i="2"/>
  <c r="O1585" i="2"/>
  <c r="M1585" i="2"/>
  <c r="L1585" i="2"/>
  <c r="K1585" i="2"/>
  <c r="I1585" i="2"/>
  <c r="O1584" i="2"/>
  <c r="M1584" i="2"/>
  <c r="L1584" i="2"/>
  <c r="K1584" i="2"/>
  <c r="I1584" i="2"/>
  <c r="O1583" i="2"/>
  <c r="L1583" i="2"/>
  <c r="M1583" i="2" s="1"/>
  <c r="K1583" i="2"/>
  <c r="I1583" i="2"/>
  <c r="O1582" i="2"/>
  <c r="L1582" i="2"/>
  <c r="M1582" i="2" s="1"/>
  <c r="K1582" i="2"/>
  <c r="I1582" i="2"/>
  <c r="O1581" i="2"/>
  <c r="L1581" i="2"/>
  <c r="M1581" i="2" s="1"/>
  <c r="K1581" i="2"/>
  <c r="I1581" i="2"/>
  <c r="O1580" i="2"/>
  <c r="L1580" i="2"/>
  <c r="M1580" i="2" s="1"/>
  <c r="K1580" i="2"/>
  <c r="I1580" i="2"/>
  <c r="O1579" i="2"/>
  <c r="L1579" i="2"/>
  <c r="M1579" i="2" s="1"/>
  <c r="K1579" i="2"/>
  <c r="I1579" i="2"/>
  <c r="O1578" i="2"/>
  <c r="L1578" i="2"/>
  <c r="M1578" i="2" s="1"/>
  <c r="K1578" i="2"/>
  <c r="I1578" i="2"/>
  <c r="O1577" i="2"/>
  <c r="L1577" i="2"/>
  <c r="M1577" i="2" s="1"/>
  <c r="K1577" i="2"/>
  <c r="I1577" i="2"/>
  <c r="O1576" i="2"/>
  <c r="L1576" i="2"/>
  <c r="M1576" i="2" s="1"/>
  <c r="K1576" i="2"/>
  <c r="I1576" i="2"/>
  <c r="O1575" i="2"/>
  <c r="M1575" i="2"/>
  <c r="L1575" i="2"/>
  <c r="K1575" i="2"/>
  <c r="I1575" i="2"/>
  <c r="O1574" i="2"/>
  <c r="M1574" i="2"/>
  <c r="L1574" i="2"/>
  <c r="K1574" i="2"/>
  <c r="I1574" i="2"/>
  <c r="O1573" i="2"/>
  <c r="L1573" i="2"/>
  <c r="M1573" i="2" s="1"/>
  <c r="K1573" i="2"/>
  <c r="I1573" i="2"/>
  <c r="O1572" i="2"/>
  <c r="M1572" i="2"/>
  <c r="L1572" i="2"/>
  <c r="K1572" i="2"/>
  <c r="I1572" i="2"/>
  <c r="O1571" i="2"/>
  <c r="L1571" i="2"/>
  <c r="M1571" i="2" s="1"/>
  <c r="K1571" i="2"/>
  <c r="I1571" i="2"/>
  <c r="O1570" i="2"/>
  <c r="M1570" i="2"/>
  <c r="L1570" i="2"/>
  <c r="K1570" i="2"/>
  <c r="I1570" i="2"/>
  <c r="O1569" i="2"/>
  <c r="M1569" i="2"/>
  <c r="L1569" i="2"/>
  <c r="K1569" i="2"/>
  <c r="I1569" i="2"/>
  <c r="O1568" i="2"/>
  <c r="M1568" i="2"/>
  <c r="L1568" i="2"/>
  <c r="K1568" i="2"/>
  <c r="I1568" i="2"/>
  <c r="O1567" i="2"/>
  <c r="M1567" i="2"/>
  <c r="L1567" i="2"/>
  <c r="K1567" i="2"/>
  <c r="I1567" i="2"/>
  <c r="O1566" i="2"/>
  <c r="L1566" i="2"/>
  <c r="M1566" i="2" s="1"/>
  <c r="K1566" i="2"/>
  <c r="I1566" i="2"/>
  <c r="O1565" i="2"/>
  <c r="L1565" i="2"/>
  <c r="M1565" i="2" s="1"/>
  <c r="K1565" i="2"/>
  <c r="I1565" i="2"/>
  <c r="O1564" i="2"/>
  <c r="L1564" i="2"/>
  <c r="M1564" i="2" s="1"/>
  <c r="K1564" i="2"/>
  <c r="I1564" i="2"/>
  <c r="O1563" i="2"/>
  <c r="L1563" i="2"/>
  <c r="M1563" i="2" s="1"/>
  <c r="K1563" i="2"/>
  <c r="I1563" i="2"/>
  <c r="O1562" i="2"/>
  <c r="L1562" i="2"/>
  <c r="M1562" i="2" s="1"/>
  <c r="K1562" i="2"/>
  <c r="I1562" i="2"/>
  <c r="O1561" i="2"/>
  <c r="L1561" i="2"/>
  <c r="M1561" i="2" s="1"/>
  <c r="K1561" i="2"/>
  <c r="I1561" i="2"/>
  <c r="O1560" i="2"/>
  <c r="M1560" i="2"/>
  <c r="L1560" i="2"/>
  <c r="K1560" i="2"/>
  <c r="I1560" i="2"/>
  <c r="O1559" i="2"/>
  <c r="M1559" i="2"/>
  <c r="L1559" i="2"/>
  <c r="K1559" i="2"/>
  <c r="I1559" i="2"/>
  <c r="O1558" i="2"/>
  <c r="M1558" i="2"/>
  <c r="L1558" i="2"/>
  <c r="K1558" i="2"/>
  <c r="I1558" i="2"/>
  <c r="O1557" i="2"/>
  <c r="L1557" i="2"/>
  <c r="M1557" i="2" s="1"/>
  <c r="K1557" i="2"/>
  <c r="I1557" i="2"/>
  <c r="O1556" i="2"/>
  <c r="M1556" i="2"/>
  <c r="L1556" i="2"/>
  <c r="K1556" i="2"/>
  <c r="I1556" i="2"/>
  <c r="O1555" i="2"/>
  <c r="L1555" i="2"/>
  <c r="M1555" i="2" s="1"/>
  <c r="K1555" i="2"/>
  <c r="I1555" i="2"/>
  <c r="O1554" i="2"/>
  <c r="M1554" i="2"/>
  <c r="L1554" i="2"/>
  <c r="K1554" i="2"/>
  <c r="I1554" i="2"/>
  <c r="O1553" i="2"/>
  <c r="L1553" i="2"/>
  <c r="M1553" i="2" s="1"/>
  <c r="K1553" i="2"/>
  <c r="I1553" i="2"/>
  <c r="O1552" i="2"/>
  <c r="M1552" i="2"/>
  <c r="L1552" i="2"/>
  <c r="K1552" i="2"/>
  <c r="I1552" i="2"/>
  <c r="O1551" i="2"/>
  <c r="L1551" i="2"/>
  <c r="M1551" i="2" s="1"/>
  <c r="K1551" i="2"/>
  <c r="I1551" i="2"/>
  <c r="O1550" i="2"/>
  <c r="M1550" i="2"/>
  <c r="L1550" i="2"/>
  <c r="K1550" i="2"/>
  <c r="I1550" i="2"/>
  <c r="O1549" i="2"/>
  <c r="L1549" i="2"/>
  <c r="M1549" i="2" s="1"/>
  <c r="K1549" i="2"/>
  <c r="I1549" i="2"/>
  <c r="O1548" i="2"/>
  <c r="L1548" i="2"/>
  <c r="M1548" i="2" s="1"/>
  <c r="K1548" i="2"/>
  <c r="I1548" i="2"/>
  <c r="O1547" i="2"/>
  <c r="L1547" i="2"/>
  <c r="M1547" i="2" s="1"/>
  <c r="K1547" i="2"/>
  <c r="I1547" i="2"/>
  <c r="O1546" i="2"/>
  <c r="L1546" i="2"/>
  <c r="M1546" i="2" s="1"/>
  <c r="K1546" i="2"/>
  <c r="I1546" i="2"/>
  <c r="O1545" i="2"/>
  <c r="L1545" i="2"/>
  <c r="M1545" i="2" s="1"/>
  <c r="K1545" i="2"/>
  <c r="I1545" i="2"/>
  <c r="O1544" i="2"/>
  <c r="M1544" i="2"/>
  <c r="L1544" i="2"/>
  <c r="K1544" i="2"/>
  <c r="I1544" i="2"/>
  <c r="O1543" i="2"/>
  <c r="M1543" i="2"/>
  <c r="L1543" i="2"/>
  <c r="K1543" i="2"/>
  <c r="I1543" i="2"/>
  <c r="O1542" i="2"/>
  <c r="M1542" i="2"/>
  <c r="L1542" i="2"/>
  <c r="K1542" i="2"/>
  <c r="H1542" i="2"/>
  <c r="I1542" i="2" s="1"/>
  <c r="O1541" i="2"/>
  <c r="M1541" i="2"/>
  <c r="L1541" i="2"/>
  <c r="K1541" i="2"/>
  <c r="H1541" i="2"/>
  <c r="I1541" i="2" s="1"/>
  <c r="O1540" i="2"/>
  <c r="L1540" i="2"/>
  <c r="M1540" i="2" s="1"/>
  <c r="K1540" i="2"/>
  <c r="H1540" i="2"/>
  <c r="I1540" i="2" s="1"/>
  <c r="O1539" i="2"/>
  <c r="M1539" i="2"/>
  <c r="L1539" i="2"/>
  <c r="K1539" i="2"/>
  <c r="H1539" i="2"/>
  <c r="I1539" i="2" s="1"/>
  <c r="O1538" i="2"/>
  <c r="L1538" i="2"/>
  <c r="M1538" i="2" s="1"/>
  <c r="K1538" i="2"/>
  <c r="H1538" i="2"/>
  <c r="I1538" i="2" s="1"/>
  <c r="O1537" i="2"/>
  <c r="M1537" i="2"/>
  <c r="L1537" i="2"/>
  <c r="K1537" i="2"/>
  <c r="H1537" i="2"/>
  <c r="I1537" i="2" s="1"/>
  <c r="O1536" i="2"/>
  <c r="M1536" i="2"/>
  <c r="L1536" i="2"/>
  <c r="K1536" i="2"/>
  <c r="I1536" i="2"/>
  <c r="H1536" i="2"/>
  <c r="O1535" i="2"/>
  <c r="M1535" i="2"/>
  <c r="L1535" i="2"/>
  <c r="K1535" i="2"/>
  <c r="I1535" i="2"/>
  <c r="H1535" i="2"/>
  <c r="O1534" i="2"/>
  <c r="M1534" i="2"/>
  <c r="L1534" i="2"/>
  <c r="K1534" i="2"/>
  <c r="I1534" i="2"/>
  <c r="H1534" i="2"/>
  <c r="O1533" i="2"/>
  <c r="L1533" i="2"/>
  <c r="M1533" i="2" s="1"/>
  <c r="K1533" i="2"/>
  <c r="I1533" i="2"/>
  <c r="H1533" i="2"/>
  <c r="O1532" i="2"/>
  <c r="L1532" i="2"/>
  <c r="M1532" i="2" s="1"/>
  <c r="K1532" i="2"/>
  <c r="H1532" i="2"/>
  <c r="I1532" i="2" s="1"/>
  <c r="O1531" i="2"/>
  <c r="M1531" i="2"/>
  <c r="L1531" i="2"/>
  <c r="K1531" i="2"/>
  <c r="H1531" i="2"/>
  <c r="I1531" i="2" s="1"/>
  <c r="O1530" i="2"/>
  <c r="L1530" i="2"/>
  <c r="M1530" i="2" s="1"/>
  <c r="K1530" i="2"/>
  <c r="H1530" i="2"/>
  <c r="I1530" i="2" s="1"/>
  <c r="O1529" i="2"/>
  <c r="M1529" i="2"/>
  <c r="L1529" i="2"/>
  <c r="K1529" i="2"/>
  <c r="H1529" i="2"/>
  <c r="I1529" i="2" s="1"/>
  <c r="O1528" i="2"/>
  <c r="M1528" i="2"/>
  <c r="L1528" i="2"/>
  <c r="K1528" i="2"/>
  <c r="I1528" i="2"/>
  <c r="H1528" i="2"/>
  <c r="O1527" i="2"/>
  <c r="M1527" i="2"/>
  <c r="L1527" i="2"/>
  <c r="K1527" i="2"/>
  <c r="I1527" i="2"/>
  <c r="H1527" i="2"/>
  <c r="O1526" i="2"/>
  <c r="M1526" i="2"/>
  <c r="L1526" i="2"/>
  <c r="K1526" i="2"/>
  <c r="I1526" i="2"/>
  <c r="H1526" i="2"/>
  <c r="O1525" i="2"/>
  <c r="L1525" i="2"/>
  <c r="M1525" i="2" s="1"/>
  <c r="K1525" i="2"/>
  <c r="I1525" i="2"/>
  <c r="H1525" i="2"/>
  <c r="O1524" i="2"/>
  <c r="L1524" i="2"/>
  <c r="M1524" i="2" s="1"/>
  <c r="K1524" i="2"/>
  <c r="H1524" i="2"/>
  <c r="I1524" i="2" s="1"/>
  <c r="O1523" i="2"/>
  <c r="L1523" i="2"/>
  <c r="M1523" i="2" s="1"/>
  <c r="K1523" i="2"/>
  <c r="H1523" i="2"/>
  <c r="I1523" i="2" s="1"/>
  <c r="O1522" i="2"/>
  <c r="L1522" i="2"/>
  <c r="M1522" i="2" s="1"/>
  <c r="K1522" i="2"/>
  <c r="H1522" i="2"/>
  <c r="I1522" i="2" s="1"/>
  <c r="O1521" i="2"/>
  <c r="M1521" i="2"/>
  <c r="L1521" i="2"/>
  <c r="K1521" i="2"/>
  <c r="H1521" i="2"/>
  <c r="I1521" i="2" s="1"/>
  <c r="O1520" i="2"/>
  <c r="M1520" i="2"/>
  <c r="L1520" i="2"/>
  <c r="K1520" i="2"/>
  <c r="I1520" i="2"/>
  <c r="H1520" i="2"/>
  <c r="O1519" i="2"/>
  <c r="M1519" i="2"/>
  <c r="L1519" i="2"/>
  <c r="K1519" i="2"/>
  <c r="I1519" i="2"/>
  <c r="H1519" i="2"/>
  <c r="O1518" i="2"/>
  <c r="M1518" i="2"/>
  <c r="L1518" i="2"/>
  <c r="K1518" i="2"/>
  <c r="I1518" i="2"/>
  <c r="H1518" i="2"/>
  <c r="O1517" i="2"/>
  <c r="L1517" i="2"/>
  <c r="M1517" i="2" s="1"/>
  <c r="K1517" i="2"/>
  <c r="I1517" i="2"/>
  <c r="H1517" i="2"/>
  <c r="O1516" i="2"/>
  <c r="L1516" i="2"/>
  <c r="M1516" i="2" s="1"/>
  <c r="K1516" i="2"/>
  <c r="H1516" i="2"/>
  <c r="I1516" i="2" s="1"/>
  <c r="O1515" i="2"/>
  <c r="L1515" i="2"/>
  <c r="M1515" i="2" s="1"/>
  <c r="K1515" i="2"/>
  <c r="H1515" i="2"/>
  <c r="I1515" i="2" s="1"/>
  <c r="O1514" i="2"/>
  <c r="L1514" i="2"/>
  <c r="M1514" i="2" s="1"/>
  <c r="K1514" i="2"/>
  <c r="H1514" i="2"/>
  <c r="I1514" i="2" s="1"/>
  <c r="O1513" i="2"/>
  <c r="M1513" i="2"/>
  <c r="L1513" i="2"/>
  <c r="K1513" i="2"/>
  <c r="H1513" i="2"/>
  <c r="I1513" i="2" s="1"/>
  <c r="O1512" i="2"/>
  <c r="M1512" i="2"/>
  <c r="L1512" i="2"/>
  <c r="K1512" i="2"/>
  <c r="I1512" i="2"/>
  <c r="H1512" i="2"/>
  <c r="O1511" i="2"/>
  <c r="M1511" i="2"/>
  <c r="L1511" i="2"/>
  <c r="K1511" i="2"/>
  <c r="I1511" i="2"/>
  <c r="H1511" i="2"/>
  <c r="O1510" i="2"/>
  <c r="M1510" i="2"/>
  <c r="L1510" i="2"/>
  <c r="K1510" i="2"/>
  <c r="H1510" i="2"/>
  <c r="I1510" i="2" s="1"/>
  <c r="O1509" i="2"/>
  <c r="L1509" i="2"/>
  <c r="M1509" i="2" s="1"/>
  <c r="K1509" i="2"/>
  <c r="H1509" i="2"/>
  <c r="I1509" i="2" s="1"/>
  <c r="O1508" i="2"/>
  <c r="L1508" i="2"/>
  <c r="M1508" i="2" s="1"/>
  <c r="K1508" i="2"/>
  <c r="H1508" i="2"/>
  <c r="I1508" i="2" s="1"/>
  <c r="O1507" i="2"/>
  <c r="L1507" i="2"/>
  <c r="M1507" i="2" s="1"/>
  <c r="K1507" i="2"/>
  <c r="H1507" i="2"/>
  <c r="I1507" i="2" s="1"/>
  <c r="O1506" i="2"/>
  <c r="L1506" i="2"/>
  <c r="M1506" i="2" s="1"/>
  <c r="K1506" i="2"/>
  <c r="H1506" i="2"/>
  <c r="I1506" i="2" s="1"/>
  <c r="O1505" i="2"/>
  <c r="M1505" i="2"/>
  <c r="L1505" i="2"/>
  <c r="K1505" i="2"/>
  <c r="H1505" i="2"/>
  <c r="I1505" i="2" s="1"/>
  <c r="O1504" i="2"/>
  <c r="M1504" i="2"/>
  <c r="L1504" i="2"/>
  <c r="K1504" i="2"/>
  <c r="H1504" i="2"/>
  <c r="I1504" i="2" s="1"/>
  <c r="O1503" i="2"/>
  <c r="M1503" i="2"/>
  <c r="L1503" i="2"/>
  <c r="K1503" i="2"/>
  <c r="H1503" i="2"/>
  <c r="I1503" i="2" s="1"/>
  <c r="O1502" i="2"/>
  <c r="M1502" i="2"/>
  <c r="L1502" i="2"/>
  <c r="K1502" i="2"/>
  <c r="I1502" i="2"/>
  <c r="H1502" i="2"/>
  <c r="O1501" i="2"/>
  <c r="L1501" i="2"/>
  <c r="M1501" i="2" s="1"/>
  <c r="K1501" i="2"/>
  <c r="H1501" i="2"/>
  <c r="I1501" i="2" s="1"/>
  <c r="O1500" i="2"/>
  <c r="L1500" i="2"/>
  <c r="M1500" i="2" s="1"/>
  <c r="K1500" i="2"/>
  <c r="I1500" i="2"/>
  <c r="H1500" i="2"/>
  <c r="O1499" i="2"/>
  <c r="L1499" i="2"/>
  <c r="M1499" i="2" s="1"/>
  <c r="K1499" i="2"/>
  <c r="H1499" i="2"/>
  <c r="I1499" i="2" s="1"/>
  <c r="O1498" i="2"/>
  <c r="M1498" i="2"/>
  <c r="L1498" i="2"/>
  <c r="K1498" i="2"/>
  <c r="H1498" i="2"/>
  <c r="I1498" i="2" s="1"/>
  <c r="O1497" i="2"/>
  <c r="L1497" i="2"/>
  <c r="M1497" i="2" s="1"/>
  <c r="K1497" i="2"/>
  <c r="H1497" i="2"/>
  <c r="I1497" i="2" s="1"/>
  <c r="O1496" i="2"/>
  <c r="M1496" i="2"/>
  <c r="L1496" i="2"/>
  <c r="K1496" i="2"/>
  <c r="H1496" i="2"/>
  <c r="I1496" i="2" s="1"/>
  <c r="O1495" i="2"/>
  <c r="M1495" i="2"/>
  <c r="L1495" i="2"/>
  <c r="K1495" i="2"/>
  <c r="I1495" i="2"/>
  <c r="H1495" i="2"/>
  <c r="O1494" i="2"/>
  <c r="M1494" i="2"/>
  <c r="L1494" i="2"/>
  <c r="K1494" i="2"/>
  <c r="H1494" i="2"/>
  <c r="I1494" i="2" s="1"/>
  <c r="O1493" i="2"/>
  <c r="M1493" i="2"/>
  <c r="L1493" i="2"/>
  <c r="K1493" i="2"/>
  <c r="H1493" i="2"/>
  <c r="I1493" i="2" s="1"/>
  <c r="O1492" i="2"/>
  <c r="L1492" i="2"/>
  <c r="M1492" i="2" s="1"/>
  <c r="K1492" i="2"/>
  <c r="H1492" i="2"/>
  <c r="I1492" i="2" s="1"/>
  <c r="O1491" i="2"/>
  <c r="M1491" i="2"/>
  <c r="L1491" i="2"/>
  <c r="K1491" i="2"/>
  <c r="H1491" i="2"/>
  <c r="I1491" i="2" s="1"/>
  <c r="O1490" i="2"/>
  <c r="L1490" i="2"/>
  <c r="M1490" i="2" s="1"/>
  <c r="K1490" i="2"/>
  <c r="H1490" i="2"/>
  <c r="I1490" i="2" s="1"/>
  <c r="O1489" i="2"/>
  <c r="L1489" i="2"/>
  <c r="M1489" i="2" s="1"/>
  <c r="K1489" i="2"/>
  <c r="H1489" i="2"/>
  <c r="I1489" i="2" s="1"/>
  <c r="O1488" i="2"/>
  <c r="M1488" i="2"/>
  <c r="L1488" i="2"/>
  <c r="K1488" i="2"/>
  <c r="H1488" i="2"/>
  <c r="I1488" i="2" s="1"/>
  <c r="O1487" i="2"/>
  <c r="M1487" i="2"/>
  <c r="L1487" i="2"/>
  <c r="K1487" i="2"/>
  <c r="H1487" i="2"/>
  <c r="I1487" i="2" s="1"/>
  <c r="O1486" i="2"/>
  <c r="M1486" i="2"/>
  <c r="L1486" i="2"/>
  <c r="K1486" i="2"/>
  <c r="H1486" i="2"/>
  <c r="I1486" i="2" s="1"/>
  <c r="O1485" i="2"/>
  <c r="M1485" i="2"/>
  <c r="L1485" i="2"/>
  <c r="K1485" i="2"/>
  <c r="H1485" i="2"/>
  <c r="I1485" i="2" s="1"/>
  <c r="O1484" i="2"/>
  <c r="L1484" i="2"/>
  <c r="M1484" i="2" s="1"/>
  <c r="K1484" i="2"/>
  <c r="H1484" i="2"/>
  <c r="I1484" i="2" s="1"/>
  <c r="O1483" i="2"/>
  <c r="M1483" i="2"/>
  <c r="L1483" i="2"/>
  <c r="K1483" i="2"/>
  <c r="H1483" i="2"/>
  <c r="I1483" i="2" s="1"/>
  <c r="O1482" i="2"/>
  <c r="L1482" i="2"/>
  <c r="M1482" i="2" s="1"/>
  <c r="K1482" i="2"/>
  <c r="I1482" i="2"/>
  <c r="H1482" i="2"/>
  <c r="O1481" i="2"/>
  <c r="L1481" i="2"/>
  <c r="M1481" i="2" s="1"/>
  <c r="K1481" i="2"/>
  <c r="H1481" i="2"/>
  <c r="I1481" i="2" s="1"/>
  <c r="O1480" i="2"/>
  <c r="M1480" i="2"/>
  <c r="L1480" i="2"/>
  <c r="K1480" i="2"/>
  <c r="H1480" i="2"/>
  <c r="I1480" i="2" s="1"/>
  <c r="O1479" i="2"/>
  <c r="M1479" i="2"/>
  <c r="L1479" i="2"/>
  <c r="K1479" i="2"/>
  <c r="H1479" i="2"/>
  <c r="I1479" i="2" s="1"/>
  <c r="O1478" i="2"/>
  <c r="M1478" i="2"/>
  <c r="L1478" i="2"/>
  <c r="K1478" i="2"/>
  <c r="H1478" i="2"/>
  <c r="I1478" i="2" s="1"/>
  <c r="O1477" i="2"/>
  <c r="M1477" i="2"/>
  <c r="L1477" i="2"/>
  <c r="K1477" i="2"/>
  <c r="H1477" i="2"/>
  <c r="I1477" i="2" s="1"/>
  <c r="O1476" i="2"/>
  <c r="M1476" i="2"/>
  <c r="L1476" i="2"/>
  <c r="K1476" i="2"/>
  <c r="H1476" i="2"/>
  <c r="I1476" i="2" s="1"/>
  <c r="O1475" i="2"/>
  <c r="M1475" i="2"/>
  <c r="L1475" i="2"/>
  <c r="K1475" i="2"/>
  <c r="H1475" i="2"/>
  <c r="I1475" i="2" s="1"/>
  <c r="O1474" i="2"/>
  <c r="L1474" i="2"/>
  <c r="M1474" i="2" s="1"/>
  <c r="K1474" i="2"/>
  <c r="I1474" i="2"/>
  <c r="H1474" i="2"/>
  <c r="O1473" i="2"/>
  <c r="L1473" i="2"/>
  <c r="M1473" i="2" s="1"/>
  <c r="K1473" i="2"/>
  <c r="H1473" i="2"/>
  <c r="I1473" i="2" s="1"/>
  <c r="O1472" i="2"/>
  <c r="M1472" i="2"/>
  <c r="L1472" i="2"/>
  <c r="K1472" i="2"/>
  <c r="H1472" i="2"/>
  <c r="I1472" i="2" s="1"/>
  <c r="O1471" i="2"/>
  <c r="M1471" i="2"/>
  <c r="L1471" i="2"/>
  <c r="K1471" i="2"/>
  <c r="I1471" i="2"/>
  <c r="H1471" i="2"/>
  <c r="O1470" i="2"/>
  <c r="M1470" i="2"/>
  <c r="L1470" i="2"/>
  <c r="K1470" i="2"/>
  <c r="H1470" i="2"/>
  <c r="I1470" i="2" s="1"/>
  <c r="O1469" i="2"/>
  <c r="M1469" i="2"/>
  <c r="L1469" i="2"/>
  <c r="K1469" i="2"/>
  <c r="H1469" i="2"/>
  <c r="I1469" i="2" s="1"/>
  <c r="O1468" i="2"/>
  <c r="M1468" i="2"/>
  <c r="L1468" i="2"/>
  <c r="K1468" i="2"/>
  <c r="H1468" i="2"/>
  <c r="I1468" i="2" s="1"/>
  <c r="O1467" i="2"/>
  <c r="L1467" i="2"/>
  <c r="M1467" i="2" s="1"/>
  <c r="K1467" i="2"/>
  <c r="H1467" i="2"/>
  <c r="I1467" i="2" s="1"/>
  <c r="O1466" i="2"/>
  <c r="L1466" i="2"/>
  <c r="M1466" i="2" s="1"/>
  <c r="K1466" i="2"/>
  <c r="I1466" i="2"/>
  <c r="H1466" i="2"/>
  <c r="O1465" i="2"/>
  <c r="M1465" i="2"/>
  <c r="L1465" i="2"/>
  <c r="K1465" i="2"/>
  <c r="H1465" i="2"/>
  <c r="I1465" i="2" s="1"/>
  <c r="O1464" i="2"/>
  <c r="M1464" i="2"/>
  <c r="L1464" i="2"/>
  <c r="K1464" i="2"/>
  <c r="H1464" i="2"/>
  <c r="I1464" i="2" s="1"/>
  <c r="O1463" i="2"/>
  <c r="M1463" i="2"/>
  <c r="L1463" i="2"/>
  <c r="K1463" i="2"/>
  <c r="H1463" i="2"/>
  <c r="I1463" i="2" s="1"/>
  <c r="O1462" i="2"/>
  <c r="M1462" i="2"/>
  <c r="L1462" i="2"/>
  <c r="K1462" i="2"/>
  <c r="H1462" i="2"/>
  <c r="I1462" i="2" s="1"/>
  <c r="O1461" i="2"/>
  <c r="M1461" i="2"/>
  <c r="L1461" i="2"/>
  <c r="K1461" i="2"/>
  <c r="H1461" i="2"/>
  <c r="I1461" i="2" s="1"/>
  <c r="O1460" i="2"/>
  <c r="M1460" i="2"/>
  <c r="L1460" i="2"/>
  <c r="K1460" i="2"/>
  <c r="I1460" i="2"/>
  <c r="H1460" i="2"/>
  <c r="O1459" i="2"/>
  <c r="L1459" i="2"/>
  <c r="M1459" i="2" s="1"/>
  <c r="K1459" i="2"/>
  <c r="H1459" i="2"/>
  <c r="I1459" i="2" s="1"/>
  <c r="O1458" i="2"/>
  <c r="L1458" i="2"/>
  <c r="M1458" i="2" s="1"/>
  <c r="K1458" i="2"/>
  <c r="I1458" i="2"/>
  <c r="H1458" i="2"/>
  <c r="O1457" i="2"/>
  <c r="L1457" i="2"/>
  <c r="M1457" i="2" s="1"/>
  <c r="K1457" i="2"/>
  <c r="H1457" i="2"/>
  <c r="I1457" i="2" s="1"/>
  <c r="O1456" i="2"/>
  <c r="M1456" i="2"/>
  <c r="L1456" i="2"/>
  <c r="K1456" i="2"/>
  <c r="H1456" i="2"/>
  <c r="I1456" i="2" s="1"/>
  <c r="O1455" i="2"/>
  <c r="M1455" i="2"/>
  <c r="L1455" i="2"/>
  <c r="K1455" i="2"/>
  <c r="H1455" i="2"/>
  <c r="I1455" i="2" s="1"/>
  <c r="O1454" i="2"/>
  <c r="M1454" i="2"/>
  <c r="L1454" i="2"/>
  <c r="K1454" i="2"/>
  <c r="H1454" i="2"/>
  <c r="I1454" i="2" s="1"/>
  <c r="O1453" i="2"/>
  <c r="L1453" i="2"/>
  <c r="M1453" i="2" s="1"/>
  <c r="K1453" i="2"/>
  <c r="H1453" i="2"/>
  <c r="I1453" i="2" s="1"/>
  <c r="O1452" i="2"/>
  <c r="M1452" i="2"/>
  <c r="L1452" i="2"/>
  <c r="K1452" i="2"/>
  <c r="H1452" i="2"/>
  <c r="I1452" i="2" s="1"/>
  <c r="O1451" i="2"/>
  <c r="M1451" i="2"/>
  <c r="L1451" i="2"/>
  <c r="K1451" i="2"/>
  <c r="H1451" i="2"/>
  <c r="I1451" i="2" s="1"/>
  <c r="O1450" i="2"/>
  <c r="L1450" i="2"/>
  <c r="M1450" i="2" s="1"/>
  <c r="K1450" i="2"/>
  <c r="I1450" i="2"/>
  <c r="H1450" i="2"/>
  <c r="O1449" i="2"/>
  <c r="L1449" i="2"/>
  <c r="M1449" i="2" s="1"/>
  <c r="K1449" i="2"/>
  <c r="H1449" i="2"/>
  <c r="I1449" i="2" s="1"/>
  <c r="O1448" i="2"/>
  <c r="M1448" i="2"/>
  <c r="L1448" i="2"/>
  <c r="K1448" i="2"/>
  <c r="H1448" i="2"/>
  <c r="I1448" i="2" s="1"/>
  <c r="O1447" i="2"/>
  <c r="M1447" i="2"/>
  <c r="L1447" i="2"/>
  <c r="K1447" i="2"/>
  <c r="H1447" i="2"/>
  <c r="I1447" i="2" s="1"/>
  <c r="O1446" i="2"/>
  <c r="M1446" i="2"/>
  <c r="L1446" i="2"/>
  <c r="K1446" i="2"/>
  <c r="H1446" i="2"/>
  <c r="I1446" i="2" s="1"/>
  <c r="O1445" i="2"/>
  <c r="L1445" i="2"/>
  <c r="M1445" i="2" s="1"/>
  <c r="K1445" i="2"/>
  <c r="H1445" i="2"/>
  <c r="I1445" i="2" s="1"/>
  <c r="O1444" i="2"/>
  <c r="M1444" i="2"/>
  <c r="L1444" i="2"/>
  <c r="K1444" i="2"/>
  <c r="H1444" i="2"/>
  <c r="I1444" i="2" s="1"/>
  <c r="O1443" i="2"/>
  <c r="M1443" i="2"/>
  <c r="L1443" i="2"/>
  <c r="K1443" i="2"/>
  <c r="H1443" i="2"/>
  <c r="I1443" i="2" s="1"/>
  <c r="O1442" i="2"/>
  <c r="L1442" i="2"/>
  <c r="M1442" i="2" s="1"/>
  <c r="K1442" i="2"/>
  <c r="I1442" i="2"/>
  <c r="H1442" i="2"/>
  <c r="O1441" i="2"/>
  <c r="L1441" i="2"/>
  <c r="M1441" i="2" s="1"/>
  <c r="K1441" i="2"/>
  <c r="H1441" i="2"/>
  <c r="I1441" i="2" s="1"/>
  <c r="O1440" i="2"/>
  <c r="M1440" i="2"/>
  <c r="L1440" i="2"/>
  <c r="K1440" i="2"/>
  <c r="H1440" i="2"/>
  <c r="I1440" i="2" s="1"/>
  <c r="O1439" i="2"/>
  <c r="L1439" i="2"/>
  <c r="M1439" i="2" s="1"/>
  <c r="K1439" i="2"/>
  <c r="H1439" i="2"/>
  <c r="I1439" i="2" s="1"/>
  <c r="O1438" i="2"/>
  <c r="M1438" i="2"/>
  <c r="L1438" i="2"/>
  <c r="K1438" i="2"/>
  <c r="H1438" i="2"/>
  <c r="I1438" i="2" s="1"/>
  <c r="O1437" i="2"/>
  <c r="M1437" i="2"/>
  <c r="L1437" i="2"/>
  <c r="K1437" i="2"/>
  <c r="I1437" i="2"/>
  <c r="H1437" i="2"/>
  <c r="O1436" i="2"/>
  <c r="M1436" i="2"/>
  <c r="L1436" i="2"/>
  <c r="K1436" i="2"/>
  <c r="H1436" i="2"/>
  <c r="I1436" i="2" s="1"/>
  <c r="O1435" i="2"/>
  <c r="M1435" i="2"/>
  <c r="L1435" i="2"/>
  <c r="K1435" i="2"/>
  <c r="H1435" i="2"/>
  <c r="I1435" i="2" s="1"/>
  <c r="O1434" i="2"/>
  <c r="L1434" i="2"/>
  <c r="M1434" i="2" s="1"/>
  <c r="K1434" i="2"/>
  <c r="H1434" i="2"/>
  <c r="I1434" i="2" s="1"/>
  <c r="O1433" i="2"/>
  <c r="L1433" i="2"/>
  <c r="M1433" i="2" s="1"/>
  <c r="K1433" i="2"/>
  <c r="H1433" i="2"/>
  <c r="I1433" i="2" s="1"/>
  <c r="O1432" i="2"/>
  <c r="M1432" i="2"/>
  <c r="L1432" i="2"/>
  <c r="K1432" i="2"/>
  <c r="H1432" i="2"/>
  <c r="I1432" i="2" s="1"/>
  <c r="O1431" i="2"/>
  <c r="L1431" i="2"/>
  <c r="M1431" i="2" s="1"/>
  <c r="K1431" i="2"/>
  <c r="H1431" i="2"/>
  <c r="I1431" i="2" s="1"/>
  <c r="O1430" i="2"/>
  <c r="M1430" i="2"/>
  <c r="L1430" i="2"/>
  <c r="K1430" i="2"/>
  <c r="H1430" i="2"/>
  <c r="I1430" i="2" s="1"/>
  <c r="O1429" i="2"/>
  <c r="M1429" i="2"/>
  <c r="L1429" i="2"/>
  <c r="K1429" i="2"/>
  <c r="H1429" i="2"/>
  <c r="I1429" i="2" s="1"/>
  <c r="O1428" i="2"/>
  <c r="L1428" i="2"/>
  <c r="M1428" i="2" s="1"/>
  <c r="K1428" i="2"/>
  <c r="H1428" i="2"/>
  <c r="I1428" i="2" s="1"/>
  <c r="O1427" i="2"/>
  <c r="M1427" i="2"/>
  <c r="L1427" i="2"/>
  <c r="K1427" i="2"/>
  <c r="H1427" i="2"/>
  <c r="I1427" i="2" s="1"/>
  <c r="O1426" i="2"/>
  <c r="L1426" i="2"/>
  <c r="M1426" i="2" s="1"/>
  <c r="K1426" i="2"/>
  <c r="H1426" i="2"/>
  <c r="I1426" i="2" s="1"/>
  <c r="O1425" i="2"/>
  <c r="L1425" i="2"/>
  <c r="M1425" i="2" s="1"/>
  <c r="K1425" i="2"/>
  <c r="H1425" i="2"/>
  <c r="I1425" i="2" s="1"/>
  <c r="O1424" i="2"/>
  <c r="M1424" i="2"/>
  <c r="L1424" i="2"/>
  <c r="K1424" i="2"/>
  <c r="H1424" i="2"/>
  <c r="I1424" i="2" s="1"/>
  <c r="O1423" i="2"/>
  <c r="M1423" i="2"/>
  <c r="L1423" i="2"/>
  <c r="K1423" i="2"/>
  <c r="I1423" i="2"/>
  <c r="H1423" i="2"/>
  <c r="O1422" i="2"/>
  <c r="M1422" i="2"/>
  <c r="L1422" i="2"/>
  <c r="K1422" i="2"/>
  <c r="H1422" i="2"/>
  <c r="I1422" i="2" s="1"/>
  <c r="O1421" i="2"/>
  <c r="M1421" i="2"/>
  <c r="L1421" i="2"/>
  <c r="K1421" i="2"/>
  <c r="H1421" i="2"/>
  <c r="I1421" i="2" s="1"/>
  <c r="O1420" i="2"/>
  <c r="M1420" i="2"/>
  <c r="L1420" i="2"/>
  <c r="K1420" i="2"/>
  <c r="I1420" i="2"/>
  <c r="H1420" i="2"/>
  <c r="O1419" i="2"/>
  <c r="M1419" i="2"/>
  <c r="L1419" i="2"/>
  <c r="K1419" i="2"/>
  <c r="H1419" i="2"/>
  <c r="I1419" i="2" s="1"/>
  <c r="O1418" i="2"/>
  <c r="L1418" i="2"/>
  <c r="M1418" i="2" s="1"/>
  <c r="K1418" i="2"/>
  <c r="I1418" i="2"/>
  <c r="H1418" i="2"/>
  <c r="O1417" i="2"/>
  <c r="L1417" i="2"/>
  <c r="M1417" i="2" s="1"/>
  <c r="K1417" i="2"/>
  <c r="H1417" i="2"/>
  <c r="I1417" i="2" s="1"/>
  <c r="O1416" i="2"/>
  <c r="M1416" i="2"/>
  <c r="L1416" i="2"/>
  <c r="K1416" i="2"/>
  <c r="H1416" i="2"/>
  <c r="I1416" i="2" s="1"/>
  <c r="O1415" i="2"/>
  <c r="M1415" i="2"/>
  <c r="L1415" i="2"/>
  <c r="K1415" i="2"/>
  <c r="H1415" i="2"/>
  <c r="I1415" i="2" s="1"/>
  <c r="O1414" i="2"/>
  <c r="M1414" i="2"/>
  <c r="L1414" i="2"/>
  <c r="K1414" i="2"/>
  <c r="H1414" i="2"/>
  <c r="I1414" i="2" s="1"/>
  <c r="O1413" i="2"/>
  <c r="M1413" i="2"/>
  <c r="L1413" i="2"/>
  <c r="K1413" i="2"/>
  <c r="H1413" i="2"/>
  <c r="I1413" i="2" s="1"/>
  <c r="O1412" i="2"/>
  <c r="M1412" i="2"/>
  <c r="L1412" i="2"/>
  <c r="K1412" i="2"/>
  <c r="I1412" i="2"/>
  <c r="H1412" i="2"/>
  <c r="O1411" i="2"/>
  <c r="M1411" i="2"/>
  <c r="L1411" i="2"/>
  <c r="K1411" i="2"/>
  <c r="H1411" i="2"/>
  <c r="I1411" i="2" s="1"/>
  <c r="O1410" i="2"/>
  <c r="L1410" i="2"/>
  <c r="M1410" i="2" s="1"/>
  <c r="K1410" i="2"/>
  <c r="I1410" i="2"/>
  <c r="H1410" i="2"/>
  <c r="O1409" i="2"/>
  <c r="L1409" i="2"/>
  <c r="M1409" i="2" s="1"/>
  <c r="K1409" i="2"/>
  <c r="H1409" i="2"/>
  <c r="I1409" i="2" s="1"/>
  <c r="O1408" i="2"/>
  <c r="M1408" i="2"/>
  <c r="L1408" i="2"/>
  <c r="K1408" i="2"/>
  <c r="H1408" i="2"/>
  <c r="I1408" i="2" s="1"/>
  <c r="O1407" i="2"/>
  <c r="M1407" i="2"/>
  <c r="L1407" i="2"/>
  <c r="K1407" i="2"/>
  <c r="H1407" i="2"/>
  <c r="I1407" i="2" s="1"/>
  <c r="O1406" i="2"/>
  <c r="M1406" i="2"/>
  <c r="L1406" i="2"/>
  <c r="K1406" i="2"/>
  <c r="H1406" i="2"/>
  <c r="I1406" i="2" s="1"/>
  <c r="O1405" i="2"/>
  <c r="M1405" i="2"/>
  <c r="L1405" i="2"/>
  <c r="K1405" i="2"/>
  <c r="H1405" i="2"/>
  <c r="I1405" i="2" s="1"/>
  <c r="O1404" i="2"/>
  <c r="M1404" i="2"/>
  <c r="L1404" i="2"/>
  <c r="K1404" i="2"/>
  <c r="H1404" i="2"/>
  <c r="I1404" i="2" s="1"/>
  <c r="O1403" i="2"/>
  <c r="L1403" i="2"/>
  <c r="M1403" i="2" s="1"/>
  <c r="K1403" i="2"/>
  <c r="H1403" i="2"/>
  <c r="I1403" i="2" s="1"/>
  <c r="O1402" i="2"/>
  <c r="L1402" i="2"/>
  <c r="M1402" i="2" s="1"/>
  <c r="K1402" i="2"/>
  <c r="I1402" i="2"/>
  <c r="H1402" i="2"/>
  <c r="O1401" i="2"/>
  <c r="L1401" i="2"/>
  <c r="M1401" i="2" s="1"/>
  <c r="K1401" i="2"/>
  <c r="H1401" i="2"/>
  <c r="I1401" i="2" s="1"/>
  <c r="O1400" i="2"/>
  <c r="M1400" i="2"/>
  <c r="L1400" i="2"/>
  <c r="K1400" i="2"/>
  <c r="H1400" i="2"/>
  <c r="I1400" i="2" s="1"/>
  <c r="O1399" i="2"/>
  <c r="M1399" i="2"/>
  <c r="L1399" i="2"/>
  <c r="K1399" i="2"/>
  <c r="H1399" i="2"/>
  <c r="I1399" i="2" s="1"/>
  <c r="O1398" i="2"/>
  <c r="M1398" i="2"/>
  <c r="L1398" i="2"/>
  <c r="K1398" i="2"/>
  <c r="H1398" i="2"/>
  <c r="I1398" i="2" s="1"/>
  <c r="O1397" i="2"/>
  <c r="M1397" i="2"/>
  <c r="L1397" i="2"/>
  <c r="K1397" i="2"/>
  <c r="H1397" i="2"/>
  <c r="I1397" i="2" s="1"/>
  <c r="O1396" i="2"/>
  <c r="M1396" i="2"/>
  <c r="L1396" i="2"/>
  <c r="K1396" i="2"/>
  <c r="H1396" i="2"/>
  <c r="I1396" i="2" s="1"/>
  <c r="O1395" i="2"/>
  <c r="L1395" i="2"/>
  <c r="M1395" i="2" s="1"/>
  <c r="K1395" i="2"/>
  <c r="H1395" i="2"/>
  <c r="I1395" i="2" s="1"/>
  <c r="O1394" i="2"/>
  <c r="L1394" i="2"/>
  <c r="M1394" i="2" s="1"/>
  <c r="K1394" i="2"/>
  <c r="I1394" i="2"/>
  <c r="H1394" i="2"/>
  <c r="O1393" i="2"/>
  <c r="L1393" i="2"/>
  <c r="M1393" i="2" s="1"/>
  <c r="K1393" i="2"/>
  <c r="H1393" i="2"/>
  <c r="I1393" i="2" s="1"/>
  <c r="O1392" i="2"/>
  <c r="M1392" i="2"/>
  <c r="L1392" i="2"/>
  <c r="K1392" i="2"/>
  <c r="I1392" i="2"/>
  <c r="H1392" i="2"/>
  <c r="O1391" i="2"/>
  <c r="M1391" i="2"/>
  <c r="L1391" i="2"/>
  <c r="K1391" i="2"/>
  <c r="H1391" i="2"/>
  <c r="I1391" i="2" s="1"/>
  <c r="O1390" i="2"/>
  <c r="M1390" i="2"/>
  <c r="L1390" i="2"/>
  <c r="K1390" i="2"/>
  <c r="H1390" i="2"/>
  <c r="I1390" i="2" s="1"/>
  <c r="O1389" i="2"/>
  <c r="M1389" i="2"/>
  <c r="L1389" i="2"/>
  <c r="K1389" i="2"/>
  <c r="H1389" i="2"/>
  <c r="I1389" i="2" s="1"/>
  <c r="O1388" i="2"/>
  <c r="M1388" i="2"/>
  <c r="L1388" i="2"/>
  <c r="K1388" i="2"/>
  <c r="H1388" i="2"/>
  <c r="I1388" i="2" s="1"/>
  <c r="O1387" i="2"/>
  <c r="M1387" i="2"/>
  <c r="L1387" i="2"/>
  <c r="K1387" i="2"/>
  <c r="H1387" i="2"/>
  <c r="I1387" i="2" s="1"/>
  <c r="O1386" i="2"/>
  <c r="M1386" i="2"/>
  <c r="L1386" i="2"/>
  <c r="K1386" i="2"/>
  <c r="I1386" i="2"/>
  <c r="H1386" i="2"/>
  <c r="O1385" i="2"/>
  <c r="L1385" i="2"/>
  <c r="M1385" i="2" s="1"/>
  <c r="K1385" i="2"/>
  <c r="H1385" i="2"/>
  <c r="I1385" i="2" s="1"/>
  <c r="O1384" i="2"/>
  <c r="M1384" i="2"/>
  <c r="L1384" i="2"/>
  <c r="K1384" i="2"/>
  <c r="H1384" i="2"/>
  <c r="I1384" i="2" s="1"/>
  <c r="O1383" i="2"/>
  <c r="M1383" i="2"/>
  <c r="L1383" i="2"/>
  <c r="K1383" i="2"/>
  <c r="H1383" i="2"/>
  <c r="I1383" i="2" s="1"/>
  <c r="O1382" i="2"/>
  <c r="M1382" i="2"/>
  <c r="L1382" i="2"/>
  <c r="K1382" i="2"/>
  <c r="H1382" i="2"/>
  <c r="I1382" i="2" s="1"/>
  <c r="O1381" i="2"/>
  <c r="L1381" i="2"/>
  <c r="M1381" i="2" s="1"/>
  <c r="K1381" i="2"/>
  <c r="H1381" i="2"/>
  <c r="I1381" i="2" s="1"/>
  <c r="O1380" i="2"/>
  <c r="M1380" i="2"/>
  <c r="L1380" i="2"/>
  <c r="K1380" i="2"/>
  <c r="H1380" i="2"/>
  <c r="I1380" i="2" s="1"/>
  <c r="O1379" i="2"/>
  <c r="M1379" i="2"/>
  <c r="L1379" i="2"/>
  <c r="K1379" i="2"/>
  <c r="H1379" i="2"/>
  <c r="I1379" i="2" s="1"/>
  <c r="O1378" i="2"/>
  <c r="L1378" i="2"/>
  <c r="M1378" i="2" s="1"/>
  <c r="K1378" i="2"/>
  <c r="I1378" i="2"/>
  <c r="H1378" i="2"/>
  <c r="O1377" i="2"/>
  <c r="L1377" i="2"/>
  <c r="M1377" i="2" s="1"/>
  <c r="K1377" i="2"/>
  <c r="H1377" i="2"/>
  <c r="I1377" i="2" s="1"/>
  <c r="O1376" i="2"/>
  <c r="M1376" i="2"/>
  <c r="L1376" i="2"/>
  <c r="K1376" i="2"/>
  <c r="H1376" i="2"/>
  <c r="I1376" i="2" s="1"/>
  <c r="O1375" i="2"/>
  <c r="M1375" i="2"/>
  <c r="L1375" i="2"/>
  <c r="K1375" i="2"/>
  <c r="H1375" i="2"/>
  <c r="I1375" i="2" s="1"/>
  <c r="O1374" i="2"/>
  <c r="M1374" i="2"/>
  <c r="L1374" i="2"/>
  <c r="K1374" i="2"/>
  <c r="H1374" i="2"/>
  <c r="I1374" i="2" s="1"/>
  <c r="O1373" i="2"/>
  <c r="M1373" i="2"/>
  <c r="L1373" i="2"/>
  <c r="K1373" i="2"/>
  <c r="H1373" i="2"/>
  <c r="I1373" i="2" s="1"/>
  <c r="O1372" i="2"/>
  <c r="M1372" i="2"/>
  <c r="L1372" i="2"/>
  <c r="K1372" i="2"/>
  <c r="H1372" i="2"/>
  <c r="I1372" i="2" s="1"/>
  <c r="O1371" i="2"/>
  <c r="M1371" i="2"/>
  <c r="L1371" i="2"/>
  <c r="K1371" i="2"/>
  <c r="H1371" i="2"/>
  <c r="I1371" i="2" s="1"/>
  <c r="O1370" i="2"/>
  <c r="L1370" i="2"/>
  <c r="M1370" i="2" s="1"/>
  <c r="K1370" i="2"/>
  <c r="I1370" i="2"/>
  <c r="H1370" i="2"/>
  <c r="O1369" i="2"/>
  <c r="L1369" i="2"/>
  <c r="M1369" i="2" s="1"/>
  <c r="K1369" i="2"/>
  <c r="H1369" i="2"/>
  <c r="I1369" i="2" s="1"/>
  <c r="O1368" i="2"/>
  <c r="M1368" i="2"/>
  <c r="L1368" i="2"/>
  <c r="K1368" i="2"/>
  <c r="H1368" i="2"/>
  <c r="I1368" i="2" s="1"/>
  <c r="O1367" i="2"/>
  <c r="M1367" i="2"/>
  <c r="L1367" i="2"/>
  <c r="K1367" i="2"/>
  <c r="H1367" i="2"/>
  <c r="I1367" i="2" s="1"/>
  <c r="O1366" i="2"/>
  <c r="M1366" i="2"/>
  <c r="L1366" i="2"/>
  <c r="K1366" i="2"/>
  <c r="H1366" i="2"/>
  <c r="I1366" i="2" s="1"/>
  <c r="O1365" i="2"/>
  <c r="M1365" i="2"/>
  <c r="L1365" i="2"/>
  <c r="K1365" i="2"/>
  <c r="H1365" i="2"/>
  <c r="I1365" i="2" s="1"/>
  <c r="O1364" i="2"/>
  <c r="M1364" i="2"/>
  <c r="L1364" i="2"/>
  <c r="K1364" i="2"/>
  <c r="H1364" i="2"/>
  <c r="I1364" i="2" s="1"/>
  <c r="O1363" i="2"/>
  <c r="M1363" i="2"/>
  <c r="L1363" i="2"/>
  <c r="K1363" i="2"/>
  <c r="H1363" i="2"/>
  <c r="I1363" i="2" s="1"/>
  <c r="O1362" i="2"/>
  <c r="L1362" i="2"/>
  <c r="M1362" i="2" s="1"/>
  <c r="K1362" i="2"/>
  <c r="H1362" i="2"/>
  <c r="I1362" i="2" s="1"/>
  <c r="O1361" i="2"/>
  <c r="M1361" i="2"/>
  <c r="L1361" i="2"/>
  <c r="K1361" i="2"/>
  <c r="H1361" i="2"/>
  <c r="I1361" i="2" s="1"/>
  <c r="O1360" i="2"/>
  <c r="M1360" i="2"/>
  <c r="L1360" i="2"/>
  <c r="K1360" i="2"/>
  <c r="H1360" i="2"/>
  <c r="I1360" i="2" s="1"/>
  <c r="O1359" i="2"/>
  <c r="M1359" i="2"/>
  <c r="L1359" i="2"/>
  <c r="K1359" i="2"/>
  <c r="H1359" i="2"/>
  <c r="I1359" i="2" s="1"/>
  <c r="O1358" i="2"/>
  <c r="M1358" i="2"/>
  <c r="L1358" i="2"/>
  <c r="K1358" i="2"/>
  <c r="H1358" i="2"/>
  <c r="I1358" i="2" s="1"/>
  <c r="O1357" i="2"/>
  <c r="M1357" i="2"/>
  <c r="L1357" i="2"/>
  <c r="K1357" i="2"/>
  <c r="H1357" i="2"/>
  <c r="I1357" i="2" s="1"/>
  <c r="O1356" i="2"/>
  <c r="L1356" i="2"/>
  <c r="M1356" i="2" s="1"/>
  <c r="K1356" i="2"/>
  <c r="H1356" i="2"/>
  <c r="I1356" i="2" s="1"/>
  <c r="O1355" i="2"/>
  <c r="M1355" i="2"/>
  <c r="L1355" i="2"/>
  <c r="K1355" i="2"/>
  <c r="H1355" i="2"/>
  <c r="I1355" i="2" s="1"/>
  <c r="O1354" i="2"/>
  <c r="L1354" i="2"/>
  <c r="M1354" i="2" s="1"/>
  <c r="K1354" i="2"/>
  <c r="I1354" i="2"/>
  <c r="H1354" i="2"/>
  <c r="O1353" i="2"/>
  <c r="L1353" i="2"/>
  <c r="M1353" i="2" s="1"/>
  <c r="K1353" i="2"/>
  <c r="H1353" i="2"/>
  <c r="I1353" i="2" s="1"/>
  <c r="O1352" i="2"/>
  <c r="M1352" i="2"/>
  <c r="L1352" i="2"/>
  <c r="K1352" i="2"/>
  <c r="H1352" i="2"/>
  <c r="I1352" i="2" s="1"/>
  <c r="O1351" i="2"/>
  <c r="M1351" i="2"/>
  <c r="L1351" i="2"/>
  <c r="K1351" i="2"/>
  <c r="H1351" i="2"/>
  <c r="I1351" i="2" s="1"/>
  <c r="O1350" i="2"/>
  <c r="M1350" i="2"/>
  <c r="L1350" i="2"/>
  <c r="K1350" i="2"/>
  <c r="H1350" i="2"/>
  <c r="I1350" i="2" s="1"/>
  <c r="O1349" i="2"/>
  <c r="M1349" i="2"/>
  <c r="L1349" i="2"/>
  <c r="K1349" i="2"/>
  <c r="H1349" i="2"/>
  <c r="I1349" i="2" s="1"/>
  <c r="O1348" i="2"/>
  <c r="M1348" i="2"/>
  <c r="L1348" i="2"/>
  <c r="K1348" i="2"/>
  <c r="H1348" i="2"/>
  <c r="I1348" i="2" s="1"/>
  <c r="O1347" i="2"/>
  <c r="M1347" i="2"/>
  <c r="L1347" i="2"/>
  <c r="K1347" i="2"/>
  <c r="H1347" i="2"/>
  <c r="I1347" i="2" s="1"/>
  <c r="O1346" i="2"/>
  <c r="L1346" i="2"/>
  <c r="M1346" i="2" s="1"/>
  <c r="K1346" i="2"/>
  <c r="I1346" i="2"/>
  <c r="H1346" i="2"/>
  <c r="O1345" i="2"/>
  <c r="L1345" i="2"/>
  <c r="M1345" i="2" s="1"/>
  <c r="K1345" i="2"/>
  <c r="H1345" i="2"/>
  <c r="I1345" i="2" s="1"/>
  <c r="O1344" i="2"/>
  <c r="M1344" i="2"/>
  <c r="L1344" i="2"/>
  <c r="K1344" i="2"/>
  <c r="H1344" i="2"/>
  <c r="I1344" i="2" s="1"/>
  <c r="O1343" i="2"/>
  <c r="M1343" i="2"/>
  <c r="L1343" i="2"/>
  <c r="K1343" i="2"/>
  <c r="H1343" i="2"/>
  <c r="I1343" i="2" s="1"/>
  <c r="O1342" i="2"/>
  <c r="M1342" i="2"/>
  <c r="L1342" i="2"/>
  <c r="K1342" i="2"/>
  <c r="H1342" i="2"/>
  <c r="I1342" i="2" s="1"/>
  <c r="O1341" i="2"/>
  <c r="M1341" i="2"/>
  <c r="L1341" i="2"/>
  <c r="K1341" i="2"/>
  <c r="H1341" i="2"/>
  <c r="I1341" i="2" s="1"/>
  <c r="O1340" i="2"/>
  <c r="M1340" i="2"/>
  <c r="L1340" i="2"/>
  <c r="K1340" i="2"/>
  <c r="H1340" i="2"/>
  <c r="I1340" i="2" s="1"/>
  <c r="O1339" i="2"/>
  <c r="M1339" i="2"/>
  <c r="L1339" i="2"/>
  <c r="K1339" i="2"/>
  <c r="H1339" i="2"/>
  <c r="I1339" i="2" s="1"/>
  <c r="O1338" i="2"/>
  <c r="L1338" i="2"/>
  <c r="M1338" i="2" s="1"/>
  <c r="K1338" i="2"/>
  <c r="I1338" i="2"/>
  <c r="H1338" i="2"/>
  <c r="O1337" i="2"/>
  <c r="L1337" i="2"/>
  <c r="M1337" i="2" s="1"/>
  <c r="K1337" i="2"/>
  <c r="H1337" i="2"/>
  <c r="I1337" i="2" s="1"/>
  <c r="O1336" i="2"/>
  <c r="M1336" i="2"/>
  <c r="L1336" i="2"/>
  <c r="K1336" i="2"/>
  <c r="H1336" i="2"/>
  <c r="I1336" i="2" s="1"/>
  <c r="O1335" i="2"/>
  <c r="M1335" i="2"/>
  <c r="L1335" i="2"/>
  <c r="K1335" i="2"/>
  <c r="H1335" i="2"/>
  <c r="I1335" i="2" s="1"/>
  <c r="O1334" i="2"/>
  <c r="M1334" i="2"/>
  <c r="L1334" i="2"/>
  <c r="K1334" i="2"/>
  <c r="I1334" i="2"/>
  <c r="H1334" i="2"/>
  <c r="O1333" i="2"/>
  <c r="M1333" i="2"/>
  <c r="L1333" i="2"/>
  <c r="K1333" i="2"/>
  <c r="H1333" i="2"/>
  <c r="I1333" i="2" s="1"/>
  <c r="O1332" i="2"/>
  <c r="M1332" i="2"/>
  <c r="L1332" i="2"/>
  <c r="K1332" i="2"/>
  <c r="H1332" i="2"/>
  <c r="I1332" i="2" s="1"/>
  <c r="O1331" i="2"/>
  <c r="M1331" i="2"/>
  <c r="L1331" i="2"/>
  <c r="K1331" i="2"/>
  <c r="H1331" i="2"/>
  <c r="I1331" i="2" s="1"/>
  <c r="O1330" i="2"/>
  <c r="L1330" i="2"/>
  <c r="M1330" i="2" s="1"/>
  <c r="K1330" i="2"/>
  <c r="I1330" i="2"/>
  <c r="H1330" i="2"/>
  <c r="O1329" i="2"/>
  <c r="L1329" i="2"/>
  <c r="M1329" i="2" s="1"/>
  <c r="K1329" i="2"/>
  <c r="H1329" i="2"/>
  <c r="I1329" i="2" s="1"/>
  <c r="O1328" i="2"/>
  <c r="M1328" i="2"/>
  <c r="L1328" i="2"/>
  <c r="K1328" i="2"/>
  <c r="H1328" i="2"/>
  <c r="I1328" i="2" s="1"/>
  <c r="O1327" i="2"/>
  <c r="M1327" i="2"/>
  <c r="L1327" i="2"/>
  <c r="K1327" i="2"/>
  <c r="H1327" i="2"/>
  <c r="I1327" i="2" s="1"/>
  <c r="O1326" i="2"/>
  <c r="M1326" i="2"/>
  <c r="L1326" i="2"/>
  <c r="K1326" i="2"/>
  <c r="H1326" i="2"/>
  <c r="I1326" i="2" s="1"/>
  <c r="O1325" i="2"/>
  <c r="L1325" i="2"/>
  <c r="M1325" i="2" s="1"/>
  <c r="K1325" i="2"/>
  <c r="H1325" i="2"/>
  <c r="I1325" i="2" s="1"/>
  <c r="O1324" i="2"/>
  <c r="M1324" i="2"/>
  <c r="L1324" i="2"/>
  <c r="K1324" i="2"/>
  <c r="H1324" i="2"/>
  <c r="I1324" i="2" s="1"/>
  <c r="O1323" i="2"/>
  <c r="M1323" i="2"/>
  <c r="L1323" i="2"/>
  <c r="K1323" i="2"/>
  <c r="H1323" i="2"/>
  <c r="I1323" i="2" s="1"/>
  <c r="O1322" i="2"/>
  <c r="L1322" i="2"/>
  <c r="M1322" i="2" s="1"/>
  <c r="K1322" i="2"/>
  <c r="I1322" i="2"/>
  <c r="H1322" i="2"/>
  <c r="O1321" i="2"/>
  <c r="L1321" i="2"/>
  <c r="M1321" i="2" s="1"/>
  <c r="K1321" i="2"/>
  <c r="H1321" i="2"/>
  <c r="I1321" i="2" s="1"/>
  <c r="O1320" i="2"/>
  <c r="M1320" i="2"/>
  <c r="L1320" i="2"/>
  <c r="K1320" i="2"/>
  <c r="H1320" i="2"/>
  <c r="I1320" i="2" s="1"/>
  <c r="O1319" i="2"/>
  <c r="M1319" i="2"/>
  <c r="L1319" i="2"/>
  <c r="K1319" i="2"/>
  <c r="H1319" i="2"/>
  <c r="I1319" i="2" s="1"/>
  <c r="O1318" i="2"/>
  <c r="M1318" i="2"/>
  <c r="L1318" i="2"/>
  <c r="K1318" i="2"/>
  <c r="H1318" i="2"/>
  <c r="I1318" i="2" s="1"/>
  <c r="O1317" i="2"/>
  <c r="M1317" i="2"/>
  <c r="L1317" i="2"/>
  <c r="K1317" i="2"/>
  <c r="H1317" i="2"/>
  <c r="I1317" i="2" s="1"/>
  <c r="O1316" i="2"/>
  <c r="M1316" i="2"/>
  <c r="L1316" i="2"/>
  <c r="K1316" i="2"/>
  <c r="H1316" i="2"/>
  <c r="I1316" i="2" s="1"/>
  <c r="O1315" i="2"/>
  <c r="M1315" i="2"/>
  <c r="L1315" i="2"/>
  <c r="K1315" i="2"/>
  <c r="H1315" i="2"/>
  <c r="I1315" i="2" s="1"/>
  <c r="O1314" i="2"/>
  <c r="M1314" i="2"/>
  <c r="L1314" i="2"/>
  <c r="K1314" i="2"/>
  <c r="I1314" i="2"/>
  <c r="H1314" i="2"/>
  <c r="O1313" i="2"/>
  <c r="L1313" i="2"/>
  <c r="M1313" i="2" s="1"/>
  <c r="K1313" i="2"/>
  <c r="H1313" i="2"/>
  <c r="I1313" i="2" s="1"/>
  <c r="O1312" i="2"/>
  <c r="M1312" i="2"/>
  <c r="L1312" i="2"/>
  <c r="K1312" i="2"/>
  <c r="H1312" i="2"/>
  <c r="I1312" i="2" s="1"/>
  <c r="O1311" i="2"/>
  <c r="L1311" i="2"/>
  <c r="M1311" i="2" s="1"/>
  <c r="K1311" i="2"/>
  <c r="H1311" i="2"/>
  <c r="I1311" i="2" s="1"/>
  <c r="O1310" i="2"/>
  <c r="M1310" i="2"/>
  <c r="L1310" i="2"/>
  <c r="K1310" i="2"/>
  <c r="H1310" i="2"/>
  <c r="I1310" i="2" s="1"/>
  <c r="O1309" i="2"/>
  <c r="M1309" i="2"/>
  <c r="L1309" i="2"/>
  <c r="K1309" i="2"/>
  <c r="I1309" i="2"/>
  <c r="H1309" i="2"/>
  <c r="O1308" i="2"/>
  <c r="M1308" i="2"/>
  <c r="L1308" i="2"/>
  <c r="K1308" i="2"/>
  <c r="H1308" i="2"/>
  <c r="I1308" i="2" s="1"/>
  <c r="O1307" i="2"/>
  <c r="M1307" i="2"/>
  <c r="L1307" i="2"/>
  <c r="K1307" i="2"/>
  <c r="H1307" i="2"/>
  <c r="I1307" i="2" s="1"/>
  <c r="O1306" i="2"/>
  <c r="L1306" i="2"/>
  <c r="M1306" i="2" s="1"/>
  <c r="K1306" i="2"/>
  <c r="H1306" i="2"/>
  <c r="I1306" i="2" s="1"/>
  <c r="O1305" i="2"/>
  <c r="L1305" i="2"/>
  <c r="M1305" i="2" s="1"/>
  <c r="K1305" i="2"/>
  <c r="H1305" i="2"/>
  <c r="I1305" i="2" s="1"/>
  <c r="O1304" i="2"/>
  <c r="M1304" i="2"/>
  <c r="L1304" i="2"/>
  <c r="K1304" i="2"/>
  <c r="H1304" i="2"/>
  <c r="I1304" i="2" s="1"/>
  <c r="O1303" i="2"/>
  <c r="M1303" i="2"/>
  <c r="L1303" i="2"/>
  <c r="K1303" i="2"/>
  <c r="H1303" i="2"/>
  <c r="I1303" i="2" s="1"/>
  <c r="O1302" i="2"/>
  <c r="M1302" i="2"/>
  <c r="L1302" i="2"/>
  <c r="K1302" i="2"/>
  <c r="H1302" i="2"/>
  <c r="I1302" i="2" s="1"/>
  <c r="O1301" i="2"/>
  <c r="M1301" i="2"/>
  <c r="L1301" i="2"/>
  <c r="K1301" i="2"/>
  <c r="H1301" i="2"/>
  <c r="I1301" i="2" s="1"/>
  <c r="O1300" i="2"/>
  <c r="L1300" i="2"/>
  <c r="M1300" i="2" s="1"/>
  <c r="K1300" i="2"/>
  <c r="H1300" i="2"/>
  <c r="I1300" i="2" s="1"/>
  <c r="O1299" i="2"/>
  <c r="M1299" i="2"/>
  <c r="L1299" i="2"/>
  <c r="K1299" i="2"/>
  <c r="H1299" i="2"/>
  <c r="I1299" i="2" s="1"/>
  <c r="O1298" i="2"/>
  <c r="L1298" i="2"/>
  <c r="M1298" i="2" s="1"/>
  <c r="K1298" i="2"/>
  <c r="H1298" i="2"/>
  <c r="I1298" i="2" s="1"/>
  <c r="O1297" i="2"/>
  <c r="L1297" i="2"/>
  <c r="M1297" i="2" s="1"/>
  <c r="K1297" i="2"/>
  <c r="H1297" i="2"/>
  <c r="I1297" i="2" s="1"/>
  <c r="O1296" i="2"/>
  <c r="M1296" i="2"/>
  <c r="L1296" i="2"/>
  <c r="K1296" i="2"/>
  <c r="H1296" i="2"/>
  <c r="I1296" i="2" s="1"/>
  <c r="O1295" i="2"/>
  <c r="M1295" i="2"/>
  <c r="L1295" i="2"/>
  <c r="K1295" i="2"/>
  <c r="I1295" i="2"/>
  <c r="H1295" i="2"/>
  <c r="O1294" i="2"/>
  <c r="M1294" i="2"/>
  <c r="L1294" i="2"/>
  <c r="K1294" i="2"/>
  <c r="H1294" i="2"/>
  <c r="I1294" i="2" s="1"/>
  <c r="O1293" i="2"/>
  <c r="M1293" i="2"/>
  <c r="L1293" i="2"/>
  <c r="K1293" i="2"/>
  <c r="H1293" i="2"/>
  <c r="I1293" i="2" s="1"/>
  <c r="O1292" i="2"/>
  <c r="M1292" i="2"/>
  <c r="L1292" i="2"/>
  <c r="K1292" i="2"/>
  <c r="I1292" i="2"/>
  <c r="H1292" i="2"/>
  <c r="O1291" i="2"/>
  <c r="M1291" i="2"/>
  <c r="L1291" i="2"/>
  <c r="K1291" i="2"/>
  <c r="H1291" i="2"/>
  <c r="I1291" i="2" s="1"/>
  <c r="O1290" i="2"/>
  <c r="L1290" i="2"/>
  <c r="M1290" i="2" s="1"/>
  <c r="K1290" i="2"/>
  <c r="I1290" i="2"/>
  <c r="H1290" i="2"/>
  <c r="O1289" i="2"/>
  <c r="M1289" i="2"/>
  <c r="L1289" i="2"/>
  <c r="K1289" i="2"/>
  <c r="I1289" i="2"/>
  <c r="H1289" i="2"/>
  <c r="O1288" i="2"/>
  <c r="M1288" i="2"/>
  <c r="L1288" i="2"/>
  <c r="K1288" i="2"/>
  <c r="I1288" i="2"/>
  <c r="H1288" i="2"/>
  <c r="O1287" i="2"/>
  <c r="L1287" i="2"/>
  <c r="M1287" i="2" s="1"/>
  <c r="K1287" i="2"/>
  <c r="I1287" i="2"/>
  <c r="H1287" i="2"/>
  <c r="O1286" i="2"/>
  <c r="M1286" i="2"/>
  <c r="L1286" i="2"/>
  <c r="K1286" i="2"/>
  <c r="I1286" i="2"/>
  <c r="H1286" i="2"/>
  <c r="O1285" i="2"/>
  <c r="L1285" i="2"/>
  <c r="M1285" i="2" s="1"/>
  <c r="K1285" i="2"/>
  <c r="I1285" i="2"/>
  <c r="H1285" i="2"/>
  <c r="O1284" i="2"/>
  <c r="L1284" i="2"/>
  <c r="M1284" i="2" s="1"/>
  <c r="K1284" i="2"/>
  <c r="I1284" i="2"/>
  <c r="H1284" i="2"/>
  <c r="O1283" i="2"/>
  <c r="L1283" i="2"/>
  <c r="M1283" i="2" s="1"/>
  <c r="K1283" i="2"/>
  <c r="H1283" i="2"/>
  <c r="I1283" i="2" s="1"/>
  <c r="O1282" i="2"/>
  <c r="M1282" i="2"/>
  <c r="L1282" i="2"/>
  <c r="K1282" i="2"/>
  <c r="H1282" i="2"/>
  <c r="I1282" i="2" s="1"/>
  <c r="O1281" i="2"/>
  <c r="L1281" i="2"/>
  <c r="M1281" i="2" s="1"/>
  <c r="K1281" i="2"/>
  <c r="H1281" i="2"/>
  <c r="I1281" i="2" s="1"/>
  <c r="O1280" i="2"/>
  <c r="M1280" i="2"/>
  <c r="L1280" i="2"/>
  <c r="K1280" i="2"/>
  <c r="H1280" i="2"/>
  <c r="I1280" i="2" s="1"/>
  <c r="O1279" i="2"/>
  <c r="M1279" i="2"/>
  <c r="L1279" i="2"/>
  <c r="K1279" i="2"/>
  <c r="H1279" i="2"/>
  <c r="I1279" i="2" s="1"/>
  <c r="O1278" i="2"/>
  <c r="L1278" i="2"/>
  <c r="M1278" i="2" s="1"/>
  <c r="K1278" i="2"/>
  <c r="H1278" i="2"/>
  <c r="I1278" i="2" s="1"/>
  <c r="O1277" i="2"/>
  <c r="M1277" i="2"/>
  <c r="L1277" i="2"/>
  <c r="K1277" i="2"/>
  <c r="H1277" i="2"/>
  <c r="I1277" i="2" s="1"/>
  <c r="O1276" i="2"/>
  <c r="M1276" i="2"/>
  <c r="L1276" i="2"/>
  <c r="K1276" i="2"/>
  <c r="I1276" i="2"/>
  <c r="H1276" i="2"/>
  <c r="O1275" i="2"/>
  <c r="M1275" i="2"/>
  <c r="L1275" i="2"/>
  <c r="K1275" i="2"/>
  <c r="H1275" i="2"/>
  <c r="I1275" i="2" s="1"/>
  <c r="O1274" i="2"/>
  <c r="L1274" i="2"/>
  <c r="M1274" i="2" s="1"/>
  <c r="K1274" i="2"/>
  <c r="I1274" i="2"/>
  <c r="H1274" i="2"/>
  <c r="O1273" i="2"/>
  <c r="L1273" i="2"/>
  <c r="M1273" i="2" s="1"/>
  <c r="K1273" i="2"/>
  <c r="H1273" i="2"/>
  <c r="I1273" i="2" s="1"/>
  <c r="O1272" i="2"/>
  <c r="M1272" i="2"/>
  <c r="L1272" i="2"/>
  <c r="K1272" i="2"/>
  <c r="I1272" i="2"/>
  <c r="H1272" i="2"/>
  <c r="O1271" i="2"/>
  <c r="M1271" i="2"/>
  <c r="L1271" i="2"/>
  <c r="K1271" i="2"/>
  <c r="I1271" i="2"/>
  <c r="H1271" i="2"/>
  <c r="O1270" i="2"/>
  <c r="L1270" i="2"/>
  <c r="M1270" i="2" s="1"/>
  <c r="K1270" i="2"/>
  <c r="I1270" i="2"/>
  <c r="H1270" i="2"/>
  <c r="O1269" i="2"/>
  <c r="L1269" i="2"/>
  <c r="M1269" i="2" s="1"/>
  <c r="K1269" i="2"/>
  <c r="I1269" i="2"/>
  <c r="H1269" i="2"/>
  <c r="O1268" i="2"/>
  <c r="L1268" i="2"/>
  <c r="M1268" i="2" s="1"/>
  <c r="K1268" i="2"/>
  <c r="I1268" i="2"/>
  <c r="H1268" i="2"/>
  <c r="O1267" i="2"/>
  <c r="L1267" i="2"/>
  <c r="M1267" i="2" s="1"/>
  <c r="K1267" i="2"/>
  <c r="H1267" i="2"/>
  <c r="I1267" i="2" s="1"/>
  <c r="O1266" i="2"/>
  <c r="L1266" i="2"/>
  <c r="M1266" i="2" s="1"/>
  <c r="K1266" i="2"/>
  <c r="I1266" i="2"/>
  <c r="H1266" i="2"/>
  <c r="O1265" i="2"/>
  <c r="M1265" i="2"/>
  <c r="L1265" i="2"/>
  <c r="K1265" i="2"/>
  <c r="H1265" i="2"/>
  <c r="I1265" i="2" s="1"/>
  <c r="O1264" i="2"/>
  <c r="M1264" i="2"/>
  <c r="L1264" i="2"/>
  <c r="K1264" i="2"/>
  <c r="H1264" i="2"/>
  <c r="I1264" i="2" s="1"/>
  <c r="O1263" i="2"/>
  <c r="L1263" i="2"/>
  <c r="M1263" i="2" s="1"/>
  <c r="K1263" i="2"/>
  <c r="H1263" i="2"/>
  <c r="I1263" i="2" s="1"/>
  <c r="O1262" i="2"/>
  <c r="M1262" i="2"/>
  <c r="L1262" i="2"/>
  <c r="K1262" i="2"/>
  <c r="I1262" i="2"/>
  <c r="H1262" i="2"/>
  <c r="O1261" i="2"/>
  <c r="M1261" i="2"/>
  <c r="L1261" i="2"/>
  <c r="K1261" i="2"/>
  <c r="H1261" i="2"/>
  <c r="I1261" i="2" s="1"/>
  <c r="O1260" i="2"/>
  <c r="M1260" i="2"/>
  <c r="L1260" i="2"/>
  <c r="K1260" i="2"/>
  <c r="H1260" i="2"/>
  <c r="I1260" i="2" s="1"/>
  <c r="O1259" i="2"/>
  <c r="L1259" i="2"/>
  <c r="M1259" i="2" s="1"/>
  <c r="K1259" i="2"/>
  <c r="H1259" i="2"/>
  <c r="I1259" i="2" s="1"/>
  <c r="O1258" i="2"/>
  <c r="M1258" i="2"/>
  <c r="L1258" i="2"/>
  <c r="K1258" i="2"/>
  <c r="H1258" i="2"/>
  <c r="I1258" i="2" s="1"/>
  <c r="O1257" i="2"/>
  <c r="L1257" i="2"/>
  <c r="M1257" i="2" s="1"/>
  <c r="K1257" i="2"/>
  <c r="H1257" i="2"/>
  <c r="I1257" i="2" s="1"/>
  <c r="O1256" i="2"/>
  <c r="M1256" i="2"/>
  <c r="L1256" i="2"/>
  <c r="K1256" i="2"/>
  <c r="I1256" i="2"/>
  <c r="H1256" i="2"/>
  <c r="O1255" i="2"/>
  <c r="L1255" i="2"/>
  <c r="M1255" i="2" s="1"/>
  <c r="K1255" i="2"/>
  <c r="I1255" i="2"/>
  <c r="H1255" i="2"/>
  <c r="O1254" i="2"/>
  <c r="L1254" i="2"/>
  <c r="M1254" i="2" s="1"/>
  <c r="K1254" i="2"/>
  <c r="I1254" i="2"/>
  <c r="H1254" i="2"/>
  <c r="O1253" i="2"/>
  <c r="L1253" i="2"/>
  <c r="M1253" i="2" s="1"/>
  <c r="K1253" i="2"/>
  <c r="I1253" i="2"/>
  <c r="H1253" i="2"/>
  <c r="O1252" i="2"/>
  <c r="L1252" i="2"/>
  <c r="M1252" i="2" s="1"/>
  <c r="K1252" i="2"/>
  <c r="I1252" i="2"/>
  <c r="H1252" i="2"/>
  <c r="O1251" i="2"/>
  <c r="M1251" i="2"/>
  <c r="L1251" i="2"/>
  <c r="K1251" i="2"/>
  <c r="H1251" i="2"/>
  <c r="I1251" i="2" s="1"/>
  <c r="O1250" i="2"/>
  <c r="M1250" i="2"/>
  <c r="L1250" i="2"/>
  <c r="K1250" i="2"/>
  <c r="H1250" i="2"/>
  <c r="I1250" i="2" s="1"/>
  <c r="O1249" i="2"/>
  <c r="M1249" i="2"/>
  <c r="L1249" i="2"/>
  <c r="K1249" i="2"/>
  <c r="H1249" i="2"/>
  <c r="I1249" i="2" s="1"/>
  <c r="O1248" i="2"/>
  <c r="M1248" i="2"/>
  <c r="L1248" i="2"/>
  <c r="K1248" i="2"/>
  <c r="H1248" i="2"/>
  <c r="I1248" i="2" s="1"/>
  <c r="O1247" i="2"/>
  <c r="L1247" i="2"/>
  <c r="M1247" i="2" s="1"/>
  <c r="K1247" i="2"/>
  <c r="H1247" i="2"/>
  <c r="I1247" i="2" s="1"/>
  <c r="O1246" i="2"/>
  <c r="M1246" i="2"/>
  <c r="L1246" i="2"/>
  <c r="K1246" i="2"/>
  <c r="H1246" i="2"/>
  <c r="I1246" i="2" s="1"/>
  <c r="O1245" i="2"/>
  <c r="M1245" i="2"/>
  <c r="L1245" i="2"/>
  <c r="K1245" i="2"/>
  <c r="H1245" i="2"/>
  <c r="I1245" i="2" s="1"/>
  <c r="O1244" i="2"/>
  <c r="M1244" i="2"/>
  <c r="L1244" i="2"/>
  <c r="K1244" i="2"/>
  <c r="H1244" i="2"/>
  <c r="I1244" i="2" s="1"/>
  <c r="O1243" i="2"/>
  <c r="L1243" i="2"/>
  <c r="M1243" i="2" s="1"/>
  <c r="K1243" i="2"/>
  <c r="H1243" i="2"/>
  <c r="I1243" i="2" s="1"/>
  <c r="O1242" i="2"/>
  <c r="L1242" i="2"/>
  <c r="M1242" i="2" s="1"/>
  <c r="K1242" i="2"/>
  <c r="I1242" i="2"/>
  <c r="H1242" i="2"/>
  <c r="O1241" i="2"/>
  <c r="L1241" i="2"/>
  <c r="M1241" i="2" s="1"/>
  <c r="K1241" i="2"/>
  <c r="I1241" i="2"/>
  <c r="H1241" i="2"/>
  <c r="O1240" i="2"/>
  <c r="M1240" i="2"/>
  <c r="L1240" i="2"/>
  <c r="K1240" i="2"/>
  <c r="I1240" i="2"/>
  <c r="H1240" i="2"/>
  <c r="O1239" i="2"/>
  <c r="M1239" i="2"/>
  <c r="L1239" i="2"/>
  <c r="K1239" i="2"/>
  <c r="I1239" i="2"/>
  <c r="H1239" i="2"/>
  <c r="O1238" i="2"/>
  <c r="L1238" i="2"/>
  <c r="M1238" i="2" s="1"/>
  <c r="K1238" i="2"/>
  <c r="H1238" i="2"/>
  <c r="I1238" i="2" s="1"/>
  <c r="O1237" i="2"/>
  <c r="L1237" i="2"/>
  <c r="M1237" i="2" s="1"/>
  <c r="K1237" i="2"/>
  <c r="I1237" i="2"/>
  <c r="H1237" i="2"/>
  <c r="O1236" i="2"/>
  <c r="M1236" i="2"/>
  <c r="L1236" i="2"/>
  <c r="K1236" i="2"/>
  <c r="I1236" i="2"/>
  <c r="H1236" i="2"/>
  <c r="O1235" i="2"/>
  <c r="L1235" i="2"/>
  <c r="M1235" i="2" s="1"/>
  <c r="K1235" i="2"/>
  <c r="H1235" i="2"/>
  <c r="I1235" i="2" s="1"/>
  <c r="O1234" i="2"/>
  <c r="M1234" i="2"/>
  <c r="L1234" i="2"/>
  <c r="K1234" i="2"/>
  <c r="I1234" i="2"/>
  <c r="H1234" i="2"/>
  <c r="O1233" i="2"/>
  <c r="M1233" i="2"/>
  <c r="L1233" i="2"/>
  <c r="K1233" i="2"/>
  <c r="H1233" i="2"/>
  <c r="I1233" i="2" s="1"/>
  <c r="O1232" i="2"/>
  <c r="M1232" i="2"/>
  <c r="L1232" i="2"/>
  <c r="K1232" i="2"/>
  <c r="I1232" i="2"/>
  <c r="H1232" i="2"/>
  <c r="O1231" i="2"/>
  <c r="L1231" i="2"/>
  <c r="M1231" i="2" s="1"/>
  <c r="K1231" i="2"/>
  <c r="H1231" i="2"/>
  <c r="I1231" i="2" s="1"/>
  <c r="O1230" i="2"/>
  <c r="M1230" i="2"/>
  <c r="L1230" i="2"/>
  <c r="K1230" i="2"/>
  <c r="H1230" i="2"/>
  <c r="I1230" i="2" s="1"/>
  <c r="O1229" i="2"/>
  <c r="L1229" i="2"/>
  <c r="M1229" i="2" s="1"/>
  <c r="K1229" i="2"/>
  <c r="H1229" i="2"/>
  <c r="I1229" i="2" s="1"/>
  <c r="O1228" i="2"/>
  <c r="L1228" i="2"/>
  <c r="M1228" i="2" s="1"/>
  <c r="K1228" i="2"/>
  <c r="H1228" i="2"/>
  <c r="I1228" i="2" s="1"/>
  <c r="O1227" i="2"/>
  <c r="M1227" i="2"/>
  <c r="L1227" i="2"/>
  <c r="K1227" i="2"/>
  <c r="H1227" i="2"/>
  <c r="I1227" i="2" s="1"/>
  <c r="O1226" i="2"/>
  <c r="L1226" i="2"/>
  <c r="M1226" i="2" s="1"/>
  <c r="K1226" i="2"/>
  <c r="H1226" i="2"/>
  <c r="I1226" i="2" s="1"/>
  <c r="O1225" i="2"/>
  <c r="M1225" i="2"/>
  <c r="L1225" i="2"/>
  <c r="K1225" i="2"/>
  <c r="I1225" i="2"/>
  <c r="H1225" i="2"/>
  <c r="O1224" i="2"/>
  <c r="M1224" i="2"/>
  <c r="L1224" i="2"/>
  <c r="K1224" i="2"/>
  <c r="H1224" i="2"/>
  <c r="I1224" i="2" s="1"/>
  <c r="O1223" i="2"/>
  <c r="L1223" i="2"/>
  <c r="M1223" i="2" s="1"/>
  <c r="K1223" i="2"/>
  <c r="H1223" i="2"/>
  <c r="I1223" i="2" s="1"/>
  <c r="O1222" i="2"/>
  <c r="M1222" i="2"/>
  <c r="L1222" i="2"/>
  <c r="K1222" i="2"/>
  <c r="I1222" i="2"/>
  <c r="H1222" i="2"/>
  <c r="O1221" i="2"/>
  <c r="L1221" i="2"/>
  <c r="M1221" i="2" s="1"/>
  <c r="K1221" i="2"/>
  <c r="I1221" i="2"/>
  <c r="H1221" i="2"/>
  <c r="O1220" i="2"/>
  <c r="L1220" i="2"/>
  <c r="M1220" i="2" s="1"/>
  <c r="K1220" i="2"/>
  <c r="H1220" i="2"/>
  <c r="I1220" i="2" s="1"/>
  <c r="O1219" i="2"/>
  <c r="L1219" i="2"/>
  <c r="M1219" i="2" s="1"/>
  <c r="K1219" i="2"/>
  <c r="H1219" i="2"/>
  <c r="I1219" i="2" s="1"/>
  <c r="O1218" i="2"/>
  <c r="M1218" i="2"/>
  <c r="L1218" i="2"/>
  <c r="K1218" i="2"/>
  <c r="H1218" i="2"/>
  <c r="I1218" i="2" s="1"/>
  <c r="O1217" i="2"/>
  <c r="M1217" i="2"/>
  <c r="L1217" i="2"/>
  <c r="K1217" i="2"/>
  <c r="H1217" i="2"/>
  <c r="I1217" i="2" s="1"/>
  <c r="O1216" i="2"/>
  <c r="M1216" i="2"/>
  <c r="L1216" i="2"/>
  <c r="K1216" i="2"/>
  <c r="H1216" i="2"/>
  <c r="I1216" i="2" s="1"/>
  <c r="O1215" i="2"/>
  <c r="M1215" i="2"/>
  <c r="L1215" i="2"/>
  <c r="K1215" i="2"/>
  <c r="H1215" i="2"/>
  <c r="I1215" i="2" s="1"/>
  <c r="O1214" i="2"/>
  <c r="L1214" i="2"/>
  <c r="M1214" i="2" s="1"/>
  <c r="K1214" i="2"/>
  <c r="H1214" i="2"/>
  <c r="I1214" i="2" s="1"/>
  <c r="O1213" i="2"/>
  <c r="M1213" i="2"/>
  <c r="L1213" i="2"/>
  <c r="K1213" i="2"/>
  <c r="H1213" i="2"/>
  <c r="I1213" i="2" s="1"/>
  <c r="O1212" i="2"/>
  <c r="L1212" i="2"/>
  <c r="M1212" i="2" s="1"/>
  <c r="K1212" i="2"/>
  <c r="I1212" i="2"/>
  <c r="H1212" i="2"/>
  <c r="O1211" i="2"/>
  <c r="M1211" i="2"/>
  <c r="L1211" i="2"/>
  <c r="K1211" i="2"/>
  <c r="H1211" i="2"/>
  <c r="I1211" i="2" s="1"/>
  <c r="O1210" i="2"/>
  <c r="M1210" i="2"/>
  <c r="L1210" i="2"/>
  <c r="K1210" i="2"/>
  <c r="H1210" i="2"/>
  <c r="I1210" i="2" s="1"/>
  <c r="O1209" i="2"/>
  <c r="M1209" i="2"/>
  <c r="L1209" i="2"/>
  <c r="K1209" i="2"/>
  <c r="H1209" i="2"/>
  <c r="I1209" i="2" s="1"/>
  <c r="O1208" i="2"/>
  <c r="M1208" i="2"/>
  <c r="L1208" i="2"/>
  <c r="K1208" i="2"/>
  <c r="I1208" i="2"/>
  <c r="H1208" i="2"/>
  <c r="O1207" i="2"/>
  <c r="L1207" i="2"/>
  <c r="M1207" i="2" s="1"/>
  <c r="K1207" i="2"/>
  <c r="H1207" i="2"/>
  <c r="I1207" i="2" s="1"/>
  <c r="O1206" i="2"/>
  <c r="M1206" i="2"/>
  <c r="L1206" i="2"/>
  <c r="K1206" i="2"/>
  <c r="I1206" i="2"/>
  <c r="H1206" i="2"/>
  <c r="O1205" i="2"/>
  <c r="L1205" i="2"/>
  <c r="M1205" i="2" s="1"/>
  <c r="K1205" i="2"/>
  <c r="I1205" i="2"/>
  <c r="H1205" i="2"/>
  <c r="O1204" i="2"/>
  <c r="L1204" i="2"/>
  <c r="M1204" i="2" s="1"/>
  <c r="K1204" i="2"/>
  <c r="H1204" i="2"/>
  <c r="I1204" i="2" s="1"/>
  <c r="O1203" i="2"/>
  <c r="L1203" i="2"/>
  <c r="M1203" i="2" s="1"/>
  <c r="K1203" i="2"/>
  <c r="H1203" i="2"/>
  <c r="I1203" i="2" s="1"/>
  <c r="O1202" i="2"/>
  <c r="L1202" i="2"/>
  <c r="M1202" i="2" s="1"/>
  <c r="K1202" i="2"/>
  <c r="H1202" i="2"/>
  <c r="I1202" i="2" s="1"/>
  <c r="O1201" i="2"/>
  <c r="M1201" i="2"/>
  <c r="L1201" i="2"/>
  <c r="K1201" i="2"/>
  <c r="I1201" i="2"/>
  <c r="H1201" i="2"/>
  <c r="O1200" i="2"/>
  <c r="M1200" i="2"/>
  <c r="L1200" i="2"/>
  <c r="K1200" i="2"/>
  <c r="H1200" i="2"/>
  <c r="I1200" i="2" s="1"/>
  <c r="O1199" i="2"/>
  <c r="M1199" i="2"/>
  <c r="L1199" i="2"/>
  <c r="K1199" i="2"/>
  <c r="H1199" i="2"/>
  <c r="I1199" i="2" s="1"/>
  <c r="O1198" i="2"/>
  <c r="L1198" i="2"/>
  <c r="M1198" i="2" s="1"/>
  <c r="K1198" i="2"/>
  <c r="I1198" i="2"/>
  <c r="H1198" i="2"/>
  <c r="O1197" i="2"/>
  <c r="M1197" i="2"/>
  <c r="L1197" i="2"/>
  <c r="K1197" i="2"/>
  <c r="H1197" i="2"/>
  <c r="I1197" i="2" s="1"/>
  <c r="O1196" i="2"/>
  <c r="L1196" i="2"/>
  <c r="M1196" i="2" s="1"/>
  <c r="K1196" i="2"/>
  <c r="I1196" i="2"/>
  <c r="H1196" i="2"/>
  <c r="O1195" i="2"/>
  <c r="L1195" i="2"/>
  <c r="M1195" i="2" s="1"/>
  <c r="K1195" i="2"/>
  <c r="H1195" i="2"/>
  <c r="I1195" i="2" s="1"/>
  <c r="O1194" i="2"/>
  <c r="L1194" i="2"/>
  <c r="M1194" i="2" s="1"/>
  <c r="K1194" i="2"/>
  <c r="H1194" i="2"/>
  <c r="I1194" i="2" s="1"/>
  <c r="O1193" i="2"/>
  <c r="L1193" i="2"/>
  <c r="M1193" i="2" s="1"/>
  <c r="K1193" i="2"/>
  <c r="I1193" i="2"/>
  <c r="H1193" i="2"/>
  <c r="O1192" i="2"/>
  <c r="M1192" i="2"/>
  <c r="L1192" i="2"/>
  <c r="K1192" i="2"/>
  <c r="I1192" i="2"/>
  <c r="H1192" i="2"/>
  <c r="O1191" i="2"/>
  <c r="M1191" i="2"/>
  <c r="L1191" i="2"/>
  <c r="K1191" i="2"/>
  <c r="I1191" i="2"/>
  <c r="H1191" i="2"/>
  <c r="O1190" i="2"/>
  <c r="M1190" i="2"/>
  <c r="L1190" i="2"/>
  <c r="K1190" i="2"/>
  <c r="I1190" i="2"/>
  <c r="H1190" i="2"/>
  <c r="O1189" i="2"/>
  <c r="M1189" i="2"/>
  <c r="L1189" i="2"/>
  <c r="K1189" i="2"/>
  <c r="I1189" i="2"/>
  <c r="H1189" i="2"/>
  <c r="O1188" i="2"/>
  <c r="M1188" i="2"/>
  <c r="L1188" i="2"/>
  <c r="K1188" i="2"/>
  <c r="H1188" i="2"/>
  <c r="I1188" i="2" s="1"/>
  <c r="O1187" i="2"/>
  <c r="L1187" i="2"/>
  <c r="M1187" i="2" s="1"/>
  <c r="K1187" i="2"/>
  <c r="H1187" i="2"/>
  <c r="I1187" i="2" s="1"/>
  <c r="O1186" i="2"/>
  <c r="M1186" i="2"/>
  <c r="L1186" i="2"/>
  <c r="K1186" i="2"/>
  <c r="I1186" i="2"/>
  <c r="H1186" i="2"/>
  <c r="O1185" i="2"/>
  <c r="M1185" i="2"/>
  <c r="L1185" i="2"/>
  <c r="K1185" i="2"/>
  <c r="H1185" i="2"/>
  <c r="I1185" i="2" s="1"/>
  <c r="O1184" i="2"/>
  <c r="M1184" i="2"/>
  <c r="L1184" i="2"/>
  <c r="K1184" i="2"/>
  <c r="I1184" i="2"/>
  <c r="H1184" i="2"/>
  <c r="O1183" i="2"/>
  <c r="L1183" i="2"/>
  <c r="M1183" i="2" s="1"/>
  <c r="K1183" i="2"/>
  <c r="I1183" i="2"/>
  <c r="H1183" i="2"/>
  <c r="O1182" i="2"/>
  <c r="L1182" i="2"/>
  <c r="M1182" i="2" s="1"/>
  <c r="K1182" i="2"/>
  <c r="H1182" i="2"/>
  <c r="I1182" i="2" s="1"/>
  <c r="O1181" i="2"/>
  <c r="M1181" i="2"/>
  <c r="L1181" i="2"/>
  <c r="K1181" i="2"/>
  <c r="H1181" i="2"/>
  <c r="I1181" i="2" s="1"/>
  <c r="O1180" i="2"/>
  <c r="L1180" i="2"/>
  <c r="M1180" i="2" s="1"/>
  <c r="K1180" i="2"/>
  <c r="I1180" i="2"/>
  <c r="H1180" i="2"/>
  <c r="O1179" i="2"/>
  <c r="L1179" i="2"/>
  <c r="M1179" i="2" s="1"/>
  <c r="K1179" i="2"/>
  <c r="H1179" i="2"/>
  <c r="I1179" i="2" s="1"/>
  <c r="O1178" i="2"/>
  <c r="M1178" i="2"/>
  <c r="L1178" i="2"/>
  <c r="K1178" i="2"/>
  <c r="H1178" i="2"/>
  <c r="I1178" i="2" s="1"/>
  <c r="O1177" i="2"/>
  <c r="M1177" i="2"/>
  <c r="L1177" i="2"/>
  <c r="K1177" i="2"/>
  <c r="H1177" i="2"/>
  <c r="I1177" i="2" s="1"/>
  <c r="O1176" i="2"/>
  <c r="M1176" i="2"/>
  <c r="L1176" i="2"/>
  <c r="K1176" i="2"/>
  <c r="I1176" i="2"/>
  <c r="H1176" i="2"/>
  <c r="O1175" i="2"/>
  <c r="L1175" i="2"/>
  <c r="M1175" i="2" s="1"/>
  <c r="K1175" i="2"/>
  <c r="H1175" i="2"/>
  <c r="I1175" i="2" s="1"/>
  <c r="O1174" i="2"/>
  <c r="M1174" i="2"/>
  <c r="L1174" i="2"/>
  <c r="K1174" i="2"/>
  <c r="I1174" i="2"/>
  <c r="H1174" i="2"/>
  <c r="O1173" i="2"/>
  <c r="L1173" i="2"/>
  <c r="M1173" i="2" s="1"/>
  <c r="K1173" i="2"/>
  <c r="I1173" i="2"/>
  <c r="H1173" i="2"/>
  <c r="O1172" i="2"/>
  <c r="L1172" i="2"/>
  <c r="M1172" i="2" s="1"/>
  <c r="K1172" i="2"/>
  <c r="I1172" i="2"/>
  <c r="H1172" i="2"/>
  <c r="O1171" i="2"/>
  <c r="L1171" i="2"/>
  <c r="M1171" i="2" s="1"/>
  <c r="K1171" i="2"/>
  <c r="H1171" i="2"/>
  <c r="I1171" i="2" s="1"/>
  <c r="O1170" i="2"/>
  <c r="L1170" i="2"/>
  <c r="M1170" i="2" s="1"/>
  <c r="K1170" i="2"/>
  <c r="H1170" i="2"/>
  <c r="I1170" i="2" s="1"/>
  <c r="O1169" i="2"/>
  <c r="M1169" i="2"/>
  <c r="L1169" i="2"/>
  <c r="K1169" i="2"/>
  <c r="H1169" i="2"/>
  <c r="I1169" i="2" s="1"/>
  <c r="O1168" i="2"/>
  <c r="M1168" i="2"/>
  <c r="L1168" i="2"/>
  <c r="K1168" i="2"/>
  <c r="I1168" i="2"/>
  <c r="H1168" i="2"/>
  <c r="O1167" i="2"/>
  <c r="M1167" i="2"/>
  <c r="L1167" i="2"/>
  <c r="K1167" i="2"/>
  <c r="H1167" i="2"/>
  <c r="I1167" i="2" s="1"/>
  <c r="O1166" i="2"/>
  <c r="L1166" i="2"/>
  <c r="M1166" i="2" s="1"/>
  <c r="K1166" i="2"/>
  <c r="I1166" i="2"/>
  <c r="H1166" i="2"/>
  <c r="O1165" i="2"/>
  <c r="L1165" i="2"/>
  <c r="M1165" i="2" s="1"/>
  <c r="K1165" i="2"/>
  <c r="I1165" i="2"/>
  <c r="H1165" i="2"/>
  <c r="O1164" i="2"/>
  <c r="L1164" i="2"/>
  <c r="M1164" i="2" s="1"/>
  <c r="K1164" i="2"/>
  <c r="H1164" i="2"/>
  <c r="I1164" i="2" s="1"/>
  <c r="O1163" i="2"/>
  <c r="M1163" i="2"/>
  <c r="L1163" i="2"/>
  <c r="K1163" i="2"/>
  <c r="H1163" i="2"/>
  <c r="I1163" i="2" s="1"/>
  <c r="O1162" i="2"/>
  <c r="M1162" i="2"/>
  <c r="L1162" i="2"/>
  <c r="K1162" i="2"/>
  <c r="I1162" i="2"/>
  <c r="H1162" i="2"/>
  <c r="O1161" i="2"/>
  <c r="L1161" i="2"/>
  <c r="M1161" i="2" s="1"/>
  <c r="K1161" i="2"/>
  <c r="H1161" i="2"/>
  <c r="I1161" i="2" s="1"/>
  <c r="O1160" i="2"/>
  <c r="M1160" i="2"/>
  <c r="L1160" i="2"/>
  <c r="K1160" i="2"/>
  <c r="H1160" i="2"/>
  <c r="I1160" i="2" s="1"/>
  <c r="O1159" i="2"/>
  <c r="M1159" i="2"/>
  <c r="L1159" i="2"/>
  <c r="K1159" i="2"/>
  <c r="H1159" i="2"/>
  <c r="I1159" i="2" s="1"/>
  <c r="O1158" i="2"/>
  <c r="M1158" i="2"/>
  <c r="L1158" i="2"/>
  <c r="K1158" i="2"/>
  <c r="I1158" i="2"/>
  <c r="H1158" i="2"/>
  <c r="O1157" i="2"/>
  <c r="L1157" i="2"/>
  <c r="M1157" i="2" s="1"/>
  <c r="K1157" i="2"/>
  <c r="H1157" i="2"/>
  <c r="I1157" i="2" s="1"/>
  <c r="O1156" i="2"/>
  <c r="L1156" i="2"/>
  <c r="M1156" i="2" s="1"/>
  <c r="K1156" i="2"/>
  <c r="H1156" i="2"/>
  <c r="I1156" i="2" s="1"/>
  <c r="O1155" i="2"/>
  <c r="M1155" i="2"/>
  <c r="L1155" i="2"/>
  <c r="K1155" i="2"/>
  <c r="H1155" i="2"/>
  <c r="I1155" i="2" s="1"/>
  <c r="O1154" i="2"/>
  <c r="L1154" i="2"/>
  <c r="M1154" i="2" s="1"/>
  <c r="K1154" i="2"/>
  <c r="I1154" i="2"/>
  <c r="H1154" i="2"/>
  <c r="O1153" i="2"/>
  <c r="M1153" i="2"/>
  <c r="L1153" i="2"/>
  <c r="K1153" i="2"/>
  <c r="I1153" i="2"/>
  <c r="H1153" i="2"/>
  <c r="O1152" i="2"/>
  <c r="M1152" i="2"/>
  <c r="L1152" i="2"/>
  <c r="K1152" i="2"/>
  <c r="H1152" i="2"/>
  <c r="I1152" i="2" s="1"/>
  <c r="O1151" i="2"/>
  <c r="M1151" i="2"/>
  <c r="L1151" i="2"/>
  <c r="K1151" i="2"/>
  <c r="H1151" i="2"/>
  <c r="I1151" i="2" s="1"/>
  <c r="O1150" i="2"/>
  <c r="L1150" i="2"/>
  <c r="M1150" i="2" s="1"/>
  <c r="K1150" i="2"/>
  <c r="I1150" i="2"/>
  <c r="H1150" i="2"/>
  <c r="O1149" i="2"/>
  <c r="M1149" i="2"/>
  <c r="L1149" i="2"/>
  <c r="K1149" i="2"/>
  <c r="H1149" i="2"/>
  <c r="I1149" i="2" s="1"/>
  <c r="O1148" i="2"/>
  <c r="M1148" i="2"/>
  <c r="L1148" i="2"/>
  <c r="K1148" i="2"/>
  <c r="I1148" i="2"/>
  <c r="H1148" i="2"/>
  <c r="O1147" i="2"/>
  <c r="L1147" i="2"/>
  <c r="M1147" i="2" s="1"/>
  <c r="K1147" i="2"/>
  <c r="H1147" i="2"/>
  <c r="I1147" i="2" s="1"/>
  <c r="O1146" i="2"/>
  <c r="M1146" i="2"/>
  <c r="L1146" i="2"/>
  <c r="K1146" i="2"/>
  <c r="I1146" i="2"/>
  <c r="H1146" i="2"/>
  <c r="O1145" i="2"/>
  <c r="L1145" i="2"/>
  <c r="M1145" i="2" s="1"/>
  <c r="K1145" i="2"/>
  <c r="I1145" i="2"/>
  <c r="H1145" i="2"/>
  <c r="O1144" i="2"/>
  <c r="M1144" i="2"/>
  <c r="L1144" i="2"/>
  <c r="K1144" i="2"/>
  <c r="H1144" i="2"/>
  <c r="I1144" i="2" s="1"/>
  <c r="O1143" i="2"/>
  <c r="L1143" i="2"/>
  <c r="M1143" i="2" s="1"/>
  <c r="K1143" i="2"/>
  <c r="I1143" i="2"/>
  <c r="H1143" i="2"/>
  <c r="O1142" i="2"/>
  <c r="L1142" i="2"/>
  <c r="M1142" i="2" s="1"/>
  <c r="K1142" i="2"/>
  <c r="H1142" i="2"/>
  <c r="I1142" i="2" s="1"/>
  <c r="O1141" i="2"/>
  <c r="L1141" i="2"/>
  <c r="M1141" i="2" s="1"/>
  <c r="K1141" i="2"/>
  <c r="I1141" i="2"/>
  <c r="H1141" i="2"/>
  <c r="O1140" i="2"/>
  <c r="M1140" i="2"/>
  <c r="L1140" i="2"/>
  <c r="K1140" i="2"/>
  <c r="H1140" i="2"/>
  <c r="I1140" i="2" s="1"/>
  <c r="O1139" i="2"/>
  <c r="L1139" i="2"/>
  <c r="M1139" i="2" s="1"/>
  <c r="K1139" i="2"/>
  <c r="H1139" i="2"/>
  <c r="I1139" i="2" s="1"/>
  <c r="O1138" i="2"/>
  <c r="L1138" i="2"/>
  <c r="M1138" i="2" s="1"/>
  <c r="K1138" i="2"/>
  <c r="H1138" i="2"/>
  <c r="I1138" i="2" s="1"/>
  <c r="O1137" i="2"/>
  <c r="M1137" i="2"/>
  <c r="L1137" i="2"/>
  <c r="K1137" i="2"/>
  <c r="I1137" i="2"/>
  <c r="H1137" i="2"/>
  <c r="O1136" i="2"/>
  <c r="M1136" i="2"/>
  <c r="L1136" i="2"/>
  <c r="K1136" i="2"/>
  <c r="I1136" i="2"/>
  <c r="H1136" i="2"/>
  <c r="O1135" i="2"/>
  <c r="M1135" i="2"/>
  <c r="L1135" i="2"/>
  <c r="K1135" i="2"/>
  <c r="I1135" i="2"/>
  <c r="H1135" i="2"/>
  <c r="O1134" i="2"/>
  <c r="L1134" i="2"/>
  <c r="M1134" i="2" s="1"/>
  <c r="K1134" i="2"/>
  <c r="H1134" i="2"/>
  <c r="I1134" i="2" s="1"/>
  <c r="O1133" i="2"/>
  <c r="M1133" i="2"/>
  <c r="L1133" i="2"/>
  <c r="K1133" i="2"/>
  <c r="I1133" i="2"/>
  <c r="H1133" i="2"/>
  <c r="O1132" i="2"/>
  <c r="M1132" i="2"/>
  <c r="L1132" i="2"/>
  <c r="K1132" i="2"/>
  <c r="H1132" i="2"/>
  <c r="I1132" i="2" s="1"/>
  <c r="O1131" i="2"/>
  <c r="L1131" i="2"/>
  <c r="M1131" i="2" s="1"/>
  <c r="K1131" i="2"/>
  <c r="H1131" i="2"/>
  <c r="I1131" i="2" s="1"/>
  <c r="O1130" i="2"/>
  <c r="M1130" i="2"/>
  <c r="L1130" i="2"/>
  <c r="K1130" i="2"/>
  <c r="I1130" i="2"/>
  <c r="H1130" i="2"/>
  <c r="O1129" i="2"/>
  <c r="M1129" i="2"/>
  <c r="L1129" i="2"/>
  <c r="K1129" i="2"/>
  <c r="H1129" i="2"/>
  <c r="I1129" i="2" s="1"/>
  <c r="O1128" i="2"/>
  <c r="M1128" i="2"/>
  <c r="L1128" i="2"/>
  <c r="K1128" i="2"/>
  <c r="I1128" i="2"/>
  <c r="H1128" i="2"/>
  <c r="O1127" i="2"/>
  <c r="L1127" i="2"/>
  <c r="M1127" i="2" s="1"/>
  <c r="K1127" i="2"/>
  <c r="H1127" i="2"/>
  <c r="I1127" i="2" s="1"/>
  <c r="O1126" i="2"/>
  <c r="L1126" i="2"/>
  <c r="M1126" i="2" s="1"/>
  <c r="K1126" i="2"/>
  <c r="H1126" i="2"/>
  <c r="I1126" i="2" s="1"/>
  <c r="O1125" i="2"/>
  <c r="L1125" i="2"/>
  <c r="M1125" i="2" s="1"/>
  <c r="K1125" i="2"/>
  <c r="H1125" i="2"/>
  <c r="I1125" i="2" s="1"/>
  <c r="O1124" i="2"/>
  <c r="M1124" i="2"/>
  <c r="L1124" i="2"/>
  <c r="K1124" i="2"/>
  <c r="I1124" i="2"/>
  <c r="H1124" i="2"/>
  <c r="O1123" i="2"/>
  <c r="L1123" i="2"/>
  <c r="M1123" i="2" s="1"/>
  <c r="K1123" i="2"/>
  <c r="H1123" i="2"/>
  <c r="I1123" i="2" s="1"/>
  <c r="O1122" i="2"/>
  <c r="L1122" i="2"/>
  <c r="M1122" i="2" s="1"/>
  <c r="K1122" i="2"/>
  <c r="I1122" i="2"/>
  <c r="H1122" i="2"/>
  <c r="O1121" i="2"/>
  <c r="M1121" i="2"/>
  <c r="L1121" i="2"/>
  <c r="K1121" i="2"/>
  <c r="H1121" i="2"/>
  <c r="I1121" i="2" s="1"/>
  <c r="O1120" i="2"/>
  <c r="L1120" i="2"/>
  <c r="M1120" i="2" s="1"/>
  <c r="K1120" i="2"/>
  <c r="I1120" i="2"/>
  <c r="H1120" i="2"/>
  <c r="O1119" i="2"/>
  <c r="L1119" i="2"/>
  <c r="M1119" i="2" s="1"/>
  <c r="K1119" i="2"/>
  <c r="I1119" i="2"/>
  <c r="H1119" i="2"/>
  <c r="O1118" i="2"/>
  <c r="M1118" i="2"/>
  <c r="L1118" i="2"/>
  <c r="K1118" i="2"/>
  <c r="I1118" i="2"/>
  <c r="H1118" i="2"/>
  <c r="O1117" i="2"/>
  <c r="L1117" i="2"/>
  <c r="M1117" i="2" s="1"/>
  <c r="K1117" i="2"/>
  <c r="H1117" i="2"/>
  <c r="I1117" i="2" s="1"/>
  <c r="O1116" i="2"/>
  <c r="M1116" i="2"/>
  <c r="L1116" i="2"/>
  <c r="K1116" i="2"/>
  <c r="I1116" i="2"/>
  <c r="H1116" i="2"/>
  <c r="O1115" i="2"/>
  <c r="M1115" i="2"/>
  <c r="L1115" i="2"/>
  <c r="K1115" i="2"/>
  <c r="H1115" i="2"/>
  <c r="I1115" i="2" s="1"/>
  <c r="O1114" i="2"/>
  <c r="L1114" i="2"/>
  <c r="M1114" i="2" s="1"/>
  <c r="K1114" i="2"/>
  <c r="H1114" i="2"/>
  <c r="I1114" i="2" s="1"/>
  <c r="O1113" i="2"/>
  <c r="M1113" i="2"/>
  <c r="L1113" i="2"/>
  <c r="K1113" i="2"/>
  <c r="H1113" i="2"/>
  <c r="I1113" i="2" s="1"/>
  <c r="O1112" i="2"/>
  <c r="M1112" i="2"/>
  <c r="L1112" i="2"/>
  <c r="K1112" i="2"/>
  <c r="H1112" i="2"/>
  <c r="I1112" i="2" s="1"/>
  <c r="O1111" i="2"/>
  <c r="L1111" i="2"/>
  <c r="M1111" i="2" s="1"/>
  <c r="K1111" i="2"/>
  <c r="I1111" i="2"/>
  <c r="H1111" i="2"/>
  <c r="O1110" i="2"/>
  <c r="M1110" i="2"/>
  <c r="L1110" i="2"/>
  <c r="K1110" i="2"/>
  <c r="I1110" i="2"/>
  <c r="H1110" i="2"/>
  <c r="O1109" i="2"/>
  <c r="L1109" i="2"/>
  <c r="M1109" i="2" s="1"/>
  <c r="K1109" i="2"/>
  <c r="H1109" i="2"/>
  <c r="I1109" i="2" s="1"/>
  <c r="O1108" i="2"/>
  <c r="M1108" i="2"/>
  <c r="L1108" i="2"/>
  <c r="K1108" i="2"/>
  <c r="I1108" i="2"/>
  <c r="H1108" i="2"/>
  <c r="O1107" i="2"/>
  <c r="M1107" i="2"/>
  <c r="L1107" i="2"/>
  <c r="K1107" i="2"/>
  <c r="H1107" i="2"/>
  <c r="I1107" i="2" s="1"/>
  <c r="O1106" i="2"/>
  <c r="M1106" i="2"/>
  <c r="L1106" i="2"/>
  <c r="K1106" i="2"/>
  <c r="H1106" i="2"/>
  <c r="I1106" i="2" s="1"/>
  <c r="O1105" i="2"/>
  <c r="L1105" i="2"/>
  <c r="M1105" i="2" s="1"/>
  <c r="K1105" i="2"/>
  <c r="H1105" i="2"/>
  <c r="I1105" i="2" s="1"/>
  <c r="O1104" i="2"/>
  <c r="M1104" i="2"/>
  <c r="L1104" i="2"/>
  <c r="K1104" i="2"/>
  <c r="H1104" i="2"/>
  <c r="I1104" i="2" s="1"/>
  <c r="O1103" i="2"/>
  <c r="L1103" i="2"/>
  <c r="M1103" i="2" s="1"/>
  <c r="K1103" i="2"/>
  <c r="H1103" i="2"/>
  <c r="I1103" i="2" s="1"/>
  <c r="O1102" i="2"/>
  <c r="M1102" i="2"/>
  <c r="L1102" i="2"/>
  <c r="K1102" i="2"/>
  <c r="I1102" i="2"/>
  <c r="H1102" i="2"/>
  <c r="O1101" i="2"/>
  <c r="L1101" i="2"/>
  <c r="M1101" i="2" s="1"/>
  <c r="K1101" i="2"/>
  <c r="I1101" i="2"/>
  <c r="H1101" i="2"/>
  <c r="O1100" i="2"/>
  <c r="M1100" i="2"/>
  <c r="L1100" i="2"/>
  <c r="K1100" i="2"/>
  <c r="I1100" i="2"/>
  <c r="H1100" i="2"/>
  <c r="O1099" i="2"/>
  <c r="L1099" i="2"/>
  <c r="M1099" i="2" s="1"/>
  <c r="K1099" i="2"/>
  <c r="I1099" i="2"/>
  <c r="H1099" i="2"/>
  <c r="O1098" i="2"/>
  <c r="L1098" i="2"/>
  <c r="M1098" i="2" s="1"/>
  <c r="K1098" i="2"/>
  <c r="H1098" i="2"/>
  <c r="I1098" i="2" s="1"/>
  <c r="O1097" i="2"/>
  <c r="M1097" i="2"/>
  <c r="L1097" i="2"/>
  <c r="K1097" i="2"/>
  <c r="H1097" i="2"/>
  <c r="I1097" i="2" s="1"/>
  <c r="O1096" i="2"/>
  <c r="L1096" i="2"/>
  <c r="M1096" i="2" s="1"/>
  <c r="K1096" i="2"/>
  <c r="H1096" i="2"/>
  <c r="I1096" i="2" s="1"/>
  <c r="O1095" i="2"/>
  <c r="M1095" i="2"/>
  <c r="L1095" i="2"/>
  <c r="K1095" i="2"/>
  <c r="H1095" i="2"/>
  <c r="I1095" i="2" s="1"/>
  <c r="O1094" i="2"/>
  <c r="M1094" i="2"/>
  <c r="L1094" i="2"/>
  <c r="K1094" i="2"/>
  <c r="H1094" i="2"/>
  <c r="I1094" i="2" s="1"/>
  <c r="O1093" i="2"/>
  <c r="M1093" i="2"/>
  <c r="L1093" i="2"/>
  <c r="K1093" i="2"/>
  <c r="I1093" i="2"/>
  <c r="H1093" i="2"/>
  <c r="O1092" i="2"/>
  <c r="L1092" i="2"/>
  <c r="M1092" i="2" s="1"/>
  <c r="K1092" i="2"/>
  <c r="I1092" i="2"/>
  <c r="H1092" i="2"/>
  <c r="O1091" i="2"/>
  <c r="M1091" i="2"/>
  <c r="L1091" i="2"/>
  <c r="K1091" i="2"/>
  <c r="H1091" i="2"/>
  <c r="I1091" i="2" s="1"/>
  <c r="O1090" i="2"/>
  <c r="M1090" i="2"/>
  <c r="L1090" i="2"/>
  <c r="K1090" i="2"/>
  <c r="H1090" i="2"/>
  <c r="I1090" i="2" s="1"/>
  <c r="O1089" i="2"/>
  <c r="L1089" i="2"/>
  <c r="M1089" i="2" s="1"/>
  <c r="K1089" i="2"/>
  <c r="H1089" i="2"/>
  <c r="I1089" i="2" s="1"/>
  <c r="O1088" i="2"/>
  <c r="L1088" i="2"/>
  <c r="M1088" i="2" s="1"/>
  <c r="K1088" i="2"/>
  <c r="I1088" i="2"/>
  <c r="H1088" i="2"/>
  <c r="O1087" i="2"/>
  <c r="L1087" i="2"/>
  <c r="M1087" i="2" s="1"/>
  <c r="K1087" i="2"/>
  <c r="H1087" i="2"/>
  <c r="I1087" i="2" s="1"/>
  <c r="O1086" i="2"/>
  <c r="M1086" i="2"/>
  <c r="L1086" i="2"/>
  <c r="K1086" i="2"/>
  <c r="I1086" i="2"/>
  <c r="H1086" i="2"/>
  <c r="O1085" i="2"/>
  <c r="M1085" i="2"/>
  <c r="L1085" i="2"/>
  <c r="K1085" i="2"/>
  <c r="I1085" i="2"/>
  <c r="H1085" i="2"/>
  <c r="O1084" i="2"/>
  <c r="L1084" i="2"/>
  <c r="M1084" i="2" s="1"/>
  <c r="K1084" i="2"/>
  <c r="I1084" i="2"/>
  <c r="H1084" i="2"/>
  <c r="O1083" i="2"/>
  <c r="M1083" i="2"/>
  <c r="L1083" i="2"/>
  <c r="K1083" i="2"/>
  <c r="I1083" i="2"/>
  <c r="H1083" i="2"/>
  <c r="O1082" i="2"/>
  <c r="L1082" i="2"/>
  <c r="M1082" i="2" s="1"/>
  <c r="K1082" i="2"/>
  <c r="I1082" i="2"/>
  <c r="H1082" i="2"/>
  <c r="O1081" i="2"/>
  <c r="L1081" i="2"/>
  <c r="M1081" i="2" s="1"/>
  <c r="K1081" i="2"/>
  <c r="H1081" i="2"/>
  <c r="I1081" i="2" s="1"/>
  <c r="O1080" i="2"/>
  <c r="M1080" i="2"/>
  <c r="L1080" i="2"/>
  <c r="K1080" i="2"/>
  <c r="I1080" i="2"/>
  <c r="H1080" i="2"/>
  <c r="O1079" i="2"/>
  <c r="L1079" i="2"/>
  <c r="M1079" i="2" s="1"/>
  <c r="K1079" i="2"/>
  <c r="H1079" i="2"/>
  <c r="I1079" i="2" s="1"/>
  <c r="O1078" i="2"/>
  <c r="M1078" i="2"/>
  <c r="L1078" i="2"/>
  <c r="K1078" i="2"/>
  <c r="I1078" i="2"/>
  <c r="H1078" i="2"/>
  <c r="O1077" i="2"/>
  <c r="M1077" i="2"/>
  <c r="L1077" i="2"/>
  <c r="K1077" i="2"/>
  <c r="H1077" i="2"/>
  <c r="I1077" i="2" s="1"/>
  <c r="O1076" i="2"/>
  <c r="M1076" i="2"/>
  <c r="L1076" i="2"/>
  <c r="K1076" i="2"/>
  <c r="I1076" i="2"/>
  <c r="H1076" i="2"/>
  <c r="O1075" i="2"/>
  <c r="L1075" i="2"/>
  <c r="M1075" i="2" s="1"/>
  <c r="K1075" i="2"/>
  <c r="H1075" i="2"/>
  <c r="I1075" i="2" s="1"/>
  <c r="O1074" i="2"/>
  <c r="M1074" i="2"/>
  <c r="L1074" i="2"/>
  <c r="K1074" i="2"/>
  <c r="H1074" i="2"/>
  <c r="I1074" i="2" s="1"/>
  <c r="O1073" i="2"/>
  <c r="L1073" i="2"/>
  <c r="M1073" i="2" s="1"/>
  <c r="K1073" i="2"/>
  <c r="H1073" i="2"/>
  <c r="I1073" i="2" s="1"/>
  <c r="O1072" i="2"/>
  <c r="M1072" i="2"/>
  <c r="L1072" i="2"/>
  <c r="K1072" i="2"/>
  <c r="H1072" i="2"/>
  <c r="I1072" i="2" s="1"/>
  <c r="O1071" i="2"/>
  <c r="L1071" i="2"/>
  <c r="M1071" i="2" s="1"/>
  <c r="K1071" i="2"/>
  <c r="I1071" i="2"/>
  <c r="H1071" i="2"/>
  <c r="O1070" i="2"/>
  <c r="M1070" i="2"/>
  <c r="L1070" i="2"/>
  <c r="K1070" i="2"/>
  <c r="I1070" i="2"/>
  <c r="H1070" i="2"/>
  <c r="O1069" i="2"/>
  <c r="L1069" i="2"/>
  <c r="M1069" i="2" s="1"/>
  <c r="K1069" i="2"/>
  <c r="I1069" i="2"/>
  <c r="H1069" i="2"/>
  <c r="O1068" i="2"/>
  <c r="M1068" i="2"/>
  <c r="L1068" i="2"/>
  <c r="K1068" i="2"/>
  <c r="I1068" i="2"/>
  <c r="H1068" i="2"/>
  <c r="O1067" i="2"/>
  <c r="L1067" i="2"/>
  <c r="M1067" i="2" s="1"/>
  <c r="K1067" i="2"/>
  <c r="I1067" i="2"/>
  <c r="H1067" i="2"/>
  <c r="O1066" i="2"/>
  <c r="M1066" i="2"/>
  <c r="L1066" i="2"/>
  <c r="K1066" i="2"/>
  <c r="H1066" i="2"/>
  <c r="I1066" i="2" s="1"/>
  <c r="O1065" i="2"/>
  <c r="L1065" i="2"/>
  <c r="M1065" i="2" s="1"/>
  <c r="K1065" i="2"/>
  <c r="H1065" i="2"/>
  <c r="I1065" i="2" s="1"/>
  <c r="O1064" i="2"/>
  <c r="L1064" i="2"/>
  <c r="M1064" i="2" s="1"/>
  <c r="K1064" i="2"/>
  <c r="H1064" i="2"/>
  <c r="I1064" i="2" s="1"/>
  <c r="O1063" i="2"/>
  <c r="M1063" i="2"/>
  <c r="L1063" i="2"/>
  <c r="K1063" i="2"/>
  <c r="I1063" i="2"/>
  <c r="H1063" i="2"/>
  <c r="O1062" i="2"/>
  <c r="M1062" i="2"/>
  <c r="L1062" i="2"/>
  <c r="K1062" i="2"/>
  <c r="I1062" i="2"/>
  <c r="H1062" i="2"/>
  <c r="O1061" i="2"/>
  <c r="M1061" i="2"/>
  <c r="L1061" i="2"/>
  <c r="K1061" i="2"/>
  <c r="I1061" i="2"/>
  <c r="H1061" i="2"/>
  <c r="O1060" i="2"/>
  <c r="L1060" i="2"/>
  <c r="M1060" i="2" s="1"/>
  <c r="K1060" i="2"/>
  <c r="I1060" i="2"/>
  <c r="H1060" i="2"/>
  <c r="O1059" i="2"/>
  <c r="L1059" i="2"/>
  <c r="M1059" i="2" s="1"/>
  <c r="K1059" i="2"/>
  <c r="I1059" i="2"/>
  <c r="H1059" i="2"/>
  <c r="O1058" i="2"/>
  <c r="L1058" i="2"/>
  <c r="M1058" i="2" s="1"/>
  <c r="K1058" i="2"/>
  <c r="H1058" i="2"/>
  <c r="I1058" i="2" s="1"/>
  <c r="O1057" i="2"/>
  <c r="M1057" i="2"/>
  <c r="L1057" i="2"/>
  <c r="K1057" i="2"/>
  <c r="H1057" i="2"/>
  <c r="I1057" i="2" s="1"/>
  <c r="O1056" i="2"/>
  <c r="L1056" i="2"/>
  <c r="M1056" i="2" s="1"/>
  <c r="K1056" i="2"/>
  <c r="I1056" i="2"/>
  <c r="H1056" i="2"/>
  <c r="O1055" i="2"/>
  <c r="L1055" i="2"/>
  <c r="M1055" i="2" s="1"/>
  <c r="K1055" i="2"/>
  <c r="I1055" i="2"/>
  <c r="H1055" i="2"/>
  <c r="O1054" i="2"/>
  <c r="M1054" i="2"/>
  <c r="L1054" i="2"/>
  <c r="K1054" i="2"/>
  <c r="I1054" i="2"/>
  <c r="H1054" i="2"/>
  <c r="O1053" i="2"/>
  <c r="M1053" i="2"/>
  <c r="L1053" i="2"/>
  <c r="K1053" i="2"/>
  <c r="I1053" i="2"/>
  <c r="H1053" i="2"/>
  <c r="O1052" i="2"/>
  <c r="L1052" i="2"/>
  <c r="M1052" i="2" s="1"/>
  <c r="K1052" i="2"/>
  <c r="I1052" i="2"/>
  <c r="H1052" i="2"/>
  <c r="O1051" i="2"/>
  <c r="M1051" i="2"/>
  <c r="L1051" i="2"/>
  <c r="K1051" i="2"/>
  <c r="H1051" i="2"/>
  <c r="I1051" i="2" s="1"/>
  <c r="O1050" i="2"/>
  <c r="L1050" i="2"/>
  <c r="M1050" i="2" s="1"/>
  <c r="K1050" i="2"/>
  <c r="I1050" i="2"/>
  <c r="H1050" i="2"/>
  <c r="O1049" i="2"/>
  <c r="L1049" i="2"/>
  <c r="M1049" i="2" s="1"/>
  <c r="K1049" i="2"/>
  <c r="H1049" i="2"/>
  <c r="I1049" i="2" s="1"/>
  <c r="O1048" i="2"/>
  <c r="M1048" i="2"/>
  <c r="L1048" i="2"/>
  <c r="K1048" i="2"/>
  <c r="I1048" i="2"/>
  <c r="H1048" i="2"/>
  <c r="O1047" i="2"/>
  <c r="L1047" i="2"/>
  <c r="M1047" i="2" s="1"/>
  <c r="K1047" i="2"/>
  <c r="H1047" i="2"/>
  <c r="I1047" i="2" s="1"/>
  <c r="O1046" i="2"/>
  <c r="M1046" i="2"/>
  <c r="L1046" i="2"/>
  <c r="K1046" i="2"/>
  <c r="H1046" i="2"/>
  <c r="I1046" i="2" s="1"/>
  <c r="O1045" i="2"/>
  <c r="M1045" i="2"/>
  <c r="L1045" i="2"/>
  <c r="K1045" i="2"/>
  <c r="H1045" i="2"/>
  <c r="I1045" i="2" s="1"/>
  <c r="O1044" i="2"/>
  <c r="M1044" i="2"/>
  <c r="L1044" i="2"/>
  <c r="K1044" i="2"/>
  <c r="I1044" i="2"/>
  <c r="H1044" i="2"/>
  <c r="O1043" i="2"/>
  <c r="L1043" i="2"/>
  <c r="M1043" i="2" s="1"/>
  <c r="K1043" i="2"/>
  <c r="H1043" i="2"/>
  <c r="I1043" i="2" s="1"/>
  <c r="O1042" i="2"/>
  <c r="M1042" i="2"/>
  <c r="L1042" i="2"/>
  <c r="K1042" i="2"/>
  <c r="H1042" i="2"/>
  <c r="I1042" i="2" s="1"/>
  <c r="O1041" i="2"/>
  <c r="M1041" i="2"/>
  <c r="L1041" i="2"/>
  <c r="K1041" i="2"/>
  <c r="H1041" i="2"/>
  <c r="I1041" i="2" s="1"/>
  <c r="O1040" i="2"/>
  <c r="L1040" i="2"/>
  <c r="M1040" i="2" s="1"/>
  <c r="K1040" i="2"/>
  <c r="I1040" i="2"/>
  <c r="H1040" i="2"/>
  <c r="O1039" i="2"/>
  <c r="L1039" i="2"/>
  <c r="M1039" i="2" s="1"/>
  <c r="K1039" i="2"/>
  <c r="H1039" i="2"/>
  <c r="I1039" i="2" s="1"/>
  <c r="O1038" i="2"/>
  <c r="M1038" i="2"/>
  <c r="L1038" i="2"/>
  <c r="K1038" i="2"/>
  <c r="H1038" i="2"/>
  <c r="I1038" i="2" s="1"/>
  <c r="O1037" i="2"/>
  <c r="L1037" i="2"/>
  <c r="M1037" i="2" s="1"/>
  <c r="K1037" i="2"/>
  <c r="I1037" i="2"/>
  <c r="H1037" i="2"/>
  <c r="O1036" i="2"/>
  <c r="L1036" i="2"/>
  <c r="M1036" i="2" s="1"/>
  <c r="K1036" i="2"/>
  <c r="I1036" i="2"/>
  <c r="H1036" i="2"/>
  <c r="O1035" i="2"/>
  <c r="L1035" i="2"/>
  <c r="M1035" i="2" s="1"/>
  <c r="K1035" i="2"/>
  <c r="H1035" i="2"/>
  <c r="I1035" i="2" s="1"/>
  <c r="O1034" i="2"/>
  <c r="M1034" i="2"/>
  <c r="L1034" i="2"/>
  <c r="K1034" i="2"/>
  <c r="H1034" i="2"/>
  <c r="I1034" i="2" s="1"/>
  <c r="O1033" i="2"/>
  <c r="M1033" i="2"/>
  <c r="L1033" i="2"/>
  <c r="K1033" i="2"/>
  <c r="H1033" i="2"/>
  <c r="I1033" i="2" s="1"/>
  <c r="O1032" i="2"/>
  <c r="L1032" i="2"/>
  <c r="M1032" i="2" s="1"/>
  <c r="K1032" i="2"/>
  <c r="H1032" i="2"/>
  <c r="I1032" i="2" s="1"/>
  <c r="O1031" i="2"/>
  <c r="M1031" i="2"/>
  <c r="L1031" i="2"/>
  <c r="K1031" i="2"/>
  <c r="H1031" i="2"/>
  <c r="I1031" i="2" s="1"/>
  <c r="O1030" i="2"/>
  <c r="M1030" i="2"/>
  <c r="L1030" i="2"/>
  <c r="K1030" i="2"/>
  <c r="H1030" i="2"/>
  <c r="I1030" i="2" s="1"/>
  <c r="O1029" i="2"/>
  <c r="L1029" i="2"/>
  <c r="M1029" i="2" s="1"/>
  <c r="K1029" i="2"/>
  <c r="I1029" i="2"/>
  <c r="H1029" i="2"/>
  <c r="O1028" i="2"/>
  <c r="L1028" i="2"/>
  <c r="M1028" i="2" s="1"/>
  <c r="K1028" i="2"/>
  <c r="I1028" i="2"/>
  <c r="H1028" i="2"/>
  <c r="O1027" i="2"/>
  <c r="M1027" i="2"/>
  <c r="L1027" i="2"/>
  <c r="K1027" i="2"/>
  <c r="I1027" i="2"/>
  <c r="H1027" i="2"/>
  <c r="O1026" i="2"/>
  <c r="M1026" i="2"/>
  <c r="L1026" i="2"/>
  <c r="K1026" i="2"/>
  <c r="H1026" i="2"/>
  <c r="I1026" i="2" s="1"/>
  <c r="O1025" i="2"/>
  <c r="M1025" i="2"/>
  <c r="L1025" i="2"/>
  <c r="K1025" i="2"/>
  <c r="H1025" i="2"/>
  <c r="I1025" i="2" s="1"/>
  <c r="O1024" i="2"/>
  <c r="L1024" i="2"/>
  <c r="M1024" i="2" s="1"/>
  <c r="K1024" i="2"/>
  <c r="I1024" i="2"/>
  <c r="H1024" i="2"/>
  <c r="O1023" i="2"/>
  <c r="M1023" i="2"/>
  <c r="L1023" i="2"/>
  <c r="K1023" i="2"/>
  <c r="H1023" i="2"/>
  <c r="I1023" i="2" s="1"/>
  <c r="O1022" i="2"/>
  <c r="M1022" i="2"/>
  <c r="L1022" i="2"/>
  <c r="K1022" i="2"/>
  <c r="I1022" i="2"/>
  <c r="H1022" i="2"/>
  <c r="O1021" i="2"/>
  <c r="L1021" i="2"/>
  <c r="M1021" i="2" s="1"/>
  <c r="K1021" i="2"/>
  <c r="H1021" i="2"/>
  <c r="I1021" i="2" s="1"/>
  <c r="O1020" i="2"/>
  <c r="L1020" i="2"/>
  <c r="M1020" i="2" s="1"/>
  <c r="K1020" i="2"/>
  <c r="I1020" i="2"/>
  <c r="H1020" i="2"/>
  <c r="O1019" i="2"/>
  <c r="L1019" i="2"/>
  <c r="M1019" i="2" s="1"/>
  <c r="K1019" i="2"/>
  <c r="H1019" i="2"/>
  <c r="I1019" i="2" s="1"/>
  <c r="O1018" i="2"/>
  <c r="L1018" i="2"/>
  <c r="M1018" i="2" s="1"/>
  <c r="K1018" i="2"/>
  <c r="I1018" i="2"/>
  <c r="H1018" i="2"/>
  <c r="O1017" i="2"/>
  <c r="M1017" i="2"/>
  <c r="L1017" i="2"/>
  <c r="K1017" i="2"/>
  <c r="H1017" i="2"/>
  <c r="I1017" i="2" s="1"/>
  <c r="O1016" i="2"/>
  <c r="M1016" i="2"/>
  <c r="L1016" i="2"/>
  <c r="K1016" i="2"/>
  <c r="I1016" i="2"/>
  <c r="H1016" i="2"/>
  <c r="O1015" i="2"/>
  <c r="M1015" i="2"/>
  <c r="K1015" i="2"/>
  <c r="H1015" i="2"/>
  <c r="I1015" i="2" s="1"/>
  <c r="O1014" i="2"/>
  <c r="M1014" i="2"/>
  <c r="L1014" i="2"/>
  <c r="K1014" i="2"/>
  <c r="I1014" i="2"/>
  <c r="H1014" i="2"/>
  <c r="O1013" i="2"/>
  <c r="L1013" i="2"/>
  <c r="M1013" i="2" s="1"/>
  <c r="K1013" i="2"/>
  <c r="H1013" i="2"/>
  <c r="I1013" i="2" s="1"/>
  <c r="O1012" i="2"/>
  <c r="M1012" i="2"/>
  <c r="L1012" i="2"/>
  <c r="K1012" i="2"/>
  <c r="H1012" i="2"/>
  <c r="I1012" i="2" s="1"/>
  <c r="O1011" i="2"/>
  <c r="L1011" i="2"/>
  <c r="M1011" i="2" s="1"/>
  <c r="K1011" i="2"/>
  <c r="I1011" i="2"/>
  <c r="H1011" i="2"/>
  <c r="O1010" i="2"/>
  <c r="L1010" i="2"/>
  <c r="M1010" i="2" s="1"/>
  <c r="K1010" i="2"/>
  <c r="H1010" i="2"/>
  <c r="I1010" i="2" s="1"/>
  <c r="O1009" i="2"/>
  <c r="L1009" i="2"/>
  <c r="M1009" i="2" s="1"/>
  <c r="K1009" i="2"/>
  <c r="I1009" i="2"/>
  <c r="H1009" i="2"/>
  <c r="O1008" i="2"/>
  <c r="L1008" i="2"/>
  <c r="M1008" i="2" s="1"/>
  <c r="K1008" i="2"/>
  <c r="H1008" i="2"/>
  <c r="I1008" i="2" s="1"/>
  <c r="O1007" i="2"/>
  <c r="L1007" i="2"/>
  <c r="M1007" i="2" s="1"/>
  <c r="K1007" i="2"/>
  <c r="I1007" i="2"/>
  <c r="H1007" i="2"/>
  <c r="O1006" i="2"/>
  <c r="M1006" i="2"/>
  <c r="L1006" i="2"/>
  <c r="K1006" i="2"/>
  <c r="H1006" i="2"/>
  <c r="I1006" i="2" s="1"/>
  <c r="O1005" i="2"/>
  <c r="M1005" i="2"/>
  <c r="L1005" i="2"/>
  <c r="K1005" i="2"/>
  <c r="I1005" i="2"/>
  <c r="H1005" i="2"/>
  <c r="O1004" i="2"/>
  <c r="M1004" i="2"/>
  <c r="L1004" i="2"/>
  <c r="K1004" i="2"/>
  <c r="H1004" i="2"/>
  <c r="I1004" i="2" s="1"/>
  <c r="O1003" i="2"/>
  <c r="L1003" i="2"/>
  <c r="M1003" i="2" s="1"/>
  <c r="K1003" i="2"/>
  <c r="H1003" i="2"/>
  <c r="I1003" i="2" s="1"/>
  <c r="O1002" i="2"/>
  <c r="M1002" i="2"/>
  <c r="K1002" i="2"/>
  <c r="I1002" i="2"/>
  <c r="H1002" i="2"/>
  <c r="O1001" i="2"/>
  <c r="L1001" i="2"/>
  <c r="M1001" i="2" s="1"/>
  <c r="K1001" i="2"/>
  <c r="I1001" i="2"/>
  <c r="H1001" i="2"/>
  <c r="O1000" i="2"/>
  <c r="M1000" i="2"/>
  <c r="L1000" i="2"/>
  <c r="K1000" i="2"/>
  <c r="H1000" i="2"/>
  <c r="I1000" i="2" s="1"/>
  <c r="O999" i="2"/>
  <c r="L999" i="2"/>
  <c r="M999" i="2" s="1"/>
  <c r="K999" i="2"/>
  <c r="H999" i="2"/>
  <c r="I999" i="2" s="1"/>
  <c r="O998" i="2"/>
  <c r="L998" i="2"/>
  <c r="M998" i="2" s="1"/>
  <c r="K998" i="2"/>
  <c r="H998" i="2"/>
  <c r="I998" i="2" s="1"/>
  <c r="O997" i="2"/>
  <c r="L997" i="2"/>
  <c r="M997" i="2" s="1"/>
  <c r="K997" i="2"/>
  <c r="I997" i="2"/>
  <c r="H997" i="2"/>
  <c r="O996" i="2"/>
  <c r="L996" i="2"/>
  <c r="M996" i="2" s="1"/>
  <c r="K996" i="2"/>
  <c r="H996" i="2"/>
  <c r="I996" i="2" s="1"/>
  <c r="O995" i="2"/>
  <c r="M995" i="2"/>
  <c r="L995" i="2"/>
  <c r="K995" i="2"/>
  <c r="H995" i="2"/>
  <c r="I995" i="2" s="1"/>
  <c r="O994" i="2"/>
  <c r="L994" i="2"/>
  <c r="M994" i="2" s="1"/>
  <c r="K994" i="2"/>
  <c r="I994" i="2"/>
  <c r="H994" i="2"/>
  <c r="O993" i="2"/>
  <c r="M993" i="2"/>
  <c r="L993" i="2"/>
  <c r="K993" i="2"/>
  <c r="I993" i="2"/>
  <c r="H993" i="2"/>
  <c r="O992" i="2"/>
  <c r="M992" i="2"/>
  <c r="L992" i="2"/>
  <c r="K992" i="2"/>
  <c r="I992" i="2"/>
  <c r="H992" i="2"/>
  <c r="O991" i="2"/>
  <c r="L991" i="2"/>
  <c r="M991" i="2" s="1"/>
  <c r="K991" i="2"/>
  <c r="H991" i="2"/>
  <c r="I991" i="2" s="1"/>
  <c r="O990" i="2"/>
  <c r="M990" i="2"/>
  <c r="L990" i="2"/>
  <c r="K990" i="2"/>
  <c r="H990" i="2"/>
  <c r="I990" i="2" s="1"/>
  <c r="O989" i="2"/>
  <c r="M989" i="2"/>
  <c r="L989" i="2"/>
  <c r="K989" i="2"/>
  <c r="I989" i="2"/>
  <c r="H989" i="2"/>
  <c r="O988" i="2"/>
  <c r="L988" i="2"/>
  <c r="M988" i="2" s="1"/>
  <c r="K988" i="2"/>
  <c r="I988" i="2"/>
  <c r="H988" i="2"/>
  <c r="O987" i="2"/>
  <c r="M987" i="2"/>
  <c r="L987" i="2"/>
  <c r="K987" i="2"/>
  <c r="I987" i="2"/>
  <c r="H987" i="2"/>
  <c r="O986" i="2"/>
  <c r="L986" i="2"/>
  <c r="M986" i="2" s="1"/>
  <c r="K986" i="2"/>
  <c r="H986" i="2"/>
  <c r="I986" i="2" s="1"/>
  <c r="O985" i="2"/>
  <c r="M985" i="2"/>
  <c r="L985" i="2"/>
  <c r="K985" i="2"/>
  <c r="I985" i="2"/>
  <c r="H985" i="2"/>
  <c r="O984" i="2"/>
  <c r="M984" i="2"/>
  <c r="L984" i="2"/>
  <c r="K984" i="2"/>
  <c r="I984" i="2"/>
  <c r="H984" i="2"/>
  <c r="O983" i="2"/>
  <c r="M983" i="2"/>
  <c r="L983" i="2"/>
  <c r="K983" i="2"/>
  <c r="H983" i="2"/>
  <c r="I983" i="2" s="1"/>
  <c r="O982" i="2"/>
  <c r="M982" i="2"/>
  <c r="L982" i="2"/>
  <c r="K982" i="2"/>
  <c r="H982" i="2"/>
  <c r="I982" i="2" s="1"/>
  <c r="O981" i="2"/>
  <c r="L981" i="2"/>
  <c r="M981" i="2" s="1"/>
  <c r="K981" i="2"/>
  <c r="H981" i="2"/>
  <c r="I981" i="2" s="1"/>
  <c r="O980" i="2"/>
  <c r="L980" i="2"/>
  <c r="M980" i="2" s="1"/>
  <c r="K980" i="2"/>
  <c r="H980" i="2"/>
  <c r="I980" i="2" s="1"/>
  <c r="O979" i="2"/>
  <c r="M979" i="2"/>
  <c r="L979" i="2"/>
  <c r="K979" i="2"/>
  <c r="H979" i="2"/>
  <c r="I979" i="2" s="1"/>
  <c r="O978" i="2"/>
  <c r="M978" i="2"/>
  <c r="L978" i="2"/>
  <c r="K978" i="2"/>
  <c r="I978" i="2"/>
  <c r="H978" i="2"/>
  <c r="O977" i="2"/>
  <c r="L977" i="2"/>
  <c r="M977" i="2" s="1"/>
  <c r="K977" i="2"/>
  <c r="H977" i="2"/>
  <c r="I977" i="2" s="1"/>
  <c r="O976" i="2"/>
  <c r="L976" i="2"/>
  <c r="M976" i="2" s="1"/>
  <c r="K976" i="2"/>
  <c r="I976" i="2"/>
  <c r="H976" i="2"/>
  <c r="O975" i="2"/>
  <c r="M975" i="2"/>
  <c r="L975" i="2"/>
  <c r="K975" i="2"/>
  <c r="I975" i="2"/>
  <c r="H975" i="2"/>
  <c r="O974" i="2"/>
  <c r="L974" i="2"/>
  <c r="M974" i="2" s="1"/>
  <c r="K974" i="2"/>
  <c r="H974" i="2"/>
  <c r="I974" i="2" s="1"/>
  <c r="O973" i="2"/>
  <c r="L973" i="2"/>
  <c r="M973" i="2" s="1"/>
  <c r="K973" i="2"/>
  <c r="H973" i="2"/>
  <c r="I973" i="2" s="1"/>
  <c r="O972" i="2"/>
  <c r="M972" i="2"/>
  <c r="L972" i="2"/>
  <c r="K972" i="2"/>
  <c r="H972" i="2"/>
  <c r="I972" i="2" s="1"/>
  <c r="O971" i="2"/>
  <c r="M971" i="2"/>
  <c r="L971" i="2"/>
  <c r="K971" i="2"/>
  <c r="H971" i="2"/>
  <c r="I971" i="2" s="1"/>
  <c r="O970" i="2"/>
  <c r="L970" i="2"/>
  <c r="M970" i="2" s="1"/>
  <c r="K970" i="2"/>
  <c r="I970" i="2"/>
  <c r="H970" i="2"/>
  <c r="O969" i="2"/>
  <c r="M969" i="2"/>
  <c r="L969" i="2"/>
  <c r="K969" i="2"/>
  <c r="H969" i="2"/>
  <c r="I969" i="2" s="1"/>
  <c r="O968" i="2"/>
  <c r="M968" i="2"/>
  <c r="K968" i="2"/>
  <c r="I968" i="2"/>
  <c r="H968" i="2"/>
  <c r="O967" i="2"/>
  <c r="M967" i="2"/>
  <c r="K967" i="2"/>
  <c r="I967" i="2"/>
  <c r="H967" i="2"/>
  <c r="O966" i="2"/>
  <c r="M966" i="2"/>
  <c r="L966" i="2"/>
  <c r="K966" i="2"/>
  <c r="H966" i="2"/>
  <c r="I966" i="2" s="1"/>
  <c r="O965" i="2"/>
  <c r="L965" i="2"/>
  <c r="M965" i="2" s="1"/>
  <c r="K965" i="2"/>
  <c r="I965" i="2"/>
  <c r="H965" i="2"/>
  <c r="O964" i="2"/>
  <c r="M964" i="2"/>
  <c r="L964" i="2"/>
  <c r="K964" i="2"/>
  <c r="H964" i="2"/>
  <c r="I964" i="2" s="1"/>
  <c r="O963" i="2"/>
  <c r="M963" i="2"/>
  <c r="L963" i="2"/>
  <c r="K963" i="2"/>
  <c r="H963" i="2"/>
  <c r="I963" i="2" s="1"/>
  <c r="O962" i="2"/>
  <c r="L962" i="2"/>
  <c r="M962" i="2" s="1"/>
  <c r="K962" i="2"/>
  <c r="I962" i="2"/>
  <c r="H962" i="2"/>
  <c r="O961" i="2"/>
  <c r="L961" i="2"/>
  <c r="M961" i="2" s="1"/>
  <c r="K961" i="2"/>
  <c r="I961" i="2"/>
  <c r="H961" i="2"/>
  <c r="O960" i="2"/>
  <c r="M960" i="2"/>
  <c r="L960" i="2"/>
  <c r="K960" i="2"/>
  <c r="H960" i="2"/>
  <c r="I960" i="2" s="1"/>
  <c r="O959" i="2"/>
  <c r="M959" i="2"/>
  <c r="L959" i="2"/>
  <c r="K959" i="2"/>
  <c r="I959" i="2"/>
  <c r="H959" i="2"/>
  <c r="O958" i="2"/>
  <c r="L958" i="2"/>
  <c r="M958" i="2" s="1"/>
  <c r="K958" i="2"/>
  <c r="I958" i="2"/>
  <c r="H958" i="2"/>
  <c r="O957" i="2"/>
  <c r="M957" i="2"/>
  <c r="L957" i="2"/>
  <c r="K957" i="2"/>
  <c r="H957" i="2"/>
  <c r="I957" i="2" s="1"/>
  <c r="O956" i="2"/>
  <c r="L956" i="2"/>
  <c r="M956" i="2" s="1"/>
  <c r="K956" i="2"/>
  <c r="I956" i="2"/>
  <c r="H956" i="2"/>
  <c r="O955" i="2"/>
  <c r="L955" i="2"/>
  <c r="M955" i="2" s="1"/>
  <c r="K955" i="2"/>
  <c r="H955" i="2"/>
  <c r="I955" i="2" s="1"/>
  <c r="O954" i="2"/>
  <c r="L954" i="2"/>
  <c r="M954" i="2" s="1"/>
  <c r="K954" i="2"/>
  <c r="H954" i="2"/>
  <c r="I954" i="2" s="1"/>
  <c r="O953" i="2"/>
  <c r="L953" i="2"/>
  <c r="M953" i="2" s="1"/>
  <c r="K953" i="2"/>
  <c r="H953" i="2"/>
  <c r="I953" i="2" s="1"/>
  <c r="O952" i="2"/>
  <c r="M952" i="2"/>
  <c r="L952" i="2"/>
  <c r="K952" i="2"/>
  <c r="I952" i="2"/>
  <c r="H952" i="2"/>
  <c r="O951" i="2"/>
  <c r="M951" i="2"/>
  <c r="L951" i="2"/>
  <c r="K951" i="2"/>
  <c r="H951" i="2"/>
  <c r="I951" i="2" s="1"/>
  <c r="O950" i="2"/>
  <c r="M950" i="2"/>
  <c r="L950" i="2"/>
  <c r="K950" i="2"/>
  <c r="H950" i="2"/>
  <c r="I950" i="2" s="1"/>
  <c r="O949" i="2"/>
  <c r="M949" i="2"/>
  <c r="L949" i="2"/>
  <c r="K949" i="2"/>
  <c r="H949" i="2"/>
  <c r="I949" i="2" s="1"/>
  <c r="O948" i="2"/>
  <c r="L948" i="2"/>
  <c r="M948" i="2" s="1"/>
  <c r="K948" i="2"/>
  <c r="I948" i="2"/>
  <c r="H948" i="2"/>
  <c r="O947" i="2"/>
  <c r="M947" i="2"/>
  <c r="L947" i="2"/>
  <c r="K947" i="2"/>
  <c r="H947" i="2"/>
  <c r="I947" i="2" s="1"/>
  <c r="O946" i="2"/>
  <c r="M946" i="2"/>
  <c r="L946" i="2"/>
  <c r="K946" i="2"/>
  <c r="H946" i="2"/>
  <c r="I946" i="2" s="1"/>
  <c r="O945" i="2"/>
  <c r="M945" i="2"/>
  <c r="L945" i="2"/>
  <c r="K945" i="2"/>
  <c r="I945" i="2"/>
  <c r="H945" i="2"/>
  <c r="O944" i="2"/>
  <c r="M944" i="2"/>
  <c r="L944" i="2"/>
  <c r="K944" i="2"/>
  <c r="H944" i="2"/>
  <c r="I944" i="2" s="1"/>
  <c r="O943" i="2"/>
  <c r="L943" i="2"/>
  <c r="M943" i="2" s="1"/>
  <c r="K943" i="2"/>
  <c r="I943" i="2"/>
  <c r="H943" i="2"/>
  <c r="O942" i="2"/>
  <c r="M942" i="2"/>
  <c r="L942" i="2"/>
  <c r="K942" i="2"/>
  <c r="I942" i="2"/>
  <c r="H942" i="2"/>
  <c r="O941" i="2"/>
  <c r="L941" i="2"/>
  <c r="M941" i="2" s="1"/>
  <c r="K941" i="2"/>
  <c r="H941" i="2"/>
  <c r="I941" i="2" s="1"/>
  <c r="O940" i="2"/>
  <c r="L940" i="2"/>
  <c r="M940" i="2" s="1"/>
  <c r="K940" i="2"/>
  <c r="H940" i="2"/>
  <c r="I940" i="2" s="1"/>
  <c r="O939" i="2"/>
  <c r="L939" i="2"/>
  <c r="M939" i="2" s="1"/>
  <c r="K939" i="2"/>
  <c r="H939" i="2"/>
  <c r="I939" i="2" s="1"/>
  <c r="O938" i="2"/>
  <c r="M938" i="2"/>
  <c r="L938" i="2"/>
  <c r="K938" i="2"/>
  <c r="H938" i="2"/>
  <c r="I938" i="2" s="1"/>
  <c r="O937" i="2"/>
  <c r="M937" i="2"/>
  <c r="L937" i="2"/>
  <c r="K937" i="2"/>
  <c r="I937" i="2"/>
  <c r="H937" i="2"/>
  <c r="O936" i="2"/>
  <c r="M936" i="2"/>
  <c r="L936" i="2"/>
  <c r="K936" i="2"/>
  <c r="I936" i="2"/>
  <c r="H936" i="2"/>
  <c r="O935" i="2"/>
  <c r="L935" i="2"/>
  <c r="M935" i="2" s="1"/>
  <c r="K935" i="2"/>
  <c r="H935" i="2"/>
  <c r="I935" i="2" s="1"/>
  <c r="O934" i="2"/>
  <c r="L934" i="2"/>
  <c r="M934" i="2" s="1"/>
  <c r="K934" i="2"/>
  <c r="H934" i="2"/>
  <c r="I934" i="2" s="1"/>
  <c r="O933" i="2"/>
  <c r="M933" i="2"/>
  <c r="L933" i="2"/>
  <c r="K933" i="2"/>
  <c r="I933" i="2"/>
  <c r="H933" i="2"/>
  <c r="O932" i="2"/>
  <c r="L932" i="2"/>
  <c r="M932" i="2" s="1"/>
  <c r="K932" i="2"/>
  <c r="I932" i="2"/>
  <c r="H932" i="2"/>
  <c r="O931" i="2"/>
  <c r="M931" i="2"/>
  <c r="L931" i="2"/>
  <c r="K931" i="2"/>
  <c r="H931" i="2"/>
  <c r="I931" i="2" s="1"/>
  <c r="O930" i="2"/>
  <c r="M930" i="2"/>
  <c r="L930" i="2"/>
  <c r="K930" i="2"/>
  <c r="H930" i="2"/>
  <c r="I930" i="2" s="1"/>
  <c r="O929" i="2"/>
  <c r="L929" i="2"/>
  <c r="M929" i="2" s="1"/>
  <c r="K929" i="2"/>
  <c r="I929" i="2"/>
  <c r="H929" i="2"/>
  <c r="O928" i="2"/>
  <c r="M928" i="2"/>
  <c r="L928" i="2"/>
  <c r="K928" i="2"/>
  <c r="I928" i="2"/>
  <c r="H928" i="2"/>
  <c r="O927" i="2"/>
  <c r="M927" i="2"/>
  <c r="L927" i="2"/>
  <c r="K927" i="2"/>
  <c r="I927" i="2"/>
  <c r="H927" i="2"/>
  <c r="O926" i="2"/>
  <c r="L926" i="2"/>
  <c r="M926" i="2" s="1"/>
  <c r="K926" i="2"/>
  <c r="I926" i="2"/>
  <c r="H926" i="2"/>
  <c r="O925" i="2"/>
  <c r="L925" i="2"/>
  <c r="M925" i="2" s="1"/>
  <c r="K925" i="2"/>
  <c r="I925" i="2"/>
  <c r="H925" i="2"/>
  <c r="O924" i="2"/>
  <c r="L924" i="2"/>
  <c r="M924" i="2" s="1"/>
  <c r="K924" i="2"/>
  <c r="H924" i="2"/>
  <c r="I924" i="2" s="1"/>
  <c r="O923" i="2"/>
  <c r="M923" i="2"/>
  <c r="L923" i="2"/>
  <c r="K923" i="2"/>
  <c r="H923" i="2"/>
  <c r="I923" i="2" s="1"/>
  <c r="O922" i="2"/>
  <c r="L922" i="2"/>
  <c r="M922" i="2" s="1"/>
  <c r="K922" i="2"/>
  <c r="I922" i="2"/>
  <c r="H922" i="2"/>
  <c r="O921" i="2"/>
  <c r="M921" i="2"/>
  <c r="L921" i="2"/>
  <c r="J921" i="2"/>
  <c r="J2064" i="2" s="1"/>
  <c r="H921" i="2"/>
  <c r="I921" i="2" s="1"/>
  <c r="O920" i="2"/>
  <c r="L920" i="2"/>
  <c r="M920" i="2" s="1"/>
  <c r="K920" i="2"/>
  <c r="I920" i="2"/>
  <c r="H920" i="2"/>
  <c r="O919" i="2"/>
  <c r="L919" i="2"/>
  <c r="M919" i="2" s="1"/>
  <c r="K919" i="2"/>
  <c r="H919" i="2"/>
  <c r="I919" i="2" s="1"/>
  <c r="O918" i="2"/>
  <c r="M918" i="2"/>
  <c r="L918" i="2"/>
  <c r="K918" i="2"/>
  <c r="I918" i="2"/>
  <c r="H918" i="2"/>
  <c r="O917" i="2"/>
  <c r="M917" i="2"/>
  <c r="K917" i="2"/>
  <c r="I917" i="2"/>
  <c r="H917" i="2"/>
  <c r="O916" i="2"/>
  <c r="M916" i="2"/>
  <c r="K916" i="2"/>
  <c r="H916" i="2"/>
  <c r="I916" i="2" s="1"/>
  <c r="O915" i="2"/>
  <c r="M915" i="2"/>
  <c r="L915" i="2"/>
  <c r="K915" i="2"/>
  <c r="I915" i="2"/>
  <c r="H915" i="2"/>
  <c r="O914" i="2"/>
  <c r="M914" i="2"/>
  <c r="L914" i="2"/>
  <c r="K914" i="2"/>
  <c r="I914" i="2"/>
  <c r="H914" i="2"/>
  <c r="O913" i="2"/>
  <c r="L913" i="2"/>
  <c r="M913" i="2" s="1"/>
  <c r="K913" i="2"/>
  <c r="H913" i="2"/>
  <c r="I913" i="2" s="1"/>
  <c r="O912" i="2"/>
  <c r="M912" i="2"/>
  <c r="L912" i="2"/>
  <c r="K912" i="2"/>
  <c r="H912" i="2"/>
  <c r="I912" i="2" s="1"/>
  <c r="O911" i="2"/>
  <c r="M911" i="2"/>
  <c r="L911" i="2"/>
  <c r="K911" i="2"/>
  <c r="I911" i="2"/>
  <c r="H911" i="2"/>
  <c r="O910" i="2"/>
  <c r="M910" i="2"/>
  <c r="L910" i="2"/>
  <c r="K910" i="2"/>
  <c r="I910" i="2"/>
  <c r="H910" i="2"/>
  <c r="O909" i="2"/>
  <c r="L909" i="2"/>
  <c r="M909" i="2" s="1"/>
  <c r="K909" i="2"/>
  <c r="H909" i="2"/>
  <c r="I909" i="2" s="1"/>
  <c r="O908" i="2"/>
  <c r="L908" i="2"/>
  <c r="M908" i="2" s="1"/>
  <c r="K908" i="2"/>
  <c r="H908" i="2"/>
  <c r="I908" i="2" s="1"/>
  <c r="O907" i="2"/>
  <c r="M907" i="2"/>
  <c r="L907" i="2"/>
  <c r="K907" i="2"/>
  <c r="I907" i="2"/>
  <c r="H907" i="2"/>
  <c r="O906" i="2"/>
  <c r="L906" i="2"/>
  <c r="M906" i="2" s="1"/>
  <c r="K906" i="2"/>
  <c r="H906" i="2"/>
  <c r="I906" i="2" s="1"/>
  <c r="O905" i="2"/>
  <c r="M905" i="2"/>
  <c r="L905" i="2"/>
  <c r="K905" i="2"/>
  <c r="H905" i="2"/>
  <c r="I905" i="2" s="1"/>
  <c r="O904" i="2"/>
  <c r="M904" i="2"/>
  <c r="L904" i="2"/>
  <c r="K904" i="2"/>
  <c r="I904" i="2"/>
  <c r="H904" i="2"/>
  <c r="O903" i="2"/>
  <c r="M903" i="2"/>
  <c r="L903" i="2"/>
  <c r="K903" i="2"/>
  <c r="I903" i="2"/>
  <c r="H903" i="2"/>
  <c r="O902" i="2"/>
  <c r="L902" i="2"/>
  <c r="M902" i="2" s="1"/>
  <c r="K902" i="2"/>
  <c r="H902" i="2"/>
  <c r="I902" i="2" s="1"/>
  <c r="O901" i="2"/>
  <c r="L901" i="2"/>
  <c r="M901" i="2" s="1"/>
  <c r="K901" i="2"/>
  <c r="H901" i="2"/>
  <c r="I901" i="2" s="1"/>
  <c r="O900" i="2"/>
  <c r="L900" i="2"/>
  <c r="M900" i="2" s="1"/>
  <c r="K900" i="2"/>
  <c r="I900" i="2"/>
  <c r="H900" i="2"/>
  <c r="O899" i="2"/>
  <c r="L899" i="2"/>
  <c r="M899" i="2" s="1"/>
  <c r="K899" i="2"/>
  <c r="I899" i="2"/>
  <c r="H899" i="2"/>
  <c r="O898" i="2"/>
  <c r="M898" i="2"/>
  <c r="L898" i="2"/>
  <c r="K898" i="2"/>
  <c r="H898" i="2"/>
  <c r="I898" i="2" s="1"/>
  <c r="O897" i="2"/>
  <c r="L897" i="2"/>
  <c r="M897" i="2" s="1"/>
  <c r="K897" i="2"/>
  <c r="H897" i="2"/>
  <c r="I897" i="2" s="1"/>
  <c r="O896" i="2"/>
  <c r="M896" i="2"/>
  <c r="L896" i="2"/>
  <c r="K896" i="2"/>
  <c r="H896" i="2"/>
  <c r="I896" i="2" s="1"/>
  <c r="O895" i="2"/>
  <c r="M895" i="2"/>
  <c r="L895" i="2"/>
  <c r="K895" i="2"/>
  <c r="H895" i="2"/>
  <c r="I895" i="2" s="1"/>
  <c r="O894" i="2"/>
  <c r="L894" i="2"/>
  <c r="M894" i="2" s="1"/>
  <c r="K894" i="2"/>
  <c r="H894" i="2"/>
  <c r="I894" i="2" s="1"/>
  <c r="O893" i="2"/>
  <c r="L893" i="2"/>
  <c r="M893" i="2" s="1"/>
  <c r="K893" i="2"/>
  <c r="I893" i="2"/>
  <c r="H893" i="2"/>
  <c r="O892" i="2"/>
  <c r="L892" i="2"/>
  <c r="M892" i="2" s="1"/>
  <c r="K892" i="2"/>
  <c r="H892" i="2"/>
  <c r="I892" i="2" s="1"/>
  <c r="O891" i="2"/>
  <c r="L891" i="2"/>
  <c r="M891" i="2" s="1"/>
  <c r="K891" i="2"/>
  <c r="I891" i="2"/>
  <c r="H891" i="2"/>
  <c r="O890" i="2"/>
  <c r="L890" i="2"/>
  <c r="M890" i="2" s="1"/>
  <c r="K890" i="2"/>
  <c r="I890" i="2"/>
  <c r="H890" i="2"/>
  <c r="O889" i="2"/>
  <c r="M889" i="2"/>
  <c r="L889" i="2"/>
  <c r="K889" i="2"/>
  <c r="H889" i="2"/>
  <c r="I889" i="2" s="1"/>
  <c r="O888" i="2"/>
  <c r="M888" i="2"/>
  <c r="L888" i="2"/>
  <c r="K888" i="2"/>
  <c r="I888" i="2"/>
  <c r="H888" i="2"/>
  <c r="O887" i="2"/>
  <c r="L887" i="2"/>
  <c r="M887" i="2" s="1"/>
  <c r="K887" i="2"/>
  <c r="I887" i="2"/>
  <c r="H887" i="2"/>
  <c r="O886" i="2"/>
  <c r="M886" i="2"/>
  <c r="L886" i="2"/>
  <c r="K886" i="2"/>
  <c r="I886" i="2"/>
  <c r="H886" i="2"/>
  <c r="O885" i="2"/>
  <c r="L885" i="2"/>
  <c r="M885" i="2" s="1"/>
  <c r="K885" i="2"/>
  <c r="I885" i="2"/>
  <c r="H885" i="2"/>
  <c r="O884" i="2"/>
  <c r="L884" i="2"/>
  <c r="M884" i="2" s="1"/>
  <c r="K884" i="2"/>
  <c r="H884" i="2"/>
  <c r="I884" i="2" s="1"/>
  <c r="O883" i="2"/>
  <c r="L883" i="2"/>
  <c r="M883" i="2" s="1"/>
  <c r="K883" i="2"/>
  <c r="I883" i="2"/>
  <c r="H883" i="2"/>
  <c r="O882" i="2"/>
  <c r="M882" i="2"/>
  <c r="L882" i="2"/>
  <c r="K882" i="2"/>
  <c r="H882" i="2"/>
  <c r="I882" i="2" s="1"/>
  <c r="O881" i="2"/>
  <c r="M881" i="2"/>
  <c r="L881" i="2"/>
  <c r="K881" i="2"/>
  <c r="I881" i="2"/>
  <c r="H881" i="2"/>
  <c r="O880" i="2"/>
  <c r="M880" i="2"/>
  <c r="L880" i="2"/>
  <c r="K880" i="2"/>
  <c r="H880" i="2"/>
  <c r="I880" i="2" s="1"/>
  <c r="O879" i="2"/>
  <c r="M879" i="2"/>
  <c r="L879" i="2"/>
  <c r="K879" i="2"/>
  <c r="H879" i="2"/>
  <c r="I879" i="2" s="1"/>
  <c r="O878" i="2"/>
  <c r="M878" i="2"/>
  <c r="L878" i="2"/>
  <c r="K878" i="2"/>
  <c r="I878" i="2"/>
  <c r="H878" i="2"/>
  <c r="O877" i="2"/>
  <c r="L877" i="2"/>
  <c r="M877" i="2" s="1"/>
  <c r="K877" i="2"/>
  <c r="I877" i="2"/>
  <c r="H877" i="2"/>
  <c r="O876" i="2"/>
  <c r="L876" i="2"/>
  <c r="M876" i="2" s="1"/>
  <c r="K876" i="2"/>
  <c r="H876" i="2"/>
  <c r="I876" i="2" s="1"/>
  <c r="O875" i="2"/>
  <c r="M875" i="2"/>
  <c r="L875" i="2"/>
  <c r="K875" i="2"/>
  <c r="I875" i="2"/>
  <c r="H875" i="2"/>
  <c r="O874" i="2"/>
  <c r="M874" i="2"/>
  <c r="L874" i="2"/>
  <c r="K874" i="2"/>
  <c r="I874" i="2"/>
  <c r="H874" i="2"/>
  <c r="O873" i="2"/>
  <c r="M873" i="2"/>
  <c r="L873" i="2"/>
  <c r="K873" i="2"/>
  <c r="I873" i="2"/>
  <c r="H873" i="2"/>
  <c r="O872" i="2"/>
  <c r="M872" i="2"/>
  <c r="L872" i="2"/>
  <c r="K872" i="2"/>
  <c r="H872" i="2"/>
  <c r="I872" i="2" s="1"/>
  <c r="O871" i="2"/>
  <c r="M871" i="2"/>
  <c r="L871" i="2"/>
  <c r="K871" i="2"/>
  <c r="H871" i="2"/>
  <c r="I871" i="2" s="1"/>
  <c r="O870" i="2"/>
  <c r="L870" i="2"/>
  <c r="M870" i="2" s="1"/>
  <c r="K870" i="2"/>
  <c r="H870" i="2"/>
  <c r="I870" i="2" s="1"/>
  <c r="O869" i="2"/>
  <c r="L869" i="2"/>
  <c r="M869" i="2" s="1"/>
  <c r="K869" i="2"/>
  <c r="H869" i="2"/>
  <c r="I869" i="2" s="1"/>
  <c r="O868" i="2"/>
  <c r="M868" i="2"/>
  <c r="L868" i="2"/>
  <c r="K868" i="2"/>
  <c r="I868" i="2"/>
  <c r="H868" i="2"/>
  <c r="O867" i="2"/>
  <c r="L867" i="2"/>
  <c r="M867" i="2" s="1"/>
  <c r="K867" i="2"/>
  <c r="I867" i="2"/>
  <c r="H867" i="2"/>
  <c r="O866" i="2"/>
  <c r="M866" i="2"/>
  <c r="L866" i="2"/>
  <c r="K866" i="2"/>
  <c r="H866" i="2"/>
  <c r="I866" i="2" s="1"/>
  <c r="O865" i="2"/>
  <c r="L865" i="2"/>
  <c r="M865" i="2" s="1"/>
  <c r="K865" i="2"/>
  <c r="H865" i="2"/>
  <c r="I865" i="2" s="1"/>
  <c r="O864" i="2"/>
  <c r="L864" i="2"/>
  <c r="M864" i="2" s="1"/>
  <c r="K864" i="2"/>
  <c r="H864" i="2"/>
  <c r="I864" i="2" s="1"/>
  <c r="O863" i="2"/>
  <c r="L863" i="2"/>
  <c r="M863" i="2" s="1"/>
  <c r="K863" i="2"/>
  <c r="H863" i="2"/>
  <c r="I863" i="2" s="1"/>
  <c r="O862" i="2"/>
  <c r="L862" i="2"/>
  <c r="M862" i="2" s="1"/>
  <c r="K862" i="2"/>
  <c r="I862" i="2"/>
  <c r="H862" i="2"/>
  <c r="O861" i="2"/>
  <c r="L861" i="2"/>
  <c r="M861" i="2" s="1"/>
  <c r="K861" i="2"/>
  <c r="H861" i="2"/>
  <c r="I861" i="2" s="1"/>
  <c r="O860" i="2"/>
  <c r="L860" i="2"/>
  <c r="M860" i="2" s="1"/>
  <c r="K860" i="2"/>
  <c r="I860" i="2"/>
  <c r="H860" i="2"/>
  <c r="O859" i="2"/>
  <c r="M859" i="2"/>
  <c r="L859" i="2"/>
  <c r="K859" i="2"/>
  <c r="H859" i="2"/>
  <c r="I859" i="2" s="1"/>
  <c r="O858" i="2"/>
  <c r="M858" i="2"/>
  <c r="L858" i="2"/>
  <c r="K858" i="2"/>
  <c r="I858" i="2"/>
  <c r="H858" i="2"/>
  <c r="O857" i="2"/>
  <c r="L857" i="2"/>
  <c r="M857" i="2" s="1"/>
  <c r="K857" i="2"/>
  <c r="I857" i="2"/>
  <c r="H857" i="2"/>
  <c r="O856" i="2"/>
  <c r="M856" i="2"/>
  <c r="L856" i="2"/>
  <c r="K856" i="2"/>
  <c r="H856" i="2"/>
  <c r="I856" i="2" s="1"/>
  <c r="O855" i="2"/>
  <c r="L855" i="2"/>
  <c r="M855" i="2" s="1"/>
  <c r="K855" i="2"/>
  <c r="I855" i="2"/>
  <c r="H855" i="2"/>
  <c r="O854" i="2"/>
  <c r="L854" i="2"/>
  <c r="M854" i="2" s="1"/>
  <c r="K854" i="2"/>
  <c r="H854" i="2"/>
  <c r="I854" i="2" s="1"/>
  <c r="O853" i="2"/>
  <c r="L853" i="2"/>
  <c r="M853" i="2" s="1"/>
  <c r="K853" i="2"/>
  <c r="I853" i="2"/>
  <c r="H853" i="2"/>
  <c r="O852" i="2"/>
  <c r="M852" i="2"/>
  <c r="L852" i="2"/>
  <c r="K852" i="2"/>
  <c r="I852" i="2"/>
  <c r="H852" i="2"/>
  <c r="O851" i="2"/>
  <c r="M851" i="2"/>
  <c r="L851" i="2"/>
  <c r="K851" i="2"/>
  <c r="H851" i="2"/>
  <c r="I851" i="2" s="1"/>
  <c r="O850" i="2"/>
  <c r="M850" i="2"/>
  <c r="L850" i="2"/>
  <c r="K850" i="2"/>
  <c r="H850" i="2"/>
  <c r="I850" i="2" s="1"/>
  <c r="O849" i="2"/>
  <c r="L849" i="2"/>
  <c r="M849" i="2" s="1"/>
  <c r="K849" i="2"/>
  <c r="I849" i="2"/>
  <c r="H849" i="2"/>
  <c r="O848" i="2"/>
  <c r="M848" i="2"/>
  <c r="L848" i="2"/>
  <c r="K848" i="2"/>
  <c r="I848" i="2"/>
  <c r="H848" i="2"/>
  <c r="O847" i="2"/>
  <c r="M847" i="2"/>
  <c r="L847" i="2"/>
  <c r="K847" i="2"/>
  <c r="I847" i="2"/>
  <c r="H847" i="2"/>
  <c r="O846" i="2"/>
  <c r="L846" i="2"/>
  <c r="M846" i="2" s="1"/>
  <c r="K846" i="2"/>
  <c r="I846" i="2"/>
  <c r="H846" i="2"/>
  <c r="O845" i="2"/>
  <c r="M845" i="2"/>
  <c r="L845" i="2"/>
  <c r="K845" i="2"/>
  <c r="H845" i="2"/>
  <c r="I845" i="2" s="1"/>
  <c r="O844" i="2"/>
  <c r="L844" i="2"/>
  <c r="M844" i="2" s="1"/>
  <c r="K844" i="2"/>
  <c r="I844" i="2"/>
  <c r="H844" i="2"/>
  <c r="O843" i="2"/>
  <c r="L843" i="2"/>
  <c r="M843" i="2" s="1"/>
  <c r="K843" i="2"/>
  <c r="H843" i="2"/>
  <c r="I843" i="2" s="1"/>
  <c r="O842" i="2"/>
  <c r="M842" i="2"/>
  <c r="L842" i="2"/>
  <c r="K842" i="2"/>
  <c r="H842" i="2"/>
  <c r="I842" i="2" s="1"/>
  <c r="O841" i="2"/>
  <c r="L841" i="2"/>
  <c r="M841" i="2" s="1"/>
  <c r="K841" i="2"/>
  <c r="I841" i="2"/>
  <c r="H841" i="2"/>
  <c r="O840" i="2"/>
  <c r="M840" i="2"/>
  <c r="L840" i="2"/>
  <c r="K840" i="2"/>
  <c r="H840" i="2"/>
  <c r="I840" i="2" s="1"/>
  <c r="O839" i="2"/>
  <c r="L839" i="2"/>
  <c r="M839" i="2" s="1"/>
  <c r="K839" i="2"/>
  <c r="I839" i="2"/>
  <c r="H839" i="2"/>
  <c r="O838" i="2"/>
  <c r="M838" i="2"/>
  <c r="L838" i="2"/>
  <c r="K838" i="2"/>
  <c r="I838" i="2"/>
  <c r="H838" i="2"/>
  <c r="O837" i="2"/>
  <c r="M837" i="2"/>
  <c r="L837" i="2"/>
  <c r="K837" i="2"/>
  <c r="I837" i="2"/>
  <c r="H837" i="2"/>
  <c r="O836" i="2"/>
  <c r="M836" i="2"/>
  <c r="L836" i="2"/>
  <c r="K836" i="2"/>
  <c r="I836" i="2"/>
  <c r="H836" i="2"/>
  <c r="O835" i="2"/>
  <c r="L835" i="2"/>
  <c r="M835" i="2" s="1"/>
  <c r="K835" i="2"/>
  <c r="H835" i="2"/>
  <c r="I835" i="2" s="1"/>
  <c r="O834" i="2"/>
  <c r="L834" i="2"/>
  <c r="M834" i="2" s="1"/>
  <c r="K834" i="2"/>
  <c r="H834" i="2"/>
  <c r="I834" i="2" s="1"/>
  <c r="O833" i="2"/>
  <c r="L833" i="2"/>
  <c r="M833" i="2" s="1"/>
  <c r="K833" i="2"/>
  <c r="H833" i="2"/>
  <c r="I833" i="2" s="1"/>
  <c r="O832" i="2"/>
  <c r="M832" i="2"/>
  <c r="L832" i="2"/>
  <c r="K832" i="2"/>
  <c r="I832" i="2"/>
  <c r="H832" i="2"/>
  <c r="O831" i="2"/>
  <c r="L831" i="2"/>
  <c r="M831" i="2" s="1"/>
  <c r="K831" i="2"/>
  <c r="I831" i="2"/>
  <c r="H831" i="2"/>
  <c r="O830" i="2"/>
  <c r="L830" i="2"/>
  <c r="M830" i="2" s="1"/>
  <c r="K830" i="2"/>
  <c r="I830" i="2"/>
  <c r="H830" i="2"/>
  <c r="O829" i="2"/>
  <c r="L829" i="2"/>
  <c r="M829" i="2" s="1"/>
  <c r="K829" i="2"/>
  <c r="H829" i="2"/>
  <c r="I829" i="2" s="1"/>
  <c r="O828" i="2"/>
  <c r="L828" i="2"/>
  <c r="M828" i="2" s="1"/>
  <c r="K828" i="2"/>
  <c r="I828" i="2"/>
  <c r="H828" i="2"/>
  <c r="O827" i="2"/>
  <c r="M827" i="2"/>
  <c r="L827" i="2"/>
  <c r="K827" i="2"/>
  <c r="H827" i="2"/>
  <c r="I827" i="2" s="1"/>
  <c r="O826" i="2"/>
  <c r="M826" i="2"/>
  <c r="L826" i="2"/>
  <c r="K826" i="2"/>
  <c r="H826" i="2"/>
  <c r="I826" i="2" s="1"/>
  <c r="O825" i="2"/>
  <c r="L825" i="2"/>
  <c r="M825" i="2" s="1"/>
  <c r="K825" i="2"/>
  <c r="I825" i="2"/>
  <c r="H825" i="2"/>
  <c r="O824" i="2"/>
  <c r="M824" i="2"/>
  <c r="L824" i="2"/>
  <c r="K824" i="2"/>
  <c r="I824" i="2"/>
  <c r="H824" i="2"/>
  <c r="O823" i="2"/>
  <c r="M823" i="2"/>
  <c r="L823" i="2"/>
  <c r="K823" i="2"/>
  <c r="I823" i="2"/>
  <c r="H823" i="2"/>
  <c r="O822" i="2"/>
  <c r="L822" i="2"/>
  <c r="M822" i="2" s="1"/>
  <c r="K822" i="2"/>
  <c r="H822" i="2"/>
  <c r="I822" i="2" s="1"/>
  <c r="O821" i="2"/>
  <c r="L821" i="2"/>
  <c r="M821" i="2" s="1"/>
  <c r="K821" i="2"/>
  <c r="I821" i="2"/>
  <c r="H821" i="2"/>
  <c r="O820" i="2"/>
  <c r="L820" i="2"/>
  <c r="M820" i="2" s="1"/>
  <c r="K820" i="2"/>
  <c r="I820" i="2"/>
  <c r="H820" i="2"/>
  <c r="O819" i="2"/>
  <c r="L819" i="2"/>
  <c r="M819" i="2" s="1"/>
  <c r="K819" i="2"/>
  <c r="H819" i="2"/>
  <c r="I819" i="2" s="1"/>
  <c r="O818" i="2"/>
  <c r="M818" i="2"/>
  <c r="L818" i="2"/>
  <c r="K818" i="2"/>
  <c r="I818" i="2"/>
  <c r="H818" i="2"/>
  <c r="O817" i="2"/>
  <c r="L817" i="2"/>
  <c r="M817" i="2" s="1"/>
  <c r="K817" i="2"/>
  <c r="H817" i="2"/>
  <c r="I817" i="2" s="1"/>
  <c r="O816" i="2"/>
  <c r="M816" i="2"/>
  <c r="L816" i="2"/>
  <c r="K816" i="2"/>
  <c r="I816" i="2"/>
  <c r="H816" i="2"/>
  <c r="O815" i="2"/>
  <c r="L815" i="2"/>
  <c r="M815" i="2" s="1"/>
  <c r="K815" i="2"/>
  <c r="I815" i="2"/>
  <c r="H815" i="2"/>
  <c r="O814" i="2"/>
  <c r="L814" i="2"/>
  <c r="M814" i="2" s="1"/>
  <c r="K814" i="2"/>
  <c r="I814" i="2"/>
  <c r="H814" i="2"/>
  <c r="O813" i="2"/>
  <c r="M813" i="2"/>
  <c r="L813" i="2"/>
  <c r="K813" i="2"/>
  <c r="I813" i="2"/>
  <c r="H813" i="2"/>
  <c r="O812" i="2"/>
  <c r="M812" i="2"/>
  <c r="L812" i="2"/>
  <c r="K812" i="2"/>
  <c r="I812" i="2"/>
  <c r="H812" i="2"/>
  <c r="O811" i="2"/>
  <c r="M811" i="2"/>
  <c r="L811" i="2"/>
  <c r="K811" i="2"/>
  <c r="H811" i="2"/>
  <c r="I811" i="2" s="1"/>
  <c r="O810" i="2"/>
  <c r="M810" i="2"/>
  <c r="L810" i="2"/>
  <c r="K810" i="2"/>
  <c r="H810" i="2"/>
  <c r="I810" i="2" s="1"/>
  <c r="O809" i="2"/>
  <c r="L809" i="2"/>
  <c r="M809" i="2" s="1"/>
  <c r="K809" i="2"/>
  <c r="I809" i="2"/>
  <c r="H809" i="2"/>
  <c r="O808" i="2"/>
  <c r="M808" i="2"/>
  <c r="L808" i="2"/>
  <c r="K808" i="2"/>
  <c r="H808" i="2"/>
  <c r="I808" i="2" s="1"/>
  <c r="O807" i="2"/>
  <c r="L807" i="2"/>
  <c r="M807" i="2" s="1"/>
  <c r="K807" i="2"/>
  <c r="I807" i="2"/>
  <c r="H807" i="2"/>
  <c r="O806" i="2"/>
  <c r="L806" i="2"/>
  <c r="M806" i="2" s="1"/>
  <c r="K806" i="2"/>
  <c r="H806" i="2"/>
  <c r="I806" i="2" s="1"/>
  <c r="O805" i="2"/>
  <c r="L805" i="2"/>
  <c r="M805" i="2" s="1"/>
  <c r="K805" i="2"/>
  <c r="I805" i="2"/>
  <c r="H805" i="2"/>
  <c r="O804" i="2"/>
  <c r="L804" i="2"/>
  <c r="M804" i="2" s="1"/>
  <c r="K804" i="2"/>
  <c r="H804" i="2"/>
  <c r="I804" i="2" s="1"/>
  <c r="O803" i="2"/>
  <c r="L803" i="2"/>
  <c r="M803" i="2" s="1"/>
  <c r="K803" i="2"/>
  <c r="H803" i="2"/>
  <c r="I803" i="2" s="1"/>
  <c r="O802" i="2"/>
  <c r="L802" i="2"/>
  <c r="M802" i="2" s="1"/>
  <c r="K802" i="2"/>
  <c r="H802" i="2"/>
  <c r="I802" i="2" s="1"/>
  <c r="O801" i="2"/>
  <c r="L801" i="2"/>
  <c r="M801" i="2" s="1"/>
  <c r="K801" i="2"/>
  <c r="H801" i="2"/>
  <c r="I801" i="2" s="1"/>
  <c r="O800" i="2"/>
  <c r="M800" i="2"/>
  <c r="L800" i="2"/>
  <c r="K800" i="2"/>
  <c r="I800" i="2"/>
  <c r="H800" i="2"/>
  <c r="O799" i="2"/>
  <c r="M799" i="2"/>
  <c r="L799" i="2"/>
  <c r="K799" i="2"/>
  <c r="I799" i="2"/>
  <c r="H799" i="2"/>
  <c r="O798" i="2"/>
  <c r="M798" i="2"/>
  <c r="L798" i="2"/>
  <c r="K798" i="2"/>
  <c r="I798" i="2"/>
  <c r="H798" i="2"/>
  <c r="O797" i="2"/>
  <c r="L797" i="2"/>
  <c r="M797" i="2" s="1"/>
  <c r="K797" i="2"/>
  <c r="H797" i="2"/>
  <c r="I797" i="2" s="1"/>
  <c r="O796" i="2"/>
  <c r="L796" i="2"/>
  <c r="M796" i="2" s="1"/>
  <c r="K796" i="2"/>
  <c r="I796" i="2"/>
  <c r="H796" i="2"/>
  <c r="O795" i="2"/>
  <c r="M795" i="2"/>
  <c r="L795" i="2"/>
  <c r="K795" i="2"/>
  <c r="H795" i="2"/>
  <c r="I795" i="2" s="1"/>
  <c r="O794" i="2"/>
  <c r="M794" i="2"/>
  <c r="L794" i="2"/>
  <c r="K794" i="2"/>
  <c r="I794" i="2"/>
  <c r="H794" i="2"/>
  <c r="O793" i="2"/>
  <c r="L793" i="2"/>
  <c r="M793" i="2" s="1"/>
  <c r="K793" i="2"/>
  <c r="I793" i="2"/>
  <c r="H793" i="2"/>
  <c r="O792" i="2"/>
  <c r="M792" i="2"/>
  <c r="L792" i="2"/>
  <c r="K792" i="2"/>
  <c r="I792" i="2"/>
  <c r="H792" i="2"/>
  <c r="O791" i="2"/>
  <c r="L791" i="2"/>
  <c r="M791" i="2" s="1"/>
  <c r="K791" i="2"/>
  <c r="I791" i="2"/>
  <c r="H791" i="2"/>
  <c r="O790" i="2"/>
  <c r="L790" i="2"/>
  <c r="M790" i="2" s="1"/>
  <c r="K790" i="2"/>
  <c r="H790" i="2"/>
  <c r="I790" i="2" s="1"/>
  <c r="O789" i="2"/>
  <c r="L789" i="2"/>
  <c r="M789" i="2" s="1"/>
  <c r="K789" i="2"/>
  <c r="I789" i="2"/>
  <c r="H789" i="2"/>
  <c r="O788" i="2"/>
  <c r="M788" i="2"/>
  <c r="L788" i="2"/>
  <c r="K788" i="2"/>
  <c r="I788" i="2"/>
  <c r="H788" i="2"/>
  <c r="O787" i="2"/>
  <c r="M787" i="2"/>
  <c r="L787" i="2"/>
  <c r="K787" i="2"/>
  <c r="H787" i="2"/>
  <c r="I787" i="2" s="1"/>
  <c r="O786" i="2"/>
  <c r="L786" i="2"/>
  <c r="M786" i="2" s="1"/>
  <c r="K786" i="2"/>
  <c r="H786" i="2"/>
  <c r="I786" i="2" s="1"/>
  <c r="O785" i="2"/>
  <c r="L785" i="2"/>
  <c r="M785" i="2" s="1"/>
  <c r="K785" i="2"/>
  <c r="I785" i="2"/>
  <c r="H785" i="2"/>
  <c r="O784" i="2"/>
  <c r="M784" i="2"/>
  <c r="L784" i="2"/>
  <c r="K784" i="2"/>
  <c r="I784" i="2"/>
  <c r="H784" i="2"/>
  <c r="O783" i="2"/>
  <c r="L783" i="2"/>
  <c r="M783" i="2" s="1"/>
  <c r="K783" i="2"/>
  <c r="I783" i="2"/>
  <c r="H783" i="2"/>
  <c r="O782" i="2"/>
  <c r="L782" i="2"/>
  <c r="M782" i="2" s="1"/>
  <c r="K782" i="2"/>
  <c r="I782" i="2"/>
  <c r="H782" i="2"/>
  <c r="O781" i="2"/>
  <c r="L781" i="2"/>
  <c r="M781" i="2" s="1"/>
  <c r="K781" i="2"/>
  <c r="I781" i="2"/>
  <c r="H781" i="2"/>
  <c r="O780" i="2"/>
  <c r="L780" i="2"/>
  <c r="M780" i="2" s="1"/>
  <c r="K780" i="2"/>
  <c r="I780" i="2"/>
  <c r="H780" i="2"/>
  <c r="O779" i="2"/>
  <c r="L779" i="2"/>
  <c r="M779" i="2" s="1"/>
  <c r="K779" i="2"/>
  <c r="H779" i="2"/>
  <c r="I779" i="2" s="1"/>
  <c r="O778" i="2"/>
  <c r="M778" i="2"/>
  <c r="L778" i="2"/>
  <c r="K778" i="2"/>
  <c r="H778" i="2"/>
  <c r="I778" i="2" s="1"/>
  <c r="O777" i="2"/>
  <c r="L777" i="2"/>
  <c r="M777" i="2" s="1"/>
  <c r="K777" i="2"/>
  <c r="I777" i="2"/>
  <c r="H777" i="2"/>
  <c r="O776" i="2"/>
  <c r="M776" i="2"/>
  <c r="L776" i="2"/>
  <c r="K776" i="2"/>
  <c r="H776" i="2"/>
  <c r="I776" i="2" s="1"/>
  <c r="O775" i="2"/>
  <c r="L775" i="2"/>
  <c r="M775" i="2" s="1"/>
  <c r="K775" i="2"/>
  <c r="I775" i="2"/>
  <c r="H775" i="2"/>
  <c r="O774" i="2"/>
  <c r="M774" i="2"/>
  <c r="L774" i="2"/>
  <c r="K774" i="2"/>
  <c r="I774" i="2"/>
  <c r="H774" i="2"/>
  <c r="O773" i="2"/>
  <c r="M773" i="2"/>
  <c r="L773" i="2"/>
  <c r="K773" i="2"/>
  <c r="I773" i="2"/>
  <c r="H773" i="2"/>
  <c r="O772" i="2"/>
  <c r="M772" i="2"/>
  <c r="L772" i="2"/>
  <c r="K772" i="2"/>
  <c r="I772" i="2"/>
  <c r="H772" i="2"/>
  <c r="O771" i="2"/>
  <c r="L771" i="2"/>
  <c r="M771" i="2" s="1"/>
  <c r="K771" i="2"/>
  <c r="H771" i="2"/>
  <c r="I771" i="2" s="1"/>
  <c r="O770" i="2"/>
  <c r="L770" i="2"/>
  <c r="M770" i="2" s="1"/>
  <c r="K770" i="2"/>
  <c r="H770" i="2"/>
  <c r="I770" i="2" s="1"/>
  <c r="O769" i="2"/>
  <c r="L769" i="2"/>
  <c r="M769" i="2" s="1"/>
  <c r="K769" i="2"/>
  <c r="I769" i="2"/>
  <c r="H769" i="2"/>
  <c r="O768" i="2"/>
  <c r="M768" i="2"/>
  <c r="L768" i="2"/>
  <c r="K768" i="2"/>
  <c r="I768" i="2"/>
  <c r="H768" i="2"/>
  <c r="O767" i="2"/>
  <c r="M767" i="2"/>
  <c r="L767" i="2"/>
  <c r="K767" i="2"/>
  <c r="I767" i="2"/>
  <c r="H767" i="2"/>
  <c r="O766" i="2"/>
  <c r="L766" i="2"/>
  <c r="M766" i="2" s="1"/>
  <c r="K766" i="2"/>
  <c r="I766" i="2"/>
  <c r="H766" i="2"/>
  <c r="O765" i="2"/>
  <c r="L765" i="2"/>
  <c r="M765" i="2" s="1"/>
  <c r="K765" i="2"/>
  <c r="H765" i="2"/>
  <c r="I765" i="2" s="1"/>
  <c r="O764" i="2"/>
  <c r="L764" i="2"/>
  <c r="M764" i="2" s="1"/>
  <c r="K764" i="2"/>
  <c r="I764" i="2"/>
  <c r="H764" i="2"/>
  <c r="O763" i="2"/>
  <c r="M763" i="2"/>
  <c r="L763" i="2"/>
  <c r="K763" i="2"/>
  <c r="H763" i="2"/>
  <c r="I763" i="2" s="1"/>
  <c r="O762" i="2"/>
  <c r="M762" i="2"/>
  <c r="L762" i="2"/>
  <c r="K762" i="2"/>
  <c r="H762" i="2"/>
  <c r="I762" i="2" s="1"/>
  <c r="O761" i="2"/>
  <c r="L761" i="2"/>
  <c r="M761" i="2" s="1"/>
  <c r="K761" i="2"/>
  <c r="I761" i="2"/>
  <c r="H761" i="2"/>
  <c r="O760" i="2"/>
  <c r="M760" i="2"/>
  <c r="L760" i="2"/>
  <c r="K760" i="2"/>
  <c r="I760" i="2"/>
  <c r="H760" i="2"/>
  <c r="O759" i="2"/>
  <c r="M759" i="2"/>
  <c r="L759" i="2"/>
  <c r="K759" i="2"/>
  <c r="I759" i="2"/>
  <c r="H759" i="2"/>
  <c r="O758" i="2"/>
  <c r="M758" i="2"/>
  <c r="L758" i="2"/>
  <c r="K758" i="2"/>
  <c r="H758" i="2"/>
  <c r="I758" i="2" s="1"/>
  <c r="O757" i="2"/>
  <c r="L757" i="2"/>
  <c r="M757" i="2" s="1"/>
  <c r="K757" i="2"/>
  <c r="I757" i="2"/>
  <c r="H757" i="2"/>
  <c r="O756" i="2"/>
  <c r="L756" i="2"/>
  <c r="M756" i="2" s="1"/>
  <c r="K756" i="2"/>
  <c r="H756" i="2"/>
  <c r="I756" i="2" s="1"/>
  <c r="O755" i="2"/>
  <c r="L755" i="2"/>
  <c r="M755" i="2" s="1"/>
  <c r="K755" i="2"/>
  <c r="H755" i="2"/>
  <c r="I755" i="2" s="1"/>
  <c r="O754" i="2"/>
  <c r="M754" i="2"/>
  <c r="L754" i="2"/>
  <c r="K754" i="2"/>
  <c r="I754" i="2"/>
  <c r="H754" i="2"/>
  <c r="O753" i="2"/>
  <c r="L753" i="2"/>
  <c r="M753" i="2" s="1"/>
  <c r="K753" i="2"/>
  <c r="I753" i="2"/>
  <c r="H753" i="2"/>
  <c r="O752" i="2"/>
  <c r="M752" i="2"/>
  <c r="L752" i="2"/>
  <c r="K752" i="2"/>
  <c r="I752" i="2"/>
  <c r="H752" i="2"/>
  <c r="O751" i="2"/>
  <c r="L751" i="2"/>
  <c r="M751" i="2" s="1"/>
  <c r="K751" i="2"/>
  <c r="I751" i="2"/>
  <c r="H751" i="2"/>
  <c r="O750" i="2"/>
  <c r="L750" i="2"/>
  <c r="M750" i="2" s="1"/>
  <c r="K750" i="2"/>
  <c r="I750" i="2"/>
  <c r="H750" i="2"/>
  <c r="O749" i="2"/>
  <c r="M749" i="2"/>
  <c r="L749" i="2"/>
  <c r="K749" i="2"/>
  <c r="I749" i="2"/>
  <c r="H749" i="2"/>
  <c r="O748" i="2"/>
  <c r="M748" i="2"/>
  <c r="L748" i="2"/>
  <c r="K748" i="2"/>
  <c r="I748" i="2"/>
  <c r="H748" i="2"/>
  <c r="O747" i="2"/>
  <c r="L747" i="2"/>
  <c r="M747" i="2" s="1"/>
  <c r="K747" i="2"/>
  <c r="H747" i="2"/>
  <c r="I747" i="2" s="1"/>
  <c r="O746" i="2"/>
  <c r="M746" i="2"/>
  <c r="L746" i="2"/>
  <c r="K746" i="2"/>
  <c r="H746" i="2"/>
  <c r="I746" i="2" s="1"/>
  <c r="O745" i="2"/>
  <c r="L745" i="2"/>
  <c r="M745" i="2" s="1"/>
  <c r="K745" i="2"/>
  <c r="I745" i="2"/>
  <c r="H745" i="2"/>
  <c r="O744" i="2"/>
  <c r="M744" i="2"/>
  <c r="L744" i="2"/>
  <c r="K744" i="2"/>
  <c r="H744" i="2"/>
  <c r="I744" i="2" s="1"/>
  <c r="O743" i="2"/>
  <c r="L743" i="2"/>
  <c r="M743" i="2" s="1"/>
  <c r="K743" i="2"/>
  <c r="I743" i="2"/>
  <c r="H743" i="2"/>
  <c r="O742" i="2"/>
  <c r="L742" i="2"/>
  <c r="M742" i="2" s="1"/>
  <c r="K742" i="2"/>
  <c r="H742" i="2"/>
  <c r="I742" i="2" s="1"/>
  <c r="O741" i="2"/>
  <c r="L741" i="2"/>
  <c r="M741" i="2" s="1"/>
  <c r="K741" i="2"/>
  <c r="I741" i="2"/>
  <c r="H741" i="2"/>
  <c r="O740" i="2"/>
  <c r="L740" i="2"/>
  <c r="M740" i="2" s="1"/>
  <c r="K740" i="2"/>
  <c r="H740" i="2"/>
  <c r="I740" i="2" s="1"/>
  <c r="O739" i="2"/>
  <c r="M739" i="2"/>
  <c r="K739" i="2"/>
  <c r="H739" i="2"/>
  <c r="I739" i="2" s="1"/>
  <c r="O738" i="2"/>
  <c r="M738" i="2"/>
  <c r="K738" i="2"/>
  <c r="I738" i="2"/>
  <c r="H738" i="2"/>
  <c r="O737" i="2"/>
  <c r="M737" i="2"/>
  <c r="K737" i="2"/>
  <c r="H737" i="2"/>
  <c r="I737" i="2" s="1"/>
  <c r="O736" i="2"/>
  <c r="L736" i="2"/>
  <c r="M736" i="2" s="1"/>
  <c r="K736" i="2"/>
  <c r="I736" i="2"/>
  <c r="H736" i="2"/>
  <c r="O735" i="2"/>
  <c r="L735" i="2"/>
  <c r="M735" i="2" s="1"/>
  <c r="K735" i="2"/>
  <c r="H735" i="2"/>
  <c r="I735" i="2" s="1"/>
  <c r="O734" i="2"/>
  <c r="M734" i="2"/>
  <c r="L734" i="2"/>
  <c r="K734" i="2"/>
  <c r="H734" i="2"/>
  <c r="I734" i="2" s="1"/>
  <c r="O733" i="2"/>
  <c r="L733" i="2"/>
  <c r="M733" i="2" s="1"/>
  <c r="K733" i="2"/>
  <c r="I733" i="2"/>
  <c r="H733" i="2"/>
  <c r="O732" i="2"/>
  <c r="M732" i="2"/>
  <c r="L732" i="2"/>
  <c r="K732" i="2"/>
  <c r="I732" i="2"/>
  <c r="H732" i="2"/>
  <c r="O731" i="2"/>
  <c r="M731" i="2"/>
  <c r="L731" i="2"/>
  <c r="K731" i="2"/>
  <c r="I731" i="2"/>
  <c r="H731" i="2"/>
  <c r="O730" i="2"/>
  <c r="L730" i="2"/>
  <c r="M730" i="2" s="1"/>
  <c r="K730" i="2"/>
  <c r="I730" i="2"/>
  <c r="H730" i="2"/>
  <c r="O729" i="2"/>
  <c r="L729" i="2"/>
  <c r="M729" i="2" s="1"/>
  <c r="K729" i="2"/>
  <c r="H729" i="2"/>
  <c r="I729" i="2" s="1"/>
  <c r="O728" i="2"/>
  <c r="L728" i="2"/>
  <c r="M728" i="2" s="1"/>
  <c r="K728" i="2"/>
  <c r="H728" i="2"/>
  <c r="I728" i="2" s="1"/>
  <c r="O727" i="2"/>
  <c r="M727" i="2"/>
  <c r="L727" i="2"/>
  <c r="K727" i="2"/>
  <c r="H727" i="2"/>
  <c r="I727" i="2" s="1"/>
  <c r="O726" i="2"/>
  <c r="M726" i="2"/>
  <c r="L726" i="2"/>
  <c r="K726" i="2"/>
  <c r="I726" i="2"/>
  <c r="H726" i="2"/>
  <c r="O725" i="2"/>
  <c r="M725" i="2"/>
  <c r="L725" i="2"/>
  <c r="K725" i="2"/>
  <c r="H725" i="2"/>
  <c r="I725" i="2" s="1"/>
  <c r="O724" i="2"/>
  <c r="M724" i="2"/>
  <c r="L724" i="2"/>
  <c r="K724" i="2"/>
  <c r="H724" i="2"/>
  <c r="I724" i="2" s="1"/>
  <c r="O723" i="2"/>
  <c r="M723" i="2"/>
  <c r="L723" i="2"/>
  <c r="K723" i="2"/>
  <c r="I723" i="2"/>
  <c r="H723" i="2"/>
  <c r="O722" i="2"/>
  <c r="M722" i="2"/>
  <c r="L722" i="2"/>
  <c r="K722" i="2"/>
  <c r="H722" i="2"/>
  <c r="I722" i="2" s="1"/>
  <c r="O721" i="2"/>
  <c r="L721" i="2"/>
  <c r="M721" i="2" s="1"/>
  <c r="K721" i="2"/>
  <c r="H721" i="2"/>
  <c r="I721" i="2" s="1"/>
  <c r="O720" i="2"/>
  <c r="M720" i="2"/>
  <c r="L720" i="2"/>
  <c r="K720" i="2"/>
  <c r="I720" i="2"/>
  <c r="H720" i="2"/>
  <c r="O719" i="2"/>
  <c r="M719" i="2"/>
  <c r="L719" i="2"/>
  <c r="K719" i="2"/>
  <c r="I719" i="2"/>
  <c r="H719" i="2"/>
  <c r="O718" i="2"/>
  <c r="M718" i="2"/>
  <c r="L718" i="2"/>
  <c r="K718" i="2"/>
  <c r="I718" i="2"/>
  <c r="H718" i="2"/>
  <c r="O717" i="2"/>
  <c r="L717" i="2"/>
  <c r="M717" i="2" s="1"/>
  <c r="K717" i="2"/>
  <c r="I717" i="2"/>
  <c r="H717" i="2"/>
  <c r="O716" i="2"/>
  <c r="L716" i="2"/>
  <c r="M716" i="2" s="1"/>
  <c r="K716" i="2"/>
  <c r="I716" i="2"/>
  <c r="H716" i="2"/>
  <c r="O715" i="2"/>
  <c r="L715" i="2"/>
  <c r="M715" i="2" s="1"/>
  <c r="K715" i="2"/>
  <c r="H715" i="2"/>
  <c r="I715" i="2" s="1"/>
  <c r="O714" i="2"/>
  <c r="L714" i="2"/>
  <c r="M714" i="2" s="1"/>
  <c r="K714" i="2"/>
  <c r="I714" i="2"/>
  <c r="H714" i="2"/>
  <c r="O713" i="2"/>
  <c r="L713" i="2"/>
  <c r="M713" i="2" s="1"/>
  <c r="K713" i="2"/>
  <c r="H713" i="2"/>
  <c r="I713" i="2" s="1"/>
  <c r="O712" i="2"/>
  <c r="M712" i="2"/>
  <c r="L712" i="2"/>
  <c r="K712" i="2"/>
  <c r="H712" i="2"/>
  <c r="I712" i="2" s="1"/>
  <c r="O711" i="2"/>
  <c r="L711" i="2"/>
  <c r="M711" i="2" s="1"/>
  <c r="K711" i="2"/>
  <c r="H711" i="2"/>
  <c r="I711" i="2" s="1"/>
  <c r="O710" i="2"/>
  <c r="M710" i="2"/>
  <c r="L710" i="2"/>
  <c r="K710" i="2"/>
  <c r="H710" i="2"/>
  <c r="I710" i="2" s="1"/>
  <c r="O709" i="2"/>
  <c r="L709" i="2"/>
  <c r="M709" i="2" s="1"/>
  <c r="K709" i="2"/>
  <c r="I709" i="2"/>
  <c r="H709" i="2"/>
  <c r="O708" i="2"/>
  <c r="M708" i="2"/>
  <c r="L708" i="2"/>
  <c r="K708" i="2"/>
  <c r="H708" i="2"/>
  <c r="I708" i="2" s="1"/>
  <c r="O707" i="2"/>
  <c r="M707" i="2"/>
  <c r="L707" i="2"/>
  <c r="K707" i="2"/>
  <c r="I707" i="2"/>
  <c r="H707" i="2"/>
  <c r="O706" i="2"/>
  <c r="M706" i="2"/>
  <c r="L706" i="2"/>
  <c r="K706" i="2"/>
  <c r="I706" i="2"/>
  <c r="H706" i="2"/>
  <c r="O705" i="2"/>
  <c r="M705" i="2"/>
  <c r="L705" i="2"/>
  <c r="K705" i="2"/>
  <c r="H705" i="2"/>
  <c r="I705" i="2" s="1"/>
  <c r="O704" i="2"/>
  <c r="L704" i="2"/>
  <c r="M704" i="2" s="1"/>
  <c r="K704" i="2"/>
  <c r="H704" i="2"/>
  <c r="I704" i="2" s="1"/>
  <c r="O703" i="2"/>
  <c r="L703" i="2"/>
  <c r="M703" i="2" s="1"/>
  <c r="K703" i="2"/>
  <c r="I703" i="2"/>
  <c r="H703" i="2"/>
  <c r="O702" i="2"/>
  <c r="M702" i="2"/>
  <c r="L702" i="2"/>
  <c r="K702" i="2"/>
  <c r="I702" i="2"/>
  <c r="H702" i="2"/>
  <c r="O701" i="2"/>
  <c r="M701" i="2"/>
  <c r="L701" i="2"/>
  <c r="K701" i="2"/>
  <c r="H701" i="2"/>
  <c r="I701" i="2" s="1"/>
  <c r="O700" i="2"/>
  <c r="M700" i="2"/>
  <c r="L700" i="2"/>
  <c r="K700" i="2"/>
  <c r="H700" i="2"/>
  <c r="I700" i="2" s="1"/>
  <c r="O699" i="2"/>
  <c r="L699" i="2"/>
  <c r="M699" i="2" s="1"/>
  <c r="K699" i="2"/>
  <c r="I699" i="2"/>
  <c r="H699" i="2"/>
  <c r="O698" i="2"/>
  <c r="M698" i="2"/>
  <c r="L698" i="2"/>
  <c r="K698" i="2"/>
  <c r="I698" i="2"/>
  <c r="H698" i="2"/>
  <c r="O697" i="2"/>
  <c r="L697" i="2"/>
  <c r="M697" i="2" s="1"/>
  <c r="K697" i="2"/>
  <c r="H697" i="2"/>
  <c r="I697" i="2" s="1"/>
  <c r="O696" i="2"/>
  <c r="M696" i="2"/>
  <c r="L696" i="2"/>
  <c r="K696" i="2"/>
  <c r="I696" i="2"/>
  <c r="H696" i="2"/>
  <c r="O695" i="2"/>
  <c r="M695" i="2"/>
  <c r="L695" i="2"/>
  <c r="K695" i="2"/>
  <c r="I695" i="2"/>
  <c r="H695" i="2"/>
  <c r="O694" i="2"/>
  <c r="M694" i="2"/>
  <c r="L694" i="2"/>
  <c r="K694" i="2"/>
  <c r="I694" i="2"/>
  <c r="H694" i="2"/>
  <c r="O693" i="2"/>
  <c r="M693" i="2"/>
  <c r="L693" i="2"/>
  <c r="K693" i="2"/>
  <c r="I693" i="2"/>
  <c r="H693" i="2"/>
  <c r="O692" i="2"/>
  <c r="L692" i="2"/>
  <c r="M692" i="2" s="1"/>
  <c r="K692" i="2"/>
  <c r="H692" i="2"/>
  <c r="I692" i="2" s="1"/>
  <c r="O691" i="2"/>
  <c r="L691" i="2"/>
  <c r="M691" i="2" s="1"/>
  <c r="K691" i="2"/>
  <c r="H691" i="2"/>
  <c r="I691" i="2" s="1"/>
  <c r="O690" i="2"/>
  <c r="L690" i="2"/>
  <c r="M690" i="2" s="1"/>
  <c r="K690" i="2"/>
  <c r="H690" i="2"/>
  <c r="I690" i="2" s="1"/>
  <c r="O689" i="2"/>
  <c r="M689" i="2"/>
  <c r="L689" i="2"/>
  <c r="K689" i="2"/>
  <c r="H689" i="2"/>
  <c r="I689" i="2" s="1"/>
  <c r="O688" i="2"/>
  <c r="M688" i="2"/>
  <c r="L688" i="2"/>
  <c r="K688" i="2"/>
  <c r="I688" i="2"/>
  <c r="H688" i="2"/>
  <c r="O687" i="2"/>
  <c r="M687" i="2"/>
  <c r="L687" i="2"/>
  <c r="K687" i="2"/>
  <c r="H687" i="2"/>
  <c r="I687" i="2" s="1"/>
  <c r="O686" i="2"/>
  <c r="M686" i="2"/>
  <c r="L686" i="2"/>
  <c r="K686" i="2"/>
  <c r="H686" i="2"/>
  <c r="I686" i="2" s="1"/>
  <c r="O685" i="2"/>
  <c r="L685" i="2"/>
  <c r="M685" i="2" s="1"/>
  <c r="K685" i="2"/>
  <c r="H685" i="2"/>
  <c r="I685" i="2" s="1"/>
  <c r="O684" i="2"/>
  <c r="M684" i="2"/>
  <c r="L684" i="2"/>
  <c r="K684" i="2"/>
  <c r="I684" i="2"/>
  <c r="H684" i="2"/>
  <c r="O683" i="2"/>
  <c r="M683" i="2"/>
  <c r="K683" i="2"/>
  <c r="I683" i="2"/>
  <c r="H683" i="2"/>
  <c r="O682" i="2"/>
  <c r="L682" i="2"/>
  <c r="M682" i="2" s="1"/>
  <c r="K682" i="2"/>
  <c r="H682" i="2"/>
  <c r="I682" i="2" s="1"/>
  <c r="O681" i="2"/>
  <c r="L681" i="2"/>
  <c r="M681" i="2" s="1"/>
  <c r="K681" i="2"/>
  <c r="I681" i="2"/>
  <c r="H681" i="2"/>
  <c r="O680" i="2"/>
  <c r="L680" i="2"/>
  <c r="M680" i="2" s="1"/>
  <c r="K680" i="2"/>
  <c r="H680" i="2"/>
  <c r="I680" i="2" s="1"/>
  <c r="O679" i="2"/>
  <c r="L679" i="2"/>
  <c r="M679" i="2" s="1"/>
  <c r="K679" i="2"/>
  <c r="H679" i="2"/>
  <c r="I679" i="2" s="1"/>
  <c r="O678" i="2"/>
  <c r="M678" i="2"/>
  <c r="L678" i="2"/>
  <c r="K678" i="2"/>
  <c r="I678" i="2"/>
  <c r="H678" i="2"/>
  <c r="O677" i="2"/>
  <c r="M677" i="2"/>
  <c r="L677" i="2"/>
  <c r="K677" i="2"/>
  <c r="I677" i="2"/>
  <c r="H677" i="2"/>
  <c r="O676" i="2"/>
  <c r="M676" i="2"/>
  <c r="L676" i="2"/>
  <c r="K676" i="2"/>
  <c r="I676" i="2"/>
  <c r="H676" i="2"/>
  <c r="O675" i="2"/>
  <c r="L675" i="2"/>
  <c r="M675" i="2" s="1"/>
  <c r="K675" i="2"/>
  <c r="H675" i="2"/>
  <c r="I675" i="2" s="1"/>
  <c r="O674" i="2"/>
  <c r="L674" i="2"/>
  <c r="M674" i="2" s="1"/>
  <c r="K674" i="2"/>
  <c r="H674" i="2"/>
  <c r="I674" i="2" s="1"/>
  <c r="O673" i="2"/>
  <c r="L673" i="2"/>
  <c r="M673" i="2" s="1"/>
  <c r="K673" i="2"/>
  <c r="I673" i="2"/>
  <c r="H673" i="2"/>
  <c r="O672" i="2"/>
  <c r="L672" i="2"/>
  <c r="M672" i="2" s="1"/>
  <c r="K672" i="2"/>
  <c r="I672" i="2"/>
  <c r="H672" i="2"/>
  <c r="O671" i="2"/>
  <c r="M671" i="2"/>
  <c r="L671" i="2"/>
  <c r="K671" i="2"/>
  <c r="H671" i="2"/>
  <c r="I671" i="2" s="1"/>
  <c r="O670" i="2"/>
  <c r="L670" i="2"/>
  <c r="M670" i="2" s="1"/>
  <c r="K670" i="2"/>
  <c r="H670" i="2"/>
  <c r="I670" i="2" s="1"/>
  <c r="O669" i="2"/>
  <c r="M669" i="2"/>
  <c r="L669" i="2"/>
  <c r="K669" i="2"/>
  <c r="I669" i="2"/>
  <c r="H669" i="2"/>
  <c r="O668" i="2"/>
  <c r="M668" i="2"/>
  <c r="L668" i="2"/>
  <c r="K668" i="2"/>
  <c r="I668" i="2"/>
  <c r="H668" i="2"/>
  <c r="O667" i="2"/>
  <c r="L667" i="2"/>
  <c r="M667" i="2" s="1"/>
  <c r="K667" i="2"/>
  <c r="H667" i="2"/>
  <c r="I667" i="2" s="1"/>
  <c r="O666" i="2"/>
  <c r="M666" i="2"/>
  <c r="L666" i="2"/>
  <c r="K666" i="2"/>
  <c r="I666" i="2"/>
  <c r="H666" i="2"/>
  <c r="O665" i="2"/>
  <c r="L665" i="2"/>
  <c r="M665" i="2" s="1"/>
  <c r="K665" i="2"/>
  <c r="I665" i="2"/>
  <c r="H665" i="2"/>
  <c r="O664" i="2"/>
  <c r="L664" i="2"/>
  <c r="M664" i="2" s="1"/>
  <c r="K664" i="2"/>
  <c r="I664" i="2"/>
  <c r="H664" i="2"/>
  <c r="O663" i="2"/>
  <c r="M663" i="2"/>
  <c r="L663" i="2"/>
  <c r="K663" i="2"/>
  <c r="I663" i="2"/>
  <c r="H663" i="2"/>
  <c r="O662" i="2"/>
  <c r="M662" i="2"/>
  <c r="L662" i="2"/>
  <c r="K662" i="2"/>
  <c r="H662" i="2"/>
  <c r="I662" i="2" s="1"/>
  <c r="O661" i="2"/>
  <c r="L661" i="2"/>
  <c r="M661" i="2" s="1"/>
  <c r="K661" i="2"/>
  <c r="H661" i="2"/>
  <c r="I661" i="2" s="1"/>
  <c r="O660" i="2"/>
  <c r="L660" i="2"/>
  <c r="M660" i="2" s="1"/>
  <c r="K660" i="2"/>
  <c r="I660" i="2"/>
  <c r="H660" i="2"/>
  <c r="O659" i="2"/>
  <c r="L659" i="2"/>
  <c r="M659" i="2" s="1"/>
  <c r="K659" i="2"/>
  <c r="I659" i="2"/>
  <c r="H659" i="2"/>
  <c r="O658" i="2"/>
  <c r="L658" i="2"/>
  <c r="M658" i="2" s="1"/>
  <c r="K658" i="2"/>
  <c r="H658" i="2"/>
  <c r="I658" i="2" s="1"/>
  <c r="O657" i="2"/>
  <c r="M657" i="2"/>
  <c r="L657" i="2"/>
  <c r="K657" i="2"/>
  <c r="I657" i="2"/>
  <c r="H657" i="2"/>
  <c r="O656" i="2"/>
  <c r="L656" i="2"/>
  <c r="M656" i="2" s="1"/>
  <c r="K656" i="2"/>
  <c r="I656" i="2"/>
  <c r="H656" i="2"/>
  <c r="O655" i="2"/>
  <c r="L655" i="2"/>
  <c r="M655" i="2" s="1"/>
  <c r="K655" i="2"/>
  <c r="H655" i="2"/>
  <c r="I655" i="2" s="1"/>
  <c r="O654" i="2"/>
  <c r="M654" i="2"/>
  <c r="L654" i="2"/>
  <c r="K654" i="2"/>
  <c r="I654" i="2"/>
  <c r="H654" i="2"/>
  <c r="O653" i="2"/>
  <c r="L653" i="2"/>
  <c r="M653" i="2" s="1"/>
  <c r="K653" i="2"/>
  <c r="H653" i="2"/>
  <c r="I653" i="2" s="1"/>
  <c r="O652" i="2"/>
  <c r="M652" i="2"/>
  <c r="L652" i="2"/>
  <c r="K652" i="2"/>
  <c r="H652" i="2"/>
  <c r="I652" i="2" s="1"/>
  <c r="O651" i="2"/>
  <c r="L651" i="2"/>
  <c r="M651" i="2" s="1"/>
  <c r="K651" i="2"/>
  <c r="H651" i="2"/>
  <c r="I651" i="2" s="1"/>
  <c r="O650" i="2"/>
  <c r="L650" i="2"/>
  <c r="M650" i="2" s="1"/>
  <c r="K650" i="2"/>
  <c r="H650" i="2"/>
  <c r="I650" i="2" s="1"/>
  <c r="O649" i="2"/>
  <c r="L649" i="2"/>
  <c r="M649" i="2" s="1"/>
  <c r="K649" i="2"/>
  <c r="I649" i="2"/>
  <c r="H649" i="2"/>
  <c r="O648" i="2"/>
  <c r="M648" i="2"/>
  <c r="L648" i="2"/>
  <c r="K648" i="2"/>
  <c r="H648" i="2"/>
  <c r="I648" i="2" s="1"/>
  <c r="O647" i="2"/>
  <c r="M647" i="2"/>
  <c r="L647" i="2"/>
  <c r="K647" i="2"/>
  <c r="I647" i="2"/>
  <c r="H647" i="2"/>
  <c r="O646" i="2"/>
  <c r="L646" i="2"/>
  <c r="M646" i="2" s="1"/>
  <c r="K646" i="2"/>
  <c r="I646" i="2"/>
  <c r="H646" i="2"/>
  <c r="O645" i="2"/>
  <c r="L645" i="2"/>
  <c r="M645" i="2" s="1"/>
  <c r="K645" i="2"/>
  <c r="H645" i="2"/>
  <c r="I645" i="2" s="1"/>
  <c r="O644" i="2"/>
  <c r="L644" i="2"/>
  <c r="M644" i="2" s="1"/>
  <c r="K644" i="2"/>
  <c r="I644" i="2"/>
  <c r="H644" i="2"/>
  <c r="O643" i="2"/>
  <c r="L643" i="2"/>
  <c r="M643" i="2" s="1"/>
  <c r="K643" i="2"/>
  <c r="I643" i="2"/>
  <c r="H643" i="2"/>
  <c r="O642" i="2"/>
  <c r="L642" i="2"/>
  <c r="M642" i="2" s="1"/>
  <c r="K642" i="2"/>
  <c r="I642" i="2"/>
  <c r="H642" i="2"/>
  <c r="O641" i="2"/>
  <c r="M641" i="2"/>
  <c r="L641" i="2"/>
  <c r="K641" i="2"/>
  <c r="I641" i="2"/>
  <c r="H641" i="2"/>
  <c r="O640" i="2"/>
  <c r="M640" i="2"/>
  <c r="L640" i="2"/>
  <c r="K640" i="2"/>
  <c r="H640" i="2"/>
  <c r="I640" i="2" s="1"/>
  <c r="O639" i="2"/>
  <c r="L639" i="2"/>
  <c r="M639" i="2" s="1"/>
  <c r="K639" i="2"/>
  <c r="H639" i="2"/>
  <c r="I639" i="2" s="1"/>
  <c r="O638" i="2"/>
  <c r="M638" i="2"/>
  <c r="L638" i="2"/>
  <c r="K638" i="2"/>
  <c r="I638" i="2"/>
  <c r="H638" i="2"/>
  <c r="O637" i="2"/>
  <c r="L637" i="2"/>
  <c r="M637" i="2" s="1"/>
  <c r="K637" i="2"/>
  <c r="H637" i="2"/>
  <c r="I637" i="2" s="1"/>
  <c r="O636" i="2"/>
  <c r="M636" i="2"/>
  <c r="L636" i="2"/>
  <c r="K636" i="2"/>
  <c r="H636" i="2"/>
  <c r="I636" i="2" s="1"/>
  <c r="O635" i="2"/>
  <c r="L635" i="2"/>
  <c r="M635" i="2" s="1"/>
  <c r="K635" i="2"/>
  <c r="H635" i="2"/>
  <c r="I635" i="2" s="1"/>
  <c r="O634" i="2"/>
  <c r="L634" i="2"/>
  <c r="M634" i="2" s="1"/>
  <c r="K634" i="2"/>
  <c r="H634" i="2"/>
  <c r="I634" i="2" s="1"/>
  <c r="O633" i="2"/>
  <c r="M633" i="2"/>
  <c r="L633" i="2"/>
  <c r="K633" i="2"/>
  <c r="I633" i="2"/>
  <c r="H633" i="2"/>
  <c r="O632" i="2"/>
  <c r="L632" i="2"/>
  <c r="M632" i="2" s="1"/>
  <c r="K632" i="2"/>
  <c r="H632" i="2"/>
  <c r="I632" i="2" s="1"/>
  <c r="O631" i="2"/>
  <c r="M631" i="2"/>
  <c r="L631" i="2"/>
  <c r="K631" i="2"/>
  <c r="I631" i="2"/>
  <c r="H631" i="2"/>
  <c r="O630" i="2"/>
  <c r="L630" i="2"/>
  <c r="M630" i="2" s="1"/>
  <c r="K630" i="2"/>
  <c r="H630" i="2"/>
  <c r="I630" i="2" s="1"/>
  <c r="O629" i="2"/>
  <c r="M629" i="2"/>
  <c r="L629" i="2"/>
  <c r="K629" i="2"/>
  <c r="I629" i="2"/>
  <c r="H629" i="2"/>
  <c r="O628" i="2"/>
  <c r="L628" i="2"/>
  <c r="M628" i="2" s="1"/>
  <c r="K628" i="2"/>
  <c r="I628" i="2"/>
  <c r="H628" i="2"/>
  <c r="O627" i="2"/>
  <c r="L627" i="2"/>
  <c r="M627" i="2" s="1"/>
  <c r="K627" i="2"/>
  <c r="I627" i="2"/>
  <c r="H627" i="2"/>
  <c r="O626" i="2"/>
  <c r="L626" i="2"/>
  <c r="M626" i="2" s="1"/>
  <c r="K626" i="2"/>
  <c r="I626" i="2"/>
  <c r="H626" i="2"/>
  <c r="O625" i="2"/>
  <c r="L625" i="2"/>
  <c r="M625" i="2" s="1"/>
  <c r="K625" i="2"/>
  <c r="I625" i="2"/>
  <c r="H625" i="2"/>
  <c r="O624" i="2"/>
  <c r="L624" i="2"/>
  <c r="M624" i="2" s="1"/>
  <c r="K624" i="2"/>
  <c r="I624" i="2"/>
  <c r="H624" i="2"/>
  <c r="O623" i="2"/>
  <c r="M623" i="2"/>
  <c r="L623" i="2"/>
  <c r="K623" i="2"/>
  <c r="I623" i="2"/>
  <c r="H623" i="2"/>
  <c r="O622" i="2"/>
  <c r="M622" i="2"/>
  <c r="L622" i="2"/>
  <c r="K622" i="2"/>
  <c r="I622" i="2"/>
  <c r="H622" i="2"/>
  <c r="O621" i="2"/>
  <c r="M621" i="2"/>
  <c r="L621" i="2"/>
  <c r="K621" i="2"/>
  <c r="H621" i="2"/>
  <c r="I621" i="2" s="1"/>
  <c r="O620" i="2"/>
  <c r="L620" i="2"/>
  <c r="M620" i="2" s="1"/>
  <c r="K620" i="2"/>
  <c r="H620" i="2"/>
  <c r="I620" i="2" s="1"/>
  <c r="O619" i="2"/>
  <c r="L619" i="2"/>
  <c r="M619" i="2" s="1"/>
  <c r="K619" i="2"/>
  <c r="H619" i="2"/>
  <c r="I619" i="2" s="1"/>
  <c r="O618" i="2"/>
  <c r="M618" i="2"/>
  <c r="L618" i="2"/>
  <c r="K618" i="2"/>
  <c r="H618" i="2"/>
  <c r="I618" i="2" s="1"/>
  <c r="O617" i="2"/>
  <c r="M617" i="2"/>
  <c r="L617" i="2"/>
  <c r="K617" i="2"/>
  <c r="I617" i="2"/>
  <c r="H617" i="2"/>
  <c r="O616" i="2"/>
  <c r="M616" i="2"/>
  <c r="L616" i="2"/>
  <c r="K616" i="2"/>
  <c r="I616" i="2"/>
  <c r="H616" i="2"/>
  <c r="O615" i="2"/>
  <c r="M615" i="2"/>
  <c r="L615" i="2"/>
  <c r="K615" i="2"/>
  <c r="H615" i="2"/>
  <c r="I615" i="2" s="1"/>
  <c r="O614" i="2"/>
  <c r="L614" i="2"/>
  <c r="M614" i="2" s="1"/>
  <c r="K614" i="2"/>
  <c r="I614" i="2"/>
  <c r="H614" i="2"/>
  <c r="O613" i="2"/>
  <c r="L613" i="2"/>
  <c r="M613" i="2" s="1"/>
  <c r="K613" i="2"/>
  <c r="H613" i="2"/>
  <c r="I613" i="2" s="1"/>
  <c r="O612" i="2"/>
  <c r="M612" i="2"/>
  <c r="L612" i="2"/>
  <c r="K612" i="2"/>
  <c r="I612" i="2"/>
  <c r="H612" i="2"/>
  <c r="O611" i="2"/>
  <c r="L611" i="2"/>
  <c r="M611" i="2" s="1"/>
  <c r="K611" i="2"/>
  <c r="I611" i="2"/>
  <c r="H611" i="2"/>
  <c r="O610" i="2"/>
  <c r="L610" i="2"/>
  <c r="M610" i="2" s="1"/>
  <c r="K610" i="2"/>
  <c r="H610" i="2"/>
  <c r="I610" i="2" s="1"/>
  <c r="O609" i="2"/>
  <c r="M609" i="2"/>
  <c r="L609" i="2"/>
  <c r="K609" i="2"/>
  <c r="I609" i="2"/>
  <c r="H609" i="2"/>
  <c r="O608" i="2"/>
  <c r="L608" i="2"/>
  <c r="M608" i="2" s="1"/>
  <c r="K608" i="2"/>
  <c r="H608" i="2"/>
  <c r="I608" i="2" s="1"/>
  <c r="O607" i="2"/>
  <c r="L607" i="2"/>
  <c r="M607" i="2" s="1"/>
  <c r="K607" i="2"/>
  <c r="I607" i="2"/>
  <c r="H607" i="2"/>
  <c r="O606" i="2"/>
  <c r="L606" i="2"/>
  <c r="M606" i="2" s="1"/>
  <c r="K606" i="2"/>
  <c r="H606" i="2"/>
  <c r="I606" i="2" s="1"/>
  <c r="O605" i="2"/>
  <c r="L605" i="2"/>
  <c r="M605" i="2" s="1"/>
  <c r="K605" i="2"/>
  <c r="I605" i="2"/>
  <c r="H605" i="2"/>
  <c r="O604" i="2"/>
  <c r="M604" i="2"/>
  <c r="L604" i="2"/>
  <c r="K604" i="2"/>
  <c r="H604" i="2"/>
  <c r="I604" i="2" s="1"/>
  <c r="O603" i="2"/>
  <c r="L603" i="2"/>
  <c r="M603" i="2" s="1"/>
  <c r="K603" i="2"/>
  <c r="H603" i="2"/>
  <c r="I603" i="2" s="1"/>
  <c r="O602" i="2"/>
  <c r="M602" i="2"/>
  <c r="L602" i="2"/>
  <c r="K602" i="2"/>
  <c r="H602" i="2"/>
  <c r="I602" i="2" s="1"/>
  <c r="O601" i="2"/>
  <c r="M601" i="2"/>
  <c r="L601" i="2"/>
  <c r="K601" i="2"/>
  <c r="H601" i="2"/>
  <c r="I601" i="2" s="1"/>
  <c r="O600" i="2"/>
  <c r="L600" i="2"/>
  <c r="M600" i="2" s="1"/>
  <c r="K600" i="2"/>
  <c r="H600" i="2"/>
  <c r="I600" i="2" s="1"/>
  <c r="O599" i="2"/>
  <c r="M599" i="2"/>
  <c r="L599" i="2"/>
  <c r="K599" i="2"/>
  <c r="H599" i="2"/>
  <c r="I599" i="2" s="1"/>
  <c r="O598" i="2"/>
  <c r="L598" i="2"/>
  <c r="M598" i="2" s="1"/>
  <c r="K598" i="2"/>
  <c r="I598" i="2"/>
  <c r="H598" i="2"/>
  <c r="O597" i="2"/>
  <c r="L597" i="2"/>
  <c r="M597" i="2" s="1"/>
  <c r="K597" i="2"/>
  <c r="H597" i="2"/>
  <c r="I597" i="2" s="1"/>
  <c r="O596" i="2"/>
  <c r="L596" i="2"/>
  <c r="M596" i="2" s="1"/>
  <c r="K596" i="2"/>
  <c r="I596" i="2"/>
  <c r="H596" i="2"/>
  <c r="O595" i="2"/>
  <c r="L595" i="2"/>
  <c r="M595" i="2" s="1"/>
  <c r="K595" i="2"/>
  <c r="I595" i="2"/>
  <c r="H595" i="2"/>
  <c r="O594" i="2"/>
  <c r="M594" i="2"/>
  <c r="L594" i="2"/>
  <c r="K594" i="2"/>
  <c r="H594" i="2"/>
  <c r="I594" i="2" s="1"/>
  <c r="O593" i="2"/>
  <c r="L593" i="2"/>
  <c r="M593" i="2" s="1"/>
  <c r="K593" i="2"/>
  <c r="H593" i="2"/>
  <c r="I593" i="2" s="1"/>
  <c r="O592" i="2"/>
  <c r="L592" i="2"/>
  <c r="M592" i="2" s="1"/>
  <c r="K592" i="2"/>
  <c r="I592" i="2"/>
  <c r="H592" i="2"/>
  <c r="O591" i="2"/>
  <c r="M591" i="2"/>
  <c r="L591" i="2"/>
  <c r="K591" i="2"/>
  <c r="I591" i="2"/>
  <c r="H591" i="2"/>
  <c r="O590" i="2"/>
  <c r="L590" i="2"/>
  <c r="M590" i="2" s="1"/>
  <c r="K590" i="2"/>
  <c r="I590" i="2"/>
  <c r="H590" i="2"/>
  <c r="O589" i="2"/>
  <c r="L589" i="2"/>
  <c r="M589" i="2" s="1"/>
  <c r="K589" i="2"/>
  <c r="H589" i="2"/>
  <c r="I589" i="2" s="1"/>
  <c r="O588" i="2"/>
  <c r="M588" i="2"/>
  <c r="L588" i="2"/>
  <c r="K588" i="2"/>
  <c r="H588" i="2"/>
  <c r="I588" i="2" s="1"/>
  <c r="O587" i="2"/>
  <c r="L587" i="2"/>
  <c r="M587" i="2" s="1"/>
  <c r="K587" i="2"/>
  <c r="I587" i="2"/>
  <c r="H587" i="2"/>
  <c r="O586" i="2"/>
  <c r="L586" i="2"/>
  <c r="M586" i="2" s="1"/>
  <c r="K586" i="2"/>
  <c r="H586" i="2"/>
  <c r="I586" i="2" s="1"/>
  <c r="O585" i="2"/>
  <c r="M585" i="2"/>
  <c r="L585" i="2"/>
  <c r="K585" i="2"/>
  <c r="H585" i="2"/>
  <c r="I585" i="2" s="1"/>
  <c r="O584" i="2"/>
  <c r="L584" i="2"/>
  <c r="M584" i="2" s="1"/>
  <c r="K584" i="2"/>
  <c r="I584" i="2"/>
  <c r="H584" i="2"/>
  <c r="O583" i="2"/>
  <c r="M583" i="2"/>
  <c r="L583" i="2"/>
  <c r="K583" i="2"/>
  <c r="H583" i="2"/>
  <c r="I583" i="2" s="1"/>
  <c r="O582" i="2"/>
  <c r="L582" i="2"/>
  <c r="M582" i="2" s="1"/>
  <c r="K582" i="2"/>
  <c r="I582" i="2"/>
  <c r="H582" i="2"/>
  <c r="O581" i="2"/>
  <c r="L581" i="2"/>
  <c r="M581" i="2" s="1"/>
  <c r="K581" i="2"/>
  <c r="I581" i="2"/>
  <c r="H581" i="2"/>
  <c r="O580" i="2"/>
  <c r="M580" i="2"/>
  <c r="L580" i="2"/>
  <c r="K580" i="2"/>
  <c r="I580" i="2"/>
  <c r="H580" i="2"/>
  <c r="O579" i="2"/>
  <c r="M579" i="2"/>
  <c r="L579" i="2"/>
  <c r="K579" i="2"/>
  <c r="H579" i="2"/>
  <c r="I579" i="2" s="1"/>
  <c r="O578" i="2"/>
  <c r="L578" i="2"/>
  <c r="M578" i="2" s="1"/>
  <c r="K578" i="2"/>
  <c r="H578" i="2"/>
  <c r="I578" i="2" s="1"/>
  <c r="O577" i="2"/>
  <c r="L577" i="2"/>
  <c r="M577" i="2" s="1"/>
  <c r="K577" i="2"/>
  <c r="H577" i="2"/>
  <c r="I577" i="2" s="1"/>
  <c r="O576" i="2"/>
  <c r="M576" i="2"/>
  <c r="K576" i="2"/>
  <c r="I576" i="2"/>
  <c r="H576" i="2"/>
  <c r="O575" i="2"/>
  <c r="L575" i="2"/>
  <c r="M575" i="2" s="1"/>
  <c r="K575" i="2"/>
  <c r="H575" i="2"/>
  <c r="I575" i="2" s="1"/>
  <c r="O574" i="2"/>
  <c r="M574" i="2"/>
  <c r="L574" i="2"/>
  <c r="K574" i="2"/>
  <c r="H574" i="2"/>
  <c r="I574" i="2" s="1"/>
  <c r="O573" i="2"/>
  <c r="L573" i="2"/>
  <c r="M573" i="2" s="1"/>
  <c r="K573" i="2"/>
  <c r="I573" i="2"/>
  <c r="H573" i="2"/>
  <c r="O572" i="2"/>
  <c r="L572" i="2"/>
  <c r="M572" i="2" s="1"/>
  <c r="K572" i="2"/>
  <c r="H572" i="2"/>
  <c r="I572" i="2" s="1"/>
  <c r="O571" i="2"/>
  <c r="M571" i="2"/>
  <c r="L571" i="2"/>
  <c r="K571" i="2"/>
  <c r="H571" i="2"/>
  <c r="I571" i="2" s="1"/>
  <c r="O570" i="2"/>
  <c r="M570" i="2"/>
  <c r="K570" i="2"/>
  <c r="I570" i="2"/>
  <c r="H570" i="2"/>
  <c r="O569" i="2"/>
  <c r="M569" i="2"/>
  <c r="K569" i="2"/>
  <c r="H569" i="2"/>
  <c r="I569" i="2" s="1"/>
  <c r="O568" i="2"/>
  <c r="M568" i="2"/>
  <c r="L568" i="2"/>
  <c r="K568" i="2"/>
  <c r="H568" i="2"/>
  <c r="I568" i="2" s="1"/>
  <c r="O567" i="2"/>
  <c r="M567" i="2"/>
  <c r="L567" i="2"/>
  <c r="K567" i="2"/>
  <c r="I567" i="2"/>
  <c r="H567" i="2"/>
  <c r="O566" i="2"/>
  <c r="M566" i="2"/>
  <c r="L566" i="2"/>
  <c r="K566" i="2"/>
  <c r="H566" i="2"/>
  <c r="I566" i="2" s="1"/>
  <c r="O565" i="2"/>
  <c r="M565" i="2"/>
  <c r="L565" i="2"/>
  <c r="K565" i="2"/>
  <c r="H565" i="2"/>
  <c r="I565" i="2" s="1"/>
  <c r="O564" i="2"/>
  <c r="M564" i="2"/>
  <c r="L564" i="2"/>
  <c r="K564" i="2"/>
  <c r="H564" i="2"/>
  <c r="I564" i="2" s="1"/>
  <c r="O563" i="2"/>
  <c r="L563" i="2"/>
  <c r="M563" i="2" s="1"/>
  <c r="K563" i="2"/>
  <c r="I563" i="2"/>
  <c r="H563" i="2"/>
  <c r="O562" i="2"/>
  <c r="L562" i="2"/>
  <c r="M562" i="2" s="1"/>
  <c r="K562" i="2"/>
  <c r="H562" i="2"/>
  <c r="I562" i="2" s="1"/>
  <c r="O561" i="2"/>
  <c r="L561" i="2"/>
  <c r="M561" i="2" s="1"/>
  <c r="K561" i="2"/>
  <c r="I561" i="2"/>
  <c r="H561" i="2"/>
  <c r="O560" i="2"/>
  <c r="L560" i="2"/>
  <c r="M560" i="2" s="1"/>
  <c r="K560" i="2"/>
  <c r="H560" i="2"/>
  <c r="I560" i="2" s="1"/>
  <c r="O559" i="2"/>
  <c r="L559" i="2"/>
  <c r="M559" i="2" s="1"/>
  <c r="K559" i="2"/>
  <c r="I559" i="2"/>
  <c r="H559" i="2"/>
  <c r="O558" i="2"/>
  <c r="M558" i="2"/>
  <c r="L558" i="2"/>
  <c r="K558" i="2"/>
  <c r="H558" i="2"/>
  <c r="I558" i="2" s="1"/>
  <c r="O557" i="2"/>
  <c r="M557" i="2"/>
  <c r="L557" i="2"/>
  <c r="K557" i="2"/>
  <c r="H557" i="2"/>
  <c r="I557" i="2" s="1"/>
  <c r="O556" i="2"/>
  <c r="M556" i="2"/>
  <c r="L556" i="2"/>
  <c r="K556" i="2"/>
  <c r="H556" i="2"/>
  <c r="I556" i="2" s="1"/>
  <c r="O555" i="2"/>
  <c r="M555" i="2"/>
  <c r="L555" i="2"/>
  <c r="K555" i="2"/>
  <c r="H555" i="2"/>
  <c r="I555" i="2" s="1"/>
  <c r="O554" i="2"/>
  <c r="M554" i="2"/>
  <c r="L554" i="2"/>
  <c r="K554" i="2"/>
  <c r="H554" i="2"/>
  <c r="I554" i="2" s="1"/>
  <c r="O553" i="2"/>
  <c r="L553" i="2"/>
  <c r="M553" i="2" s="1"/>
  <c r="K553" i="2"/>
  <c r="I553" i="2"/>
  <c r="H553" i="2"/>
  <c r="O552" i="2"/>
  <c r="L552" i="2"/>
  <c r="M552" i="2" s="1"/>
  <c r="K552" i="2"/>
  <c r="H552" i="2"/>
  <c r="I552" i="2" s="1"/>
  <c r="O551" i="2"/>
  <c r="M551" i="2"/>
  <c r="L551" i="2"/>
  <c r="K551" i="2"/>
  <c r="I551" i="2"/>
  <c r="H551" i="2"/>
  <c r="O550" i="2"/>
  <c r="L550" i="2"/>
  <c r="M550" i="2" s="1"/>
  <c r="K550" i="2"/>
  <c r="H550" i="2"/>
  <c r="I550" i="2" s="1"/>
  <c r="O549" i="2"/>
  <c r="M549" i="2"/>
  <c r="L549" i="2"/>
  <c r="K549" i="2"/>
  <c r="I549" i="2"/>
  <c r="H549" i="2"/>
  <c r="O548" i="2"/>
  <c r="L548" i="2"/>
  <c r="M548" i="2" s="1"/>
  <c r="K548" i="2"/>
  <c r="H548" i="2"/>
  <c r="I548" i="2" s="1"/>
  <c r="O547" i="2"/>
  <c r="M547" i="2"/>
  <c r="L547" i="2"/>
  <c r="K547" i="2"/>
  <c r="H547" i="2"/>
  <c r="I547" i="2" s="1"/>
  <c r="O546" i="2"/>
  <c r="L546" i="2"/>
  <c r="M546" i="2" s="1"/>
  <c r="K546" i="2"/>
  <c r="H546" i="2"/>
  <c r="I546" i="2" s="1"/>
  <c r="O545" i="2"/>
  <c r="L545" i="2"/>
  <c r="M545" i="2" s="1"/>
  <c r="K545" i="2"/>
  <c r="I545" i="2"/>
  <c r="H545" i="2"/>
  <c r="O544" i="2"/>
  <c r="L544" i="2"/>
  <c r="M544" i="2" s="1"/>
  <c r="K544" i="2"/>
  <c r="H544" i="2"/>
  <c r="I544" i="2" s="1"/>
  <c r="O543" i="2"/>
  <c r="L543" i="2"/>
  <c r="M543" i="2" s="1"/>
  <c r="K543" i="2"/>
  <c r="I543" i="2"/>
  <c r="H543" i="2"/>
  <c r="O542" i="2"/>
  <c r="M542" i="2"/>
  <c r="L542" i="2"/>
  <c r="K542" i="2"/>
  <c r="H542" i="2"/>
  <c r="I542" i="2" s="1"/>
  <c r="O541" i="2"/>
  <c r="M541" i="2"/>
  <c r="L541" i="2"/>
  <c r="K541" i="2"/>
  <c r="H541" i="2"/>
  <c r="I541" i="2" s="1"/>
  <c r="O540" i="2"/>
  <c r="M540" i="2"/>
  <c r="L540" i="2"/>
  <c r="K540" i="2"/>
  <c r="H540" i="2"/>
  <c r="I540" i="2" s="1"/>
  <c r="O539" i="2"/>
  <c r="L539" i="2"/>
  <c r="M539" i="2" s="1"/>
  <c r="K539" i="2"/>
  <c r="H539" i="2"/>
  <c r="I539" i="2" s="1"/>
  <c r="O538" i="2"/>
  <c r="M538" i="2"/>
  <c r="L538" i="2"/>
  <c r="K538" i="2"/>
  <c r="I538" i="2"/>
  <c r="H538" i="2"/>
  <c r="O537" i="2"/>
  <c r="L537" i="2"/>
  <c r="M537" i="2" s="1"/>
  <c r="K537" i="2"/>
  <c r="I537" i="2"/>
  <c r="H537" i="2"/>
  <c r="O536" i="2"/>
  <c r="L536" i="2"/>
  <c r="M536" i="2" s="1"/>
  <c r="K536" i="2"/>
  <c r="H536" i="2"/>
  <c r="I536" i="2" s="1"/>
  <c r="O535" i="2"/>
  <c r="M535" i="2"/>
  <c r="L535" i="2"/>
  <c r="K535" i="2"/>
  <c r="I535" i="2"/>
  <c r="H535" i="2"/>
  <c r="O534" i="2"/>
  <c r="L534" i="2"/>
  <c r="M534" i="2" s="1"/>
  <c r="K534" i="2"/>
  <c r="H534" i="2"/>
  <c r="I534" i="2" s="1"/>
  <c r="O533" i="2"/>
  <c r="M533" i="2"/>
  <c r="L533" i="2"/>
  <c r="K533" i="2"/>
  <c r="H533" i="2"/>
  <c r="I533" i="2" s="1"/>
  <c r="O532" i="2"/>
  <c r="L532" i="2"/>
  <c r="M532" i="2" s="1"/>
  <c r="K532" i="2"/>
  <c r="H532" i="2"/>
  <c r="I532" i="2" s="1"/>
  <c r="O531" i="2"/>
  <c r="M531" i="2"/>
  <c r="L531" i="2"/>
  <c r="K531" i="2"/>
  <c r="I531" i="2"/>
  <c r="H531" i="2"/>
  <c r="O530" i="2"/>
  <c r="M530" i="2"/>
  <c r="L530" i="2"/>
  <c r="K530" i="2"/>
  <c r="H530" i="2"/>
  <c r="I530" i="2" s="1"/>
  <c r="O529" i="2"/>
  <c r="M529" i="2"/>
  <c r="K529" i="2"/>
  <c r="H529" i="2"/>
  <c r="I529" i="2" s="1"/>
  <c r="O528" i="2"/>
  <c r="L528" i="2"/>
  <c r="M528" i="2" s="1"/>
  <c r="K528" i="2"/>
  <c r="I528" i="2"/>
  <c r="H528" i="2"/>
  <c r="O527" i="2"/>
  <c r="L527" i="2"/>
  <c r="M527" i="2" s="1"/>
  <c r="K527" i="2"/>
  <c r="H527" i="2"/>
  <c r="I527" i="2" s="1"/>
  <c r="O526" i="2"/>
  <c r="L526" i="2"/>
  <c r="M526" i="2" s="1"/>
  <c r="K526" i="2"/>
  <c r="I526" i="2"/>
  <c r="H526" i="2"/>
  <c r="O525" i="2"/>
  <c r="L525" i="2"/>
  <c r="M525" i="2" s="1"/>
  <c r="K525" i="2"/>
  <c r="I525" i="2"/>
  <c r="H525" i="2"/>
  <c r="O524" i="2"/>
  <c r="L524" i="2"/>
  <c r="M524" i="2" s="1"/>
  <c r="K524" i="2"/>
  <c r="H524" i="2"/>
  <c r="I524" i="2" s="1"/>
  <c r="O523" i="2"/>
  <c r="L523" i="2"/>
  <c r="M523" i="2" s="1"/>
  <c r="K523" i="2"/>
  <c r="H523" i="2"/>
  <c r="I523" i="2" s="1"/>
  <c r="O522" i="2"/>
  <c r="L522" i="2"/>
  <c r="M522" i="2" s="1"/>
  <c r="K522" i="2"/>
  <c r="I522" i="2"/>
  <c r="H522" i="2"/>
  <c r="O521" i="2"/>
  <c r="M521" i="2"/>
  <c r="K521" i="2"/>
  <c r="I521" i="2"/>
  <c r="H521" i="2"/>
  <c r="O520" i="2"/>
  <c r="L520" i="2"/>
  <c r="M520" i="2" s="1"/>
  <c r="K520" i="2"/>
  <c r="H520" i="2"/>
  <c r="I520" i="2" s="1"/>
  <c r="O519" i="2"/>
  <c r="M519" i="2"/>
  <c r="L519" i="2"/>
  <c r="K519" i="2"/>
  <c r="H519" i="2"/>
  <c r="I519" i="2" s="1"/>
  <c r="O518" i="2"/>
  <c r="L518" i="2"/>
  <c r="M518" i="2" s="1"/>
  <c r="K518" i="2"/>
  <c r="I518" i="2"/>
  <c r="H518" i="2"/>
  <c r="O517" i="2"/>
  <c r="M517" i="2"/>
  <c r="L517" i="2"/>
  <c r="K517" i="2"/>
  <c r="H517" i="2"/>
  <c r="I517" i="2" s="1"/>
  <c r="O516" i="2"/>
  <c r="M516" i="2"/>
  <c r="L516" i="2"/>
  <c r="K516" i="2"/>
  <c r="I516" i="2"/>
  <c r="H516" i="2"/>
  <c r="O515" i="2"/>
  <c r="L515" i="2"/>
  <c r="M515" i="2" s="1"/>
  <c r="K515" i="2"/>
  <c r="H515" i="2"/>
  <c r="I515" i="2" s="1"/>
  <c r="O514" i="2"/>
  <c r="M514" i="2"/>
  <c r="L514" i="2"/>
  <c r="K514" i="2"/>
  <c r="H514" i="2"/>
  <c r="I514" i="2" s="1"/>
  <c r="O513" i="2"/>
  <c r="M513" i="2"/>
  <c r="L513" i="2"/>
  <c r="K513" i="2"/>
  <c r="H513" i="2"/>
  <c r="I513" i="2" s="1"/>
  <c r="O512" i="2"/>
  <c r="M512" i="2"/>
  <c r="L512" i="2"/>
  <c r="K512" i="2"/>
  <c r="H512" i="2"/>
  <c r="I512" i="2" s="1"/>
  <c r="O511" i="2"/>
  <c r="M511" i="2"/>
  <c r="L511" i="2"/>
  <c r="K511" i="2"/>
  <c r="H511" i="2"/>
  <c r="I511" i="2" s="1"/>
  <c r="O510" i="2"/>
  <c r="L510" i="2"/>
  <c r="M510" i="2" s="1"/>
  <c r="K510" i="2"/>
  <c r="H510" i="2"/>
  <c r="I510" i="2" s="1"/>
  <c r="O509" i="2"/>
  <c r="L509" i="2"/>
  <c r="M509" i="2" s="1"/>
  <c r="K509" i="2"/>
  <c r="H509" i="2"/>
  <c r="I509" i="2" s="1"/>
  <c r="O508" i="2"/>
  <c r="L508" i="2"/>
  <c r="M508" i="2" s="1"/>
  <c r="K508" i="2"/>
  <c r="I508" i="2"/>
  <c r="H508" i="2"/>
  <c r="O507" i="2"/>
  <c r="M507" i="2"/>
  <c r="L507" i="2"/>
  <c r="K507" i="2"/>
  <c r="I507" i="2"/>
  <c r="H507" i="2"/>
  <c r="O506" i="2"/>
  <c r="M506" i="2"/>
  <c r="L506" i="2"/>
  <c r="K506" i="2"/>
  <c r="H506" i="2"/>
  <c r="I506" i="2" s="1"/>
  <c r="O505" i="2"/>
  <c r="M505" i="2"/>
  <c r="L505" i="2"/>
  <c r="K505" i="2"/>
  <c r="H505" i="2"/>
  <c r="I505" i="2" s="1"/>
  <c r="O504" i="2"/>
  <c r="L504" i="2"/>
  <c r="M504" i="2" s="1"/>
  <c r="K504" i="2"/>
  <c r="H504" i="2"/>
  <c r="I504" i="2" s="1"/>
  <c r="O503" i="2"/>
  <c r="M503" i="2"/>
  <c r="L503" i="2"/>
  <c r="K503" i="2"/>
  <c r="H503" i="2"/>
  <c r="I503" i="2" s="1"/>
  <c r="O502" i="2"/>
  <c r="L502" i="2"/>
  <c r="M502" i="2" s="1"/>
  <c r="K502" i="2"/>
  <c r="I502" i="2"/>
  <c r="H502" i="2"/>
  <c r="O501" i="2"/>
  <c r="M501" i="2"/>
  <c r="L501" i="2"/>
  <c r="K501" i="2"/>
  <c r="H501" i="2"/>
  <c r="I501" i="2" s="1"/>
  <c r="O500" i="2"/>
  <c r="M500" i="2"/>
  <c r="L500" i="2"/>
  <c r="K500" i="2"/>
  <c r="I500" i="2"/>
  <c r="H500" i="2"/>
  <c r="O499" i="2"/>
  <c r="M499" i="2"/>
  <c r="L499" i="2"/>
  <c r="K499" i="2"/>
  <c r="H499" i="2"/>
  <c r="I499" i="2" s="1"/>
  <c r="O498" i="2"/>
  <c r="M498" i="2"/>
  <c r="L498" i="2"/>
  <c r="K498" i="2"/>
  <c r="H498" i="2"/>
  <c r="I498" i="2" s="1"/>
  <c r="O497" i="2"/>
  <c r="M497" i="2"/>
  <c r="L497" i="2"/>
  <c r="K497" i="2"/>
  <c r="H497" i="2"/>
  <c r="I497" i="2" s="1"/>
  <c r="O496" i="2"/>
  <c r="M496" i="2"/>
  <c r="L496" i="2"/>
  <c r="K496" i="2"/>
  <c r="I496" i="2"/>
  <c r="H496" i="2"/>
  <c r="O495" i="2"/>
  <c r="L495" i="2"/>
  <c r="M495" i="2" s="1"/>
  <c r="K495" i="2"/>
  <c r="H495" i="2"/>
  <c r="I495" i="2" s="1"/>
  <c r="O494" i="2"/>
  <c r="L494" i="2"/>
  <c r="M494" i="2" s="1"/>
  <c r="K494" i="2"/>
  <c r="I494" i="2"/>
  <c r="H494" i="2"/>
  <c r="O493" i="2"/>
  <c r="L493" i="2"/>
  <c r="M493" i="2" s="1"/>
  <c r="K493" i="2"/>
  <c r="H493" i="2"/>
  <c r="I493" i="2" s="1"/>
  <c r="O492" i="2"/>
  <c r="L492" i="2"/>
  <c r="M492" i="2" s="1"/>
  <c r="K492" i="2"/>
  <c r="I492" i="2"/>
  <c r="H492" i="2"/>
  <c r="O491" i="2"/>
  <c r="M491" i="2"/>
  <c r="L491" i="2"/>
  <c r="K491" i="2"/>
  <c r="H491" i="2"/>
  <c r="I491" i="2" s="1"/>
  <c r="O490" i="2"/>
  <c r="M490" i="2"/>
  <c r="L490" i="2"/>
  <c r="K490" i="2"/>
  <c r="H490" i="2"/>
  <c r="I490" i="2" s="1"/>
  <c r="O489" i="2"/>
  <c r="M489" i="2"/>
  <c r="L489" i="2"/>
  <c r="K489" i="2"/>
  <c r="H489" i="2"/>
  <c r="I489" i="2" s="1"/>
  <c r="O488" i="2"/>
  <c r="M488" i="2"/>
  <c r="L488" i="2"/>
  <c r="K488" i="2"/>
  <c r="H488" i="2"/>
  <c r="I488" i="2" s="1"/>
  <c r="O487" i="2"/>
  <c r="M487" i="2"/>
  <c r="L487" i="2"/>
  <c r="K487" i="2"/>
  <c r="H487" i="2"/>
  <c r="I487" i="2" s="1"/>
  <c r="O486" i="2"/>
  <c r="L486" i="2"/>
  <c r="M486" i="2" s="1"/>
  <c r="K486" i="2"/>
  <c r="I486" i="2"/>
  <c r="H486" i="2"/>
  <c r="O485" i="2"/>
  <c r="L485" i="2"/>
  <c r="M485" i="2" s="1"/>
  <c r="K485" i="2"/>
  <c r="H485" i="2"/>
  <c r="I485" i="2" s="1"/>
  <c r="O484" i="2"/>
  <c r="M484" i="2"/>
  <c r="L484" i="2"/>
  <c r="K484" i="2"/>
  <c r="I484" i="2"/>
  <c r="H484" i="2"/>
  <c r="O483" i="2"/>
  <c r="M483" i="2"/>
  <c r="L483" i="2"/>
  <c r="K483" i="2"/>
  <c r="H483" i="2"/>
  <c r="I483" i="2" s="1"/>
  <c r="O482" i="2"/>
  <c r="M482" i="2"/>
  <c r="L482" i="2"/>
  <c r="K482" i="2"/>
  <c r="I482" i="2"/>
  <c r="H482" i="2"/>
  <c r="O481" i="2"/>
  <c r="L481" i="2"/>
  <c r="M481" i="2" s="1"/>
  <c r="K481" i="2"/>
  <c r="H481" i="2"/>
  <c r="I481" i="2" s="1"/>
  <c r="O480" i="2"/>
  <c r="M480" i="2"/>
  <c r="L480" i="2"/>
  <c r="K480" i="2"/>
  <c r="H480" i="2"/>
  <c r="I480" i="2" s="1"/>
  <c r="O479" i="2"/>
  <c r="L479" i="2"/>
  <c r="M479" i="2" s="1"/>
  <c r="K479" i="2"/>
  <c r="H479" i="2"/>
  <c r="I479" i="2" s="1"/>
  <c r="O478" i="2"/>
  <c r="M478" i="2"/>
  <c r="L478" i="2"/>
  <c r="K478" i="2"/>
  <c r="H478" i="2"/>
  <c r="I478" i="2" s="1"/>
  <c r="O477" i="2"/>
  <c r="M477" i="2"/>
  <c r="L477" i="2"/>
  <c r="K477" i="2"/>
  <c r="H477" i="2"/>
  <c r="I477" i="2" s="1"/>
  <c r="O476" i="2"/>
  <c r="M476" i="2"/>
  <c r="L476" i="2"/>
  <c r="K476" i="2"/>
  <c r="H476" i="2"/>
  <c r="I476" i="2" s="1"/>
  <c r="O475" i="2"/>
  <c r="L475" i="2"/>
  <c r="M475" i="2" s="1"/>
  <c r="K475" i="2"/>
  <c r="I475" i="2"/>
  <c r="H475" i="2"/>
  <c r="O474" i="2"/>
  <c r="M474" i="2"/>
  <c r="L474" i="2"/>
  <c r="K474" i="2"/>
  <c r="H474" i="2"/>
  <c r="I474" i="2" s="1"/>
  <c r="O473" i="2"/>
  <c r="L473" i="2"/>
  <c r="M473" i="2" s="1"/>
  <c r="K473" i="2"/>
  <c r="I473" i="2"/>
  <c r="H473" i="2"/>
  <c r="O472" i="2"/>
  <c r="L472" i="2"/>
  <c r="M472" i="2" s="1"/>
  <c r="K472" i="2"/>
  <c r="I472" i="2"/>
  <c r="H472" i="2"/>
  <c r="O471" i="2"/>
  <c r="L471" i="2"/>
  <c r="M471" i="2" s="1"/>
  <c r="K471" i="2"/>
  <c r="I471" i="2"/>
  <c r="H471" i="2"/>
  <c r="O470" i="2"/>
  <c r="L470" i="2"/>
  <c r="M470" i="2" s="1"/>
  <c r="K470" i="2"/>
  <c r="H470" i="2"/>
  <c r="I470" i="2" s="1"/>
  <c r="O469" i="2"/>
  <c r="L469" i="2"/>
  <c r="M469" i="2" s="1"/>
  <c r="K469" i="2"/>
  <c r="H469" i="2"/>
  <c r="I469" i="2" s="1"/>
  <c r="O468" i="2"/>
  <c r="L468" i="2"/>
  <c r="M468" i="2" s="1"/>
  <c r="K468" i="2"/>
  <c r="H468" i="2"/>
  <c r="I468" i="2" s="1"/>
  <c r="O467" i="2"/>
  <c r="M467" i="2"/>
  <c r="L467" i="2"/>
  <c r="K467" i="2"/>
  <c r="H467" i="2"/>
  <c r="I467" i="2" s="1"/>
  <c r="O466" i="2"/>
  <c r="M466" i="2"/>
  <c r="L466" i="2"/>
  <c r="K466" i="2"/>
  <c r="H466" i="2"/>
  <c r="I466" i="2" s="1"/>
  <c r="O465" i="2"/>
  <c r="M465" i="2"/>
  <c r="L465" i="2"/>
  <c r="K465" i="2"/>
  <c r="H465" i="2"/>
  <c r="I465" i="2" s="1"/>
  <c r="O464" i="2"/>
  <c r="M464" i="2"/>
  <c r="L464" i="2"/>
  <c r="K464" i="2"/>
  <c r="H464" i="2"/>
  <c r="I464" i="2" s="1"/>
  <c r="O463" i="2"/>
  <c r="M463" i="2"/>
  <c r="L463" i="2"/>
  <c r="K463" i="2"/>
  <c r="I463" i="2"/>
  <c r="H463" i="2"/>
  <c r="O462" i="2"/>
  <c r="L462" i="2"/>
  <c r="M462" i="2" s="1"/>
  <c r="K462" i="2"/>
  <c r="H462" i="2"/>
  <c r="I462" i="2" s="1"/>
  <c r="O461" i="2"/>
  <c r="M461" i="2"/>
  <c r="L461" i="2"/>
  <c r="K461" i="2"/>
  <c r="H461" i="2"/>
  <c r="I461" i="2" s="1"/>
  <c r="O460" i="2"/>
  <c r="L460" i="2"/>
  <c r="M460" i="2" s="1"/>
  <c r="K460" i="2"/>
  <c r="I460" i="2"/>
  <c r="H460" i="2"/>
  <c r="O459" i="2"/>
  <c r="M459" i="2"/>
  <c r="L459" i="2"/>
  <c r="K459" i="2"/>
  <c r="H459" i="2"/>
  <c r="I459" i="2" s="1"/>
  <c r="O458" i="2"/>
  <c r="M458" i="2"/>
  <c r="L458" i="2"/>
  <c r="K458" i="2"/>
  <c r="I458" i="2"/>
  <c r="H458" i="2"/>
  <c r="O457" i="2"/>
  <c r="M457" i="2"/>
  <c r="L457" i="2"/>
  <c r="K457" i="2"/>
  <c r="H457" i="2"/>
  <c r="I457" i="2" s="1"/>
  <c r="O456" i="2"/>
  <c r="L456" i="2"/>
  <c r="M456" i="2" s="1"/>
  <c r="K456" i="2"/>
  <c r="I456" i="2"/>
  <c r="H456" i="2"/>
  <c r="O455" i="2"/>
  <c r="L455" i="2"/>
  <c r="M455" i="2" s="1"/>
  <c r="K455" i="2"/>
  <c r="H455" i="2"/>
  <c r="I455" i="2" s="1"/>
  <c r="O454" i="2"/>
  <c r="L454" i="2"/>
  <c r="M454" i="2" s="1"/>
  <c r="K454" i="2"/>
  <c r="I454" i="2"/>
  <c r="H454" i="2"/>
  <c r="O453" i="2"/>
  <c r="M453" i="2"/>
  <c r="L453" i="2"/>
  <c r="K453" i="2"/>
  <c r="H453" i="2"/>
  <c r="I453" i="2" s="1"/>
  <c r="O452" i="2"/>
  <c r="M452" i="2"/>
  <c r="L452" i="2"/>
  <c r="K452" i="2"/>
  <c r="I452" i="2"/>
  <c r="H452" i="2"/>
  <c r="O451" i="2"/>
  <c r="L451" i="2"/>
  <c r="M451" i="2" s="1"/>
  <c r="K451" i="2"/>
  <c r="H451" i="2"/>
  <c r="I451" i="2" s="1"/>
  <c r="O450" i="2"/>
  <c r="M450" i="2"/>
  <c r="L450" i="2"/>
  <c r="K450" i="2"/>
  <c r="H450" i="2"/>
  <c r="I450" i="2" s="1"/>
  <c r="O449" i="2"/>
  <c r="L449" i="2"/>
  <c r="M449" i="2" s="1"/>
  <c r="K449" i="2"/>
  <c r="H449" i="2"/>
  <c r="I449" i="2" s="1"/>
  <c r="O448" i="2"/>
  <c r="M448" i="2"/>
  <c r="L448" i="2"/>
  <c r="K448" i="2"/>
  <c r="H448" i="2"/>
  <c r="I448" i="2" s="1"/>
  <c r="O447" i="2"/>
  <c r="M447" i="2"/>
  <c r="L447" i="2"/>
  <c r="K447" i="2"/>
  <c r="H447" i="2"/>
  <c r="I447" i="2" s="1"/>
  <c r="O446" i="2"/>
  <c r="M446" i="2"/>
  <c r="L446" i="2"/>
  <c r="K446" i="2"/>
  <c r="I446" i="2"/>
  <c r="H446" i="2"/>
  <c r="O445" i="2"/>
  <c r="L445" i="2"/>
  <c r="M445" i="2" s="1"/>
  <c r="K445" i="2"/>
  <c r="H445" i="2"/>
  <c r="I445" i="2" s="1"/>
  <c r="O444" i="2"/>
  <c r="L444" i="2"/>
  <c r="M444" i="2" s="1"/>
  <c r="K444" i="2"/>
  <c r="H444" i="2"/>
  <c r="I444" i="2" s="1"/>
  <c r="O443" i="2"/>
  <c r="L443" i="2"/>
  <c r="M443" i="2" s="1"/>
  <c r="K443" i="2"/>
  <c r="I443" i="2"/>
  <c r="H443" i="2"/>
  <c r="O442" i="2"/>
  <c r="M442" i="2"/>
  <c r="L442" i="2"/>
  <c r="K442" i="2"/>
  <c r="I442" i="2"/>
  <c r="H442" i="2"/>
  <c r="O441" i="2"/>
  <c r="M441" i="2"/>
  <c r="K441" i="2"/>
  <c r="I441" i="2"/>
  <c r="H441" i="2"/>
  <c r="O440" i="2"/>
  <c r="L440" i="2"/>
  <c r="M440" i="2" s="1"/>
  <c r="K440" i="2"/>
  <c r="H440" i="2"/>
  <c r="I440" i="2" s="1"/>
  <c r="O439" i="2"/>
  <c r="L439" i="2"/>
  <c r="M439" i="2" s="1"/>
  <c r="K439" i="2"/>
  <c r="I439" i="2"/>
  <c r="H439" i="2"/>
  <c r="O438" i="2"/>
  <c r="L438" i="2"/>
  <c r="M438" i="2" s="1"/>
  <c r="K438" i="2"/>
  <c r="I438" i="2"/>
  <c r="H438" i="2"/>
  <c r="O437" i="2"/>
  <c r="M437" i="2"/>
  <c r="L437" i="2"/>
  <c r="K437" i="2"/>
  <c r="I437" i="2"/>
  <c r="H437" i="2"/>
  <c r="O436" i="2"/>
  <c r="M436" i="2"/>
  <c r="L436" i="2"/>
  <c r="K436" i="2"/>
  <c r="I436" i="2"/>
  <c r="H436" i="2"/>
  <c r="O435" i="2"/>
  <c r="M435" i="2"/>
  <c r="L435" i="2"/>
  <c r="K435" i="2"/>
  <c r="H435" i="2"/>
  <c r="I435" i="2" s="1"/>
  <c r="O434" i="2"/>
  <c r="L434" i="2"/>
  <c r="M434" i="2" s="1"/>
  <c r="K434" i="2"/>
  <c r="I434" i="2"/>
  <c r="H434" i="2"/>
  <c r="O433" i="2"/>
  <c r="L433" i="2"/>
  <c r="M433" i="2" s="1"/>
  <c r="K433" i="2"/>
  <c r="H433" i="2"/>
  <c r="I433" i="2" s="1"/>
  <c r="O432" i="2"/>
  <c r="M432" i="2"/>
  <c r="K432" i="2"/>
  <c r="H432" i="2"/>
  <c r="I432" i="2" s="1"/>
  <c r="O431" i="2"/>
  <c r="M431" i="2"/>
  <c r="K431" i="2"/>
  <c r="H431" i="2"/>
  <c r="I431" i="2" s="1"/>
  <c r="O430" i="2"/>
  <c r="M430" i="2"/>
  <c r="K430" i="2"/>
  <c r="H430" i="2"/>
  <c r="I430" i="2" s="1"/>
  <c r="O429" i="2"/>
  <c r="M429" i="2"/>
  <c r="L429" i="2"/>
  <c r="K429" i="2"/>
  <c r="H429" i="2"/>
  <c r="I429" i="2" s="1"/>
  <c r="O428" i="2"/>
  <c r="M428" i="2"/>
  <c r="L428" i="2"/>
  <c r="K428" i="2"/>
  <c r="I428" i="2"/>
  <c r="H428" i="2"/>
  <c r="O427" i="2"/>
  <c r="M427" i="2"/>
  <c r="L427" i="2"/>
  <c r="K427" i="2"/>
  <c r="I427" i="2"/>
  <c r="H427" i="2"/>
  <c r="O426" i="2"/>
  <c r="L426" i="2"/>
  <c r="M426" i="2" s="1"/>
  <c r="K426" i="2"/>
  <c r="H426" i="2"/>
  <c r="I426" i="2" s="1"/>
  <c r="O425" i="2"/>
  <c r="L425" i="2"/>
  <c r="M425" i="2" s="1"/>
  <c r="K425" i="2"/>
  <c r="H425" i="2"/>
  <c r="I425" i="2" s="1"/>
  <c r="O424" i="2"/>
  <c r="L424" i="2"/>
  <c r="M424" i="2" s="1"/>
  <c r="K424" i="2"/>
  <c r="H424" i="2"/>
  <c r="I424" i="2" s="1"/>
  <c r="O423" i="2"/>
  <c r="M423" i="2"/>
  <c r="L423" i="2"/>
  <c r="K423" i="2"/>
  <c r="H423" i="2"/>
  <c r="I423" i="2" s="1"/>
  <c r="O422" i="2"/>
  <c r="M422" i="2"/>
  <c r="L422" i="2"/>
  <c r="K422" i="2"/>
  <c r="I422" i="2"/>
  <c r="H422" i="2"/>
  <c r="O421" i="2"/>
  <c r="M421" i="2"/>
  <c r="L421" i="2"/>
  <c r="K421" i="2"/>
  <c r="H421" i="2"/>
  <c r="I421" i="2" s="1"/>
  <c r="O420" i="2"/>
  <c r="M420" i="2"/>
  <c r="L420" i="2"/>
  <c r="K420" i="2"/>
  <c r="H420" i="2"/>
  <c r="I420" i="2" s="1"/>
  <c r="O419" i="2"/>
  <c r="L419" i="2"/>
  <c r="M419" i="2" s="1"/>
  <c r="K419" i="2"/>
  <c r="H419" i="2"/>
  <c r="I419" i="2" s="1"/>
  <c r="O418" i="2"/>
  <c r="L418" i="2"/>
  <c r="M418" i="2" s="1"/>
  <c r="K418" i="2"/>
  <c r="I418" i="2"/>
  <c r="H418" i="2"/>
  <c r="O417" i="2"/>
  <c r="M417" i="2"/>
  <c r="L417" i="2"/>
  <c r="K417" i="2"/>
  <c r="I417" i="2"/>
  <c r="H417" i="2"/>
  <c r="O416" i="2"/>
  <c r="L416" i="2"/>
  <c r="M416" i="2" s="1"/>
  <c r="K416" i="2"/>
  <c r="I416" i="2"/>
  <c r="H416" i="2"/>
  <c r="O415" i="2"/>
  <c r="L415" i="2"/>
  <c r="M415" i="2" s="1"/>
  <c r="K415" i="2"/>
  <c r="H415" i="2"/>
  <c r="I415" i="2" s="1"/>
  <c r="O414" i="2"/>
  <c r="M414" i="2"/>
  <c r="L414" i="2"/>
  <c r="K414" i="2"/>
  <c r="H414" i="2"/>
  <c r="I414" i="2" s="1"/>
  <c r="O413" i="2"/>
  <c r="L413" i="2"/>
  <c r="M413" i="2" s="1"/>
  <c r="K413" i="2"/>
  <c r="H413" i="2"/>
  <c r="I413" i="2" s="1"/>
  <c r="O412" i="2"/>
  <c r="M412" i="2"/>
  <c r="L412" i="2"/>
  <c r="K412" i="2"/>
  <c r="H412" i="2"/>
  <c r="I412" i="2" s="1"/>
  <c r="O411" i="2"/>
  <c r="M411" i="2"/>
  <c r="L411" i="2"/>
  <c r="K411" i="2"/>
  <c r="H411" i="2"/>
  <c r="I411" i="2" s="1"/>
  <c r="O410" i="2"/>
  <c r="M410" i="2"/>
  <c r="L410" i="2"/>
  <c r="K410" i="2"/>
  <c r="I410" i="2"/>
  <c r="H410" i="2"/>
  <c r="O409" i="2"/>
  <c r="M409" i="2"/>
  <c r="L409" i="2"/>
  <c r="K409" i="2"/>
  <c r="I409" i="2"/>
  <c r="H409" i="2"/>
  <c r="O408" i="2"/>
  <c r="M408" i="2"/>
  <c r="L408" i="2"/>
  <c r="K408" i="2"/>
  <c r="I408" i="2"/>
  <c r="H408" i="2"/>
  <c r="O407" i="2"/>
  <c r="L407" i="2"/>
  <c r="M407" i="2" s="1"/>
  <c r="K407" i="2"/>
  <c r="H407" i="2"/>
  <c r="I407" i="2" s="1"/>
  <c r="O406" i="2"/>
  <c r="M406" i="2"/>
  <c r="L406" i="2"/>
  <c r="K406" i="2"/>
  <c r="I406" i="2"/>
  <c r="H406" i="2"/>
  <c r="O405" i="2"/>
  <c r="L405" i="2"/>
  <c r="M405" i="2" s="1"/>
  <c r="K405" i="2"/>
  <c r="I405" i="2"/>
  <c r="H405" i="2"/>
  <c r="O404" i="2"/>
  <c r="M404" i="2"/>
  <c r="L404" i="2"/>
  <c r="K404" i="2"/>
  <c r="H404" i="2"/>
  <c r="I404" i="2" s="1"/>
  <c r="O403" i="2"/>
  <c r="M403" i="2"/>
  <c r="L403" i="2"/>
  <c r="K403" i="2"/>
  <c r="I403" i="2"/>
  <c r="H403" i="2"/>
  <c r="O402" i="2"/>
  <c r="M402" i="2"/>
  <c r="L402" i="2"/>
  <c r="K402" i="2"/>
  <c r="H402" i="2"/>
  <c r="I402" i="2" s="1"/>
  <c r="O401" i="2"/>
  <c r="L401" i="2"/>
  <c r="M401" i="2" s="1"/>
  <c r="K401" i="2"/>
  <c r="H401" i="2"/>
  <c r="I401" i="2" s="1"/>
  <c r="O400" i="2"/>
  <c r="L400" i="2"/>
  <c r="M400" i="2" s="1"/>
  <c r="K400" i="2"/>
  <c r="H400" i="2"/>
  <c r="I400" i="2" s="1"/>
  <c r="O399" i="2"/>
  <c r="L399" i="2"/>
  <c r="M399" i="2" s="1"/>
  <c r="K399" i="2"/>
  <c r="H399" i="2"/>
  <c r="I399" i="2" s="1"/>
  <c r="O398" i="2"/>
  <c r="L398" i="2"/>
  <c r="M398" i="2" s="1"/>
  <c r="K398" i="2"/>
  <c r="I398" i="2"/>
  <c r="H398" i="2"/>
  <c r="O397" i="2"/>
  <c r="M397" i="2"/>
  <c r="L397" i="2"/>
  <c r="K397" i="2"/>
  <c r="I397" i="2"/>
  <c r="H397" i="2"/>
  <c r="O396" i="2"/>
  <c r="M396" i="2"/>
  <c r="L396" i="2"/>
  <c r="K396" i="2"/>
  <c r="H396" i="2"/>
  <c r="I396" i="2" s="1"/>
  <c r="O395" i="2"/>
  <c r="L395" i="2"/>
  <c r="M395" i="2" s="1"/>
  <c r="K395" i="2"/>
  <c r="H395" i="2"/>
  <c r="I395" i="2" s="1"/>
  <c r="O394" i="2"/>
  <c r="L394" i="2"/>
  <c r="M394" i="2" s="1"/>
  <c r="K394" i="2"/>
  <c r="H394" i="2"/>
  <c r="I394" i="2" s="1"/>
  <c r="O393" i="2"/>
  <c r="M393" i="2"/>
  <c r="L393" i="2"/>
  <c r="K393" i="2"/>
  <c r="I393" i="2"/>
  <c r="H393" i="2"/>
  <c r="O392" i="2"/>
  <c r="M392" i="2"/>
  <c r="L392" i="2"/>
  <c r="K392" i="2"/>
  <c r="H392" i="2"/>
  <c r="I392" i="2" s="1"/>
  <c r="O391" i="2"/>
  <c r="M391" i="2"/>
  <c r="L391" i="2"/>
  <c r="K391" i="2"/>
  <c r="H391" i="2"/>
  <c r="I391" i="2" s="1"/>
  <c r="O390" i="2"/>
  <c r="L390" i="2"/>
  <c r="M390" i="2" s="1"/>
  <c r="K390" i="2"/>
  <c r="H390" i="2"/>
  <c r="I390" i="2" s="1"/>
  <c r="O389" i="2"/>
  <c r="L389" i="2"/>
  <c r="M389" i="2" s="1"/>
  <c r="K389" i="2"/>
  <c r="H389" i="2"/>
  <c r="I389" i="2" s="1"/>
  <c r="O388" i="2"/>
  <c r="M388" i="2"/>
  <c r="L388" i="2"/>
  <c r="K388" i="2"/>
  <c r="I388" i="2"/>
  <c r="H388" i="2"/>
  <c r="O387" i="2"/>
  <c r="M387" i="2"/>
  <c r="L387" i="2"/>
  <c r="K387" i="2"/>
  <c r="I387" i="2"/>
  <c r="H387" i="2"/>
  <c r="O386" i="2"/>
  <c r="L386" i="2"/>
  <c r="M386" i="2" s="1"/>
  <c r="K386" i="2"/>
  <c r="I386" i="2"/>
  <c r="H386" i="2"/>
  <c r="O385" i="2"/>
  <c r="L385" i="2"/>
  <c r="M385" i="2" s="1"/>
  <c r="K385" i="2"/>
  <c r="H385" i="2"/>
  <c r="I385" i="2" s="1"/>
  <c r="O384" i="2"/>
  <c r="M384" i="2"/>
  <c r="L384" i="2"/>
  <c r="K384" i="2"/>
  <c r="I384" i="2"/>
  <c r="H384" i="2"/>
  <c r="O383" i="2"/>
  <c r="L383" i="2"/>
  <c r="M383" i="2" s="1"/>
  <c r="K383" i="2"/>
  <c r="H383" i="2"/>
  <c r="I383" i="2" s="1"/>
  <c r="O382" i="2"/>
  <c r="M382" i="2"/>
  <c r="L382" i="2"/>
  <c r="K382" i="2"/>
  <c r="H382" i="2"/>
  <c r="I382" i="2" s="1"/>
  <c r="O381" i="2"/>
  <c r="M381" i="2"/>
  <c r="L381" i="2"/>
  <c r="K381" i="2"/>
  <c r="H381" i="2"/>
  <c r="I381" i="2" s="1"/>
  <c r="O380" i="2"/>
  <c r="M380" i="2"/>
  <c r="L380" i="2"/>
  <c r="K380" i="2"/>
  <c r="I380" i="2"/>
  <c r="H380" i="2"/>
  <c r="O379" i="2"/>
  <c r="M379" i="2"/>
  <c r="L379" i="2"/>
  <c r="K379" i="2"/>
  <c r="I379" i="2"/>
  <c r="H379" i="2"/>
  <c r="O378" i="2"/>
  <c r="M378" i="2"/>
  <c r="L378" i="2"/>
  <c r="K378" i="2"/>
  <c r="H378" i="2"/>
  <c r="I378" i="2" s="1"/>
  <c r="O377" i="2"/>
  <c r="L377" i="2"/>
  <c r="M377" i="2" s="1"/>
  <c r="K377" i="2"/>
  <c r="H377" i="2"/>
  <c r="I377" i="2" s="1"/>
  <c r="O376" i="2"/>
  <c r="L376" i="2"/>
  <c r="M376" i="2" s="1"/>
  <c r="K376" i="2"/>
  <c r="H376" i="2"/>
  <c r="I376" i="2" s="1"/>
  <c r="O375" i="2"/>
  <c r="M375" i="2"/>
  <c r="L375" i="2"/>
  <c r="K375" i="2"/>
  <c r="H375" i="2"/>
  <c r="I375" i="2" s="1"/>
  <c r="O374" i="2"/>
  <c r="L374" i="2"/>
  <c r="M374" i="2" s="1"/>
  <c r="K374" i="2"/>
  <c r="H374" i="2"/>
  <c r="I374" i="2" s="1"/>
  <c r="O373" i="2"/>
  <c r="M373" i="2"/>
  <c r="L373" i="2"/>
  <c r="K373" i="2"/>
  <c r="I373" i="2"/>
  <c r="H373" i="2"/>
  <c r="O372" i="2"/>
  <c r="M372" i="2"/>
  <c r="L372" i="2"/>
  <c r="K372" i="2"/>
  <c r="H372" i="2"/>
  <c r="I372" i="2" s="1"/>
  <c r="O371" i="2"/>
  <c r="L371" i="2"/>
  <c r="M371" i="2" s="1"/>
  <c r="K371" i="2"/>
  <c r="H371" i="2"/>
  <c r="I371" i="2" s="1"/>
  <c r="O370" i="2"/>
  <c r="L370" i="2"/>
  <c r="M370" i="2" s="1"/>
  <c r="K370" i="2"/>
  <c r="H370" i="2"/>
  <c r="I370" i="2" s="1"/>
  <c r="O369" i="2"/>
  <c r="L369" i="2"/>
  <c r="M369" i="2" s="1"/>
  <c r="K369" i="2"/>
  <c r="I369" i="2"/>
  <c r="H369" i="2"/>
  <c r="O368" i="2"/>
  <c r="L368" i="2"/>
  <c r="M368" i="2" s="1"/>
  <c r="K368" i="2"/>
  <c r="I368" i="2"/>
  <c r="H368" i="2"/>
  <c r="O367" i="2"/>
  <c r="L367" i="2"/>
  <c r="M367" i="2" s="1"/>
  <c r="K367" i="2"/>
  <c r="H367" i="2"/>
  <c r="I367" i="2" s="1"/>
  <c r="O366" i="2"/>
  <c r="M366" i="2"/>
  <c r="L366" i="2"/>
  <c r="K366" i="2"/>
  <c r="H366" i="2"/>
  <c r="I366" i="2" s="1"/>
  <c r="O365" i="2"/>
  <c r="L365" i="2"/>
  <c r="M365" i="2" s="1"/>
  <c r="K365" i="2"/>
  <c r="H365" i="2"/>
  <c r="I365" i="2" s="1"/>
  <c r="O364" i="2"/>
  <c r="M364" i="2"/>
  <c r="L364" i="2"/>
  <c r="K364" i="2"/>
  <c r="H364" i="2"/>
  <c r="I364" i="2" s="1"/>
  <c r="O363" i="2"/>
  <c r="M363" i="2"/>
  <c r="L363" i="2"/>
  <c r="K363" i="2"/>
  <c r="I363" i="2"/>
  <c r="H363" i="2"/>
  <c r="O362" i="2"/>
  <c r="M362" i="2"/>
  <c r="L362" i="2"/>
  <c r="K362" i="2"/>
  <c r="H362" i="2"/>
  <c r="I362" i="2" s="1"/>
  <c r="O361" i="2"/>
  <c r="M361" i="2"/>
  <c r="L361" i="2"/>
  <c r="K361" i="2"/>
  <c r="I361" i="2"/>
  <c r="H361" i="2"/>
  <c r="O360" i="2"/>
  <c r="M360" i="2"/>
  <c r="L360" i="2"/>
  <c r="K360" i="2"/>
  <c r="I360" i="2"/>
  <c r="H360" i="2"/>
  <c r="O359" i="2"/>
  <c r="M359" i="2"/>
  <c r="L359" i="2"/>
  <c r="K359" i="2"/>
  <c r="H359" i="2"/>
  <c r="I359" i="2" s="1"/>
  <c r="O358" i="2"/>
  <c r="L358" i="2"/>
  <c r="M358" i="2" s="1"/>
  <c r="K358" i="2"/>
  <c r="I358" i="2"/>
  <c r="H358" i="2"/>
  <c r="O357" i="2"/>
  <c r="L357" i="2"/>
  <c r="M357" i="2" s="1"/>
  <c r="K357" i="2"/>
  <c r="I357" i="2"/>
  <c r="H357" i="2"/>
  <c r="O356" i="2"/>
  <c r="M356" i="2"/>
  <c r="L356" i="2"/>
  <c r="K356" i="2"/>
  <c r="I356" i="2"/>
  <c r="H356" i="2"/>
  <c r="O355" i="2"/>
  <c r="L355" i="2"/>
  <c r="M355" i="2" s="1"/>
  <c r="K355" i="2"/>
  <c r="H355" i="2"/>
  <c r="I355" i="2" s="1"/>
  <c r="O354" i="2"/>
  <c r="M354" i="2"/>
  <c r="L354" i="2"/>
  <c r="K354" i="2"/>
  <c r="I354" i="2"/>
  <c r="H354" i="2"/>
  <c r="O353" i="2"/>
  <c r="L353" i="2"/>
  <c r="M353" i="2" s="1"/>
  <c r="K353" i="2"/>
  <c r="H353" i="2"/>
  <c r="I353" i="2" s="1"/>
  <c r="O352" i="2"/>
  <c r="L352" i="2"/>
  <c r="M352" i="2" s="1"/>
  <c r="K352" i="2"/>
  <c r="H352" i="2"/>
  <c r="I352" i="2" s="1"/>
  <c r="O351" i="2"/>
  <c r="L351" i="2"/>
  <c r="M351" i="2" s="1"/>
  <c r="K351" i="2"/>
  <c r="H351" i="2"/>
  <c r="I351" i="2" s="1"/>
  <c r="O350" i="2"/>
  <c r="M350" i="2"/>
  <c r="L350" i="2"/>
  <c r="K350" i="2"/>
  <c r="I350" i="2"/>
  <c r="H350" i="2"/>
  <c r="O349" i="2"/>
  <c r="M349" i="2"/>
  <c r="L349" i="2"/>
  <c r="K349" i="2"/>
  <c r="H349" i="2"/>
  <c r="I349" i="2" s="1"/>
  <c r="O348" i="2"/>
  <c r="M348" i="2"/>
  <c r="L348" i="2"/>
  <c r="K348" i="2"/>
  <c r="H348" i="2"/>
  <c r="I348" i="2" s="1"/>
  <c r="O347" i="2"/>
  <c r="M347" i="2"/>
  <c r="L347" i="2"/>
  <c r="K347" i="2"/>
  <c r="H347" i="2"/>
  <c r="I347" i="2" s="1"/>
  <c r="O346" i="2"/>
  <c r="L346" i="2"/>
  <c r="M346" i="2" s="1"/>
  <c r="K346" i="2"/>
  <c r="H346" i="2"/>
  <c r="I346" i="2" s="1"/>
  <c r="O345" i="2"/>
  <c r="L345" i="2"/>
  <c r="M345" i="2" s="1"/>
  <c r="K345" i="2"/>
  <c r="H345" i="2"/>
  <c r="I345" i="2" s="1"/>
  <c r="O344" i="2"/>
  <c r="M344" i="2"/>
  <c r="L344" i="2"/>
  <c r="K344" i="2"/>
  <c r="H344" i="2"/>
  <c r="I344" i="2" s="1"/>
  <c r="O343" i="2"/>
  <c r="M343" i="2"/>
  <c r="L343" i="2"/>
  <c r="K343" i="2"/>
  <c r="H343" i="2"/>
  <c r="I343" i="2" s="1"/>
  <c r="O342" i="2"/>
  <c r="L342" i="2"/>
  <c r="M342" i="2" s="1"/>
  <c r="K342" i="2"/>
  <c r="H342" i="2"/>
  <c r="I342" i="2" s="1"/>
  <c r="O341" i="2"/>
  <c r="L341" i="2"/>
  <c r="M341" i="2" s="1"/>
  <c r="K341" i="2"/>
  <c r="H341" i="2"/>
  <c r="I341" i="2" s="1"/>
  <c r="O340" i="2"/>
  <c r="M340" i="2"/>
  <c r="L340" i="2"/>
  <c r="K340" i="2"/>
  <c r="I340" i="2"/>
  <c r="H340" i="2"/>
  <c r="O339" i="2"/>
  <c r="L339" i="2"/>
  <c r="M339" i="2" s="1"/>
  <c r="K339" i="2"/>
  <c r="I339" i="2"/>
  <c r="H339" i="2"/>
  <c r="O338" i="2"/>
  <c r="L338" i="2"/>
  <c r="M338" i="2" s="1"/>
  <c r="K338" i="2"/>
  <c r="I338" i="2"/>
  <c r="H338" i="2"/>
  <c r="O337" i="2"/>
  <c r="L337" i="2"/>
  <c r="M337" i="2" s="1"/>
  <c r="K337" i="2"/>
  <c r="I337" i="2"/>
  <c r="H337" i="2"/>
  <c r="O336" i="2"/>
  <c r="L336" i="2"/>
  <c r="M336" i="2" s="1"/>
  <c r="K336" i="2"/>
  <c r="I336" i="2"/>
  <c r="H336" i="2"/>
  <c r="O335" i="2"/>
  <c r="M335" i="2"/>
  <c r="L335" i="2"/>
  <c r="K335" i="2"/>
  <c r="H335" i="2"/>
  <c r="I335" i="2" s="1"/>
  <c r="O334" i="2"/>
  <c r="L334" i="2"/>
  <c r="M334" i="2" s="1"/>
  <c r="K334" i="2"/>
  <c r="H334" i="2"/>
  <c r="I334" i="2" s="1"/>
  <c r="O333" i="2"/>
  <c r="M333" i="2"/>
  <c r="L333" i="2"/>
  <c r="K333" i="2"/>
  <c r="I333" i="2"/>
  <c r="H333" i="2"/>
  <c r="O332" i="2"/>
  <c r="M332" i="2"/>
  <c r="L332" i="2"/>
  <c r="K332" i="2"/>
  <c r="H332" i="2"/>
  <c r="I332" i="2" s="1"/>
  <c r="O331" i="2"/>
  <c r="M331" i="2"/>
  <c r="L331" i="2"/>
  <c r="K331" i="2"/>
  <c r="I331" i="2"/>
  <c r="H331" i="2"/>
  <c r="O330" i="2"/>
  <c r="L330" i="2"/>
  <c r="M330" i="2" s="1"/>
  <c r="K330" i="2"/>
  <c r="H330" i="2"/>
  <c r="I330" i="2" s="1"/>
  <c r="O329" i="2"/>
  <c r="M329" i="2"/>
  <c r="L329" i="2"/>
  <c r="K329" i="2"/>
  <c r="H329" i="2"/>
  <c r="I329" i="2" s="1"/>
  <c r="O328" i="2"/>
  <c r="M328" i="2"/>
  <c r="L328" i="2"/>
  <c r="K328" i="2"/>
  <c r="H328" i="2"/>
  <c r="I328" i="2" s="1"/>
  <c r="O327" i="2"/>
  <c r="L327" i="2"/>
  <c r="M327" i="2" s="1"/>
  <c r="K327" i="2"/>
  <c r="H327" i="2"/>
  <c r="I327" i="2" s="1"/>
  <c r="O326" i="2"/>
  <c r="L326" i="2"/>
  <c r="M326" i="2" s="1"/>
  <c r="K326" i="2"/>
  <c r="I326" i="2"/>
  <c r="H326" i="2"/>
  <c r="O325" i="2"/>
  <c r="L325" i="2"/>
  <c r="M325" i="2" s="1"/>
  <c r="K325" i="2"/>
  <c r="H325" i="2"/>
  <c r="I325" i="2" s="1"/>
  <c r="O324" i="2"/>
  <c r="M324" i="2"/>
  <c r="L324" i="2"/>
  <c r="K324" i="2"/>
  <c r="I324" i="2"/>
  <c r="H324" i="2"/>
  <c r="O323" i="2"/>
  <c r="L323" i="2"/>
  <c r="M323" i="2" s="1"/>
  <c r="K323" i="2"/>
  <c r="H323" i="2"/>
  <c r="I323" i="2" s="1"/>
  <c r="O322" i="2"/>
  <c r="L322" i="2"/>
  <c r="M322" i="2" s="1"/>
  <c r="K322" i="2"/>
  <c r="H322" i="2"/>
  <c r="I322" i="2" s="1"/>
  <c r="O321" i="2"/>
  <c r="L321" i="2"/>
  <c r="M321" i="2" s="1"/>
  <c r="K321" i="2"/>
  <c r="H321" i="2"/>
  <c r="I321" i="2" s="1"/>
  <c r="O320" i="2"/>
  <c r="L320" i="2"/>
  <c r="M320" i="2" s="1"/>
  <c r="K320" i="2"/>
  <c r="I320" i="2"/>
  <c r="H320" i="2"/>
  <c r="O319" i="2"/>
  <c r="M319" i="2"/>
  <c r="L319" i="2"/>
  <c r="K319" i="2"/>
  <c r="H319" i="2"/>
  <c r="I319" i="2" s="1"/>
  <c r="O318" i="2"/>
  <c r="M318" i="2"/>
  <c r="L318" i="2"/>
  <c r="K318" i="2"/>
  <c r="H318" i="2"/>
  <c r="I318" i="2" s="1"/>
  <c r="O317" i="2"/>
  <c r="L317" i="2"/>
  <c r="M317" i="2" s="1"/>
  <c r="K317" i="2"/>
  <c r="H317" i="2"/>
  <c r="I317" i="2" s="1"/>
  <c r="O316" i="2"/>
  <c r="M316" i="2"/>
  <c r="L316" i="2"/>
  <c r="K316" i="2"/>
  <c r="H316" i="2"/>
  <c r="I316" i="2" s="1"/>
  <c r="O315" i="2"/>
  <c r="L315" i="2"/>
  <c r="M315" i="2" s="1"/>
  <c r="K315" i="2"/>
  <c r="H315" i="2"/>
  <c r="I315" i="2" s="1"/>
  <c r="O314" i="2"/>
  <c r="M314" i="2"/>
  <c r="L314" i="2"/>
  <c r="K314" i="2"/>
  <c r="H314" i="2"/>
  <c r="I314" i="2" s="1"/>
  <c r="O313" i="2"/>
  <c r="M313" i="2"/>
  <c r="L313" i="2"/>
  <c r="K313" i="2"/>
  <c r="H313" i="2"/>
  <c r="I313" i="2" s="1"/>
  <c r="O312" i="2"/>
  <c r="M312" i="2"/>
  <c r="L312" i="2"/>
  <c r="K312" i="2"/>
  <c r="H312" i="2"/>
  <c r="I312" i="2" s="1"/>
  <c r="O311" i="2"/>
  <c r="L311" i="2"/>
  <c r="M311" i="2" s="1"/>
  <c r="K311" i="2"/>
  <c r="H311" i="2"/>
  <c r="I311" i="2" s="1"/>
  <c r="O310" i="2"/>
  <c r="L310" i="2"/>
  <c r="M310" i="2" s="1"/>
  <c r="K310" i="2"/>
  <c r="H310" i="2"/>
  <c r="I310" i="2" s="1"/>
  <c r="O309" i="2"/>
  <c r="L309" i="2"/>
  <c r="M309" i="2" s="1"/>
  <c r="K309" i="2"/>
  <c r="I309" i="2"/>
  <c r="H309" i="2"/>
  <c r="O308" i="2"/>
  <c r="M308" i="2"/>
  <c r="L308" i="2"/>
  <c r="K308" i="2"/>
  <c r="I308" i="2"/>
  <c r="H308" i="2"/>
  <c r="O307" i="2"/>
  <c r="L307" i="2"/>
  <c r="M307" i="2" s="1"/>
  <c r="K307" i="2"/>
  <c r="I307" i="2"/>
  <c r="H307" i="2"/>
  <c r="O306" i="2"/>
  <c r="L306" i="2"/>
  <c r="M306" i="2" s="1"/>
  <c r="K306" i="2"/>
  <c r="I306" i="2"/>
  <c r="H306" i="2"/>
  <c r="O305" i="2"/>
  <c r="L305" i="2"/>
  <c r="M305" i="2" s="1"/>
  <c r="K305" i="2"/>
  <c r="I305" i="2"/>
  <c r="H305" i="2"/>
  <c r="O304" i="2"/>
  <c r="M304" i="2"/>
  <c r="L304" i="2"/>
  <c r="K304" i="2"/>
  <c r="H304" i="2"/>
  <c r="I304" i="2" s="1"/>
  <c r="O303" i="2"/>
  <c r="L303" i="2"/>
  <c r="M303" i="2" s="1"/>
  <c r="K303" i="2"/>
  <c r="H303" i="2"/>
  <c r="I303" i="2" s="1"/>
  <c r="O302" i="2"/>
  <c r="L302" i="2"/>
  <c r="M302" i="2" s="1"/>
  <c r="K302" i="2"/>
  <c r="H302" i="2"/>
  <c r="I302" i="2" s="1"/>
  <c r="O301" i="2"/>
  <c r="M301" i="2"/>
  <c r="L301" i="2"/>
  <c r="K301" i="2"/>
  <c r="H301" i="2"/>
  <c r="I301" i="2" s="1"/>
  <c r="O300" i="2"/>
  <c r="M300" i="2"/>
  <c r="L300" i="2"/>
  <c r="K300" i="2"/>
  <c r="I300" i="2"/>
  <c r="H300" i="2"/>
  <c r="O299" i="2"/>
  <c r="M299" i="2"/>
  <c r="L299" i="2"/>
  <c r="K299" i="2"/>
  <c r="H299" i="2"/>
  <c r="I299" i="2" s="1"/>
  <c r="O298" i="2"/>
  <c r="L298" i="2"/>
  <c r="M298" i="2" s="1"/>
  <c r="K298" i="2"/>
  <c r="H298" i="2"/>
  <c r="I298" i="2" s="1"/>
  <c r="O297" i="2"/>
  <c r="L297" i="2"/>
  <c r="M297" i="2" s="1"/>
  <c r="K297" i="2"/>
  <c r="H297" i="2"/>
  <c r="I297" i="2" s="1"/>
  <c r="O296" i="2"/>
  <c r="L296" i="2"/>
  <c r="M296" i="2" s="1"/>
  <c r="K296" i="2"/>
  <c r="H296" i="2"/>
  <c r="I296" i="2" s="1"/>
  <c r="O295" i="2"/>
  <c r="M295" i="2"/>
  <c r="L295" i="2"/>
  <c r="K295" i="2"/>
  <c r="H295" i="2"/>
  <c r="I295" i="2" s="1"/>
  <c r="O294" i="2"/>
  <c r="L294" i="2"/>
  <c r="M294" i="2" s="1"/>
  <c r="K294" i="2"/>
  <c r="H294" i="2"/>
  <c r="I294" i="2" s="1"/>
  <c r="O293" i="2"/>
  <c r="M293" i="2"/>
  <c r="L293" i="2"/>
  <c r="K293" i="2"/>
  <c r="I293" i="2"/>
  <c r="H293" i="2"/>
  <c r="O292" i="2"/>
  <c r="L292" i="2"/>
  <c r="M292" i="2" s="1"/>
  <c r="K292" i="2"/>
  <c r="I292" i="2"/>
  <c r="H292" i="2"/>
  <c r="O291" i="2"/>
  <c r="M291" i="2"/>
  <c r="L291" i="2"/>
  <c r="K291" i="2"/>
  <c r="I291" i="2"/>
  <c r="H291" i="2"/>
  <c r="O290" i="2"/>
  <c r="L290" i="2"/>
  <c r="M290" i="2" s="1"/>
  <c r="K290" i="2"/>
  <c r="H290" i="2"/>
  <c r="I290" i="2" s="1"/>
  <c r="O289" i="2"/>
  <c r="L289" i="2"/>
  <c r="M289" i="2" s="1"/>
  <c r="K289" i="2"/>
  <c r="H289" i="2"/>
  <c r="I289" i="2" s="1"/>
  <c r="O288" i="2"/>
  <c r="L288" i="2"/>
  <c r="M288" i="2" s="1"/>
  <c r="K288" i="2"/>
  <c r="H288" i="2"/>
  <c r="I288" i="2" s="1"/>
  <c r="O287" i="2"/>
  <c r="M287" i="2"/>
  <c r="L287" i="2"/>
  <c r="K287" i="2"/>
  <c r="H287" i="2"/>
  <c r="I287" i="2" s="1"/>
  <c r="O286" i="2"/>
  <c r="L286" i="2"/>
  <c r="M286" i="2" s="1"/>
  <c r="K286" i="2"/>
  <c r="H286" i="2"/>
  <c r="I286" i="2" s="1"/>
  <c r="O285" i="2"/>
  <c r="M285" i="2"/>
  <c r="L285" i="2"/>
  <c r="K285" i="2"/>
  <c r="H285" i="2"/>
  <c r="I285" i="2" s="1"/>
  <c r="O284" i="2"/>
  <c r="M284" i="2"/>
  <c r="L284" i="2"/>
  <c r="K284" i="2"/>
  <c r="H284" i="2"/>
  <c r="I284" i="2" s="1"/>
  <c r="O283" i="2"/>
  <c r="M283" i="2"/>
  <c r="L283" i="2"/>
  <c r="K283" i="2"/>
  <c r="I283" i="2"/>
  <c r="H283" i="2"/>
  <c r="O282" i="2"/>
  <c r="M282" i="2"/>
  <c r="L282" i="2"/>
  <c r="K282" i="2"/>
  <c r="H282" i="2"/>
  <c r="I282" i="2" s="1"/>
  <c r="O281" i="2"/>
  <c r="M281" i="2"/>
  <c r="L281" i="2"/>
  <c r="K281" i="2"/>
  <c r="H281" i="2"/>
  <c r="I281" i="2" s="1"/>
  <c r="O280" i="2"/>
  <c r="L280" i="2"/>
  <c r="M280" i="2" s="1"/>
  <c r="K280" i="2"/>
  <c r="H280" i="2"/>
  <c r="I280" i="2" s="1"/>
  <c r="O279" i="2"/>
  <c r="M279" i="2"/>
  <c r="L279" i="2"/>
  <c r="K279" i="2"/>
  <c r="H279" i="2"/>
  <c r="I279" i="2" s="1"/>
  <c r="O278" i="2"/>
  <c r="L278" i="2"/>
  <c r="M278" i="2" s="1"/>
  <c r="K278" i="2"/>
  <c r="H278" i="2"/>
  <c r="I278" i="2" s="1"/>
  <c r="O277" i="2"/>
  <c r="M277" i="2"/>
  <c r="L277" i="2"/>
  <c r="K277" i="2"/>
  <c r="H277" i="2"/>
  <c r="I277" i="2" s="1"/>
  <c r="O276" i="2"/>
  <c r="L276" i="2"/>
  <c r="M276" i="2" s="1"/>
  <c r="K276" i="2"/>
  <c r="I276" i="2"/>
  <c r="H276" i="2"/>
  <c r="O275" i="2"/>
  <c r="M275" i="2"/>
  <c r="L275" i="2"/>
  <c r="K275" i="2"/>
  <c r="I275" i="2"/>
  <c r="H275" i="2"/>
  <c r="O274" i="2"/>
  <c r="M274" i="2"/>
  <c r="L274" i="2"/>
  <c r="K274" i="2"/>
  <c r="H274" i="2"/>
  <c r="I274" i="2" s="1"/>
  <c r="O273" i="2"/>
  <c r="L273" i="2"/>
  <c r="M273" i="2" s="1"/>
  <c r="K273" i="2"/>
  <c r="I273" i="2"/>
  <c r="H273" i="2"/>
  <c r="O272" i="2"/>
  <c r="L272" i="2"/>
  <c r="M272" i="2" s="1"/>
  <c r="K272" i="2"/>
  <c r="H272" i="2"/>
  <c r="I272" i="2" s="1"/>
  <c r="O271" i="2"/>
  <c r="M271" i="2"/>
  <c r="L271" i="2"/>
  <c r="K271" i="2"/>
  <c r="I271" i="2"/>
  <c r="H271" i="2"/>
  <c r="O270" i="2"/>
  <c r="L270" i="2"/>
  <c r="M270" i="2" s="1"/>
  <c r="K270" i="2"/>
  <c r="H270" i="2"/>
  <c r="I270" i="2" s="1"/>
  <c r="O269" i="2"/>
  <c r="M269" i="2"/>
  <c r="L269" i="2"/>
  <c r="K269" i="2"/>
  <c r="H269" i="2"/>
  <c r="I269" i="2" s="1"/>
  <c r="O268" i="2"/>
  <c r="L268" i="2"/>
  <c r="M268" i="2" s="1"/>
  <c r="K268" i="2"/>
  <c r="H268" i="2"/>
  <c r="I268" i="2" s="1"/>
  <c r="O267" i="2"/>
  <c r="M267" i="2"/>
  <c r="L267" i="2"/>
  <c r="K267" i="2"/>
  <c r="H267" i="2"/>
  <c r="I267" i="2" s="1"/>
  <c r="O266" i="2"/>
  <c r="M266" i="2"/>
  <c r="L266" i="2"/>
  <c r="K266" i="2"/>
  <c r="H266" i="2"/>
  <c r="I266" i="2" s="1"/>
  <c r="O265" i="2"/>
  <c r="L265" i="2"/>
  <c r="M265" i="2" s="1"/>
  <c r="K265" i="2"/>
  <c r="H265" i="2"/>
  <c r="I265" i="2" s="1"/>
  <c r="O264" i="2"/>
  <c r="M264" i="2"/>
  <c r="L264" i="2"/>
  <c r="K264" i="2"/>
  <c r="H264" i="2"/>
  <c r="I264" i="2" s="1"/>
  <c r="O263" i="2"/>
  <c r="M263" i="2"/>
  <c r="L263" i="2"/>
  <c r="K263" i="2"/>
  <c r="I263" i="2"/>
  <c r="H263" i="2"/>
  <c r="O262" i="2"/>
  <c r="M262" i="2"/>
  <c r="L262" i="2"/>
  <c r="K262" i="2"/>
  <c r="H262" i="2"/>
  <c r="I262" i="2" s="1"/>
  <c r="O261" i="2"/>
  <c r="M261" i="2"/>
  <c r="L261" i="2"/>
  <c r="K261" i="2"/>
  <c r="H261" i="2"/>
  <c r="I261" i="2" s="1"/>
  <c r="O260" i="2"/>
  <c r="L260" i="2"/>
  <c r="M260" i="2" s="1"/>
  <c r="K260" i="2"/>
  <c r="H260" i="2"/>
  <c r="I260" i="2" s="1"/>
  <c r="O259" i="2"/>
  <c r="M259" i="2"/>
  <c r="L259" i="2"/>
  <c r="K259" i="2"/>
  <c r="I259" i="2"/>
  <c r="H259" i="2"/>
  <c r="O258" i="2"/>
  <c r="L258" i="2"/>
  <c r="M258" i="2" s="1"/>
  <c r="K258" i="2"/>
  <c r="H258" i="2"/>
  <c r="I258" i="2" s="1"/>
  <c r="O257" i="2"/>
  <c r="M257" i="2"/>
  <c r="L257" i="2"/>
  <c r="K257" i="2"/>
  <c r="H257" i="2"/>
  <c r="I257" i="2" s="1"/>
  <c r="O256" i="2"/>
  <c r="L256" i="2"/>
  <c r="M256" i="2" s="1"/>
  <c r="K256" i="2"/>
  <c r="H256" i="2"/>
  <c r="I256" i="2" s="1"/>
  <c r="O255" i="2"/>
  <c r="M255" i="2"/>
  <c r="L255" i="2"/>
  <c r="K255" i="2"/>
  <c r="I255" i="2"/>
  <c r="H255" i="2"/>
  <c r="O254" i="2"/>
  <c r="M254" i="2"/>
  <c r="L254" i="2"/>
  <c r="K254" i="2"/>
  <c r="H254" i="2"/>
  <c r="I254" i="2" s="1"/>
  <c r="O253" i="2"/>
  <c r="M253" i="2"/>
  <c r="L253" i="2"/>
  <c r="K253" i="2"/>
  <c r="I253" i="2"/>
  <c r="H253" i="2"/>
  <c r="O252" i="2"/>
  <c r="L252" i="2"/>
  <c r="M252" i="2" s="1"/>
  <c r="K252" i="2"/>
  <c r="H252" i="2"/>
  <c r="I252" i="2" s="1"/>
  <c r="O251" i="2"/>
  <c r="M251" i="2"/>
  <c r="L251" i="2"/>
  <c r="K251" i="2"/>
  <c r="H251" i="2"/>
  <c r="I251" i="2" s="1"/>
  <c r="O250" i="2"/>
  <c r="M250" i="2"/>
  <c r="L250" i="2"/>
  <c r="K250" i="2"/>
  <c r="H250" i="2"/>
  <c r="I250" i="2" s="1"/>
  <c r="O249" i="2"/>
  <c r="L249" i="2"/>
  <c r="M249" i="2" s="1"/>
  <c r="K249" i="2"/>
  <c r="H249" i="2"/>
  <c r="I249" i="2" s="1"/>
  <c r="O248" i="2"/>
  <c r="L248" i="2"/>
  <c r="M248" i="2" s="1"/>
  <c r="K248" i="2"/>
  <c r="H248" i="2"/>
  <c r="I248" i="2" s="1"/>
  <c r="O247" i="2"/>
  <c r="M247" i="2"/>
  <c r="L247" i="2"/>
  <c r="K247" i="2"/>
  <c r="H247" i="2"/>
  <c r="I247" i="2" s="1"/>
  <c r="O246" i="2"/>
  <c r="M246" i="2"/>
  <c r="L246" i="2"/>
  <c r="K246" i="2"/>
  <c r="H246" i="2"/>
  <c r="I246" i="2" s="1"/>
  <c r="O245" i="2"/>
  <c r="M245" i="2"/>
  <c r="L245" i="2"/>
  <c r="K245" i="2"/>
  <c r="H245" i="2"/>
  <c r="I245" i="2" s="1"/>
  <c r="O244" i="2"/>
  <c r="M244" i="2"/>
  <c r="L244" i="2"/>
  <c r="K244" i="2"/>
  <c r="H244" i="2"/>
  <c r="I244" i="2" s="1"/>
  <c r="O243" i="2"/>
  <c r="M243" i="2"/>
  <c r="L243" i="2"/>
  <c r="K243" i="2"/>
  <c r="H243" i="2"/>
  <c r="I243" i="2" s="1"/>
  <c r="O242" i="2"/>
  <c r="L242" i="2"/>
  <c r="M242" i="2" s="1"/>
  <c r="K242" i="2"/>
  <c r="H242" i="2"/>
  <c r="I242" i="2" s="1"/>
  <c r="O241" i="2"/>
  <c r="L241" i="2"/>
  <c r="M241" i="2" s="1"/>
  <c r="K241" i="2"/>
  <c r="I241" i="2"/>
  <c r="H241" i="2"/>
  <c r="O240" i="2"/>
  <c r="L240" i="2"/>
  <c r="M240" i="2" s="1"/>
  <c r="K240" i="2"/>
  <c r="H240" i="2"/>
  <c r="I240" i="2" s="1"/>
  <c r="O239" i="2"/>
  <c r="M239" i="2"/>
  <c r="L239" i="2"/>
  <c r="K239" i="2"/>
  <c r="I239" i="2"/>
  <c r="H239" i="2"/>
  <c r="O238" i="2"/>
  <c r="L238" i="2"/>
  <c r="M238" i="2" s="1"/>
  <c r="K238" i="2"/>
  <c r="H238" i="2"/>
  <c r="I238" i="2" s="1"/>
  <c r="O237" i="2"/>
  <c r="M237" i="2"/>
  <c r="L237" i="2"/>
  <c r="K237" i="2"/>
  <c r="H237" i="2"/>
  <c r="I237" i="2" s="1"/>
  <c r="O236" i="2"/>
  <c r="L236" i="2"/>
  <c r="M236" i="2" s="1"/>
  <c r="K236" i="2"/>
  <c r="I236" i="2"/>
  <c r="H236" i="2"/>
  <c r="O235" i="2"/>
  <c r="M235" i="2"/>
  <c r="L235" i="2"/>
  <c r="K235" i="2"/>
  <c r="H235" i="2"/>
  <c r="I235" i="2" s="1"/>
  <c r="O234" i="2"/>
  <c r="L234" i="2"/>
  <c r="M234" i="2" s="1"/>
  <c r="K234" i="2"/>
  <c r="H234" i="2"/>
  <c r="I234" i="2" s="1"/>
  <c r="O233" i="2"/>
  <c r="L233" i="2"/>
  <c r="M233" i="2" s="1"/>
  <c r="K233" i="2"/>
  <c r="H233" i="2"/>
  <c r="I233" i="2" s="1"/>
  <c r="O232" i="2"/>
  <c r="L232" i="2"/>
  <c r="M232" i="2" s="1"/>
  <c r="K232" i="2"/>
  <c r="H232" i="2"/>
  <c r="I232" i="2" s="1"/>
  <c r="O231" i="2"/>
  <c r="M231" i="2"/>
  <c r="L231" i="2"/>
  <c r="K231" i="2"/>
  <c r="H231" i="2"/>
  <c r="I231" i="2" s="1"/>
  <c r="O230" i="2"/>
  <c r="M230" i="2"/>
  <c r="L230" i="2"/>
  <c r="K230" i="2"/>
  <c r="H230" i="2"/>
  <c r="I230" i="2" s="1"/>
  <c r="O229" i="2"/>
  <c r="M229" i="2"/>
  <c r="L229" i="2"/>
  <c r="K229" i="2"/>
  <c r="I229" i="2"/>
  <c r="H229" i="2"/>
  <c r="O228" i="2"/>
  <c r="L228" i="2"/>
  <c r="M228" i="2" s="1"/>
  <c r="K228" i="2"/>
  <c r="H228" i="2"/>
  <c r="I228" i="2" s="1"/>
  <c r="O227" i="2"/>
  <c r="M227" i="2"/>
  <c r="L227" i="2"/>
  <c r="K227" i="2"/>
  <c r="H227" i="2"/>
  <c r="I227" i="2" s="1"/>
  <c r="O226" i="2"/>
  <c r="L226" i="2"/>
  <c r="M226" i="2" s="1"/>
  <c r="K226" i="2"/>
  <c r="H226" i="2"/>
  <c r="I226" i="2" s="1"/>
  <c r="O225" i="2"/>
  <c r="M225" i="2"/>
  <c r="L225" i="2"/>
  <c r="K225" i="2"/>
  <c r="H225" i="2"/>
  <c r="I225" i="2" s="1"/>
  <c r="O224" i="2"/>
  <c r="L224" i="2"/>
  <c r="M224" i="2" s="1"/>
  <c r="K224" i="2"/>
  <c r="H224" i="2"/>
  <c r="I224" i="2" s="1"/>
  <c r="O223" i="2"/>
  <c r="M223" i="2"/>
  <c r="L223" i="2"/>
  <c r="K223" i="2"/>
  <c r="H223" i="2"/>
  <c r="I223" i="2" s="1"/>
  <c r="O222" i="2"/>
  <c r="L222" i="2"/>
  <c r="M222" i="2" s="1"/>
  <c r="K222" i="2"/>
  <c r="H222" i="2"/>
  <c r="I222" i="2" s="1"/>
  <c r="O221" i="2"/>
  <c r="M221" i="2"/>
  <c r="L221" i="2"/>
  <c r="K221" i="2"/>
  <c r="I221" i="2"/>
  <c r="H221" i="2"/>
  <c r="O220" i="2"/>
  <c r="L220" i="2"/>
  <c r="M220" i="2" s="1"/>
  <c r="K220" i="2"/>
  <c r="H220" i="2"/>
  <c r="I220" i="2" s="1"/>
  <c r="O219" i="2"/>
  <c r="M219" i="2"/>
  <c r="L219" i="2"/>
  <c r="K219" i="2"/>
  <c r="I219" i="2"/>
  <c r="H219" i="2"/>
  <c r="O218" i="2"/>
  <c r="L218" i="2"/>
  <c r="M218" i="2" s="1"/>
  <c r="K218" i="2"/>
  <c r="H218" i="2"/>
  <c r="I218" i="2" s="1"/>
  <c r="O217" i="2"/>
  <c r="M217" i="2"/>
  <c r="L217" i="2"/>
  <c r="K217" i="2"/>
  <c r="I217" i="2"/>
  <c r="H217" i="2"/>
  <c r="O216" i="2"/>
  <c r="L216" i="2"/>
  <c r="M216" i="2" s="1"/>
  <c r="K216" i="2"/>
  <c r="H216" i="2"/>
  <c r="I216" i="2" s="1"/>
  <c r="O215" i="2"/>
  <c r="M215" i="2"/>
  <c r="L215" i="2"/>
  <c r="K215" i="2"/>
  <c r="H215" i="2"/>
  <c r="I215" i="2" s="1"/>
  <c r="O214" i="2"/>
  <c r="L214" i="2"/>
  <c r="M214" i="2" s="1"/>
  <c r="K214" i="2"/>
  <c r="H214" i="2"/>
  <c r="I214" i="2" s="1"/>
  <c r="O213" i="2"/>
  <c r="M213" i="2"/>
  <c r="L213" i="2"/>
  <c r="K213" i="2"/>
  <c r="H213" i="2"/>
  <c r="I213" i="2" s="1"/>
  <c r="O212" i="2"/>
  <c r="M212" i="2"/>
  <c r="L212" i="2"/>
  <c r="K212" i="2"/>
  <c r="I212" i="2"/>
  <c r="H212" i="2"/>
  <c r="O211" i="2"/>
  <c r="M211" i="2"/>
  <c r="L211" i="2"/>
  <c r="K211" i="2"/>
  <c r="H211" i="2"/>
  <c r="I211" i="2" s="1"/>
  <c r="O210" i="2"/>
  <c r="L210" i="2"/>
  <c r="M210" i="2" s="1"/>
  <c r="K210" i="2"/>
  <c r="H210" i="2"/>
  <c r="I210" i="2" s="1"/>
  <c r="O209" i="2"/>
  <c r="L209" i="2"/>
  <c r="M209" i="2" s="1"/>
  <c r="K209" i="2"/>
  <c r="H209" i="2"/>
  <c r="I209" i="2" s="1"/>
  <c r="O208" i="2"/>
  <c r="L208" i="2"/>
  <c r="M208" i="2" s="1"/>
  <c r="K208" i="2"/>
  <c r="H208" i="2"/>
  <c r="I208" i="2" s="1"/>
  <c r="O207" i="2"/>
  <c r="M207" i="2"/>
  <c r="L207" i="2"/>
  <c r="K207" i="2"/>
  <c r="I207" i="2"/>
  <c r="H207" i="2"/>
  <c r="O206" i="2"/>
  <c r="L206" i="2"/>
  <c r="M206" i="2" s="1"/>
  <c r="K206" i="2"/>
  <c r="H206" i="2"/>
  <c r="I206" i="2" s="1"/>
  <c r="O205" i="2"/>
  <c r="M205" i="2"/>
  <c r="L205" i="2"/>
  <c r="K205" i="2"/>
  <c r="I205" i="2"/>
  <c r="H205" i="2"/>
  <c r="O204" i="2"/>
  <c r="L204" i="2"/>
  <c r="M204" i="2" s="1"/>
  <c r="K204" i="2"/>
  <c r="H204" i="2"/>
  <c r="I204" i="2" s="1"/>
  <c r="O203" i="2"/>
  <c r="L203" i="2"/>
  <c r="M203" i="2" s="1"/>
  <c r="K203" i="2"/>
  <c r="H203" i="2"/>
  <c r="I203" i="2" s="1"/>
  <c r="O202" i="2"/>
  <c r="M202" i="2"/>
  <c r="L202" i="2"/>
  <c r="K202" i="2"/>
  <c r="H202" i="2"/>
  <c r="I202" i="2" s="1"/>
  <c r="O201" i="2"/>
  <c r="M201" i="2"/>
  <c r="L201" i="2"/>
  <c r="K201" i="2"/>
  <c r="H201" i="2"/>
  <c r="I201" i="2" s="1"/>
  <c r="O200" i="2"/>
  <c r="L200" i="2"/>
  <c r="M200" i="2" s="1"/>
  <c r="K200" i="2"/>
  <c r="H200" i="2"/>
  <c r="I200" i="2" s="1"/>
  <c r="O199" i="2"/>
  <c r="M199" i="2"/>
  <c r="L199" i="2"/>
  <c r="K199" i="2"/>
  <c r="H199" i="2"/>
  <c r="I199" i="2" s="1"/>
  <c r="O198" i="2"/>
  <c r="M198" i="2"/>
  <c r="L198" i="2"/>
  <c r="K198" i="2"/>
  <c r="I198" i="2"/>
  <c r="H198" i="2"/>
  <c r="O197" i="2"/>
  <c r="M197" i="2"/>
  <c r="L197" i="2"/>
  <c r="K197" i="2"/>
  <c r="H197" i="2"/>
  <c r="I197" i="2" s="1"/>
  <c r="O196" i="2"/>
  <c r="L196" i="2"/>
  <c r="M196" i="2" s="1"/>
  <c r="K196" i="2"/>
  <c r="I196" i="2"/>
  <c r="H196" i="2"/>
  <c r="O195" i="2"/>
  <c r="L195" i="2"/>
  <c r="M195" i="2" s="1"/>
  <c r="K195" i="2"/>
  <c r="H195" i="2"/>
  <c r="I195" i="2" s="1"/>
  <c r="O194" i="2"/>
  <c r="L194" i="2"/>
  <c r="M194" i="2" s="1"/>
  <c r="K194" i="2"/>
  <c r="H194" i="2"/>
  <c r="I194" i="2" s="1"/>
  <c r="O193" i="2"/>
  <c r="L193" i="2"/>
  <c r="M193" i="2" s="1"/>
  <c r="K193" i="2"/>
  <c r="I193" i="2"/>
  <c r="H193" i="2"/>
  <c r="O192" i="2"/>
  <c r="M192" i="2"/>
  <c r="L192" i="2"/>
  <c r="K192" i="2"/>
  <c r="H192" i="2"/>
  <c r="I192" i="2" s="1"/>
  <c r="O191" i="2"/>
  <c r="M191" i="2"/>
  <c r="L191" i="2"/>
  <c r="K191" i="2"/>
  <c r="I191" i="2"/>
  <c r="H191" i="2"/>
  <c r="O190" i="2"/>
  <c r="L190" i="2"/>
  <c r="M190" i="2" s="1"/>
  <c r="K190" i="2"/>
  <c r="H190" i="2"/>
  <c r="I190" i="2" s="1"/>
  <c r="O189" i="2"/>
  <c r="M189" i="2"/>
  <c r="L189" i="2"/>
  <c r="K189" i="2"/>
  <c r="H189" i="2"/>
  <c r="I189" i="2" s="1"/>
  <c r="O188" i="2"/>
  <c r="M188" i="2"/>
  <c r="L188" i="2"/>
  <c r="K188" i="2"/>
  <c r="H188" i="2"/>
  <c r="I188" i="2" s="1"/>
  <c r="O187" i="2"/>
  <c r="M187" i="2"/>
  <c r="L187" i="2"/>
  <c r="K187" i="2"/>
  <c r="I187" i="2"/>
  <c r="H187" i="2"/>
  <c r="O186" i="2"/>
  <c r="M186" i="2"/>
  <c r="L186" i="2"/>
  <c r="K186" i="2"/>
  <c r="H186" i="2"/>
  <c r="I186" i="2" s="1"/>
  <c r="O185" i="2"/>
  <c r="M185" i="2"/>
  <c r="L185" i="2"/>
  <c r="K185" i="2"/>
  <c r="H185" i="2"/>
  <c r="I185" i="2" s="1"/>
  <c r="O184" i="2"/>
  <c r="L184" i="2"/>
  <c r="M184" i="2" s="1"/>
  <c r="K184" i="2"/>
  <c r="H184" i="2"/>
  <c r="I184" i="2" s="1"/>
  <c r="O183" i="2"/>
  <c r="M183" i="2"/>
  <c r="K183" i="2"/>
  <c r="H183" i="2"/>
  <c r="I183" i="2" s="1"/>
  <c r="O182" i="2"/>
  <c r="M182" i="2"/>
  <c r="K182" i="2"/>
  <c r="H182" i="2"/>
  <c r="I182" i="2" s="1"/>
  <c r="O181" i="2"/>
  <c r="M181" i="2"/>
  <c r="K181" i="2"/>
  <c r="I181" i="2"/>
  <c r="H181" i="2"/>
  <c r="O180" i="2"/>
  <c r="M180" i="2"/>
  <c r="K180" i="2"/>
  <c r="H180" i="2"/>
  <c r="I180" i="2" s="1"/>
  <c r="O179" i="2"/>
  <c r="L179" i="2"/>
  <c r="M179" i="2" s="1"/>
  <c r="K179" i="2"/>
  <c r="H179" i="2"/>
  <c r="I179" i="2" s="1"/>
  <c r="O178" i="2"/>
  <c r="L178" i="2"/>
  <c r="M178" i="2" s="1"/>
  <c r="K178" i="2"/>
  <c r="H178" i="2"/>
  <c r="I178" i="2" s="1"/>
  <c r="O177" i="2"/>
  <c r="M177" i="2"/>
  <c r="L177" i="2"/>
  <c r="K177" i="2"/>
  <c r="H177" i="2"/>
  <c r="I177" i="2" s="1"/>
  <c r="O176" i="2"/>
  <c r="M176" i="2"/>
  <c r="L176" i="2"/>
  <c r="K176" i="2"/>
  <c r="H176" i="2"/>
  <c r="I176" i="2" s="1"/>
  <c r="O175" i="2"/>
  <c r="M175" i="2"/>
  <c r="L175" i="2"/>
  <c r="K175" i="2"/>
  <c r="I175" i="2"/>
  <c r="H175" i="2"/>
  <c r="O174" i="2"/>
  <c r="M174" i="2"/>
  <c r="L174" i="2"/>
  <c r="K174" i="2"/>
  <c r="H174" i="2"/>
  <c r="I174" i="2" s="1"/>
  <c r="O173" i="2"/>
  <c r="L173" i="2"/>
  <c r="M173" i="2" s="1"/>
  <c r="K173" i="2"/>
  <c r="I173" i="2"/>
  <c r="H173" i="2"/>
  <c r="O172" i="2"/>
  <c r="L172" i="2"/>
  <c r="M172" i="2" s="1"/>
  <c r="K172" i="2"/>
  <c r="H172" i="2"/>
  <c r="I172" i="2" s="1"/>
  <c r="O171" i="2"/>
  <c r="L171" i="2"/>
  <c r="M171" i="2" s="1"/>
  <c r="K171" i="2"/>
  <c r="I171" i="2"/>
  <c r="H171" i="2"/>
  <c r="O170" i="2"/>
  <c r="L170" i="2"/>
  <c r="M170" i="2" s="1"/>
  <c r="K170" i="2"/>
  <c r="H170" i="2"/>
  <c r="I170" i="2" s="1"/>
  <c r="O169" i="2"/>
  <c r="M169" i="2"/>
  <c r="L169" i="2"/>
  <c r="K169" i="2"/>
  <c r="H169" i="2"/>
  <c r="I169" i="2" s="1"/>
  <c r="O168" i="2"/>
  <c r="L168" i="2"/>
  <c r="M168" i="2" s="1"/>
  <c r="K168" i="2"/>
  <c r="I168" i="2"/>
  <c r="H168" i="2"/>
  <c r="O167" i="2"/>
  <c r="M167" i="2"/>
  <c r="L167" i="2"/>
  <c r="K167" i="2"/>
  <c r="H167" i="2"/>
  <c r="I167" i="2" s="1"/>
  <c r="O166" i="2"/>
  <c r="L166" i="2"/>
  <c r="M166" i="2" s="1"/>
  <c r="K166" i="2"/>
  <c r="H166" i="2"/>
  <c r="I166" i="2" s="1"/>
  <c r="O165" i="2"/>
  <c r="M165" i="2"/>
  <c r="L165" i="2"/>
  <c r="K165" i="2"/>
  <c r="H165" i="2"/>
  <c r="I165" i="2" s="1"/>
  <c r="O164" i="2"/>
  <c r="M164" i="2"/>
  <c r="L164" i="2"/>
  <c r="K164" i="2"/>
  <c r="H164" i="2"/>
  <c r="I164" i="2" s="1"/>
  <c r="O163" i="2"/>
  <c r="L163" i="2"/>
  <c r="M163" i="2" s="1"/>
  <c r="K163" i="2"/>
  <c r="H163" i="2"/>
  <c r="I163" i="2" s="1"/>
  <c r="O162" i="2"/>
  <c r="M162" i="2"/>
  <c r="L162" i="2"/>
  <c r="K162" i="2"/>
  <c r="H162" i="2"/>
  <c r="I162" i="2" s="1"/>
  <c r="O161" i="2"/>
  <c r="M161" i="2"/>
  <c r="L161" i="2"/>
  <c r="K161" i="2"/>
  <c r="I161" i="2"/>
  <c r="H161" i="2"/>
  <c r="O160" i="2"/>
  <c r="M160" i="2"/>
  <c r="L160" i="2"/>
  <c r="K160" i="2"/>
  <c r="H160" i="2"/>
  <c r="I160" i="2" s="1"/>
  <c r="O159" i="2"/>
  <c r="M159" i="2"/>
  <c r="L159" i="2"/>
  <c r="K159" i="2"/>
  <c r="I159" i="2"/>
  <c r="H159" i="2"/>
  <c r="O158" i="2"/>
  <c r="L158" i="2"/>
  <c r="M158" i="2" s="1"/>
  <c r="K158" i="2"/>
  <c r="H158" i="2"/>
  <c r="I158" i="2" s="1"/>
  <c r="O157" i="2"/>
  <c r="L157" i="2"/>
  <c r="M157" i="2" s="1"/>
  <c r="K157" i="2"/>
  <c r="I157" i="2"/>
  <c r="H157" i="2"/>
  <c r="O156" i="2"/>
  <c r="L156" i="2"/>
  <c r="M156" i="2" s="1"/>
  <c r="K156" i="2"/>
  <c r="H156" i="2"/>
  <c r="I156" i="2" s="1"/>
  <c r="O155" i="2"/>
  <c r="M155" i="2"/>
  <c r="L155" i="2"/>
  <c r="K155" i="2"/>
  <c r="I155" i="2"/>
  <c r="H155" i="2"/>
  <c r="O154" i="2"/>
  <c r="L154" i="2"/>
  <c r="M154" i="2" s="1"/>
  <c r="K154" i="2"/>
  <c r="H154" i="2"/>
  <c r="I154" i="2" s="1"/>
  <c r="O153" i="2"/>
  <c r="M153" i="2"/>
  <c r="L153" i="2"/>
  <c r="K153" i="2"/>
  <c r="H153" i="2"/>
  <c r="I153" i="2" s="1"/>
  <c r="O152" i="2"/>
  <c r="L152" i="2"/>
  <c r="M152" i="2" s="1"/>
  <c r="K152" i="2"/>
  <c r="H152" i="2"/>
  <c r="I152" i="2" s="1"/>
  <c r="O151" i="2"/>
  <c r="M151" i="2"/>
  <c r="L151" i="2"/>
  <c r="K151" i="2"/>
  <c r="H151" i="2"/>
  <c r="I151" i="2" s="1"/>
  <c r="O150" i="2"/>
  <c r="M150" i="2"/>
  <c r="K150" i="2"/>
  <c r="I150" i="2"/>
  <c r="H150" i="2"/>
  <c r="O149" i="2"/>
  <c r="L149" i="2"/>
  <c r="M149" i="2" s="1"/>
  <c r="K149" i="2"/>
  <c r="H149" i="2"/>
  <c r="I149" i="2" s="1"/>
  <c r="O148" i="2"/>
  <c r="L148" i="2"/>
  <c r="M148" i="2" s="1"/>
  <c r="K148" i="2"/>
  <c r="I148" i="2"/>
  <c r="H148" i="2"/>
  <c r="O147" i="2"/>
  <c r="M147" i="2"/>
  <c r="L147" i="2"/>
  <c r="K147" i="2"/>
  <c r="I147" i="2"/>
  <c r="H147" i="2"/>
  <c r="O146" i="2"/>
  <c r="M146" i="2"/>
  <c r="L146" i="2"/>
  <c r="K146" i="2"/>
  <c r="I146" i="2"/>
  <c r="H146" i="2"/>
  <c r="O145" i="2"/>
  <c r="L145" i="2"/>
  <c r="M145" i="2" s="1"/>
  <c r="K145" i="2"/>
  <c r="I145" i="2"/>
  <c r="H145" i="2"/>
  <c r="O144" i="2"/>
  <c r="L144" i="2"/>
  <c r="M144" i="2" s="1"/>
  <c r="K144" i="2"/>
  <c r="H144" i="2"/>
  <c r="I144" i="2" s="1"/>
  <c r="O143" i="2"/>
  <c r="L143" i="2"/>
  <c r="M143" i="2" s="1"/>
  <c r="K143" i="2"/>
  <c r="I143" i="2"/>
  <c r="H143" i="2"/>
  <c r="O142" i="2"/>
  <c r="L142" i="2"/>
  <c r="M142" i="2" s="1"/>
  <c r="K142" i="2"/>
  <c r="H142" i="2"/>
  <c r="I142" i="2" s="1"/>
  <c r="O141" i="2"/>
  <c r="L141" i="2"/>
  <c r="M141" i="2" s="1"/>
  <c r="K141" i="2"/>
  <c r="H141" i="2"/>
  <c r="I141" i="2" s="1"/>
  <c r="O140" i="2"/>
  <c r="L140" i="2"/>
  <c r="M140" i="2" s="1"/>
  <c r="K140" i="2"/>
  <c r="H140" i="2"/>
  <c r="I140" i="2" s="1"/>
  <c r="O139" i="2"/>
  <c r="L139" i="2"/>
  <c r="M139" i="2" s="1"/>
  <c r="K139" i="2"/>
  <c r="I139" i="2"/>
  <c r="H139" i="2"/>
  <c r="O138" i="2"/>
  <c r="L138" i="2"/>
  <c r="M138" i="2" s="1"/>
  <c r="K138" i="2"/>
  <c r="I138" i="2"/>
  <c r="H138" i="2"/>
  <c r="O137" i="2"/>
  <c r="M137" i="2"/>
  <c r="L137" i="2"/>
  <c r="K137" i="2"/>
  <c r="H137" i="2"/>
  <c r="I137" i="2" s="1"/>
  <c r="O136" i="2"/>
  <c r="L136" i="2"/>
  <c r="M136" i="2" s="1"/>
  <c r="K136" i="2"/>
  <c r="H136" i="2"/>
  <c r="I136" i="2" s="1"/>
  <c r="O135" i="2"/>
  <c r="L135" i="2"/>
  <c r="M135" i="2" s="1"/>
  <c r="K135" i="2"/>
  <c r="I135" i="2"/>
  <c r="H135" i="2"/>
  <c r="O134" i="2"/>
  <c r="L134" i="2"/>
  <c r="M134" i="2" s="1"/>
  <c r="K134" i="2"/>
  <c r="I134" i="2"/>
  <c r="H134" i="2"/>
  <c r="O133" i="2"/>
  <c r="M133" i="2"/>
  <c r="L133" i="2"/>
  <c r="K133" i="2"/>
  <c r="I133" i="2"/>
  <c r="H133" i="2"/>
  <c r="O132" i="2"/>
  <c r="L132" i="2"/>
  <c r="M132" i="2" s="1"/>
  <c r="K132" i="2"/>
  <c r="I132" i="2"/>
  <c r="H132" i="2"/>
  <c r="O131" i="2"/>
  <c r="L131" i="2"/>
  <c r="M131" i="2" s="1"/>
  <c r="K131" i="2"/>
  <c r="I131" i="2"/>
  <c r="H131" i="2"/>
  <c r="O130" i="2"/>
  <c r="L130" i="2"/>
  <c r="M130" i="2" s="1"/>
  <c r="K130" i="2"/>
  <c r="I130" i="2"/>
  <c r="H130" i="2"/>
  <c r="O129" i="2"/>
  <c r="M129" i="2"/>
  <c r="L129" i="2"/>
  <c r="K129" i="2"/>
  <c r="H129" i="2"/>
  <c r="I129" i="2" s="1"/>
  <c r="O128" i="2"/>
  <c r="L128" i="2"/>
  <c r="M128" i="2" s="1"/>
  <c r="K128" i="2"/>
  <c r="I128" i="2"/>
  <c r="H128" i="2"/>
  <c r="O127" i="2"/>
  <c r="M127" i="2"/>
  <c r="L127" i="2"/>
  <c r="K127" i="2"/>
  <c r="H127" i="2"/>
  <c r="I127" i="2" s="1"/>
  <c r="O126" i="2"/>
  <c r="L126" i="2"/>
  <c r="M126" i="2" s="1"/>
  <c r="K126" i="2"/>
  <c r="H126" i="2"/>
  <c r="I126" i="2" s="1"/>
  <c r="O125" i="2"/>
  <c r="L125" i="2"/>
  <c r="M125" i="2" s="1"/>
  <c r="K125" i="2"/>
  <c r="H125" i="2"/>
  <c r="I125" i="2" s="1"/>
  <c r="O124" i="2"/>
  <c r="M124" i="2"/>
  <c r="K124" i="2"/>
  <c r="I124" i="2"/>
  <c r="H124" i="2"/>
  <c r="O123" i="2"/>
  <c r="L123" i="2"/>
  <c r="M123" i="2" s="1"/>
  <c r="K123" i="2"/>
  <c r="H123" i="2"/>
  <c r="I123" i="2" s="1"/>
  <c r="O122" i="2"/>
  <c r="M122" i="2"/>
  <c r="L122" i="2"/>
  <c r="K122" i="2"/>
  <c r="I122" i="2"/>
  <c r="H122" i="2"/>
  <c r="O121" i="2"/>
  <c r="M121" i="2"/>
  <c r="K121" i="2"/>
  <c r="I121" i="2"/>
  <c r="H121" i="2"/>
  <c r="O120" i="2"/>
  <c r="M120" i="2"/>
  <c r="K120" i="2"/>
  <c r="H120" i="2"/>
  <c r="I120" i="2" s="1"/>
  <c r="O119" i="2"/>
  <c r="M119" i="2"/>
  <c r="L119" i="2"/>
  <c r="K119" i="2"/>
  <c r="I119" i="2"/>
  <c r="H119" i="2"/>
  <c r="O118" i="2"/>
  <c r="L118" i="2"/>
  <c r="M118" i="2" s="1"/>
  <c r="K118" i="2"/>
  <c r="H118" i="2"/>
  <c r="I118" i="2" s="1"/>
  <c r="O117" i="2"/>
  <c r="L117" i="2"/>
  <c r="M117" i="2" s="1"/>
  <c r="K117" i="2"/>
  <c r="H117" i="2"/>
  <c r="I117" i="2" s="1"/>
  <c r="O116" i="2"/>
  <c r="L116" i="2"/>
  <c r="M116" i="2" s="1"/>
  <c r="K116" i="2"/>
  <c r="H116" i="2"/>
  <c r="I116" i="2" s="1"/>
  <c r="O115" i="2"/>
  <c r="M115" i="2"/>
  <c r="L115" i="2"/>
  <c r="K115" i="2"/>
  <c r="H115" i="2"/>
  <c r="I115" i="2" s="1"/>
  <c r="O114" i="2"/>
  <c r="L114" i="2"/>
  <c r="M114" i="2" s="1"/>
  <c r="K114" i="2"/>
  <c r="I114" i="2"/>
  <c r="H114" i="2"/>
  <c r="O113" i="2"/>
  <c r="M113" i="2"/>
  <c r="L113" i="2"/>
  <c r="K113" i="2"/>
  <c r="H113" i="2"/>
  <c r="I113" i="2" s="1"/>
  <c r="O112" i="2"/>
  <c r="L112" i="2"/>
  <c r="M112" i="2" s="1"/>
  <c r="K112" i="2"/>
  <c r="I112" i="2"/>
  <c r="H112" i="2"/>
  <c r="O111" i="2"/>
  <c r="L111" i="2"/>
  <c r="M111" i="2" s="1"/>
  <c r="K111" i="2"/>
  <c r="H111" i="2"/>
  <c r="I111" i="2" s="1"/>
  <c r="O110" i="2"/>
  <c r="L110" i="2"/>
  <c r="M110" i="2" s="1"/>
  <c r="K110" i="2"/>
  <c r="I110" i="2"/>
  <c r="H110" i="2"/>
  <c r="O109" i="2"/>
  <c r="L109" i="2"/>
  <c r="M109" i="2" s="1"/>
  <c r="K109" i="2"/>
  <c r="H109" i="2"/>
  <c r="I109" i="2" s="1"/>
  <c r="O108" i="2"/>
  <c r="L108" i="2"/>
  <c r="M108" i="2" s="1"/>
  <c r="K108" i="2"/>
  <c r="H108" i="2"/>
  <c r="I108" i="2" s="1"/>
  <c r="O107" i="2"/>
  <c r="L107" i="2"/>
  <c r="M107" i="2" s="1"/>
  <c r="K107" i="2"/>
  <c r="H107" i="2"/>
  <c r="I107" i="2" s="1"/>
  <c r="O106" i="2"/>
  <c r="M106" i="2"/>
  <c r="L106" i="2"/>
  <c r="K106" i="2"/>
  <c r="H106" i="2"/>
  <c r="I106" i="2" s="1"/>
  <c r="O105" i="2"/>
  <c r="M105" i="2"/>
  <c r="L105" i="2"/>
  <c r="K105" i="2"/>
  <c r="H105" i="2"/>
  <c r="I105" i="2" s="1"/>
  <c r="O104" i="2"/>
  <c r="M104" i="2"/>
  <c r="L104" i="2"/>
  <c r="K104" i="2"/>
  <c r="H104" i="2"/>
  <c r="I104" i="2" s="1"/>
  <c r="O103" i="2"/>
  <c r="M103" i="2"/>
  <c r="L103" i="2"/>
  <c r="K103" i="2"/>
  <c r="H103" i="2"/>
  <c r="I103" i="2" s="1"/>
  <c r="O102" i="2"/>
  <c r="L102" i="2"/>
  <c r="M102" i="2" s="1"/>
  <c r="K102" i="2"/>
  <c r="I102" i="2"/>
  <c r="H102" i="2"/>
  <c r="O101" i="2"/>
  <c r="L101" i="2"/>
  <c r="M101" i="2" s="1"/>
  <c r="K101" i="2"/>
  <c r="I101" i="2"/>
  <c r="H101" i="2"/>
  <c r="O100" i="2"/>
  <c r="M100" i="2"/>
  <c r="L100" i="2"/>
  <c r="K100" i="2"/>
  <c r="H100" i="2"/>
  <c r="I100" i="2" s="1"/>
  <c r="O99" i="2"/>
  <c r="L99" i="2"/>
  <c r="M99" i="2" s="1"/>
  <c r="K99" i="2"/>
  <c r="I99" i="2"/>
  <c r="H99" i="2"/>
  <c r="O98" i="2"/>
  <c r="L98" i="2"/>
  <c r="M98" i="2" s="1"/>
  <c r="K98" i="2"/>
  <c r="I98" i="2"/>
  <c r="H98" i="2"/>
  <c r="O97" i="2"/>
  <c r="M97" i="2"/>
  <c r="L97" i="2"/>
  <c r="K97" i="2"/>
  <c r="H97" i="2"/>
  <c r="I97" i="2" s="1"/>
  <c r="O96" i="2"/>
  <c r="M96" i="2"/>
  <c r="L96" i="2"/>
  <c r="K96" i="2"/>
  <c r="H96" i="2"/>
  <c r="I96" i="2" s="1"/>
  <c r="O95" i="2"/>
  <c r="L95" i="2"/>
  <c r="M95" i="2" s="1"/>
  <c r="K95" i="2"/>
  <c r="I95" i="2"/>
  <c r="H95" i="2"/>
  <c r="O94" i="2"/>
  <c r="M94" i="2"/>
  <c r="L94" i="2"/>
  <c r="K94" i="2"/>
  <c r="H94" i="2"/>
  <c r="I94" i="2" s="1"/>
  <c r="O93" i="2"/>
  <c r="L93" i="2"/>
  <c r="M93" i="2" s="1"/>
  <c r="K93" i="2"/>
  <c r="I93" i="2"/>
  <c r="H93" i="2"/>
  <c r="O92" i="2"/>
  <c r="L92" i="2"/>
  <c r="M92" i="2" s="1"/>
  <c r="K92" i="2"/>
  <c r="H92" i="2"/>
  <c r="I92" i="2" s="1"/>
  <c r="O91" i="2"/>
  <c r="L91" i="2"/>
  <c r="M91" i="2" s="1"/>
  <c r="K91" i="2"/>
  <c r="I91" i="2"/>
  <c r="H91" i="2"/>
  <c r="O90" i="2"/>
  <c r="L90" i="2"/>
  <c r="M90" i="2" s="1"/>
  <c r="K90" i="2"/>
  <c r="H90" i="2"/>
  <c r="I90" i="2" s="1"/>
  <c r="O89" i="2"/>
  <c r="M89" i="2"/>
  <c r="L89" i="2"/>
  <c r="K89" i="2"/>
  <c r="I89" i="2"/>
  <c r="H89" i="2"/>
  <c r="O88" i="2"/>
  <c r="L88" i="2"/>
  <c r="M88" i="2" s="1"/>
  <c r="K88" i="2"/>
  <c r="H88" i="2"/>
  <c r="I88" i="2" s="1"/>
  <c r="O87" i="2"/>
  <c r="L87" i="2"/>
  <c r="M87" i="2" s="1"/>
  <c r="K87" i="2"/>
  <c r="I87" i="2"/>
  <c r="H87" i="2"/>
  <c r="O86" i="2"/>
  <c r="L86" i="2"/>
  <c r="M86" i="2" s="1"/>
  <c r="K86" i="2"/>
  <c r="H86" i="2"/>
  <c r="I86" i="2" s="1"/>
  <c r="O85" i="2"/>
  <c r="M85" i="2"/>
  <c r="L85" i="2"/>
  <c r="K85" i="2"/>
  <c r="H85" i="2"/>
  <c r="I85" i="2" s="1"/>
  <c r="O84" i="2"/>
  <c r="L84" i="2"/>
  <c r="M84" i="2" s="1"/>
  <c r="K84" i="2"/>
  <c r="H84" i="2"/>
  <c r="I84" i="2" s="1"/>
  <c r="O83" i="2"/>
  <c r="M83" i="2"/>
  <c r="L83" i="2"/>
  <c r="K83" i="2"/>
  <c r="H83" i="2"/>
  <c r="I83" i="2" s="1"/>
  <c r="O82" i="2"/>
  <c r="L82" i="2"/>
  <c r="M82" i="2" s="1"/>
  <c r="K82" i="2"/>
  <c r="H82" i="2"/>
  <c r="I82" i="2" s="1"/>
  <c r="O81" i="2"/>
  <c r="M81" i="2"/>
  <c r="L81" i="2"/>
  <c r="K81" i="2"/>
  <c r="H81" i="2"/>
  <c r="I81" i="2" s="1"/>
  <c r="O80" i="2"/>
  <c r="L80" i="2"/>
  <c r="M80" i="2" s="1"/>
  <c r="K80" i="2"/>
  <c r="I80" i="2"/>
  <c r="H80" i="2"/>
  <c r="O79" i="2"/>
  <c r="L79" i="2"/>
  <c r="M79" i="2" s="1"/>
  <c r="K79" i="2"/>
  <c r="H79" i="2"/>
  <c r="I79" i="2" s="1"/>
  <c r="O78" i="2"/>
  <c r="L78" i="2"/>
  <c r="M78" i="2" s="1"/>
  <c r="K78" i="2"/>
  <c r="H78" i="2"/>
  <c r="I78" i="2" s="1"/>
  <c r="O77" i="2"/>
  <c r="M77" i="2"/>
  <c r="L77" i="2"/>
  <c r="K77" i="2"/>
  <c r="H77" i="2"/>
  <c r="I77" i="2" s="1"/>
  <c r="O76" i="2"/>
  <c r="L76" i="2"/>
  <c r="M76" i="2" s="1"/>
  <c r="K76" i="2"/>
  <c r="H76" i="2"/>
  <c r="I76" i="2" s="1"/>
  <c r="O75" i="2"/>
  <c r="L75" i="2"/>
  <c r="M75" i="2" s="1"/>
  <c r="K75" i="2"/>
  <c r="H75" i="2"/>
  <c r="I75" i="2" s="1"/>
  <c r="O74" i="2"/>
  <c r="M74" i="2"/>
  <c r="L74" i="2"/>
  <c r="K74" i="2"/>
  <c r="H74" i="2"/>
  <c r="I74" i="2" s="1"/>
  <c r="O73" i="2"/>
  <c r="M73" i="2"/>
  <c r="L73" i="2"/>
  <c r="K73" i="2"/>
  <c r="H73" i="2"/>
  <c r="I73" i="2" s="1"/>
  <c r="O72" i="2"/>
  <c r="L72" i="2"/>
  <c r="M72" i="2" s="1"/>
  <c r="K72" i="2"/>
  <c r="I72" i="2"/>
  <c r="H72" i="2"/>
  <c r="O71" i="2"/>
  <c r="L71" i="2"/>
  <c r="M71" i="2" s="1"/>
  <c r="K71" i="2"/>
  <c r="I71" i="2"/>
  <c r="H71" i="2"/>
  <c r="O70" i="2"/>
  <c r="M70" i="2"/>
  <c r="L70" i="2"/>
  <c r="K70" i="2"/>
  <c r="I70" i="2"/>
  <c r="H70" i="2"/>
  <c r="O69" i="2"/>
  <c r="L69" i="2"/>
  <c r="M69" i="2" s="1"/>
  <c r="K69" i="2"/>
  <c r="H69" i="2"/>
  <c r="I69" i="2" s="1"/>
  <c r="O68" i="2"/>
  <c r="L68" i="2"/>
  <c r="M68" i="2" s="1"/>
  <c r="K68" i="2"/>
  <c r="H68" i="2"/>
  <c r="I68" i="2" s="1"/>
  <c r="O67" i="2"/>
  <c r="L67" i="2"/>
  <c r="M67" i="2" s="1"/>
  <c r="K67" i="2"/>
  <c r="H67" i="2"/>
  <c r="I67" i="2" s="1"/>
  <c r="O66" i="2"/>
  <c r="M66" i="2"/>
  <c r="L66" i="2"/>
  <c r="K66" i="2"/>
  <c r="H66" i="2"/>
  <c r="I66" i="2" s="1"/>
  <c r="O65" i="2"/>
  <c r="M65" i="2"/>
  <c r="L65" i="2"/>
  <c r="K65" i="2"/>
  <c r="I65" i="2"/>
  <c r="H65" i="2"/>
  <c r="O64" i="2"/>
  <c r="M64" i="2"/>
  <c r="L64" i="2"/>
  <c r="K64" i="2"/>
  <c r="H64" i="2"/>
  <c r="I64" i="2" s="1"/>
  <c r="O63" i="2"/>
  <c r="L63" i="2"/>
  <c r="M63" i="2" s="1"/>
  <c r="K63" i="2"/>
  <c r="H63" i="2"/>
  <c r="I63" i="2" s="1"/>
  <c r="O62" i="2"/>
  <c r="L62" i="2"/>
  <c r="M62" i="2" s="1"/>
  <c r="K62" i="2"/>
  <c r="H62" i="2"/>
  <c r="I62" i="2" s="1"/>
  <c r="O61" i="2"/>
  <c r="L61" i="2"/>
  <c r="M61" i="2" s="1"/>
  <c r="K61" i="2"/>
  <c r="I61" i="2"/>
  <c r="H61" i="2"/>
  <c r="O60" i="2"/>
  <c r="L60" i="2"/>
  <c r="M60" i="2" s="1"/>
  <c r="K60" i="2"/>
  <c r="H60" i="2"/>
  <c r="I60" i="2" s="1"/>
  <c r="O59" i="2"/>
  <c r="M59" i="2"/>
  <c r="L59" i="2"/>
  <c r="K59" i="2"/>
  <c r="I59" i="2"/>
  <c r="H59" i="2"/>
  <c r="O58" i="2"/>
  <c r="L58" i="2"/>
  <c r="M58" i="2" s="1"/>
  <c r="K58" i="2"/>
  <c r="H58" i="2"/>
  <c r="I58" i="2" s="1"/>
  <c r="O57" i="2"/>
  <c r="M57" i="2"/>
  <c r="L57" i="2"/>
  <c r="K57" i="2"/>
  <c r="H57" i="2"/>
  <c r="I57" i="2" s="1"/>
  <c r="O56" i="2"/>
  <c r="L56" i="2"/>
  <c r="M56" i="2" s="1"/>
  <c r="K56" i="2"/>
  <c r="H56" i="2"/>
  <c r="I56" i="2" s="1"/>
  <c r="O55" i="2"/>
  <c r="M55" i="2"/>
  <c r="L55" i="2"/>
  <c r="K55" i="2"/>
  <c r="H55" i="2"/>
  <c r="I55" i="2" s="1"/>
  <c r="O54" i="2"/>
  <c r="L54" i="2"/>
  <c r="M54" i="2" s="1"/>
  <c r="K54" i="2"/>
  <c r="H54" i="2"/>
  <c r="I54" i="2" s="1"/>
  <c r="O53" i="2"/>
  <c r="L53" i="2"/>
  <c r="M53" i="2" s="1"/>
  <c r="K53" i="2"/>
  <c r="I53" i="2"/>
  <c r="H53" i="2"/>
  <c r="O52" i="2"/>
  <c r="L52" i="2"/>
  <c r="M52" i="2" s="1"/>
  <c r="K52" i="2"/>
  <c r="H52" i="2"/>
  <c r="I52" i="2" s="1"/>
  <c r="O51" i="2"/>
  <c r="M51" i="2"/>
  <c r="L51" i="2"/>
  <c r="K51" i="2"/>
  <c r="H51" i="2"/>
  <c r="I51" i="2" s="1"/>
  <c r="O50" i="2"/>
  <c r="L50" i="2"/>
  <c r="M50" i="2" s="1"/>
  <c r="K50" i="2"/>
  <c r="I50" i="2"/>
  <c r="H50" i="2"/>
  <c r="O49" i="2"/>
  <c r="M49" i="2"/>
  <c r="L49" i="2"/>
  <c r="K49" i="2"/>
  <c r="I49" i="2"/>
  <c r="H49" i="2"/>
  <c r="O48" i="2"/>
  <c r="L48" i="2"/>
  <c r="M48" i="2" s="1"/>
  <c r="K48" i="2"/>
  <c r="H48" i="2"/>
  <c r="I48" i="2" s="1"/>
  <c r="O47" i="2"/>
  <c r="M47" i="2"/>
  <c r="L47" i="2"/>
  <c r="K47" i="2"/>
  <c r="H47" i="2"/>
  <c r="I47" i="2" s="1"/>
  <c r="O46" i="2"/>
  <c r="M46" i="2"/>
  <c r="L46" i="2"/>
  <c r="K46" i="2"/>
  <c r="I46" i="2"/>
  <c r="H46" i="2"/>
  <c r="O45" i="2"/>
  <c r="M45" i="2"/>
  <c r="L45" i="2"/>
  <c r="K45" i="2"/>
  <c r="H45" i="2"/>
  <c r="I45" i="2" s="1"/>
  <c r="O44" i="2"/>
  <c r="L44" i="2"/>
  <c r="M44" i="2" s="1"/>
  <c r="K44" i="2"/>
  <c r="H44" i="2"/>
  <c r="I44" i="2" s="1"/>
  <c r="O43" i="2"/>
  <c r="M43" i="2"/>
  <c r="L43" i="2"/>
  <c r="K43" i="2"/>
  <c r="H43" i="2"/>
  <c r="I43" i="2" s="1"/>
  <c r="O42" i="2"/>
  <c r="L42" i="2"/>
  <c r="M42" i="2" s="1"/>
  <c r="K42" i="2"/>
  <c r="I42" i="2"/>
  <c r="H42" i="2"/>
  <c r="O41" i="2"/>
  <c r="M41" i="2"/>
  <c r="L41" i="2"/>
  <c r="K41" i="2"/>
  <c r="H41" i="2"/>
  <c r="I41" i="2" s="1"/>
  <c r="O40" i="2"/>
  <c r="M40" i="2"/>
  <c r="L40" i="2"/>
  <c r="K40" i="2"/>
  <c r="I40" i="2"/>
  <c r="H40" i="2"/>
  <c r="O39" i="2"/>
  <c r="M39" i="2"/>
  <c r="L39" i="2"/>
  <c r="K39" i="2"/>
  <c r="H39" i="2"/>
  <c r="I39" i="2" s="1"/>
  <c r="O38" i="2"/>
  <c r="M38" i="2"/>
  <c r="L38" i="2"/>
  <c r="K38" i="2"/>
  <c r="H38" i="2"/>
  <c r="I38" i="2" s="1"/>
  <c r="O37" i="2"/>
  <c r="L37" i="2"/>
  <c r="M37" i="2" s="1"/>
  <c r="K37" i="2"/>
  <c r="H37" i="2"/>
  <c r="I37" i="2" s="1"/>
  <c r="O36" i="2"/>
  <c r="M36" i="2"/>
  <c r="L36" i="2"/>
  <c r="K36" i="2"/>
  <c r="H36" i="2"/>
  <c r="I36" i="2" s="1"/>
  <c r="O35" i="2"/>
  <c r="L35" i="2"/>
  <c r="M35" i="2" s="1"/>
  <c r="K35" i="2"/>
  <c r="I35" i="2"/>
  <c r="H35" i="2"/>
  <c r="O34" i="2"/>
  <c r="M34" i="2"/>
  <c r="L34" i="2"/>
  <c r="K34" i="2"/>
  <c r="H34" i="2"/>
  <c r="I34" i="2" s="1"/>
  <c r="O33" i="2"/>
  <c r="M33" i="2"/>
  <c r="L33" i="2"/>
  <c r="K33" i="2"/>
  <c r="H33" i="2"/>
  <c r="I33" i="2" s="1"/>
  <c r="O32" i="2"/>
  <c r="M32" i="2"/>
  <c r="L32" i="2"/>
  <c r="K32" i="2"/>
  <c r="H32" i="2"/>
  <c r="I32" i="2" s="1"/>
  <c r="O31" i="2"/>
  <c r="L31" i="2"/>
  <c r="M31" i="2" s="1"/>
  <c r="K31" i="2"/>
  <c r="I31" i="2"/>
  <c r="H31" i="2"/>
  <c r="O30" i="2"/>
  <c r="L30" i="2"/>
  <c r="M30" i="2" s="1"/>
  <c r="K30" i="2"/>
  <c r="H30" i="2"/>
  <c r="I30" i="2" s="1"/>
  <c r="O29" i="2"/>
  <c r="L29" i="2"/>
  <c r="M29" i="2" s="1"/>
  <c r="K29" i="2"/>
  <c r="H29" i="2"/>
  <c r="I29" i="2" s="1"/>
  <c r="O28" i="2"/>
  <c r="M28" i="2"/>
  <c r="L28" i="2"/>
  <c r="K28" i="2"/>
  <c r="H28" i="2"/>
  <c r="I28" i="2" s="1"/>
  <c r="O27" i="2"/>
  <c r="M27" i="2"/>
  <c r="L27" i="2"/>
  <c r="K27" i="2"/>
  <c r="I27" i="2"/>
  <c r="H27" i="2"/>
  <c r="O26" i="2"/>
  <c r="L26" i="2"/>
  <c r="M26" i="2" s="1"/>
  <c r="K26" i="2"/>
  <c r="H26" i="2"/>
  <c r="I26" i="2" s="1"/>
  <c r="O25" i="2"/>
  <c r="M25" i="2"/>
  <c r="L25" i="2"/>
  <c r="K25" i="2"/>
  <c r="H25" i="2"/>
  <c r="I25" i="2" s="1"/>
  <c r="O24" i="2"/>
  <c r="L24" i="2"/>
  <c r="M24" i="2" s="1"/>
  <c r="K24" i="2"/>
  <c r="H24" i="2"/>
  <c r="I24" i="2" s="1"/>
  <c r="O23" i="2"/>
  <c r="L23" i="2"/>
  <c r="M23" i="2" s="1"/>
  <c r="K23" i="2"/>
  <c r="I23" i="2"/>
  <c r="H23" i="2"/>
  <c r="O22" i="2"/>
  <c r="K22" i="2"/>
  <c r="H22" i="2"/>
  <c r="I22" i="2" s="1"/>
  <c r="O21" i="2"/>
  <c r="M21" i="2"/>
  <c r="L21" i="2"/>
  <c r="K21" i="2"/>
  <c r="H21" i="2"/>
  <c r="I21" i="2" s="1"/>
  <c r="O20" i="2"/>
  <c r="L20" i="2"/>
  <c r="M20" i="2" s="1"/>
  <c r="K20" i="2"/>
  <c r="I20" i="2"/>
  <c r="H20" i="2"/>
  <c r="O19" i="2"/>
  <c r="L19" i="2"/>
  <c r="M19" i="2" s="1"/>
  <c r="K19" i="2"/>
  <c r="I19" i="2"/>
  <c r="H19" i="2"/>
  <c r="O18" i="2"/>
  <c r="M18" i="2"/>
  <c r="L18" i="2"/>
  <c r="K18" i="2"/>
  <c r="I18" i="2"/>
  <c r="H18" i="2"/>
  <c r="O17" i="2"/>
  <c r="L17" i="2"/>
  <c r="M17" i="2" s="1"/>
  <c r="K17" i="2"/>
  <c r="H17" i="2"/>
  <c r="I17" i="2" s="1"/>
  <c r="O16" i="2"/>
  <c r="L16" i="2"/>
  <c r="M16" i="2" s="1"/>
  <c r="K16" i="2"/>
  <c r="I16" i="2"/>
  <c r="H16" i="2"/>
  <c r="O15" i="2"/>
  <c r="L15" i="2"/>
  <c r="M15" i="2" s="1"/>
  <c r="K15" i="2"/>
  <c r="H15" i="2"/>
  <c r="I15" i="2" s="1"/>
  <c r="O14" i="2"/>
  <c r="M14" i="2"/>
  <c r="L14" i="2"/>
  <c r="K14" i="2"/>
  <c r="H14" i="2"/>
  <c r="I14" i="2" s="1"/>
  <c r="O13" i="2"/>
  <c r="L13" i="2"/>
  <c r="M13" i="2" s="1"/>
  <c r="K13" i="2"/>
  <c r="I13" i="2"/>
  <c r="H13" i="2"/>
  <c r="O12" i="2"/>
  <c r="M12" i="2"/>
  <c r="L12" i="2"/>
  <c r="K12" i="2"/>
  <c r="H12" i="2"/>
  <c r="I12" i="2" s="1"/>
  <c r="O11" i="2"/>
  <c r="L11" i="2"/>
  <c r="M11" i="2" s="1"/>
  <c r="K11" i="2"/>
  <c r="I11" i="2"/>
  <c r="H11" i="2"/>
  <c r="O10" i="2"/>
  <c r="L10" i="2"/>
  <c r="M10" i="2" s="1"/>
  <c r="K10" i="2"/>
  <c r="H10" i="2"/>
  <c r="I10" i="2" s="1"/>
  <c r="O9" i="2"/>
  <c r="L9" i="2"/>
  <c r="M9" i="2" s="1"/>
  <c r="K9" i="2"/>
  <c r="H9" i="2"/>
  <c r="I9" i="2" s="1"/>
  <c r="O8" i="2"/>
  <c r="L8" i="2"/>
  <c r="M8" i="2" s="1"/>
  <c r="K8" i="2"/>
  <c r="I8" i="2"/>
  <c r="H8" i="2"/>
  <c r="O7" i="2"/>
  <c r="M7" i="2"/>
  <c r="L7" i="2"/>
  <c r="K7" i="2"/>
  <c r="I7" i="2"/>
  <c r="H7" i="2"/>
  <c r="O6" i="2"/>
  <c r="L6" i="2"/>
  <c r="M6" i="2" s="1"/>
  <c r="K6" i="2"/>
  <c r="H6" i="2"/>
  <c r="I6" i="2" s="1"/>
  <c r="O5" i="2"/>
  <c r="L5" i="2"/>
  <c r="M5" i="2" s="1"/>
  <c r="K5" i="2"/>
  <c r="H5" i="2"/>
  <c r="I5" i="2" s="1"/>
  <c r="O4" i="2"/>
  <c r="L4" i="2"/>
  <c r="M4" i="2" s="1"/>
  <c r="K4" i="2"/>
  <c r="H4" i="2"/>
  <c r="I4" i="2" s="1"/>
  <c r="O3" i="2"/>
  <c r="M3" i="2"/>
  <c r="L3" i="2"/>
  <c r="K3" i="2"/>
  <c r="H3" i="2"/>
  <c r="H2064" i="2" l="1"/>
  <c r="I3" i="2"/>
  <c r="I2064" i="2" s="1"/>
  <c r="O2064" i="2"/>
  <c r="L2064" i="2"/>
  <c r="M2064" i="2"/>
  <c r="K921" i="2"/>
  <c r="K2064" i="2" s="1"/>
</calcChain>
</file>

<file path=xl/sharedStrings.xml><?xml version="1.0" encoding="utf-8"?>
<sst xmlns="http://schemas.openxmlformats.org/spreadsheetml/2006/main" count="25492" uniqueCount="4805">
  <si>
    <t>Ведомость отправочных марок</t>
  </si>
  <si>
    <t>Привезли с ВЗМК</t>
  </si>
  <si>
    <t>Нашли с Выборга 11.02.26</t>
  </si>
  <si>
    <t>Находилось на площадке по данным от 09.01.26</t>
  </si>
  <si>
    <t>Общие данные,что имеется на площадке на 14.02.2026г. ( с учетом 37 машины)</t>
  </si>
  <si>
    <t>примечание</t>
  </si>
  <si>
    <t>Очередь</t>
  </si>
  <si>
    <t>Лист</t>
  </si>
  <si>
    <t>Марка</t>
  </si>
  <si>
    <t>Наименование марки</t>
  </si>
  <si>
    <t>Кол-во, шт.</t>
  </si>
  <si>
    <t>Вес 1-ой, кг</t>
  </si>
  <si>
    <t>Общий вес, кг</t>
  </si>
  <si>
    <t>шт.</t>
  </si>
  <si>
    <t>кг</t>
  </si>
  <si>
    <t>2</t>
  </si>
  <si>
    <t>1А-1</t>
  </si>
  <si>
    <t>Связь 1А-1</t>
  </si>
  <si>
    <t>уголки неопознанные 20 шт</t>
  </si>
  <si>
    <t>3</t>
  </si>
  <si>
    <t>1Б-1</t>
  </si>
  <si>
    <t>Распорка 1Б-1</t>
  </si>
  <si>
    <t>-</t>
  </si>
  <si>
    <t>3 пачки без бирки неизсетно что за элемент</t>
  </si>
  <si>
    <t>4</t>
  </si>
  <si>
    <t>1Б1-1</t>
  </si>
  <si>
    <t>Балка 1Б1-1</t>
  </si>
  <si>
    <t>Неопознанные 2 пачки с уголками 9 шт и 2 шт, равнопол и неравнополоч.,может связи. +5 шт</t>
  </si>
  <si>
    <t>5</t>
  </si>
  <si>
    <t>1Б1-2</t>
  </si>
  <si>
    <t>Балка 1Б1-2</t>
  </si>
  <si>
    <t>Какой-то настил примерно 37шт</t>
  </si>
  <si>
    <t>6</t>
  </si>
  <si>
    <t>1Б1-3</t>
  </si>
  <si>
    <t>Балка 1Б1-3</t>
  </si>
  <si>
    <t>Какие-то надколонники 24 шт</t>
  </si>
  <si>
    <t>7</t>
  </si>
  <si>
    <t>1Б1-4</t>
  </si>
  <si>
    <t>Балка 1Б1-4</t>
  </si>
  <si>
    <t>Балки 2Б..-32шт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</si>
  <si>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</si>
  <si>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</si>
  <si>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</si>
  <si>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</si>
  <si>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</si>
  <si>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</si>
  <si>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</si>
  <si>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</si>
  <si>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</si>
  <si>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</si>
  <si>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</si>
  <si>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</si>
  <si>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</si>
  <si>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</si>
  <si>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</si>
  <si>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</si>
  <si>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</si>
  <si>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</si>
  <si>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</si>
  <si>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</si>
  <si>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</si>
  <si>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</si>
  <si>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</si>
  <si>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</si>
  <si>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</si>
  <si>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</si>
  <si>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</si>
  <si>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</si>
  <si>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</si>
  <si>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</si>
  <si>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</si>
  <si>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</si>
  <si>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</si>
  <si>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</si>
  <si>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</si>
  <si>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</si>
  <si>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</si>
  <si>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</si>
  <si>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</si>
  <si>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</si>
  <si>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</si>
  <si>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</si>
  <si>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</si>
  <si>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</si>
  <si>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</si>
  <si>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</si>
  <si>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</si>
  <si>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</si>
  <si>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</si>
  <si>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</si>
  <si>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</si>
  <si>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</si>
  <si>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</si>
  <si>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</si>
  <si>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</si>
  <si>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</si>
  <si>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</si>
  <si>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</si>
  <si>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</si>
  <si>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</si>
  <si>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</si>
  <si>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</si>
  <si>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</si>
  <si>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</si>
  <si>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</si>
  <si>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</si>
  <si>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</si>
  <si>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</si>
  <si>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</si>
  <si>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</si>
  <si>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</si>
  <si>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</si>
  <si>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</si>
  <si>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</si>
  <si>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</si>
  <si>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</si>
  <si>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</si>
  <si>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</si>
  <si>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</si>
  <si>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</si>
  <si>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</si>
  <si>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</si>
  <si>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</si>
  <si>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</si>
  <si>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</si>
  <si>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</si>
  <si>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</si>
  <si>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</si>
  <si>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</si>
  <si>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</si>
  <si>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</si>
  <si>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</si>
  <si>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</si>
  <si>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</si>
  <si>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</si>
  <si>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</si>
  <si>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</si>
  <si>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</si>
  <si>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</si>
  <si>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</si>
  <si>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</si>
  <si>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</si>
  <si>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</si>
  <si>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</si>
  <si>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</si>
  <si>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</si>
  <si>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</si>
  <si>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</si>
  <si>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</si>
  <si>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</si>
  <si>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</si>
  <si>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</si>
  <si>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</si>
  <si>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</si>
  <si>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</si>
  <si>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</si>
  <si>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</si>
  <si>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</si>
  <si>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</si>
  <si>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</si>
  <si>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</si>
  <si>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</si>
  <si>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</si>
  <si>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</si>
  <si>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</si>
  <si>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</si>
  <si>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</si>
  <si>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</si>
  <si>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</si>
  <si>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</si>
  <si>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</si>
  <si>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</si>
  <si>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</si>
  <si>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</si>
  <si>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</si>
  <si>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</si>
  <si>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</si>
  <si>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</si>
  <si>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</si>
  <si>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</si>
  <si>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</si>
  <si>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</si>
  <si>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</si>
  <si>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</si>
  <si>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</si>
  <si>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</si>
  <si>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</si>
  <si>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</si>
  <si>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</si>
  <si>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</si>
  <si>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</si>
  <si>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</si>
  <si>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</si>
  <si>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</si>
  <si>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</si>
  <si>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</si>
  <si>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</si>
  <si>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</si>
  <si>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</si>
  <si>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</si>
  <si>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</si>
  <si>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</si>
  <si>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</si>
  <si>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</si>
  <si>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</si>
  <si>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</si>
  <si>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</si>
  <si>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</si>
  <si>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</si>
  <si>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</si>
  <si>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</si>
  <si>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</si>
  <si>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</si>
  <si>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</si>
  <si>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</si>
  <si>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</si>
  <si>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</si>
  <si>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</si>
  <si>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</si>
  <si>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</si>
  <si>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</si>
  <si>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</si>
  <si>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</si>
  <si>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</si>
  <si>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</si>
  <si>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</si>
  <si>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</si>
  <si>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</si>
  <si>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</si>
  <si>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</si>
  <si>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</si>
  <si>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</si>
  <si>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</si>
  <si>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</si>
  <si>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</si>
  <si>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</si>
  <si>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</si>
  <si>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</si>
  <si>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</si>
  <si>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</si>
  <si>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</si>
  <si>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</si>
  <si>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</si>
  <si>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</si>
  <si>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</si>
  <si>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</si>
  <si>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</si>
  <si>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</si>
  <si>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</si>
  <si>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</si>
  <si>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</si>
  <si>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</si>
  <si>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</si>
  <si>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</si>
  <si>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</si>
  <si>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</si>
  <si>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</si>
  <si>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</si>
  <si>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</si>
  <si>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</si>
  <si>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</si>
  <si>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</si>
  <si>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</si>
  <si>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</si>
  <si>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</si>
  <si>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</si>
  <si>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</si>
  <si>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</si>
  <si>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</si>
  <si>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</si>
  <si>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</si>
  <si>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</si>
  <si>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</si>
  <si>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</si>
  <si>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</si>
  <si>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</si>
  <si>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</si>
  <si>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</si>
  <si>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</si>
  <si>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</si>
  <si>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</si>
  <si>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</si>
  <si>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</si>
  <si>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</si>
  <si>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</si>
  <si>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</si>
  <si>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</si>
  <si>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</si>
  <si>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</si>
  <si>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</si>
  <si>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</si>
  <si>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</si>
  <si>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</si>
  <si>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</si>
  <si>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</si>
  <si>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</si>
  <si>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</si>
  <si>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</si>
  <si>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</si>
  <si>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</si>
  <si>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</si>
  <si>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</si>
  <si>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</si>
  <si>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</si>
  <si>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</si>
  <si>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</si>
  <si>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</si>
  <si>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</si>
  <si>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</si>
  <si>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</si>
  <si>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</si>
  <si>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</si>
  <si>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</si>
  <si>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</si>
  <si>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</si>
  <si>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</si>
  <si>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</si>
  <si>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</si>
  <si>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</si>
  <si>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</si>
  <si>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</si>
  <si>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</si>
  <si>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</si>
  <si>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</si>
  <si>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</si>
  <si>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</si>
  <si>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</si>
  <si>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</si>
  <si>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</si>
  <si>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</si>
  <si>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</si>
  <si>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</si>
  <si>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</si>
  <si>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</si>
  <si>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</si>
  <si>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</si>
  <si>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</si>
  <si>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</si>
  <si>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</si>
  <si>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</si>
  <si>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</si>
  <si>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</si>
  <si>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</si>
  <si>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</si>
  <si>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</si>
  <si>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</si>
  <si>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</si>
  <si>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</si>
  <si>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</si>
  <si>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</si>
  <si>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</si>
  <si>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</si>
  <si>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</si>
  <si>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</si>
  <si>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</si>
  <si>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</si>
  <si>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</si>
  <si>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</si>
  <si>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</si>
  <si>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</si>
  <si>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</si>
  <si>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</si>
  <si>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</si>
  <si>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</si>
  <si>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</si>
  <si>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</si>
  <si>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</si>
  <si>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</si>
  <si>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</si>
  <si>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</si>
  <si>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</si>
  <si>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</si>
  <si>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</si>
  <si>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</si>
  <si>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</si>
  <si>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</si>
  <si>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</si>
  <si>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</si>
  <si>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</si>
  <si>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</si>
  <si>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</si>
  <si>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</si>
  <si>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</si>
  <si>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</si>
  <si>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</si>
  <si>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</si>
  <si>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</si>
  <si>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</si>
  <si>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</si>
  <si>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</si>
  <si>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</si>
  <si>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</si>
  <si>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</si>
  <si>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</si>
  <si>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</si>
  <si>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</si>
  <si>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</si>
  <si>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</si>
  <si>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</si>
  <si>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</si>
  <si>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</si>
  <si>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</si>
  <si>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</si>
  <si>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</si>
  <si>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</si>
  <si>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</si>
  <si>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</si>
  <si>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</si>
  <si>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</si>
  <si>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</si>
  <si>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</si>
  <si>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</si>
  <si>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</si>
  <si>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</si>
  <si>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</si>
  <si>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</si>
  <si>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</si>
  <si>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</si>
  <si>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</si>
  <si>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</si>
  <si>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</si>
  <si>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</si>
  <si>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</si>
  <si>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</si>
  <si>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</si>
  <si>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</si>
  <si>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</si>
  <si>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</si>
  <si>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</si>
  <si>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</si>
  <si>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</si>
  <si>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</si>
  <si>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</si>
  <si>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</si>
  <si>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</si>
  <si>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</si>
  <si>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</si>
  <si>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</si>
  <si>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</si>
  <si>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</si>
  <si>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</si>
  <si>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</si>
  <si>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</si>
  <si>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</si>
  <si>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</si>
  <si>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</si>
  <si>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</si>
  <si>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</si>
  <si>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</si>
  <si>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</si>
  <si>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</si>
  <si>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</si>
  <si>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</si>
  <si>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</si>
  <si>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</si>
  <si>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</si>
  <si>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</si>
  <si>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</si>
  <si>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</si>
  <si>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</si>
  <si>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</si>
  <si>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</si>
  <si>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</si>
  <si>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</si>
  <si>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</si>
  <si>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</si>
  <si>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</si>
  <si>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</si>
  <si>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</si>
  <si>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</si>
  <si>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</si>
  <si>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</si>
  <si>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</si>
  <si>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</si>
  <si>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</si>
  <si>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</si>
  <si>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</si>
  <si>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</si>
  <si>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</si>
  <si>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</si>
  <si>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</si>
  <si>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</si>
  <si>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</si>
  <si>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</si>
  <si>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</si>
  <si>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</si>
  <si>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</si>
  <si>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</si>
  <si>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</si>
  <si>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</si>
  <si>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</si>
  <si>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</si>
  <si>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</si>
  <si>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</si>
  <si>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</si>
  <si>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</si>
  <si>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</si>
  <si>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</si>
  <si>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</si>
  <si>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</si>
  <si>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</si>
  <si>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</si>
  <si>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</si>
  <si>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</si>
  <si>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</si>
  <si>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</si>
  <si>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</si>
  <si>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</si>
  <si>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</si>
  <si>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</si>
  <si>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</si>
  <si>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</si>
  <si>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</si>
  <si>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</si>
  <si>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</si>
  <si>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</si>
  <si>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</si>
  <si>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</si>
  <si>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</si>
  <si>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</si>
  <si>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</si>
  <si>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</si>
  <si>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</si>
  <si>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</si>
  <si>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</si>
  <si>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</si>
  <si>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</si>
  <si>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</si>
  <si>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</si>
  <si>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</si>
  <si>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</si>
  <si>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</si>
  <si>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</si>
  <si>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</si>
  <si>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</si>
  <si>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</si>
  <si>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</si>
  <si>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</si>
  <si>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</si>
  <si>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</si>
  <si>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</si>
  <si>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</si>
  <si>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</si>
  <si>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</si>
  <si>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</si>
  <si>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</si>
  <si>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</si>
  <si>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</si>
  <si>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</si>
  <si>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</si>
  <si>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</si>
  <si>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</si>
  <si>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</si>
  <si>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</si>
  <si>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</si>
  <si>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</si>
  <si>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</si>
  <si>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</si>
  <si>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</si>
  <si>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</si>
  <si>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</si>
  <si>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</si>
  <si>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</si>
  <si>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</si>
  <si>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</si>
  <si>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</si>
  <si>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</si>
  <si>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</si>
  <si>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</si>
  <si>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</si>
  <si>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</si>
  <si>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</si>
  <si>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</si>
  <si>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</si>
  <si>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</si>
  <si>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</si>
  <si>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</si>
  <si>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</si>
  <si>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</si>
  <si>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</si>
  <si>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</si>
  <si>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</si>
  <si>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</si>
  <si>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</si>
  <si>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</si>
  <si>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</si>
  <si>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</si>
  <si>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</si>
  <si>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</si>
  <si>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</si>
  <si>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</si>
  <si>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</si>
  <si>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</si>
  <si>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</si>
  <si>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</si>
  <si>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</si>
  <si>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</si>
  <si>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</si>
  <si>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</si>
  <si>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</si>
  <si>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</si>
  <si>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</si>
  <si>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</si>
  <si>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</si>
  <si>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</si>
  <si>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</si>
  <si>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</si>
  <si>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</si>
  <si>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</si>
  <si>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</si>
  <si>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</si>
  <si>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</si>
  <si>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</si>
  <si>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</si>
  <si>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</si>
  <si>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</si>
  <si>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</si>
  <si>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</si>
  <si>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</si>
  <si>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</si>
  <si>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</si>
  <si>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</si>
  <si>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</si>
  <si>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</si>
  <si>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</si>
  <si>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</si>
  <si>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</si>
  <si>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</si>
  <si>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</si>
  <si>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</si>
  <si>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</si>
  <si>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</si>
  <si>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</si>
  <si>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</si>
  <si>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</si>
  <si>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</si>
  <si>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</si>
  <si>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</si>
  <si>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</si>
  <si>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</si>
  <si>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</si>
  <si>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</si>
  <si>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</si>
  <si>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</si>
  <si>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</si>
  <si>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</si>
  <si>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</si>
  <si>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</si>
  <si>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</si>
  <si>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</si>
  <si>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</si>
  <si>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</si>
  <si>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</si>
  <si>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</si>
  <si>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</si>
  <si>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</si>
  <si>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</si>
  <si>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</si>
  <si>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</si>
  <si>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</si>
  <si>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</si>
  <si>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</si>
  <si>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</si>
  <si>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</si>
  <si>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</si>
  <si>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</si>
  <si>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</si>
  <si>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</si>
  <si>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</si>
  <si>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</si>
  <si>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</si>
  <si>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</si>
  <si>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</si>
  <si>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</si>
  <si>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</si>
  <si>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</si>
  <si>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</si>
  <si>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</si>
  <si>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</si>
  <si>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</si>
  <si>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</si>
  <si>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</si>
  <si>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</si>
  <si>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</si>
  <si>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</si>
  <si>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</si>
  <si>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</si>
  <si>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</si>
  <si>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</si>
  <si>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</si>
  <si>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</si>
  <si>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</si>
  <si>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</si>
  <si>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</si>
  <si>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</si>
  <si>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</si>
  <si>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</si>
  <si>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</si>
  <si>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</si>
  <si>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</si>
  <si>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</si>
  <si>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</si>
  <si>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</si>
  <si>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</si>
  <si>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</si>
  <si>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</si>
  <si>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</si>
  <si>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</si>
  <si>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</si>
  <si>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</si>
  <si>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</si>
  <si>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</si>
  <si>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</si>
  <si>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</si>
  <si>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</si>
  <si>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</si>
  <si>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</si>
  <si>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</si>
  <si>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</si>
  <si>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</si>
  <si>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</si>
  <si>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</si>
  <si>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</si>
  <si>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</si>
  <si>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</si>
  <si>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</si>
  <si>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</si>
  <si>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</si>
  <si>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</si>
  <si>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</si>
  <si>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</si>
  <si>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</si>
  <si>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</si>
  <si>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</si>
  <si>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</si>
  <si>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</si>
  <si>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</si>
  <si>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</si>
  <si>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</si>
  <si>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</si>
  <si>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</si>
  <si>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</si>
  <si>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</si>
  <si>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</si>
  <si>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</si>
  <si>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</si>
  <si>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</si>
  <si>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</si>
  <si>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</si>
  <si>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</si>
  <si>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</si>
  <si>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</si>
  <si>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</si>
  <si>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</si>
  <si>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</si>
  <si>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</si>
  <si>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</si>
  <si>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</si>
  <si>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</si>
  <si>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</si>
  <si>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</si>
  <si>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</si>
  <si>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</si>
  <si>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</si>
  <si>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</si>
  <si>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</si>
  <si>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</si>
  <si>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</si>
  <si>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</si>
  <si>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</si>
  <si>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</si>
  <si>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</si>
  <si>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</si>
  <si>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</si>
  <si>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</si>
  <si>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</si>
  <si>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</si>
  <si>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</si>
  <si>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</si>
  <si>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</si>
  <si>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</si>
  <si>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</si>
  <si>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</si>
  <si>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</si>
  <si>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</si>
  <si>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</si>
  <si>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</si>
  <si>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</si>
  <si>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</si>
  <si>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</si>
  <si>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</si>
  <si>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</si>
  <si>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</si>
  <si>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</si>
  <si>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</si>
  <si>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</si>
  <si>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</si>
  <si>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</si>
  <si>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</si>
  <si>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</si>
  <si>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</si>
  <si>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</si>
  <si>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</si>
  <si>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</si>
  <si>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</si>
  <si>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</si>
  <si>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</si>
  <si>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</si>
  <si>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</si>
  <si>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</si>
  <si>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</si>
  <si>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</si>
  <si>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</si>
  <si>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</si>
  <si>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</si>
  <si>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</si>
  <si>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</si>
  <si>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</si>
  <si>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</si>
  <si>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</si>
  <si>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</si>
  <si>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</si>
  <si>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</si>
  <si>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</si>
  <si>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</si>
  <si>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</si>
  <si>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</si>
  <si>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</si>
  <si>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</si>
  <si>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</si>
  <si>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</si>
  <si>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</si>
  <si>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</si>
  <si>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</si>
  <si>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</si>
  <si>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</si>
  <si>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</si>
  <si>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</si>
  <si>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</si>
  <si>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</si>
  <si>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</si>
  <si>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</si>
  <si>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</si>
  <si>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</si>
  <si>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</si>
  <si>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</si>
  <si>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</si>
  <si>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</si>
  <si>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</si>
  <si>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</si>
  <si>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</si>
  <si>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</si>
  <si>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</si>
  <si>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</si>
  <si>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</si>
  <si>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</si>
  <si>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</si>
  <si>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</si>
  <si>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</si>
  <si>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</si>
  <si>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</si>
  <si>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</si>
  <si>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</si>
  <si>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</si>
  <si>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</si>
  <si>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</si>
  <si>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</si>
  <si>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</si>
  <si>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</si>
  <si>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</si>
  <si>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</si>
  <si>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</si>
  <si>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</si>
  <si>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</si>
  <si>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</si>
  <si>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</si>
  <si>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</si>
  <si>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</si>
  <si>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</si>
  <si>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</si>
  <si>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</si>
  <si>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</si>
  <si>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</si>
  <si>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</si>
  <si>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</si>
  <si>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</si>
  <si>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</si>
  <si>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</si>
  <si>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</si>
  <si>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</si>
  <si>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</si>
  <si>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</si>
  <si>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</si>
  <si>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</si>
  <si>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</si>
  <si>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</si>
  <si>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</si>
  <si>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</si>
  <si>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</si>
  <si>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</si>
  <si>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</si>
  <si>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</si>
  <si>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</si>
  <si>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</si>
  <si>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</si>
  <si>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</si>
  <si>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</si>
  <si>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</si>
  <si>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</si>
  <si>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</si>
  <si>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</si>
  <si>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</si>
  <si>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</si>
  <si>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</si>
  <si>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</si>
  <si>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</si>
  <si>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</si>
  <si>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</si>
  <si>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</si>
  <si>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</si>
  <si>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</si>
  <si>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</si>
  <si>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</si>
  <si>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</si>
  <si>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</si>
  <si>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</si>
  <si>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</si>
  <si>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</si>
  <si>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</si>
  <si>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</si>
  <si>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</si>
  <si>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</si>
  <si>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</si>
  <si>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</si>
  <si>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</si>
  <si>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</si>
  <si>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</si>
  <si>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</si>
  <si>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</si>
  <si>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</si>
  <si>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</si>
  <si>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</si>
  <si>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</si>
  <si>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</si>
  <si>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</si>
  <si>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</si>
  <si>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</si>
  <si>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</si>
  <si>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</si>
  <si>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</si>
  <si>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</si>
  <si>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</si>
  <si>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</si>
  <si>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</si>
  <si>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</si>
  <si>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</si>
  <si>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</si>
  <si>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</si>
  <si>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</si>
  <si>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</si>
  <si>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</si>
  <si>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</si>
  <si>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</si>
  <si>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</si>
  <si>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</si>
  <si>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</si>
  <si>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</si>
  <si>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</si>
  <si>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</si>
  <si>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</si>
  <si>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</si>
  <si>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</si>
  <si>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</si>
  <si>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</si>
  <si>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</si>
  <si>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</si>
  <si>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</si>
  <si>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</si>
  <si>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</si>
  <si>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</si>
  <si>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</si>
  <si>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</si>
  <si>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</si>
  <si>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</si>
  <si>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</si>
  <si>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</si>
  <si>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</si>
  <si>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</si>
  <si>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</si>
  <si>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</si>
  <si>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</si>
  <si>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</si>
  <si>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</si>
  <si>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</si>
  <si>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</si>
  <si>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</si>
  <si>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</si>
  <si>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</si>
  <si>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</si>
  <si>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</si>
  <si>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</si>
  <si>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</si>
  <si>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</si>
  <si>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</si>
  <si>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</si>
  <si>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</si>
  <si>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</si>
  <si>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</si>
  <si>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</si>
  <si>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</si>
  <si>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</si>
  <si>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</si>
  <si>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</si>
  <si>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</si>
  <si>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</si>
  <si>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</si>
  <si>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</si>
  <si>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</si>
  <si>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</si>
  <si>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</si>
  <si>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</si>
  <si>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</si>
  <si>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</si>
  <si>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</si>
  <si>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</si>
  <si>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</si>
  <si>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</si>
  <si>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</si>
  <si>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</si>
  <si>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</si>
  <si>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</si>
  <si>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</si>
  <si>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</si>
  <si>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</si>
  <si>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</si>
  <si>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</si>
  <si>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</si>
  <si>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</si>
  <si>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</si>
  <si>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</si>
  <si>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</si>
  <si>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</si>
  <si>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</si>
  <si>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</si>
  <si>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</si>
  <si>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</si>
  <si>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</si>
  <si>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</si>
  <si>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</si>
  <si>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</si>
  <si>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</si>
  <si>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</si>
  <si>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</si>
  <si>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</si>
  <si>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</si>
  <si>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</si>
  <si>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</si>
  <si>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</si>
  <si>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</si>
  <si>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</si>
  <si>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</si>
  <si>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</si>
  <si>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</si>
  <si>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</si>
  <si>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</si>
  <si>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</si>
  <si>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</si>
  <si>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</si>
  <si>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</si>
  <si>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</si>
  <si>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</si>
  <si>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</si>
  <si>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</si>
  <si>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</si>
  <si>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</si>
  <si>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</si>
  <si>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</si>
  <si>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</si>
  <si>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</si>
  <si>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</si>
  <si>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</si>
  <si>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</si>
  <si>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</si>
  <si>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</si>
  <si>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</si>
  <si>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</si>
  <si>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</si>
  <si>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</si>
  <si>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</si>
  <si>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</si>
  <si>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</si>
  <si>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</si>
  <si>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</si>
  <si>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</si>
  <si>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</si>
  <si>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</si>
  <si>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</si>
  <si>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</si>
  <si>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</si>
  <si>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</si>
  <si>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</si>
  <si>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</si>
  <si>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</si>
  <si>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</si>
  <si>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</si>
  <si>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</si>
  <si>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</si>
  <si>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</si>
  <si>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</si>
  <si>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</si>
  <si>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</si>
  <si>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</si>
  <si>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</si>
  <si>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</si>
  <si>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</si>
  <si>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</si>
  <si>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</si>
  <si>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</si>
  <si>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</si>
  <si>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</si>
  <si>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</si>
  <si>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</si>
  <si>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</si>
  <si>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</si>
  <si>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</si>
  <si>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</si>
  <si>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</si>
  <si>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</si>
  <si>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</si>
  <si>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</si>
  <si>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</si>
  <si>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</si>
  <si>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</si>
  <si>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</si>
  <si>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</si>
  <si>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</si>
  <si>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</si>
  <si>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</si>
  <si>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</si>
  <si>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</si>
  <si>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</si>
  <si>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</si>
  <si>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</si>
  <si>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</si>
  <si>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</si>
  <si>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</si>
  <si>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</si>
  <si>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</si>
  <si>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</si>
  <si>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</si>
  <si>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</si>
  <si>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</si>
  <si>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</si>
  <si>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</si>
  <si>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</si>
  <si>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</si>
  <si>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</si>
  <si>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</si>
  <si>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</si>
  <si>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</si>
  <si>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</si>
  <si>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</si>
  <si>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</si>
  <si>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</si>
  <si>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</si>
  <si>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</si>
  <si>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</si>
  <si>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</si>
  <si>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</si>
  <si>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</si>
  <si>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</si>
  <si>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</si>
  <si>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</si>
  <si>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</si>
  <si>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</si>
  <si>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</si>
  <si>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</si>
  <si>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</si>
  <si>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</si>
  <si>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</si>
  <si>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</si>
  <si>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</si>
  <si>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</si>
  <si>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</si>
  <si>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</si>
  <si>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</si>
  <si>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</si>
  <si>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</si>
  <si>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</si>
  <si>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</si>
  <si>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</si>
  <si>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</si>
  <si>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</si>
  <si>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</si>
  <si>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</si>
  <si>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</si>
  <si>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</si>
  <si>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</si>
  <si>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</si>
  <si>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</si>
  <si>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</si>
  <si>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</si>
  <si>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</si>
  <si>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</si>
  <si>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</si>
  <si>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</si>
  <si>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</si>
  <si>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</si>
  <si>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</si>
  <si>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</si>
  <si>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</si>
  <si>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</si>
  <si>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</si>
  <si>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</si>
  <si>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</si>
  <si>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</si>
  <si>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</si>
  <si>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</si>
  <si>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</si>
  <si>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</si>
  <si>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</si>
  <si>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</si>
  <si>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</si>
  <si>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</si>
  <si>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</si>
  <si>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</si>
  <si>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</si>
  <si>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</si>
  <si>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</si>
  <si>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</si>
  <si>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</si>
  <si>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</si>
  <si>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</si>
  <si>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</si>
  <si>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</si>
  <si>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</si>
  <si>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</si>
  <si>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</si>
  <si>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</si>
  <si>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</si>
  <si>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</si>
  <si>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</si>
  <si>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</si>
  <si>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</si>
  <si>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</si>
  <si>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</si>
  <si>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</si>
  <si>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</si>
  <si>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</si>
  <si>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</si>
  <si>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</si>
  <si>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</si>
  <si>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</si>
  <si>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</si>
  <si>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</si>
  <si>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</si>
  <si>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</si>
  <si>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</si>
  <si>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</si>
  <si>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</si>
  <si>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</si>
  <si>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</si>
  <si>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</si>
  <si>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</si>
  <si>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</si>
  <si>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</si>
  <si>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</si>
  <si>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</si>
  <si>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</si>
  <si>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</si>
  <si>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</si>
  <si>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</si>
  <si>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</si>
  <si>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</si>
  <si>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</si>
  <si>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</si>
  <si>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</si>
  <si>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</si>
  <si>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</si>
  <si>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</si>
  <si>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</si>
  <si>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</si>
  <si>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</si>
  <si>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</si>
  <si>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</si>
  <si>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</si>
  <si>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</si>
  <si>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</si>
  <si>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</si>
  <si>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</si>
  <si>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</si>
  <si>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</si>
  <si>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</si>
  <si>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</si>
  <si>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</si>
  <si>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</si>
  <si>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</si>
  <si>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</si>
  <si>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</si>
  <si>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</si>
  <si>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</si>
  <si>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</si>
  <si>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</si>
  <si>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</si>
  <si>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</si>
  <si>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</si>
  <si>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</si>
  <si>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</si>
  <si>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</si>
  <si>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</si>
  <si>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</si>
  <si>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</si>
  <si>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</si>
  <si>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</si>
  <si>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</si>
  <si>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</si>
  <si>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</si>
  <si>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</si>
  <si>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</si>
  <si>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</si>
  <si>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</si>
  <si>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</si>
  <si>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</si>
  <si>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</si>
  <si>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</si>
  <si>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</si>
  <si>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</si>
  <si>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</si>
  <si>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</si>
  <si>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</si>
  <si>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</si>
  <si>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</si>
  <si>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</si>
  <si>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</si>
  <si>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</si>
  <si>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</si>
  <si>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</si>
  <si>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</si>
  <si>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</si>
  <si>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</si>
  <si>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</si>
  <si>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</si>
  <si>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</si>
  <si>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</si>
  <si>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</si>
  <si>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</si>
  <si>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</si>
  <si>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</si>
  <si>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</si>
  <si>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</si>
  <si>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</si>
  <si>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</si>
  <si>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</si>
  <si>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</si>
  <si>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</si>
  <si>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</si>
  <si>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</si>
  <si>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</si>
  <si>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</si>
  <si>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</si>
  <si>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</si>
  <si>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</si>
  <si>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</si>
  <si>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</si>
  <si>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</si>
  <si>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</si>
  <si>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</si>
  <si>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</si>
  <si>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</si>
  <si>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</si>
  <si>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</si>
  <si>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</si>
  <si>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</si>
  <si>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</si>
  <si>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</si>
  <si>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</si>
  <si>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</si>
  <si>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</si>
  <si>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</si>
  <si>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</si>
  <si>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</si>
  <si>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</si>
  <si>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</si>
  <si>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</si>
  <si>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</si>
  <si>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</si>
  <si>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</si>
  <si>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</si>
  <si>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</si>
  <si>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</si>
  <si>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</si>
  <si>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</si>
  <si>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</si>
  <si>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</si>
  <si>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</si>
  <si>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</si>
  <si>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</si>
  <si>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</si>
  <si>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</si>
  <si>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</si>
  <si>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</si>
  <si>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</si>
  <si>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</si>
  <si>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</si>
  <si>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</si>
  <si>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</si>
  <si>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</si>
  <si>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</si>
  <si>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</si>
  <si>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</si>
  <si>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</si>
  <si>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</si>
  <si>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</si>
  <si>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</si>
  <si>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</si>
  <si>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</si>
  <si>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</si>
  <si>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</si>
  <si>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</si>
  <si>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</si>
  <si>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</si>
  <si>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</si>
  <si>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</si>
  <si>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</si>
  <si>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</si>
  <si>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</si>
  <si>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</si>
  <si>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</si>
  <si>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</si>
  <si>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</si>
  <si>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</si>
  <si>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</si>
  <si>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</si>
  <si>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</si>
  <si>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</si>
  <si>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</si>
  <si>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</si>
  <si>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</si>
  <si>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</si>
  <si>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</si>
  <si>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</si>
  <si>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</si>
  <si>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</si>
  <si>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</si>
  <si>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</si>
  <si>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</si>
  <si>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</si>
  <si>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</si>
  <si>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</si>
  <si>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</si>
  <si>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</si>
  <si>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</si>
  <si>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</si>
  <si>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</si>
  <si>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</si>
  <si>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</si>
  <si>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</si>
  <si>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</si>
  <si>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</si>
  <si>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</si>
  <si>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</si>
  <si>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</si>
  <si>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</si>
  <si>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</si>
  <si>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</si>
  <si>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</si>
  <si>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</si>
  <si>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</si>
  <si>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</si>
  <si>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</si>
  <si>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</si>
  <si>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</si>
  <si>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</si>
  <si>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</si>
  <si>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</si>
  <si>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</si>
  <si>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</si>
  <si>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</si>
  <si>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</si>
  <si>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</si>
  <si>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</si>
  <si>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</si>
  <si>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</si>
  <si>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</si>
  <si>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</si>
  <si>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</si>
  <si>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</si>
  <si>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</si>
  <si>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</si>
  <si>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</si>
  <si>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</si>
  <si>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</si>
  <si>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</si>
  <si>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</si>
  <si>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</si>
  <si>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</si>
  <si>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</si>
  <si>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</si>
  <si>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</si>
  <si>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</si>
  <si>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</si>
  <si>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</si>
  <si>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</si>
  <si>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</si>
  <si>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</si>
  <si>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</si>
  <si>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</si>
  <si>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</si>
  <si>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</si>
  <si>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</si>
  <si>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</si>
  <si>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</si>
  <si>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</si>
  <si>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</si>
  <si>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</si>
  <si>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</si>
  <si>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</si>
  <si>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</si>
  <si>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</si>
  <si>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</si>
  <si>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</si>
  <si>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</si>
  <si>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</si>
  <si>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</si>
  <si>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</si>
  <si>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</si>
  <si>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</si>
  <si>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</si>
  <si>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</si>
  <si>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</si>
  <si>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</si>
  <si>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</si>
  <si>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</si>
  <si>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</si>
  <si>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</si>
  <si>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</si>
  <si>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</si>
  <si>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</si>
  <si>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</si>
  <si>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</si>
  <si>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</si>
  <si>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</si>
  <si>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</si>
  <si>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</si>
  <si>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</si>
  <si>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</si>
  <si>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</si>
  <si>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</si>
  <si>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</si>
  <si>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</si>
  <si>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</si>
  <si>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</si>
  <si>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</si>
  <si>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</si>
  <si>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</si>
  <si>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</si>
  <si>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</si>
  <si>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</si>
  <si>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</si>
  <si>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</si>
  <si>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</si>
  <si>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</si>
  <si>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</si>
  <si>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</si>
  <si>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</si>
  <si>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</si>
  <si>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</si>
  <si>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</si>
  <si>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</si>
  <si>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</si>
  <si>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</si>
  <si>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</si>
  <si>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</si>
  <si>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</si>
  <si>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</si>
  <si>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</si>
  <si>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</si>
  <si>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</si>
  <si>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</si>
  <si>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</si>
  <si>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</si>
  <si>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</si>
  <si>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</si>
  <si>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</si>
  <si>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</si>
  <si>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</si>
  <si>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</si>
  <si>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</si>
  <si>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</si>
  <si>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</si>
  <si>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</si>
  <si>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</si>
  <si>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</si>
  <si>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</si>
  <si>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</si>
  <si>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</si>
  <si>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</si>
  <si>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</si>
  <si>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</si>
  <si>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</si>
  <si>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</si>
  <si>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</si>
  <si>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</si>
  <si>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</si>
  <si>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</si>
  <si>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</si>
  <si>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</si>
  <si>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</si>
  <si>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</si>
  <si>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</si>
  <si>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</si>
  <si>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</si>
  <si>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</si>
  <si>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</si>
  <si>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</si>
  <si>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</si>
  <si>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</si>
  <si>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</si>
  <si>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</si>
  <si>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</si>
  <si>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</si>
  <si>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</si>
  <si>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</si>
  <si>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</si>
  <si>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</si>
  <si>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</si>
  <si>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</si>
  <si>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</si>
  <si>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</si>
  <si>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</si>
  <si>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</si>
  <si>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</si>
  <si>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</si>
  <si>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</si>
  <si>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</si>
  <si>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</si>
  <si>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</si>
  <si>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</si>
  <si>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</si>
  <si>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</si>
  <si>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</si>
  <si>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</si>
  <si>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</si>
  <si>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</si>
  <si>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</si>
  <si>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</si>
  <si>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</si>
  <si>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</si>
  <si>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</si>
  <si>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</si>
  <si>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</si>
  <si>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</si>
  <si>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</si>
  <si>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</si>
  <si>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</si>
  <si>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</si>
  <si>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</si>
  <si>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</si>
  <si>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</si>
  <si>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</si>
  <si>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</si>
  <si>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</si>
  <si>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</si>
  <si>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</si>
  <si>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</si>
  <si>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</si>
  <si>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</si>
  <si>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</si>
  <si>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</si>
  <si>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</si>
  <si>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</si>
  <si>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</si>
  <si>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</si>
  <si>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</si>
  <si>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</si>
  <si>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</si>
  <si>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</si>
  <si>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</si>
  <si>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</si>
  <si>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</si>
  <si>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</si>
  <si>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</si>
  <si>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</si>
  <si>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</si>
  <si>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</si>
  <si>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</si>
  <si>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</si>
  <si>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</si>
  <si>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</si>
  <si>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</si>
  <si>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</si>
  <si>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</si>
  <si>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</si>
  <si>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</si>
  <si>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</si>
  <si>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</si>
  <si>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</si>
  <si>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</si>
  <si>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</si>
  <si>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</si>
  <si>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</si>
  <si>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</si>
  <si>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</si>
  <si>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</si>
  <si>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</si>
  <si>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</si>
  <si>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</si>
  <si>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</si>
  <si>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</si>
  <si>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</si>
  <si>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</si>
  <si>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</si>
  <si>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</si>
  <si>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</si>
  <si>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</si>
  <si>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</si>
  <si>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</si>
  <si>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</si>
  <si>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</si>
  <si>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</si>
  <si>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</si>
  <si>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</si>
  <si>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</si>
  <si>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</si>
  <si>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</si>
  <si>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</si>
  <si>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</si>
  <si>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</si>
  <si>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</si>
  <si>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</si>
  <si>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</si>
  <si>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</si>
  <si>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</si>
  <si>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</si>
  <si>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</si>
  <si>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</si>
  <si>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</si>
  <si>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</si>
  <si>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</si>
  <si>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</si>
  <si>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</si>
  <si>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</si>
  <si>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</si>
  <si>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</si>
  <si>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</si>
  <si>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</si>
  <si>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</si>
  <si>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</si>
  <si>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</si>
  <si>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</si>
  <si>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</si>
  <si>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</si>
  <si>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</si>
  <si>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</si>
  <si>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</si>
  <si>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</si>
  <si>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</si>
  <si>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</si>
  <si>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</si>
  <si>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</si>
  <si>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</si>
  <si>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</si>
  <si>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</si>
  <si>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</si>
  <si>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</si>
  <si>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</si>
  <si>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</si>
  <si>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</si>
  <si>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</si>
  <si>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</si>
  <si>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</si>
  <si>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</si>
  <si>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</si>
  <si>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</si>
  <si>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</si>
  <si>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</si>
  <si>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</si>
  <si>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</si>
  <si>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</si>
  <si>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</si>
  <si>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</si>
  <si>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</si>
  <si>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</si>
  <si>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</si>
  <si>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</si>
  <si>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</si>
  <si>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</si>
  <si>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</si>
  <si>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</si>
  <si>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</si>
  <si>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</si>
  <si>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</si>
  <si>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</si>
  <si>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</si>
  <si>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</si>
  <si>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</si>
  <si>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</si>
  <si>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</si>
  <si>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</si>
  <si>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</si>
  <si>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</si>
  <si>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</si>
  <si>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</si>
  <si>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</si>
  <si>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</si>
  <si>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</si>
  <si>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</si>
  <si>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</si>
  <si>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</si>
  <si>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</si>
  <si>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</si>
  <si>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</si>
  <si>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</si>
  <si>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</si>
  <si>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</si>
  <si>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</si>
  <si>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</si>
  <si>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</si>
  <si>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</si>
  <si>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</si>
  <si>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</si>
  <si>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</si>
  <si>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</si>
  <si>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</si>
  <si>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</si>
  <si>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</si>
  <si>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</si>
  <si>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</si>
  <si>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</si>
  <si>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</si>
  <si>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</si>
  <si>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</si>
  <si>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</si>
  <si>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</si>
  <si>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</si>
  <si>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</si>
  <si>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</si>
  <si>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</si>
  <si>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</si>
  <si>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</si>
  <si>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</si>
  <si>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</si>
  <si>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</si>
  <si>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</si>
  <si>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</si>
  <si>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</si>
  <si>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</si>
  <si>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</si>
  <si>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</si>
  <si>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</si>
  <si>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</si>
  <si>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</si>
  <si>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</si>
  <si>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</si>
  <si>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</si>
  <si>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</si>
  <si>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</si>
  <si>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</si>
  <si>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</si>
  <si>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</si>
  <si>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</si>
  <si>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</si>
  <si>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</si>
  <si>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</si>
  <si>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</si>
  <si>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</si>
  <si>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</si>
  <si>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</si>
  <si>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</si>
  <si>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</si>
  <si>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</si>
  <si>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</si>
  <si>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</si>
  <si>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</si>
  <si>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</si>
  <si>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</si>
  <si>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</si>
  <si>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</si>
  <si>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</si>
  <si>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</si>
  <si>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</si>
  <si>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</si>
  <si>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</si>
  <si>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</si>
  <si>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</si>
  <si>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</si>
  <si>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</si>
  <si>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</si>
  <si>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</si>
  <si>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</si>
  <si>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</si>
  <si>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</si>
  <si>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</si>
  <si>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</si>
  <si>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</si>
  <si>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</si>
  <si>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</si>
  <si>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</si>
  <si>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</si>
  <si>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</si>
  <si>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</si>
  <si>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</si>
  <si>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</si>
  <si>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</si>
  <si>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</si>
  <si>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</si>
  <si>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</si>
  <si>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</si>
  <si>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</si>
  <si>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</si>
  <si>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</si>
  <si>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</si>
  <si>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</si>
  <si>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</si>
  <si>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</si>
  <si>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</si>
  <si>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</si>
  <si>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</si>
  <si>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</si>
  <si>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</si>
  <si>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</si>
  <si>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</si>
  <si>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</si>
  <si>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</si>
  <si>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</si>
  <si>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</si>
  <si>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</si>
  <si>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</si>
  <si>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</si>
  <si>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</si>
  <si>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</si>
  <si>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</si>
  <si>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</si>
  <si>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</si>
  <si>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</si>
  <si>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</si>
  <si>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</si>
  <si>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</si>
  <si>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</si>
  <si>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</si>
  <si>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</si>
  <si>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</si>
  <si>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</si>
  <si>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</si>
  <si>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</si>
  <si>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</si>
  <si>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</si>
  <si>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</si>
  <si>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</si>
  <si>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</si>
  <si>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</si>
  <si>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</si>
  <si>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</si>
  <si>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</si>
  <si>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</si>
  <si>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</si>
  <si>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</si>
  <si>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</si>
  <si>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</si>
  <si>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</si>
  <si>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</si>
  <si>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</si>
  <si>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</si>
  <si>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</si>
  <si>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</si>
  <si>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</si>
  <si>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</si>
  <si>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</si>
  <si>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</si>
  <si>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</si>
  <si>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</si>
  <si>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</si>
  <si>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</si>
  <si>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</si>
  <si>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</si>
  <si>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</si>
  <si>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124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</si>
  <si>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</si>
  <si>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</si>
  <si>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</si>
  <si>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</si>
  <si>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</si>
  <si>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</si>
  <si>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</si>
  <si>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</si>
  <si>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</si>
  <si>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</si>
  <si>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</si>
  <si>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</si>
  <si>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130</t>
  </si>
  <si>
    <t>2К2-4</t>
  </si>
  <si>
    <t>Колонна 2К2-4</t>
  </si>
  <si>
    <t>2К2-5</t>
  </si>
  <si>
    <t>Колонна 2К2-5</t>
  </si>
  <si>
    <t>2К2-6</t>
  </si>
  <si>
    <t>Колонна 2К2-6</t>
  </si>
  <si>
    <t>133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</si>
  <si>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</si>
  <si>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</si>
  <si>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</si>
  <si>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</si>
  <si>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</si>
  <si>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</si>
  <si>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</si>
  <si>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</si>
  <si>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</si>
  <si>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</si>
  <si>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</si>
  <si>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</si>
  <si>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</si>
  <si>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</si>
  <si>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</si>
  <si>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</si>
  <si>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</si>
  <si>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</si>
  <si>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</si>
  <si>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</si>
  <si>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</si>
  <si>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</si>
  <si>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</si>
  <si>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</si>
  <si>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</si>
  <si>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</si>
  <si>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</si>
  <si>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</si>
  <si>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</si>
  <si>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</si>
  <si>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</si>
  <si>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</si>
  <si>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</si>
  <si>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</si>
  <si>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</si>
  <si>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</si>
  <si>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</si>
  <si>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</si>
  <si>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</si>
  <si>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</si>
  <si>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</si>
  <si>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</si>
  <si>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</si>
  <si>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</si>
  <si>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</si>
  <si>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</si>
  <si>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</si>
  <si>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</si>
  <si>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</si>
  <si>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</si>
  <si>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</si>
  <si>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</si>
  <si>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</si>
  <si>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</si>
  <si>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</si>
  <si>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</si>
  <si>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</si>
  <si>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</si>
  <si>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</si>
  <si>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</si>
  <si>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</si>
  <si>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</si>
  <si>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</si>
  <si>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</si>
  <si>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</si>
  <si>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</si>
  <si>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</si>
  <si>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</si>
  <si>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</si>
  <si>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</si>
  <si>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</si>
  <si>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</si>
  <si>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</si>
  <si>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</si>
  <si>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</si>
  <si>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</si>
  <si>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</si>
  <si>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</si>
  <si>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</si>
  <si>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</si>
  <si>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</si>
  <si>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</si>
  <si>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</si>
  <si>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</si>
  <si>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</si>
  <si>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</si>
  <si>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</si>
  <si>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</si>
  <si>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</si>
  <si>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</si>
  <si>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</si>
  <si>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</si>
  <si>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</si>
  <si>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</si>
  <si>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</si>
  <si>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</si>
  <si>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</si>
  <si>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</si>
  <si>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</si>
  <si>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</si>
  <si>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</si>
  <si>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</si>
  <si>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</si>
  <si>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</si>
  <si>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</si>
  <si>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</si>
  <si>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</si>
  <si>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</si>
  <si>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</si>
  <si>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</si>
  <si>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</si>
  <si>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</si>
  <si>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</si>
  <si>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</si>
  <si>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</si>
  <si>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</si>
  <si>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</si>
  <si>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</si>
  <si>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</si>
  <si>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</si>
  <si>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</si>
  <si>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</si>
  <si>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</si>
  <si>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</si>
  <si>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</si>
  <si>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</si>
  <si>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</si>
  <si>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</si>
  <si>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</si>
  <si>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</si>
  <si>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</si>
  <si>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</si>
  <si>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</si>
  <si>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</si>
  <si>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</si>
  <si>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</si>
  <si>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</si>
  <si>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</si>
  <si>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</si>
  <si>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</si>
  <si>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</si>
  <si>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</si>
  <si>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</si>
  <si>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</si>
  <si>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</si>
  <si>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</si>
  <si>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</si>
  <si>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</si>
  <si>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</si>
  <si>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</si>
  <si>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</si>
  <si>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</si>
  <si>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</si>
  <si>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</si>
  <si>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</si>
  <si>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</si>
  <si>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</si>
  <si>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</si>
  <si>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</si>
  <si>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</si>
  <si>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</si>
  <si>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</si>
  <si>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</si>
  <si>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</si>
  <si>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</si>
  <si>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</si>
  <si>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</si>
  <si>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</si>
  <si>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</si>
  <si>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</si>
  <si>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</si>
  <si>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</si>
  <si>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</si>
  <si>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</si>
  <si>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</si>
  <si>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</si>
  <si>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</si>
  <si>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</si>
  <si>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</si>
  <si>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</si>
  <si>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</si>
  <si>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</si>
  <si>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</si>
  <si>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</si>
  <si>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</si>
  <si>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</si>
  <si>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</si>
  <si>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</si>
  <si>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</si>
  <si>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</si>
  <si>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</si>
  <si>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</si>
  <si>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</si>
  <si>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</si>
  <si>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</si>
  <si>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</si>
  <si>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</si>
  <si>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</si>
  <si>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</si>
  <si>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</si>
  <si>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</si>
  <si>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</si>
  <si>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</si>
  <si>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</si>
  <si>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</si>
  <si>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</si>
  <si>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</si>
  <si>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</si>
  <si>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</si>
  <si>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</si>
  <si>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</si>
  <si>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</si>
  <si>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</si>
  <si>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</si>
  <si>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</si>
  <si>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</si>
  <si>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</si>
  <si>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</si>
  <si>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</si>
  <si>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</si>
  <si>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</si>
  <si>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</si>
  <si>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</si>
  <si>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</si>
  <si>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</si>
  <si>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</si>
  <si>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</si>
  <si>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</si>
  <si>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</si>
  <si>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</si>
  <si>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</si>
  <si>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</si>
  <si>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</si>
  <si>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</si>
  <si>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</si>
  <si>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</si>
  <si>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</si>
  <si>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</si>
  <si>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</si>
  <si>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</si>
  <si>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</si>
  <si>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</si>
  <si>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</si>
  <si>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</si>
  <si>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</si>
  <si>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</si>
  <si>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</si>
  <si>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</si>
  <si>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</si>
  <si>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</si>
  <si>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</si>
  <si>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</si>
  <si>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</si>
  <si>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</si>
  <si>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</si>
  <si>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</si>
  <si>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</si>
  <si>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</si>
  <si>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</si>
  <si>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</si>
  <si>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</si>
  <si>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</si>
  <si>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</si>
  <si>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</si>
  <si>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</si>
  <si>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</si>
  <si>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</si>
  <si>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</si>
  <si>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</si>
  <si>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</si>
  <si>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</si>
  <si>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</si>
  <si>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</si>
  <si>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</si>
  <si>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</si>
  <si>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</si>
  <si>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</si>
  <si>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</si>
  <si>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</si>
  <si>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</si>
  <si>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</si>
  <si>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</si>
  <si>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</si>
  <si>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</si>
  <si>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</si>
  <si>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</si>
  <si>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</si>
  <si>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</si>
  <si>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</si>
  <si>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</si>
  <si>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</si>
  <si>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</si>
  <si>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</si>
  <si>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</si>
  <si>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</si>
  <si>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</si>
  <si>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</si>
  <si>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</si>
  <si>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</si>
  <si>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</si>
  <si>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</si>
  <si>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</si>
  <si>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</si>
  <si>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</si>
  <si>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</si>
  <si>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</si>
  <si>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</si>
  <si>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</si>
  <si>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</si>
  <si>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</si>
  <si>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</si>
  <si>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</si>
  <si>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</si>
  <si>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</si>
  <si>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</si>
  <si>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</si>
  <si>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</si>
  <si>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</si>
  <si>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</si>
  <si>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</si>
  <si>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</si>
  <si>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</si>
  <si>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</si>
  <si>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</si>
  <si>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</si>
  <si>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</si>
  <si>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</si>
  <si>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</si>
  <si>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</si>
  <si>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</si>
  <si>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</si>
  <si>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</si>
  <si>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</si>
  <si>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</si>
  <si>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</si>
  <si>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</si>
  <si>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</si>
  <si>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</si>
  <si>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</si>
  <si>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</si>
  <si>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</si>
  <si>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</si>
  <si>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</si>
  <si>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</si>
  <si>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</si>
  <si>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</si>
  <si>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</si>
  <si>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</si>
  <si>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</si>
  <si>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</si>
  <si>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</si>
  <si>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</si>
  <si>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</si>
  <si>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</si>
  <si>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</si>
  <si>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</si>
  <si>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</si>
  <si>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</si>
  <si>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</si>
  <si>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</si>
  <si>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</si>
  <si>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</si>
  <si>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</si>
  <si>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</si>
  <si>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</si>
  <si>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</si>
  <si>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</si>
  <si>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</si>
  <si>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</si>
  <si>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</si>
  <si>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</si>
  <si>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</si>
  <si>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</si>
  <si>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</si>
  <si>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</si>
  <si>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</si>
  <si>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</si>
  <si>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</si>
  <si>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</si>
  <si>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</si>
  <si>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</si>
  <si>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</si>
  <si>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</si>
  <si>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</si>
  <si>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</si>
  <si>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</si>
  <si>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</si>
  <si>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</si>
  <si>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</si>
  <si>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</si>
  <si>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</si>
  <si>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</si>
  <si>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</si>
  <si>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</si>
  <si>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</si>
  <si>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</si>
  <si>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</si>
  <si>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</si>
  <si>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</si>
  <si>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</si>
  <si>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</si>
  <si>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</si>
  <si>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</si>
  <si>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</si>
  <si>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</si>
  <si>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</si>
  <si>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</si>
  <si>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</si>
  <si>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</si>
  <si>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</si>
  <si>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</si>
  <si>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</si>
  <si>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</si>
  <si>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</si>
  <si>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</si>
  <si>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</si>
  <si>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</si>
  <si>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</si>
  <si>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</si>
  <si>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</si>
  <si>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</si>
  <si>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</si>
  <si>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</si>
  <si>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</si>
  <si>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</si>
  <si>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</si>
  <si>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</si>
  <si>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</si>
  <si>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</si>
  <si>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</si>
  <si>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</si>
  <si>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</si>
  <si>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</si>
  <si>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</si>
  <si>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</si>
  <si>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</si>
  <si>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</si>
  <si>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</si>
  <si>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</si>
  <si>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</si>
  <si>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</si>
  <si>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</si>
  <si>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</si>
  <si>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</si>
  <si>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</si>
  <si>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</si>
  <si>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</si>
  <si>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</si>
  <si>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</si>
  <si>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</si>
  <si>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</si>
  <si>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</si>
  <si>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</si>
  <si>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</si>
  <si>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</si>
  <si>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</si>
  <si>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</si>
  <si>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</si>
  <si>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</si>
  <si>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</si>
  <si>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</si>
  <si>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</si>
  <si>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</si>
  <si>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</si>
  <si>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</si>
  <si>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</si>
  <si>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</si>
  <si>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</si>
  <si>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</si>
  <si>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</si>
  <si>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</si>
  <si>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</si>
  <si>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</si>
  <si>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</si>
  <si>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</si>
  <si>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</si>
  <si>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</si>
  <si>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</si>
  <si>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</si>
  <si>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</si>
  <si>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</si>
  <si>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</si>
  <si>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</si>
  <si>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</si>
  <si>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</si>
  <si>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</si>
  <si>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</si>
  <si>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</si>
  <si>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</si>
  <si>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</si>
  <si>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</si>
  <si>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</si>
  <si>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</si>
  <si>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</si>
  <si>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</si>
  <si>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</si>
  <si>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</si>
  <si>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</si>
  <si>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</si>
  <si>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</si>
  <si>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</si>
  <si>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</si>
  <si>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</si>
  <si>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</si>
  <si>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</si>
  <si>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</si>
  <si>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</si>
  <si>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</si>
  <si>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</si>
  <si>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</si>
  <si>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не нашла</t>
  </si>
  <si>
    <t>2РС12-2</t>
  </si>
  <si>
    <t>Распорка 2РС12-2</t>
  </si>
  <si>
    <t>4 шт только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</si>
  <si>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</si>
  <si>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</si>
  <si>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</si>
  <si>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</si>
  <si>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</si>
  <si>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</si>
  <si>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</si>
  <si>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</si>
  <si>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1 шт только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</si>
  <si>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</si>
  <si>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</si>
  <si>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</si>
  <si>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</si>
  <si>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</si>
  <si>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</si>
  <si>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</si>
  <si>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</si>
  <si>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</si>
  <si>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</si>
  <si>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</si>
  <si>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</si>
  <si>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</si>
  <si>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</si>
  <si>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</si>
  <si>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</si>
  <si>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</si>
  <si>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</si>
  <si>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</si>
  <si>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</si>
  <si>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6 шт только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</si>
  <si>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</si>
  <si>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</si>
  <si>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</si>
  <si>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</si>
  <si>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</si>
  <si>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</si>
  <si>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</si>
  <si>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</si>
  <si>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</si>
  <si>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</si>
  <si>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</si>
  <si>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</si>
  <si>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</si>
  <si>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</si>
  <si>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</si>
  <si>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</si>
  <si>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</si>
  <si>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</si>
  <si>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</si>
  <si>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</si>
  <si>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</si>
  <si>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</si>
  <si>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</si>
  <si>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</si>
  <si>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</si>
  <si>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</si>
  <si>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</si>
  <si>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</si>
  <si>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</si>
  <si>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</si>
  <si>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</si>
  <si>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</si>
  <si>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</si>
  <si>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</si>
  <si>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</si>
  <si>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</si>
  <si>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</si>
  <si>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</si>
  <si>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</si>
  <si>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</si>
  <si>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</si>
  <si>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</si>
  <si>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</si>
  <si>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</si>
  <si>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</si>
  <si>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</si>
  <si>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</si>
  <si>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</si>
  <si>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</si>
  <si>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</si>
  <si>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</si>
  <si>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</si>
  <si>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</si>
  <si>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</si>
  <si>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</si>
  <si>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</si>
  <si>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</si>
  <si>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</si>
  <si>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</si>
  <si>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</si>
  <si>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</si>
  <si>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</si>
  <si>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</si>
  <si>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</si>
  <si>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</si>
  <si>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</si>
  <si>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</si>
  <si>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</si>
  <si>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</si>
  <si>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</si>
  <si>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</si>
  <si>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</si>
  <si>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</si>
  <si>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</si>
  <si>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</si>
  <si>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</si>
  <si>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</si>
  <si>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</si>
  <si>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</si>
  <si>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</si>
  <si>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</si>
  <si>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</si>
  <si>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</si>
  <si>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</si>
  <si>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</si>
  <si>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</si>
  <si>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</si>
  <si>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</si>
  <si>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</si>
  <si>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</si>
  <si>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</si>
  <si>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</si>
  <si>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</si>
  <si>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</si>
  <si>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</si>
  <si>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</si>
  <si>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</si>
  <si>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</si>
  <si>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</si>
  <si>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</si>
  <si>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</si>
  <si>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</si>
  <si>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</si>
  <si>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</si>
  <si>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</si>
  <si>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</si>
  <si>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</si>
  <si>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</si>
  <si>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</si>
  <si>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</si>
  <si>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</si>
  <si>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</si>
  <si>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</si>
  <si>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</si>
  <si>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</si>
  <si>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</si>
  <si>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</si>
  <si>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</si>
  <si>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</si>
  <si>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</si>
  <si>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</si>
  <si>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</si>
  <si>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</si>
  <si>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</si>
  <si>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</si>
  <si>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</si>
  <si>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</si>
  <si>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</si>
  <si>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</si>
  <si>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</si>
  <si>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</si>
  <si>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</si>
  <si>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</si>
  <si>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</si>
  <si>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</si>
  <si>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</si>
  <si>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</si>
  <si>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</si>
  <si>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</si>
  <si>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</si>
  <si>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</si>
  <si>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</si>
  <si>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</si>
  <si>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</si>
  <si>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</si>
  <si>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</si>
  <si>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</si>
  <si>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</si>
  <si>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</si>
  <si>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</si>
  <si>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</si>
  <si>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</si>
  <si>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</si>
  <si>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</si>
  <si>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</si>
  <si>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</si>
  <si>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</si>
  <si>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</si>
  <si>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</si>
  <si>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</si>
  <si>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</si>
  <si>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</si>
  <si>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</si>
  <si>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</si>
  <si>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</si>
  <si>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</si>
  <si>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</si>
  <si>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</si>
  <si>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</si>
  <si>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</si>
  <si>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</si>
  <si>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</si>
  <si>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</si>
  <si>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</si>
  <si>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</si>
  <si>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</si>
  <si>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</si>
  <si>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</si>
  <si>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</si>
  <si>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</si>
  <si>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</si>
  <si>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</si>
  <si>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</si>
  <si>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</si>
  <si>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</si>
  <si>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</si>
  <si>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</si>
  <si>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</si>
  <si>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</si>
  <si>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</si>
  <si>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</si>
  <si>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</si>
  <si>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</si>
  <si>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</si>
  <si>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</si>
  <si>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</si>
  <si>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</si>
  <si>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</si>
  <si>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</si>
  <si>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</si>
  <si>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</si>
  <si>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</si>
  <si>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</si>
  <si>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</si>
  <si>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</si>
  <si>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</si>
  <si>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</si>
  <si>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</si>
  <si>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</si>
  <si>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</si>
  <si>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</si>
  <si>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</si>
  <si>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</si>
  <si>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</si>
  <si>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</si>
  <si>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</si>
  <si>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</si>
  <si>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</si>
  <si>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</si>
  <si>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</si>
  <si>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</si>
  <si>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</si>
  <si>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</si>
  <si>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</si>
  <si>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</si>
  <si>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</si>
  <si>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</si>
  <si>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</si>
  <si>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</si>
  <si>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</si>
  <si>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</si>
  <si>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</si>
  <si>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</si>
  <si>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</si>
  <si>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</si>
  <si>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</si>
  <si>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</si>
  <si>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</si>
  <si>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</si>
  <si>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</si>
  <si>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</si>
  <si>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</si>
  <si>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</si>
  <si>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</si>
  <si>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</si>
  <si>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</si>
  <si>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</si>
  <si>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</si>
  <si>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</si>
  <si>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</si>
  <si>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</si>
  <si>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</si>
  <si>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</si>
  <si>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</si>
  <si>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</si>
  <si>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</si>
  <si>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</si>
  <si>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</si>
  <si>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</si>
  <si>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</si>
  <si>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</si>
  <si>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</si>
  <si>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</si>
  <si>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</si>
  <si>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</si>
  <si>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</si>
  <si>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</si>
  <si>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</si>
  <si>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что это?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</si>
  <si>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</si>
  <si>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</si>
  <si>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</si>
  <si>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</si>
  <si>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</si>
  <si>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</si>
  <si>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</si>
  <si>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</si>
  <si>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</si>
  <si>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</si>
  <si>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</si>
  <si>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</si>
  <si>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</si>
  <si>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</si>
  <si>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</si>
  <si>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</si>
  <si>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</si>
  <si>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</si>
  <si>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</si>
  <si>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</si>
  <si>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</si>
  <si>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</si>
  <si>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</si>
  <si>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</si>
  <si>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</si>
  <si>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</si>
  <si>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</si>
  <si>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</si>
  <si>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</si>
  <si>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</si>
  <si>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</si>
  <si>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</si>
  <si>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</si>
  <si>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</si>
  <si>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</si>
  <si>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</si>
  <si>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</si>
  <si>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</si>
  <si>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</si>
  <si>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</si>
  <si>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</si>
  <si>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</si>
  <si>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</si>
  <si>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</si>
  <si>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</si>
  <si>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</si>
  <si>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</si>
  <si>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</si>
  <si>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</si>
  <si>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</si>
  <si>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</si>
  <si>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</si>
  <si>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</si>
  <si>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</si>
  <si>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</si>
  <si>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</si>
  <si>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</si>
  <si>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</si>
  <si>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</si>
  <si>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</si>
  <si>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</si>
  <si>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</si>
  <si>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</si>
  <si>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</si>
  <si>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</si>
  <si>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</si>
  <si>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</si>
  <si>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</si>
  <si>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</si>
  <si>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</si>
  <si>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</si>
  <si>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</si>
  <si>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</si>
  <si>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</si>
  <si>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</si>
  <si>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</si>
  <si>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</si>
  <si>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</si>
  <si>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</si>
  <si>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</si>
  <si>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</si>
  <si>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</si>
  <si>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</si>
  <si>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</si>
  <si>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</si>
  <si>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</si>
  <si>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</si>
  <si>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</si>
  <si>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</si>
  <si>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</si>
  <si>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</si>
  <si>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</si>
  <si>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</si>
  <si>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</si>
  <si>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</si>
  <si>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</si>
  <si>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</si>
  <si>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</si>
  <si>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</si>
  <si>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</si>
  <si>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</si>
  <si>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</si>
  <si>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</si>
  <si>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</si>
  <si>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</si>
  <si>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</si>
  <si>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</si>
  <si>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</si>
  <si>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</si>
  <si>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</si>
  <si>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</si>
  <si>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</si>
  <si>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</si>
  <si>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</si>
  <si>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</si>
  <si>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</si>
  <si>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</si>
  <si>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</si>
  <si>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</si>
  <si>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</si>
  <si>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</si>
  <si>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</si>
  <si>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</si>
  <si>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</si>
  <si>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</si>
  <si>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</si>
  <si>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</si>
  <si>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</si>
  <si>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</si>
  <si>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</si>
  <si>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</si>
  <si>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</si>
  <si>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</si>
  <si>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</si>
  <si>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</si>
  <si>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</si>
  <si>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</si>
  <si>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</si>
  <si>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</si>
  <si>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</si>
  <si>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</si>
  <si>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</si>
  <si>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</si>
  <si>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</si>
  <si>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</si>
  <si>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</si>
  <si>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</si>
  <si>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</si>
  <si>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</si>
  <si>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</si>
  <si>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</si>
  <si>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</si>
  <si>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</si>
  <si>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</si>
  <si>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</si>
  <si>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</si>
  <si>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</si>
  <si>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</si>
  <si>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</si>
  <si>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</si>
  <si>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</si>
  <si>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</si>
  <si>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</si>
  <si>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</si>
  <si>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</si>
  <si>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</si>
  <si>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</si>
  <si>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</si>
  <si>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</si>
  <si>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</si>
  <si>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</si>
  <si>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</si>
  <si>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</si>
  <si>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</si>
  <si>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</si>
  <si>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</si>
  <si>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</si>
  <si>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</si>
  <si>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</si>
  <si>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</si>
  <si>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</si>
  <si>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</si>
  <si>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</si>
  <si>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</si>
  <si>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</si>
  <si>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</si>
  <si>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</si>
  <si>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</si>
  <si>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</si>
  <si>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</si>
  <si>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</si>
  <si>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</si>
  <si>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</si>
  <si>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</si>
  <si>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</si>
  <si>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</si>
  <si>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</si>
  <si>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</si>
  <si>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</si>
  <si>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</si>
  <si>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</si>
  <si>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</si>
  <si>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</si>
  <si>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</si>
  <si>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</si>
  <si>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</si>
  <si>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</si>
  <si>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</si>
  <si>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</si>
  <si>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</si>
  <si>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</si>
  <si>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</si>
  <si>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</si>
  <si>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</si>
  <si>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</si>
  <si>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</si>
  <si>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</si>
  <si>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</si>
  <si>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</si>
  <si>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</si>
  <si>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</si>
  <si>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</si>
  <si>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</si>
  <si>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</si>
  <si>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</si>
  <si>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</si>
  <si>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</si>
  <si>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</si>
  <si>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</si>
  <si>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</si>
  <si>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</si>
  <si>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</si>
  <si>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</si>
  <si>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</si>
  <si>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</si>
  <si>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</si>
  <si>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</si>
  <si>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</si>
  <si>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</si>
  <si>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</si>
  <si>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</si>
  <si>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</si>
  <si>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</si>
  <si>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</si>
  <si>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</si>
  <si>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</si>
  <si>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</si>
  <si>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</si>
  <si>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</si>
  <si>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</si>
  <si>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</si>
  <si>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</si>
  <si>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</si>
  <si>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</si>
  <si>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</si>
  <si>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</si>
  <si>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</si>
  <si>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</si>
  <si>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</si>
  <si>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</si>
  <si>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</si>
  <si>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</si>
  <si>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</si>
  <si>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</si>
  <si>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</si>
  <si>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</si>
  <si>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</si>
  <si>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</si>
  <si>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</si>
  <si>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</si>
  <si>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</si>
  <si>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</si>
  <si>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</si>
  <si>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</si>
  <si>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</si>
  <si>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</si>
  <si>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</si>
  <si>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</si>
  <si>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</si>
  <si>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</si>
  <si>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</si>
  <si>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</si>
  <si>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</si>
  <si>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</si>
  <si>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</si>
  <si>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</si>
  <si>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</si>
  <si>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</si>
  <si>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</si>
  <si>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</si>
  <si>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</si>
  <si>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</si>
  <si>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</si>
  <si>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</si>
  <si>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</si>
  <si>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</si>
  <si>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</si>
  <si>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</si>
  <si>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</si>
  <si>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</si>
  <si>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</si>
  <si>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</si>
  <si>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</si>
  <si>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</si>
  <si>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</si>
  <si>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</si>
  <si>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</si>
  <si>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</si>
  <si>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</si>
  <si>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</si>
  <si>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</si>
  <si>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</si>
  <si>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</si>
  <si>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</si>
  <si>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</si>
  <si>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</si>
  <si>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</si>
  <si>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</si>
  <si>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</si>
  <si>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</si>
  <si>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</si>
  <si>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</si>
  <si>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</si>
  <si>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</si>
  <si>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</si>
  <si>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</si>
  <si>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</si>
  <si>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</si>
  <si>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</si>
  <si>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</si>
  <si>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</si>
  <si>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</si>
  <si>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</si>
  <si>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</si>
  <si>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</si>
  <si>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</si>
  <si>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</si>
  <si>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</si>
  <si>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</si>
  <si>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</si>
  <si>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</si>
  <si>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</si>
  <si>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</si>
  <si>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</si>
  <si>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</si>
  <si>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</si>
  <si>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</si>
  <si>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</si>
  <si>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</si>
  <si>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</si>
  <si>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</si>
  <si>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</si>
  <si>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</si>
  <si>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</si>
  <si>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</si>
  <si>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</si>
  <si>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</si>
  <si>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</si>
  <si>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</si>
  <si>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</si>
  <si>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</si>
  <si>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</si>
  <si>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</si>
  <si>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</si>
  <si>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</si>
  <si>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</si>
  <si>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</si>
  <si>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</si>
  <si>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</si>
  <si>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</si>
  <si>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</si>
  <si>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</si>
  <si>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</si>
  <si>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</si>
  <si>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</si>
  <si>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</si>
  <si>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</si>
  <si>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</si>
  <si>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</si>
  <si>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</si>
  <si>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</si>
  <si>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</si>
  <si>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</si>
  <si>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</si>
  <si>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</si>
  <si>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</si>
  <si>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</si>
  <si>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</si>
  <si>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</si>
  <si>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</si>
  <si>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</si>
  <si>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</si>
  <si>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</si>
  <si>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</si>
  <si>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</si>
  <si>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</si>
  <si>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</si>
  <si>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</si>
  <si>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</si>
  <si>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</si>
  <si>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</si>
  <si>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</si>
  <si>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</si>
  <si>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</si>
  <si>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</si>
  <si>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</si>
  <si>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</si>
  <si>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</si>
  <si>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</si>
  <si>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</si>
  <si>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</si>
  <si>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</si>
  <si>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</si>
  <si>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</si>
  <si>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</si>
  <si>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</si>
  <si>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</si>
  <si>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</si>
  <si>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</si>
  <si>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</si>
  <si>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</si>
  <si>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</si>
  <si>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</si>
  <si>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</si>
  <si>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</si>
  <si>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</si>
  <si>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</si>
  <si>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</si>
  <si>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</si>
  <si>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</si>
  <si>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</si>
  <si>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</si>
  <si>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</si>
  <si>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</si>
  <si>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</si>
  <si>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</si>
  <si>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</si>
  <si>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</si>
  <si>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</si>
  <si>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</si>
  <si>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</si>
  <si>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</si>
  <si>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</si>
  <si>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</si>
  <si>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</si>
  <si>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</si>
  <si>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</si>
  <si>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</si>
  <si>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</si>
  <si>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</si>
  <si>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</si>
  <si>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</si>
  <si>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</si>
  <si>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</si>
  <si>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</si>
  <si>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</si>
  <si>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</si>
  <si>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</si>
  <si>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</si>
  <si>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</si>
  <si>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</si>
  <si>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</si>
  <si>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</si>
  <si>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</si>
  <si>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</si>
  <si>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</si>
  <si>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</si>
  <si>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</si>
  <si>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</si>
  <si>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</si>
  <si>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</si>
  <si>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</si>
  <si>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</si>
  <si>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</si>
  <si>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</si>
  <si>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</si>
  <si>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</si>
  <si>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</si>
  <si>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</si>
  <si>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</si>
  <si>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</si>
  <si>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</si>
  <si>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</si>
  <si>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</si>
  <si>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</si>
  <si>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</si>
  <si>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</si>
  <si>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</si>
  <si>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</si>
  <si>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</si>
  <si>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</si>
  <si>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</si>
  <si>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</si>
  <si>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</si>
  <si>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</si>
  <si>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</si>
  <si>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</si>
  <si>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</si>
  <si>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</si>
  <si>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</si>
  <si>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</si>
  <si>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</si>
  <si>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</si>
  <si>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</si>
  <si>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</si>
  <si>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</si>
  <si>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</si>
  <si>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</si>
  <si>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</si>
  <si>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</si>
  <si>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</si>
  <si>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</si>
  <si>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</si>
  <si>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</si>
  <si>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</si>
  <si>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</si>
  <si>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</si>
  <si>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</si>
  <si>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</si>
  <si>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</si>
  <si>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</si>
  <si>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</si>
  <si>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</si>
  <si>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</si>
  <si>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</si>
  <si>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</si>
  <si>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</si>
  <si>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</si>
  <si>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</si>
  <si>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</si>
  <si>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</si>
  <si>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</si>
  <si>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</si>
  <si>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</si>
  <si>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</si>
  <si>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</si>
  <si>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</si>
  <si>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</si>
  <si>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</si>
  <si>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</si>
  <si>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</si>
  <si>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</si>
  <si>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</si>
  <si>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</si>
  <si>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</si>
  <si>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</si>
  <si>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</si>
  <si>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</si>
  <si>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</si>
  <si>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</si>
  <si>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</si>
  <si>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</si>
  <si>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</si>
  <si>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</si>
  <si>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</si>
  <si>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</si>
  <si>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</si>
  <si>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</si>
  <si>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</si>
  <si>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</si>
  <si>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</si>
  <si>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</si>
  <si>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</si>
  <si>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</si>
  <si>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</si>
  <si>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</si>
  <si>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</si>
  <si>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</si>
  <si>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</si>
  <si>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</si>
  <si>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</si>
  <si>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</si>
  <si>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</si>
  <si>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</si>
  <si>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</si>
  <si>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</si>
  <si>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</si>
  <si>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</si>
  <si>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</si>
  <si>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</si>
  <si>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</si>
  <si>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</si>
  <si>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</si>
  <si>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</si>
  <si>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</si>
  <si>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</si>
  <si>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</si>
  <si>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</si>
  <si>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</si>
  <si>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</si>
  <si>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</si>
  <si>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</si>
  <si>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</si>
  <si>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</si>
  <si>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</si>
  <si>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</si>
  <si>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</si>
  <si>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</si>
  <si>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</si>
  <si>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</si>
  <si>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</si>
  <si>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</si>
  <si>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</si>
  <si>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</si>
  <si>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</si>
  <si>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</si>
  <si>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</si>
  <si>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</si>
  <si>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</si>
  <si>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</si>
  <si>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</si>
  <si>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</si>
  <si>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</si>
  <si>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</si>
  <si>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</si>
  <si>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</si>
  <si>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</si>
  <si>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</si>
  <si>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</si>
  <si>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</si>
  <si>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</si>
  <si>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</si>
  <si>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</si>
  <si>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</si>
  <si>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</si>
  <si>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</si>
  <si>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</si>
  <si>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</si>
  <si>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</si>
  <si>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</si>
  <si>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</si>
  <si>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</si>
  <si>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</si>
  <si>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</si>
  <si>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</si>
  <si>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</si>
  <si>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</si>
  <si>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</si>
  <si>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</si>
  <si>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</si>
  <si>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</si>
  <si>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</si>
  <si>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</si>
  <si>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</si>
  <si>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</si>
  <si>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</si>
  <si>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</si>
  <si>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</si>
  <si>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</si>
  <si>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</si>
  <si>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</si>
  <si>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</si>
  <si>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</si>
  <si>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</si>
  <si>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</si>
  <si>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</si>
  <si>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</si>
  <si>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</si>
  <si>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</si>
  <si>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</si>
  <si>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</si>
  <si>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</si>
  <si>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</si>
  <si>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</si>
  <si>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</si>
  <si>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</si>
  <si>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</si>
  <si>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</si>
  <si>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</si>
  <si>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</si>
  <si>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</si>
  <si>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</si>
  <si>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</si>
  <si>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</si>
  <si>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</si>
  <si>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</si>
  <si>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</si>
  <si>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</si>
  <si>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</si>
  <si>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</si>
  <si>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</si>
  <si>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</si>
  <si>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</si>
  <si>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</si>
  <si>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</si>
  <si>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</si>
  <si>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</si>
  <si>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</si>
  <si>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</si>
  <si>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</si>
  <si>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</si>
  <si>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</si>
  <si>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</si>
  <si>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</si>
  <si>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</si>
  <si>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</si>
  <si>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</si>
  <si>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</si>
  <si>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</si>
  <si>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</si>
  <si>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</si>
  <si>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</si>
  <si>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</si>
  <si>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</si>
  <si>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</si>
  <si>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</si>
  <si>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</si>
  <si>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</si>
  <si>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</si>
  <si>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</si>
  <si>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</si>
  <si>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</si>
  <si>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</si>
  <si>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</si>
  <si>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</si>
  <si>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</si>
  <si>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</si>
  <si>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</si>
  <si>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</si>
  <si>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</si>
  <si>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</si>
  <si>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</si>
  <si>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</si>
  <si>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</si>
  <si>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</si>
  <si>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</si>
  <si>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</si>
  <si>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</si>
  <si>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</si>
  <si>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</si>
  <si>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</si>
  <si>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</si>
  <si>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</si>
  <si>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</si>
  <si>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</si>
  <si>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</si>
  <si>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</si>
  <si>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</si>
  <si>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</si>
  <si>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</si>
  <si>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</si>
  <si>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</si>
  <si>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</si>
  <si>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</si>
  <si>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</si>
  <si>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</si>
  <si>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</si>
  <si>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</si>
  <si>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</si>
  <si>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</si>
  <si>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</si>
  <si>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</si>
  <si>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</si>
  <si>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</si>
  <si>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</si>
  <si>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</si>
  <si>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</si>
  <si>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</si>
  <si>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</si>
  <si>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</si>
  <si>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</si>
  <si>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</si>
  <si>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</si>
  <si>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</si>
  <si>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</si>
  <si>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</si>
  <si>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</si>
  <si>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</si>
  <si>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</si>
  <si>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</si>
  <si>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</si>
  <si>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</si>
  <si>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</si>
  <si>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</si>
  <si>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</si>
  <si>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</si>
  <si>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</si>
  <si>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</si>
  <si>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</si>
  <si>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</si>
  <si>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</si>
  <si>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</si>
  <si>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</si>
  <si>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</si>
  <si>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</si>
  <si>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</si>
  <si>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</si>
  <si>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</si>
  <si>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</si>
  <si>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</si>
  <si>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</si>
  <si>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</si>
  <si>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</si>
  <si>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</si>
  <si>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</si>
  <si>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</si>
  <si>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</si>
  <si>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</si>
  <si>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</si>
  <si>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</si>
  <si>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</si>
  <si>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</si>
  <si>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</si>
  <si>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</si>
  <si>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</si>
  <si>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</si>
  <si>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</si>
  <si>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</si>
  <si>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</si>
  <si>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</si>
  <si>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</si>
  <si>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</si>
  <si>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</si>
  <si>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</si>
  <si>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</si>
  <si>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</si>
  <si>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</si>
  <si>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</si>
  <si>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</si>
  <si>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</si>
  <si>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</si>
  <si>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</si>
  <si>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</si>
  <si>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</si>
  <si>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</si>
  <si>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</si>
  <si>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</si>
  <si>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</si>
  <si>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</si>
  <si>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</si>
  <si>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</si>
  <si>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</si>
  <si>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</si>
  <si>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</si>
  <si>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</si>
  <si>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</si>
  <si>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</si>
  <si>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</si>
  <si>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</si>
  <si>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</si>
  <si>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</si>
  <si>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</si>
  <si>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</si>
  <si>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</si>
  <si>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</si>
  <si>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</si>
  <si>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</si>
  <si>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</si>
  <si>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</si>
  <si>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</si>
  <si>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</si>
  <si>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</si>
  <si>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</si>
  <si>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</si>
  <si>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</si>
  <si>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</si>
  <si>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</si>
  <si>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</si>
  <si>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</si>
  <si>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</si>
  <si>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</si>
  <si>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</si>
  <si>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</si>
  <si>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</si>
  <si>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</si>
  <si>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</si>
  <si>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</si>
  <si>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</si>
  <si>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</si>
  <si>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</si>
  <si>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</si>
  <si>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</si>
  <si>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</si>
  <si>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</si>
  <si>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</si>
  <si>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</si>
  <si>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</si>
  <si>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</si>
  <si>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</si>
  <si>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</si>
  <si>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</si>
  <si>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</si>
  <si>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</si>
  <si>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</si>
  <si>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</si>
  <si>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</si>
  <si>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</si>
  <si>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</si>
  <si>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</si>
  <si>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</si>
  <si>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</si>
  <si>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</si>
  <si>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</si>
  <si>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</si>
  <si>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</si>
  <si>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</si>
  <si>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</si>
  <si>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</si>
  <si>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</si>
  <si>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</si>
  <si>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</si>
  <si>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</si>
  <si>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</si>
  <si>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</si>
  <si>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</si>
  <si>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</si>
  <si>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</si>
  <si>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</si>
  <si>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</si>
  <si>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</si>
  <si>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</si>
  <si>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</si>
  <si>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</si>
  <si>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</si>
  <si>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</si>
  <si>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</si>
  <si>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</si>
  <si>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</si>
  <si>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</si>
  <si>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</si>
  <si>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</si>
  <si>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</si>
  <si>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</si>
  <si>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</si>
  <si>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</si>
  <si>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</si>
  <si>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</si>
  <si>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</si>
  <si>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</si>
  <si>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</si>
  <si>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</si>
  <si>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</si>
  <si>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</si>
  <si>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</si>
  <si>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</si>
  <si>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</si>
  <si>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</si>
  <si>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</si>
  <si>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</si>
  <si>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</si>
  <si>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</si>
  <si>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</si>
  <si>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</si>
  <si>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</si>
  <si>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</si>
  <si>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</si>
  <si>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</si>
  <si>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</si>
  <si>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</si>
  <si>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</si>
  <si>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</si>
  <si>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</si>
  <si>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</si>
  <si>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</si>
  <si>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</si>
  <si>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</si>
  <si>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</si>
  <si>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</si>
  <si>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</si>
  <si>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</si>
  <si>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</si>
  <si>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</si>
  <si>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</si>
  <si>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</si>
  <si>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</si>
  <si>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</si>
  <si>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</si>
  <si>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</si>
  <si>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</si>
  <si>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</si>
  <si>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</si>
  <si>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</si>
  <si>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</si>
  <si>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</si>
  <si>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</si>
  <si>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</si>
  <si>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</si>
  <si>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</si>
  <si>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</si>
  <si>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</si>
  <si>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</si>
  <si>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</si>
  <si>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</si>
  <si>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</si>
  <si>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</si>
  <si>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</si>
  <si>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</si>
  <si>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</si>
  <si>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</si>
  <si>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</si>
  <si>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</si>
  <si>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</si>
  <si>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</si>
  <si>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</si>
  <si>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</si>
  <si>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</si>
  <si>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</si>
  <si>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</si>
  <si>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</si>
  <si>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</si>
  <si>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</si>
  <si>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</si>
  <si>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</si>
  <si>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</si>
  <si>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</si>
  <si>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</si>
  <si>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</si>
  <si>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</si>
  <si>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</si>
  <si>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</si>
  <si>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</si>
  <si>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</si>
  <si>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</si>
  <si>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</si>
  <si>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</si>
  <si>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</si>
  <si>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</si>
  <si>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</si>
  <si>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</si>
  <si>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</si>
  <si>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</si>
  <si>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</si>
  <si>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</si>
  <si>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</si>
  <si>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</si>
  <si>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</si>
  <si>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</si>
  <si>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</si>
  <si>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</si>
  <si>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</si>
  <si>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</si>
  <si>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</si>
  <si>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</si>
  <si>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</si>
  <si>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</si>
  <si>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</si>
  <si>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</si>
  <si>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</si>
  <si>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</si>
  <si>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</si>
  <si>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</si>
  <si>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</si>
  <si>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</si>
  <si>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</si>
  <si>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</si>
  <si>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</si>
  <si>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</si>
  <si>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</si>
  <si>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</si>
  <si>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</si>
  <si>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</si>
  <si>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</si>
  <si>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</si>
  <si>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</si>
  <si>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</si>
  <si>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</si>
  <si>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</si>
  <si>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</si>
  <si>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</si>
  <si>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</si>
  <si>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</si>
  <si>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</si>
  <si>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</si>
  <si>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</si>
  <si>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</si>
  <si>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</si>
  <si>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</si>
  <si>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</si>
  <si>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</si>
  <si>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</si>
  <si>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</si>
  <si>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</si>
  <si>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</si>
  <si>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</si>
  <si>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</si>
  <si>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</si>
  <si>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</si>
  <si>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</si>
  <si>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</si>
  <si>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</si>
  <si>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</si>
  <si>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</si>
  <si>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</si>
  <si>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</si>
  <si>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</si>
  <si>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</si>
  <si>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</si>
  <si>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</si>
  <si>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</si>
  <si>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</si>
  <si>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</si>
  <si>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</si>
  <si>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</si>
  <si>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</si>
  <si>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</si>
  <si>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</si>
  <si>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</si>
  <si>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</si>
  <si>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</si>
  <si>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</si>
  <si>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</si>
  <si>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</si>
  <si>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</si>
  <si>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</si>
  <si>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</si>
  <si>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</si>
  <si>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</si>
  <si>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</si>
  <si>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</si>
  <si>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</si>
  <si>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</si>
  <si>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</si>
  <si>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</si>
  <si>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</si>
  <si>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</si>
  <si>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</si>
  <si>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</si>
  <si>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</si>
  <si>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</si>
  <si>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</si>
  <si>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</si>
  <si>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</si>
  <si>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</si>
  <si>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</si>
  <si>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</si>
  <si>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</si>
  <si>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</si>
  <si>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</si>
  <si>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</si>
  <si>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</si>
  <si>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</si>
  <si>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</si>
  <si>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</si>
  <si>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</si>
  <si>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</si>
  <si>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</si>
  <si>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</si>
  <si>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</si>
  <si>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</si>
  <si>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</si>
  <si>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</si>
  <si>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</si>
  <si>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</si>
  <si>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</si>
  <si>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</si>
  <si>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</si>
  <si>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</si>
  <si>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</si>
  <si>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</si>
  <si>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</si>
  <si>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</si>
  <si>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</si>
  <si>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</si>
  <si>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</si>
  <si>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</si>
  <si>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</si>
  <si>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</si>
  <si>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</si>
  <si>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</si>
  <si>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</si>
  <si>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</si>
  <si>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</si>
  <si>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</si>
  <si>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</si>
  <si>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</si>
  <si>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</si>
  <si>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</si>
  <si>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</si>
  <si>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</si>
  <si>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</si>
  <si>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</si>
  <si>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</si>
  <si>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</si>
  <si>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</si>
  <si>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</si>
  <si>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</si>
  <si>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</si>
  <si>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</si>
  <si>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</si>
  <si>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</si>
  <si>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</si>
  <si>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</si>
  <si>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</si>
  <si>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</si>
  <si>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</si>
  <si>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</si>
  <si>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</si>
  <si>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</si>
  <si>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</si>
  <si>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</si>
  <si>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</si>
  <si>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</si>
  <si>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</si>
  <si>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</si>
  <si>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</si>
  <si>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</si>
  <si>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</si>
  <si>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</si>
  <si>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</si>
  <si>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</si>
  <si>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</si>
  <si>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</si>
  <si>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</si>
  <si>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</si>
  <si>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</si>
  <si>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</si>
  <si>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</si>
  <si>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</si>
  <si>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</si>
  <si>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</si>
  <si>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</si>
  <si>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</si>
  <si>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</si>
  <si>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</si>
  <si>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</si>
  <si>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</si>
  <si>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</si>
  <si>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</si>
  <si>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</si>
  <si>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</si>
  <si>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</si>
  <si>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</si>
  <si>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</si>
  <si>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</si>
  <si>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</si>
  <si>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</si>
  <si>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</si>
  <si>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</si>
  <si>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</si>
  <si>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</si>
  <si>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</si>
  <si>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</si>
  <si>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</si>
  <si>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</si>
  <si>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</si>
  <si>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</si>
  <si>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</si>
  <si>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</si>
  <si>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</si>
  <si>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</si>
  <si>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</si>
  <si>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</si>
  <si>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</si>
  <si>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</si>
  <si>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</si>
  <si>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</si>
  <si>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</si>
  <si>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</si>
  <si>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</si>
  <si>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</si>
  <si>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</si>
  <si>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</si>
  <si>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</si>
  <si>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</si>
  <si>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</si>
  <si>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</si>
  <si>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</si>
  <si>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</si>
  <si>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</si>
  <si>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</si>
  <si>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</si>
  <si>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</si>
  <si>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</si>
  <si>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</si>
  <si>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</si>
  <si>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</si>
  <si>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</si>
  <si>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</si>
  <si>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</si>
  <si>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</si>
  <si>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</si>
  <si>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</si>
  <si>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</si>
  <si>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</si>
  <si>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</si>
  <si>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</si>
  <si>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</si>
  <si>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</si>
  <si>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</si>
  <si>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</si>
  <si>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</si>
  <si>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</si>
  <si>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</si>
  <si>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</si>
  <si>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</si>
  <si>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</si>
  <si>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</si>
  <si>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</si>
  <si>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</si>
  <si>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</si>
  <si>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</si>
  <si>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</si>
  <si>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</si>
  <si>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</si>
  <si>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</si>
  <si>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</si>
  <si>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</si>
  <si>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</si>
  <si>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</si>
  <si>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</si>
  <si>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</si>
  <si>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</si>
  <si>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</si>
  <si>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</si>
  <si>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</si>
  <si>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</si>
  <si>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</si>
  <si>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</si>
  <si>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</si>
  <si>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</si>
  <si>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</si>
  <si>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</si>
  <si>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</si>
  <si>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</si>
  <si>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</si>
  <si>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</si>
  <si>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</si>
  <si>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</si>
  <si>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</si>
  <si>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</si>
  <si>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</si>
  <si>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</si>
  <si>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</si>
  <si>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</si>
  <si>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</si>
  <si>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</si>
  <si>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</si>
  <si>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</si>
  <si>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</si>
  <si>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</si>
  <si>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</si>
  <si>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</si>
  <si>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</si>
  <si>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</si>
  <si>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</si>
  <si>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</si>
  <si>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</si>
  <si>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</si>
  <si>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</si>
  <si>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</si>
  <si>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</si>
  <si>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</si>
  <si>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</si>
  <si>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</si>
  <si>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</si>
  <si>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</si>
  <si>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</si>
  <si>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</si>
  <si>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</si>
  <si>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</si>
  <si>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</si>
  <si>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</si>
  <si>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</si>
  <si>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</si>
  <si>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</si>
  <si>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</si>
  <si>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</si>
  <si>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</si>
  <si>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</si>
  <si>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</si>
  <si>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</si>
  <si>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</si>
  <si>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</si>
  <si>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</si>
  <si>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</si>
  <si>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</si>
  <si>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</si>
  <si>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</si>
  <si>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</si>
  <si>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</si>
  <si>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</si>
  <si>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</si>
  <si>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</si>
  <si>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</si>
  <si>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</si>
  <si>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</si>
  <si>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</si>
  <si>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</si>
  <si>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</si>
  <si>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</si>
  <si>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</si>
  <si>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</si>
  <si>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</si>
  <si>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</si>
  <si>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</si>
  <si>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</si>
  <si>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</si>
  <si>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</si>
  <si>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</si>
  <si>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</si>
  <si>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</si>
  <si>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</si>
  <si>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</si>
  <si>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</si>
  <si>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</si>
  <si>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</si>
  <si>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</si>
  <si>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</si>
  <si>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</si>
  <si>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</si>
  <si>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</si>
  <si>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</si>
  <si>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</si>
  <si>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</si>
  <si>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</si>
  <si>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</si>
  <si>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</si>
  <si>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</si>
  <si>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</si>
  <si>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</si>
  <si>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</si>
  <si>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</si>
  <si>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</si>
  <si>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</si>
  <si>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</si>
  <si>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</si>
  <si>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</si>
  <si>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</si>
  <si>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</si>
  <si>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</si>
  <si>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</si>
  <si>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</si>
  <si>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</si>
  <si>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</si>
  <si>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</si>
  <si>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</si>
  <si>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</si>
  <si>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</si>
  <si>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</si>
  <si>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</si>
  <si>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</si>
  <si>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</si>
  <si>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</si>
  <si>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</si>
  <si>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</si>
  <si>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</si>
  <si>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</si>
  <si>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</si>
  <si>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</si>
  <si>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</si>
  <si>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</si>
  <si>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</si>
  <si>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</si>
  <si>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</si>
  <si>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</si>
  <si>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</si>
  <si>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</si>
  <si>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</si>
  <si>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</si>
  <si>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</si>
  <si>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</si>
  <si>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</si>
  <si>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</si>
  <si>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</si>
  <si>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</si>
  <si>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</si>
  <si>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</si>
  <si>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</si>
  <si>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</si>
  <si>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</si>
  <si>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</si>
  <si>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</si>
  <si>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</si>
  <si>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</si>
  <si>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</si>
  <si>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</si>
  <si>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</si>
  <si>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</si>
  <si>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</si>
  <si>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</si>
  <si>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</si>
  <si>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</si>
  <si>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</si>
  <si>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</si>
  <si>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</si>
  <si>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</si>
  <si>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</si>
  <si>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</si>
  <si>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</si>
  <si>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</si>
  <si>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</si>
  <si>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</si>
  <si>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</si>
  <si>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</si>
  <si>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</si>
  <si>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</si>
  <si>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</si>
  <si>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</si>
  <si>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</si>
  <si>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</si>
  <si>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</si>
  <si>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</si>
  <si>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</si>
  <si>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</si>
  <si>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</si>
  <si>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</si>
  <si>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</si>
  <si>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</si>
  <si>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</si>
  <si>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</si>
  <si>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</si>
  <si>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</si>
  <si>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</si>
  <si>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</si>
  <si>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</si>
  <si>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</si>
  <si>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</si>
  <si>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</si>
  <si>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</si>
  <si>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</si>
  <si>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</si>
  <si>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</si>
  <si>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</si>
  <si>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</si>
  <si>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</si>
  <si>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</si>
  <si>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</si>
  <si>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</si>
  <si>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</si>
  <si>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</si>
  <si>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</si>
  <si>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</si>
  <si>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</si>
  <si>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</si>
  <si>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</si>
  <si>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</si>
  <si>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</si>
  <si>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</si>
  <si>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</si>
  <si>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</si>
  <si>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</si>
  <si>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</si>
  <si>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</si>
  <si>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</si>
  <si>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</si>
  <si>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</si>
  <si>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</si>
  <si>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</si>
  <si>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</si>
  <si>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</si>
  <si>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</si>
  <si>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</si>
  <si>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</si>
  <si>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</si>
  <si>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</si>
  <si>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</si>
  <si>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</si>
  <si>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</si>
  <si>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</si>
  <si>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</si>
  <si>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</si>
  <si>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</si>
  <si>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</si>
  <si>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</si>
  <si>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</si>
  <si>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</si>
  <si>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</si>
  <si>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</si>
  <si>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</si>
  <si>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</si>
  <si>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</si>
  <si>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</si>
  <si>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</si>
  <si>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</si>
  <si>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</si>
  <si>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</si>
  <si>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</si>
  <si>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</si>
  <si>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</si>
  <si>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</si>
  <si>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</si>
  <si>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</si>
  <si>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</si>
  <si>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</si>
  <si>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</si>
  <si>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</si>
  <si>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</si>
  <si>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</si>
  <si>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</si>
  <si>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</si>
  <si>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</si>
  <si>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</si>
  <si>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</si>
  <si>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</si>
  <si>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</si>
  <si>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</si>
  <si>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</si>
  <si>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</si>
  <si>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</si>
  <si>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</si>
  <si>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</si>
  <si>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</si>
  <si>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</si>
  <si>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</si>
  <si>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</si>
  <si>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</si>
  <si>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</si>
  <si>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</si>
  <si>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</si>
  <si>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</si>
  <si>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</si>
  <si>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</si>
  <si>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</si>
  <si>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</si>
  <si>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</si>
  <si>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</si>
  <si>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</si>
  <si>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</si>
  <si>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</si>
  <si>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</si>
  <si>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</si>
  <si>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</si>
  <si>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</si>
  <si>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</si>
  <si>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</si>
  <si>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</si>
  <si>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</si>
  <si>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</si>
  <si>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</si>
  <si>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</si>
  <si>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</si>
  <si>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</si>
  <si>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</si>
  <si>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</si>
  <si>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</si>
  <si>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</si>
  <si>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</si>
  <si>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</si>
  <si>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</si>
  <si>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</si>
  <si>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</si>
  <si>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</si>
  <si>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</si>
  <si>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</si>
  <si>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</si>
  <si>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</si>
  <si>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</si>
  <si>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</si>
  <si>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</si>
  <si>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</si>
  <si>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</si>
  <si>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</si>
  <si>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</si>
  <si>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</si>
  <si>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</si>
  <si>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</si>
  <si>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</si>
  <si>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</si>
  <si>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</si>
  <si>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</si>
  <si>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</si>
  <si>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</si>
  <si>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</si>
  <si>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</si>
  <si>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</si>
  <si>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</si>
  <si>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</si>
  <si>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</si>
  <si>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</si>
  <si>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</si>
  <si>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</si>
  <si>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</si>
  <si>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</si>
  <si>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</si>
  <si>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</si>
  <si>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</si>
  <si>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</si>
  <si>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</si>
  <si>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</si>
  <si>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</si>
  <si>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</si>
  <si>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</si>
  <si>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</si>
  <si>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</si>
  <si>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</si>
  <si>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</si>
  <si>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</si>
  <si>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</si>
  <si>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</si>
  <si>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</si>
  <si>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</si>
  <si>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</si>
  <si>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</si>
  <si>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</si>
  <si>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</si>
  <si>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</si>
  <si>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</si>
  <si>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</si>
  <si>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</si>
  <si>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</si>
  <si>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</si>
  <si>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</si>
  <si>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</si>
  <si>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</si>
  <si>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</si>
  <si>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</si>
  <si>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</si>
  <si>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</si>
  <si>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</si>
  <si>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</si>
  <si>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</si>
  <si>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</si>
  <si>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</si>
  <si>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</si>
  <si>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</si>
  <si>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</si>
  <si>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</si>
  <si>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</si>
  <si>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</si>
  <si>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</si>
  <si>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</si>
  <si>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</si>
  <si>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</si>
  <si>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</si>
  <si>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</si>
  <si>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</si>
  <si>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</si>
  <si>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</si>
  <si>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</si>
  <si>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</si>
  <si>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</si>
  <si>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</si>
  <si>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</si>
  <si>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</si>
  <si>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</si>
  <si>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</si>
  <si>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</si>
  <si>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</si>
  <si>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</si>
  <si>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</si>
  <si>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</si>
  <si>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</si>
  <si>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</si>
  <si>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</si>
  <si>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</si>
  <si>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</si>
  <si>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</si>
  <si>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</si>
  <si>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</si>
  <si>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</si>
  <si>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</si>
  <si>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</si>
  <si>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</si>
  <si>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</si>
  <si>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</si>
  <si>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</si>
  <si>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</si>
  <si>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</si>
  <si>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</si>
  <si>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</si>
  <si>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</si>
  <si>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</si>
  <si>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</si>
  <si>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</si>
  <si>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</si>
  <si>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</si>
  <si>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</si>
  <si>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</si>
  <si>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</si>
  <si>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</si>
  <si>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</si>
  <si>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</si>
  <si>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</si>
  <si>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</si>
  <si>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</si>
  <si>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</si>
  <si>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</si>
  <si>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</si>
  <si>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</si>
  <si>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</si>
  <si>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</si>
  <si>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</si>
  <si>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</si>
  <si>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</si>
  <si>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</si>
  <si>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</si>
  <si>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</si>
  <si>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</si>
  <si>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</si>
  <si>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</si>
  <si>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</si>
  <si>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</si>
  <si>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</si>
  <si>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</si>
  <si>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</si>
  <si>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</si>
  <si>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</si>
  <si>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</si>
  <si>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</si>
  <si>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</si>
  <si>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</si>
  <si>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</si>
  <si>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</si>
  <si>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</si>
  <si>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</si>
  <si>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</si>
  <si>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</si>
  <si>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</si>
  <si>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</si>
  <si>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</si>
  <si>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</si>
  <si>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</si>
  <si>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</si>
  <si>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</si>
  <si>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</si>
  <si>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</si>
  <si>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</si>
  <si>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</si>
  <si>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</si>
  <si>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</si>
  <si>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</si>
  <si>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</si>
  <si>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</si>
  <si>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</si>
  <si>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</si>
  <si>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</si>
  <si>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</si>
  <si>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</si>
  <si>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</si>
  <si>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</si>
  <si>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</si>
  <si>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</si>
  <si>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</si>
  <si>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</si>
  <si>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</si>
  <si>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</si>
  <si>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</si>
  <si>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</si>
  <si>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</si>
  <si>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</si>
  <si>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</si>
  <si>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</si>
  <si>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</si>
  <si>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</si>
  <si>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</si>
  <si>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</si>
  <si>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</si>
  <si>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</si>
  <si>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</si>
  <si>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</si>
  <si>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</si>
  <si>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</si>
  <si>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</si>
  <si>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</si>
  <si>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</si>
  <si>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</si>
  <si>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</si>
  <si>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</si>
  <si>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</si>
  <si>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</si>
  <si>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</si>
  <si>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</si>
  <si>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</si>
  <si>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</si>
  <si>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</si>
  <si>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</si>
  <si>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</si>
  <si>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</si>
  <si>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</si>
  <si>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</si>
  <si>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</si>
  <si>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</si>
  <si>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</si>
  <si>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</si>
  <si>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</si>
  <si>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</si>
  <si>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</si>
  <si>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</si>
  <si>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</si>
  <si>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</si>
  <si>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</si>
  <si>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</si>
  <si>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</si>
  <si>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</si>
  <si>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</si>
  <si>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</si>
  <si>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</si>
  <si>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</si>
  <si>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</si>
  <si>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</si>
  <si>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</si>
  <si>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</si>
  <si>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</si>
  <si>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</si>
  <si>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</si>
  <si>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</si>
  <si>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</si>
  <si>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</si>
  <si>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</si>
  <si>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</si>
  <si>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</si>
  <si>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</si>
  <si>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</si>
  <si>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</si>
  <si>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</si>
  <si>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</si>
  <si>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</si>
  <si>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</si>
  <si>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</si>
  <si>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</si>
  <si>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</si>
  <si>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</si>
  <si>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</si>
  <si>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</si>
  <si>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</si>
  <si>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</si>
  <si>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</si>
  <si>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</si>
  <si>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</si>
  <si>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</si>
  <si>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</si>
  <si>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</si>
  <si>
    <t>ИТОГО:</t>
  </si>
  <si>
    <t>3 ОЧЕРЕДЬ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</si>
  <si>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</si>
  <si>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</si>
  <si>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</si>
  <si>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</si>
  <si>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</si>
  <si>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</si>
  <si>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оси 25-26в</t>
  </si>
  <si>
    <t>оси 26-27в</t>
  </si>
  <si>
    <t>ост 27-28в</t>
  </si>
  <si>
    <t>оси 28-29в</t>
  </si>
  <si>
    <t>оси 29-30в</t>
  </si>
  <si>
    <t>оси 30-31в</t>
  </si>
  <si>
    <t>оси 31-32в</t>
  </si>
  <si>
    <t>оси 32-33в</t>
  </si>
  <si>
    <t>Пров ост</t>
  </si>
  <si>
    <t>ДК</t>
  </si>
  <si>
    <t>Кол-во в ДК</t>
  </si>
  <si>
    <t>настил</t>
  </si>
  <si>
    <t>ОГЗ до R45</t>
  </si>
  <si>
    <t>RAL  7005</t>
  </si>
  <si>
    <t>№ 159 от 11.09.25</t>
  </si>
  <si>
    <t>№ 140 от 28.08.25</t>
  </si>
  <si>
    <t>№ 186 от 13.10.25</t>
  </si>
  <si>
    <t>№ 122 от 01.08.25</t>
  </si>
  <si>
    <t>№ 159 от 11.09.25; № 139 от 21.08.25</t>
  </si>
  <si>
    <t>№ 49 от 29.04.25</t>
  </si>
  <si>
    <t xml:space="preserve"> № 73 от 26.05.25</t>
  </si>
  <si>
    <t>№ 120 от 31.07.25</t>
  </si>
  <si>
    <t>№ 122 от 01.08.25; № 120 от 31.07.25; № 160 от 11.09.25</t>
  </si>
  <si>
    <t>№ 160 от 11.09.25</t>
  </si>
  <si>
    <t>остатки не найдены</t>
  </si>
  <si>
    <t>RAL Design 110 60 65</t>
  </si>
  <si>
    <t>не найден</t>
  </si>
  <si>
    <t>профлист</t>
  </si>
  <si>
    <t>шайбы</t>
  </si>
  <si>
    <t>шт</t>
  </si>
  <si>
    <t>тн</t>
  </si>
  <si>
    <t>3 очередь</t>
  </si>
  <si>
    <t>Всего металла:</t>
  </si>
  <si>
    <t>Итого:</t>
  </si>
  <si>
    <t>Остаток:</t>
  </si>
  <si>
    <t>4 ОЧЕРЕДЬ</t>
  </si>
  <si>
    <t>оси 33-34в</t>
  </si>
  <si>
    <t>оси 34-35в</t>
  </si>
  <si>
    <t>ост 35-36в</t>
  </si>
  <si>
    <t>оси 36-37в</t>
  </si>
  <si>
    <t>оси 37-38в</t>
  </si>
  <si>
    <t>оси 38-39в</t>
  </si>
  <si>
    <t>оси 39-40в</t>
  </si>
  <si>
    <t>оси 40-41в</t>
  </si>
  <si>
    <t>№ 139 от 21.08.25</t>
  </si>
  <si>
    <t>№ 122 от 01.08.25; № 120 от 31.07.25; № 159 от 11.09.25; № 139 от 21.08.25; № 160 от 11.09.25</t>
  </si>
  <si>
    <t>должно быть 16, перепроверить</t>
  </si>
  <si>
    <t>4 очередь</t>
  </si>
  <si>
    <t>Захватка №4</t>
  </si>
  <si>
    <t>Захватка №5</t>
  </si>
  <si>
    <t>25--26</t>
  </si>
  <si>
    <t>26--27</t>
  </si>
  <si>
    <t>27--28</t>
  </si>
  <si>
    <t>28--29</t>
  </si>
  <si>
    <t>29--30</t>
  </si>
  <si>
    <t>30--31</t>
  </si>
  <si>
    <t>31--32</t>
  </si>
  <si>
    <t>32--33</t>
  </si>
  <si>
    <t>33--34</t>
  </si>
  <si>
    <t>34--35</t>
  </si>
  <si>
    <t>35--36</t>
  </si>
  <si>
    <t>36--37</t>
  </si>
  <si>
    <t>37--38</t>
  </si>
  <si>
    <t>38--39</t>
  </si>
  <si>
    <t>39--40</t>
  </si>
  <si>
    <t>40--41</t>
  </si>
  <si>
    <t>остатки не найдены, 29 без отм</t>
  </si>
  <si>
    <t>остатки не найдены, где петли</t>
  </si>
  <si>
    <t>не найден, отнес к 33, она за ней</t>
  </si>
  <si>
    <t>не найден отнес 29-30</t>
  </si>
  <si>
    <t>не найден, заходит за 34 в сторону 33</t>
  </si>
  <si>
    <t>КОД</t>
  </si>
  <si>
    <t>Наименование</t>
  </si>
  <si>
    <t>кол-во</t>
  </si>
  <si>
    <t>необходимое кол-во,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</si>
</sst>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??\ _₽_-;_-@_-"/>
    <numFmt numFmtId="166" formatCode="_-* #,##0.0_-;\-* #,##0.0_-;_-* &quot;-&quot;??_-;_-@_-"/>
    <numFmt numFmtId="167" formatCode="0.0"/>
    <numFmt numFmtId="168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rgb="FF000000"/>
      <name val="Calibri"/>
      <charset val="204"/>
      <scheme val="minor"/>
    </font>
    <font>
      <b/>
      <i/>
      <sz val="12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b/>
      <i/>
      <sz val="8"/>
      <color theme="1"/>
      <name val="Calibri"/>
      <charset val="204"/>
      <scheme val="minor"/>
    </font>
    <font>
      <i/>
      <sz val="12"/>
      <color rgb="FF000000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i/>
      <sz val="12"/>
      <name val="Calibri"/>
      <charset val="204"/>
      <scheme val="minor"/>
    </font>
    <font>
      <i/>
      <sz val="8"/>
      <color rgb="FFFF0000"/>
      <name val="Calibri"/>
      <charset val="204"/>
      <scheme val="minor"/>
    </font>
    <font>
      <i/>
      <sz val="8"/>
      <color theme="1"/>
      <name val="Calibri"/>
      <charset val="204"/>
      <scheme val="minor"/>
    </font>
    <font>
      <i/>
      <sz val="12"/>
      <color rgb="FF00B050"/>
      <name val="Calibri"/>
      <charset val="204"/>
      <scheme val="minor"/>
    </font>
    <font>
      <b/>
      <i/>
      <sz val="8"/>
      <color rgb="FF000000"/>
      <name val="Calibri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26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43" fontId="4" fillId="2" borderId="3" xfId="2" applyFont="1" applyFill="1" applyBorder="1" applyAlignment="1">
      <alignment horizontal="center" vertical="center" wrapText="1"/>
    </xf>
    <xf numFmtId="0" fontId="5" fillId="2" borderId="0" xfId="1" applyFont="1" applyFill="1"/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64" fontId="3" fillId="2" borderId="1" xfId="2" applyNumberFormat="1" applyFont="1" applyFill="1" applyBorder="1" applyAlignment="1">
      <alignment horizontal="center" vertical="center" wrapText="1"/>
    </xf>
    <xf numFmtId="43" fontId="3" fillId="2" borderId="1" xfId="2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/>
    </xf>
    <xf numFmtId="43" fontId="5" fillId="2" borderId="1" xfId="2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>
      <alignment horizontal="center" vertical="center"/>
    </xf>
    <xf numFmtId="43" fontId="4" fillId="2" borderId="1" xfId="2" applyFont="1" applyFill="1" applyBorder="1" applyAlignment="1">
      <alignment horizontal="center" vertical="center"/>
    </xf>
    <xf numFmtId="43" fontId="5" fillId="3" borderId="1" xfId="2" applyFont="1" applyFill="1" applyBorder="1" applyAlignment="1">
      <alignment horizontal="center" vertical="center"/>
    </xf>
    <xf numFmtId="43" fontId="6" fillId="2" borderId="1" xfId="2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164" fontId="7" fillId="2" borderId="1" xfId="2" applyNumberFormat="1" applyFont="1" applyFill="1" applyBorder="1" applyAlignment="1">
      <alignment horizontal="center" vertical="center"/>
    </xf>
    <xf numFmtId="43" fontId="7" fillId="2" borderId="1" xfId="2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/>
    </xf>
    <xf numFmtId="43" fontId="8" fillId="2" borderId="1" xfId="2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43" fontId="9" fillId="2" borderId="1" xfId="2" applyFont="1" applyFill="1" applyBorder="1" applyAlignment="1">
      <alignment horizontal="center" vertical="center"/>
    </xf>
    <xf numFmtId="165" fontId="8" fillId="3" borderId="1" xfId="2" applyNumberFormat="1" applyFont="1" applyFill="1" applyBorder="1" applyAlignment="1">
      <alignment horizontal="center" vertical="center"/>
    </xf>
    <xf numFmtId="43" fontId="8" fillId="3" borderId="1" xfId="2" applyFont="1" applyFill="1" applyBorder="1" applyAlignment="1">
      <alignment horizontal="center" vertical="center"/>
    </xf>
    <xf numFmtId="43" fontId="10" fillId="2" borderId="1" xfId="2" applyFont="1" applyFill="1" applyBorder="1" applyAlignment="1">
      <alignment horizontal="center" vertical="center" wrapText="1"/>
    </xf>
    <xf numFmtId="0" fontId="8" fillId="2" borderId="0" xfId="1" applyFont="1" applyFill="1"/>
    <xf numFmtId="1" fontId="9" fillId="2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0" xfId="1" applyFont="1" applyFill="1"/>
    <xf numFmtId="43" fontId="10" fillId="2" borderId="1" xfId="2" applyFont="1" applyFill="1" applyBorder="1" applyAlignment="1">
      <alignment horizontal="center" vertical="center"/>
    </xf>
    <xf numFmtId="43" fontId="11" fillId="2" borderId="1" xfId="2" applyFont="1" applyFill="1" applyBorder="1" applyAlignment="1">
      <alignment horizontal="center" vertical="center"/>
    </xf>
    <xf numFmtId="43" fontId="11" fillId="2" borderId="1" xfId="2" applyFont="1" applyFill="1" applyBorder="1" applyAlignment="1">
      <alignment horizontal="center" vertical="center" wrapText="1"/>
    </xf>
    <xf numFmtId="165" fontId="12" fillId="3" borderId="1" xfId="2" applyNumberFormat="1" applyFont="1" applyFill="1" applyBorder="1" applyAlignment="1">
      <alignment horizontal="center" vertical="center"/>
    </xf>
    <xf numFmtId="165" fontId="9" fillId="3" borderId="1" xfId="2" applyNumberFormat="1" applyFont="1" applyFill="1" applyBorder="1" applyAlignment="1">
      <alignment horizontal="center" vertical="center"/>
    </xf>
    <xf numFmtId="1" fontId="7" fillId="2" borderId="4" xfId="1" applyNumberFormat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 vertical="center"/>
    </xf>
    <xf numFmtId="164" fontId="7" fillId="2" borderId="4" xfId="2" applyNumberFormat="1" applyFont="1" applyFill="1" applyBorder="1" applyAlignment="1">
      <alignment horizontal="center" vertical="center"/>
    </xf>
    <xf numFmtId="43" fontId="3" fillId="2" borderId="4" xfId="2" applyFont="1" applyFill="1" applyBorder="1" applyAlignment="1">
      <alignment horizontal="center" vertical="center"/>
    </xf>
    <xf numFmtId="166" fontId="3" fillId="2" borderId="4" xfId="2" applyNumberFormat="1" applyFont="1" applyFill="1" applyBorder="1" applyAlignment="1">
      <alignment horizontal="center" vertical="center"/>
    </xf>
    <xf numFmtId="164" fontId="3" fillId="2" borderId="4" xfId="2" applyNumberFormat="1" applyFont="1" applyFill="1" applyBorder="1" applyAlignment="1">
      <alignment horizontal="center" vertical="center"/>
    </xf>
    <xf numFmtId="164" fontId="3" fillId="3" borderId="4" xfId="2" applyNumberFormat="1" applyFont="1" applyFill="1" applyBorder="1" applyAlignment="1">
      <alignment horizontal="center" vertical="center"/>
    </xf>
    <xf numFmtId="164" fontId="13" fillId="2" borderId="4" xfId="2" applyNumberFormat="1" applyFont="1" applyFill="1" applyBorder="1" applyAlignment="1">
      <alignment horizontal="center" vertical="center"/>
    </xf>
    <xf numFmtId="43" fontId="8" fillId="2" borderId="0" xfId="2" applyFont="1" applyFill="1" applyAlignment="1">
      <alignment horizontal="center"/>
    </xf>
    <xf numFmtId="43" fontId="8" fillId="2" borderId="0" xfId="2" applyFont="1" applyFill="1" applyAlignment="1">
      <alignment horizontal="center" vertical="center"/>
    </xf>
    <xf numFmtId="164" fontId="9" fillId="2" borderId="0" xfId="2" applyNumberFormat="1" applyFont="1" applyFill="1" applyAlignment="1">
      <alignment horizontal="center" vertical="center"/>
    </xf>
    <xf numFmtId="43" fontId="9" fillId="2" borderId="0" xfId="2" applyFont="1" applyFill="1" applyAlignment="1">
      <alignment horizontal="center" vertical="center"/>
    </xf>
    <xf numFmtId="164" fontId="4" fillId="2" borderId="0" xfId="2" applyNumberFormat="1" applyFont="1" applyFill="1" applyAlignment="1">
      <alignment horizontal="center" vertical="center"/>
    </xf>
    <xf numFmtId="43" fontId="4" fillId="2" borderId="0" xfId="2" applyFont="1" applyFill="1" applyAlignment="1">
      <alignment horizontal="center" vertical="center"/>
    </xf>
    <xf numFmtId="0" fontId="8" fillId="2" borderId="0" xfId="1" applyFont="1" applyFill="1" applyAlignment="1">
      <alignment horizontal="center"/>
    </xf>
    <xf numFmtId="164" fontId="8" fillId="2" borderId="0" xfId="2" applyNumberFormat="1" applyFont="1" applyFill="1" applyAlignment="1">
      <alignment horizontal="center"/>
    </xf>
    <xf numFmtId="164" fontId="8" fillId="2" borderId="0" xfId="2" applyNumberFormat="1" applyFont="1" applyFill="1" applyAlignment="1">
      <alignment horizontal="center" vertical="center"/>
    </xf>
    <xf numFmtId="43" fontId="11" fillId="2" borderId="0" xfId="2" applyFont="1" applyFill="1" applyAlignment="1">
      <alignment horizontal="center" vertical="center"/>
    </xf>
    <xf numFmtId="1" fontId="14" fillId="2" borderId="0" xfId="3" applyNumberFormat="1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167" fontId="14" fillId="2" borderId="0" xfId="3" applyNumberFormat="1" applyFont="1" applyFill="1" applyAlignment="1">
      <alignment vertical="center"/>
    </xf>
    <xf numFmtId="168" fontId="14" fillId="2" borderId="0" xfId="3" applyNumberFormat="1" applyFont="1" applyFill="1" applyAlignment="1">
      <alignment vertical="center"/>
    </xf>
    <xf numFmtId="4" fontId="14" fillId="2" borderId="0" xfId="3" applyNumberFormat="1" applyFont="1" applyFill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vertical="center" wrapText="1"/>
    </xf>
    <xf numFmtId="14" fontId="16" fillId="2" borderId="0" xfId="3" applyNumberFormat="1" applyFont="1" applyFill="1" applyAlignment="1">
      <alignment horizontal="left" vertical="center" wrapText="1"/>
    </xf>
    <xf numFmtId="1" fontId="16" fillId="2" borderId="0" xfId="3" applyNumberFormat="1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1" fontId="17" fillId="3" borderId="1" xfId="1" applyNumberFormat="1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 wrapText="1"/>
    </xf>
    <xf numFmtId="167" fontId="17" fillId="3" borderId="1" xfId="1" applyNumberFormat="1" applyFont="1" applyFill="1" applyBorder="1" applyAlignment="1">
      <alignment horizontal="center" vertical="center" wrapText="1"/>
    </xf>
    <xf numFmtId="168" fontId="17" fillId="3" borderId="1" xfId="1" applyNumberFormat="1" applyFont="1" applyFill="1" applyBorder="1" applyAlignment="1">
      <alignment horizontal="center" vertical="center" wrapText="1"/>
    </xf>
    <xf numFmtId="4" fontId="17" fillId="3" borderId="1" xfId="1" applyNumberFormat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6" borderId="1" xfId="3" applyFont="1" applyFill="1" applyBorder="1" applyAlignment="1">
      <alignment horizontal="center" vertical="center" wrapText="1"/>
    </xf>
    <xf numFmtId="16" fontId="17" fillId="6" borderId="1" xfId="3" applyNumberFormat="1" applyFont="1" applyFill="1" applyBorder="1" applyAlignment="1">
      <alignment horizontal="center" vertical="center"/>
    </xf>
    <xf numFmtId="1" fontId="16" fillId="7" borderId="1" xfId="3" applyNumberFormat="1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1" fontId="18" fillId="2" borderId="1" xfId="1" applyNumberFormat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/>
    </xf>
    <xf numFmtId="167" fontId="18" fillId="2" borderId="1" xfId="1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4" fontId="18" fillId="2" borderId="1" xfId="1" applyNumberFormat="1" applyFont="1" applyFill="1" applyBorder="1" applyAlignment="1">
      <alignment horizontal="right" vertical="center"/>
    </xf>
    <xf numFmtId="0" fontId="14" fillId="2" borderId="1" xfId="3" applyFont="1" applyFill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2" fontId="14" fillId="2" borderId="1" xfId="2" applyNumberFormat="1" applyFont="1" applyFill="1" applyBorder="1" applyAlignment="1">
      <alignment horizontal="left" vertical="center" wrapText="1"/>
    </xf>
    <xf numFmtId="1" fontId="14" fillId="2" borderId="1" xfId="2" applyNumberFormat="1" applyFont="1" applyFill="1" applyBorder="1" applyAlignment="1">
      <alignment horizontal="center" vertical="center"/>
    </xf>
    <xf numFmtId="2" fontId="14" fillId="3" borderId="1" xfId="2" applyNumberFormat="1" applyFont="1" applyFill="1" applyBorder="1" applyAlignment="1">
      <alignment horizontal="left" vertical="center" wrapText="1"/>
    </xf>
    <xf numFmtId="1" fontId="18" fillId="7" borderId="1" xfId="1" applyNumberFormat="1" applyFont="1" applyFill="1" applyBorder="1" applyAlignment="1">
      <alignment horizontal="center" vertical="center"/>
    </xf>
    <xf numFmtId="0" fontId="18" fillId="7" borderId="1" xfId="1" applyFont="1" applyFill="1" applyBorder="1" applyAlignment="1">
      <alignment horizontal="left" vertical="center"/>
    </xf>
    <xf numFmtId="0" fontId="17" fillId="7" borderId="1" xfId="1" applyFont="1" applyFill="1" applyBorder="1" applyAlignment="1">
      <alignment horizontal="right" vertical="center"/>
    </xf>
    <xf numFmtId="0" fontId="17" fillId="7" borderId="1" xfId="1" applyFont="1" applyFill="1" applyBorder="1" applyAlignment="1">
      <alignment horizontal="center" vertical="center"/>
    </xf>
    <xf numFmtId="167" fontId="17" fillId="7" borderId="1" xfId="1" applyNumberFormat="1" applyFont="1" applyFill="1" applyBorder="1" applyAlignment="1">
      <alignment horizontal="right" vertical="center"/>
    </xf>
    <xf numFmtId="2" fontId="17" fillId="7" borderId="1" xfId="1" applyNumberFormat="1" applyFont="1" applyFill="1" applyBorder="1" applyAlignment="1">
      <alignment horizontal="center" vertical="center"/>
    </xf>
    <xf numFmtId="4" fontId="17" fillId="7" borderId="1" xfId="1" applyNumberFormat="1" applyFont="1" applyFill="1" applyBorder="1" applyAlignment="1">
      <alignment horizontal="right" vertical="center"/>
    </xf>
    <xf numFmtId="0" fontId="18" fillId="7" borderId="1" xfId="1" applyFont="1" applyFill="1" applyBorder="1" applyAlignment="1">
      <alignment horizontal="center" vertical="center"/>
    </xf>
    <xf numFmtId="0" fontId="14" fillId="7" borderId="1" xfId="3" applyFont="1" applyFill="1" applyBorder="1" applyAlignment="1">
      <alignment horizontal="center" vertical="center"/>
    </xf>
    <xf numFmtId="0" fontId="18" fillId="7" borderId="1" xfId="3" applyFont="1" applyFill="1" applyBorder="1" applyAlignment="1">
      <alignment horizontal="center" vertical="center"/>
    </xf>
    <xf numFmtId="0" fontId="16" fillId="7" borderId="1" xfId="3" applyFont="1" applyFill="1" applyBorder="1" applyAlignment="1">
      <alignment horizontal="center" vertical="center"/>
    </xf>
    <xf numFmtId="0" fontId="14" fillId="7" borderId="1" xfId="3" applyFont="1" applyFill="1" applyBorder="1" applyAlignment="1">
      <alignment horizontal="center" vertical="center" wrapText="1"/>
    </xf>
    <xf numFmtId="164" fontId="14" fillId="7" borderId="1" xfId="2" applyNumberFormat="1" applyFont="1" applyFill="1" applyBorder="1" applyAlignment="1">
      <alignment horizontal="center" vertical="center" wrapText="1"/>
    </xf>
    <xf numFmtId="2" fontId="16" fillId="7" borderId="1" xfId="3" applyNumberFormat="1" applyFont="1" applyFill="1" applyBorder="1" applyAlignment="1">
      <alignment horizontal="center" vertical="center" wrapText="1"/>
    </xf>
    <xf numFmtId="1" fontId="18" fillId="2" borderId="0" xfId="1" applyNumberFormat="1" applyFont="1" applyFill="1" applyAlignment="1">
      <alignment horizontal="center" vertical="center"/>
    </xf>
    <xf numFmtId="0" fontId="18" fillId="2" borderId="0" xfId="1" applyFont="1" applyFill="1" applyAlignment="1">
      <alignment horizontal="left" vertical="center"/>
    </xf>
    <xf numFmtId="0" fontId="18" fillId="2" borderId="0" xfId="1" applyFont="1" applyFill="1" applyAlignment="1">
      <alignment horizontal="center" vertical="center"/>
    </xf>
    <xf numFmtId="167" fontId="18" fillId="2" borderId="0" xfId="1" applyNumberFormat="1" applyFont="1" applyFill="1" applyAlignment="1">
      <alignment horizontal="right" vertical="center"/>
    </xf>
    <xf numFmtId="168" fontId="18" fillId="2" borderId="0" xfId="1" applyNumberFormat="1" applyFont="1" applyFill="1" applyAlignment="1">
      <alignment horizontal="right" vertical="center"/>
    </xf>
    <xf numFmtId="4" fontId="18" fillId="2" borderId="0" xfId="1" applyNumberFormat="1" applyFont="1" applyFill="1" applyAlignment="1">
      <alignment horizontal="right" vertical="center"/>
    </xf>
    <xf numFmtId="0" fontId="18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4" fillId="2" borderId="0" xfId="3" applyFont="1" applyFill="1" applyAlignment="1">
      <alignment horizontal="center" vertical="center"/>
    </xf>
    <xf numFmtId="0" fontId="14" fillId="2" borderId="0" xfId="3" applyFont="1" applyFill="1" applyAlignment="1">
      <alignment horizontal="left" vertical="center"/>
    </xf>
    <xf numFmtId="0" fontId="14" fillId="2" borderId="0" xfId="3" applyFont="1" applyFill="1" applyAlignment="1">
      <alignment horizontal="left" vertical="center" wrapText="1"/>
    </xf>
    <xf numFmtId="0" fontId="14" fillId="2" borderId="1" xfId="3" applyFont="1" applyFill="1" applyBorder="1" applyAlignment="1">
      <alignment horizontal="right" vertical="center"/>
    </xf>
    <xf numFmtId="2" fontId="14" fillId="2" borderId="0" xfId="3" applyNumberFormat="1" applyFont="1" applyFill="1" applyAlignment="1">
      <alignment horizontal="left" vertical="center" wrapText="1"/>
    </xf>
    <xf numFmtId="1" fontId="14" fillId="2" borderId="0" xfId="3" applyNumberFormat="1" applyFont="1" applyFill="1" applyAlignment="1">
      <alignment horizontal="center" vertical="center"/>
    </xf>
    <xf numFmtId="1" fontId="18" fillId="3" borderId="1" xfId="1" applyNumberFormat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167" fontId="18" fillId="3" borderId="1" xfId="1" applyNumberFormat="1" applyFont="1" applyFill="1" applyBorder="1" applyAlignment="1">
      <alignment horizontal="center" vertical="center" wrapText="1"/>
    </xf>
    <xf numFmtId="168" fontId="18" fillId="3" borderId="1" xfId="1" applyNumberFormat="1" applyFont="1" applyFill="1" applyBorder="1" applyAlignment="1">
      <alignment horizontal="center" vertical="center" wrapText="1"/>
    </xf>
    <xf numFmtId="4" fontId="18" fillId="3" borderId="1" xfId="1" applyNumberFormat="1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/>
    </xf>
    <xf numFmtId="164" fontId="14" fillId="7" borderId="1" xfId="2" applyNumberFormat="1" applyFont="1" applyFill="1" applyBorder="1" applyAlignment="1">
      <alignment horizontal="center" vertical="center"/>
    </xf>
    <xf numFmtId="0" fontId="2" fillId="0" borderId="0" xfId="0" applyFont="1"/>
    <xf numFmtId="0" fontId="14" fillId="3" borderId="1" xfId="3" applyFont="1" applyFill="1" applyBorder="1" applyAlignment="1">
      <alignment horizontal="center" vertical="center" wrapText="1"/>
    </xf>
    <xf numFmtId="0" fontId="14" fillId="8" borderId="1" xfId="3" applyFont="1" applyFill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14" fillId="8" borderId="1" xfId="3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168" fontId="18" fillId="0" borderId="1" xfId="1" applyNumberFormat="1" applyFont="1" applyBorder="1" applyAlignment="1">
      <alignment horizontal="center" vertical="center"/>
    </xf>
    <xf numFmtId="0" fontId="7" fillId="8" borderId="1" xfId="1" applyFont="1" applyFill="1" applyBorder="1" applyAlignment="1">
      <alignment horizontal="center" vertical="center"/>
    </xf>
    <xf numFmtId="165" fontId="8" fillId="8" borderId="1" xfId="2" applyNumberFormat="1" applyFont="1" applyFill="1" applyBorder="1" applyAlignment="1">
      <alignment horizontal="center" vertical="center"/>
    </xf>
    <xf numFmtId="164" fontId="7" fillId="8" borderId="1" xfId="2" applyNumberFormat="1" applyFont="1" applyFill="1" applyBorder="1" applyAlignment="1">
      <alignment horizontal="center" vertical="center"/>
    </xf>
    <xf numFmtId="165" fontId="8" fillId="2" borderId="0" xfId="1" applyNumberFormat="1" applyFont="1" applyFill="1"/>
    <xf numFmtId="43" fontId="16" fillId="3" borderId="1" xfId="2" applyFont="1" applyFill="1" applyBorder="1" applyAlignment="1">
      <alignment horizontal="center" vertical="center"/>
    </xf>
    <xf numFmtId="165" fontId="14" fillId="8" borderId="1" xfId="2" applyNumberFormat="1" applyFont="1" applyFill="1" applyBorder="1" applyAlignment="1">
      <alignment horizontal="center" vertical="center"/>
    </xf>
    <xf numFmtId="43" fontId="14" fillId="2" borderId="0" xfId="2" applyFont="1" applyFill="1" applyAlignment="1">
      <alignment horizontal="center" vertical="center"/>
    </xf>
    <xf numFmtId="0" fontId="0" fillId="9" borderId="0" xfId="0" applyFill="1"/>
    <xf numFmtId="0" fontId="2" fillId="0" borderId="0" xfId="0" applyFont="1" applyAlignment="1">
      <alignment horizontal="center"/>
    </xf>
    <xf numFmtId="0" fontId="17" fillId="2" borderId="1" xfId="1" applyFont="1" applyFill="1" applyBorder="1" applyAlignment="1">
      <alignment horizontal="center" vertical="center"/>
    </xf>
    <xf numFmtId="167" fontId="17" fillId="2" borderId="1" xfId="1" applyNumberFormat="1" applyFont="1" applyFill="1" applyBorder="1" applyAlignment="1">
      <alignment horizontal="center" vertical="center"/>
    </xf>
    <xf numFmtId="168" fontId="17" fillId="2" borderId="1" xfId="1" applyNumberFormat="1" applyFont="1" applyFill="1" applyBorder="1" applyAlignment="1">
      <alignment horizontal="center" vertical="center"/>
    </xf>
    <xf numFmtId="4" fontId="17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43" fontId="3" fillId="2" borderId="1" xfId="2" applyFont="1" applyFill="1" applyBorder="1" applyAlignment="1">
      <alignment horizontal="center" vertical="center" wrapText="1"/>
    </xf>
    <xf numFmtId="43" fontId="4" fillId="2" borderId="2" xfId="2" applyFont="1" applyFill="1" applyBorder="1" applyAlignment="1">
      <alignment horizontal="center" vertical="center" wrapText="1"/>
    </xf>
    <xf numFmtId="43" fontId="4" fillId="2" borderId="3" xfId="2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center" vertical="center" wrapText="1"/>
    </xf>
    <xf numFmtId="43" fontId="16" fillId="3" borderId="2" xfId="2" applyFont="1" applyFill="1" applyBorder="1" applyAlignment="1">
      <alignment horizontal="center" vertical="center" wrapText="1"/>
    </xf>
    <xf numFmtId="43" fontId="4" fillId="3" borderId="3" xfId="2" applyFont="1" applyFill="1" applyBorder="1" applyAlignment="1">
      <alignment horizontal="center" vertical="center" wrapText="1"/>
    </xf>
    <xf numFmtId="43" fontId="4" fillId="3" borderId="2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BA2AC770-4D43-4322-B61A-A251C85EB731}"/>
    <cellStyle name="Обычный 3 3" xfId="3" xr:uid="{77BB177F-D288-4E27-804E-C52773BE20EF}"/>
    <cellStyle name="Финансовый 2" xfId="2" xr:uid="{7BC22448-EA6E-4116-8171-ABD6C7763160}"/>
  </cellStyles>
  <dxfs count="3323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7030A0"/>
        </patternFill>
      </fill>
    </dxf>
    <dxf>
      <fill>
        <patternFill>
          <bgColor rgb="FFCD0B9A"/>
        </patternFill>
      </fill>
    </dxf>
    <dxf>
      <fill>
        <patternFill>
          <bgColor rgb="FF7030A0"/>
        </patternFill>
      </fill>
    </dxf>
    <dxf>
      <fill>
        <patternFill>
          <bgColor rgb="FFCD0B9A"/>
        </patternFill>
      </fill>
    </dxf>
    <dxf>
      <fill>
        <patternFill>
          <bgColor rgb="FF7030A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7030A0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7030A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7;&#1054;&#1069;&#1050;&#1057;%20&#1080;%20&#1042;&#1047;&#1052;&#1050;/&#1043;&#1056;&#1040;&#1060;&#1048;&#1050;%20&#1086;&#1090;&#1075;&#1088;&#1091;&#1079;&#1082;&#1080;%20&#1050;&#1043;3%20&#1042;&#1047;&#1052;&#1050;%20&#1103;&#1085;&#1074;&#1072;&#1088;&#1100;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3;&#1072;&#1083;&#1080;&#1095;&#1080;&#1077;%20&#1050;&#1052;%20&#1086;&#1090;%20&#1056;&#1086;&#1076;&#1080;&#1086;&#1085;&#1072;/&#1053;&#1072;&#1083;&#1080;&#1095;&#1080;&#1077;%20&#1050;&#1052;%20&#1085;&#1072;%20&#1087;&#1083;&#1086;&#1097;&#1072;&#1076;&#1082;&#1077;%20(04122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9;&#1095;&#1077;&#1090;%20&#1050;&#1043;%20&#8470;3/&#1057;&#1088;&#1072;&#1074;&#1085;&#1077;&#1085;&#1080;&#1077;_&#1087;&#1086;&#1089;&#1090;&#1072;&#1074;&#1082;&#1080;_&#1086;&#1090;_&#1079;&#1072;&#1074;&#1086;&#1076;&#1086;&#1074;_09_02_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ownloads/&#1042;&#1099;&#1087;&#1086;&#1083;&#1085;&#1077;&#1085;&#1080;&#1077;%20&#1088;&#1072;&#1073;&#1086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ч"/>
      <sheetName val="2 оч"/>
      <sheetName val="3 оч"/>
    </sheetNames>
    <sheetDataSet>
      <sheetData sheetId="0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  <cell r="G3">
            <v>1.28</v>
          </cell>
          <cell r="H3">
            <v>12.8</v>
          </cell>
          <cell r="I3" t="str">
            <v>ОГЗ до R45</v>
          </cell>
          <cell r="J3">
            <v>10</v>
          </cell>
          <cell r="K3">
            <v>0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  <cell r="G4">
            <v>1.94</v>
          </cell>
          <cell r="H4">
            <v>1.94</v>
          </cell>
          <cell r="I4" t="str">
            <v>RAL  7005</v>
          </cell>
          <cell r="J4">
            <v>1</v>
          </cell>
          <cell r="K4">
            <v>0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  <cell r="G5">
            <v>57.95</v>
          </cell>
          <cell r="H5">
            <v>57.95</v>
          </cell>
          <cell r="I5" t="str">
            <v>ОГЗ до R45</v>
          </cell>
          <cell r="J5">
            <v>1</v>
          </cell>
          <cell r="K5">
            <v>0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  <cell r="G6">
            <v>57.29</v>
          </cell>
          <cell r="H6">
            <v>57.29</v>
          </cell>
          <cell r="I6" t="str">
            <v>ОГЗ до R45</v>
          </cell>
          <cell r="J6">
            <v>1</v>
          </cell>
          <cell r="K6">
            <v>0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  <cell r="G7">
            <v>57.33</v>
          </cell>
          <cell r="H7">
            <v>57.33</v>
          </cell>
          <cell r="I7" t="str">
            <v>ОГЗ до R45</v>
          </cell>
          <cell r="J7">
            <v>1</v>
          </cell>
          <cell r="K7">
            <v>0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  <cell r="G8">
            <v>57.72</v>
          </cell>
          <cell r="H8">
            <v>173.16</v>
          </cell>
          <cell r="I8" t="str">
            <v>ОГЗ до R45</v>
          </cell>
          <cell r="J8">
            <v>3</v>
          </cell>
          <cell r="K8">
            <v>0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  <cell r="G9">
            <v>57.32</v>
          </cell>
          <cell r="H9">
            <v>114.64</v>
          </cell>
          <cell r="I9" t="str">
            <v>ОГЗ до R45</v>
          </cell>
          <cell r="J9">
            <v>2</v>
          </cell>
          <cell r="K9">
            <v>0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  <cell r="G10">
            <v>57.15</v>
          </cell>
          <cell r="H10">
            <v>57.15</v>
          </cell>
          <cell r="I10" t="str">
            <v>ОГЗ до R45</v>
          </cell>
          <cell r="J10">
            <v>1</v>
          </cell>
          <cell r="K10">
            <v>0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  <cell r="G11">
            <v>55.45</v>
          </cell>
          <cell r="H11">
            <v>55.45</v>
          </cell>
          <cell r="I11" t="str">
            <v>ОГЗ до R45</v>
          </cell>
          <cell r="J11">
            <v>1</v>
          </cell>
          <cell r="K11">
            <v>0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  <cell r="G12">
            <v>39.96</v>
          </cell>
          <cell r="H12">
            <v>39.96</v>
          </cell>
          <cell r="I12" t="str">
            <v>ОГЗ до R45</v>
          </cell>
          <cell r="J12">
            <v>1</v>
          </cell>
          <cell r="K12">
            <v>0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  <cell r="G13">
            <v>36.19</v>
          </cell>
          <cell r="H13">
            <v>36.19</v>
          </cell>
          <cell r="I13" t="str">
            <v>ОГЗ до R45</v>
          </cell>
          <cell r="J13">
            <v>1</v>
          </cell>
          <cell r="K13">
            <v>0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  <cell r="G14">
            <v>36.18</v>
          </cell>
          <cell r="H14">
            <v>36.18</v>
          </cell>
          <cell r="I14" t="str">
            <v>ОГЗ до R45</v>
          </cell>
          <cell r="J14">
            <v>1</v>
          </cell>
          <cell r="K14">
            <v>0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  <cell r="G15">
            <v>36.01</v>
          </cell>
          <cell r="H15">
            <v>36.01</v>
          </cell>
          <cell r="I15" t="str">
            <v>ОГЗ до R45</v>
          </cell>
          <cell r="J15">
            <v>1</v>
          </cell>
          <cell r="K15">
            <v>0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  <cell r="G16">
            <v>35.83</v>
          </cell>
          <cell r="H16">
            <v>35.83</v>
          </cell>
          <cell r="I16" t="str">
            <v>ОГЗ до R45</v>
          </cell>
          <cell r="J16">
            <v>1</v>
          </cell>
          <cell r="K16">
            <v>0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  <cell r="G17">
            <v>11.48</v>
          </cell>
          <cell r="H17">
            <v>11.48</v>
          </cell>
          <cell r="I17" t="str">
            <v>RAL  7005</v>
          </cell>
          <cell r="J17">
            <v>1</v>
          </cell>
          <cell r="K17">
            <v>0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  <cell r="G18">
            <v>11.48</v>
          </cell>
          <cell r="H18">
            <v>11.48</v>
          </cell>
          <cell r="I18" t="str">
            <v>RAL  7005</v>
          </cell>
          <cell r="J18">
            <v>1</v>
          </cell>
          <cell r="K18">
            <v>0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  <cell r="G19">
            <v>11.32</v>
          </cell>
          <cell r="H19">
            <v>22.64</v>
          </cell>
          <cell r="I19" t="str">
            <v>RAL  7005</v>
          </cell>
          <cell r="J19">
            <v>2</v>
          </cell>
          <cell r="K19">
            <v>0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  <cell r="G20">
            <v>12.8</v>
          </cell>
          <cell r="H20">
            <v>25.6</v>
          </cell>
          <cell r="I20" t="str">
            <v>RAL  7005</v>
          </cell>
          <cell r="J20">
            <v>2</v>
          </cell>
          <cell r="K20">
            <v>0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  <cell r="G21">
            <v>13.14</v>
          </cell>
          <cell r="H21">
            <v>26.28</v>
          </cell>
          <cell r="I21" t="str">
            <v>RAL  7005</v>
          </cell>
          <cell r="J21">
            <v>2</v>
          </cell>
          <cell r="K21">
            <v>0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  <cell r="G22">
            <v>12.47</v>
          </cell>
          <cell r="H22">
            <v>12.47</v>
          </cell>
          <cell r="I22" t="str">
            <v>RAL  7005</v>
          </cell>
          <cell r="J22">
            <v>1</v>
          </cell>
          <cell r="K22">
            <v>0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  <cell r="G23">
            <v>12.47</v>
          </cell>
          <cell r="H23">
            <v>12.47</v>
          </cell>
          <cell r="I23" t="str">
            <v>RAL  7005</v>
          </cell>
          <cell r="J23">
            <v>1</v>
          </cell>
          <cell r="K23">
            <v>0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  <cell r="G24">
            <v>12.34</v>
          </cell>
          <cell r="H24">
            <v>12.34</v>
          </cell>
          <cell r="I24" t="str">
            <v>ОГЗ до R45</v>
          </cell>
          <cell r="J24">
            <v>1</v>
          </cell>
          <cell r="K24">
            <v>0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  <cell r="G25">
            <v>12.67</v>
          </cell>
          <cell r="H25">
            <v>12.67</v>
          </cell>
          <cell r="I25" t="str">
            <v>ОГЗ до R45</v>
          </cell>
          <cell r="J25">
            <v>1</v>
          </cell>
          <cell r="K25">
            <v>0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  <cell r="G26">
            <v>12.34</v>
          </cell>
          <cell r="H26">
            <v>12.34</v>
          </cell>
          <cell r="I26" t="str">
            <v>ОГЗ до R45</v>
          </cell>
          <cell r="J26">
            <v>1</v>
          </cell>
          <cell r="K26">
            <v>0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  <cell r="G27">
            <v>12.61</v>
          </cell>
          <cell r="H27">
            <v>12.61</v>
          </cell>
          <cell r="I27" t="str">
            <v>ОГЗ до R45</v>
          </cell>
          <cell r="J27">
            <v>1</v>
          </cell>
          <cell r="K27">
            <v>0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  <cell r="G28">
            <v>12.75</v>
          </cell>
          <cell r="H28">
            <v>25.5</v>
          </cell>
          <cell r="I28" t="str">
            <v>ОГЗ до R45</v>
          </cell>
          <cell r="J28">
            <v>2</v>
          </cell>
          <cell r="K28">
            <v>0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  <cell r="G29">
            <v>13.06</v>
          </cell>
          <cell r="H29">
            <v>26.12</v>
          </cell>
          <cell r="I29" t="str">
            <v>ОГЗ до R45</v>
          </cell>
          <cell r="J29">
            <v>2</v>
          </cell>
          <cell r="K29">
            <v>0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  <cell r="G30">
            <v>13.14</v>
          </cell>
          <cell r="H30">
            <v>52.56</v>
          </cell>
          <cell r="I30" t="str">
            <v>RAL  7005</v>
          </cell>
          <cell r="J30">
            <v>4</v>
          </cell>
          <cell r="K30">
            <v>0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  <cell r="G31">
            <v>13.14</v>
          </cell>
          <cell r="H31">
            <v>26.28</v>
          </cell>
          <cell r="I31" t="str">
            <v>ОГЗ до R45</v>
          </cell>
          <cell r="J31">
            <v>1</v>
          </cell>
          <cell r="K31">
            <v>1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  <cell r="G32">
            <v>13.45</v>
          </cell>
          <cell r="H32">
            <v>26.9</v>
          </cell>
          <cell r="I32" t="str">
            <v>ОГЗ до R45</v>
          </cell>
          <cell r="J32">
            <v>2</v>
          </cell>
          <cell r="K32">
            <v>0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  <cell r="G33">
            <v>12.75</v>
          </cell>
          <cell r="H33">
            <v>51</v>
          </cell>
          <cell r="I33" t="str">
            <v>RAL  7005</v>
          </cell>
          <cell r="J33">
            <v>3</v>
          </cell>
          <cell r="K33">
            <v>1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  <cell r="G34">
            <v>12.75</v>
          </cell>
          <cell r="H34">
            <v>25.5</v>
          </cell>
          <cell r="I34" t="str">
            <v>ОГЗ до R45</v>
          </cell>
          <cell r="J34">
            <v>1</v>
          </cell>
          <cell r="K34">
            <v>1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  <cell r="G35">
            <v>13.06</v>
          </cell>
          <cell r="H35">
            <v>26.12</v>
          </cell>
          <cell r="I35" t="str">
            <v>ОГЗ до R45</v>
          </cell>
          <cell r="J35">
            <v>2</v>
          </cell>
          <cell r="K35">
            <v>0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  <cell r="G36">
            <v>12.75</v>
          </cell>
          <cell r="H36">
            <v>51</v>
          </cell>
          <cell r="I36" t="str">
            <v>RAL  7005</v>
          </cell>
          <cell r="J36">
            <v>3</v>
          </cell>
          <cell r="K36">
            <v>1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  <cell r="G37">
            <v>6.33</v>
          </cell>
          <cell r="H37">
            <v>6.33</v>
          </cell>
          <cell r="I37" t="str">
            <v>ОГЗ до R45</v>
          </cell>
          <cell r="J37">
            <v>0</v>
          </cell>
          <cell r="K37">
            <v>1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  <cell r="G38">
            <v>6.94</v>
          </cell>
          <cell r="H38">
            <v>6.94</v>
          </cell>
          <cell r="I38" t="str">
            <v>ОГЗ до R45</v>
          </cell>
          <cell r="J38">
            <v>1</v>
          </cell>
          <cell r="K38">
            <v>0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  <cell r="G39">
            <v>6.46</v>
          </cell>
          <cell r="H39">
            <v>6.46</v>
          </cell>
          <cell r="I39" t="str">
            <v>RAL  7005</v>
          </cell>
          <cell r="J39">
            <v>1</v>
          </cell>
          <cell r="K39">
            <v>0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  <cell r="G40">
            <v>6.46</v>
          </cell>
          <cell r="H40">
            <v>6.46</v>
          </cell>
          <cell r="I40" t="str">
            <v>RAL  7005</v>
          </cell>
          <cell r="J40">
            <v>1</v>
          </cell>
          <cell r="K40">
            <v>0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  <cell r="G41">
            <v>6.98</v>
          </cell>
          <cell r="H41">
            <v>6.98</v>
          </cell>
          <cell r="I41" t="str">
            <v>ОГЗ до R45</v>
          </cell>
          <cell r="J41">
            <v>1</v>
          </cell>
          <cell r="K41">
            <v>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  <cell r="G42">
            <v>7.48</v>
          </cell>
          <cell r="H42">
            <v>7.48</v>
          </cell>
          <cell r="I42" t="str">
            <v>ОГЗ до R45</v>
          </cell>
          <cell r="J42">
            <v>1</v>
          </cell>
          <cell r="K42">
            <v>0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  <cell r="G43">
            <v>6.72</v>
          </cell>
          <cell r="H43">
            <v>6.72</v>
          </cell>
          <cell r="I43" t="str">
            <v>ОГЗ до R45</v>
          </cell>
          <cell r="J43">
            <v>1</v>
          </cell>
          <cell r="K43">
            <v>0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  <cell r="G44">
            <v>7.22</v>
          </cell>
          <cell r="H44">
            <v>7.22</v>
          </cell>
          <cell r="I44" t="str">
            <v>ОГЗ до R45</v>
          </cell>
          <cell r="J44">
            <v>1</v>
          </cell>
          <cell r="K44">
            <v>0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  <cell r="G45">
            <v>7.92</v>
          </cell>
          <cell r="H45">
            <v>7.92</v>
          </cell>
          <cell r="I45" t="str">
            <v>ОГЗ до R45</v>
          </cell>
          <cell r="J45">
            <v>1</v>
          </cell>
          <cell r="K45">
            <v>0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  <cell r="G46">
            <v>8.44</v>
          </cell>
          <cell r="H46">
            <v>8.44</v>
          </cell>
          <cell r="I46" t="str">
            <v>ОГЗ до R45</v>
          </cell>
          <cell r="J46">
            <v>1</v>
          </cell>
          <cell r="K46">
            <v>0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  <cell r="G47">
            <v>7.89</v>
          </cell>
          <cell r="H47">
            <v>7.89</v>
          </cell>
          <cell r="I47" t="str">
            <v>ОГЗ до R45</v>
          </cell>
          <cell r="J47">
            <v>1</v>
          </cell>
          <cell r="K47">
            <v>0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  <cell r="G48">
            <v>8.41</v>
          </cell>
          <cell r="H48">
            <v>8.41</v>
          </cell>
          <cell r="I48" t="str">
            <v>ОГЗ до R45</v>
          </cell>
          <cell r="J48">
            <v>1</v>
          </cell>
          <cell r="K48">
            <v>0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  <cell r="G49">
            <v>7.48</v>
          </cell>
          <cell r="H49">
            <v>7.48</v>
          </cell>
          <cell r="I49" t="str">
            <v>ОГЗ до R45</v>
          </cell>
          <cell r="J49">
            <v>1</v>
          </cell>
          <cell r="K49">
            <v>0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  <cell r="G50">
            <v>7.99</v>
          </cell>
          <cell r="H50">
            <v>7.99</v>
          </cell>
          <cell r="I50" t="str">
            <v>ОГЗ до R45</v>
          </cell>
          <cell r="J50">
            <v>1</v>
          </cell>
          <cell r="K50">
            <v>0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  <cell r="G51">
            <v>13.74</v>
          </cell>
          <cell r="H51">
            <v>13.74</v>
          </cell>
          <cell r="I51" t="str">
            <v>RAL  7005</v>
          </cell>
          <cell r="J51">
            <v>1</v>
          </cell>
          <cell r="K51">
            <v>0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  <cell r="G52">
            <v>13.62</v>
          </cell>
          <cell r="H52">
            <v>13.62</v>
          </cell>
          <cell r="I52" t="str">
            <v>ОГЗ до R45</v>
          </cell>
          <cell r="J52">
            <v>1</v>
          </cell>
          <cell r="K52">
            <v>0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  <cell r="G53">
            <v>13.27</v>
          </cell>
          <cell r="H53">
            <v>26.54</v>
          </cell>
          <cell r="I53" t="str">
            <v>RAL  7005</v>
          </cell>
          <cell r="J53">
            <v>2</v>
          </cell>
          <cell r="K53">
            <v>0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  <cell r="G54">
            <v>9.52</v>
          </cell>
          <cell r="H54">
            <v>9.52</v>
          </cell>
          <cell r="I54" t="str">
            <v>RAL  7005</v>
          </cell>
          <cell r="J54">
            <v>1</v>
          </cell>
          <cell r="K54">
            <v>0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  <cell r="G55">
            <v>5.24</v>
          </cell>
          <cell r="H55">
            <v>36.68</v>
          </cell>
          <cell r="I55" t="str">
            <v>RAL  7005</v>
          </cell>
          <cell r="J55">
            <v>0</v>
          </cell>
          <cell r="K55">
            <v>7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  <cell r="G56">
            <v>1.91</v>
          </cell>
          <cell r="H56">
            <v>3.82</v>
          </cell>
          <cell r="I56" t="str">
            <v>RAL  7005</v>
          </cell>
          <cell r="J56">
            <v>0</v>
          </cell>
          <cell r="K56">
            <v>2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  <cell r="G57">
            <v>1.91</v>
          </cell>
          <cell r="H57">
            <v>1.91</v>
          </cell>
          <cell r="I57" t="str">
            <v>RAL  7005</v>
          </cell>
          <cell r="J57">
            <v>1</v>
          </cell>
          <cell r="K57">
            <v>0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  <cell r="G58">
            <v>0.62</v>
          </cell>
          <cell r="H58">
            <v>0.62</v>
          </cell>
          <cell r="I58" t="str">
            <v>RAL  7005</v>
          </cell>
          <cell r="J58">
            <v>1</v>
          </cell>
          <cell r="K58">
            <v>0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  <cell r="G59">
            <v>4.34</v>
          </cell>
          <cell r="H59">
            <v>4.34</v>
          </cell>
          <cell r="I59" t="str">
            <v>ОГЗ до R45</v>
          </cell>
          <cell r="J59">
            <v>1</v>
          </cell>
          <cell r="K59">
            <v>0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  <cell r="G60">
            <v>1.71</v>
          </cell>
          <cell r="H60">
            <v>1.71</v>
          </cell>
          <cell r="I60" t="str">
            <v>RAL  7005</v>
          </cell>
          <cell r="J60">
            <v>0</v>
          </cell>
          <cell r="K60">
            <v>1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  <cell r="G61">
            <v>1.0900000000000001</v>
          </cell>
          <cell r="H61">
            <v>1.0900000000000001</v>
          </cell>
          <cell r="I61" t="str">
            <v>RAL  7005</v>
          </cell>
          <cell r="J61">
            <v>0</v>
          </cell>
          <cell r="K61">
            <v>1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  <cell r="G62">
            <v>3.55</v>
          </cell>
          <cell r="H62">
            <v>17.75</v>
          </cell>
          <cell r="I62" t="str">
            <v>RAL  7005</v>
          </cell>
          <cell r="J62">
            <v>3</v>
          </cell>
          <cell r="K62">
            <v>2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  <cell r="G63">
            <v>3.61</v>
          </cell>
          <cell r="H63">
            <v>3.61</v>
          </cell>
          <cell r="I63" t="str">
            <v>RAL  7005</v>
          </cell>
          <cell r="J63">
            <v>1</v>
          </cell>
          <cell r="K63">
            <v>0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  <cell r="G64">
            <v>1.61</v>
          </cell>
          <cell r="H64">
            <v>3.22</v>
          </cell>
          <cell r="I64" t="str">
            <v>RAL  7005</v>
          </cell>
          <cell r="J64">
            <v>1</v>
          </cell>
          <cell r="K64">
            <v>1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  <cell r="G65">
            <v>1.64</v>
          </cell>
          <cell r="H65">
            <v>4.92</v>
          </cell>
          <cell r="I65" t="str">
            <v>RAL  7005</v>
          </cell>
          <cell r="J65">
            <v>1</v>
          </cell>
          <cell r="K65">
            <v>2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  <cell r="G66">
            <v>1.39</v>
          </cell>
          <cell r="H66">
            <v>1.39</v>
          </cell>
          <cell r="I66" t="str">
            <v>RAL  7005</v>
          </cell>
          <cell r="J66">
            <v>0</v>
          </cell>
          <cell r="K66">
            <v>1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  <cell r="G67">
            <v>1.67</v>
          </cell>
          <cell r="H67">
            <v>1.67</v>
          </cell>
          <cell r="I67" t="str">
            <v>RAL  7005</v>
          </cell>
          <cell r="J67">
            <v>0</v>
          </cell>
          <cell r="K67">
            <v>1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  <cell r="G68">
            <v>1.04</v>
          </cell>
          <cell r="H68">
            <v>1.04</v>
          </cell>
          <cell r="I68" t="str">
            <v>RAL  7005</v>
          </cell>
          <cell r="J68">
            <v>0</v>
          </cell>
          <cell r="K68">
            <v>1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  <cell r="G69">
            <v>3.77</v>
          </cell>
          <cell r="H69">
            <v>37.700000000000003</v>
          </cell>
          <cell r="I69" t="str">
            <v>RAL  7005</v>
          </cell>
          <cell r="J69">
            <v>6</v>
          </cell>
          <cell r="K69">
            <v>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  <cell r="G70">
            <v>3.89</v>
          </cell>
          <cell r="H70">
            <v>3.89</v>
          </cell>
          <cell r="I70" t="str">
            <v>RAL  7005</v>
          </cell>
          <cell r="J70">
            <v>1</v>
          </cell>
          <cell r="K70">
            <v>0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  <cell r="G71">
            <v>3.89</v>
          </cell>
          <cell r="H71">
            <v>3.89</v>
          </cell>
          <cell r="I71" t="str">
            <v>RAL  7005</v>
          </cell>
          <cell r="J71">
            <v>1</v>
          </cell>
          <cell r="K71">
            <v>0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  <cell r="G72">
            <v>1.82</v>
          </cell>
          <cell r="H72">
            <v>7.28</v>
          </cell>
          <cell r="I72" t="str">
            <v>RAL  7005</v>
          </cell>
          <cell r="J72">
            <v>2</v>
          </cell>
          <cell r="K72">
            <v>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  <cell r="G73">
            <v>1.39</v>
          </cell>
          <cell r="H73">
            <v>1.39</v>
          </cell>
          <cell r="I73" t="str">
            <v>RAL  7005</v>
          </cell>
          <cell r="J73">
            <v>0</v>
          </cell>
          <cell r="K73">
            <v>1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  <cell r="G74">
            <v>1.67</v>
          </cell>
          <cell r="H74">
            <v>1.67</v>
          </cell>
          <cell r="I74" t="str">
            <v>RAL  7005</v>
          </cell>
          <cell r="J74">
            <v>0</v>
          </cell>
          <cell r="K74">
            <v>1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  <cell r="G75">
            <v>1.04</v>
          </cell>
          <cell r="H75">
            <v>1.04</v>
          </cell>
          <cell r="I75" t="str">
            <v>RAL  7005</v>
          </cell>
          <cell r="J75">
            <v>0</v>
          </cell>
          <cell r="K75">
            <v>1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  <cell r="G76">
            <v>0.2</v>
          </cell>
          <cell r="H76">
            <v>0.6</v>
          </cell>
          <cell r="I76" t="str">
            <v>RAL  7005</v>
          </cell>
          <cell r="J76">
            <v>3</v>
          </cell>
          <cell r="K76">
            <v>0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  <cell r="G77">
            <v>4.18</v>
          </cell>
          <cell r="H77">
            <v>54.34</v>
          </cell>
          <cell r="I77" t="str">
            <v>RAL  7005</v>
          </cell>
          <cell r="J77">
            <v>3</v>
          </cell>
          <cell r="K77">
            <v>10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  <cell r="G78">
            <v>4.41</v>
          </cell>
          <cell r="H78">
            <v>4.41</v>
          </cell>
          <cell r="I78" t="str">
            <v>RAL  7005</v>
          </cell>
          <cell r="J78">
            <v>0</v>
          </cell>
          <cell r="K78">
            <v>1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  <cell r="G79">
            <v>4.43</v>
          </cell>
          <cell r="H79">
            <v>26.58</v>
          </cell>
          <cell r="I79" t="str">
            <v>RAL  7005</v>
          </cell>
          <cell r="J79">
            <v>0</v>
          </cell>
          <cell r="K79">
            <v>6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  <cell r="G80">
            <v>4.41</v>
          </cell>
          <cell r="H80">
            <v>216.09</v>
          </cell>
          <cell r="I80" t="str">
            <v>RAL  7005</v>
          </cell>
          <cell r="J80">
            <v>16</v>
          </cell>
          <cell r="K80">
            <v>33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  <cell r="G81">
            <v>45.26</v>
          </cell>
          <cell r="H81">
            <v>45.26</v>
          </cell>
          <cell r="I81" t="str">
            <v>ОГЗ до R45</v>
          </cell>
          <cell r="J81">
            <v>1</v>
          </cell>
          <cell r="K81">
            <v>0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  <cell r="G82">
            <v>46.04</v>
          </cell>
          <cell r="H82">
            <v>46.04</v>
          </cell>
          <cell r="I82" t="str">
            <v>ОГЗ до R45</v>
          </cell>
          <cell r="J82">
            <v>1</v>
          </cell>
          <cell r="K82">
            <v>0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  <cell r="G83">
            <v>45.83</v>
          </cell>
          <cell r="H83">
            <v>45.83</v>
          </cell>
          <cell r="I83" t="str">
            <v>ОГЗ до R45</v>
          </cell>
          <cell r="J83">
            <v>1</v>
          </cell>
          <cell r="K83">
            <v>0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  <cell r="G84">
            <v>46.04</v>
          </cell>
          <cell r="H84">
            <v>46.04</v>
          </cell>
          <cell r="I84" t="str">
            <v>ОГЗ до R45</v>
          </cell>
          <cell r="J84">
            <v>1</v>
          </cell>
          <cell r="K84">
            <v>0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  <cell r="G85">
            <v>45.26</v>
          </cell>
          <cell r="H85">
            <v>226.3</v>
          </cell>
          <cell r="I85" t="str">
            <v>ОГЗ до R45</v>
          </cell>
          <cell r="J85">
            <v>5</v>
          </cell>
          <cell r="K85">
            <v>0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  <cell r="G86">
            <v>45.14</v>
          </cell>
          <cell r="H86">
            <v>45.14</v>
          </cell>
          <cell r="I86" t="str">
            <v>ОГЗ до R45</v>
          </cell>
          <cell r="J86">
            <v>1</v>
          </cell>
          <cell r="K86">
            <v>0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  <cell r="G87">
            <v>27.85</v>
          </cell>
          <cell r="H87">
            <v>27.85</v>
          </cell>
          <cell r="I87" t="str">
            <v>ОГЗ до R45</v>
          </cell>
          <cell r="J87">
            <v>1</v>
          </cell>
          <cell r="K87">
            <v>0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  <cell r="G88">
            <v>28.25</v>
          </cell>
          <cell r="H88">
            <v>28.25</v>
          </cell>
          <cell r="I88" t="str">
            <v>ОГЗ до R45</v>
          </cell>
          <cell r="J88">
            <v>1</v>
          </cell>
          <cell r="K88">
            <v>0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  <cell r="G89">
            <v>27.65</v>
          </cell>
          <cell r="H89">
            <v>55.3</v>
          </cell>
          <cell r="I89" t="str">
            <v>ОГЗ до R45</v>
          </cell>
          <cell r="J89">
            <v>2</v>
          </cell>
          <cell r="K89">
            <v>0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  <cell r="G90">
            <v>27.65</v>
          </cell>
          <cell r="H90">
            <v>27.65</v>
          </cell>
          <cell r="I90" t="str">
            <v>ОГЗ до R45</v>
          </cell>
          <cell r="J90">
            <v>1</v>
          </cell>
          <cell r="K90">
            <v>0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  <cell r="G91">
            <v>17.170000000000002</v>
          </cell>
          <cell r="H91">
            <v>17.170000000000002</v>
          </cell>
          <cell r="I91" t="str">
            <v>RAL  7005</v>
          </cell>
          <cell r="J91">
            <v>1</v>
          </cell>
          <cell r="K91">
            <v>0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  <cell r="G92">
            <v>25.51</v>
          </cell>
          <cell r="H92">
            <v>51.02</v>
          </cell>
          <cell r="I92" t="str">
            <v>RAL  7005</v>
          </cell>
          <cell r="J92">
            <v>2</v>
          </cell>
          <cell r="K92">
            <v>0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  <cell r="G93">
            <v>1.08</v>
          </cell>
          <cell r="H93">
            <v>1.08</v>
          </cell>
          <cell r="I93" t="str">
            <v>RAL  7005</v>
          </cell>
          <cell r="J93">
            <v>0</v>
          </cell>
          <cell r="K93">
            <v>1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  <cell r="G94">
            <v>1.07</v>
          </cell>
          <cell r="H94">
            <v>1.07</v>
          </cell>
          <cell r="I94" t="str">
            <v>RAL  7005</v>
          </cell>
          <cell r="J94">
            <v>0</v>
          </cell>
          <cell r="K94">
            <v>1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  <cell r="G95">
            <v>1.01</v>
          </cell>
          <cell r="H95">
            <v>6.06</v>
          </cell>
          <cell r="I95" t="str">
            <v>RAL  7005</v>
          </cell>
          <cell r="J95">
            <v>0</v>
          </cell>
          <cell r="K95">
            <v>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  <cell r="G96">
            <v>0.64</v>
          </cell>
          <cell r="H96">
            <v>1.92</v>
          </cell>
          <cell r="I96" t="str">
            <v>RAL  7005</v>
          </cell>
          <cell r="J96">
            <v>3</v>
          </cell>
          <cell r="K96">
            <v>0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  <cell r="G97">
            <v>0.55000000000000004</v>
          </cell>
          <cell r="H97">
            <v>8.25</v>
          </cell>
          <cell r="I97" t="str">
            <v>RAL  7005</v>
          </cell>
          <cell r="J97">
            <v>0</v>
          </cell>
          <cell r="K97">
            <v>15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  <cell r="G98">
            <v>0.7</v>
          </cell>
          <cell r="H98">
            <v>0.7</v>
          </cell>
          <cell r="I98" t="str">
            <v>RAL  7005</v>
          </cell>
          <cell r="J98">
            <v>0</v>
          </cell>
          <cell r="K98">
            <v>1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  <cell r="G99">
            <v>0.42</v>
          </cell>
          <cell r="H99">
            <v>0.42</v>
          </cell>
          <cell r="I99" t="str">
            <v>RAL  7005</v>
          </cell>
          <cell r="J99">
            <v>1</v>
          </cell>
          <cell r="K99">
            <v>0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  <cell r="G100">
            <v>0.5</v>
          </cell>
          <cell r="H100">
            <v>0.5</v>
          </cell>
          <cell r="I100" t="str">
            <v>RAL  7005</v>
          </cell>
          <cell r="J100">
            <v>1</v>
          </cell>
          <cell r="K100">
            <v>0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  <cell r="G101">
            <v>1.85</v>
          </cell>
          <cell r="H101">
            <v>5.55</v>
          </cell>
          <cell r="I101" t="str">
            <v>RAL  7005</v>
          </cell>
          <cell r="J101">
            <v>0</v>
          </cell>
          <cell r="K101">
            <v>3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  <cell r="G102">
            <v>1.72</v>
          </cell>
          <cell r="H102">
            <v>3.44</v>
          </cell>
          <cell r="I102" t="str">
            <v>RAL  7005</v>
          </cell>
          <cell r="J102">
            <v>0</v>
          </cell>
          <cell r="K102">
            <v>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  <cell r="G103">
            <v>1.72</v>
          </cell>
          <cell r="H103">
            <v>1.72</v>
          </cell>
          <cell r="I103" t="str">
            <v>RAL  7005</v>
          </cell>
          <cell r="J103">
            <v>0</v>
          </cell>
          <cell r="K103">
            <v>1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  <cell r="G104">
            <v>11.41</v>
          </cell>
          <cell r="H104">
            <v>11.41</v>
          </cell>
          <cell r="I104" t="str">
            <v>RAL  7005</v>
          </cell>
          <cell r="J104">
            <v>0</v>
          </cell>
          <cell r="K104">
            <v>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  <cell r="G105">
            <v>10.96</v>
          </cell>
          <cell r="H105">
            <v>10.96</v>
          </cell>
          <cell r="I105" t="str">
            <v>RAL  7005</v>
          </cell>
          <cell r="J105">
            <v>0</v>
          </cell>
          <cell r="K105">
            <v>1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  <cell r="G106">
            <v>12.44</v>
          </cell>
          <cell r="H106">
            <v>12.44</v>
          </cell>
          <cell r="I106" t="str">
            <v>RAL  7005</v>
          </cell>
          <cell r="J106">
            <v>0</v>
          </cell>
          <cell r="K106">
            <v>1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  <cell r="G107">
            <v>12.91</v>
          </cell>
          <cell r="H107">
            <v>12.91</v>
          </cell>
          <cell r="I107" t="str">
            <v>RAL  7005</v>
          </cell>
          <cell r="J107">
            <v>0</v>
          </cell>
          <cell r="K107">
            <v>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  <cell r="G108">
            <v>0.27</v>
          </cell>
          <cell r="H108">
            <v>0.27</v>
          </cell>
          <cell r="I108" t="str">
            <v>RAL  7005</v>
          </cell>
          <cell r="J108">
            <v>1</v>
          </cell>
          <cell r="K108">
            <v>0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  <cell r="G109">
            <v>0.55000000000000004</v>
          </cell>
          <cell r="H109">
            <v>0.55000000000000004</v>
          </cell>
          <cell r="I109" t="str">
            <v>RAL  7005</v>
          </cell>
          <cell r="J109">
            <v>1</v>
          </cell>
          <cell r="K109">
            <v>0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  <cell r="G110">
            <v>0.15</v>
          </cell>
          <cell r="H110">
            <v>0.15</v>
          </cell>
          <cell r="I110" t="str">
            <v>RAL  7005</v>
          </cell>
          <cell r="J110">
            <v>1</v>
          </cell>
          <cell r="K110">
            <v>0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  <cell r="G111">
            <v>0.18</v>
          </cell>
          <cell r="H111">
            <v>0.18</v>
          </cell>
          <cell r="I111" t="str">
            <v>RAL  7005</v>
          </cell>
          <cell r="J111">
            <v>1</v>
          </cell>
          <cell r="K111">
            <v>0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  <cell r="G112">
            <v>0.39</v>
          </cell>
          <cell r="H112">
            <v>0.39</v>
          </cell>
          <cell r="I112" t="str">
            <v>RAL  7005</v>
          </cell>
          <cell r="J112">
            <v>1</v>
          </cell>
          <cell r="K112">
            <v>0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  <cell r="G113">
            <v>0.25</v>
          </cell>
          <cell r="H113">
            <v>0.25</v>
          </cell>
          <cell r="I113" t="str">
            <v>RAL  7005</v>
          </cell>
          <cell r="J113">
            <v>1</v>
          </cell>
          <cell r="K113">
            <v>0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  <cell r="G114">
            <v>0.08</v>
          </cell>
          <cell r="H114">
            <v>0.08</v>
          </cell>
          <cell r="I114" t="str">
            <v>RAL  7005</v>
          </cell>
          <cell r="J114">
            <v>1</v>
          </cell>
          <cell r="K114">
            <v>0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  <cell r="G115">
            <v>0.31</v>
          </cell>
          <cell r="H115">
            <v>0.31</v>
          </cell>
          <cell r="I115" t="str">
            <v>RAL  7005</v>
          </cell>
          <cell r="J115">
            <v>1</v>
          </cell>
          <cell r="K115">
            <v>0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  <cell r="G116">
            <v>0.37</v>
          </cell>
          <cell r="H116">
            <v>0.37</v>
          </cell>
          <cell r="I116" t="str">
            <v>RAL  7005</v>
          </cell>
          <cell r="J116">
            <v>1</v>
          </cell>
          <cell r="K116">
            <v>0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  <cell r="G117">
            <v>1.36</v>
          </cell>
          <cell r="H117">
            <v>1.36</v>
          </cell>
          <cell r="I117" t="str">
            <v>RAL  7005</v>
          </cell>
          <cell r="J117">
            <v>1</v>
          </cell>
          <cell r="K117">
            <v>0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  <cell r="G118">
            <v>1</v>
          </cell>
          <cell r="H118">
            <v>1</v>
          </cell>
          <cell r="I118" t="str">
            <v>RAL  7005</v>
          </cell>
          <cell r="J118">
            <v>1</v>
          </cell>
          <cell r="K118">
            <v>0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  <cell r="G119">
            <v>0.13</v>
          </cell>
          <cell r="H119">
            <v>8.06</v>
          </cell>
          <cell r="I119" t="str">
            <v>RAL  7005</v>
          </cell>
          <cell r="J119">
            <v>62</v>
          </cell>
          <cell r="K119">
            <v>0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  <cell r="G120">
            <v>0.12</v>
          </cell>
          <cell r="H120">
            <v>7.44</v>
          </cell>
          <cell r="I120" t="str">
            <v>RAL  7005</v>
          </cell>
          <cell r="J120">
            <v>62</v>
          </cell>
          <cell r="K120">
            <v>0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  <cell r="G121">
            <v>0.04</v>
          </cell>
          <cell r="H121">
            <v>2.72</v>
          </cell>
          <cell r="I121" t="str">
            <v>RAL  7005</v>
          </cell>
          <cell r="J121">
            <v>68</v>
          </cell>
          <cell r="K121">
            <v>0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  <cell r="G122">
            <v>0.05</v>
          </cell>
          <cell r="H122">
            <v>3.4</v>
          </cell>
          <cell r="I122" t="str">
            <v>RAL  7005</v>
          </cell>
          <cell r="J122">
            <v>68</v>
          </cell>
          <cell r="K122">
            <v>0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  <cell r="G123">
            <v>37.840000000000003</v>
          </cell>
          <cell r="H123">
            <v>37.840000000000003</v>
          </cell>
          <cell r="I123" t="str">
            <v>ОГЗ до R45</v>
          </cell>
          <cell r="J123">
            <v>1</v>
          </cell>
          <cell r="K123">
            <v>0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  <cell r="G124">
            <v>37.840000000000003</v>
          </cell>
          <cell r="H124">
            <v>37.840000000000003</v>
          </cell>
          <cell r="I124" t="str">
            <v>ОГЗ до R45</v>
          </cell>
          <cell r="J124">
            <v>1</v>
          </cell>
          <cell r="K124">
            <v>0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  <cell r="G125">
            <v>34.880000000000003</v>
          </cell>
          <cell r="H125">
            <v>69.760000000000005</v>
          </cell>
          <cell r="I125" t="str">
            <v>ОГЗ до R45</v>
          </cell>
          <cell r="J125">
            <v>2</v>
          </cell>
          <cell r="K125">
            <v>0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  <cell r="G126">
            <v>5.04</v>
          </cell>
          <cell r="H126">
            <v>5.04</v>
          </cell>
          <cell r="I126" t="str">
            <v>ОГЗ до R45</v>
          </cell>
          <cell r="J126">
            <v>1</v>
          </cell>
          <cell r="K126">
            <v>0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  <cell r="G127">
            <v>25.1</v>
          </cell>
          <cell r="H127">
            <v>25.1</v>
          </cell>
          <cell r="I127" t="str">
            <v>ОГЗ до R45</v>
          </cell>
          <cell r="J127">
            <v>1</v>
          </cell>
          <cell r="K127">
            <v>0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  <cell r="G128">
            <v>5.04</v>
          </cell>
          <cell r="H128">
            <v>5.04</v>
          </cell>
          <cell r="I128" t="str">
            <v>ОГЗ до R45</v>
          </cell>
          <cell r="J128">
            <v>1</v>
          </cell>
          <cell r="K128">
            <v>0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  <cell r="G129">
            <v>35.29</v>
          </cell>
          <cell r="H129">
            <v>70.58</v>
          </cell>
          <cell r="I129" t="str">
            <v>ОГЗ до R45</v>
          </cell>
          <cell r="J129">
            <v>1</v>
          </cell>
          <cell r="K129">
            <v>1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  <cell r="G130">
            <v>5.37</v>
          </cell>
          <cell r="H130">
            <v>5.37</v>
          </cell>
          <cell r="I130" t="str">
            <v>ОГЗ до R45</v>
          </cell>
          <cell r="J130">
            <v>1</v>
          </cell>
          <cell r="K130">
            <v>0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  <cell r="G131">
            <v>25.1</v>
          </cell>
          <cell r="H131">
            <v>25.1</v>
          </cell>
          <cell r="I131" t="str">
            <v>ОГЗ до R45</v>
          </cell>
          <cell r="J131">
            <v>1</v>
          </cell>
          <cell r="K131">
            <v>0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  <cell r="G132">
            <v>5.37</v>
          </cell>
          <cell r="H132">
            <v>5.37</v>
          </cell>
          <cell r="I132" t="str">
            <v>ОГЗ до R45</v>
          </cell>
          <cell r="J132">
            <v>1</v>
          </cell>
          <cell r="K132">
            <v>0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  <cell r="G133">
            <v>25.71</v>
          </cell>
          <cell r="H133">
            <v>51.42</v>
          </cell>
          <cell r="I133" t="str">
            <v>ОГЗ до R45</v>
          </cell>
          <cell r="J133">
            <v>2</v>
          </cell>
          <cell r="K133">
            <v>0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  <cell r="G134">
            <v>5.4</v>
          </cell>
          <cell r="H134">
            <v>5.4</v>
          </cell>
          <cell r="I134" t="str">
            <v>ОГЗ до R45</v>
          </cell>
          <cell r="J134">
            <v>1</v>
          </cell>
          <cell r="K134">
            <v>0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  <cell r="G135">
            <v>5.4</v>
          </cell>
          <cell r="H135">
            <v>5.4</v>
          </cell>
          <cell r="I135" t="str">
            <v>ОГЗ до R45</v>
          </cell>
          <cell r="J135">
            <v>1</v>
          </cell>
          <cell r="K135">
            <v>0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  <cell r="G136">
            <v>25.46</v>
          </cell>
          <cell r="H136">
            <v>25.46</v>
          </cell>
          <cell r="I136" t="str">
            <v>ОГЗ до R45</v>
          </cell>
          <cell r="J136">
            <v>1</v>
          </cell>
          <cell r="K136">
            <v>0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  <cell r="G137">
            <v>4.8499999999999996</v>
          </cell>
          <cell r="H137">
            <v>4.8499999999999996</v>
          </cell>
          <cell r="I137" t="str">
            <v>ОГЗ до R45</v>
          </cell>
          <cell r="J137">
            <v>1</v>
          </cell>
          <cell r="K137">
            <v>0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  <cell r="G138">
            <v>26.02</v>
          </cell>
          <cell r="H138">
            <v>26.02</v>
          </cell>
          <cell r="I138" t="str">
            <v>ОГЗ до R45</v>
          </cell>
          <cell r="J138">
            <v>1</v>
          </cell>
          <cell r="K138">
            <v>0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  <cell r="G139">
            <v>4.42</v>
          </cell>
          <cell r="H139">
            <v>8.84</v>
          </cell>
          <cell r="I139" t="str">
            <v>ОГЗ до R45</v>
          </cell>
          <cell r="J139">
            <v>2</v>
          </cell>
          <cell r="K139">
            <v>0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  <cell r="G140">
            <v>25.46</v>
          </cell>
          <cell r="H140">
            <v>25.46</v>
          </cell>
          <cell r="I140" t="str">
            <v>ОГЗ до R45</v>
          </cell>
          <cell r="J140">
            <v>1</v>
          </cell>
          <cell r="K140">
            <v>0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  <cell r="G141">
            <v>4.8499999999999996</v>
          </cell>
          <cell r="H141">
            <v>4.8499999999999996</v>
          </cell>
          <cell r="I141" t="str">
            <v>ОГЗ до R45</v>
          </cell>
          <cell r="J141">
            <v>1</v>
          </cell>
          <cell r="K141">
            <v>0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  <cell r="G142">
            <v>26.02</v>
          </cell>
          <cell r="H142">
            <v>26.02</v>
          </cell>
          <cell r="I142" t="str">
            <v>ОГЗ до R45</v>
          </cell>
          <cell r="J142">
            <v>1</v>
          </cell>
          <cell r="K142">
            <v>0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  <cell r="G143">
            <v>4.42</v>
          </cell>
          <cell r="H143">
            <v>8.84</v>
          </cell>
          <cell r="I143" t="str">
            <v>ОГЗ до R45</v>
          </cell>
          <cell r="J143">
            <v>2</v>
          </cell>
          <cell r="K143">
            <v>0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  <cell r="G144">
            <v>25.3</v>
          </cell>
          <cell r="H144">
            <v>101.2</v>
          </cell>
          <cell r="I144" t="str">
            <v>ОГЗ до R45</v>
          </cell>
          <cell r="J144">
            <v>4</v>
          </cell>
          <cell r="K144">
            <v>0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  <cell r="G145">
            <v>4.5999999999999996</v>
          </cell>
          <cell r="H145">
            <v>18.399999999999999</v>
          </cell>
          <cell r="I145" t="str">
            <v>ОГЗ до R45</v>
          </cell>
          <cell r="J145">
            <v>4</v>
          </cell>
          <cell r="K145">
            <v>0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  <cell r="G146">
            <v>22.16</v>
          </cell>
          <cell r="H146">
            <v>22.16</v>
          </cell>
          <cell r="I146" t="str">
            <v>ОГЗ до R45</v>
          </cell>
          <cell r="J146">
            <v>1</v>
          </cell>
          <cell r="K146">
            <v>0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  <cell r="G147">
            <v>21.81</v>
          </cell>
          <cell r="H147">
            <v>152.66999999999999</v>
          </cell>
          <cell r="I147" t="str">
            <v>ОГЗ до R45</v>
          </cell>
          <cell r="J147">
            <v>7</v>
          </cell>
          <cell r="K147">
            <v>0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  <cell r="G148">
            <v>22.29</v>
          </cell>
          <cell r="H148">
            <v>22.29</v>
          </cell>
          <cell r="I148" t="str">
            <v>ОГЗ до R45</v>
          </cell>
          <cell r="J148">
            <v>1</v>
          </cell>
          <cell r="K148">
            <v>0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  <cell r="G149">
            <v>21.53</v>
          </cell>
          <cell r="H149">
            <v>21.53</v>
          </cell>
          <cell r="I149" t="str">
            <v>ОГЗ до R45</v>
          </cell>
          <cell r="J149">
            <v>1</v>
          </cell>
          <cell r="K149">
            <v>0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  <cell r="G150">
            <v>27.29</v>
          </cell>
          <cell r="H150">
            <v>27.29</v>
          </cell>
          <cell r="I150" t="str">
            <v>ОГЗ до R45</v>
          </cell>
          <cell r="J150">
            <v>1</v>
          </cell>
          <cell r="K150">
            <v>0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  <cell r="G151">
            <v>27.69</v>
          </cell>
          <cell r="H151">
            <v>27.69</v>
          </cell>
          <cell r="I151" t="str">
            <v>ОГЗ до R45</v>
          </cell>
          <cell r="J151">
            <v>1</v>
          </cell>
          <cell r="K151">
            <v>0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  <cell r="G152">
            <v>25.82</v>
          </cell>
          <cell r="H152">
            <v>25.82</v>
          </cell>
          <cell r="I152" t="str">
            <v>ОГЗ до R45</v>
          </cell>
          <cell r="J152">
            <v>1</v>
          </cell>
          <cell r="K152">
            <v>0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  <cell r="G153">
            <v>26.35</v>
          </cell>
          <cell r="H153">
            <v>26.35</v>
          </cell>
          <cell r="I153" t="str">
            <v>ОГЗ до R45</v>
          </cell>
          <cell r="J153">
            <v>1</v>
          </cell>
          <cell r="K153">
            <v>0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  <cell r="G154">
            <v>25.6</v>
          </cell>
          <cell r="H154">
            <v>51.2</v>
          </cell>
          <cell r="I154" t="str">
            <v>ОГЗ до R45</v>
          </cell>
          <cell r="J154">
            <v>2</v>
          </cell>
          <cell r="K154">
            <v>0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  <cell r="G155">
            <v>26.14</v>
          </cell>
          <cell r="H155">
            <v>26.14</v>
          </cell>
          <cell r="I155" t="str">
            <v>ОГЗ до R45</v>
          </cell>
          <cell r="J155">
            <v>1</v>
          </cell>
          <cell r="K155">
            <v>0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  <cell r="G156">
            <v>26.48</v>
          </cell>
          <cell r="H156">
            <v>26.48</v>
          </cell>
          <cell r="I156" t="str">
            <v>ОГЗ до R45</v>
          </cell>
          <cell r="J156">
            <v>1</v>
          </cell>
          <cell r="K156">
            <v>0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  <cell r="G157">
            <v>25.6</v>
          </cell>
          <cell r="H157">
            <v>25.6</v>
          </cell>
          <cell r="I157" t="str">
            <v>ОГЗ до R45</v>
          </cell>
          <cell r="J157">
            <v>1</v>
          </cell>
          <cell r="K157">
            <v>0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  <cell r="G158">
            <v>26.4</v>
          </cell>
          <cell r="H158">
            <v>26.4</v>
          </cell>
          <cell r="I158" t="str">
            <v>ОГЗ до R45</v>
          </cell>
          <cell r="J158">
            <v>1</v>
          </cell>
          <cell r="K158">
            <v>0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  <cell r="G159">
            <v>5.14</v>
          </cell>
          <cell r="H159">
            <v>30.84</v>
          </cell>
          <cell r="I159" t="str">
            <v>ОГЗ до R45</v>
          </cell>
          <cell r="J159">
            <v>4</v>
          </cell>
          <cell r="K159">
            <v>2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  <cell r="G160">
            <v>5.47</v>
          </cell>
          <cell r="H160">
            <v>32.82</v>
          </cell>
          <cell r="I160" t="str">
            <v>ОГЗ до R45</v>
          </cell>
          <cell r="J160">
            <v>6</v>
          </cell>
          <cell r="K160">
            <v>0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  <cell r="G161">
            <v>5.45</v>
          </cell>
          <cell r="H161">
            <v>5.45</v>
          </cell>
          <cell r="I161" t="str">
            <v>ОГЗ до R45</v>
          </cell>
          <cell r="J161">
            <v>0</v>
          </cell>
          <cell r="K161">
            <v>1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  <cell r="G162">
            <v>5.74</v>
          </cell>
          <cell r="H162">
            <v>5.74</v>
          </cell>
          <cell r="I162" t="str">
            <v>ОГЗ до R45</v>
          </cell>
          <cell r="J162">
            <v>1</v>
          </cell>
          <cell r="K162">
            <v>0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  <cell r="G163">
            <v>5.46</v>
          </cell>
          <cell r="H163">
            <v>5.46</v>
          </cell>
          <cell r="I163" t="str">
            <v>ОГЗ до R45</v>
          </cell>
          <cell r="J163">
            <v>1</v>
          </cell>
          <cell r="K163">
            <v>0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  <cell r="G164">
            <v>6.11</v>
          </cell>
          <cell r="H164">
            <v>6.11</v>
          </cell>
          <cell r="I164" t="str">
            <v>ОГЗ до R45</v>
          </cell>
          <cell r="J164">
            <v>1</v>
          </cell>
          <cell r="K164">
            <v>0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  <cell r="G165">
            <v>5.45</v>
          </cell>
          <cell r="H165">
            <v>5.45</v>
          </cell>
          <cell r="I165" t="str">
            <v>ОГЗ до R45</v>
          </cell>
          <cell r="J165">
            <v>1</v>
          </cell>
          <cell r="K165">
            <v>0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  <cell r="G166">
            <v>5.74</v>
          </cell>
          <cell r="H166">
            <v>5.74</v>
          </cell>
          <cell r="I166" t="str">
            <v>ОГЗ до R45</v>
          </cell>
          <cell r="J166">
            <v>1</v>
          </cell>
          <cell r="K166">
            <v>0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  <cell r="G167">
            <v>4.83</v>
          </cell>
          <cell r="H167">
            <v>4.83</v>
          </cell>
          <cell r="I167" t="str">
            <v>ОГЗ до R45</v>
          </cell>
          <cell r="J167">
            <v>1</v>
          </cell>
          <cell r="K167">
            <v>0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  <cell r="G168">
            <v>8.2799999999999994</v>
          </cell>
          <cell r="H168">
            <v>8.2799999999999994</v>
          </cell>
          <cell r="I168" t="str">
            <v>ОГЗ до R45</v>
          </cell>
          <cell r="J168">
            <v>1</v>
          </cell>
          <cell r="K168">
            <v>0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  <cell r="G169">
            <v>1.6</v>
          </cell>
          <cell r="H169">
            <v>6.4</v>
          </cell>
          <cell r="I169" t="str">
            <v>RAL  7005</v>
          </cell>
          <cell r="J169">
            <v>4</v>
          </cell>
          <cell r="K169">
            <v>0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  <cell r="G170">
            <v>0.52</v>
          </cell>
          <cell r="H170">
            <v>2.08</v>
          </cell>
          <cell r="I170" t="str">
            <v>RAL  7005</v>
          </cell>
          <cell r="J170">
            <v>4</v>
          </cell>
          <cell r="K170">
            <v>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  <cell r="G171">
            <v>16</v>
          </cell>
          <cell r="H171">
            <v>16</v>
          </cell>
          <cell r="I171" t="str">
            <v>RAL  7005</v>
          </cell>
          <cell r="J171">
            <v>1</v>
          </cell>
          <cell r="K171">
            <v>0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  <cell r="G172">
            <v>17.28</v>
          </cell>
          <cell r="H172">
            <v>17.28</v>
          </cell>
          <cell r="I172" t="str">
            <v>RAL  7005</v>
          </cell>
          <cell r="J172">
            <v>1</v>
          </cell>
          <cell r="K172">
            <v>0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  <cell r="G173">
            <v>16.059999999999999</v>
          </cell>
          <cell r="H173">
            <v>16.059999999999999</v>
          </cell>
          <cell r="I173" t="str">
            <v>RAL  7005</v>
          </cell>
          <cell r="J173">
            <v>1</v>
          </cell>
          <cell r="K173">
            <v>0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  <cell r="G174">
            <v>16.059999999999999</v>
          </cell>
          <cell r="H174">
            <v>16.059999999999999</v>
          </cell>
          <cell r="I174" t="str">
            <v>RAL  7005</v>
          </cell>
          <cell r="J174">
            <v>1</v>
          </cell>
          <cell r="K174">
            <v>0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  <cell r="G175">
            <v>19.920000000000002</v>
          </cell>
          <cell r="H175">
            <v>19.920000000000002</v>
          </cell>
          <cell r="I175" t="str">
            <v>RAL  7005</v>
          </cell>
          <cell r="J175">
            <v>1</v>
          </cell>
          <cell r="K175">
            <v>0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  <cell r="G176">
            <v>10.72</v>
          </cell>
          <cell r="H176">
            <v>10.72</v>
          </cell>
          <cell r="I176" t="str">
            <v>RAL  7005</v>
          </cell>
          <cell r="J176">
            <v>1</v>
          </cell>
          <cell r="K176">
            <v>0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  <cell r="G177">
            <v>19.89</v>
          </cell>
          <cell r="H177">
            <v>19.89</v>
          </cell>
          <cell r="I177" t="str">
            <v>RAL  7005</v>
          </cell>
          <cell r="J177">
            <v>1</v>
          </cell>
          <cell r="K177">
            <v>0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  <cell r="G178">
            <v>31.02</v>
          </cell>
          <cell r="H178">
            <v>31.02</v>
          </cell>
          <cell r="I178" t="str">
            <v>RAL  7005</v>
          </cell>
          <cell r="J178">
            <v>1</v>
          </cell>
          <cell r="K178">
            <v>0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  <cell r="G179">
            <v>21.31</v>
          </cell>
          <cell r="H179">
            <v>21.31</v>
          </cell>
          <cell r="I179" t="str">
            <v>RAL  7005</v>
          </cell>
          <cell r="J179">
            <v>1</v>
          </cell>
          <cell r="K179">
            <v>0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  <cell r="G180">
            <v>0.04</v>
          </cell>
          <cell r="H180">
            <v>1.88</v>
          </cell>
          <cell r="I180" t="str">
            <v>RAL  7005</v>
          </cell>
          <cell r="J180">
            <v>47</v>
          </cell>
          <cell r="K180">
            <v>0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  <cell r="G181">
            <v>0.37</v>
          </cell>
          <cell r="H181">
            <v>3.7</v>
          </cell>
          <cell r="I181" t="str">
            <v>ОГЗ до R45</v>
          </cell>
          <cell r="J181">
            <v>10</v>
          </cell>
          <cell r="K181">
            <v>0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  <cell r="G182">
            <v>0.02</v>
          </cell>
          <cell r="H182">
            <v>0.48</v>
          </cell>
          <cell r="I182" t="str">
            <v>RAL  7005</v>
          </cell>
          <cell r="J182">
            <v>24</v>
          </cell>
          <cell r="K182">
            <v>0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  <cell r="G183">
            <v>0.25</v>
          </cell>
          <cell r="H183">
            <v>2</v>
          </cell>
          <cell r="I183" t="str">
            <v>ОГЗ до R45</v>
          </cell>
          <cell r="J183">
            <v>8</v>
          </cell>
          <cell r="K183">
            <v>0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  <cell r="G184">
            <v>0.52</v>
          </cell>
          <cell r="H184">
            <v>0.52</v>
          </cell>
          <cell r="I184" t="str">
            <v>RAL  7005</v>
          </cell>
          <cell r="J184">
            <v>0</v>
          </cell>
          <cell r="K184">
            <v>1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  <cell r="G185">
            <v>0.91</v>
          </cell>
          <cell r="H185">
            <v>0.91</v>
          </cell>
          <cell r="I185" t="str">
            <v>RAL  7005</v>
          </cell>
          <cell r="J185">
            <v>0</v>
          </cell>
          <cell r="K185">
            <v>1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  <cell r="G186">
            <v>0.84</v>
          </cell>
          <cell r="H186">
            <v>0.84</v>
          </cell>
          <cell r="I186" t="str">
            <v>RAL  7005</v>
          </cell>
          <cell r="J186">
            <v>1</v>
          </cell>
          <cell r="K186">
            <v>0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  <cell r="G187">
            <v>0.87</v>
          </cell>
          <cell r="H187">
            <v>0.87</v>
          </cell>
          <cell r="I187" t="str">
            <v>RAL  7005</v>
          </cell>
          <cell r="J187">
            <v>1</v>
          </cell>
          <cell r="K187">
            <v>0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  <cell r="G188">
            <v>1.34</v>
          </cell>
          <cell r="H188">
            <v>1.34</v>
          </cell>
          <cell r="I188" t="str">
            <v>RAL  7005</v>
          </cell>
          <cell r="J188">
            <v>0</v>
          </cell>
          <cell r="K188">
            <v>1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  <cell r="G189">
            <v>1.34</v>
          </cell>
          <cell r="H189">
            <v>1.34</v>
          </cell>
          <cell r="I189" t="str">
            <v>RAL  7005</v>
          </cell>
          <cell r="J189">
            <v>0</v>
          </cell>
          <cell r="K189">
            <v>1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  <cell r="G190">
            <v>1.05</v>
          </cell>
          <cell r="H190">
            <v>1.05</v>
          </cell>
          <cell r="I190" t="str">
            <v>RAL  7005</v>
          </cell>
          <cell r="J190">
            <v>1</v>
          </cell>
          <cell r="K190">
            <v>0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  <cell r="G191">
            <v>1.04</v>
          </cell>
          <cell r="H191">
            <v>1.04</v>
          </cell>
          <cell r="I191" t="str">
            <v>RAL  7005</v>
          </cell>
          <cell r="J191">
            <v>1</v>
          </cell>
          <cell r="K191">
            <v>0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  <cell r="G192">
            <v>1.36</v>
          </cell>
          <cell r="H192">
            <v>1.36</v>
          </cell>
          <cell r="I192" t="str">
            <v>RAL  7005</v>
          </cell>
          <cell r="J192">
            <v>0</v>
          </cell>
          <cell r="K192">
            <v>1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  <cell r="G193">
            <v>1.31</v>
          </cell>
          <cell r="H193">
            <v>1.31</v>
          </cell>
          <cell r="I193" t="str">
            <v>RAL  7005</v>
          </cell>
          <cell r="J193">
            <v>0</v>
          </cell>
          <cell r="K193">
            <v>1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  <cell r="G194">
            <v>0.9</v>
          </cell>
          <cell r="H194">
            <v>0.9</v>
          </cell>
          <cell r="I194" t="str">
            <v>RAL  7005</v>
          </cell>
          <cell r="J194">
            <v>1</v>
          </cell>
          <cell r="K194">
            <v>0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  <cell r="G195">
            <v>0.64</v>
          </cell>
          <cell r="H195">
            <v>0.64</v>
          </cell>
          <cell r="I195" t="str">
            <v>RAL  7005</v>
          </cell>
          <cell r="J195">
            <v>1</v>
          </cell>
          <cell r="K195">
            <v>0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  <cell r="G196">
            <v>1.97</v>
          </cell>
          <cell r="H196">
            <v>1.97</v>
          </cell>
          <cell r="I196" t="str">
            <v>RAL  7005</v>
          </cell>
          <cell r="J196">
            <v>0</v>
          </cell>
          <cell r="K196">
            <v>1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  <cell r="G197">
            <v>4.29</v>
          </cell>
          <cell r="H197">
            <v>4.29</v>
          </cell>
          <cell r="I197" t="str">
            <v>RAL  7005</v>
          </cell>
          <cell r="J197">
            <v>1</v>
          </cell>
          <cell r="K197">
            <v>0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  <cell r="G198">
            <v>4.18</v>
          </cell>
          <cell r="H198">
            <v>4.18</v>
          </cell>
          <cell r="I198" t="str">
            <v>RAL  7005</v>
          </cell>
          <cell r="J198">
            <v>1</v>
          </cell>
          <cell r="K198">
            <v>0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  <cell r="G199">
            <v>3.81</v>
          </cell>
          <cell r="H199">
            <v>3.81</v>
          </cell>
          <cell r="I199" t="str">
            <v>RAL  7005</v>
          </cell>
          <cell r="J199">
            <v>1</v>
          </cell>
          <cell r="K199">
            <v>0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  <cell r="G200">
            <v>5.75</v>
          </cell>
          <cell r="H200">
            <v>11.5</v>
          </cell>
          <cell r="I200" t="str">
            <v>RAL  7005</v>
          </cell>
          <cell r="J200">
            <v>2</v>
          </cell>
          <cell r="K200">
            <v>0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  <cell r="G201">
            <v>5.34</v>
          </cell>
          <cell r="H201">
            <v>10.68</v>
          </cell>
          <cell r="I201" t="str">
            <v>RAL  7005</v>
          </cell>
          <cell r="J201">
            <v>2</v>
          </cell>
          <cell r="K201">
            <v>0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  <cell r="G202">
            <v>5.13</v>
          </cell>
          <cell r="H202">
            <v>5.13</v>
          </cell>
          <cell r="I202" t="str">
            <v>RAL  7005</v>
          </cell>
          <cell r="J202">
            <v>0</v>
          </cell>
          <cell r="K202">
            <v>1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  <cell r="G203">
            <v>4.72</v>
          </cell>
          <cell r="H203">
            <v>4.72</v>
          </cell>
          <cell r="I203" t="str">
            <v>RAL  7005</v>
          </cell>
          <cell r="J203">
            <v>0</v>
          </cell>
          <cell r="K203">
            <v>1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  <cell r="G204">
            <v>4.37</v>
          </cell>
          <cell r="H204">
            <v>4.37</v>
          </cell>
          <cell r="I204" t="str">
            <v>RAL  7005</v>
          </cell>
          <cell r="J204">
            <v>1</v>
          </cell>
          <cell r="K204">
            <v>0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  <cell r="G205">
            <v>2.73</v>
          </cell>
          <cell r="H205">
            <v>2.73</v>
          </cell>
          <cell r="I205" t="str">
            <v>RAL  7005</v>
          </cell>
          <cell r="J205">
            <v>1</v>
          </cell>
          <cell r="K205">
            <v>0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  <cell r="G206">
            <v>4.6500000000000004</v>
          </cell>
          <cell r="H206">
            <v>4.6500000000000004</v>
          </cell>
          <cell r="I206" t="str">
            <v>RAL  7005</v>
          </cell>
          <cell r="J206">
            <v>1</v>
          </cell>
          <cell r="K206">
            <v>0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  <cell r="G207">
            <v>9.9499999999999993</v>
          </cell>
          <cell r="H207">
            <v>19.899999999999999</v>
          </cell>
          <cell r="I207" t="str">
            <v>RAL  7005</v>
          </cell>
          <cell r="J207">
            <v>2</v>
          </cell>
          <cell r="K207">
            <v>0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  <cell r="G208">
            <v>9.07</v>
          </cell>
          <cell r="H208">
            <v>9.07</v>
          </cell>
          <cell r="I208" t="str">
            <v>RAL  7005</v>
          </cell>
          <cell r="J208">
            <v>1</v>
          </cell>
          <cell r="K208">
            <v>0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  <cell r="G209">
            <v>13.32</v>
          </cell>
          <cell r="H209">
            <v>26.64</v>
          </cell>
          <cell r="I209" t="str">
            <v>RAL  7005</v>
          </cell>
          <cell r="J209">
            <v>2</v>
          </cell>
          <cell r="K209">
            <v>0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  <cell r="G210">
            <v>12.35</v>
          </cell>
          <cell r="H210">
            <v>24.7</v>
          </cell>
          <cell r="I210" t="str">
            <v>RAL  7005</v>
          </cell>
          <cell r="J210">
            <v>2</v>
          </cell>
          <cell r="K210">
            <v>0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  <cell r="G211">
            <v>12.2</v>
          </cell>
          <cell r="H211">
            <v>12.2</v>
          </cell>
          <cell r="I211" t="str">
            <v>RAL  7005</v>
          </cell>
          <cell r="J211">
            <v>1</v>
          </cell>
          <cell r="K211">
            <v>0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  <cell r="G212">
            <v>11.24</v>
          </cell>
          <cell r="H212">
            <v>11.24</v>
          </cell>
          <cell r="I212" t="str">
            <v>RAL  7005</v>
          </cell>
          <cell r="J212">
            <v>1</v>
          </cell>
          <cell r="K212">
            <v>0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  <cell r="G213">
            <v>10.39</v>
          </cell>
          <cell r="H213">
            <v>10.39</v>
          </cell>
          <cell r="I213" t="str">
            <v>RAL  7005</v>
          </cell>
          <cell r="J213">
            <v>1</v>
          </cell>
          <cell r="K213">
            <v>0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  <cell r="G214">
            <v>6.58</v>
          </cell>
          <cell r="H214">
            <v>6.58</v>
          </cell>
          <cell r="I214" t="str">
            <v>RAL  7005</v>
          </cell>
          <cell r="J214">
            <v>1</v>
          </cell>
          <cell r="K214">
            <v>0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  <cell r="G215">
            <v>0.69</v>
          </cell>
          <cell r="H215">
            <v>0.69</v>
          </cell>
          <cell r="I215" t="str">
            <v>RAL  7005</v>
          </cell>
          <cell r="J215">
            <v>1</v>
          </cell>
          <cell r="K215">
            <v>0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  <cell r="G216">
            <v>2.77</v>
          </cell>
          <cell r="H216">
            <v>2.77</v>
          </cell>
          <cell r="I216" t="str">
            <v>RAL  7005</v>
          </cell>
          <cell r="J216">
            <v>1</v>
          </cell>
          <cell r="K216">
            <v>0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  <cell r="G217">
            <v>2.77</v>
          </cell>
          <cell r="H217">
            <v>2.77</v>
          </cell>
          <cell r="I217" t="str">
            <v>RAL  7005</v>
          </cell>
          <cell r="J217">
            <v>1</v>
          </cell>
          <cell r="K217">
            <v>0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  <cell r="G218">
            <v>1.82</v>
          </cell>
          <cell r="H218">
            <v>1.82</v>
          </cell>
          <cell r="I218" t="str">
            <v>RAL  7005</v>
          </cell>
          <cell r="J218">
            <v>0</v>
          </cell>
          <cell r="K218">
            <v>1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  <cell r="G219">
            <v>4</v>
          </cell>
          <cell r="H219">
            <v>4</v>
          </cell>
          <cell r="I219" t="str">
            <v>RAL  7005</v>
          </cell>
          <cell r="J219">
            <v>1</v>
          </cell>
          <cell r="K219">
            <v>0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  <cell r="G220">
            <v>8.6199999999999992</v>
          </cell>
          <cell r="H220">
            <v>17.239999999999998</v>
          </cell>
          <cell r="I220" t="str">
            <v>RAL  7005</v>
          </cell>
          <cell r="J220">
            <v>2</v>
          </cell>
          <cell r="K220">
            <v>0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  <cell r="G221">
            <v>12.99</v>
          </cell>
          <cell r="H221">
            <v>12.99</v>
          </cell>
          <cell r="I221" t="str">
            <v>RAL  7005</v>
          </cell>
          <cell r="J221">
            <v>1</v>
          </cell>
          <cell r="K221">
            <v>0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  <cell r="G222">
            <v>8</v>
          </cell>
          <cell r="H222">
            <v>8</v>
          </cell>
          <cell r="I222" t="str">
            <v>RAL  7005</v>
          </cell>
          <cell r="J222">
            <v>1</v>
          </cell>
          <cell r="K222">
            <v>0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  <cell r="G223">
            <v>11.92</v>
          </cell>
          <cell r="H223">
            <v>11.92</v>
          </cell>
          <cell r="I223" t="str">
            <v>RAL  7005</v>
          </cell>
          <cell r="J223">
            <v>1</v>
          </cell>
          <cell r="K223">
            <v>0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  <cell r="G224">
            <v>11.09</v>
          </cell>
          <cell r="H224">
            <v>11.09</v>
          </cell>
          <cell r="I224" t="str">
            <v>RAL  7005</v>
          </cell>
          <cell r="J224">
            <v>1</v>
          </cell>
          <cell r="K224">
            <v>0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  <cell r="G225">
            <v>11.91</v>
          </cell>
          <cell r="H225">
            <v>11.91</v>
          </cell>
          <cell r="I225" t="str">
            <v>RAL  7005</v>
          </cell>
          <cell r="J225">
            <v>0</v>
          </cell>
          <cell r="K225">
            <v>1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  <cell r="G226">
            <v>11.07</v>
          </cell>
          <cell r="H226">
            <v>11.07</v>
          </cell>
          <cell r="I226" t="str">
            <v>RAL  7005</v>
          </cell>
          <cell r="J226">
            <v>1</v>
          </cell>
          <cell r="K226">
            <v>0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  <cell r="G227">
            <v>4.47</v>
          </cell>
          <cell r="H227">
            <v>4.47</v>
          </cell>
          <cell r="I227" t="str">
            <v>RAL  7005</v>
          </cell>
          <cell r="J227">
            <v>0</v>
          </cell>
          <cell r="K227">
            <v>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  <cell r="G228">
            <v>4.12</v>
          </cell>
          <cell r="H228">
            <v>4.12</v>
          </cell>
          <cell r="I228" t="str">
            <v>RAL  7005</v>
          </cell>
          <cell r="J228">
            <v>0</v>
          </cell>
          <cell r="K228">
            <v>1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  <cell r="G229">
            <v>2.85</v>
          </cell>
          <cell r="H229">
            <v>2.85</v>
          </cell>
          <cell r="I229" t="str">
            <v>RAL  7005</v>
          </cell>
          <cell r="J229">
            <v>1</v>
          </cell>
          <cell r="K229">
            <v>0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  <cell r="G230">
            <v>3.37</v>
          </cell>
          <cell r="H230">
            <v>3.37</v>
          </cell>
          <cell r="I230" t="str">
            <v>RAL  7005</v>
          </cell>
          <cell r="J230">
            <v>0</v>
          </cell>
          <cell r="K230">
            <v>1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  <cell r="G231">
            <v>0.63</v>
          </cell>
          <cell r="H231">
            <v>0.63</v>
          </cell>
          <cell r="I231" t="str">
            <v>RAL  7005</v>
          </cell>
          <cell r="J231">
            <v>1</v>
          </cell>
          <cell r="K231">
            <v>0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  <cell r="G232">
            <v>4.29</v>
          </cell>
          <cell r="H232">
            <v>4.29</v>
          </cell>
          <cell r="I232" t="str">
            <v>RAL  7005</v>
          </cell>
          <cell r="J232">
            <v>0</v>
          </cell>
          <cell r="K232">
            <v>1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  <cell r="G233">
            <v>3.23</v>
          </cell>
          <cell r="H233">
            <v>3.23</v>
          </cell>
          <cell r="I233" t="str">
            <v>RAL  7005</v>
          </cell>
          <cell r="J233">
            <v>1</v>
          </cell>
          <cell r="K233">
            <v>0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  <cell r="G234">
            <v>4.57</v>
          </cell>
          <cell r="H234">
            <v>4.57</v>
          </cell>
          <cell r="I234" t="str">
            <v>RAL  7005</v>
          </cell>
          <cell r="J234">
            <v>0</v>
          </cell>
          <cell r="K234">
            <v>1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  <cell r="G235">
            <v>3.85</v>
          </cell>
          <cell r="H235">
            <v>3.85</v>
          </cell>
          <cell r="I235" t="str">
            <v>RAL  7005</v>
          </cell>
          <cell r="J235">
            <v>1</v>
          </cell>
          <cell r="K235">
            <v>0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  <cell r="G236">
            <v>2.5499999999999998</v>
          </cell>
          <cell r="H236">
            <v>2.5499999999999998</v>
          </cell>
          <cell r="I236" t="str">
            <v>RAL  7005</v>
          </cell>
          <cell r="J236">
            <v>1</v>
          </cell>
          <cell r="K236">
            <v>0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  <cell r="G237">
            <v>3.45</v>
          </cell>
          <cell r="H237">
            <v>3.45</v>
          </cell>
          <cell r="I237" t="str">
            <v>RAL  7005</v>
          </cell>
          <cell r="J237">
            <v>1</v>
          </cell>
          <cell r="K237">
            <v>0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  <cell r="G238">
            <v>4.05</v>
          </cell>
          <cell r="H238">
            <v>8.1</v>
          </cell>
          <cell r="I238" t="str">
            <v>RAL  7005</v>
          </cell>
          <cell r="J238">
            <v>0</v>
          </cell>
          <cell r="K238">
            <v>2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  <cell r="G239">
            <v>7.84</v>
          </cell>
          <cell r="H239">
            <v>7.84</v>
          </cell>
          <cell r="I239" t="str">
            <v>RAL  7005</v>
          </cell>
          <cell r="J239">
            <v>0</v>
          </cell>
          <cell r="K239">
            <v>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  <cell r="G240">
            <v>12.02</v>
          </cell>
          <cell r="H240">
            <v>12.02</v>
          </cell>
          <cell r="I240" t="str">
            <v>RAL  7005</v>
          </cell>
          <cell r="J240">
            <v>1</v>
          </cell>
          <cell r="K240">
            <v>0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  <cell r="G241">
            <v>11.18</v>
          </cell>
          <cell r="H241">
            <v>11.18</v>
          </cell>
          <cell r="I241" t="str">
            <v>RAL  7005</v>
          </cell>
          <cell r="J241">
            <v>1</v>
          </cell>
          <cell r="K241">
            <v>0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  <cell r="G242">
            <v>11.9</v>
          </cell>
          <cell r="H242">
            <v>11.9</v>
          </cell>
          <cell r="I242" t="str">
            <v>RAL  7005</v>
          </cell>
          <cell r="J242">
            <v>0</v>
          </cell>
          <cell r="K242">
            <v>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  <cell r="G243">
            <v>11.06</v>
          </cell>
          <cell r="H243">
            <v>11.06</v>
          </cell>
          <cell r="I243" t="str">
            <v>RAL  7005</v>
          </cell>
          <cell r="J243">
            <v>0</v>
          </cell>
          <cell r="K243">
            <v>1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  <cell r="G244">
            <v>3.83</v>
          </cell>
          <cell r="H244">
            <v>3.83</v>
          </cell>
          <cell r="I244" t="str">
            <v>RAL  7005</v>
          </cell>
          <cell r="J244">
            <v>1</v>
          </cell>
          <cell r="K244">
            <v>0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  <cell r="G245">
            <v>2.46</v>
          </cell>
          <cell r="H245">
            <v>2.46</v>
          </cell>
          <cell r="I245" t="str">
            <v>RAL  7005</v>
          </cell>
          <cell r="J245">
            <v>1</v>
          </cell>
          <cell r="K245">
            <v>0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  <cell r="G246">
            <v>2.0299999999999998</v>
          </cell>
          <cell r="H246">
            <v>2.0299999999999998</v>
          </cell>
          <cell r="I246" t="str">
            <v>RAL  7005</v>
          </cell>
          <cell r="J246">
            <v>0</v>
          </cell>
          <cell r="K246">
            <v>1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  <cell r="G247">
            <v>1.19</v>
          </cell>
          <cell r="H247">
            <v>1.19</v>
          </cell>
          <cell r="I247" t="str">
            <v>RAL  7005</v>
          </cell>
          <cell r="J247">
            <v>1</v>
          </cell>
          <cell r="K247">
            <v>0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  <cell r="G248">
            <v>0.74</v>
          </cell>
          <cell r="H248">
            <v>0.74</v>
          </cell>
          <cell r="I248" t="str">
            <v>RAL  7005</v>
          </cell>
          <cell r="J248">
            <v>1</v>
          </cell>
          <cell r="K248">
            <v>0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  <cell r="G249">
            <v>0.84</v>
          </cell>
          <cell r="H249">
            <v>0.84</v>
          </cell>
          <cell r="I249" t="str">
            <v>RAL  7005</v>
          </cell>
          <cell r="J249">
            <v>1</v>
          </cell>
          <cell r="K249">
            <v>0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  <cell r="G250">
            <v>0.93</v>
          </cell>
          <cell r="H250">
            <v>0.93</v>
          </cell>
          <cell r="I250" t="str">
            <v>RAL  7005</v>
          </cell>
          <cell r="J250">
            <v>1</v>
          </cell>
          <cell r="K250">
            <v>0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  <cell r="G251">
            <v>0.6</v>
          </cell>
          <cell r="H251">
            <v>0.6</v>
          </cell>
          <cell r="I251" t="str">
            <v>RAL  7005</v>
          </cell>
          <cell r="J251">
            <v>1</v>
          </cell>
          <cell r="K251">
            <v>0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  <cell r="G252">
            <v>8.69</v>
          </cell>
          <cell r="H252">
            <v>17.38</v>
          </cell>
          <cell r="I252" t="str">
            <v>RAL  7005</v>
          </cell>
          <cell r="J252">
            <v>2</v>
          </cell>
          <cell r="K252">
            <v>0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  <cell r="G253">
            <v>8.06</v>
          </cell>
          <cell r="H253">
            <v>8.06</v>
          </cell>
          <cell r="I253" t="str">
            <v>RAL  7005</v>
          </cell>
          <cell r="J253">
            <v>1</v>
          </cell>
          <cell r="K253">
            <v>0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  <cell r="G254">
            <v>12.03</v>
          </cell>
          <cell r="H254">
            <v>12.03</v>
          </cell>
          <cell r="I254" t="str">
            <v>RAL  7005</v>
          </cell>
          <cell r="J254">
            <v>1</v>
          </cell>
          <cell r="K254">
            <v>0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  <cell r="G255">
            <v>11.19</v>
          </cell>
          <cell r="H255">
            <v>11.19</v>
          </cell>
          <cell r="I255" t="str">
            <v>RAL  7005</v>
          </cell>
          <cell r="J255">
            <v>0</v>
          </cell>
          <cell r="K255">
            <v>1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  <cell r="G256">
            <v>10.68</v>
          </cell>
          <cell r="H256">
            <v>10.68</v>
          </cell>
          <cell r="I256" t="str">
            <v>RAL  7005</v>
          </cell>
          <cell r="J256">
            <v>1</v>
          </cell>
          <cell r="K256">
            <v>0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  <cell r="G257">
            <v>8.93</v>
          </cell>
          <cell r="H257">
            <v>8.93</v>
          </cell>
          <cell r="I257" t="str">
            <v>RAL  7005</v>
          </cell>
          <cell r="J257">
            <v>1</v>
          </cell>
          <cell r="K257">
            <v>0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  <cell r="G258">
            <v>11.87</v>
          </cell>
          <cell r="H258">
            <v>11.87</v>
          </cell>
          <cell r="I258" t="str">
            <v>RAL  7005</v>
          </cell>
          <cell r="J258">
            <v>0</v>
          </cell>
          <cell r="K258">
            <v>1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  <cell r="G259">
            <v>11.03</v>
          </cell>
          <cell r="H259">
            <v>11.03</v>
          </cell>
          <cell r="I259" t="str">
            <v>RAL  7005</v>
          </cell>
          <cell r="J259">
            <v>1</v>
          </cell>
          <cell r="K259">
            <v>0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  <cell r="G260">
            <v>8.3000000000000007</v>
          </cell>
          <cell r="H260">
            <v>8.3000000000000007</v>
          </cell>
          <cell r="I260" t="str">
            <v>RAL  7005</v>
          </cell>
          <cell r="J260">
            <v>1</v>
          </cell>
          <cell r="K260">
            <v>0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  <cell r="G261">
            <v>5.73</v>
          </cell>
          <cell r="H261">
            <v>5.73</v>
          </cell>
          <cell r="I261" t="str">
            <v>RAL  7005</v>
          </cell>
          <cell r="J261">
            <v>1</v>
          </cell>
          <cell r="K261">
            <v>0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  <cell r="G262">
            <v>4.79</v>
          </cell>
          <cell r="H262">
            <v>4.79</v>
          </cell>
          <cell r="I262" t="str">
            <v>RAL  7005</v>
          </cell>
          <cell r="J262">
            <v>0</v>
          </cell>
          <cell r="K262">
            <v>1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  <cell r="G263">
            <v>10.23</v>
          </cell>
          <cell r="H263">
            <v>10.23</v>
          </cell>
          <cell r="I263" t="str">
            <v>RAL  7005</v>
          </cell>
          <cell r="J263">
            <v>1</v>
          </cell>
          <cell r="K263">
            <v>0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  <cell r="G264">
            <v>10.25</v>
          </cell>
          <cell r="H264">
            <v>10.25</v>
          </cell>
          <cell r="I264" t="str">
            <v>RAL  7005</v>
          </cell>
          <cell r="J264">
            <v>1</v>
          </cell>
          <cell r="K264">
            <v>0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  <cell r="G265">
            <v>9.51</v>
          </cell>
          <cell r="H265">
            <v>9.51</v>
          </cell>
          <cell r="I265" t="str">
            <v>RAL  7005</v>
          </cell>
          <cell r="J265">
            <v>0</v>
          </cell>
          <cell r="K265">
            <v>1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  <cell r="G266">
            <v>14.19</v>
          </cell>
          <cell r="H266">
            <v>14.19</v>
          </cell>
          <cell r="I266" t="str">
            <v>RAL  7005</v>
          </cell>
          <cell r="J266">
            <v>1</v>
          </cell>
          <cell r="K266">
            <v>0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  <cell r="G267">
            <v>13.2</v>
          </cell>
          <cell r="H267">
            <v>13.2</v>
          </cell>
          <cell r="I267" t="str">
            <v>RAL  7005</v>
          </cell>
          <cell r="J267">
            <v>1</v>
          </cell>
          <cell r="K267">
            <v>0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  <cell r="G268">
            <v>12.61</v>
          </cell>
          <cell r="H268">
            <v>12.61</v>
          </cell>
          <cell r="I268" t="str">
            <v>RAL  7005</v>
          </cell>
          <cell r="J268">
            <v>0</v>
          </cell>
          <cell r="K268">
            <v>1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  <cell r="G269">
            <v>10.58</v>
          </cell>
          <cell r="H269">
            <v>10.58</v>
          </cell>
          <cell r="I269" t="str">
            <v>RAL  7005</v>
          </cell>
          <cell r="J269">
            <v>1</v>
          </cell>
          <cell r="K269">
            <v>0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  <cell r="G270">
            <v>14.05</v>
          </cell>
          <cell r="H270">
            <v>14.05</v>
          </cell>
          <cell r="I270" t="str">
            <v>RAL  7005</v>
          </cell>
          <cell r="J270">
            <v>1</v>
          </cell>
          <cell r="K270">
            <v>0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  <cell r="G271">
            <v>13.06</v>
          </cell>
          <cell r="H271">
            <v>13.06</v>
          </cell>
          <cell r="I271" t="str">
            <v>RAL  7005</v>
          </cell>
          <cell r="J271">
            <v>0</v>
          </cell>
          <cell r="K271">
            <v>1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  <cell r="G272">
            <v>9.84</v>
          </cell>
          <cell r="H272">
            <v>9.84</v>
          </cell>
          <cell r="I272" t="str">
            <v>RAL  7005</v>
          </cell>
          <cell r="J272">
            <v>1</v>
          </cell>
          <cell r="K272">
            <v>0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  <cell r="G273">
            <v>10.220000000000001</v>
          </cell>
          <cell r="H273">
            <v>10.220000000000001</v>
          </cell>
          <cell r="I273" t="str">
            <v>RAL  7005</v>
          </cell>
          <cell r="J273">
            <v>1</v>
          </cell>
          <cell r="K273">
            <v>0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  <cell r="G274">
            <v>11.13</v>
          </cell>
          <cell r="H274">
            <v>77.91</v>
          </cell>
          <cell r="I274" t="str">
            <v>RAL  7005</v>
          </cell>
          <cell r="J274">
            <v>0</v>
          </cell>
          <cell r="K274">
            <v>7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  <cell r="G275">
            <v>10.199999999999999</v>
          </cell>
          <cell r="H275">
            <v>71.400000000000006</v>
          </cell>
          <cell r="I275" t="str">
            <v>RAL  7005</v>
          </cell>
          <cell r="J275">
            <v>7</v>
          </cell>
          <cell r="K275">
            <v>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  <cell r="G276">
            <v>9.4600000000000009</v>
          </cell>
          <cell r="H276">
            <v>9.4600000000000009</v>
          </cell>
          <cell r="I276" t="str">
            <v>RAL  7005</v>
          </cell>
          <cell r="J276">
            <v>0</v>
          </cell>
          <cell r="K276">
            <v>1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  <cell r="G277">
            <v>14.11</v>
          </cell>
          <cell r="H277">
            <v>14.11</v>
          </cell>
          <cell r="I277" t="str">
            <v>RAL  7005</v>
          </cell>
          <cell r="J277">
            <v>1</v>
          </cell>
          <cell r="K277">
            <v>0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  <cell r="G278">
            <v>13.13</v>
          </cell>
          <cell r="H278">
            <v>13.13</v>
          </cell>
          <cell r="I278" t="str">
            <v>RAL  7005</v>
          </cell>
          <cell r="J278">
            <v>0</v>
          </cell>
          <cell r="K278">
            <v>1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  <cell r="G279">
            <v>12.54</v>
          </cell>
          <cell r="H279">
            <v>12.54</v>
          </cell>
          <cell r="I279" t="str">
            <v>RAL  7005</v>
          </cell>
          <cell r="J279">
            <v>1</v>
          </cell>
          <cell r="K279">
            <v>0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  <cell r="G280">
            <v>10.5</v>
          </cell>
          <cell r="H280">
            <v>10.5</v>
          </cell>
          <cell r="I280" t="str">
            <v>RAL  7005</v>
          </cell>
          <cell r="J280">
            <v>1</v>
          </cell>
          <cell r="K280">
            <v>0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  <cell r="G281">
            <v>13.95</v>
          </cell>
          <cell r="H281">
            <v>13.95</v>
          </cell>
          <cell r="I281" t="str">
            <v>RAL  7005</v>
          </cell>
          <cell r="J281">
            <v>1</v>
          </cell>
          <cell r="K281">
            <v>0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  <cell r="G282">
            <v>12.96</v>
          </cell>
          <cell r="H282">
            <v>12.96</v>
          </cell>
          <cell r="I282" t="str">
            <v>RAL  7005</v>
          </cell>
          <cell r="J282">
            <v>1</v>
          </cell>
          <cell r="K282">
            <v>0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  <cell r="G283">
            <v>9.76</v>
          </cell>
          <cell r="H283">
            <v>9.76</v>
          </cell>
          <cell r="I283" t="str">
            <v>RAL  7005</v>
          </cell>
          <cell r="J283">
            <v>0</v>
          </cell>
          <cell r="K283">
            <v>1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  <cell r="G284">
            <v>10.19</v>
          </cell>
          <cell r="H284">
            <v>71.33</v>
          </cell>
          <cell r="I284" t="str">
            <v>RAL  7005</v>
          </cell>
          <cell r="J284">
            <v>7</v>
          </cell>
          <cell r="K284">
            <v>0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  <cell r="G285">
            <v>10.48</v>
          </cell>
          <cell r="H285">
            <v>20.96</v>
          </cell>
          <cell r="I285" t="str">
            <v>RAL  7005</v>
          </cell>
          <cell r="J285">
            <v>2</v>
          </cell>
          <cell r="K285">
            <v>0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  <cell r="G286">
            <v>9.61</v>
          </cell>
          <cell r="H286">
            <v>19.22</v>
          </cell>
          <cell r="I286" t="str">
            <v>RAL  7005</v>
          </cell>
          <cell r="J286">
            <v>0</v>
          </cell>
          <cell r="K286">
            <v>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  <cell r="G287">
            <v>8.91</v>
          </cell>
          <cell r="H287">
            <v>8.91</v>
          </cell>
          <cell r="I287" t="str">
            <v>RAL  7005</v>
          </cell>
          <cell r="J287">
            <v>1</v>
          </cell>
          <cell r="K287">
            <v>0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  <cell r="G288">
            <v>13.3</v>
          </cell>
          <cell r="H288">
            <v>13.3</v>
          </cell>
          <cell r="I288" t="str">
            <v>RAL  7005</v>
          </cell>
          <cell r="J288">
            <v>0</v>
          </cell>
          <cell r="K288">
            <v>1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  <cell r="G289">
            <v>12.37</v>
          </cell>
          <cell r="H289">
            <v>12.37</v>
          </cell>
          <cell r="I289" t="str">
            <v>RAL  7005</v>
          </cell>
          <cell r="J289">
            <v>0</v>
          </cell>
          <cell r="K289">
            <v>1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  <cell r="G290">
            <v>11.81</v>
          </cell>
          <cell r="H290">
            <v>11.81</v>
          </cell>
          <cell r="I290" t="str">
            <v>RAL  7005</v>
          </cell>
          <cell r="J290">
            <v>1</v>
          </cell>
          <cell r="K290">
            <v>0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  <cell r="G291">
            <v>9.8800000000000008</v>
          </cell>
          <cell r="H291">
            <v>9.8800000000000008</v>
          </cell>
          <cell r="I291" t="str">
            <v>RAL  7005</v>
          </cell>
          <cell r="J291">
            <v>1</v>
          </cell>
          <cell r="K291">
            <v>0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  <cell r="G292">
            <v>13.13</v>
          </cell>
          <cell r="H292">
            <v>13.13</v>
          </cell>
          <cell r="I292" t="str">
            <v>RAL  7005</v>
          </cell>
          <cell r="J292">
            <v>1</v>
          </cell>
          <cell r="K292">
            <v>0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  <cell r="G293">
            <v>12.2</v>
          </cell>
          <cell r="H293">
            <v>12.2</v>
          </cell>
          <cell r="I293" t="str">
            <v>RAL  7005</v>
          </cell>
          <cell r="J293">
            <v>1</v>
          </cell>
          <cell r="K293">
            <v>0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  <cell r="G294">
            <v>9.19</v>
          </cell>
          <cell r="H294">
            <v>9.19</v>
          </cell>
          <cell r="I294" t="str">
            <v>RAL  7005</v>
          </cell>
          <cell r="J294">
            <v>1</v>
          </cell>
          <cell r="K294">
            <v>0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  <cell r="G295">
            <v>9.59</v>
          </cell>
          <cell r="H295">
            <v>19.18</v>
          </cell>
          <cell r="I295" t="str">
            <v>RAL  7005</v>
          </cell>
          <cell r="J295">
            <v>0</v>
          </cell>
          <cell r="K295">
            <v>2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  <cell r="G296">
            <v>7.95</v>
          </cell>
          <cell r="H296">
            <v>7.95</v>
          </cell>
          <cell r="I296" t="str">
            <v>RAL  7005</v>
          </cell>
          <cell r="J296">
            <v>0</v>
          </cell>
          <cell r="K296">
            <v>1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  <cell r="G297">
            <v>13.16</v>
          </cell>
          <cell r="H297">
            <v>13.16</v>
          </cell>
          <cell r="I297" t="str">
            <v>RAL  7005</v>
          </cell>
          <cell r="J297">
            <v>0</v>
          </cell>
          <cell r="K297">
            <v>1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  <cell r="G298">
            <v>12.23</v>
          </cell>
          <cell r="H298">
            <v>12.23</v>
          </cell>
          <cell r="I298" t="str">
            <v>RAL  7005</v>
          </cell>
          <cell r="J298">
            <v>1</v>
          </cell>
          <cell r="K298">
            <v>0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  <cell r="G299">
            <v>10.85</v>
          </cell>
          <cell r="H299">
            <v>10.85</v>
          </cell>
          <cell r="I299" t="str">
            <v>RAL  7005</v>
          </cell>
          <cell r="J299">
            <v>0</v>
          </cell>
          <cell r="K299">
            <v>1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  <cell r="G300">
            <v>9.91</v>
          </cell>
          <cell r="H300">
            <v>9.91</v>
          </cell>
          <cell r="I300" t="str">
            <v>RAL  7005</v>
          </cell>
          <cell r="J300">
            <v>1</v>
          </cell>
          <cell r="K300">
            <v>0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  <cell r="G301">
            <v>13.16</v>
          </cell>
          <cell r="H301">
            <v>13.16</v>
          </cell>
          <cell r="I301" t="str">
            <v>RAL  7005</v>
          </cell>
          <cell r="J301">
            <v>1</v>
          </cell>
          <cell r="K301">
            <v>0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  <cell r="G302">
            <v>12.23</v>
          </cell>
          <cell r="H302">
            <v>12.23</v>
          </cell>
          <cell r="I302" t="str">
            <v>RAL  7005</v>
          </cell>
          <cell r="J302">
            <v>1</v>
          </cell>
          <cell r="K302">
            <v>0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  <cell r="G303">
            <v>9.2200000000000006</v>
          </cell>
          <cell r="H303">
            <v>9.2200000000000006</v>
          </cell>
          <cell r="I303" t="str">
            <v>RAL  7005</v>
          </cell>
          <cell r="J303">
            <v>0</v>
          </cell>
          <cell r="K303">
            <v>1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  <cell r="G304">
            <v>8.42</v>
          </cell>
          <cell r="H304">
            <v>16.84</v>
          </cell>
          <cell r="I304" t="str">
            <v>RAL  7005</v>
          </cell>
          <cell r="J304">
            <v>0</v>
          </cell>
          <cell r="K304">
            <v>2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  <cell r="G305">
            <v>13.97</v>
          </cell>
          <cell r="H305">
            <v>27.94</v>
          </cell>
          <cell r="I305" t="str">
            <v>RAL  7005</v>
          </cell>
          <cell r="J305">
            <v>0</v>
          </cell>
          <cell r="K305">
            <v>2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  <cell r="G306">
            <v>12.99</v>
          </cell>
          <cell r="H306">
            <v>12.99</v>
          </cell>
          <cell r="I306" t="str">
            <v>RAL  7005</v>
          </cell>
          <cell r="J306">
            <v>1</v>
          </cell>
          <cell r="K306">
            <v>0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  <cell r="G307">
            <v>11.51</v>
          </cell>
          <cell r="H307">
            <v>23.02</v>
          </cell>
          <cell r="I307" t="str">
            <v>RAL  7005</v>
          </cell>
          <cell r="J307">
            <v>2</v>
          </cell>
          <cell r="K307">
            <v>0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  <cell r="G308">
            <v>10.51</v>
          </cell>
          <cell r="H308">
            <v>21.02</v>
          </cell>
          <cell r="I308" t="str">
            <v>RAL  7005</v>
          </cell>
          <cell r="J308">
            <v>2</v>
          </cell>
          <cell r="K308">
            <v>0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  <cell r="G309">
            <v>13.96</v>
          </cell>
          <cell r="H309">
            <v>27.92</v>
          </cell>
          <cell r="I309" t="str">
            <v>RAL  7005</v>
          </cell>
          <cell r="J309">
            <v>2</v>
          </cell>
          <cell r="K309">
            <v>0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  <cell r="G310">
            <v>12.97</v>
          </cell>
          <cell r="H310">
            <v>25.94</v>
          </cell>
          <cell r="I310" t="str">
            <v>RAL  7005</v>
          </cell>
          <cell r="J310">
            <v>0</v>
          </cell>
          <cell r="K310">
            <v>2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  <cell r="G311">
            <v>9.77</v>
          </cell>
          <cell r="H311">
            <v>19.54</v>
          </cell>
          <cell r="I311" t="str">
            <v>RAL  7005</v>
          </cell>
          <cell r="J311">
            <v>2</v>
          </cell>
          <cell r="K311">
            <v>0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  <cell r="G312">
            <v>8.4</v>
          </cell>
          <cell r="H312">
            <v>16.8</v>
          </cell>
          <cell r="I312" t="str">
            <v>RAL  7005</v>
          </cell>
          <cell r="J312">
            <v>0</v>
          </cell>
          <cell r="K312">
            <v>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  <cell r="G313">
            <v>13.95</v>
          </cell>
          <cell r="H313">
            <v>27.9</v>
          </cell>
          <cell r="I313" t="str">
            <v>RAL  7005</v>
          </cell>
          <cell r="J313">
            <v>2</v>
          </cell>
          <cell r="K313">
            <v>0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  <cell r="G314">
            <v>12.96</v>
          </cell>
          <cell r="H314">
            <v>25.92</v>
          </cell>
          <cell r="I314" t="str">
            <v>RAL  7005</v>
          </cell>
          <cell r="J314">
            <v>2</v>
          </cell>
          <cell r="K314">
            <v>0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  <cell r="G315">
            <v>11.49</v>
          </cell>
          <cell r="H315">
            <v>22.98</v>
          </cell>
          <cell r="I315" t="str">
            <v>RAL  7005</v>
          </cell>
          <cell r="J315">
            <v>2</v>
          </cell>
          <cell r="K315">
            <v>0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  <cell r="G316">
            <v>10.54</v>
          </cell>
          <cell r="H316">
            <v>21.08</v>
          </cell>
          <cell r="I316" t="str">
            <v>RAL  7005</v>
          </cell>
          <cell r="J316">
            <v>2</v>
          </cell>
          <cell r="K316">
            <v>0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  <cell r="G317">
            <v>13.99</v>
          </cell>
          <cell r="H317">
            <v>27.98</v>
          </cell>
          <cell r="I317" t="str">
            <v>RAL  7005</v>
          </cell>
          <cell r="J317">
            <v>0</v>
          </cell>
          <cell r="K317">
            <v>2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  <cell r="G318">
            <v>13</v>
          </cell>
          <cell r="H318">
            <v>26</v>
          </cell>
          <cell r="I318" t="str">
            <v>RAL  7005</v>
          </cell>
          <cell r="J318">
            <v>0</v>
          </cell>
          <cell r="K318">
            <v>2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  <cell r="G319">
            <v>9.8000000000000007</v>
          </cell>
          <cell r="H319">
            <v>19.600000000000001</v>
          </cell>
          <cell r="I319" t="str">
            <v>RAL  7005</v>
          </cell>
          <cell r="J319">
            <v>2</v>
          </cell>
          <cell r="K319">
            <v>0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  <cell r="G320">
            <v>8.44</v>
          </cell>
          <cell r="H320">
            <v>16.88</v>
          </cell>
          <cell r="I320" t="str">
            <v>RAL  7005</v>
          </cell>
          <cell r="J320">
            <v>0</v>
          </cell>
          <cell r="K320">
            <v>2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  <cell r="G321">
            <v>13.99</v>
          </cell>
          <cell r="H321">
            <v>27.98</v>
          </cell>
          <cell r="I321" t="str">
            <v>RAL  7005</v>
          </cell>
          <cell r="J321">
            <v>2</v>
          </cell>
          <cell r="K321">
            <v>0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  <cell r="G322">
            <v>13</v>
          </cell>
          <cell r="H322">
            <v>26</v>
          </cell>
          <cell r="I322" t="str">
            <v>RAL  7005</v>
          </cell>
          <cell r="J322">
            <v>2</v>
          </cell>
          <cell r="K322">
            <v>0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  <cell r="G323">
            <v>11.53</v>
          </cell>
          <cell r="H323">
            <v>23.06</v>
          </cell>
          <cell r="I323" t="str">
            <v>RAL  7005</v>
          </cell>
          <cell r="J323">
            <v>0</v>
          </cell>
          <cell r="K323">
            <v>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  <cell r="G324">
            <v>10.54</v>
          </cell>
          <cell r="H324">
            <v>21.08</v>
          </cell>
          <cell r="I324" t="str">
            <v>RAL  7005</v>
          </cell>
          <cell r="J324">
            <v>2</v>
          </cell>
          <cell r="K324">
            <v>0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  <cell r="G325">
            <v>13.99</v>
          </cell>
          <cell r="H325">
            <v>27.98</v>
          </cell>
          <cell r="I325" t="str">
            <v>RAL  7005</v>
          </cell>
          <cell r="J325">
            <v>2</v>
          </cell>
          <cell r="K325">
            <v>0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  <cell r="G326">
            <v>13</v>
          </cell>
          <cell r="H326">
            <v>26</v>
          </cell>
          <cell r="I326" t="str">
            <v>RAL  7005</v>
          </cell>
          <cell r="J326">
            <v>0</v>
          </cell>
          <cell r="K326">
            <v>2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  <cell r="G327">
            <v>9.8000000000000007</v>
          </cell>
          <cell r="H327">
            <v>19.600000000000001</v>
          </cell>
          <cell r="I327" t="str">
            <v>RAL  7005</v>
          </cell>
          <cell r="J327">
            <v>2</v>
          </cell>
          <cell r="K327">
            <v>0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  <cell r="G328">
            <v>14.89</v>
          </cell>
          <cell r="H328">
            <v>1652.79</v>
          </cell>
          <cell r="I328" t="str">
            <v>RAL  7005</v>
          </cell>
          <cell r="J328">
            <v>111</v>
          </cell>
          <cell r="K328">
            <v>0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  <cell r="G329">
            <v>14.26</v>
          </cell>
          <cell r="H329">
            <v>1582.86</v>
          </cell>
          <cell r="I329" t="str">
            <v>RAL  7005</v>
          </cell>
          <cell r="J329">
            <v>111</v>
          </cell>
          <cell r="K329">
            <v>0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  <cell r="G330">
            <v>24.34</v>
          </cell>
          <cell r="H330">
            <v>1825.5</v>
          </cell>
          <cell r="I330" t="str">
            <v>RAL Design 110 60 65</v>
          </cell>
          <cell r="J330">
            <v>75</v>
          </cell>
          <cell r="K330">
            <v>0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  <cell r="G331">
            <v>24.62</v>
          </cell>
          <cell r="H331">
            <v>344.68</v>
          </cell>
          <cell r="I331" t="str">
            <v>RAL Design 110 60 65</v>
          </cell>
          <cell r="J331">
            <v>14</v>
          </cell>
          <cell r="K331">
            <v>0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  <cell r="G332">
            <v>8.02</v>
          </cell>
          <cell r="H332">
            <v>32.08</v>
          </cell>
          <cell r="I332" t="str">
            <v>RAL Design 110 60 65</v>
          </cell>
          <cell r="J332">
            <v>4</v>
          </cell>
          <cell r="K332">
            <v>0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  <cell r="G333">
            <v>2.73</v>
          </cell>
          <cell r="H333">
            <v>2.73</v>
          </cell>
          <cell r="I333" t="str">
            <v>RAL Design 110 60 65</v>
          </cell>
          <cell r="J333">
            <v>1</v>
          </cell>
          <cell r="K333">
            <v>0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  <cell r="G334">
            <v>6.11</v>
          </cell>
          <cell r="H334">
            <v>12.22</v>
          </cell>
          <cell r="I334" t="str">
            <v>RAL Design 110 60 65</v>
          </cell>
          <cell r="J334">
            <v>2</v>
          </cell>
          <cell r="K334">
            <v>0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  <cell r="G335">
            <v>3.57</v>
          </cell>
          <cell r="H335">
            <v>7.14</v>
          </cell>
          <cell r="I335" t="str">
            <v>RAL Design 110 60 65</v>
          </cell>
          <cell r="J335">
            <v>2</v>
          </cell>
          <cell r="K335">
            <v>0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  <cell r="G336">
            <v>8.14</v>
          </cell>
          <cell r="H336">
            <v>488.4</v>
          </cell>
          <cell r="I336" t="str">
            <v>RAL Design 110 60 65</v>
          </cell>
          <cell r="J336">
            <v>60</v>
          </cell>
          <cell r="K336">
            <v>0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  <cell r="G337">
            <v>7.89</v>
          </cell>
          <cell r="H337">
            <v>473.4</v>
          </cell>
          <cell r="I337" t="str">
            <v>RAL Design 110 60 65</v>
          </cell>
          <cell r="J337">
            <v>60</v>
          </cell>
          <cell r="K337">
            <v>0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  <cell r="G338">
            <v>26.5</v>
          </cell>
          <cell r="H338">
            <v>26.5</v>
          </cell>
          <cell r="I338" t="str">
            <v>RAL Design 110 60 65</v>
          </cell>
          <cell r="J338">
            <v>1</v>
          </cell>
          <cell r="K338">
            <v>0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  <cell r="G339">
            <v>26.78</v>
          </cell>
          <cell r="H339">
            <v>26.78</v>
          </cell>
          <cell r="I339" t="str">
            <v>RAL Design 110 60 65</v>
          </cell>
          <cell r="J339">
            <v>1</v>
          </cell>
          <cell r="K339">
            <v>0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  <cell r="G340">
            <v>26.25</v>
          </cell>
          <cell r="H340">
            <v>26.25</v>
          </cell>
          <cell r="I340" t="str">
            <v>RAL Design 110 60 65</v>
          </cell>
          <cell r="J340">
            <v>1</v>
          </cell>
          <cell r="K340">
            <v>0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  <cell r="G341">
            <v>26.53</v>
          </cell>
          <cell r="H341">
            <v>26.53</v>
          </cell>
          <cell r="I341" t="str">
            <v>RAL Design 110 60 65</v>
          </cell>
          <cell r="J341">
            <v>1</v>
          </cell>
          <cell r="K341">
            <v>0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  <cell r="G342">
            <v>25.99</v>
          </cell>
          <cell r="H342">
            <v>25.99</v>
          </cell>
          <cell r="I342" t="str">
            <v>RAL Design 110 60 65</v>
          </cell>
          <cell r="J342">
            <v>1</v>
          </cell>
          <cell r="K342">
            <v>0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  <cell r="G343">
            <v>26.27</v>
          </cell>
          <cell r="H343">
            <v>26.27</v>
          </cell>
          <cell r="I343" t="str">
            <v>RAL Design 110 60 65</v>
          </cell>
          <cell r="J343">
            <v>1</v>
          </cell>
          <cell r="K343">
            <v>0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  <cell r="G344">
            <v>25.74</v>
          </cell>
          <cell r="H344">
            <v>25.74</v>
          </cell>
          <cell r="I344" t="str">
            <v>RAL Design 110 60 65</v>
          </cell>
          <cell r="J344">
            <v>1</v>
          </cell>
          <cell r="K344">
            <v>0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  <cell r="G345">
            <v>26.02</v>
          </cell>
          <cell r="H345">
            <v>26.02</v>
          </cell>
          <cell r="I345" t="str">
            <v>RAL Design 110 60 65</v>
          </cell>
          <cell r="J345">
            <v>1</v>
          </cell>
          <cell r="K345">
            <v>0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  <cell r="G346">
            <v>25.48</v>
          </cell>
          <cell r="H346">
            <v>25.48</v>
          </cell>
          <cell r="I346" t="str">
            <v>RAL Design 110 60 65</v>
          </cell>
          <cell r="J346">
            <v>1</v>
          </cell>
          <cell r="K346">
            <v>0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  <cell r="G347">
            <v>25.76</v>
          </cell>
          <cell r="H347">
            <v>25.76</v>
          </cell>
          <cell r="I347" t="str">
            <v>RAL Design 110 60 65</v>
          </cell>
          <cell r="J347">
            <v>1</v>
          </cell>
          <cell r="K347">
            <v>0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  <cell r="G348">
            <v>25.23</v>
          </cell>
          <cell r="H348">
            <v>25.23</v>
          </cell>
          <cell r="I348" t="str">
            <v>RAL Design 110 60 65</v>
          </cell>
          <cell r="J348">
            <v>1</v>
          </cell>
          <cell r="K348">
            <v>0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  <cell r="G349">
            <v>25.51</v>
          </cell>
          <cell r="H349">
            <v>25.51</v>
          </cell>
          <cell r="I349" t="str">
            <v>RAL Design 110 60 65</v>
          </cell>
          <cell r="J349">
            <v>1</v>
          </cell>
          <cell r="K349">
            <v>0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  <cell r="G350">
            <v>24.97</v>
          </cell>
          <cell r="H350">
            <v>24.97</v>
          </cell>
          <cell r="I350" t="str">
            <v>RAL Design 110 60 65</v>
          </cell>
          <cell r="J350">
            <v>1</v>
          </cell>
          <cell r="K350">
            <v>0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  <cell r="G351">
            <v>25.25</v>
          </cell>
          <cell r="H351">
            <v>25.25</v>
          </cell>
          <cell r="I351" t="str">
            <v>RAL Design 110 60 65</v>
          </cell>
          <cell r="J351">
            <v>1</v>
          </cell>
          <cell r="K351">
            <v>0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  <cell r="G352">
            <v>24.72</v>
          </cell>
          <cell r="H352">
            <v>24.72</v>
          </cell>
          <cell r="I352" t="str">
            <v>RAL Design 110 60 65</v>
          </cell>
          <cell r="J352">
            <v>1</v>
          </cell>
          <cell r="K352">
            <v>0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  <cell r="G353">
            <v>25</v>
          </cell>
          <cell r="H353">
            <v>25</v>
          </cell>
          <cell r="I353" t="str">
            <v>RAL Design 110 60 65</v>
          </cell>
          <cell r="J353">
            <v>1</v>
          </cell>
          <cell r="K353">
            <v>0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  <cell r="G354">
            <v>24.47</v>
          </cell>
          <cell r="H354">
            <v>24.47</v>
          </cell>
          <cell r="I354" t="str">
            <v>RAL Design 110 60 65</v>
          </cell>
          <cell r="J354">
            <v>1</v>
          </cell>
          <cell r="K354">
            <v>0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  <cell r="G355">
            <v>24.75</v>
          </cell>
          <cell r="H355">
            <v>24.75</v>
          </cell>
          <cell r="I355" t="str">
            <v>RAL Design 110 60 65</v>
          </cell>
          <cell r="J355">
            <v>1</v>
          </cell>
          <cell r="K355">
            <v>0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  <cell r="G356">
            <v>2.46</v>
          </cell>
          <cell r="H356">
            <v>4.92</v>
          </cell>
          <cell r="I356" t="str">
            <v>RAL  7005</v>
          </cell>
          <cell r="J356">
            <v>2</v>
          </cell>
          <cell r="K356">
            <v>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  <cell r="G357">
            <v>4.09</v>
          </cell>
          <cell r="H357">
            <v>4.09</v>
          </cell>
          <cell r="I357" t="str">
            <v>RAL  7005</v>
          </cell>
          <cell r="J357">
            <v>1</v>
          </cell>
          <cell r="K357">
            <v>0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  <cell r="G358">
            <v>3.63</v>
          </cell>
          <cell r="H358">
            <v>7.26</v>
          </cell>
          <cell r="I358" t="str">
            <v>RAL  7005</v>
          </cell>
          <cell r="J358">
            <v>2</v>
          </cell>
          <cell r="K358">
            <v>0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  <cell r="G359">
            <v>1.57</v>
          </cell>
          <cell r="H359">
            <v>3.14</v>
          </cell>
          <cell r="I359" t="str">
            <v>RAL  7005</v>
          </cell>
          <cell r="J359">
            <v>2</v>
          </cell>
          <cell r="K359">
            <v>0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  <cell r="G360">
            <v>3.09</v>
          </cell>
          <cell r="H360">
            <v>6.18</v>
          </cell>
          <cell r="I360" t="str">
            <v>RAL  7005</v>
          </cell>
          <cell r="J360">
            <v>2</v>
          </cell>
          <cell r="K360">
            <v>0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  <cell r="G361">
            <v>3.81</v>
          </cell>
          <cell r="H361">
            <v>3.81</v>
          </cell>
          <cell r="I361" t="str">
            <v>RAL  7005</v>
          </cell>
          <cell r="J361">
            <v>1</v>
          </cell>
          <cell r="K361">
            <v>0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  <cell r="G362">
            <v>2.14</v>
          </cell>
          <cell r="H362">
            <v>2.14</v>
          </cell>
          <cell r="I362" t="str">
            <v>RAL  7005</v>
          </cell>
          <cell r="J362">
            <v>1</v>
          </cell>
          <cell r="K362">
            <v>0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  <cell r="G363">
            <v>2.82</v>
          </cell>
          <cell r="H363">
            <v>2.82</v>
          </cell>
          <cell r="I363" t="str">
            <v>RAL  7005</v>
          </cell>
          <cell r="J363">
            <v>1</v>
          </cell>
          <cell r="K363">
            <v>0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  <cell r="G364">
            <v>1.1200000000000001</v>
          </cell>
          <cell r="H364">
            <v>1.1200000000000001</v>
          </cell>
          <cell r="I364" t="str">
            <v>RAL  7005</v>
          </cell>
          <cell r="J364">
            <v>1</v>
          </cell>
          <cell r="K364">
            <v>0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  <cell r="G365">
            <v>2.02</v>
          </cell>
          <cell r="H365">
            <v>2.02</v>
          </cell>
          <cell r="I365" t="str">
            <v>RAL  7005</v>
          </cell>
          <cell r="J365">
            <v>1</v>
          </cell>
          <cell r="K365">
            <v>0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  <cell r="G366">
            <v>2.13</v>
          </cell>
          <cell r="H366">
            <v>4.26</v>
          </cell>
          <cell r="I366" t="str">
            <v>RAL  7005</v>
          </cell>
          <cell r="J366">
            <v>2</v>
          </cell>
          <cell r="K366">
            <v>0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  <cell r="G367">
            <v>2.0299999999999998</v>
          </cell>
          <cell r="H367">
            <v>2.0299999999999998</v>
          </cell>
          <cell r="I367" t="str">
            <v>RAL  7005</v>
          </cell>
          <cell r="J367">
            <v>1</v>
          </cell>
          <cell r="K367">
            <v>0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  <cell r="G368">
            <v>0.26</v>
          </cell>
          <cell r="H368">
            <v>0.26</v>
          </cell>
          <cell r="I368" t="str">
            <v>RAL  7005</v>
          </cell>
          <cell r="J368">
            <v>1</v>
          </cell>
          <cell r="K368">
            <v>0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  <cell r="G369">
            <v>1.71</v>
          </cell>
          <cell r="H369">
            <v>1.71</v>
          </cell>
          <cell r="I369" t="str">
            <v>RAL  7005</v>
          </cell>
          <cell r="J369">
            <v>0</v>
          </cell>
          <cell r="K369">
            <v>1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  <cell r="G370">
            <v>3.97</v>
          </cell>
          <cell r="H370">
            <v>3.97</v>
          </cell>
          <cell r="I370" t="str">
            <v>RAL  7005</v>
          </cell>
          <cell r="J370">
            <v>1</v>
          </cell>
          <cell r="K370">
            <v>0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  <cell r="G371">
            <v>3.13</v>
          </cell>
          <cell r="H371">
            <v>3.13</v>
          </cell>
          <cell r="I371" t="str">
            <v>RAL  7005</v>
          </cell>
          <cell r="J371">
            <v>1</v>
          </cell>
          <cell r="K371">
            <v>0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  <cell r="G372">
            <v>3.03</v>
          </cell>
          <cell r="H372">
            <v>3.03</v>
          </cell>
          <cell r="I372" t="str">
            <v>RAL  7005</v>
          </cell>
          <cell r="J372">
            <v>1</v>
          </cell>
          <cell r="K372">
            <v>0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  <cell r="G373">
            <v>2.1800000000000002</v>
          </cell>
          <cell r="H373">
            <v>2.1800000000000002</v>
          </cell>
          <cell r="I373" t="str">
            <v>RAL  7005</v>
          </cell>
          <cell r="J373">
            <v>1</v>
          </cell>
          <cell r="K373">
            <v>0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  <cell r="G374">
            <v>1.02</v>
          </cell>
          <cell r="H374">
            <v>2.04</v>
          </cell>
          <cell r="I374" t="str">
            <v>RAL  7005</v>
          </cell>
          <cell r="J374">
            <v>2</v>
          </cell>
          <cell r="K374">
            <v>0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  <cell r="G375">
            <v>2.5</v>
          </cell>
          <cell r="H375">
            <v>7.5</v>
          </cell>
          <cell r="I375" t="str">
            <v>RAL  7005</v>
          </cell>
          <cell r="J375">
            <v>3</v>
          </cell>
          <cell r="K375">
            <v>0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  <cell r="G376">
            <v>2.95</v>
          </cell>
          <cell r="H376">
            <v>8.85</v>
          </cell>
          <cell r="I376" t="str">
            <v>RAL  7005</v>
          </cell>
          <cell r="J376">
            <v>3</v>
          </cell>
          <cell r="K376">
            <v>0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  <cell r="G377">
            <v>0.95</v>
          </cell>
          <cell r="H377">
            <v>0.95</v>
          </cell>
          <cell r="I377" t="str">
            <v>RAL  7005</v>
          </cell>
          <cell r="J377">
            <v>1</v>
          </cell>
          <cell r="K377">
            <v>0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  <cell r="G378">
            <v>1.02</v>
          </cell>
          <cell r="H378">
            <v>1.02</v>
          </cell>
          <cell r="I378" t="str">
            <v>RAL  7005</v>
          </cell>
          <cell r="J378">
            <v>1</v>
          </cell>
          <cell r="K378">
            <v>0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  <cell r="G379">
            <v>3.99</v>
          </cell>
          <cell r="H379">
            <v>3.99</v>
          </cell>
          <cell r="I379" t="str">
            <v>RAL  7005</v>
          </cell>
          <cell r="J379">
            <v>1</v>
          </cell>
          <cell r="K379">
            <v>0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  <cell r="G380">
            <v>2.36</v>
          </cell>
          <cell r="H380">
            <v>4.72</v>
          </cell>
          <cell r="I380" t="str">
            <v>RAL  7005</v>
          </cell>
          <cell r="J380">
            <v>2</v>
          </cell>
          <cell r="K380">
            <v>0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  <cell r="G381">
            <v>0.88</v>
          </cell>
          <cell r="H381">
            <v>0.88</v>
          </cell>
          <cell r="I381" t="str">
            <v>RAL  7005</v>
          </cell>
          <cell r="J381">
            <v>1</v>
          </cell>
          <cell r="K381">
            <v>0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  <cell r="G382">
            <v>1.07</v>
          </cell>
          <cell r="H382">
            <v>1.07</v>
          </cell>
          <cell r="I382" t="str">
            <v>RAL  7005</v>
          </cell>
          <cell r="J382">
            <v>1</v>
          </cell>
          <cell r="K382">
            <v>0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  <cell r="G383">
            <v>1.07</v>
          </cell>
          <cell r="H383">
            <v>1.07</v>
          </cell>
          <cell r="I383" t="str">
            <v>RAL  7005</v>
          </cell>
          <cell r="J383">
            <v>1</v>
          </cell>
          <cell r="K383">
            <v>0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  <cell r="G384">
            <v>0.32</v>
          </cell>
          <cell r="H384">
            <v>0.32</v>
          </cell>
          <cell r="I384" t="str">
            <v>RAL  7005</v>
          </cell>
          <cell r="J384">
            <v>1</v>
          </cell>
          <cell r="K384">
            <v>0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  <cell r="G385">
            <v>0.88</v>
          </cell>
          <cell r="H385">
            <v>0.88</v>
          </cell>
          <cell r="I385" t="str">
            <v>RAL  7005</v>
          </cell>
          <cell r="J385">
            <v>1</v>
          </cell>
          <cell r="K385">
            <v>0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  <cell r="G386">
            <v>0.88</v>
          </cell>
          <cell r="H386">
            <v>0.88</v>
          </cell>
          <cell r="I386" t="str">
            <v>RAL  7005</v>
          </cell>
          <cell r="J386">
            <v>1</v>
          </cell>
          <cell r="K386">
            <v>0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  <cell r="G387">
            <v>0.98</v>
          </cell>
          <cell r="H387">
            <v>0.98</v>
          </cell>
          <cell r="I387" t="str">
            <v>RAL  7005</v>
          </cell>
          <cell r="J387">
            <v>1</v>
          </cell>
          <cell r="K387">
            <v>0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  <cell r="G388">
            <v>0.82</v>
          </cell>
          <cell r="H388">
            <v>0.82</v>
          </cell>
          <cell r="I388" t="str">
            <v>RAL  7005</v>
          </cell>
          <cell r="J388">
            <v>1</v>
          </cell>
          <cell r="K388">
            <v>0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  <cell r="G389">
            <v>1.18</v>
          </cell>
          <cell r="H389">
            <v>1.18</v>
          </cell>
          <cell r="I389" t="str">
            <v>RAL  7005</v>
          </cell>
          <cell r="J389">
            <v>1</v>
          </cell>
          <cell r="K389">
            <v>0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  <cell r="G390">
            <v>0.32</v>
          </cell>
          <cell r="H390">
            <v>0.32</v>
          </cell>
          <cell r="I390" t="str">
            <v>RAL  7005</v>
          </cell>
          <cell r="J390">
            <v>1</v>
          </cell>
          <cell r="K390">
            <v>0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  <cell r="G391">
            <v>0.73</v>
          </cell>
          <cell r="H391">
            <v>0.73</v>
          </cell>
          <cell r="I391" t="str">
            <v>RAL  7005</v>
          </cell>
          <cell r="J391">
            <v>1</v>
          </cell>
          <cell r="K391">
            <v>0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  <cell r="G392">
            <v>1.96</v>
          </cell>
          <cell r="H392">
            <v>1.96</v>
          </cell>
          <cell r="I392" t="str">
            <v>RAL  7005</v>
          </cell>
          <cell r="J392">
            <v>1</v>
          </cell>
          <cell r="K392">
            <v>0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  <cell r="G393">
            <v>1.96</v>
          </cell>
          <cell r="H393">
            <v>1.96</v>
          </cell>
          <cell r="I393" t="str">
            <v>RAL  7005</v>
          </cell>
          <cell r="J393">
            <v>1</v>
          </cell>
          <cell r="K393">
            <v>0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  <cell r="G394">
            <v>1.71</v>
          </cell>
          <cell r="H394">
            <v>5.13</v>
          </cell>
          <cell r="I394" t="str">
            <v>RAL  7005</v>
          </cell>
          <cell r="J394">
            <v>3</v>
          </cell>
          <cell r="K394">
            <v>0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  <cell r="G395">
            <v>1.64</v>
          </cell>
          <cell r="H395">
            <v>3.28</v>
          </cell>
          <cell r="I395" t="str">
            <v>RAL  7005</v>
          </cell>
          <cell r="J395">
            <v>2</v>
          </cell>
          <cell r="K395">
            <v>0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  <cell r="G396">
            <v>0.99</v>
          </cell>
          <cell r="H396">
            <v>2.97</v>
          </cell>
          <cell r="I396" t="str">
            <v>RAL  7005</v>
          </cell>
          <cell r="J396">
            <v>3</v>
          </cell>
          <cell r="K396">
            <v>0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  <cell r="G397">
            <v>0.99</v>
          </cell>
          <cell r="H397">
            <v>2.97</v>
          </cell>
          <cell r="I397" t="str">
            <v>RAL  7005</v>
          </cell>
          <cell r="J397">
            <v>3</v>
          </cell>
          <cell r="K397">
            <v>0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  <cell r="G398">
            <v>0.26</v>
          </cell>
          <cell r="H398">
            <v>0.52</v>
          </cell>
          <cell r="I398" t="str">
            <v>RAL  7005</v>
          </cell>
          <cell r="J398">
            <v>2</v>
          </cell>
          <cell r="K398">
            <v>0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  <cell r="G399">
            <v>1.18</v>
          </cell>
          <cell r="H399">
            <v>4.72</v>
          </cell>
          <cell r="I399" t="str">
            <v>RAL  7005</v>
          </cell>
          <cell r="J399">
            <v>4</v>
          </cell>
          <cell r="K399">
            <v>0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  <cell r="G400">
            <v>1.18</v>
          </cell>
          <cell r="H400">
            <v>4.72</v>
          </cell>
          <cell r="I400" t="str">
            <v>RAL  7005</v>
          </cell>
          <cell r="J400">
            <v>4</v>
          </cell>
          <cell r="K400">
            <v>0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  <cell r="G401">
            <v>1.43</v>
          </cell>
          <cell r="H401">
            <v>1.43</v>
          </cell>
          <cell r="I401" t="str">
            <v>RAL  7005</v>
          </cell>
          <cell r="J401">
            <v>1</v>
          </cell>
          <cell r="K401">
            <v>0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  <cell r="G402">
            <v>1.43</v>
          </cell>
          <cell r="H402">
            <v>1.43</v>
          </cell>
          <cell r="I402" t="str">
            <v>RAL  7005</v>
          </cell>
          <cell r="J402">
            <v>1</v>
          </cell>
          <cell r="K402">
            <v>0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  <cell r="G403">
            <v>1.54</v>
          </cell>
          <cell r="H403">
            <v>4.62</v>
          </cell>
          <cell r="I403" t="str">
            <v>RAL  7005</v>
          </cell>
          <cell r="J403">
            <v>3</v>
          </cell>
          <cell r="K403">
            <v>0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  <cell r="G404">
            <v>1.54</v>
          </cell>
          <cell r="H404">
            <v>4.62</v>
          </cell>
          <cell r="I404" t="str">
            <v>RAL  7005</v>
          </cell>
          <cell r="J404">
            <v>3</v>
          </cell>
          <cell r="K404">
            <v>0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  <cell r="G405">
            <v>0.89</v>
          </cell>
          <cell r="H405">
            <v>0.89</v>
          </cell>
          <cell r="I405" t="str">
            <v>RAL  7005</v>
          </cell>
          <cell r="J405">
            <v>1</v>
          </cell>
          <cell r="K405">
            <v>0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  <cell r="G406">
            <v>0.89</v>
          </cell>
          <cell r="H406">
            <v>0.89</v>
          </cell>
          <cell r="I406" t="str">
            <v>RAL  7005</v>
          </cell>
          <cell r="J406">
            <v>1</v>
          </cell>
          <cell r="K406">
            <v>0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  <cell r="G407">
            <v>0.94</v>
          </cell>
          <cell r="H407">
            <v>52.64</v>
          </cell>
          <cell r="I407" t="str">
            <v>RAL  7005</v>
          </cell>
          <cell r="J407">
            <v>56</v>
          </cell>
          <cell r="K407">
            <v>0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  <cell r="G408">
            <v>5.78</v>
          </cell>
          <cell r="H408">
            <v>5.78</v>
          </cell>
          <cell r="I408" t="str">
            <v>RAL  7005</v>
          </cell>
          <cell r="J408">
            <v>0</v>
          </cell>
          <cell r="K408">
            <v>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  <cell r="G409">
            <v>5.83</v>
          </cell>
          <cell r="H409">
            <v>5.83</v>
          </cell>
          <cell r="I409" t="str">
            <v>RAL  7005</v>
          </cell>
          <cell r="J409">
            <v>0</v>
          </cell>
          <cell r="K409">
            <v>1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  <cell r="G410">
            <v>5.78</v>
          </cell>
          <cell r="H410">
            <v>5.78</v>
          </cell>
          <cell r="I410" t="str">
            <v>RAL  7005</v>
          </cell>
          <cell r="J410">
            <v>0</v>
          </cell>
          <cell r="K410">
            <v>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  <cell r="G411">
            <v>5.9</v>
          </cell>
          <cell r="H411">
            <v>35.4</v>
          </cell>
          <cell r="I411" t="str">
            <v>RAL  7005</v>
          </cell>
          <cell r="J411">
            <v>0</v>
          </cell>
          <cell r="K411">
            <v>6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  <cell r="G412">
            <v>3.41</v>
          </cell>
          <cell r="H412">
            <v>13.64</v>
          </cell>
          <cell r="I412" t="str">
            <v>RAL  7005</v>
          </cell>
          <cell r="J412">
            <v>1</v>
          </cell>
          <cell r="K412">
            <v>3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  <cell r="G413">
            <v>3.33</v>
          </cell>
          <cell r="H413">
            <v>9.99</v>
          </cell>
          <cell r="I413" t="str">
            <v>RAL  7005</v>
          </cell>
          <cell r="J413">
            <v>0</v>
          </cell>
          <cell r="K413">
            <v>3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  <cell r="G414">
            <v>3.54</v>
          </cell>
          <cell r="H414">
            <v>49.56</v>
          </cell>
          <cell r="I414" t="str">
            <v>RAL  7005</v>
          </cell>
          <cell r="J414">
            <v>0</v>
          </cell>
          <cell r="K414">
            <v>14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  <cell r="G415">
            <v>4.0999999999999996</v>
          </cell>
          <cell r="H415">
            <v>4.0999999999999996</v>
          </cell>
          <cell r="I415" t="str">
            <v>RAL  7005</v>
          </cell>
          <cell r="J415">
            <v>0</v>
          </cell>
          <cell r="K415">
            <v>1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  <cell r="G416">
            <v>4.0999999999999996</v>
          </cell>
          <cell r="H416">
            <v>20.5</v>
          </cell>
          <cell r="I416" t="str">
            <v>RAL  7005</v>
          </cell>
          <cell r="J416">
            <v>0</v>
          </cell>
          <cell r="K416">
            <v>5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  <cell r="G417">
            <v>4.12</v>
          </cell>
          <cell r="H417">
            <v>4.12</v>
          </cell>
          <cell r="I417" t="str">
            <v>RAL  7005</v>
          </cell>
          <cell r="J417">
            <v>0</v>
          </cell>
          <cell r="K417">
            <v>1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  <cell r="G418">
            <v>4.05</v>
          </cell>
          <cell r="H418">
            <v>145.80000000000001</v>
          </cell>
          <cell r="I418" t="str">
            <v>RAL  7005</v>
          </cell>
          <cell r="J418">
            <v>1</v>
          </cell>
          <cell r="K418">
            <v>35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  <cell r="G419">
            <v>4.07</v>
          </cell>
          <cell r="H419">
            <v>28.49</v>
          </cell>
          <cell r="I419" t="str">
            <v>RAL  7005</v>
          </cell>
          <cell r="J419">
            <v>0</v>
          </cell>
          <cell r="K419">
            <v>7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  <cell r="G420">
            <v>3.84</v>
          </cell>
          <cell r="H420">
            <v>46.08</v>
          </cell>
          <cell r="I420" t="str">
            <v>RAL  7005</v>
          </cell>
          <cell r="J420">
            <v>0</v>
          </cell>
          <cell r="K420">
            <v>12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  <cell r="G421">
            <v>3.87</v>
          </cell>
          <cell r="H421">
            <v>7.74</v>
          </cell>
          <cell r="I421" t="str">
            <v>RAL  7005</v>
          </cell>
          <cell r="J421">
            <v>0</v>
          </cell>
          <cell r="K421">
            <v>2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  <cell r="G422">
            <v>4.05</v>
          </cell>
          <cell r="H422">
            <v>4.05</v>
          </cell>
          <cell r="I422" t="str">
            <v>RAL  7005</v>
          </cell>
          <cell r="J422">
            <v>0</v>
          </cell>
          <cell r="K422">
            <v>1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  <cell r="G423">
            <v>4.05</v>
          </cell>
          <cell r="H423">
            <v>20.25</v>
          </cell>
          <cell r="I423" t="str">
            <v>RAL  7005</v>
          </cell>
          <cell r="J423">
            <v>0</v>
          </cell>
          <cell r="K423">
            <v>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  <cell r="G424">
            <v>0.78</v>
          </cell>
          <cell r="H424">
            <v>0.78</v>
          </cell>
          <cell r="I424" t="str">
            <v>RAL  7005</v>
          </cell>
          <cell r="J424">
            <v>0</v>
          </cell>
          <cell r="K424">
            <v>1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  <cell r="G425">
            <v>0.77</v>
          </cell>
          <cell r="H425">
            <v>0.77</v>
          </cell>
          <cell r="I425" t="str">
            <v>RAL  7005</v>
          </cell>
          <cell r="J425">
            <v>0</v>
          </cell>
          <cell r="K425">
            <v>1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  <cell r="G426">
            <v>0.77</v>
          </cell>
          <cell r="H426">
            <v>3.85</v>
          </cell>
          <cell r="I426" t="str">
            <v>RAL  7005</v>
          </cell>
          <cell r="J426">
            <v>0</v>
          </cell>
          <cell r="K426">
            <v>5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  <cell r="G427">
            <v>5.46</v>
          </cell>
          <cell r="H427">
            <v>5.46</v>
          </cell>
          <cell r="I427" t="str">
            <v>RAL  7005</v>
          </cell>
          <cell r="J427">
            <v>1</v>
          </cell>
          <cell r="K427">
            <v>0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  <cell r="G428">
            <v>6.58</v>
          </cell>
          <cell r="H428">
            <v>6.58</v>
          </cell>
          <cell r="I428" t="str">
            <v>RAL  7005</v>
          </cell>
          <cell r="J428">
            <v>1</v>
          </cell>
          <cell r="K428">
            <v>0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  <cell r="G429">
            <v>4.43</v>
          </cell>
          <cell r="H429">
            <v>4.43</v>
          </cell>
          <cell r="I429" t="str">
            <v>RAL  7005</v>
          </cell>
          <cell r="J429">
            <v>1</v>
          </cell>
          <cell r="K429">
            <v>0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  <cell r="G430">
            <v>0.15</v>
          </cell>
          <cell r="H430">
            <v>1.5</v>
          </cell>
          <cell r="I430" t="str">
            <v>RAL  7005</v>
          </cell>
          <cell r="J430">
            <v>10</v>
          </cell>
          <cell r="K430">
            <v>0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  <cell r="G431">
            <v>0.22</v>
          </cell>
          <cell r="H431">
            <v>3.96</v>
          </cell>
          <cell r="I431" t="str">
            <v>RAL  7005</v>
          </cell>
          <cell r="J431">
            <v>18</v>
          </cell>
          <cell r="K431">
            <v>0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  <cell r="G432">
            <v>0.05</v>
          </cell>
          <cell r="H432">
            <v>1</v>
          </cell>
          <cell r="I432" t="str">
            <v>RAL  7005</v>
          </cell>
          <cell r="J432">
            <v>20</v>
          </cell>
          <cell r="K432">
            <v>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  <cell r="G433">
            <v>0.02</v>
          </cell>
          <cell r="H433">
            <v>0.48</v>
          </cell>
          <cell r="I433" t="str">
            <v>RAL  7005</v>
          </cell>
          <cell r="J433">
            <v>24</v>
          </cell>
          <cell r="K433">
            <v>0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  <cell r="G434">
            <v>7.42</v>
          </cell>
          <cell r="H434">
            <v>37.1</v>
          </cell>
          <cell r="I434" t="str">
            <v>RAL  7005</v>
          </cell>
          <cell r="J434">
            <v>5</v>
          </cell>
          <cell r="K434">
            <v>0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  <cell r="G435">
            <v>5.2</v>
          </cell>
          <cell r="H435">
            <v>26</v>
          </cell>
          <cell r="I435" t="str">
            <v>RAL  7005</v>
          </cell>
          <cell r="J435">
            <v>5</v>
          </cell>
          <cell r="K435">
            <v>0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  <cell r="G436">
            <v>5.48</v>
          </cell>
          <cell r="H436">
            <v>43.84</v>
          </cell>
          <cell r="I436" t="str">
            <v>RAL  7005</v>
          </cell>
          <cell r="J436">
            <v>3</v>
          </cell>
          <cell r="K436">
            <v>5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  <cell r="G437">
            <v>5.46</v>
          </cell>
          <cell r="H437">
            <v>10.92</v>
          </cell>
          <cell r="I437" t="str">
            <v>RAL  7005</v>
          </cell>
          <cell r="J437">
            <v>1</v>
          </cell>
          <cell r="K437">
            <v>1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  <cell r="G438">
            <v>6.32</v>
          </cell>
          <cell r="H438">
            <v>12.64</v>
          </cell>
          <cell r="I438" t="str">
            <v>RAL  7005</v>
          </cell>
          <cell r="J438">
            <v>2</v>
          </cell>
          <cell r="K438">
            <v>0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  <cell r="G439">
            <v>6.71</v>
          </cell>
          <cell r="H439">
            <v>93.94</v>
          </cell>
          <cell r="I439" t="str">
            <v>RAL  7005</v>
          </cell>
          <cell r="J439">
            <v>12</v>
          </cell>
          <cell r="K439">
            <v>2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  <cell r="G440">
            <v>6.43</v>
          </cell>
          <cell r="H440">
            <v>25.72</v>
          </cell>
          <cell r="I440" t="str">
            <v>RAL  7005</v>
          </cell>
          <cell r="J440">
            <v>4</v>
          </cell>
          <cell r="K440">
            <v>0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  <cell r="G441">
            <v>8.84</v>
          </cell>
          <cell r="H441">
            <v>26.52</v>
          </cell>
          <cell r="I441" t="str">
            <v>RAL  7005</v>
          </cell>
          <cell r="J441">
            <v>3</v>
          </cell>
          <cell r="K441">
            <v>0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  <cell r="G442">
            <v>5.08</v>
          </cell>
          <cell r="H442">
            <v>10.16</v>
          </cell>
          <cell r="I442" t="str">
            <v>RAL  7005</v>
          </cell>
          <cell r="J442">
            <v>2</v>
          </cell>
          <cell r="K442">
            <v>0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  <cell r="G443">
            <v>5.05</v>
          </cell>
          <cell r="H443">
            <v>10.1</v>
          </cell>
          <cell r="I443" t="str">
            <v>RAL  7005</v>
          </cell>
          <cell r="J443">
            <v>2</v>
          </cell>
          <cell r="K443">
            <v>0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  <cell r="G444">
            <v>3.46</v>
          </cell>
          <cell r="H444">
            <v>13.84</v>
          </cell>
          <cell r="I444" t="str">
            <v>RAL  7005</v>
          </cell>
          <cell r="J444">
            <v>4</v>
          </cell>
          <cell r="K444">
            <v>0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  <cell r="G445">
            <v>7.35</v>
          </cell>
          <cell r="H445">
            <v>14.7</v>
          </cell>
          <cell r="I445" t="str">
            <v>RAL  7005</v>
          </cell>
          <cell r="J445">
            <v>1</v>
          </cell>
          <cell r="K445">
            <v>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  <cell r="G446">
            <v>8.65</v>
          </cell>
          <cell r="H446">
            <v>69.2</v>
          </cell>
          <cell r="I446" t="str">
            <v>RAL  7005</v>
          </cell>
          <cell r="J446">
            <v>6</v>
          </cell>
          <cell r="K446">
            <v>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  <cell r="G447">
            <v>11.79</v>
          </cell>
          <cell r="H447">
            <v>11.79</v>
          </cell>
          <cell r="I447" t="str">
            <v>RAL  7005</v>
          </cell>
          <cell r="J447">
            <v>1</v>
          </cell>
          <cell r="K447">
            <v>0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  <cell r="G448">
            <v>11.21</v>
          </cell>
          <cell r="H448">
            <v>11.21</v>
          </cell>
          <cell r="I448" t="str">
            <v>RAL  7005</v>
          </cell>
          <cell r="J448">
            <v>1</v>
          </cell>
          <cell r="K448">
            <v>0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  <cell r="G449">
            <v>11.19</v>
          </cell>
          <cell r="H449">
            <v>11.19</v>
          </cell>
          <cell r="I449" t="str">
            <v>RAL  7005</v>
          </cell>
          <cell r="J449">
            <v>1</v>
          </cell>
          <cell r="K449">
            <v>0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  <cell r="G450">
            <v>11.19</v>
          </cell>
          <cell r="H450">
            <v>11.19</v>
          </cell>
          <cell r="I450" t="str">
            <v>RAL  7005</v>
          </cell>
          <cell r="J450">
            <v>1</v>
          </cell>
          <cell r="K450">
            <v>0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  <cell r="G451">
            <v>11.33</v>
          </cell>
          <cell r="H451">
            <v>11.33</v>
          </cell>
          <cell r="I451" t="str">
            <v>RAL  7005</v>
          </cell>
          <cell r="J451">
            <v>1</v>
          </cell>
          <cell r="K451">
            <v>0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  <cell r="G452">
            <v>11.42</v>
          </cell>
          <cell r="H452">
            <v>57.1</v>
          </cell>
          <cell r="I452" t="str">
            <v>RAL  7005</v>
          </cell>
          <cell r="J452">
            <v>5</v>
          </cell>
          <cell r="K452">
            <v>0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  <cell r="G453">
            <v>12.73</v>
          </cell>
          <cell r="H453">
            <v>12.73</v>
          </cell>
          <cell r="I453" t="str">
            <v>RAL  7005</v>
          </cell>
          <cell r="J453">
            <v>1</v>
          </cell>
          <cell r="K453">
            <v>0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  <cell r="G454">
            <v>9.94</v>
          </cell>
          <cell r="H454">
            <v>69.58</v>
          </cell>
          <cell r="I454" t="str">
            <v>RAL  7005</v>
          </cell>
          <cell r="J454">
            <v>3</v>
          </cell>
          <cell r="K454">
            <v>4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  <cell r="G455">
            <v>9.4499999999999993</v>
          </cell>
          <cell r="H455">
            <v>9.4499999999999993</v>
          </cell>
          <cell r="I455" t="str">
            <v>RAL  7005</v>
          </cell>
          <cell r="J455">
            <v>0</v>
          </cell>
          <cell r="K455">
            <v>1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  <cell r="G456">
            <v>9.8699999999999992</v>
          </cell>
          <cell r="H456">
            <v>9.8699999999999992</v>
          </cell>
          <cell r="I456" t="str">
            <v>ОГЗ до R45</v>
          </cell>
          <cell r="J456">
            <v>1</v>
          </cell>
          <cell r="K456">
            <v>0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  <cell r="G457">
            <v>11.72</v>
          </cell>
          <cell r="H457">
            <v>11.72</v>
          </cell>
          <cell r="I457" t="str">
            <v>RAL  7005</v>
          </cell>
          <cell r="J457">
            <v>0</v>
          </cell>
          <cell r="K457">
            <v>1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  <cell r="G458">
            <v>11.72</v>
          </cell>
          <cell r="H458">
            <v>11.72</v>
          </cell>
          <cell r="I458" t="str">
            <v>RAL  7005</v>
          </cell>
          <cell r="J458">
            <v>1</v>
          </cell>
          <cell r="K458">
            <v>0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  <cell r="G459">
            <v>7.84</v>
          </cell>
          <cell r="H459">
            <v>7.84</v>
          </cell>
          <cell r="I459" t="str">
            <v>RAL  7005</v>
          </cell>
          <cell r="J459">
            <v>1</v>
          </cell>
          <cell r="K459">
            <v>0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  <cell r="G460">
            <v>7.84</v>
          </cell>
          <cell r="H460">
            <v>7.84</v>
          </cell>
          <cell r="I460" t="str">
            <v>RAL  7005</v>
          </cell>
          <cell r="J460">
            <v>1</v>
          </cell>
          <cell r="K460">
            <v>0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  <cell r="G461">
            <v>8.4</v>
          </cell>
          <cell r="H461">
            <v>16.8</v>
          </cell>
          <cell r="I461" t="str">
            <v>RAL  7005</v>
          </cell>
          <cell r="J461">
            <v>1</v>
          </cell>
          <cell r="K461">
            <v>1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  <cell r="G462">
            <v>8.4</v>
          </cell>
          <cell r="H462">
            <v>16.8</v>
          </cell>
          <cell r="I462" t="str">
            <v>RAL  7005</v>
          </cell>
          <cell r="J462">
            <v>1</v>
          </cell>
          <cell r="K462">
            <v>1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  <cell r="G463">
            <v>9.84</v>
          </cell>
          <cell r="H463">
            <v>9.84</v>
          </cell>
          <cell r="I463" t="str">
            <v>RAL  7005</v>
          </cell>
          <cell r="J463">
            <v>0</v>
          </cell>
          <cell r="K463">
            <v>1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  <cell r="G464">
            <v>9.7200000000000006</v>
          </cell>
          <cell r="H464">
            <v>9.7200000000000006</v>
          </cell>
          <cell r="I464" t="str">
            <v>RAL  7005</v>
          </cell>
          <cell r="J464">
            <v>0</v>
          </cell>
          <cell r="K464">
            <v>1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  <cell r="G465">
            <v>7.21</v>
          </cell>
          <cell r="H465">
            <v>7.21</v>
          </cell>
          <cell r="I465" t="str">
            <v>RAL  7005</v>
          </cell>
          <cell r="J465">
            <v>1</v>
          </cell>
          <cell r="K465">
            <v>0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  <cell r="G466">
            <v>7.25</v>
          </cell>
          <cell r="H466">
            <v>7.25</v>
          </cell>
          <cell r="I466" t="str">
            <v>RAL  7005</v>
          </cell>
          <cell r="J466">
            <v>1</v>
          </cell>
          <cell r="K466">
            <v>0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  <cell r="G467">
            <v>6.92</v>
          </cell>
          <cell r="H467">
            <v>6.92</v>
          </cell>
          <cell r="I467" t="str">
            <v>RAL  7005</v>
          </cell>
          <cell r="J467">
            <v>1</v>
          </cell>
          <cell r="K467">
            <v>0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  <cell r="G468">
            <v>6.85</v>
          </cell>
          <cell r="H468">
            <v>6.85</v>
          </cell>
          <cell r="I468" t="str">
            <v>RAL  7005</v>
          </cell>
          <cell r="J468">
            <v>1</v>
          </cell>
          <cell r="K468">
            <v>0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  <cell r="G469">
            <v>7.25</v>
          </cell>
          <cell r="H469">
            <v>7.25</v>
          </cell>
          <cell r="I469" t="str">
            <v>RAL  7005</v>
          </cell>
          <cell r="J469">
            <v>1</v>
          </cell>
          <cell r="K469">
            <v>0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  <cell r="G470">
            <v>7.25</v>
          </cell>
          <cell r="H470">
            <v>7.25</v>
          </cell>
          <cell r="I470" t="str">
            <v>RAL  7005</v>
          </cell>
          <cell r="J470">
            <v>1</v>
          </cell>
          <cell r="K470">
            <v>0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  <cell r="G471">
            <v>7.25</v>
          </cell>
          <cell r="H471">
            <v>7.25</v>
          </cell>
          <cell r="I471" t="str">
            <v>RAL  7005</v>
          </cell>
          <cell r="J471">
            <v>1</v>
          </cell>
          <cell r="K471">
            <v>0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  <cell r="G472">
            <v>7.25</v>
          </cell>
          <cell r="H472">
            <v>7.25</v>
          </cell>
          <cell r="I472" t="str">
            <v>RAL  7005</v>
          </cell>
          <cell r="J472">
            <v>1</v>
          </cell>
          <cell r="K472">
            <v>0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  <cell r="G473">
            <v>7.25</v>
          </cell>
          <cell r="H473">
            <v>7.25</v>
          </cell>
          <cell r="I473" t="str">
            <v>RAL  7005</v>
          </cell>
          <cell r="J473">
            <v>1</v>
          </cell>
          <cell r="K473">
            <v>0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  <cell r="G474">
            <v>8.56</v>
          </cell>
          <cell r="H474">
            <v>8.56</v>
          </cell>
          <cell r="I474" t="str">
            <v>RAL  7005</v>
          </cell>
          <cell r="J474">
            <v>1</v>
          </cell>
          <cell r="K474">
            <v>0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  <cell r="G475">
            <v>8.0299999999999994</v>
          </cell>
          <cell r="H475">
            <v>8.0299999999999994</v>
          </cell>
          <cell r="I475" t="str">
            <v>RAL  7005</v>
          </cell>
          <cell r="J475">
            <v>0</v>
          </cell>
          <cell r="K475">
            <v>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  <cell r="G476">
            <v>8.1</v>
          </cell>
          <cell r="H476">
            <v>48.6</v>
          </cell>
          <cell r="I476" t="str">
            <v>RAL  7005</v>
          </cell>
          <cell r="J476">
            <v>0</v>
          </cell>
          <cell r="K476">
            <v>6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  <cell r="G477">
            <v>7.69</v>
          </cell>
          <cell r="H477">
            <v>15.38</v>
          </cell>
          <cell r="I477" t="str">
            <v>RAL  7005</v>
          </cell>
          <cell r="J477">
            <v>0</v>
          </cell>
          <cell r="K477">
            <v>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  <cell r="G478">
            <v>9.91</v>
          </cell>
          <cell r="H478">
            <v>9.91</v>
          </cell>
          <cell r="I478" t="str">
            <v>RAL  7005</v>
          </cell>
          <cell r="J478">
            <v>0</v>
          </cell>
          <cell r="K478">
            <v>1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  <cell r="G479">
            <v>5.01</v>
          </cell>
          <cell r="H479">
            <v>35.07</v>
          </cell>
          <cell r="I479" t="str">
            <v>RAL  7005</v>
          </cell>
          <cell r="J479">
            <v>1</v>
          </cell>
          <cell r="K479">
            <v>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  <cell r="G480">
            <v>4.78</v>
          </cell>
          <cell r="H480">
            <v>9.56</v>
          </cell>
          <cell r="I480" t="str">
            <v>RAL  7005</v>
          </cell>
          <cell r="J480">
            <v>1</v>
          </cell>
          <cell r="K480">
            <v>1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  <cell r="G481">
            <v>6.14</v>
          </cell>
          <cell r="H481">
            <v>6.14</v>
          </cell>
          <cell r="I481" t="str">
            <v>RAL  7005</v>
          </cell>
          <cell r="J481">
            <v>0</v>
          </cell>
          <cell r="K481">
            <v>1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  <cell r="G482">
            <v>0.28999999999999998</v>
          </cell>
          <cell r="H482">
            <v>0.57999999999999996</v>
          </cell>
          <cell r="I482" t="str">
            <v>RAL  7005</v>
          </cell>
          <cell r="J482">
            <v>2</v>
          </cell>
          <cell r="K482">
            <v>0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  <cell r="G483">
            <v>0.31</v>
          </cell>
          <cell r="H483">
            <v>1.86</v>
          </cell>
          <cell r="I483" t="str">
            <v>RAL  7005</v>
          </cell>
          <cell r="J483">
            <v>6</v>
          </cell>
          <cell r="K483">
            <v>0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  <cell r="G484">
            <v>0.33</v>
          </cell>
          <cell r="H484">
            <v>0.66</v>
          </cell>
          <cell r="I484" t="str">
            <v>RAL  7005</v>
          </cell>
          <cell r="J484">
            <v>2</v>
          </cell>
          <cell r="K484">
            <v>0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  <cell r="G485">
            <v>3.76</v>
          </cell>
          <cell r="H485">
            <v>7.52</v>
          </cell>
          <cell r="I485" t="str">
            <v>RAL  7005</v>
          </cell>
          <cell r="J485">
            <v>2</v>
          </cell>
          <cell r="K485">
            <v>0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  <cell r="G486">
            <v>3.72</v>
          </cell>
          <cell r="H486">
            <v>11.16</v>
          </cell>
          <cell r="I486" t="str">
            <v>RAL  7005</v>
          </cell>
          <cell r="J486">
            <v>3</v>
          </cell>
          <cell r="K486">
            <v>0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  <cell r="G487">
            <v>2.5099999999999998</v>
          </cell>
          <cell r="H487">
            <v>5.0199999999999996</v>
          </cell>
          <cell r="I487" t="str">
            <v>RAL  7005</v>
          </cell>
          <cell r="J487">
            <v>2</v>
          </cell>
          <cell r="K487">
            <v>0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  <cell r="G488">
            <v>2.48</v>
          </cell>
          <cell r="H488">
            <v>7.44</v>
          </cell>
          <cell r="I488" t="str">
            <v>RAL  7005</v>
          </cell>
          <cell r="J488">
            <v>3</v>
          </cell>
          <cell r="K488">
            <v>0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  <cell r="G489">
            <v>2.67</v>
          </cell>
          <cell r="H489">
            <v>10.68</v>
          </cell>
          <cell r="I489" t="str">
            <v>RAL  7005</v>
          </cell>
          <cell r="J489">
            <v>4</v>
          </cell>
          <cell r="K489">
            <v>0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  <cell r="G490">
            <v>2.65</v>
          </cell>
          <cell r="H490">
            <v>15.9</v>
          </cell>
          <cell r="I490" t="str">
            <v>RAL  7005</v>
          </cell>
          <cell r="J490">
            <v>6</v>
          </cell>
          <cell r="K490">
            <v>0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  <cell r="G491">
            <v>3.17</v>
          </cell>
          <cell r="H491">
            <v>3.17</v>
          </cell>
          <cell r="I491" t="str">
            <v>RAL  7005</v>
          </cell>
          <cell r="J491">
            <v>1</v>
          </cell>
          <cell r="K491">
            <v>0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  <cell r="G492">
            <v>3.25</v>
          </cell>
          <cell r="H492">
            <v>3.25</v>
          </cell>
          <cell r="I492" t="str">
            <v>RAL  7005</v>
          </cell>
          <cell r="J492">
            <v>1</v>
          </cell>
          <cell r="K492">
            <v>0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  <cell r="G493">
            <v>3.25</v>
          </cell>
          <cell r="H493">
            <v>3.25</v>
          </cell>
          <cell r="I493" t="str">
            <v>RAL  7005</v>
          </cell>
          <cell r="J493">
            <v>1</v>
          </cell>
          <cell r="K493">
            <v>0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  <cell r="G494">
            <v>3.16</v>
          </cell>
          <cell r="H494">
            <v>25.28</v>
          </cell>
          <cell r="I494" t="str">
            <v>RAL  7005</v>
          </cell>
          <cell r="J494">
            <v>8</v>
          </cell>
          <cell r="K494">
            <v>0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  <cell r="G495">
            <v>3.23</v>
          </cell>
          <cell r="H495">
            <v>6.46</v>
          </cell>
          <cell r="I495" t="str">
            <v>RAL  7005</v>
          </cell>
          <cell r="J495">
            <v>2</v>
          </cell>
          <cell r="K495">
            <v>0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  <cell r="G496">
            <v>3.16</v>
          </cell>
          <cell r="H496">
            <v>44.24</v>
          </cell>
          <cell r="I496" t="str">
            <v>RAL  7005</v>
          </cell>
          <cell r="J496">
            <v>14</v>
          </cell>
          <cell r="K496">
            <v>0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  <cell r="G497">
            <v>3.25</v>
          </cell>
          <cell r="H497">
            <v>45.5</v>
          </cell>
          <cell r="I497" t="str">
            <v>RAL  7005</v>
          </cell>
          <cell r="J497">
            <v>14</v>
          </cell>
          <cell r="K497">
            <v>0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  <cell r="G498">
            <v>3.11</v>
          </cell>
          <cell r="H498">
            <v>12.44</v>
          </cell>
          <cell r="I498" t="str">
            <v>RAL  7005</v>
          </cell>
          <cell r="J498">
            <v>4</v>
          </cell>
          <cell r="K498">
            <v>0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  <cell r="G499">
            <v>2.94</v>
          </cell>
          <cell r="H499">
            <v>2.94</v>
          </cell>
          <cell r="I499" t="str">
            <v>RAL  7005</v>
          </cell>
          <cell r="J499">
            <v>1</v>
          </cell>
          <cell r="K499">
            <v>0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  <cell r="G500">
            <v>2.99</v>
          </cell>
          <cell r="H500">
            <v>11.96</v>
          </cell>
          <cell r="I500" t="str">
            <v>RAL  7005</v>
          </cell>
          <cell r="J500">
            <v>4</v>
          </cell>
          <cell r="K500">
            <v>0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  <cell r="G501">
            <v>3.08</v>
          </cell>
          <cell r="H501">
            <v>12.32</v>
          </cell>
          <cell r="I501" t="str">
            <v>RAL  7005</v>
          </cell>
          <cell r="J501">
            <v>4</v>
          </cell>
          <cell r="K501">
            <v>0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  <cell r="G502">
            <v>2.99</v>
          </cell>
          <cell r="H502">
            <v>5.98</v>
          </cell>
          <cell r="I502" t="str">
            <v>RAL  7005</v>
          </cell>
          <cell r="J502">
            <v>2</v>
          </cell>
          <cell r="K502">
            <v>0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  <cell r="G503">
            <v>2.94</v>
          </cell>
          <cell r="H503">
            <v>2.94</v>
          </cell>
          <cell r="I503" t="str">
            <v>RAL  7005</v>
          </cell>
          <cell r="J503">
            <v>1</v>
          </cell>
          <cell r="K503">
            <v>0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  <cell r="G504">
            <v>3.11</v>
          </cell>
          <cell r="H504">
            <v>9.33</v>
          </cell>
          <cell r="I504" t="str">
            <v>RAL  7005</v>
          </cell>
          <cell r="J504">
            <v>3</v>
          </cell>
          <cell r="K504">
            <v>0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  <cell r="G505">
            <v>0.69</v>
          </cell>
          <cell r="H505">
            <v>0.69</v>
          </cell>
          <cell r="I505" t="str">
            <v>RAL  7005</v>
          </cell>
          <cell r="J505">
            <v>1</v>
          </cell>
          <cell r="K505">
            <v>0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  <cell r="G506">
            <v>0.57999999999999996</v>
          </cell>
          <cell r="H506">
            <v>2.3199999999999998</v>
          </cell>
          <cell r="I506" t="str">
            <v>RAL  7005</v>
          </cell>
          <cell r="J506">
            <v>4</v>
          </cell>
          <cell r="K506">
            <v>0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  <cell r="G507">
            <v>0.53</v>
          </cell>
          <cell r="H507">
            <v>0.53</v>
          </cell>
          <cell r="I507" t="str">
            <v>RAL  7005</v>
          </cell>
          <cell r="J507">
            <v>1</v>
          </cell>
          <cell r="K507">
            <v>0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  <cell r="G508">
            <v>0.43</v>
          </cell>
          <cell r="H508">
            <v>3.01</v>
          </cell>
          <cell r="I508" t="str">
            <v>RAL  7005</v>
          </cell>
          <cell r="J508">
            <v>7</v>
          </cell>
          <cell r="K508">
            <v>0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  <cell r="G509">
            <v>0.25</v>
          </cell>
          <cell r="H509">
            <v>4.5</v>
          </cell>
          <cell r="I509" t="str">
            <v>RAL  7005</v>
          </cell>
          <cell r="J509">
            <v>18</v>
          </cell>
          <cell r="K509">
            <v>0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  <cell r="G510">
            <v>5.83</v>
          </cell>
          <cell r="H510">
            <v>11.66</v>
          </cell>
          <cell r="I510" t="str">
            <v>ОГЗ до R45</v>
          </cell>
          <cell r="J510">
            <v>1</v>
          </cell>
          <cell r="K510">
            <v>1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  <cell r="G511">
            <v>6.24</v>
          </cell>
          <cell r="H511">
            <v>12.48</v>
          </cell>
          <cell r="I511" t="str">
            <v>ОГЗ до R45</v>
          </cell>
          <cell r="J511">
            <v>2</v>
          </cell>
          <cell r="K511">
            <v>0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  <cell r="G512">
            <v>6.29</v>
          </cell>
          <cell r="H512">
            <v>25.16</v>
          </cell>
          <cell r="I512" t="str">
            <v>ОГЗ до R45</v>
          </cell>
          <cell r="J512">
            <v>2</v>
          </cell>
          <cell r="K512">
            <v>2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  <cell r="G513">
            <v>4.1399999999999997</v>
          </cell>
          <cell r="H513">
            <v>8.2799999999999994</v>
          </cell>
          <cell r="I513" t="str">
            <v>ОГЗ до R45</v>
          </cell>
          <cell r="J513">
            <v>2</v>
          </cell>
          <cell r="K513">
            <v>0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  <cell r="G514">
            <v>2.66</v>
          </cell>
          <cell r="H514">
            <v>2.66</v>
          </cell>
          <cell r="I514" t="str">
            <v>ОГЗ до R45</v>
          </cell>
          <cell r="J514">
            <v>1</v>
          </cell>
          <cell r="K514">
            <v>0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  <cell r="G515">
            <v>2.2999999999999998</v>
          </cell>
          <cell r="H515">
            <v>4.5999999999999996</v>
          </cell>
          <cell r="I515" t="str">
            <v>ОГЗ до R45</v>
          </cell>
          <cell r="J515">
            <v>2</v>
          </cell>
          <cell r="K515">
            <v>0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  <cell r="G516">
            <v>2.66</v>
          </cell>
          <cell r="H516">
            <v>2.66</v>
          </cell>
          <cell r="I516" t="str">
            <v>ОГЗ до R45</v>
          </cell>
          <cell r="J516">
            <v>1</v>
          </cell>
          <cell r="K516">
            <v>0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  <cell r="G517">
            <v>6.19</v>
          </cell>
          <cell r="H517">
            <v>61.9</v>
          </cell>
          <cell r="I517" t="str">
            <v>ОГЗ до R45</v>
          </cell>
          <cell r="J517">
            <v>10</v>
          </cell>
          <cell r="K517">
            <v>0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  <cell r="G518">
            <v>6.11</v>
          </cell>
          <cell r="H518">
            <v>61.1</v>
          </cell>
          <cell r="I518" t="str">
            <v>ОГЗ до R45</v>
          </cell>
          <cell r="J518">
            <v>9</v>
          </cell>
          <cell r="K518">
            <v>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  <cell r="G519">
            <v>6.29</v>
          </cell>
          <cell r="H519">
            <v>25.16</v>
          </cell>
          <cell r="I519" t="str">
            <v>ОГЗ до R45</v>
          </cell>
          <cell r="J519">
            <v>4</v>
          </cell>
          <cell r="K519">
            <v>0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  <cell r="G520">
            <v>6.02</v>
          </cell>
          <cell r="H520">
            <v>12.04</v>
          </cell>
          <cell r="I520" t="str">
            <v>ОГЗ до R45</v>
          </cell>
          <cell r="J520">
            <v>0</v>
          </cell>
          <cell r="K520">
            <v>2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  <cell r="G521">
            <v>8.18</v>
          </cell>
          <cell r="H521">
            <v>16.36</v>
          </cell>
          <cell r="I521" t="str">
            <v>ОГЗ до R45</v>
          </cell>
          <cell r="J521">
            <v>2</v>
          </cell>
          <cell r="K521">
            <v>0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  <cell r="G522">
            <v>3.94</v>
          </cell>
          <cell r="H522">
            <v>3.94</v>
          </cell>
          <cell r="I522" t="str">
            <v>ОГЗ до R45</v>
          </cell>
          <cell r="J522">
            <v>1</v>
          </cell>
          <cell r="K522">
            <v>0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  <cell r="G523">
            <v>4.13</v>
          </cell>
          <cell r="H523">
            <v>4.13</v>
          </cell>
          <cell r="I523" t="str">
            <v>ОГЗ до R45</v>
          </cell>
          <cell r="J523">
            <v>1</v>
          </cell>
          <cell r="K523">
            <v>0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  <cell r="G524">
            <v>4.0999999999999996</v>
          </cell>
          <cell r="H524">
            <v>4.0999999999999996</v>
          </cell>
          <cell r="I524" t="str">
            <v>ОГЗ до R45</v>
          </cell>
          <cell r="J524">
            <v>1</v>
          </cell>
          <cell r="K524">
            <v>0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  <cell r="G525">
            <v>4.8</v>
          </cell>
          <cell r="H525">
            <v>4.8</v>
          </cell>
          <cell r="I525" t="str">
            <v>ОГЗ до R45</v>
          </cell>
          <cell r="J525">
            <v>1</v>
          </cell>
          <cell r="K525">
            <v>0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  <cell r="G526">
            <v>4.8600000000000003</v>
          </cell>
          <cell r="H526">
            <v>9.7200000000000006</v>
          </cell>
          <cell r="I526" t="str">
            <v>ОГЗ до R45</v>
          </cell>
          <cell r="J526">
            <v>2</v>
          </cell>
          <cell r="K526">
            <v>0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  <cell r="G527">
            <v>4.8</v>
          </cell>
          <cell r="H527">
            <v>4.8</v>
          </cell>
          <cell r="I527" t="str">
            <v>ОГЗ до R45</v>
          </cell>
          <cell r="J527">
            <v>1</v>
          </cell>
          <cell r="K527">
            <v>0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  <cell r="G528">
            <v>1.27</v>
          </cell>
          <cell r="H528">
            <v>15.24</v>
          </cell>
          <cell r="I528" t="str">
            <v>ОГЗ до R45</v>
          </cell>
          <cell r="J528">
            <v>12</v>
          </cell>
          <cell r="K528">
            <v>0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  <cell r="G529">
            <v>2.83</v>
          </cell>
          <cell r="H529">
            <v>5.66</v>
          </cell>
          <cell r="I529" t="str">
            <v>ОГЗ до R45</v>
          </cell>
          <cell r="J529">
            <v>2</v>
          </cell>
          <cell r="K529">
            <v>0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  <cell r="G530">
            <v>2.91</v>
          </cell>
          <cell r="H530">
            <v>5.82</v>
          </cell>
          <cell r="I530" t="str">
            <v>ОГЗ до R45</v>
          </cell>
          <cell r="J530">
            <v>2</v>
          </cell>
          <cell r="K530">
            <v>0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  <cell r="G531">
            <v>1.45</v>
          </cell>
          <cell r="H531">
            <v>2.9</v>
          </cell>
          <cell r="I531" t="str">
            <v>ОГЗ до R45</v>
          </cell>
          <cell r="J531">
            <v>2</v>
          </cell>
          <cell r="K531">
            <v>0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  <cell r="G532">
            <v>1.48</v>
          </cell>
          <cell r="H532">
            <v>4.4400000000000004</v>
          </cell>
          <cell r="I532" t="str">
            <v>ОГЗ до R45</v>
          </cell>
          <cell r="J532">
            <v>3</v>
          </cell>
          <cell r="K532">
            <v>0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  <cell r="G533">
            <v>1.53</v>
          </cell>
          <cell r="H533">
            <v>6.12</v>
          </cell>
          <cell r="I533" t="str">
            <v>ОГЗ до R45</v>
          </cell>
          <cell r="J533">
            <v>4</v>
          </cell>
          <cell r="K533">
            <v>0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  <cell r="G534">
            <v>1.71</v>
          </cell>
          <cell r="H534">
            <v>6.84</v>
          </cell>
          <cell r="I534" t="str">
            <v>ОГЗ до R45</v>
          </cell>
          <cell r="J534">
            <v>4</v>
          </cell>
          <cell r="K534">
            <v>0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  <cell r="G535">
            <v>1.65</v>
          </cell>
          <cell r="H535">
            <v>3.3</v>
          </cell>
          <cell r="I535" t="str">
            <v>ОГЗ до R45</v>
          </cell>
          <cell r="J535">
            <v>2</v>
          </cell>
          <cell r="K535">
            <v>0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  <cell r="G536">
            <v>1.5</v>
          </cell>
          <cell r="H536">
            <v>1.5</v>
          </cell>
          <cell r="I536" t="str">
            <v>ОГЗ до R45</v>
          </cell>
          <cell r="J536">
            <v>1</v>
          </cell>
          <cell r="K536">
            <v>0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  <cell r="G537">
            <v>1.59</v>
          </cell>
          <cell r="H537">
            <v>1.59</v>
          </cell>
          <cell r="I537" t="str">
            <v>ОГЗ до R45</v>
          </cell>
          <cell r="J537">
            <v>1</v>
          </cell>
          <cell r="K537">
            <v>0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  <cell r="G538">
            <v>1.7</v>
          </cell>
          <cell r="H538">
            <v>1.7</v>
          </cell>
          <cell r="I538" t="str">
            <v>ОГЗ до R45</v>
          </cell>
          <cell r="J538">
            <v>1</v>
          </cell>
          <cell r="K538">
            <v>0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  <cell r="G539">
            <v>1.73</v>
          </cell>
          <cell r="H539">
            <v>1.73</v>
          </cell>
          <cell r="I539" t="str">
            <v>ОГЗ до R45</v>
          </cell>
          <cell r="J539">
            <v>1</v>
          </cell>
          <cell r="K539">
            <v>0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  <cell r="G540">
            <v>1.72</v>
          </cell>
          <cell r="H540">
            <v>3.44</v>
          </cell>
          <cell r="I540" t="str">
            <v>ОГЗ до R45</v>
          </cell>
          <cell r="J540">
            <v>2</v>
          </cell>
          <cell r="K540">
            <v>0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  <cell r="G541">
            <v>1.21</v>
          </cell>
          <cell r="H541">
            <v>1.21</v>
          </cell>
          <cell r="I541" t="str">
            <v>ОГЗ до R45</v>
          </cell>
          <cell r="J541">
            <v>1</v>
          </cell>
          <cell r="K541">
            <v>0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  <cell r="G542">
            <v>1.1599999999999999</v>
          </cell>
          <cell r="H542">
            <v>2.3199999999999998</v>
          </cell>
          <cell r="I542" t="str">
            <v>ОГЗ до R45</v>
          </cell>
          <cell r="J542">
            <v>0</v>
          </cell>
          <cell r="K542">
            <v>2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  <cell r="G543">
            <v>0.96</v>
          </cell>
          <cell r="H543">
            <v>0.96</v>
          </cell>
          <cell r="I543" t="str">
            <v>ОГЗ до R45</v>
          </cell>
          <cell r="J543">
            <v>1</v>
          </cell>
          <cell r="K543">
            <v>0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  <cell r="G544">
            <v>0.8</v>
          </cell>
          <cell r="H544">
            <v>0.8</v>
          </cell>
          <cell r="I544" t="str">
            <v>ОГЗ до R45</v>
          </cell>
          <cell r="J544">
            <v>0</v>
          </cell>
          <cell r="K544">
            <v>1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  <cell r="G545">
            <v>1.78</v>
          </cell>
          <cell r="H545">
            <v>21.36</v>
          </cell>
          <cell r="I545" t="str">
            <v>ОГЗ до R45</v>
          </cell>
          <cell r="J545">
            <v>12</v>
          </cell>
          <cell r="K545">
            <v>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  <cell r="G546">
            <v>4.93</v>
          </cell>
          <cell r="H546">
            <v>9.86</v>
          </cell>
          <cell r="I546" t="str">
            <v>ОГЗ до R45</v>
          </cell>
          <cell r="J546">
            <v>2</v>
          </cell>
          <cell r="K546">
            <v>0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  <cell r="G547">
            <v>4.9800000000000004</v>
          </cell>
          <cell r="H547">
            <v>4.9800000000000004</v>
          </cell>
          <cell r="I547" t="str">
            <v>ОГЗ до R45</v>
          </cell>
          <cell r="J547">
            <v>1</v>
          </cell>
          <cell r="K547">
            <v>0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  <cell r="G548">
            <v>4.9800000000000004</v>
          </cell>
          <cell r="H548">
            <v>4.9800000000000004</v>
          </cell>
          <cell r="I548" t="str">
            <v>ОГЗ до R45</v>
          </cell>
          <cell r="J548">
            <v>1</v>
          </cell>
          <cell r="K548">
            <v>0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  <cell r="G549">
            <v>5.66</v>
          </cell>
          <cell r="H549">
            <v>5.66</v>
          </cell>
          <cell r="I549" t="str">
            <v>RAL  7005</v>
          </cell>
          <cell r="J549">
            <v>1</v>
          </cell>
          <cell r="K549">
            <v>0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  <cell r="G550">
            <v>9</v>
          </cell>
          <cell r="H550">
            <v>9</v>
          </cell>
          <cell r="I550" t="str">
            <v>RAL  7005</v>
          </cell>
          <cell r="J550">
            <v>1</v>
          </cell>
          <cell r="K550">
            <v>0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  <cell r="G551">
            <v>1.71</v>
          </cell>
          <cell r="H551">
            <v>1.71</v>
          </cell>
          <cell r="I551" t="str">
            <v>RAL  7005</v>
          </cell>
          <cell r="J551">
            <v>1</v>
          </cell>
          <cell r="K551">
            <v>0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  <cell r="G552">
            <v>0.82</v>
          </cell>
          <cell r="H552">
            <v>9.84</v>
          </cell>
          <cell r="I552" t="str">
            <v>RAL  7005</v>
          </cell>
          <cell r="J552">
            <v>9</v>
          </cell>
          <cell r="K552">
            <v>3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  <cell r="G553">
            <v>1.19</v>
          </cell>
          <cell r="H553">
            <v>1.19</v>
          </cell>
          <cell r="I553" t="str">
            <v>RAL  7005</v>
          </cell>
          <cell r="J553">
            <v>1</v>
          </cell>
          <cell r="K553">
            <v>0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  <cell r="G554">
            <v>1.33</v>
          </cell>
          <cell r="H554">
            <v>1.33</v>
          </cell>
          <cell r="I554" t="str">
            <v>RAL  7005</v>
          </cell>
          <cell r="J554">
            <v>1</v>
          </cell>
          <cell r="K554">
            <v>0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  <cell r="G555">
            <v>0.68</v>
          </cell>
          <cell r="H555">
            <v>0.68</v>
          </cell>
          <cell r="I555" t="str">
            <v>RAL  7005</v>
          </cell>
          <cell r="J555">
            <v>1</v>
          </cell>
          <cell r="K555">
            <v>0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  <cell r="G556">
            <v>0.46</v>
          </cell>
          <cell r="H556">
            <v>0.92</v>
          </cell>
          <cell r="I556" t="str">
            <v>RAL  7005</v>
          </cell>
          <cell r="J556">
            <v>2</v>
          </cell>
          <cell r="K556">
            <v>0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  <cell r="G557">
            <v>0.56999999999999995</v>
          </cell>
          <cell r="H557">
            <v>7.98</v>
          </cell>
          <cell r="I557" t="str">
            <v>RAL  7005</v>
          </cell>
          <cell r="J557">
            <v>14</v>
          </cell>
          <cell r="K557">
            <v>0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  <cell r="G558">
            <v>0.55000000000000004</v>
          </cell>
          <cell r="H558">
            <v>1.1000000000000001</v>
          </cell>
          <cell r="I558" t="str">
            <v>RAL  7005</v>
          </cell>
          <cell r="J558">
            <v>2</v>
          </cell>
          <cell r="K558">
            <v>0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  <cell r="G559">
            <v>0.87</v>
          </cell>
          <cell r="H559">
            <v>0.87</v>
          </cell>
          <cell r="I559" t="str">
            <v>RAL  7005</v>
          </cell>
          <cell r="J559">
            <v>1</v>
          </cell>
          <cell r="K559">
            <v>0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  <cell r="G560">
            <v>0.4</v>
          </cell>
          <cell r="H560">
            <v>0.4</v>
          </cell>
          <cell r="I560" t="str">
            <v>RAL  7005</v>
          </cell>
          <cell r="J560">
            <v>1</v>
          </cell>
          <cell r="K560">
            <v>0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  <cell r="G561">
            <v>0.36</v>
          </cell>
          <cell r="H561">
            <v>0.36</v>
          </cell>
          <cell r="I561" t="str">
            <v>RAL  7005</v>
          </cell>
          <cell r="J561">
            <v>1</v>
          </cell>
          <cell r="K561">
            <v>0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  <cell r="G562">
            <v>0.65</v>
          </cell>
          <cell r="H562">
            <v>0.65</v>
          </cell>
          <cell r="I562" t="str">
            <v>RAL  7005</v>
          </cell>
          <cell r="J562">
            <v>1</v>
          </cell>
          <cell r="K562">
            <v>0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  <cell r="G563">
            <v>0.46</v>
          </cell>
          <cell r="H563">
            <v>5.52</v>
          </cell>
          <cell r="I563" t="str">
            <v>RAL  7005</v>
          </cell>
          <cell r="J563">
            <v>12</v>
          </cell>
          <cell r="K563">
            <v>0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  <cell r="G564">
            <v>0.55000000000000004</v>
          </cell>
          <cell r="H564">
            <v>6.6</v>
          </cell>
          <cell r="I564" t="str">
            <v>RAL  7005</v>
          </cell>
          <cell r="J564">
            <v>12</v>
          </cell>
          <cell r="K564">
            <v>0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  <cell r="G565">
            <v>0.5</v>
          </cell>
          <cell r="H565">
            <v>0.5</v>
          </cell>
          <cell r="I565" t="str">
            <v>RAL  7005</v>
          </cell>
          <cell r="J565">
            <v>1</v>
          </cell>
          <cell r="K565">
            <v>0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  <cell r="G566">
            <v>36.090000000000003</v>
          </cell>
          <cell r="H566">
            <v>36.090000000000003</v>
          </cell>
          <cell r="I566" t="str">
            <v>RAL  7005</v>
          </cell>
          <cell r="J566">
            <v>1</v>
          </cell>
          <cell r="K566">
            <v>0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  <cell r="G567">
            <v>36.090000000000003</v>
          </cell>
          <cell r="H567">
            <v>252.63</v>
          </cell>
          <cell r="I567" t="str">
            <v>RAL  7005</v>
          </cell>
          <cell r="J567">
            <v>7</v>
          </cell>
          <cell r="K567">
            <v>0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  <cell r="G568">
            <v>34.29</v>
          </cell>
          <cell r="H568">
            <v>34.29</v>
          </cell>
          <cell r="I568" t="str">
            <v>RAL  7005</v>
          </cell>
          <cell r="J568">
            <v>1</v>
          </cell>
          <cell r="K568">
            <v>0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  <cell r="G569">
            <v>0.03</v>
          </cell>
          <cell r="H569">
            <v>4.32</v>
          </cell>
          <cell r="I569" t="str">
            <v>RAL  7005</v>
          </cell>
          <cell r="J569">
            <v>144</v>
          </cell>
          <cell r="K569">
            <v>0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  <cell r="G570">
            <v>0.02</v>
          </cell>
          <cell r="H570">
            <v>0.16</v>
          </cell>
          <cell r="I570" t="str">
            <v>RAL  7005</v>
          </cell>
          <cell r="J570">
            <v>8</v>
          </cell>
          <cell r="K570">
            <v>0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  <cell r="G571">
            <v>3.03</v>
          </cell>
          <cell r="H571">
            <v>6.06</v>
          </cell>
          <cell r="I571" t="str">
            <v>RAL  7005</v>
          </cell>
          <cell r="J571">
            <v>2</v>
          </cell>
          <cell r="K571">
            <v>0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  <cell r="G572">
            <v>3.03</v>
          </cell>
          <cell r="H572">
            <v>6.06</v>
          </cell>
          <cell r="I572" t="str">
            <v>RAL  7005</v>
          </cell>
          <cell r="J572">
            <v>2</v>
          </cell>
          <cell r="K572">
            <v>0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  <cell r="G573">
            <v>2.83</v>
          </cell>
          <cell r="H573">
            <v>11.32</v>
          </cell>
          <cell r="I573" t="str">
            <v>RAL  7005</v>
          </cell>
          <cell r="J573">
            <v>4</v>
          </cell>
          <cell r="K573">
            <v>0</v>
          </cell>
        </row>
      </sheetData>
      <sheetData sheetId="1">
        <row r="3">
          <cell r="B3" t="str">
            <v>2А-1</v>
          </cell>
          <cell r="C3" t="str">
            <v>Связь 2А-1</v>
          </cell>
          <cell r="D3">
            <v>30</v>
          </cell>
          <cell r="E3">
            <v>45.5</v>
          </cell>
          <cell r="F3">
            <v>1365</v>
          </cell>
          <cell r="G3">
            <v>1.28</v>
          </cell>
          <cell r="H3">
            <v>38.4</v>
          </cell>
          <cell r="I3" t="str">
            <v>ОГЗ до R45</v>
          </cell>
          <cell r="J3">
            <v>30</v>
          </cell>
          <cell r="K3">
            <v>0</v>
          </cell>
        </row>
        <row r="4">
          <cell r="B4" t="str">
            <v>2Б-1</v>
          </cell>
          <cell r="C4" t="str">
            <v>Распорка 2Б-1</v>
          </cell>
          <cell r="D4">
            <v>1</v>
          </cell>
          <cell r="E4">
            <v>49.7</v>
          </cell>
          <cell r="F4">
            <v>49.7</v>
          </cell>
          <cell r="G4">
            <v>1.38</v>
          </cell>
          <cell r="H4">
            <v>1.38</v>
          </cell>
          <cell r="I4" t="str">
            <v>RAL  7005</v>
          </cell>
          <cell r="J4">
            <v>0</v>
          </cell>
          <cell r="K4">
            <v>1</v>
          </cell>
        </row>
        <row r="5">
          <cell r="B5" t="str">
            <v>2Б-2</v>
          </cell>
          <cell r="C5" t="str">
            <v>Распорка 2Б-2</v>
          </cell>
          <cell r="D5">
            <v>2</v>
          </cell>
          <cell r="E5">
            <v>70.599999999999994</v>
          </cell>
          <cell r="F5">
            <v>141.19999999999999</v>
          </cell>
          <cell r="G5">
            <v>1.94</v>
          </cell>
          <cell r="H5">
            <v>3.88</v>
          </cell>
          <cell r="I5" t="str">
            <v>ОГЗ до R45</v>
          </cell>
          <cell r="J5">
            <v>2</v>
          </cell>
          <cell r="K5">
            <v>0</v>
          </cell>
        </row>
        <row r="6">
          <cell r="B6" t="str">
            <v>2Б1-1</v>
          </cell>
          <cell r="C6" t="str">
            <v>Балка 2Б1-1</v>
          </cell>
          <cell r="D6">
            <v>2</v>
          </cell>
          <cell r="E6">
            <v>4701.6000000000004</v>
          </cell>
          <cell r="F6">
            <v>9403.2000000000007</v>
          </cell>
          <cell r="G6">
            <v>60.65</v>
          </cell>
          <cell r="H6">
            <v>121.3</v>
          </cell>
          <cell r="I6" t="str">
            <v>ОГЗ до R45</v>
          </cell>
          <cell r="J6">
            <v>2</v>
          </cell>
          <cell r="K6">
            <v>0</v>
          </cell>
        </row>
        <row r="7">
          <cell r="B7" t="str">
            <v>2Б1-2</v>
          </cell>
          <cell r="C7" t="str">
            <v>Балка 2Б1-2</v>
          </cell>
          <cell r="D7">
            <v>11</v>
          </cell>
          <cell r="E7">
            <v>4551.2</v>
          </cell>
          <cell r="F7">
            <v>50063.199999999997</v>
          </cell>
          <cell r="G7">
            <v>57.72</v>
          </cell>
          <cell r="H7">
            <v>634.91999999999996</v>
          </cell>
          <cell r="I7" t="str">
            <v>ОГЗ до R45</v>
          </cell>
          <cell r="J7">
            <v>11</v>
          </cell>
          <cell r="K7">
            <v>0</v>
          </cell>
        </row>
        <row r="8">
          <cell r="B8" t="str">
            <v>2Б1-3</v>
          </cell>
          <cell r="C8" t="str">
            <v>Балка 2Б1-3</v>
          </cell>
          <cell r="D8">
            <v>8</v>
          </cell>
          <cell r="E8">
            <v>4535.6000000000004</v>
          </cell>
          <cell r="F8">
            <v>36284.800000000003</v>
          </cell>
          <cell r="G8">
            <v>57.32</v>
          </cell>
          <cell r="H8">
            <v>458.56</v>
          </cell>
          <cell r="I8" t="str">
            <v>ОГЗ до R45</v>
          </cell>
          <cell r="J8">
            <v>8</v>
          </cell>
          <cell r="K8">
            <v>0</v>
          </cell>
        </row>
        <row r="9">
          <cell r="B9" t="str">
            <v>2Б1-4</v>
          </cell>
          <cell r="C9" t="str">
            <v>Балка 2Б1-4</v>
          </cell>
          <cell r="D9">
            <v>1</v>
          </cell>
          <cell r="E9">
            <v>4551.2</v>
          </cell>
          <cell r="F9">
            <v>4551.2</v>
          </cell>
          <cell r="G9">
            <v>57.72</v>
          </cell>
          <cell r="H9">
            <v>57.72</v>
          </cell>
          <cell r="I9" t="str">
            <v>ОГЗ до R45</v>
          </cell>
          <cell r="J9">
            <v>1</v>
          </cell>
          <cell r="K9">
            <v>0</v>
          </cell>
        </row>
        <row r="10">
          <cell r="B10" t="str">
            <v>2Б1-5</v>
          </cell>
          <cell r="C10" t="str">
            <v>Балка 2Б1-5</v>
          </cell>
          <cell r="D10">
            <v>2</v>
          </cell>
          <cell r="E10">
            <v>4535.6000000000004</v>
          </cell>
          <cell r="F10">
            <v>9071.2000000000007</v>
          </cell>
          <cell r="G10">
            <v>57.32</v>
          </cell>
          <cell r="H10">
            <v>114.64</v>
          </cell>
          <cell r="I10" t="str">
            <v>ОГЗ до R45</v>
          </cell>
          <cell r="J10">
            <v>2</v>
          </cell>
          <cell r="K10">
            <v>0</v>
          </cell>
        </row>
        <row r="11">
          <cell r="B11" t="str">
            <v>2Б1-6</v>
          </cell>
          <cell r="C11" t="str">
            <v>Балка 2Б1-6</v>
          </cell>
          <cell r="D11">
            <v>2</v>
          </cell>
          <cell r="E11">
            <v>4528.7</v>
          </cell>
          <cell r="F11">
            <v>9057.4</v>
          </cell>
          <cell r="G11">
            <v>57.15</v>
          </cell>
          <cell r="H11">
            <v>114.3</v>
          </cell>
          <cell r="I11" t="str">
            <v>ОГЗ до R45</v>
          </cell>
          <cell r="J11">
            <v>2</v>
          </cell>
          <cell r="K11">
            <v>0</v>
          </cell>
        </row>
        <row r="12">
          <cell r="B12" t="str">
            <v>2Б2-1</v>
          </cell>
          <cell r="C12" t="str">
            <v>Балка 2Б2-1</v>
          </cell>
          <cell r="D12">
            <v>1</v>
          </cell>
          <cell r="E12">
            <v>4386.3999999999996</v>
          </cell>
          <cell r="F12">
            <v>4386.3999999999996</v>
          </cell>
          <cell r="G12">
            <v>54.7</v>
          </cell>
          <cell r="H12">
            <v>54.7</v>
          </cell>
          <cell r="I12" t="str">
            <v>ОГЗ до R45</v>
          </cell>
          <cell r="J12">
            <v>1</v>
          </cell>
          <cell r="K12">
            <v>0</v>
          </cell>
        </row>
        <row r="13">
          <cell r="B13" t="str">
            <v>2Б2-2</v>
          </cell>
          <cell r="C13" t="str">
            <v>Балка 2Б2-2</v>
          </cell>
          <cell r="D13">
            <v>2</v>
          </cell>
          <cell r="E13">
            <v>4425.2</v>
          </cell>
          <cell r="F13">
            <v>8850.4</v>
          </cell>
          <cell r="G13">
            <v>55.46</v>
          </cell>
          <cell r="H13">
            <v>110.92</v>
          </cell>
          <cell r="I13" t="str">
            <v>ОГЗ до R45</v>
          </cell>
          <cell r="J13">
            <v>2</v>
          </cell>
          <cell r="K13">
            <v>0</v>
          </cell>
        </row>
        <row r="14">
          <cell r="B14" t="str">
            <v>2Б2-3</v>
          </cell>
          <cell r="C14" t="str">
            <v>Балка 2Б2-3</v>
          </cell>
          <cell r="D14">
            <v>1</v>
          </cell>
          <cell r="E14">
            <v>4386.3999999999996</v>
          </cell>
          <cell r="F14">
            <v>4386.3999999999996</v>
          </cell>
          <cell r="G14">
            <v>54.7</v>
          </cell>
          <cell r="H14">
            <v>54.7</v>
          </cell>
          <cell r="I14" t="str">
            <v>ОГЗ до R45</v>
          </cell>
          <cell r="J14">
            <v>1</v>
          </cell>
          <cell r="K14">
            <v>0</v>
          </cell>
        </row>
        <row r="15">
          <cell r="B15" t="str">
            <v>2Б4-1</v>
          </cell>
          <cell r="C15" t="str">
            <v>Балка 2Б4-1</v>
          </cell>
          <cell r="D15">
            <v>2</v>
          </cell>
          <cell r="E15">
            <v>242.1</v>
          </cell>
          <cell r="F15">
            <v>484.2</v>
          </cell>
          <cell r="G15">
            <v>4.71</v>
          </cell>
          <cell r="H15">
            <v>9.42</v>
          </cell>
          <cell r="I15" t="str">
            <v>RAL  7005</v>
          </cell>
          <cell r="J15">
            <v>2</v>
          </cell>
          <cell r="K15">
            <v>0</v>
          </cell>
        </row>
        <row r="16">
          <cell r="B16" t="str">
            <v>2Б4-2</v>
          </cell>
          <cell r="C16" t="str">
            <v>Балка 2Б4-2</v>
          </cell>
          <cell r="D16">
            <v>6</v>
          </cell>
          <cell r="E16">
            <v>242.1</v>
          </cell>
          <cell r="F16">
            <v>1452.6</v>
          </cell>
          <cell r="G16">
            <v>4.71</v>
          </cell>
          <cell r="H16">
            <v>28.26</v>
          </cell>
          <cell r="I16" t="str">
            <v>RAL  7005</v>
          </cell>
          <cell r="J16">
            <v>6</v>
          </cell>
          <cell r="K16">
            <v>0</v>
          </cell>
        </row>
        <row r="17">
          <cell r="B17" t="str">
            <v>2Б4-3</v>
          </cell>
          <cell r="C17" t="str">
            <v>Балка 2Б4-3</v>
          </cell>
          <cell r="D17">
            <v>2</v>
          </cell>
          <cell r="E17">
            <v>686</v>
          </cell>
          <cell r="F17">
            <v>1372</v>
          </cell>
          <cell r="G17">
            <v>13.14</v>
          </cell>
          <cell r="H17">
            <v>26.28</v>
          </cell>
          <cell r="I17" t="str">
            <v>ОГЗ до R45</v>
          </cell>
          <cell r="J17">
            <v>2</v>
          </cell>
          <cell r="K17">
            <v>0</v>
          </cell>
        </row>
        <row r="18">
          <cell r="B18" t="str">
            <v>2Б4-4</v>
          </cell>
          <cell r="C18" t="str">
            <v>Балка 2Б4-4</v>
          </cell>
          <cell r="D18">
            <v>2</v>
          </cell>
          <cell r="E18">
            <v>697.7</v>
          </cell>
          <cell r="F18">
            <v>1395.4</v>
          </cell>
          <cell r="G18">
            <v>13.45</v>
          </cell>
          <cell r="H18">
            <v>26.9</v>
          </cell>
          <cell r="I18" t="str">
            <v>ОГЗ до R45</v>
          </cell>
          <cell r="J18">
            <v>2</v>
          </cell>
          <cell r="K18">
            <v>0</v>
          </cell>
        </row>
        <row r="19">
          <cell r="B19" t="str">
            <v>2Б4-5</v>
          </cell>
          <cell r="C19" t="str">
            <v>Балка 2Б4-5</v>
          </cell>
          <cell r="D19">
            <v>4</v>
          </cell>
          <cell r="E19">
            <v>673.5</v>
          </cell>
          <cell r="F19">
            <v>2694</v>
          </cell>
          <cell r="G19">
            <v>12.75</v>
          </cell>
          <cell r="H19">
            <v>51</v>
          </cell>
          <cell r="I19" t="str">
            <v>RAL  7005</v>
          </cell>
          <cell r="J19">
            <v>4</v>
          </cell>
          <cell r="K19">
            <v>0</v>
          </cell>
        </row>
        <row r="20">
          <cell r="B20" t="str">
            <v>2Б4-6</v>
          </cell>
          <cell r="C20" t="str">
            <v>Балка 2Б4-6</v>
          </cell>
          <cell r="D20">
            <v>8</v>
          </cell>
          <cell r="E20">
            <v>673.5</v>
          </cell>
          <cell r="F20">
            <v>5388</v>
          </cell>
          <cell r="G20">
            <v>12.75</v>
          </cell>
          <cell r="H20">
            <v>102</v>
          </cell>
          <cell r="I20" t="str">
            <v>ОГЗ до R45</v>
          </cell>
          <cell r="J20">
            <v>8</v>
          </cell>
          <cell r="K20">
            <v>0</v>
          </cell>
        </row>
        <row r="21">
          <cell r="B21" t="str">
            <v>2Б4-7</v>
          </cell>
          <cell r="C21" t="str">
            <v>Балка 2Б4-7</v>
          </cell>
          <cell r="D21">
            <v>8</v>
          </cell>
          <cell r="E21">
            <v>685.2</v>
          </cell>
          <cell r="F21">
            <v>5481.6</v>
          </cell>
          <cell r="G21">
            <v>13.06</v>
          </cell>
          <cell r="H21">
            <v>104.48</v>
          </cell>
          <cell r="I21" t="str">
            <v>ОГЗ до R45</v>
          </cell>
          <cell r="J21">
            <v>8</v>
          </cell>
          <cell r="K21">
            <v>0</v>
          </cell>
        </row>
        <row r="22">
          <cell r="B22" t="str">
            <v>2Б4-8</v>
          </cell>
          <cell r="C22" t="str">
            <v>Балка 2Б4-8</v>
          </cell>
          <cell r="D22">
            <v>16</v>
          </cell>
          <cell r="E22">
            <v>673.5</v>
          </cell>
          <cell r="F22">
            <v>10776</v>
          </cell>
          <cell r="G22">
            <v>12.75</v>
          </cell>
          <cell r="H22">
            <v>204</v>
          </cell>
          <cell r="I22" t="str">
            <v>RAL  7005</v>
          </cell>
          <cell r="J22">
            <v>15</v>
          </cell>
          <cell r="K22">
            <v>1</v>
          </cell>
        </row>
        <row r="23">
          <cell r="B23" t="str">
            <v>2Б4-9</v>
          </cell>
          <cell r="C23" t="str">
            <v>Балка 2Б4-9</v>
          </cell>
          <cell r="D23">
            <v>7</v>
          </cell>
          <cell r="E23">
            <v>673.5</v>
          </cell>
          <cell r="F23">
            <v>4714.5</v>
          </cell>
          <cell r="G23">
            <v>12.75</v>
          </cell>
          <cell r="H23">
            <v>89.25</v>
          </cell>
          <cell r="I23" t="str">
            <v>ОГЗ до R45</v>
          </cell>
          <cell r="J23">
            <v>7</v>
          </cell>
          <cell r="K23">
            <v>0</v>
          </cell>
        </row>
        <row r="24">
          <cell r="B24" t="str">
            <v>2Б4-10</v>
          </cell>
          <cell r="C24" t="str">
            <v>Балка 2Б4-10</v>
          </cell>
          <cell r="D24">
            <v>6</v>
          </cell>
          <cell r="E24">
            <v>685.2</v>
          </cell>
          <cell r="F24">
            <v>4111.2</v>
          </cell>
          <cell r="G24">
            <v>13.06</v>
          </cell>
          <cell r="H24">
            <v>78.36</v>
          </cell>
          <cell r="I24" t="str">
            <v>ОГЗ до R45</v>
          </cell>
          <cell r="J24">
            <v>6</v>
          </cell>
          <cell r="K24">
            <v>0</v>
          </cell>
        </row>
        <row r="25">
          <cell r="B25" t="str">
            <v>2Б4-11</v>
          </cell>
          <cell r="C25" t="str">
            <v>Балка 2Б4-11</v>
          </cell>
          <cell r="D25">
            <v>12</v>
          </cell>
          <cell r="E25">
            <v>686</v>
          </cell>
          <cell r="F25">
            <v>8232</v>
          </cell>
          <cell r="G25">
            <v>13.14</v>
          </cell>
          <cell r="H25">
            <v>157.68</v>
          </cell>
          <cell r="I25" t="str">
            <v>RAL  7005</v>
          </cell>
          <cell r="J25">
            <v>10</v>
          </cell>
          <cell r="K25">
            <v>2</v>
          </cell>
        </row>
        <row r="26">
          <cell r="B26" t="str">
            <v>2Б4-12</v>
          </cell>
          <cell r="C26" t="str">
            <v>Балка 2Б4-12</v>
          </cell>
          <cell r="D26">
            <v>6</v>
          </cell>
          <cell r="E26">
            <v>686</v>
          </cell>
          <cell r="F26">
            <v>4116</v>
          </cell>
          <cell r="G26">
            <v>13.14</v>
          </cell>
          <cell r="H26">
            <v>78.84</v>
          </cell>
          <cell r="I26" t="str">
            <v>ОГЗ до R45</v>
          </cell>
          <cell r="J26">
            <v>6</v>
          </cell>
          <cell r="K26">
            <v>0</v>
          </cell>
        </row>
        <row r="27">
          <cell r="B27" t="str">
            <v>2Б4-13</v>
          </cell>
          <cell r="C27" t="str">
            <v>Балка 2Б4-13</v>
          </cell>
          <cell r="D27">
            <v>6</v>
          </cell>
          <cell r="E27">
            <v>697.7</v>
          </cell>
          <cell r="F27">
            <v>4186.2</v>
          </cell>
          <cell r="G27">
            <v>13.45</v>
          </cell>
          <cell r="H27">
            <v>80.7</v>
          </cell>
          <cell r="I27" t="str">
            <v>ОГЗ до R45</v>
          </cell>
          <cell r="J27">
            <v>6</v>
          </cell>
          <cell r="K27">
            <v>0</v>
          </cell>
        </row>
        <row r="28">
          <cell r="B28" t="str">
            <v>2Б4-14</v>
          </cell>
          <cell r="C28" t="str">
            <v>Балка 2Б4-14</v>
          </cell>
          <cell r="D28">
            <v>12</v>
          </cell>
          <cell r="E28">
            <v>673.5</v>
          </cell>
          <cell r="F28">
            <v>8082</v>
          </cell>
          <cell r="G28">
            <v>12.75</v>
          </cell>
          <cell r="H28">
            <v>153</v>
          </cell>
          <cell r="I28" t="str">
            <v>RAL  7005</v>
          </cell>
          <cell r="J28">
            <v>10</v>
          </cell>
          <cell r="K28">
            <v>2</v>
          </cell>
        </row>
        <row r="29">
          <cell r="B29" t="str">
            <v>2Б4-15</v>
          </cell>
          <cell r="C29" t="str">
            <v>Балка 2Б4-15</v>
          </cell>
          <cell r="D29">
            <v>1</v>
          </cell>
          <cell r="E29">
            <v>693.9</v>
          </cell>
          <cell r="F29">
            <v>693.9</v>
          </cell>
          <cell r="G29">
            <v>13.3</v>
          </cell>
          <cell r="H29">
            <v>13.3</v>
          </cell>
          <cell r="I29" t="str">
            <v>ОГЗ до R45</v>
          </cell>
          <cell r="J29">
            <v>1</v>
          </cell>
          <cell r="K29">
            <v>0</v>
          </cell>
        </row>
        <row r="30">
          <cell r="B30" t="str">
            <v>2Б4-16</v>
          </cell>
          <cell r="C30" t="str">
            <v>Балка 2Б4-16</v>
          </cell>
          <cell r="D30">
            <v>2</v>
          </cell>
          <cell r="E30">
            <v>705.6</v>
          </cell>
          <cell r="F30">
            <v>1411.2</v>
          </cell>
          <cell r="G30">
            <v>13.62</v>
          </cell>
          <cell r="H30">
            <v>27.24</v>
          </cell>
          <cell r="I30" t="str">
            <v>ОГЗ до R45</v>
          </cell>
          <cell r="J30">
            <v>1</v>
          </cell>
          <cell r="K30">
            <v>1</v>
          </cell>
        </row>
        <row r="31">
          <cell r="B31" t="str">
            <v>2Б4-17</v>
          </cell>
          <cell r="C31" t="str">
            <v>Балка 2Б4-17</v>
          </cell>
          <cell r="D31">
            <v>2</v>
          </cell>
          <cell r="E31">
            <v>706.4</v>
          </cell>
          <cell r="F31">
            <v>1412.8</v>
          </cell>
          <cell r="G31">
            <v>13.69</v>
          </cell>
          <cell r="H31">
            <v>27.38</v>
          </cell>
          <cell r="I31" t="str">
            <v>RAL  7005</v>
          </cell>
          <cell r="J31">
            <v>2</v>
          </cell>
          <cell r="K31">
            <v>0</v>
          </cell>
        </row>
        <row r="32">
          <cell r="B32" t="str">
            <v>2Б4-18</v>
          </cell>
          <cell r="C32" t="str">
            <v>Балка 2Б4-18</v>
          </cell>
          <cell r="D32">
            <v>2</v>
          </cell>
          <cell r="E32">
            <v>706.6</v>
          </cell>
          <cell r="F32">
            <v>1413.2</v>
          </cell>
          <cell r="G32">
            <v>13.7</v>
          </cell>
          <cell r="H32">
            <v>27.4</v>
          </cell>
          <cell r="I32" t="str">
            <v>RAL  7005</v>
          </cell>
          <cell r="J32">
            <v>2</v>
          </cell>
          <cell r="K32">
            <v>0</v>
          </cell>
        </row>
        <row r="33">
          <cell r="B33" t="str">
            <v>2Б4-19</v>
          </cell>
          <cell r="C33" t="str">
            <v>Балка 2Б4-19</v>
          </cell>
          <cell r="D33">
            <v>2</v>
          </cell>
          <cell r="E33">
            <v>706.6</v>
          </cell>
          <cell r="F33">
            <v>1413.2</v>
          </cell>
          <cell r="G33">
            <v>13.7</v>
          </cell>
          <cell r="H33">
            <v>27.4</v>
          </cell>
          <cell r="I33" t="str">
            <v>ОГЗ до R45</v>
          </cell>
          <cell r="J33">
            <v>2</v>
          </cell>
          <cell r="K33">
            <v>0</v>
          </cell>
        </row>
        <row r="34">
          <cell r="B34" t="str">
            <v>2Б4-20</v>
          </cell>
          <cell r="C34" t="str">
            <v>Балка 2Б4-20</v>
          </cell>
          <cell r="D34">
            <v>2</v>
          </cell>
          <cell r="E34">
            <v>718.3</v>
          </cell>
          <cell r="F34">
            <v>1436.6</v>
          </cell>
          <cell r="G34">
            <v>14.01</v>
          </cell>
          <cell r="H34">
            <v>28.02</v>
          </cell>
          <cell r="I34" t="str">
            <v>ОГЗ до R45</v>
          </cell>
          <cell r="J34">
            <v>2</v>
          </cell>
          <cell r="K34">
            <v>0</v>
          </cell>
        </row>
        <row r="35">
          <cell r="B35" t="str">
            <v>2Б4-21</v>
          </cell>
          <cell r="C35" t="str">
            <v>Балка 2Б4-21</v>
          </cell>
          <cell r="D35">
            <v>2</v>
          </cell>
          <cell r="E35">
            <v>694.1</v>
          </cell>
          <cell r="F35">
            <v>1388.2</v>
          </cell>
          <cell r="G35">
            <v>13.31</v>
          </cell>
          <cell r="H35">
            <v>26.62</v>
          </cell>
          <cell r="I35" t="str">
            <v>RAL  7005</v>
          </cell>
          <cell r="J35">
            <v>2</v>
          </cell>
          <cell r="K35">
            <v>0</v>
          </cell>
        </row>
        <row r="36">
          <cell r="B36" t="str">
            <v>2Б4-22</v>
          </cell>
          <cell r="C36" t="str">
            <v>Балка 2Б4-22</v>
          </cell>
          <cell r="D36">
            <v>2</v>
          </cell>
          <cell r="E36">
            <v>694.1</v>
          </cell>
          <cell r="F36">
            <v>1388.2</v>
          </cell>
          <cell r="G36">
            <v>13.31</v>
          </cell>
          <cell r="H36">
            <v>26.62</v>
          </cell>
          <cell r="I36" t="str">
            <v>RAL  7005</v>
          </cell>
          <cell r="J36">
            <v>2</v>
          </cell>
          <cell r="K36">
            <v>0</v>
          </cell>
        </row>
        <row r="37">
          <cell r="B37" t="str">
            <v>2Б4-23</v>
          </cell>
          <cell r="C37" t="str">
            <v>Балка 2Б4-23</v>
          </cell>
          <cell r="D37">
            <v>2</v>
          </cell>
          <cell r="E37">
            <v>683.2</v>
          </cell>
          <cell r="F37">
            <v>1366.4</v>
          </cell>
          <cell r="G37">
            <v>12.98</v>
          </cell>
          <cell r="H37">
            <v>25.96</v>
          </cell>
          <cell r="I37" t="str">
            <v>ОГЗ до R45</v>
          </cell>
          <cell r="J37">
            <v>2</v>
          </cell>
          <cell r="K37">
            <v>0</v>
          </cell>
        </row>
        <row r="38">
          <cell r="B38" t="str">
            <v>2Б4-24</v>
          </cell>
          <cell r="C38" t="str">
            <v>Балка 2Б4-24</v>
          </cell>
          <cell r="D38">
            <v>2</v>
          </cell>
          <cell r="E38">
            <v>694.9</v>
          </cell>
          <cell r="F38">
            <v>1389.8</v>
          </cell>
          <cell r="G38">
            <v>13.32</v>
          </cell>
          <cell r="H38">
            <v>26.64</v>
          </cell>
          <cell r="I38" t="str">
            <v>ОГЗ до R45</v>
          </cell>
          <cell r="J38">
            <v>2</v>
          </cell>
          <cell r="K38">
            <v>0</v>
          </cell>
        </row>
        <row r="39">
          <cell r="B39" t="str">
            <v>2Б4-25</v>
          </cell>
          <cell r="C39" t="str">
            <v>Балка 2Б4-25</v>
          </cell>
          <cell r="D39">
            <v>2</v>
          </cell>
          <cell r="E39">
            <v>683.2</v>
          </cell>
          <cell r="F39">
            <v>1366.4</v>
          </cell>
          <cell r="G39">
            <v>12.98</v>
          </cell>
          <cell r="H39">
            <v>25.96</v>
          </cell>
          <cell r="I39" t="str">
            <v>ОГЗ до R45</v>
          </cell>
          <cell r="J39">
            <v>2</v>
          </cell>
          <cell r="K39">
            <v>0</v>
          </cell>
        </row>
        <row r="40">
          <cell r="B40" t="str">
            <v>2Б4-26</v>
          </cell>
          <cell r="C40" t="str">
            <v>Балка 2Б4-26</v>
          </cell>
          <cell r="D40">
            <v>2</v>
          </cell>
          <cell r="E40">
            <v>692.8</v>
          </cell>
          <cell r="F40">
            <v>1385.6</v>
          </cell>
          <cell r="G40">
            <v>13.27</v>
          </cell>
          <cell r="H40">
            <v>26.54</v>
          </cell>
          <cell r="I40" t="str">
            <v>ОГЗ до R45</v>
          </cell>
          <cell r="J40">
            <v>2</v>
          </cell>
          <cell r="K40">
            <v>0</v>
          </cell>
        </row>
        <row r="41">
          <cell r="B41" t="str">
            <v>2Б5-1</v>
          </cell>
          <cell r="C41" t="str">
            <v>Балка 2Б5-1</v>
          </cell>
          <cell r="D41">
            <v>1</v>
          </cell>
          <cell r="E41">
            <v>658.5</v>
          </cell>
          <cell r="F41">
            <v>658.5</v>
          </cell>
          <cell r="G41">
            <v>15.92</v>
          </cell>
          <cell r="H41">
            <v>15.92</v>
          </cell>
          <cell r="I41" t="str">
            <v>RAL  7005</v>
          </cell>
          <cell r="J41">
            <v>1</v>
          </cell>
          <cell r="K41">
            <v>0</v>
          </cell>
        </row>
        <row r="42">
          <cell r="B42" t="str">
            <v>2Б7-1</v>
          </cell>
          <cell r="C42" t="str">
            <v>Балка 2Б7-1</v>
          </cell>
          <cell r="D42">
            <v>2</v>
          </cell>
          <cell r="E42">
            <v>40.5</v>
          </cell>
          <cell r="F42">
            <v>81</v>
          </cell>
          <cell r="G42">
            <v>1.47</v>
          </cell>
          <cell r="H42">
            <v>2.94</v>
          </cell>
          <cell r="I42" t="str">
            <v>RAL  7005</v>
          </cell>
          <cell r="J42">
            <v>0</v>
          </cell>
          <cell r="K42">
            <v>2</v>
          </cell>
        </row>
        <row r="43">
          <cell r="B43" t="str">
            <v>2Б7-2</v>
          </cell>
          <cell r="C43" t="str">
            <v>Балка 2Б7-2</v>
          </cell>
          <cell r="D43">
            <v>14</v>
          </cell>
          <cell r="E43">
            <v>43.2</v>
          </cell>
          <cell r="F43">
            <v>604.79999999999995</v>
          </cell>
          <cell r="G43">
            <v>1.54</v>
          </cell>
          <cell r="H43">
            <v>21.56</v>
          </cell>
          <cell r="I43" t="str">
            <v>RAL  7005</v>
          </cell>
          <cell r="J43">
            <v>0</v>
          </cell>
          <cell r="K43">
            <v>14</v>
          </cell>
        </row>
        <row r="44">
          <cell r="B44" t="str">
            <v>2Б7-3</v>
          </cell>
          <cell r="C44" t="str">
            <v>Балка 2Б7-3</v>
          </cell>
          <cell r="D44">
            <v>176</v>
          </cell>
          <cell r="E44">
            <v>123.4</v>
          </cell>
          <cell r="F44">
            <v>21718.400000000001</v>
          </cell>
          <cell r="G44">
            <v>4.41</v>
          </cell>
          <cell r="H44">
            <v>776.16</v>
          </cell>
          <cell r="I44" t="str">
            <v>RAL  7005</v>
          </cell>
          <cell r="J44">
            <v>86</v>
          </cell>
          <cell r="K44">
            <v>90</v>
          </cell>
        </row>
        <row r="45">
          <cell r="B45" t="str">
            <v>2Б7-4</v>
          </cell>
          <cell r="C45" t="str">
            <v>Балка 2Б7-4</v>
          </cell>
          <cell r="D45">
            <v>3</v>
          </cell>
          <cell r="E45">
            <v>27.4</v>
          </cell>
          <cell r="F45">
            <v>82.2</v>
          </cell>
          <cell r="G45">
            <v>0.98</v>
          </cell>
          <cell r="H45">
            <v>2.94</v>
          </cell>
          <cell r="I45" t="str">
            <v>RAL  7005</v>
          </cell>
          <cell r="J45">
            <v>0</v>
          </cell>
          <cell r="K45">
            <v>3</v>
          </cell>
        </row>
        <row r="46">
          <cell r="B46" t="str">
            <v>2Б7-5</v>
          </cell>
          <cell r="C46" t="str">
            <v>Балка 2Б7-5</v>
          </cell>
          <cell r="D46">
            <v>2</v>
          </cell>
          <cell r="E46">
            <v>40.1</v>
          </cell>
          <cell r="F46">
            <v>80.2</v>
          </cell>
          <cell r="G46">
            <v>1.43</v>
          </cell>
          <cell r="H46">
            <v>2.86</v>
          </cell>
          <cell r="I46" t="str">
            <v>RAL  7005</v>
          </cell>
          <cell r="J46">
            <v>2</v>
          </cell>
          <cell r="K46">
            <v>0</v>
          </cell>
        </row>
        <row r="47">
          <cell r="B47" t="str">
            <v>2Б7-6</v>
          </cell>
          <cell r="C47" t="str">
            <v>Балка 2Б7-6</v>
          </cell>
          <cell r="D47">
            <v>3</v>
          </cell>
          <cell r="E47">
            <v>38.200000000000003</v>
          </cell>
          <cell r="F47">
            <v>114.6</v>
          </cell>
          <cell r="G47">
            <v>1.35</v>
          </cell>
          <cell r="H47">
            <v>4.05</v>
          </cell>
          <cell r="I47" t="str">
            <v>RAL  7005</v>
          </cell>
          <cell r="J47">
            <v>0</v>
          </cell>
          <cell r="K47">
            <v>3</v>
          </cell>
        </row>
        <row r="48">
          <cell r="B48" t="str">
            <v>2Б7-7</v>
          </cell>
          <cell r="C48" t="str">
            <v>Балка 2Б7-7</v>
          </cell>
          <cell r="D48">
            <v>4</v>
          </cell>
          <cell r="E48">
            <v>46.3</v>
          </cell>
          <cell r="F48">
            <v>185.2</v>
          </cell>
          <cell r="G48">
            <v>1.63</v>
          </cell>
          <cell r="H48">
            <v>6.52</v>
          </cell>
          <cell r="I48" t="str">
            <v>RAL  7005</v>
          </cell>
          <cell r="J48">
            <v>4</v>
          </cell>
          <cell r="K48">
            <v>0</v>
          </cell>
        </row>
        <row r="49">
          <cell r="B49" t="str">
            <v>2Б7-8</v>
          </cell>
          <cell r="C49" t="str">
            <v>Балка 2Б7-8</v>
          </cell>
          <cell r="D49">
            <v>4</v>
          </cell>
          <cell r="E49">
            <v>40.5</v>
          </cell>
          <cell r="F49">
            <v>162</v>
          </cell>
          <cell r="G49">
            <v>1.43</v>
          </cell>
          <cell r="H49">
            <v>5.72</v>
          </cell>
          <cell r="I49" t="str">
            <v>RAL  7005</v>
          </cell>
          <cell r="J49">
            <v>0</v>
          </cell>
          <cell r="K49">
            <v>4</v>
          </cell>
        </row>
        <row r="50">
          <cell r="B50" t="str">
            <v>2Б7-9</v>
          </cell>
          <cell r="C50" t="str">
            <v>Балка 2Б7-9</v>
          </cell>
          <cell r="D50">
            <v>19</v>
          </cell>
          <cell r="E50">
            <v>50.3</v>
          </cell>
          <cell r="F50">
            <v>955.7</v>
          </cell>
          <cell r="G50">
            <v>1.82</v>
          </cell>
          <cell r="H50">
            <v>34.58</v>
          </cell>
          <cell r="I50" t="str">
            <v>RAL  7005</v>
          </cell>
          <cell r="J50">
            <v>0</v>
          </cell>
          <cell r="K50">
            <v>19</v>
          </cell>
        </row>
        <row r="51">
          <cell r="B51" t="str">
            <v>2Б7-10</v>
          </cell>
          <cell r="C51" t="str">
            <v>Балка 2Б7-10</v>
          </cell>
          <cell r="D51">
            <v>1</v>
          </cell>
          <cell r="E51">
            <v>127.1</v>
          </cell>
          <cell r="F51">
            <v>127.1</v>
          </cell>
          <cell r="G51">
            <v>4.53</v>
          </cell>
          <cell r="H51">
            <v>4.53</v>
          </cell>
          <cell r="I51" t="str">
            <v>RAL  7005</v>
          </cell>
          <cell r="J51">
            <v>0</v>
          </cell>
          <cell r="K51">
            <v>1</v>
          </cell>
        </row>
        <row r="52">
          <cell r="B52" t="str">
            <v>2Б7-11</v>
          </cell>
          <cell r="C52" t="str">
            <v>Балка 2Б7-11</v>
          </cell>
          <cell r="D52">
            <v>2</v>
          </cell>
          <cell r="E52">
            <v>127.1</v>
          </cell>
          <cell r="F52">
            <v>254.2</v>
          </cell>
          <cell r="G52">
            <v>4.53</v>
          </cell>
          <cell r="H52">
            <v>9.06</v>
          </cell>
          <cell r="I52" t="str">
            <v>RAL  7005</v>
          </cell>
          <cell r="J52">
            <v>0</v>
          </cell>
          <cell r="K52">
            <v>2</v>
          </cell>
        </row>
        <row r="53">
          <cell r="B53" t="str">
            <v>2Б7-12</v>
          </cell>
          <cell r="C53" t="str">
            <v>Балка 2Б7-12</v>
          </cell>
          <cell r="D53">
            <v>3</v>
          </cell>
          <cell r="E53">
            <v>38.200000000000003</v>
          </cell>
          <cell r="F53">
            <v>114.6</v>
          </cell>
          <cell r="G53">
            <v>1.35</v>
          </cell>
          <cell r="H53">
            <v>4.05</v>
          </cell>
          <cell r="I53" t="str">
            <v>RAL  7005</v>
          </cell>
          <cell r="J53">
            <v>0</v>
          </cell>
          <cell r="K53">
            <v>3</v>
          </cell>
        </row>
        <row r="54">
          <cell r="B54" t="str">
            <v>2Б7-13</v>
          </cell>
          <cell r="C54" t="str">
            <v>Балка 2Б7-13</v>
          </cell>
          <cell r="D54">
            <v>4</v>
          </cell>
          <cell r="E54">
            <v>46.3</v>
          </cell>
          <cell r="F54">
            <v>185.2</v>
          </cell>
          <cell r="G54">
            <v>1.63</v>
          </cell>
          <cell r="H54">
            <v>6.52</v>
          </cell>
          <cell r="I54" t="str">
            <v>RAL  7005</v>
          </cell>
          <cell r="J54">
            <v>4</v>
          </cell>
          <cell r="K54">
            <v>0</v>
          </cell>
        </row>
        <row r="55">
          <cell r="B55" t="str">
            <v>2Б7-14</v>
          </cell>
          <cell r="C55" t="str">
            <v>Балка 2Б7-14</v>
          </cell>
          <cell r="D55">
            <v>4</v>
          </cell>
          <cell r="E55">
            <v>40.5</v>
          </cell>
          <cell r="F55">
            <v>162</v>
          </cell>
          <cell r="G55">
            <v>1.43</v>
          </cell>
          <cell r="H55">
            <v>5.72</v>
          </cell>
          <cell r="I55" t="str">
            <v>RAL  7005</v>
          </cell>
          <cell r="J55">
            <v>1</v>
          </cell>
          <cell r="K55">
            <v>3</v>
          </cell>
        </row>
        <row r="56">
          <cell r="B56" t="str">
            <v>2Б7-15</v>
          </cell>
          <cell r="C56" t="str">
            <v>Балка 2Б7-15</v>
          </cell>
          <cell r="D56">
            <v>3</v>
          </cell>
          <cell r="E56">
            <v>42.8</v>
          </cell>
          <cell r="F56">
            <v>128.4</v>
          </cell>
          <cell r="G56">
            <v>1.53</v>
          </cell>
          <cell r="H56">
            <v>4.59</v>
          </cell>
          <cell r="I56" t="str">
            <v>RAL  7005</v>
          </cell>
          <cell r="J56">
            <v>0</v>
          </cell>
          <cell r="K56">
            <v>3</v>
          </cell>
        </row>
        <row r="57">
          <cell r="B57" t="str">
            <v>2Б7-16</v>
          </cell>
          <cell r="C57" t="str">
            <v>Балка 2Б7-16</v>
          </cell>
          <cell r="D57">
            <v>2</v>
          </cell>
          <cell r="E57">
            <v>30.2</v>
          </cell>
          <cell r="F57">
            <v>60.4</v>
          </cell>
          <cell r="G57">
            <v>1.08</v>
          </cell>
          <cell r="H57">
            <v>2.16</v>
          </cell>
          <cell r="I57" t="str">
            <v>RAL  7005</v>
          </cell>
          <cell r="J57">
            <v>1</v>
          </cell>
          <cell r="K57">
            <v>1</v>
          </cell>
        </row>
        <row r="58">
          <cell r="B58" t="str">
            <v>2Б7-17</v>
          </cell>
          <cell r="C58" t="str">
            <v>Балка 2Б7-17</v>
          </cell>
          <cell r="D58">
            <v>2</v>
          </cell>
          <cell r="E58">
            <v>30.2</v>
          </cell>
          <cell r="F58">
            <v>60.4</v>
          </cell>
          <cell r="G58">
            <v>1.08</v>
          </cell>
          <cell r="H58">
            <v>2.16</v>
          </cell>
          <cell r="I58" t="str">
            <v>RAL  7005</v>
          </cell>
          <cell r="J58">
            <v>1</v>
          </cell>
          <cell r="K58">
            <v>1</v>
          </cell>
        </row>
        <row r="59">
          <cell r="B59" t="str">
            <v>2Б7-18</v>
          </cell>
          <cell r="C59" t="str">
            <v>Балка 2Б7-18</v>
          </cell>
          <cell r="D59">
            <v>4</v>
          </cell>
          <cell r="E59">
            <v>42.8</v>
          </cell>
          <cell r="F59">
            <v>171.2</v>
          </cell>
          <cell r="G59">
            <v>1.53</v>
          </cell>
          <cell r="H59">
            <v>6.12</v>
          </cell>
          <cell r="I59" t="str">
            <v>RAL  7005</v>
          </cell>
          <cell r="J59">
            <v>0</v>
          </cell>
          <cell r="K59">
            <v>4</v>
          </cell>
        </row>
        <row r="60">
          <cell r="B60" t="str">
            <v>2Б7-19</v>
          </cell>
          <cell r="C60" t="str">
            <v>Балка 2Б7-19</v>
          </cell>
          <cell r="D60">
            <v>2</v>
          </cell>
          <cell r="E60">
            <v>127.1</v>
          </cell>
          <cell r="F60">
            <v>254.2</v>
          </cell>
          <cell r="G60">
            <v>4.53</v>
          </cell>
          <cell r="H60">
            <v>9.06</v>
          </cell>
          <cell r="I60" t="str">
            <v>RAL  7005</v>
          </cell>
          <cell r="J60">
            <v>0</v>
          </cell>
          <cell r="K60">
            <v>2</v>
          </cell>
        </row>
        <row r="61">
          <cell r="B61" t="str">
            <v>2Б7-20</v>
          </cell>
          <cell r="C61" t="str">
            <v>Балка 2Б7-20</v>
          </cell>
          <cell r="D61">
            <v>2</v>
          </cell>
          <cell r="E61">
            <v>127.1</v>
          </cell>
          <cell r="F61">
            <v>254.2</v>
          </cell>
          <cell r="G61">
            <v>4.53</v>
          </cell>
          <cell r="H61">
            <v>9.06</v>
          </cell>
          <cell r="I61" t="str">
            <v>RAL  7005</v>
          </cell>
          <cell r="J61">
            <v>0</v>
          </cell>
          <cell r="K61">
            <v>2</v>
          </cell>
        </row>
        <row r="62">
          <cell r="B62" t="str">
            <v>2Б7-21</v>
          </cell>
          <cell r="C62" t="str">
            <v>Балка 2Б7-21</v>
          </cell>
          <cell r="D62">
            <v>2</v>
          </cell>
          <cell r="E62">
            <v>40.1</v>
          </cell>
          <cell r="F62">
            <v>80.2</v>
          </cell>
          <cell r="G62">
            <v>1.43</v>
          </cell>
          <cell r="H62">
            <v>2.86</v>
          </cell>
          <cell r="I62" t="str">
            <v>RAL  7005</v>
          </cell>
          <cell r="J62">
            <v>2</v>
          </cell>
          <cell r="K62">
            <v>0</v>
          </cell>
        </row>
        <row r="63">
          <cell r="B63" t="str">
            <v>2Б7-22</v>
          </cell>
          <cell r="C63" t="str">
            <v>Балка 2Б7-22</v>
          </cell>
          <cell r="D63">
            <v>4</v>
          </cell>
          <cell r="E63">
            <v>27.4</v>
          </cell>
          <cell r="F63">
            <v>109.6</v>
          </cell>
          <cell r="G63">
            <v>0.98</v>
          </cell>
          <cell r="H63">
            <v>3.92</v>
          </cell>
          <cell r="I63" t="str">
            <v>RAL  7005</v>
          </cell>
          <cell r="J63">
            <v>0</v>
          </cell>
          <cell r="K63">
            <v>4</v>
          </cell>
        </row>
        <row r="64">
          <cell r="B64" t="str">
            <v>2Б7-23</v>
          </cell>
          <cell r="C64" t="str">
            <v>Балка 2Б7-23</v>
          </cell>
          <cell r="D64">
            <v>2</v>
          </cell>
          <cell r="E64">
            <v>17.2</v>
          </cell>
          <cell r="F64">
            <v>34.4</v>
          </cell>
          <cell r="G64">
            <v>0.62</v>
          </cell>
          <cell r="H64">
            <v>1.24</v>
          </cell>
          <cell r="I64" t="str">
            <v>RAL  7005</v>
          </cell>
          <cell r="J64">
            <v>0</v>
          </cell>
          <cell r="K64">
            <v>2</v>
          </cell>
        </row>
        <row r="65">
          <cell r="B65" t="str">
            <v>2Б7-24</v>
          </cell>
          <cell r="C65" t="str">
            <v>Балка 2Б7-24</v>
          </cell>
          <cell r="D65">
            <v>2</v>
          </cell>
          <cell r="E65">
            <v>130.1</v>
          </cell>
          <cell r="F65">
            <v>260.2</v>
          </cell>
          <cell r="G65">
            <v>4.57</v>
          </cell>
          <cell r="H65">
            <v>9.14</v>
          </cell>
          <cell r="I65" t="str">
            <v>ОГЗ до R45</v>
          </cell>
          <cell r="J65">
            <v>1</v>
          </cell>
          <cell r="K65">
            <v>1</v>
          </cell>
        </row>
        <row r="66">
          <cell r="B66" t="str">
            <v>2Б8-1</v>
          </cell>
          <cell r="C66" t="str">
            <v>Балка 2Б8-1</v>
          </cell>
          <cell r="D66">
            <v>2</v>
          </cell>
          <cell r="E66">
            <v>3757.4</v>
          </cell>
          <cell r="F66">
            <v>7514.8</v>
          </cell>
          <cell r="G66">
            <v>45.14</v>
          </cell>
          <cell r="H66">
            <v>90.28</v>
          </cell>
          <cell r="I66" t="str">
            <v>ОГЗ до R45</v>
          </cell>
          <cell r="J66">
            <v>2</v>
          </cell>
          <cell r="K66">
            <v>0</v>
          </cell>
        </row>
        <row r="67">
          <cell r="B67" t="str">
            <v>2Б8-2</v>
          </cell>
          <cell r="C67" t="str">
            <v>Балка 2Б8-2</v>
          </cell>
          <cell r="D67">
            <v>19</v>
          </cell>
          <cell r="E67">
            <v>3763.7</v>
          </cell>
          <cell r="F67">
            <v>71510.3</v>
          </cell>
          <cell r="G67">
            <v>45.26</v>
          </cell>
          <cell r="H67">
            <v>859.94</v>
          </cell>
          <cell r="I67" t="str">
            <v>ОГЗ до R45</v>
          </cell>
          <cell r="J67">
            <v>19</v>
          </cell>
          <cell r="K67">
            <v>0</v>
          </cell>
        </row>
        <row r="68">
          <cell r="B68" t="str">
            <v>2Б8-3</v>
          </cell>
          <cell r="C68" t="str">
            <v>Балка 2Б8-3</v>
          </cell>
          <cell r="D68">
            <v>1</v>
          </cell>
          <cell r="E68">
            <v>3772.2</v>
          </cell>
          <cell r="F68">
            <v>3772.2</v>
          </cell>
          <cell r="G68">
            <v>45.49</v>
          </cell>
          <cell r="H68">
            <v>45.49</v>
          </cell>
          <cell r="I68" t="str">
            <v>ОГЗ до R45</v>
          </cell>
          <cell r="J68">
            <v>1</v>
          </cell>
          <cell r="K68">
            <v>0</v>
          </cell>
        </row>
        <row r="69">
          <cell r="B69" t="str">
            <v>2Б8-4</v>
          </cell>
          <cell r="C69" t="str">
            <v>Балка 2Б8-4</v>
          </cell>
          <cell r="D69">
            <v>2</v>
          </cell>
          <cell r="E69">
            <v>3796.8</v>
          </cell>
          <cell r="F69">
            <v>7593.6</v>
          </cell>
          <cell r="G69">
            <v>46.04</v>
          </cell>
          <cell r="H69">
            <v>92.08</v>
          </cell>
          <cell r="I69" t="str">
            <v>ОГЗ до R45</v>
          </cell>
          <cell r="J69">
            <v>2</v>
          </cell>
          <cell r="K69">
            <v>0</v>
          </cell>
        </row>
        <row r="70">
          <cell r="B70" t="str">
            <v>2Б8-5</v>
          </cell>
          <cell r="C70" t="str">
            <v>Балка 2Б8-5</v>
          </cell>
          <cell r="D70">
            <v>2</v>
          </cell>
          <cell r="E70">
            <v>3785.3</v>
          </cell>
          <cell r="F70">
            <v>7570.6</v>
          </cell>
          <cell r="G70">
            <v>45.84</v>
          </cell>
          <cell r="H70">
            <v>91.68</v>
          </cell>
          <cell r="I70" t="str">
            <v>ОГЗ до R45</v>
          </cell>
          <cell r="J70">
            <v>2</v>
          </cell>
          <cell r="K70">
            <v>0</v>
          </cell>
        </row>
        <row r="71">
          <cell r="B71" t="str">
            <v>2Б8-6</v>
          </cell>
          <cell r="C71" t="str">
            <v>Балка 2Б8-6</v>
          </cell>
          <cell r="D71">
            <v>2</v>
          </cell>
          <cell r="E71">
            <v>3796.8</v>
          </cell>
          <cell r="F71">
            <v>7593.6</v>
          </cell>
          <cell r="G71">
            <v>46.04</v>
          </cell>
          <cell r="H71">
            <v>92.08</v>
          </cell>
          <cell r="I71" t="str">
            <v>ОГЗ до R45</v>
          </cell>
          <cell r="J71">
            <v>2</v>
          </cell>
          <cell r="K71">
            <v>0</v>
          </cell>
        </row>
        <row r="72">
          <cell r="B72" t="str">
            <v>2Б8-7</v>
          </cell>
          <cell r="C72" t="str">
            <v>Балка 2Б8-7</v>
          </cell>
          <cell r="D72">
            <v>2</v>
          </cell>
          <cell r="E72">
            <v>3757.4</v>
          </cell>
          <cell r="F72">
            <v>7514.8</v>
          </cell>
          <cell r="G72">
            <v>45.14</v>
          </cell>
          <cell r="H72">
            <v>90.28</v>
          </cell>
          <cell r="I72" t="str">
            <v>ОГЗ до R45</v>
          </cell>
          <cell r="J72">
            <v>2</v>
          </cell>
          <cell r="K72">
            <v>0</v>
          </cell>
        </row>
        <row r="73">
          <cell r="B73" t="str">
            <v>2Б11-1</v>
          </cell>
          <cell r="C73" t="str">
            <v>Балка 2Б11-1</v>
          </cell>
          <cell r="D73">
            <v>1</v>
          </cell>
          <cell r="E73">
            <v>820.2</v>
          </cell>
          <cell r="F73">
            <v>820.2</v>
          </cell>
          <cell r="G73">
            <v>17.829999999999998</v>
          </cell>
          <cell r="H73">
            <v>17.829999999999998</v>
          </cell>
          <cell r="I73" t="str">
            <v>RAL  7005</v>
          </cell>
          <cell r="J73">
            <v>1</v>
          </cell>
          <cell r="K73">
            <v>0</v>
          </cell>
        </row>
        <row r="74">
          <cell r="B74" t="str">
            <v>2Б11-2</v>
          </cell>
          <cell r="C74" t="str">
            <v>Балка 2Б11-2</v>
          </cell>
          <cell r="D74">
            <v>1</v>
          </cell>
          <cell r="E74">
            <v>819.9</v>
          </cell>
          <cell r="F74">
            <v>819.9</v>
          </cell>
          <cell r="G74">
            <v>17.82</v>
          </cell>
          <cell r="H74">
            <v>17.82</v>
          </cell>
          <cell r="I74" t="str">
            <v>RAL  7005</v>
          </cell>
          <cell r="J74">
            <v>1</v>
          </cell>
          <cell r="K74">
            <v>0</v>
          </cell>
        </row>
        <row r="75">
          <cell r="B75" t="str">
            <v>2Б13-1</v>
          </cell>
          <cell r="C75" t="str">
            <v>Балка 2Б13-1</v>
          </cell>
          <cell r="D75">
            <v>3</v>
          </cell>
          <cell r="E75">
            <v>39</v>
          </cell>
          <cell r="F75">
            <v>117</v>
          </cell>
          <cell r="G75">
            <v>1.48</v>
          </cell>
          <cell r="H75">
            <v>4.4400000000000004</v>
          </cell>
          <cell r="I75" t="str">
            <v>RAL  7005</v>
          </cell>
          <cell r="J75">
            <v>0</v>
          </cell>
          <cell r="K75">
            <v>3</v>
          </cell>
        </row>
        <row r="76">
          <cell r="B76" t="str">
            <v>2Б13-2</v>
          </cell>
          <cell r="C76" t="str">
            <v>Балка 2Б13-2</v>
          </cell>
          <cell r="D76">
            <v>2</v>
          </cell>
          <cell r="E76">
            <v>64.7</v>
          </cell>
          <cell r="F76">
            <v>129.4</v>
          </cell>
          <cell r="G76">
            <v>2.39</v>
          </cell>
          <cell r="H76">
            <v>4.78</v>
          </cell>
          <cell r="I76" t="str">
            <v>RAL  7005</v>
          </cell>
          <cell r="J76">
            <v>0</v>
          </cell>
          <cell r="K76">
            <v>2</v>
          </cell>
        </row>
        <row r="77">
          <cell r="B77" t="str">
            <v>2Б13-3</v>
          </cell>
          <cell r="C77" t="str">
            <v>Балка 2Б13-3</v>
          </cell>
          <cell r="D77">
            <v>3</v>
          </cell>
          <cell r="E77">
            <v>41.5</v>
          </cell>
          <cell r="F77">
            <v>124.5</v>
          </cell>
          <cell r="G77">
            <v>1.57</v>
          </cell>
          <cell r="H77">
            <v>4.71</v>
          </cell>
          <cell r="I77" t="str">
            <v>RAL  7005</v>
          </cell>
          <cell r="J77">
            <v>0</v>
          </cell>
          <cell r="K77">
            <v>3</v>
          </cell>
        </row>
        <row r="78">
          <cell r="B78" t="str">
            <v>2Б13-4</v>
          </cell>
          <cell r="C78" t="str">
            <v>Балка 2Б13-4</v>
          </cell>
          <cell r="D78">
            <v>3</v>
          </cell>
          <cell r="E78">
            <v>38.200000000000003</v>
          </cell>
          <cell r="F78">
            <v>114.6</v>
          </cell>
          <cell r="G78">
            <v>1.45</v>
          </cell>
          <cell r="H78">
            <v>4.3499999999999996</v>
          </cell>
          <cell r="I78" t="str">
            <v>RAL  7005</v>
          </cell>
          <cell r="J78">
            <v>0</v>
          </cell>
          <cell r="K78">
            <v>3</v>
          </cell>
        </row>
        <row r="79">
          <cell r="B79" t="str">
            <v>2Б13-5</v>
          </cell>
          <cell r="C79" t="str">
            <v>Балка 2Б13-5</v>
          </cell>
          <cell r="D79">
            <v>1</v>
          </cell>
          <cell r="E79">
            <v>59.4</v>
          </cell>
          <cell r="F79">
            <v>59.4</v>
          </cell>
          <cell r="G79">
            <v>2.2200000000000002</v>
          </cell>
          <cell r="H79">
            <v>2.2200000000000002</v>
          </cell>
          <cell r="I79" t="str">
            <v>RAL  7005</v>
          </cell>
          <cell r="J79">
            <v>0</v>
          </cell>
          <cell r="K79">
            <v>1</v>
          </cell>
        </row>
        <row r="80">
          <cell r="B80" t="str">
            <v>2Б13-6</v>
          </cell>
          <cell r="C80" t="str">
            <v>Балка 2Б13-6</v>
          </cell>
          <cell r="D80">
            <v>1</v>
          </cell>
          <cell r="E80">
            <v>60.3</v>
          </cell>
          <cell r="F80">
            <v>60.3</v>
          </cell>
          <cell r="G80">
            <v>2.25</v>
          </cell>
          <cell r="H80">
            <v>2.25</v>
          </cell>
          <cell r="I80" t="str">
            <v>RAL  7005</v>
          </cell>
          <cell r="J80">
            <v>0</v>
          </cell>
          <cell r="K80">
            <v>1</v>
          </cell>
        </row>
        <row r="81">
          <cell r="B81" t="str">
            <v>2Б13-7</v>
          </cell>
          <cell r="C81" t="str">
            <v>Балка 2Б13-7</v>
          </cell>
          <cell r="D81">
            <v>1</v>
          </cell>
          <cell r="E81">
            <v>39</v>
          </cell>
          <cell r="F81">
            <v>39</v>
          </cell>
          <cell r="G81">
            <v>1.48</v>
          </cell>
          <cell r="H81">
            <v>1.48</v>
          </cell>
          <cell r="I81" t="str">
            <v>RAL  7005</v>
          </cell>
          <cell r="J81">
            <v>0</v>
          </cell>
          <cell r="K81">
            <v>1</v>
          </cell>
        </row>
        <row r="82">
          <cell r="B82" t="str">
            <v>2Б13-8</v>
          </cell>
          <cell r="C82" t="str">
            <v>Балка 2Б13-8</v>
          </cell>
          <cell r="D82">
            <v>1</v>
          </cell>
          <cell r="E82">
            <v>12.5</v>
          </cell>
          <cell r="F82">
            <v>12.5</v>
          </cell>
          <cell r="G82">
            <v>0.48</v>
          </cell>
          <cell r="H82">
            <v>0.48</v>
          </cell>
          <cell r="I82" t="str">
            <v>RAL  7005</v>
          </cell>
          <cell r="J82">
            <v>1</v>
          </cell>
          <cell r="K82">
            <v>0</v>
          </cell>
        </row>
        <row r="83">
          <cell r="B83" t="str">
            <v>2Б13-9</v>
          </cell>
          <cell r="C83" t="str">
            <v>Балка 2Б13-9</v>
          </cell>
          <cell r="D83">
            <v>30</v>
          </cell>
          <cell r="E83">
            <v>15.8</v>
          </cell>
          <cell r="F83">
            <v>474</v>
          </cell>
          <cell r="G83">
            <v>0.55000000000000004</v>
          </cell>
          <cell r="H83">
            <v>16.5</v>
          </cell>
          <cell r="I83" t="str">
            <v>RAL  7005</v>
          </cell>
          <cell r="J83">
            <v>5</v>
          </cell>
          <cell r="K83">
            <v>25</v>
          </cell>
        </row>
        <row r="84">
          <cell r="B84" t="str">
            <v>2Б13-10</v>
          </cell>
          <cell r="C84" t="str">
            <v>Балка 2Б13-10</v>
          </cell>
          <cell r="D84">
            <v>4</v>
          </cell>
          <cell r="E84">
            <v>18</v>
          </cell>
          <cell r="F84">
            <v>72</v>
          </cell>
          <cell r="G84">
            <v>0.64</v>
          </cell>
          <cell r="H84">
            <v>2.56</v>
          </cell>
          <cell r="I84" t="str">
            <v>RAL  7005</v>
          </cell>
          <cell r="J84">
            <v>4</v>
          </cell>
          <cell r="K84">
            <v>0</v>
          </cell>
        </row>
        <row r="85">
          <cell r="B85" t="str">
            <v>2Б13-11</v>
          </cell>
          <cell r="C85" t="str">
            <v>Балка 2Б13-11</v>
          </cell>
          <cell r="D85">
            <v>2</v>
          </cell>
          <cell r="E85">
            <v>18.5</v>
          </cell>
          <cell r="F85">
            <v>37</v>
          </cell>
          <cell r="G85">
            <v>0.7</v>
          </cell>
          <cell r="H85">
            <v>1.4</v>
          </cell>
          <cell r="I85" t="str">
            <v>RAL  7005</v>
          </cell>
          <cell r="J85">
            <v>0</v>
          </cell>
          <cell r="K85">
            <v>2</v>
          </cell>
        </row>
        <row r="86">
          <cell r="B86" t="str">
            <v>2Б13-12</v>
          </cell>
          <cell r="C86" t="str">
            <v>Балка 2Б13-12</v>
          </cell>
          <cell r="D86">
            <v>2</v>
          </cell>
          <cell r="E86">
            <v>12.1</v>
          </cell>
          <cell r="F86">
            <v>24.2</v>
          </cell>
          <cell r="G86">
            <v>0.42</v>
          </cell>
          <cell r="H86">
            <v>0.84</v>
          </cell>
          <cell r="I86" t="str">
            <v>RAL  7005</v>
          </cell>
          <cell r="J86">
            <v>2</v>
          </cell>
          <cell r="K86">
            <v>0</v>
          </cell>
        </row>
        <row r="87">
          <cell r="B87" t="str">
            <v>2Б13-13</v>
          </cell>
          <cell r="C87" t="str">
            <v>Балка 2Б13-13</v>
          </cell>
          <cell r="D87">
            <v>1</v>
          </cell>
          <cell r="E87">
            <v>16.5</v>
          </cell>
          <cell r="F87">
            <v>16.5</v>
          </cell>
          <cell r="G87">
            <v>0.52</v>
          </cell>
          <cell r="H87">
            <v>0.52</v>
          </cell>
          <cell r="I87" t="str">
            <v>RAL  7005</v>
          </cell>
          <cell r="J87">
            <v>1</v>
          </cell>
          <cell r="K87">
            <v>0</v>
          </cell>
        </row>
        <row r="88">
          <cell r="B88" t="str">
            <v>2Б13-14</v>
          </cell>
          <cell r="C88" t="str">
            <v>Балка 2Б13-14</v>
          </cell>
          <cell r="D88">
            <v>6</v>
          </cell>
          <cell r="E88">
            <v>49</v>
          </cell>
          <cell r="F88">
            <v>294</v>
          </cell>
          <cell r="G88">
            <v>1.85</v>
          </cell>
          <cell r="H88">
            <v>11.1</v>
          </cell>
          <cell r="I88" t="str">
            <v>RAL  7005</v>
          </cell>
          <cell r="J88">
            <v>0</v>
          </cell>
          <cell r="K88">
            <v>6</v>
          </cell>
        </row>
        <row r="89">
          <cell r="B89" t="str">
            <v>2Б13-15</v>
          </cell>
          <cell r="C89" t="str">
            <v>Балка 2Б13-15</v>
          </cell>
          <cell r="D89">
            <v>6</v>
          </cell>
          <cell r="E89">
            <v>45.6</v>
          </cell>
          <cell r="F89">
            <v>273.60000000000002</v>
          </cell>
          <cell r="G89">
            <v>1.72</v>
          </cell>
          <cell r="H89">
            <v>10.32</v>
          </cell>
          <cell r="I89" t="str">
            <v>RAL  7005</v>
          </cell>
          <cell r="J89">
            <v>2</v>
          </cell>
          <cell r="K89">
            <v>4</v>
          </cell>
        </row>
        <row r="90">
          <cell r="B90" t="str">
            <v>2Б13-16</v>
          </cell>
          <cell r="C90" t="str">
            <v>Балка 2Б13-16</v>
          </cell>
          <cell r="D90">
            <v>1</v>
          </cell>
          <cell r="E90">
            <v>15.4</v>
          </cell>
          <cell r="F90">
            <v>15.4</v>
          </cell>
          <cell r="G90">
            <v>0.5</v>
          </cell>
          <cell r="H90">
            <v>0.5</v>
          </cell>
          <cell r="I90" t="str">
            <v>RAL  7005</v>
          </cell>
          <cell r="J90">
            <v>1</v>
          </cell>
          <cell r="K90">
            <v>0</v>
          </cell>
        </row>
        <row r="91">
          <cell r="B91" t="str">
            <v>2Б14-1</v>
          </cell>
          <cell r="C91" t="str">
            <v>Балка 2Б14-1</v>
          </cell>
          <cell r="D91">
            <v>1</v>
          </cell>
          <cell r="E91">
            <v>352.1</v>
          </cell>
          <cell r="F91">
            <v>352.1</v>
          </cell>
          <cell r="G91">
            <v>11.12</v>
          </cell>
          <cell r="H91">
            <v>11.12</v>
          </cell>
          <cell r="I91" t="str">
            <v>RAL  7005</v>
          </cell>
          <cell r="J91">
            <v>1</v>
          </cell>
          <cell r="K91">
            <v>0</v>
          </cell>
        </row>
        <row r="92">
          <cell r="B92" t="str">
            <v>2Б14-2</v>
          </cell>
          <cell r="C92" t="str">
            <v>Балка 2Б14-2</v>
          </cell>
          <cell r="D92">
            <v>2</v>
          </cell>
          <cell r="E92">
            <v>341.6</v>
          </cell>
          <cell r="F92">
            <v>683.2</v>
          </cell>
          <cell r="G92">
            <v>10.7</v>
          </cell>
          <cell r="H92">
            <v>21.4</v>
          </cell>
          <cell r="I92" t="str">
            <v>RAL  7005</v>
          </cell>
          <cell r="J92">
            <v>2</v>
          </cell>
          <cell r="K92">
            <v>0</v>
          </cell>
        </row>
        <row r="93">
          <cell r="B93" t="str">
            <v>2Б14-3</v>
          </cell>
          <cell r="C93" t="str">
            <v>Балка 2Б14-3</v>
          </cell>
          <cell r="D93">
            <v>2</v>
          </cell>
          <cell r="E93">
            <v>50.9</v>
          </cell>
          <cell r="F93">
            <v>101.8</v>
          </cell>
          <cell r="G93">
            <v>1.6</v>
          </cell>
          <cell r="H93">
            <v>3.2</v>
          </cell>
          <cell r="I93" t="str">
            <v>RAL  7005</v>
          </cell>
          <cell r="J93">
            <v>0</v>
          </cell>
          <cell r="K93">
            <v>2</v>
          </cell>
        </row>
        <row r="94">
          <cell r="B94" t="str">
            <v>2Б14-4</v>
          </cell>
          <cell r="C94" t="str">
            <v>Балка 2Б14-4</v>
          </cell>
          <cell r="D94">
            <v>2</v>
          </cell>
          <cell r="E94">
            <v>344.3</v>
          </cell>
          <cell r="F94">
            <v>688.6</v>
          </cell>
          <cell r="G94">
            <v>10.77</v>
          </cell>
          <cell r="H94">
            <v>21.54</v>
          </cell>
          <cell r="I94" t="str">
            <v>RAL  7005</v>
          </cell>
          <cell r="J94">
            <v>2</v>
          </cell>
          <cell r="K94">
            <v>0</v>
          </cell>
        </row>
        <row r="95">
          <cell r="B95" t="str">
            <v>2Б14-5</v>
          </cell>
          <cell r="C95" t="str">
            <v>Балка 2Б14-5</v>
          </cell>
          <cell r="D95">
            <v>1</v>
          </cell>
          <cell r="E95">
            <v>355.2</v>
          </cell>
          <cell r="F95">
            <v>355.2</v>
          </cell>
          <cell r="G95">
            <v>11.21</v>
          </cell>
          <cell r="H95">
            <v>11.21</v>
          </cell>
          <cell r="I95" t="str">
            <v>RAL  7005</v>
          </cell>
          <cell r="J95">
            <v>1</v>
          </cell>
          <cell r="K95">
            <v>0</v>
          </cell>
        </row>
        <row r="96">
          <cell r="B96" t="str">
            <v>2Б14-6</v>
          </cell>
          <cell r="C96" t="str">
            <v>Балка 2Б14-6</v>
          </cell>
          <cell r="D96">
            <v>1</v>
          </cell>
          <cell r="E96">
            <v>351.7</v>
          </cell>
          <cell r="F96">
            <v>351.7</v>
          </cell>
          <cell r="G96">
            <v>11.14</v>
          </cell>
          <cell r="H96">
            <v>11.14</v>
          </cell>
          <cell r="I96" t="str">
            <v>RAL  7005</v>
          </cell>
          <cell r="J96">
            <v>1</v>
          </cell>
          <cell r="K96">
            <v>0</v>
          </cell>
        </row>
        <row r="97">
          <cell r="B97" t="str">
            <v>2Б14-7</v>
          </cell>
          <cell r="C97" t="str">
            <v>Балка 2Б14-7</v>
          </cell>
          <cell r="D97">
            <v>1</v>
          </cell>
          <cell r="E97">
            <v>357.2</v>
          </cell>
          <cell r="F97">
            <v>357.2</v>
          </cell>
          <cell r="G97">
            <v>11.3</v>
          </cell>
          <cell r="H97">
            <v>11.3</v>
          </cell>
          <cell r="I97" t="str">
            <v>RAL  7005</v>
          </cell>
          <cell r="J97">
            <v>1</v>
          </cell>
          <cell r="K97">
            <v>0</v>
          </cell>
        </row>
        <row r="98">
          <cell r="B98" t="str">
            <v>2В-1</v>
          </cell>
          <cell r="C98" t="str">
            <v>Ригель фахверка 2В-1</v>
          </cell>
          <cell r="D98">
            <v>1</v>
          </cell>
          <cell r="E98">
            <v>29.2</v>
          </cell>
          <cell r="F98">
            <v>29.2</v>
          </cell>
          <cell r="G98">
            <v>0.96</v>
          </cell>
          <cell r="H98">
            <v>0.96</v>
          </cell>
          <cell r="I98" t="str">
            <v>RAL  7005</v>
          </cell>
          <cell r="J98">
            <v>1</v>
          </cell>
          <cell r="K98">
            <v>0</v>
          </cell>
        </row>
        <row r="99">
          <cell r="B99" t="str">
            <v>2В-2</v>
          </cell>
          <cell r="C99" t="str">
            <v>Ригель фахверка 2В-2</v>
          </cell>
          <cell r="D99">
            <v>1</v>
          </cell>
          <cell r="E99">
            <v>39.799999999999997</v>
          </cell>
          <cell r="F99">
            <v>39.799999999999997</v>
          </cell>
          <cell r="G99">
            <v>1.31</v>
          </cell>
          <cell r="H99">
            <v>1.31</v>
          </cell>
          <cell r="I99" t="str">
            <v>RAL  7005</v>
          </cell>
          <cell r="J99">
            <v>1</v>
          </cell>
          <cell r="K99">
            <v>0</v>
          </cell>
        </row>
        <row r="100">
          <cell r="B100" t="str">
            <v>2В-3</v>
          </cell>
          <cell r="C100" t="str">
            <v>Ригель фахверка 2В-3</v>
          </cell>
          <cell r="D100">
            <v>3</v>
          </cell>
          <cell r="E100">
            <v>9.1999999999999993</v>
          </cell>
          <cell r="F100">
            <v>27.6</v>
          </cell>
          <cell r="G100">
            <v>0.31</v>
          </cell>
          <cell r="H100">
            <v>0.93</v>
          </cell>
          <cell r="I100" t="str">
            <v>RAL  7005</v>
          </cell>
          <cell r="J100">
            <v>3</v>
          </cell>
          <cell r="K100">
            <v>0</v>
          </cell>
        </row>
        <row r="101">
          <cell r="B101" t="str">
            <v>2В-4</v>
          </cell>
          <cell r="C101" t="str">
            <v>Ригель фахверка 2В-4</v>
          </cell>
          <cell r="D101">
            <v>3</v>
          </cell>
          <cell r="E101">
            <v>5.6</v>
          </cell>
          <cell r="F101">
            <v>16.8</v>
          </cell>
          <cell r="G101">
            <v>0.19</v>
          </cell>
          <cell r="H101">
            <v>0.56999999999999995</v>
          </cell>
          <cell r="I101" t="str">
            <v>RAL  7005</v>
          </cell>
          <cell r="J101">
            <v>3</v>
          </cell>
          <cell r="K101">
            <v>0</v>
          </cell>
        </row>
        <row r="102">
          <cell r="B102" t="str">
            <v>2В-5</v>
          </cell>
          <cell r="C102" t="str">
            <v>Ригель фахверка 2В-5</v>
          </cell>
          <cell r="D102">
            <v>1</v>
          </cell>
          <cell r="E102">
            <v>25</v>
          </cell>
          <cell r="F102">
            <v>25</v>
          </cell>
          <cell r="G102">
            <v>0.83</v>
          </cell>
          <cell r="H102">
            <v>0.83</v>
          </cell>
          <cell r="I102" t="str">
            <v>RAL  7005</v>
          </cell>
          <cell r="J102">
            <v>1</v>
          </cell>
          <cell r="K102">
            <v>0</v>
          </cell>
        </row>
        <row r="103">
          <cell r="B103" t="str">
            <v>2В-6</v>
          </cell>
          <cell r="C103" t="str">
            <v>Ригель фахверка 2В-6</v>
          </cell>
          <cell r="D103">
            <v>2</v>
          </cell>
          <cell r="E103">
            <v>39.799999999999997</v>
          </cell>
          <cell r="F103">
            <v>79.599999999999994</v>
          </cell>
          <cell r="G103">
            <v>1.31</v>
          </cell>
          <cell r="H103">
            <v>2.62</v>
          </cell>
          <cell r="I103" t="str">
            <v>RAL  7005</v>
          </cell>
          <cell r="J103">
            <v>2</v>
          </cell>
          <cell r="K103">
            <v>0</v>
          </cell>
        </row>
        <row r="104">
          <cell r="B104" t="str">
            <v>2В-7</v>
          </cell>
          <cell r="C104" t="str">
            <v>Ригель фахверка 2В-7</v>
          </cell>
          <cell r="D104">
            <v>2</v>
          </cell>
          <cell r="E104">
            <v>29.2</v>
          </cell>
          <cell r="F104">
            <v>58.4</v>
          </cell>
          <cell r="G104">
            <v>0.96</v>
          </cell>
          <cell r="H104">
            <v>1.92</v>
          </cell>
          <cell r="I104" t="str">
            <v>RAL  7005</v>
          </cell>
          <cell r="J104">
            <v>2</v>
          </cell>
          <cell r="K104">
            <v>0</v>
          </cell>
        </row>
        <row r="105">
          <cell r="B105" t="str">
            <v>2В-8</v>
          </cell>
          <cell r="C105" t="str">
            <v>Ригель фахверка 2В-8</v>
          </cell>
          <cell r="D105">
            <v>1</v>
          </cell>
          <cell r="E105">
            <v>3.9</v>
          </cell>
          <cell r="F105">
            <v>3.9</v>
          </cell>
          <cell r="G105">
            <v>0.13</v>
          </cell>
          <cell r="H105">
            <v>0.13</v>
          </cell>
          <cell r="I105" t="str">
            <v>RAL  7005</v>
          </cell>
          <cell r="J105">
            <v>1</v>
          </cell>
          <cell r="K105">
            <v>0</v>
          </cell>
        </row>
        <row r="106">
          <cell r="B106" t="str">
            <v>2В-9</v>
          </cell>
          <cell r="C106" t="str">
            <v>Ригель фахверка 2В-9</v>
          </cell>
          <cell r="D106">
            <v>1</v>
          </cell>
          <cell r="E106">
            <v>16.5</v>
          </cell>
          <cell r="F106">
            <v>16.5</v>
          </cell>
          <cell r="G106">
            <v>0.53</v>
          </cell>
          <cell r="H106">
            <v>0.53</v>
          </cell>
          <cell r="I106" t="str">
            <v>RAL  7005</v>
          </cell>
          <cell r="J106">
            <v>1</v>
          </cell>
          <cell r="K106">
            <v>0</v>
          </cell>
        </row>
        <row r="107">
          <cell r="B107" t="str">
            <v>2В-10</v>
          </cell>
          <cell r="C107" t="str">
            <v>Ригель фахверка 2В-10</v>
          </cell>
          <cell r="D107">
            <v>1</v>
          </cell>
          <cell r="E107">
            <v>1.5</v>
          </cell>
          <cell r="F107">
            <v>1.5</v>
          </cell>
          <cell r="G107">
            <v>0.05</v>
          </cell>
          <cell r="H107">
            <v>0.05</v>
          </cell>
          <cell r="I107" t="str">
            <v>RAL  7005</v>
          </cell>
          <cell r="J107">
            <v>1</v>
          </cell>
          <cell r="K107">
            <v>0</v>
          </cell>
        </row>
        <row r="108">
          <cell r="B108" t="str">
            <v>2В-11</v>
          </cell>
          <cell r="C108" t="str">
            <v>Ригель фахверка 2В-11</v>
          </cell>
          <cell r="D108">
            <v>1</v>
          </cell>
          <cell r="E108">
            <v>6.7</v>
          </cell>
          <cell r="F108">
            <v>6.7</v>
          </cell>
          <cell r="G108">
            <v>0.22</v>
          </cell>
          <cell r="H108">
            <v>0.22</v>
          </cell>
          <cell r="I108" t="str">
            <v>RAL  7005</v>
          </cell>
          <cell r="J108">
            <v>1</v>
          </cell>
          <cell r="K108">
            <v>0</v>
          </cell>
        </row>
        <row r="109">
          <cell r="B109" t="str">
            <v>2В-12</v>
          </cell>
          <cell r="C109" t="str">
            <v>Ригель фахверка 2В-12</v>
          </cell>
          <cell r="D109">
            <v>1</v>
          </cell>
          <cell r="E109">
            <v>3.1</v>
          </cell>
          <cell r="F109">
            <v>3.1</v>
          </cell>
          <cell r="G109">
            <v>0.1</v>
          </cell>
          <cell r="H109">
            <v>0.1</v>
          </cell>
          <cell r="I109" t="str">
            <v>RAL  7005</v>
          </cell>
          <cell r="J109">
            <v>1</v>
          </cell>
          <cell r="K109">
            <v>0</v>
          </cell>
        </row>
        <row r="110">
          <cell r="B110" t="str">
            <v>2В-13</v>
          </cell>
          <cell r="C110" t="str">
            <v>Ригель фахверка 2В-13</v>
          </cell>
          <cell r="D110">
            <v>1</v>
          </cell>
          <cell r="E110">
            <v>11.1</v>
          </cell>
          <cell r="F110">
            <v>11.1</v>
          </cell>
          <cell r="G110">
            <v>0.37</v>
          </cell>
          <cell r="H110">
            <v>0.37</v>
          </cell>
          <cell r="I110" t="str">
            <v>RAL  7005</v>
          </cell>
          <cell r="J110">
            <v>1</v>
          </cell>
          <cell r="K110">
            <v>0</v>
          </cell>
        </row>
        <row r="111">
          <cell r="B111" t="str">
            <v>2ЗД1-1</v>
          </cell>
          <cell r="C111" t="str">
            <v>Закладная деталь 2ЗД1-1</v>
          </cell>
          <cell r="D111">
            <v>204</v>
          </cell>
          <cell r="E111">
            <v>8.4</v>
          </cell>
          <cell r="F111">
            <v>1713.6</v>
          </cell>
          <cell r="G111">
            <v>0.13</v>
          </cell>
          <cell r="H111">
            <v>26.52</v>
          </cell>
          <cell r="I111" t="str">
            <v>RAL  7005</v>
          </cell>
          <cell r="J111">
            <v>204</v>
          </cell>
          <cell r="K111">
            <v>0</v>
          </cell>
        </row>
        <row r="112">
          <cell r="B112" t="str">
            <v>2ЗД1-2</v>
          </cell>
          <cell r="C112" t="str">
            <v>Закладная деталь 2ЗД1-2</v>
          </cell>
          <cell r="D112">
            <v>204</v>
          </cell>
          <cell r="E112">
            <v>2.2000000000000002</v>
          </cell>
          <cell r="F112">
            <v>448.8</v>
          </cell>
          <cell r="G112">
            <v>0.12</v>
          </cell>
          <cell r="H112">
            <v>24.48</v>
          </cell>
          <cell r="I112" t="str">
            <v>RAL  7005</v>
          </cell>
          <cell r="J112">
            <v>204</v>
          </cell>
          <cell r="K112">
            <v>0</v>
          </cell>
        </row>
        <row r="113">
          <cell r="B113" t="str">
            <v>2К1-1</v>
          </cell>
          <cell r="C113" t="str">
            <v>Колонна 2К1-1</v>
          </cell>
          <cell r="D113">
            <v>4</v>
          </cell>
          <cell r="E113">
            <v>1183.5999999999999</v>
          </cell>
          <cell r="F113">
            <v>4734.3999999999996</v>
          </cell>
          <cell r="G113">
            <v>25.1</v>
          </cell>
          <cell r="H113">
            <v>100.4</v>
          </cell>
          <cell r="I113" t="str">
            <v>ОГЗ до R45</v>
          </cell>
          <cell r="J113">
            <v>4</v>
          </cell>
          <cell r="K113">
            <v>0</v>
          </cell>
        </row>
        <row r="114">
          <cell r="B114" t="str">
            <v>2К1-2</v>
          </cell>
          <cell r="C114" t="str">
            <v>Колонна 2К1-2</v>
          </cell>
          <cell r="D114">
            <v>4</v>
          </cell>
          <cell r="E114">
            <v>225.6</v>
          </cell>
          <cell r="F114">
            <v>902.4</v>
          </cell>
          <cell r="G114">
            <v>4.42</v>
          </cell>
          <cell r="H114">
            <v>17.68</v>
          </cell>
          <cell r="I114" t="str">
            <v>ОГЗ до R45</v>
          </cell>
          <cell r="J114">
            <v>1</v>
          </cell>
          <cell r="K114">
            <v>3</v>
          </cell>
        </row>
        <row r="115">
          <cell r="B115" t="str">
            <v>2К1-3</v>
          </cell>
          <cell r="C115" t="str">
            <v>Колонна 2К1-3</v>
          </cell>
          <cell r="D115">
            <v>4</v>
          </cell>
          <cell r="E115">
            <v>1183.5999999999999</v>
          </cell>
          <cell r="F115">
            <v>4734.3999999999996</v>
          </cell>
          <cell r="G115">
            <v>25.1</v>
          </cell>
          <cell r="H115">
            <v>100.4</v>
          </cell>
          <cell r="I115" t="str">
            <v>ОГЗ до R45</v>
          </cell>
          <cell r="J115">
            <v>4</v>
          </cell>
          <cell r="K115">
            <v>0</v>
          </cell>
        </row>
        <row r="116">
          <cell r="B116" t="str">
            <v>2К1-4</v>
          </cell>
          <cell r="C116" t="str">
            <v>Колонна 2К1-4</v>
          </cell>
          <cell r="D116">
            <v>6</v>
          </cell>
          <cell r="E116">
            <v>225.6</v>
          </cell>
          <cell r="F116">
            <v>1353.6</v>
          </cell>
          <cell r="G116">
            <v>4.42</v>
          </cell>
          <cell r="H116">
            <v>26.52</v>
          </cell>
          <cell r="I116" t="str">
            <v>ОГЗ до R45</v>
          </cell>
          <cell r="J116">
            <v>6</v>
          </cell>
          <cell r="K116">
            <v>0</v>
          </cell>
        </row>
        <row r="117">
          <cell r="B117" t="str">
            <v>2К1-5</v>
          </cell>
          <cell r="C117" t="str">
            <v>Колонна 2К1-5</v>
          </cell>
          <cell r="D117">
            <v>1</v>
          </cell>
          <cell r="E117">
            <v>1192.7</v>
          </cell>
          <cell r="F117">
            <v>1192.7</v>
          </cell>
          <cell r="G117">
            <v>25.37</v>
          </cell>
          <cell r="H117">
            <v>25.37</v>
          </cell>
          <cell r="I117" t="str">
            <v>ОГЗ до R45</v>
          </cell>
          <cell r="J117">
            <v>1</v>
          </cell>
          <cell r="K117">
            <v>0</v>
          </cell>
        </row>
        <row r="118">
          <cell r="B118" t="str">
            <v>2К1-6</v>
          </cell>
          <cell r="C118" t="str">
            <v>Колонна 2К1-6</v>
          </cell>
          <cell r="D118">
            <v>16</v>
          </cell>
          <cell r="E118">
            <v>247</v>
          </cell>
          <cell r="F118">
            <v>3952</v>
          </cell>
          <cell r="G118">
            <v>4.5999999999999996</v>
          </cell>
          <cell r="H118">
            <v>73.599999999999994</v>
          </cell>
          <cell r="I118" t="str">
            <v>ОГЗ до R45</v>
          </cell>
          <cell r="J118">
            <v>16</v>
          </cell>
          <cell r="K118">
            <v>0</v>
          </cell>
        </row>
        <row r="119">
          <cell r="B119" t="str">
            <v>2К1-7</v>
          </cell>
          <cell r="C119" t="str">
            <v>Колонна 2К1-7</v>
          </cell>
          <cell r="D119">
            <v>14</v>
          </cell>
          <cell r="E119">
            <v>1190.4000000000001</v>
          </cell>
          <cell r="F119">
            <v>16665.599999999999</v>
          </cell>
          <cell r="G119">
            <v>25.3</v>
          </cell>
          <cell r="H119">
            <v>354.2</v>
          </cell>
          <cell r="I119" t="str">
            <v>ОГЗ до R45</v>
          </cell>
          <cell r="J119">
            <v>14</v>
          </cell>
          <cell r="K119">
            <v>0</v>
          </cell>
        </row>
        <row r="120">
          <cell r="B120" t="str">
            <v>2К1-8</v>
          </cell>
          <cell r="C120" t="str">
            <v>Колонна 2К1-8</v>
          </cell>
          <cell r="D120">
            <v>1</v>
          </cell>
          <cell r="E120">
            <v>1192.7</v>
          </cell>
          <cell r="F120">
            <v>1192.7</v>
          </cell>
          <cell r="G120">
            <v>25.37</v>
          </cell>
          <cell r="H120">
            <v>25.37</v>
          </cell>
          <cell r="I120" t="str">
            <v>ОГЗ до R45</v>
          </cell>
          <cell r="J120">
            <v>1</v>
          </cell>
          <cell r="K120">
            <v>0</v>
          </cell>
        </row>
        <row r="121">
          <cell r="B121" t="str">
            <v>2К1-9</v>
          </cell>
          <cell r="C121" t="str">
            <v>Колонна 2К1-9</v>
          </cell>
          <cell r="D121">
            <v>2</v>
          </cell>
          <cell r="E121">
            <v>1215</v>
          </cell>
          <cell r="F121">
            <v>2430</v>
          </cell>
          <cell r="G121">
            <v>25.87</v>
          </cell>
          <cell r="H121">
            <v>51.74</v>
          </cell>
          <cell r="I121" t="str">
            <v>ОГЗ до R45</v>
          </cell>
          <cell r="J121">
            <v>2</v>
          </cell>
          <cell r="K121">
            <v>0</v>
          </cell>
        </row>
        <row r="122">
          <cell r="B122" t="str">
            <v>2К1-10</v>
          </cell>
          <cell r="C122" t="str">
            <v>Колонна 2К1-10</v>
          </cell>
          <cell r="D122">
            <v>2</v>
          </cell>
          <cell r="E122">
            <v>258.10000000000002</v>
          </cell>
          <cell r="F122">
            <v>516.20000000000005</v>
          </cell>
          <cell r="G122">
            <v>4.8499999999999996</v>
          </cell>
          <cell r="H122">
            <v>9.6999999999999993</v>
          </cell>
          <cell r="I122" t="str">
            <v>ОГЗ до R45</v>
          </cell>
          <cell r="J122">
            <v>2</v>
          </cell>
          <cell r="K122">
            <v>0</v>
          </cell>
        </row>
        <row r="123">
          <cell r="B123" t="str">
            <v>2К1-11</v>
          </cell>
          <cell r="C123" t="str">
            <v>Колонна 2К1-11</v>
          </cell>
          <cell r="D123">
            <v>2</v>
          </cell>
          <cell r="E123">
            <v>1219.4000000000001</v>
          </cell>
          <cell r="F123">
            <v>2438.8000000000002</v>
          </cell>
          <cell r="G123">
            <v>25.73</v>
          </cell>
          <cell r="H123">
            <v>51.46</v>
          </cell>
          <cell r="I123" t="str">
            <v>ОГЗ до R45</v>
          </cell>
          <cell r="J123">
            <v>2</v>
          </cell>
          <cell r="K123">
            <v>0</v>
          </cell>
        </row>
        <row r="124">
          <cell r="B124" t="str">
            <v>2К1-12</v>
          </cell>
          <cell r="C124" t="str">
            <v>Колонна 2К1-12</v>
          </cell>
          <cell r="D124">
            <v>2</v>
          </cell>
          <cell r="E124">
            <v>319.3</v>
          </cell>
          <cell r="F124">
            <v>638.6</v>
          </cell>
          <cell r="G124">
            <v>6.38</v>
          </cell>
          <cell r="H124">
            <v>12.76</v>
          </cell>
          <cell r="I124" t="str">
            <v>ОГЗ до R45</v>
          </cell>
          <cell r="J124">
            <v>2</v>
          </cell>
          <cell r="K124">
            <v>0</v>
          </cell>
        </row>
        <row r="125">
          <cell r="B125" t="str">
            <v>2К1-13</v>
          </cell>
          <cell r="C125" t="str">
            <v>Колонна 2К1-13</v>
          </cell>
          <cell r="D125">
            <v>2</v>
          </cell>
          <cell r="E125">
            <v>1198.7</v>
          </cell>
          <cell r="F125">
            <v>2397.4</v>
          </cell>
          <cell r="G125">
            <v>25.46</v>
          </cell>
          <cell r="H125">
            <v>50.92</v>
          </cell>
          <cell r="I125" t="str">
            <v>ОГЗ до R45</v>
          </cell>
          <cell r="J125">
            <v>2</v>
          </cell>
          <cell r="K125">
            <v>0</v>
          </cell>
        </row>
        <row r="126">
          <cell r="B126" t="str">
            <v>2К1-14</v>
          </cell>
          <cell r="C126" t="str">
            <v>Колонна 2К1-14</v>
          </cell>
          <cell r="D126">
            <v>2</v>
          </cell>
          <cell r="E126">
            <v>258.10000000000002</v>
          </cell>
          <cell r="F126">
            <v>516.20000000000005</v>
          </cell>
          <cell r="G126">
            <v>4.8499999999999996</v>
          </cell>
          <cell r="H126">
            <v>9.6999999999999993</v>
          </cell>
          <cell r="I126" t="str">
            <v>ОГЗ до R45</v>
          </cell>
          <cell r="J126">
            <v>2</v>
          </cell>
          <cell r="K126">
            <v>0</v>
          </cell>
        </row>
        <row r="127">
          <cell r="B127" t="str">
            <v>2К1-15</v>
          </cell>
          <cell r="C127" t="str">
            <v>Колонна 2К1-15</v>
          </cell>
          <cell r="D127">
            <v>2</v>
          </cell>
          <cell r="E127">
            <v>1234.3</v>
          </cell>
          <cell r="F127">
            <v>2468.6</v>
          </cell>
          <cell r="G127">
            <v>26</v>
          </cell>
          <cell r="H127">
            <v>52</v>
          </cell>
          <cell r="I127" t="str">
            <v>ОГЗ до R45</v>
          </cell>
          <cell r="J127">
            <v>2</v>
          </cell>
          <cell r="K127">
            <v>0</v>
          </cell>
        </row>
        <row r="128">
          <cell r="B128" t="str">
            <v>2К2-1</v>
          </cell>
          <cell r="C128" t="str">
            <v>Колонна 2К2-1</v>
          </cell>
          <cell r="D128">
            <v>2</v>
          </cell>
          <cell r="E128">
            <v>1753.2</v>
          </cell>
          <cell r="F128">
            <v>3506.4</v>
          </cell>
          <cell r="G128">
            <v>21.53</v>
          </cell>
          <cell r="H128">
            <v>43.06</v>
          </cell>
          <cell r="I128" t="str">
            <v>ОГЗ до R45</v>
          </cell>
          <cell r="J128">
            <v>2</v>
          </cell>
          <cell r="K128">
            <v>0</v>
          </cell>
        </row>
        <row r="129">
          <cell r="B129" t="str">
            <v>2К2-2</v>
          </cell>
          <cell r="C129" t="str">
            <v>Колонна 2К2-2</v>
          </cell>
          <cell r="D129">
            <v>20</v>
          </cell>
          <cell r="E129">
            <v>1764.7</v>
          </cell>
          <cell r="F129">
            <v>35294</v>
          </cell>
          <cell r="G129">
            <v>21.81</v>
          </cell>
          <cell r="H129">
            <v>436.2</v>
          </cell>
          <cell r="I129" t="str">
            <v>ОГЗ до R45</v>
          </cell>
          <cell r="J129">
            <v>20</v>
          </cell>
          <cell r="K129">
            <v>0</v>
          </cell>
        </row>
        <row r="130">
          <cell r="B130" t="str">
            <v>2К2-3</v>
          </cell>
          <cell r="C130" t="str">
            <v>Колонна 2К2-3</v>
          </cell>
          <cell r="D130">
            <v>1</v>
          </cell>
          <cell r="E130">
            <v>1772.8</v>
          </cell>
          <cell r="F130">
            <v>1772.8</v>
          </cell>
          <cell r="G130">
            <v>22.08</v>
          </cell>
          <cell r="H130">
            <v>22.08</v>
          </cell>
          <cell r="I130" t="str">
            <v>ОГЗ до R45</v>
          </cell>
          <cell r="J130">
            <v>1</v>
          </cell>
          <cell r="K130">
            <v>0</v>
          </cell>
        </row>
        <row r="131">
          <cell r="B131" t="str">
            <v>2К2-4</v>
          </cell>
          <cell r="C131" t="str">
            <v>Колонна 2К2-4</v>
          </cell>
          <cell r="D131">
            <v>1</v>
          </cell>
          <cell r="E131">
            <v>1772.8</v>
          </cell>
          <cell r="F131">
            <v>1772.8</v>
          </cell>
          <cell r="G131">
            <v>22.08</v>
          </cell>
          <cell r="H131">
            <v>22.08</v>
          </cell>
          <cell r="I131" t="str">
            <v>ОГЗ до R45</v>
          </cell>
          <cell r="J131">
            <v>1</v>
          </cell>
          <cell r="K131">
            <v>0</v>
          </cell>
        </row>
        <row r="132">
          <cell r="B132" t="str">
            <v>2К2-5</v>
          </cell>
          <cell r="C132" t="str">
            <v>Колонна 2К2-5</v>
          </cell>
          <cell r="D132">
            <v>2</v>
          </cell>
          <cell r="E132">
            <v>1786.1</v>
          </cell>
          <cell r="F132">
            <v>3572.2</v>
          </cell>
          <cell r="G132">
            <v>22.29</v>
          </cell>
          <cell r="H132">
            <v>44.58</v>
          </cell>
          <cell r="I132" t="str">
            <v>ОГЗ до R45</v>
          </cell>
          <cell r="J132">
            <v>2</v>
          </cell>
          <cell r="K132">
            <v>0</v>
          </cell>
        </row>
        <row r="133">
          <cell r="B133" t="str">
            <v>2К2-6</v>
          </cell>
          <cell r="C133" t="str">
            <v>Колонна 2К2-6</v>
          </cell>
          <cell r="D133">
            <v>2</v>
          </cell>
          <cell r="E133">
            <v>1753.2</v>
          </cell>
          <cell r="F133">
            <v>3506.4</v>
          </cell>
          <cell r="G133">
            <v>21.53</v>
          </cell>
          <cell r="H133">
            <v>43.06</v>
          </cell>
          <cell r="I133" t="str">
            <v>ОГЗ до R45</v>
          </cell>
          <cell r="J133">
            <v>2</v>
          </cell>
          <cell r="K133">
            <v>0</v>
          </cell>
        </row>
        <row r="134">
          <cell r="B134" t="str">
            <v>2К2-7</v>
          </cell>
          <cell r="C134" t="str">
            <v>Колонна 2К2-7</v>
          </cell>
          <cell r="D134">
            <v>1</v>
          </cell>
          <cell r="E134">
            <v>1764.7</v>
          </cell>
          <cell r="F134">
            <v>1764.7</v>
          </cell>
          <cell r="G134">
            <v>21.81</v>
          </cell>
          <cell r="H134">
            <v>21.81</v>
          </cell>
          <cell r="I134" t="str">
            <v>ОГЗ до R45</v>
          </cell>
          <cell r="J134">
            <v>1</v>
          </cell>
          <cell r="K134">
            <v>0</v>
          </cell>
        </row>
        <row r="135">
          <cell r="B135" t="str">
            <v>2К2-8</v>
          </cell>
          <cell r="C135" t="str">
            <v>Колонна 2К2-8</v>
          </cell>
          <cell r="D135">
            <v>1</v>
          </cell>
          <cell r="E135">
            <v>1764.7</v>
          </cell>
          <cell r="F135">
            <v>1764.7</v>
          </cell>
          <cell r="G135">
            <v>21.81</v>
          </cell>
          <cell r="H135">
            <v>21.81</v>
          </cell>
          <cell r="I135" t="str">
            <v>ОГЗ до R45</v>
          </cell>
          <cell r="J135">
            <v>1</v>
          </cell>
          <cell r="K135">
            <v>0</v>
          </cell>
        </row>
        <row r="136">
          <cell r="B136" t="str">
            <v>2К4-1</v>
          </cell>
          <cell r="C136" t="str">
            <v>Колонна 2К4-1</v>
          </cell>
          <cell r="D136">
            <v>4</v>
          </cell>
          <cell r="E136">
            <v>205.9</v>
          </cell>
          <cell r="F136">
            <v>823.6</v>
          </cell>
          <cell r="G136">
            <v>4.83</v>
          </cell>
          <cell r="H136">
            <v>19.32</v>
          </cell>
          <cell r="I136" t="str">
            <v>ОГЗ до R45</v>
          </cell>
          <cell r="J136">
            <v>4</v>
          </cell>
          <cell r="K136">
            <v>0</v>
          </cell>
        </row>
        <row r="137">
          <cell r="B137" t="str">
            <v>2К4-2</v>
          </cell>
          <cell r="C137" t="str">
            <v>Колонна 2К4-2</v>
          </cell>
          <cell r="D137">
            <v>2</v>
          </cell>
          <cell r="E137">
            <v>324.7</v>
          </cell>
          <cell r="F137">
            <v>649.4</v>
          </cell>
          <cell r="G137">
            <v>8.2799999999999994</v>
          </cell>
          <cell r="H137">
            <v>16.559999999999999</v>
          </cell>
          <cell r="I137" t="str">
            <v>ОГЗ до R45</v>
          </cell>
          <cell r="J137">
            <v>2</v>
          </cell>
          <cell r="K137">
            <v>0</v>
          </cell>
        </row>
        <row r="138">
          <cell r="B138" t="str">
            <v>2К4-3</v>
          </cell>
          <cell r="C138" t="str">
            <v>Колонна 2К4-3</v>
          </cell>
          <cell r="D138">
            <v>20</v>
          </cell>
          <cell r="E138">
            <v>222.3</v>
          </cell>
          <cell r="F138">
            <v>4446</v>
          </cell>
          <cell r="G138">
            <v>5.14</v>
          </cell>
          <cell r="H138">
            <v>102.8</v>
          </cell>
          <cell r="I138" t="str">
            <v>ОГЗ до R45</v>
          </cell>
          <cell r="J138">
            <v>20</v>
          </cell>
          <cell r="K138">
            <v>0</v>
          </cell>
        </row>
        <row r="139">
          <cell r="B139" t="str">
            <v>2К4-4</v>
          </cell>
          <cell r="C139" t="str">
            <v>Колонна 2К4-4</v>
          </cell>
          <cell r="D139">
            <v>20</v>
          </cell>
          <cell r="E139">
            <v>222.9</v>
          </cell>
          <cell r="F139">
            <v>4458</v>
          </cell>
          <cell r="G139">
            <v>5.47</v>
          </cell>
          <cell r="H139">
            <v>109.4</v>
          </cell>
          <cell r="I139" t="str">
            <v>ОГЗ до R45</v>
          </cell>
          <cell r="J139">
            <v>20</v>
          </cell>
          <cell r="K139">
            <v>0</v>
          </cell>
        </row>
        <row r="140">
          <cell r="B140" t="str">
            <v>2К4-5</v>
          </cell>
          <cell r="C140" t="str">
            <v>Колонна 2К4-5</v>
          </cell>
          <cell r="D140">
            <v>2</v>
          </cell>
          <cell r="E140">
            <v>231.3</v>
          </cell>
          <cell r="F140">
            <v>462.6</v>
          </cell>
          <cell r="G140">
            <v>5.45</v>
          </cell>
          <cell r="H140">
            <v>10.9</v>
          </cell>
          <cell r="I140" t="str">
            <v>ОГЗ до R45</v>
          </cell>
          <cell r="J140">
            <v>2</v>
          </cell>
          <cell r="K140">
            <v>0</v>
          </cell>
        </row>
        <row r="141">
          <cell r="B141" t="str">
            <v>2К4-6</v>
          </cell>
          <cell r="C141" t="str">
            <v>Колонна 2К4-6</v>
          </cell>
          <cell r="D141">
            <v>2</v>
          </cell>
          <cell r="E141">
            <v>231.8</v>
          </cell>
          <cell r="F141">
            <v>463.6</v>
          </cell>
          <cell r="G141">
            <v>5.74</v>
          </cell>
          <cell r="H141">
            <v>11.48</v>
          </cell>
          <cell r="I141" t="str">
            <v>ОГЗ до R45</v>
          </cell>
          <cell r="J141">
            <v>2</v>
          </cell>
          <cell r="K141">
            <v>0</v>
          </cell>
        </row>
        <row r="142">
          <cell r="B142" t="str">
            <v>2К4-7</v>
          </cell>
          <cell r="C142" t="str">
            <v>Колонна 2К4-7</v>
          </cell>
          <cell r="D142">
            <v>2</v>
          </cell>
          <cell r="E142">
            <v>232.6</v>
          </cell>
          <cell r="F142">
            <v>465.2</v>
          </cell>
          <cell r="G142">
            <v>5.46</v>
          </cell>
          <cell r="H142">
            <v>10.92</v>
          </cell>
          <cell r="I142" t="str">
            <v>ОГЗ до R45</v>
          </cell>
          <cell r="J142">
            <v>2</v>
          </cell>
          <cell r="K142">
            <v>0</v>
          </cell>
        </row>
        <row r="143">
          <cell r="B143" t="str">
            <v>2К4-8</v>
          </cell>
          <cell r="C143" t="str">
            <v>Колонна 2К4-8</v>
          </cell>
          <cell r="D143">
            <v>2</v>
          </cell>
          <cell r="E143">
            <v>242.3</v>
          </cell>
          <cell r="F143">
            <v>484.6</v>
          </cell>
          <cell r="G143">
            <v>6.11</v>
          </cell>
          <cell r="H143">
            <v>12.22</v>
          </cell>
          <cell r="I143" t="str">
            <v>ОГЗ до R45</v>
          </cell>
          <cell r="J143">
            <v>2</v>
          </cell>
          <cell r="K143">
            <v>0</v>
          </cell>
        </row>
        <row r="144">
          <cell r="B144" t="str">
            <v>2К4-9</v>
          </cell>
          <cell r="C144" t="str">
            <v>Колонна 2К4-9</v>
          </cell>
          <cell r="D144">
            <v>2</v>
          </cell>
          <cell r="E144">
            <v>231.3</v>
          </cell>
          <cell r="F144">
            <v>462.6</v>
          </cell>
          <cell r="G144">
            <v>5.45</v>
          </cell>
          <cell r="H144">
            <v>10.9</v>
          </cell>
          <cell r="I144" t="str">
            <v>ОГЗ до R45</v>
          </cell>
          <cell r="J144">
            <v>2</v>
          </cell>
          <cell r="K144">
            <v>0</v>
          </cell>
        </row>
        <row r="145">
          <cell r="B145" t="str">
            <v>2К4-10</v>
          </cell>
          <cell r="C145" t="str">
            <v>Колонна 2К4-10</v>
          </cell>
          <cell r="D145">
            <v>2</v>
          </cell>
          <cell r="E145">
            <v>231.8</v>
          </cell>
          <cell r="F145">
            <v>463.6</v>
          </cell>
          <cell r="G145">
            <v>5.74</v>
          </cell>
          <cell r="H145">
            <v>11.48</v>
          </cell>
          <cell r="I145" t="str">
            <v>ОГЗ до R45</v>
          </cell>
          <cell r="J145">
            <v>2</v>
          </cell>
          <cell r="K145">
            <v>0</v>
          </cell>
        </row>
        <row r="146">
          <cell r="B146" t="str">
            <v>2К4-11</v>
          </cell>
          <cell r="C146" t="str">
            <v>Колонна 2К4-11</v>
          </cell>
          <cell r="D146">
            <v>2</v>
          </cell>
          <cell r="E146">
            <v>324.7</v>
          </cell>
          <cell r="F146">
            <v>649.4</v>
          </cell>
          <cell r="G146">
            <v>8.2799999999999994</v>
          </cell>
          <cell r="H146">
            <v>16.559999999999999</v>
          </cell>
          <cell r="I146" t="str">
            <v>ОГЗ до R45</v>
          </cell>
          <cell r="J146">
            <v>2</v>
          </cell>
          <cell r="K146">
            <v>0</v>
          </cell>
        </row>
        <row r="147">
          <cell r="B147" t="str">
            <v>2КР1-1</v>
          </cell>
          <cell r="C147" t="str">
            <v>Кронштейн 2КР1-1</v>
          </cell>
          <cell r="D147">
            <v>1</v>
          </cell>
          <cell r="E147">
            <v>21.3</v>
          </cell>
          <cell r="F147">
            <v>21.3</v>
          </cell>
          <cell r="G147">
            <v>0.62</v>
          </cell>
          <cell r="H147">
            <v>0.62</v>
          </cell>
          <cell r="I147" t="str">
            <v>RAL  7005</v>
          </cell>
          <cell r="J147">
            <v>1</v>
          </cell>
          <cell r="K147">
            <v>0</v>
          </cell>
        </row>
        <row r="148">
          <cell r="B148" t="str">
            <v>2КР1-2</v>
          </cell>
          <cell r="C148" t="str">
            <v>Кронштейн 2КР1-2</v>
          </cell>
          <cell r="D148">
            <v>1</v>
          </cell>
          <cell r="E148">
            <v>71.400000000000006</v>
          </cell>
          <cell r="F148">
            <v>71.400000000000006</v>
          </cell>
          <cell r="G148">
            <v>1.71</v>
          </cell>
          <cell r="H148">
            <v>1.71</v>
          </cell>
          <cell r="I148" t="str">
            <v>RAL  7005</v>
          </cell>
          <cell r="J148">
            <v>1</v>
          </cell>
          <cell r="K148">
            <v>0</v>
          </cell>
        </row>
        <row r="149">
          <cell r="B149" t="str">
            <v>2КР1-3</v>
          </cell>
          <cell r="C149" t="str">
            <v>Кронштейн 2КР1-3</v>
          </cell>
          <cell r="D149">
            <v>8</v>
          </cell>
          <cell r="E149">
            <v>66.900000000000006</v>
          </cell>
          <cell r="F149">
            <v>535.20000000000005</v>
          </cell>
          <cell r="G149">
            <v>1.6</v>
          </cell>
          <cell r="H149">
            <v>12.8</v>
          </cell>
          <cell r="I149" t="str">
            <v>RAL  7005</v>
          </cell>
          <cell r="J149">
            <v>8</v>
          </cell>
          <cell r="K149">
            <v>0</v>
          </cell>
        </row>
        <row r="150">
          <cell r="B150" t="str">
            <v>2КР1-4</v>
          </cell>
          <cell r="C150" t="str">
            <v>Кронштейн 2КР1-4</v>
          </cell>
          <cell r="D150">
            <v>8</v>
          </cell>
          <cell r="E150">
            <v>17.5</v>
          </cell>
          <cell r="F150">
            <v>140</v>
          </cell>
          <cell r="G150">
            <v>0.52</v>
          </cell>
          <cell r="H150">
            <v>4.16</v>
          </cell>
          <cell r="I150" t="str">
            <v>RAL  7005</v>
          </cell>
          <cell r="J150">
            <v>8</v>
          </cell>
          <cell r="K150">
            <v>0</v>
          </cell>
        </row>
        <row r="151">
          <cell r="B151" t="str">
            <v>2Л1-1</v>
          </cell>
          <cell r="C151" t="str">
            <v>Лестница 2Л1-1</v>
          </cell>
          <cell r="D151">
            <v>2</v>
          </cell>
          <cell r="E151">
            <v>347.1</v>
          </cell>
          <cell r="F151">
            <v>694.2</v>
          </cell>
          <cell r="G151">
            <v>17.809999999999999</v>
          </cell>
          <cell r="H151">
            <v>35.619999999999997</v>
          </cell>
          <cell r="I151" t="str">
            <v>RAL  7005</v>
          </cell>
          <cell r="J151">
            <v>0</v>
          </cell>
          <cell r="K151">
            <v>2</v>
          </cell>
        </row>
        <row r="152">
          <cell r="B152" t="str">
            <v>2Л1-2</v>
          </cell>
          <cell r="C152" t="str">
            <v>Лестница 2Л1-2</v>
          </cell>
          <cell r="D152">
            <v>1</v>
          </cell>
          <cell r="E152">
            <v>383.4</v>
          </cell>
          <cell r="F152">
            <v>383.4</v>
          </cell>
          <cell r="G152">
            <v>17.760000000000002</v>
          </cell>
          <cell r="H152">
            <v>17.760000000000002</v>
          </cell>
          <cell r="I152" t="str">
            <v>RAL  7005</v>
          </cell>
          <cell r="J152">
            <v>0</v>
          </cell>
          <cell r="K152">
            <v>1</v>
          </cell>
        </row>
        <row r="153">
          <cell r="B153" t="str">
            <v>2Л1-3</v>
          </cell>
          <cell r="C153" t="str">
            <v>Лестница 2Л1-3</v>
          </cell>
          <cell r="D153">
            <v>1</v>
          </cell>
          <cell r="E153">
            <v>176</v>
          </cell>
          <cell r="F153">
            <v>176</v>
          </cell>
          <cell r="G153">
            <v>8.68</v>
          </cell>
          <cell r="H153">
            <v>8.68</v>
          </cell>
          <cell r="I153" t="str">
            <v>RAL  7005</v>
          </cell>
          <cell r="J153">
            <v>1</v>
          </cell>
          <cell r="K153">
            <v>0</v>
          </cell>
        </row>
        <row r="154">
          <cell r="B154" t="str">
            <v>2Л1-4</v>
          </cell>
          <cell r="C154" t="str">
            <v>Лестница 2Л1-4</v>
          </cell>
          <cell r="D154">
            <v>4</v>
          </cell>
          <cell r="E154">
            <v>278.8</v>
          </cell>
          <cell r="F154">
            <v>1115.2</v>
          </cell>
          <cell r="G154">
            <v>15.24</v>
          </cell>
          <cell r="H154">
            <v>60.96</v>
          </cell>
          <cell r="I154" t="str">
            <v>RAL  7005</v>
          </cell>
          <cell r="J154">
            <v>4</v>
          </cell>
          <cell r="K154">
            <v>0</v>
          </cell>
        </row>
        <row r="155">
          <cell r="B155" t="str">
            <v>2Л1-5</v>
          </cell>
          <cell r="C155" t="str">
            <v>Лестница 2Л1-5</v>
          </cell>
          <cell r="D155">
            <v>2</v>
          </cell>
          <cell r="E155">
            <v>261.2</v>
          </cell>
          <cell r="F155">
            <v>522.4</v>
          </cell>
          <cell r="G155">
            <v>13.45</v>
          </cell>
          <cell r="H155">
            <v>26.9</v>
          </cell>
          <cell r="I155" t="str">
            <v>RAL  7005</v>
          </cell>
          <cell r="J155">
            <v>2</v>
          </cell>
          <cell r="K155">
            <v>0</v>
          </cell>
        </row>
        <row r="156">
          <cell r="B156" t="str">
            <v>2Л1-6</v>
          </cell>
          <cell r="C156" t="str">
            <v>Лестница 2Л1-6</v>
          </cell>
          <cell r="D156">
            <v>2</v>
          </cell>
          <cell r="E156">
            <v>259.60000000000002</v>
          </cell>
          <cell r="F156">
            <v>519.20000000000005</v>
          </cell>
          <cell r="G156">
            <v>13.38</v>
          </cell>
          <cell r="H156">
            <v>26.76</v>
          </cell>
          <cell r="I156" t="str">
            <v>RAL  7005</v>
          </cell>
          <cell r="J156">
            <v>2</v>
          </cell>
          <cell r="K156">
            <v>0</v>
          </cell>
        </row>
        <row r="157">
          <cell r="B157" t="str">
            <v>2Л2-1</v>
          </cell>
          <cell r="C157" t="str">
            <v>Лестница 2Л2-1</v>
          </cell>
          <cell r="D157">
            <v>2</v>
          </cell>
          <cell r="E157">
            <v>61.6</v>
          </cell>
          <cell r="F157">
            <v>123.2</v>
          </cell>
          <cell r="G157">
            <v>2.8</v>
          </cell>
          <cell r="H157">
            <v>5.6</v>
          </cell>
          <cell r="I157" t="str">
            <v>RAL  7005</v>
          </cell>
          <cell r="J157">
            <v>2</v>
          </cell>
          <cell r="K157">
            <v>0</v>
          </cell>
        </row>
        <row r="158">
          <cell r="B158" t="str">
            <v>2Л2-2</v>
          </cell>
          <cell r="C158" t="str">
            <v>Лестница 2Л2-2</v>
          </cell>
          <cell r="D158">
            <v>4</v>
          </cell>
          <cell r="E158">
            <v>370.8</v>
          </cell>
          <cell r="F158">
            <v>1483.2</v>
          </cell>
          <cell r="G158">
            <v>19.89</v>
          </cell>
          <cell r="H158">
            <v>79.56</v>
          </cell>
          <cell r="I158" t="str">
            <v>RAL  7005</v>
          </cell>
          <cell r="J158">
            <v>4</v>
          </cell>
          <cell r="K158">
            <v>0</v>
          </cell>
        </row>
        <row r="159">
          <cell r="B159" t="str">
            <v>2Л2-3</v>
          </cell>
          <cell r="C159" t="str">
            <v>Лестница 2Л2-3</v>
          </cell>
          <cell r="D159">
            <v>2</v>
          </cell>
          <cell r="E159">
            <v>276.39999999999998</v>
          </cell>
          <cell r="F159">
            <v>552.79999999999995</v>
          </cell>
          <cell r="G159">
            <v>14.96</v>
          </cell>
          <cell r="H159">
            <v>29.92</v>
          </cell>
          <cell r="I159" t="str">
            <v>RAL  7005</v>
          </cell>
          <cell r="J159">
            <v>2</v>
          </cell>
          <cell r="K159">
            <v>0</v>
          </cell>
        </row>
        <row r="160">
          <cell r="B160" t="str">
            <v>2Л2-4</v>
          </cell>
          <cell r="C160" t="str">
            <v>Лестница 2Л2-4</v>
          </cell>
          <cell r="D160">
            <v>2</v>
          </cell>
          <cell r="E160">
            <v>309.60000000000002</v>
          </cell>
          <cell r="F160">
            <v>619.20000000000005</v>
          </cell>
          <cell r="G160">
            <v>16.39</v>
          </cell>
          <cell r="H160">
            <v>32.78</v>
          </cell>
          <cell r="I160" t="str">
            <v>RAL  7005</v>
          </cell>
          <cell r="J160">
            <v>2</v>
          </cell>
          <cell r="K160">
            <v>0</v>
          </cell>
        </row>
        <row r="161">
          <cell r="B161" t="str">
            <v>2Л3-1</v>
          </cell>
          <cell r="C161" t="str">
            <v>Лестница 2Л3-1</v>
          </cell>
          <cell r="D161">
            <v>2</v>
          </cell>
          <cell r="E161">
            <v>254.8</v>
          </cell>
          <cell r="F161">
            <v>509.6</v>
          </cell>
          <cell r="G161">
            <v>11.27</v>
          </cell>
          <cell r="H161">
            <v>22.54</v>
          </cell>
          <cell r="I161" t="str">
            <v>RAL  7005</v>
          </cell>
          <cell r="J161">
            <v>2</v>
          </cell>
          <cell r="K161">
            <v>0</v>
          </cell>
        </row>
        <row r="162">
          <cell r="B162" t="str">
            <v>2Л3-2</v>
          </cell>
          <cell r="C162" t="str">
            <v>Лестница 2Л3-2</v>
          </cell>
          <cell r="D162">
            <v>1</v>
          </cell>
          <cell r="E162">
            <v>293.89999999999998</v>
          </cell>
          <cell r="F162">
            <v>293.89999999999998</v>
          </cell>
          <cell r="G162">
            <v>12.83</v>
          </cell>
          <cell r="H162">
            <v>12.83</v>
          </cell>
          <cell r="I162" t="str">
            <v>RAL  7005</v>
          </cell>
          <cell r="J162">
            <v>1</v>
          </cell>
          <cell r="K162">
            <v>0</v>
          </cell>
        </row>
        <row r="163">
          <cell r="B163" t="str">
            <v>2Л3-3</v>
          </cell>
          <cell r="C163" t="str">
            <v>Лестница 2Л3-3</v>
          </cell>
          <cell r="D163">
            <v>1</v>
          </cell>
          <cell r="E163">
            <v>257.39999999999998</v>
          </cell>
          <cell r="F163">
            <v>257.39999999999998</v>
          </cell>
          <cell r="G163">
            <v>11.35</v>
          </cell>
          <cell r="H163">
            <v>11.35</v>
          </cell>
          <cell r="I163" t="str">
            <v>RAL  7005</v>
          </cell>
          <cell r="J163">
            <v>1</v>
          </cell>
          <cell r="K163">
            <v>0</v>
          </cell>
        </row>
        <row r="164">
          <cell r="B164" t="str">
            <v>2Л3-4</v>
          </cell>
          <cell r="C164" t="str">
            <v>Лестница 2Л3-4</v>
          </cell>
          <cell r="D164">
            <v>1</v>
          </cell>
          <cell r="E164">
            <v>362.1</v>
          </cell>
          <cell r="F164">
            <v>362.1</v>
          </cell>
          <cell r="G164">
            <v>17.739999999999998</v>
          </cell>
          <cell r="H164">
            <v>17.739999999999998</v>
          </cell>
          <cell r="I164" t="str">
            <v>RAL  7005</v>
          </cell>
          <cell r="J164">
            <v>1</v>
          </cell>
          <cell r="K164">
            <v>0</v>
          </cell>
        </row>
        <row r="165">
          <cell r="B165" t="str">
            <v>2Л6-1</v>
          </cell>
          <cell r="C165" t="str">
            <v>Лестница 2Л6-1</v>
          </cell>
          <cell r="D165">
            <v>3</v>
          </cell>
          <cell r="E165">
            <v>449.9</v>
          </cell>
          <cell r="F165">
            <v>1349.7</v>
          </cell>
          <cell r="G165">
            <v>20.170000000000002</v>
          </cell>
          <cell r="H165">
            <v>60.51</v>
          </cell>
          <cell r="I165" t="str">
            <v>RAL  7005</v>
          </cell>
          <cell r="J165">
            <v>3</v>
          </cell>
          <cell r="K165">
            <v>0</v>
          </cell>
        </row>
        <row r="166">
          <cell r="B166" t="str">
            <v>2М-1</v>
          </cell>
          <cell r="C166" t="str">
            <v>Монтажный элемент 2М-1</v>
          </cell>
          <cell r="D166">
            <v>80</v>
          </cell>
          <cell r="E166">
            <v>1.5</v>
          </cell>
          <cell r="F166">
            <v>120</v>
          </cell>
          <cell r="G166">
            <v>0.04</v>
          </cell>
          <cell r="H166">
            <v>3.2</v>
          </cell>
          <cell r="I166" t="str">
            <v>RAL  7005</v>
          </cell>
          <cell r="J166">
            <v>80</v>
          </cell>
          <cell r="K166">
            <v>0</v>
          </cell>
        </row>
        <row r="167">
          <cell r="B167" t="str">
            <v>2М-2</v>
          </cell>
          <cell r="C167" t="str">
            <v>Монтажный элемент 2М-2</v>
          </cell>
          <cell r="D167">
            <v>48</v>
          </cell>
          <cell r="E167">
            <v>0.3</v>
          </cell>
          <cell r="F167">
            <v>14.4</v>
          </cell>
          <cell r="G167">
            <v>0.02</v>
          </cell>
          <cell r="H167">
            <v>0.96</v>
          </cell>
          <cell r="I167" t="str">
            <v>RAL  7005</v>
          </cell>
          <cell r="J167">
            <v>48</v>
          </cell>
          <cell r="K167">
            <v>0</v>
          </cell>
        </row>
        <row r="168">
          <cell r="B168" t="str">
            <v>2М-3</v>
          </cell>
          <cell r="C168" t="str">
            <v>Монтажный элемент 2М-3</v>
          </cell>
          <cell r="D168">
            <v>16</v>
          </cell>
          <cell r="E168">
            <v>11.2</v>
          </cell>
          <cell r="F168">
            <v>179.2</v>
          </cell>
          <cell r="G168">
            <v>0.25</v>
          </cell>
          <cell r="H168">
            <v>4</v>
          </cell>
          <cell r="I168" t="str">
            <v>ОГЗ до R45</v>
          </cell>
          <cell r="J168">
            <v>16</v>
          </cell>
          <cell r="K168">
            <v>0</v>
          </cell>
        </row>
        <row r="169">
          <cell r="B169" t="str">
            <v>2Н1-1</v>
          </cell>
          <cell r="C169" t="str">
            <v>Настил 2Н1-1</v>
          </cell>
          <cell r="D169">
            <v>2</v>
          </cell>
          <cell r="E169">
            <v>83.9</v>
          </cell>
          <cell r="F169">
            <v>167.8</v>
          </cell>
          <cell r="G169">
            <v>4.07</v>
          </cell>
          <cell r="H169">
            <v>8.14</v>
          </cell>
          <cell r="I169" t="str">
            <v>RAL  7005</v>
          </cell>
          <cell r="J169">
            <v>2</v>
          </cell>
          <cell r="K169">
            <v>0</v>
          </cell>
        </row>
        <row r="170">
          <cell r="B170" t="str">
            <v>2Н1-2</v>
          </cell>
          <cell r="C170" t="str">
            <v>Настил 2Н1-2</v>
          </cell>
          <cell r="D170">
            <v>2</v>
          </cell>
          <cell r="E170">
            <v>79.2</v>
          </cell>
          <cell r="F170">
            <v>158.4</v>
          </cell>
          <cell r="G170">
            <v>3.84</v>
          </cell>
          <cell r="H170">
            <v>7.68</v>
          </cell>
          <cell r="I170" t="str">
            <v>RAL  7005</v>
          </cell>
          <cell r="J170">
            <v>2</v>
          </cell>
          <cell r="K170">
            <v>0</v>
          </cell>
        </row>
        <row r="171">
          <cell r="B171" t="str">
            <v>2Н1-3</v>
          </cell>
          <cell r="C171" t="str">
            <v>Настил 2Н1-3</v>
          </cell>
          <cell r="D171">
            <v>2</v>
          </cell>
          <cell r="E171">
            <v>64.5</v>
          </cell>
          <cell r="F171">
            <v>129</v>
          </cell>
          <cell r="G171">
            <v>3.14</v>
          </cell>
          <cell r="H171">
            <v>6.28</v>
          </cell>
          <cell r="I171" t="str">
            <v>RAL  7005</v>
          </cell>
          <cell r="J171">
            <v>0</v>
          </cell>
          <cell r="K171">
            <v>2</v>
          </cell>
        </row>
        <row r="172">
          <cell r="B172" t="str">
            <v>2Н1-4</v>
          </cell>
          <cell r="C172" t="str">
            <v>Настил 2Н1-4</v>
          </cell>
          <cell r="D172">
            <v>2</v>
          </cell>
          <cell r="E172">
            <v>107.8</v>
          </cell>
          <cell r="F172">
            <v>215.6</v>
          </cell>
          <cell r="G172">
            <v>5.22</v>
          </cell>
          <cell r="H172">
            <v>10.44</v>
          </cell>
          <cell r="I172" t="str">
            <v>RAL  7005</v>
          </cell>
          <cell r="J172">
            <v>0</v>
          </cell>
          <cell r="K172">
            <v>2</v>
          </cell>
        </row>
        <row r="173">
          <cell r="B173" t="str">
            <v>2Н1-5</v>
          </cell>
          <cell r="C173" t="str">
            <v>Настил 2Н1-5</v>
          </cell>
          <cell r="D173">
            <v>2</v>
          </cell>
          <cell r="E173">
            <v>100</v>
          </cell>
          <cell r="F173">
            <v>200</v>
          </cell>
          <cell r="G173">
            <v>4.8499999999999996</v>
          </cell>
          <cell r="H173">
            <v>9.6999999999999993</v>
          </cell>
          <cell r="I173" t="str">
            <v>RAL  7005</v>
          </cell>
          <cell r="J173">
            <v>0</v>
          </cell>
          <cell r="K173">
            <v>2</v>
          </cell>
        </row>
        <row r="174">
          <cell r="B174" t="str">
            <v>2Н1-6</v>
          </cell>
          <cell r="C174" t="str">
            <v>Настил 2Н1-6</v>
          </cell>
          <cell r="D174">
            <v>2</v>
          </cell>
          <cell r="E174">
            <v>88.6</v>
          </cell>
          <cell r="F174">
            <v>177.2</v>
          </cell>
          <cell r="G174">
            <v>4.29</v>
          </cell>
          <cell r="H174">
            <v>8.58</v>
          </cell>
          <cell r="I174" t="str">
            <v>RAL  7005</v>
          </cell>
          <cell r="J174">
            <v>0</v>
          </cell>
          <cell r="K174">
            <v>2</v>
          </cell>
        </row>
        <row r="175">
          <cell r="B175" t="str">
            <v>2Н1-7</v>
          </cell>
          <cell r="C175" t="str">
            <v>Настил 2Н1-7</v>
          </cell>
          <cell r="D175">
            <v>2</v>
          </cell>
          <cell r="E175">
            <v>81.099999999999994</v>
          </cell>
          <cell r="F175">
            <v>162.19999999999999</v>
          </cell>
          <cell r="G175">
            <v>3.93</v>
          </cell>
          <cell r="H175">
            <v>7.86</v>
          </cell>
          <cell r="I175" t="str">
            <v>RAL  7005</v>
          </cell>
          <cell r="J175">
            <v>0</v>
          </cell>
          <cell r="K175">
            <v>2</v>
          </cell>
        </row>
        <row r="176">
          <cell r="B176" t="str">
            <v>2Н1-8</v>
          </cell>
          <cell r="C176" t="str">
            <v>Настил 2Н1-8</v>
          </cell>
          <cell r="D176">
            <v>2</v>
          </cell>
          <cell r="E176">
            <v>108.1</v>
          </cell>
          <cell r="F176">
            <v>216.2</v>
          </cell>
          <cell r="G176">
            <v>5.23</v>
          </cell>
          <cell r="H176">
            <v>10.46</v>
          </cell>
          <cell r="I176" t="str">
            <v>RAL  7005</v>
          </cell>
          <cell r="J176">
            <v>0</v>
          </cell>
          <cell r="K176">
            <v>2</v>
          </cell>
        </row>
        <row r="177">
          <cell r="B177" t="str">
            <v>2Н1-9</v>
          </cell>
          <cell r="C177" t="str">
            <v>Настил 2Н1-9</v>
          </cell>
          <cell r="D177">
            <v>2</v>
          </cell>
          <cell r="E177">
            <v>100.3</v>
          </cell>
          <cell r="F177">
            <v>200.6</v>
          </cell>
          <cell r="G177">
            <v>4.8600000000000003</v>
          </cell>
          <cell r="H177">
            <v>9.7200000000000006</v>
          </cell>
          <cell r="I177" t="str">
            <v>RAL  7005</v>
          </cell>
          <cell r="J177">
            <v>2</v>
          </cell>
          <cell r="K177">
            <v>0</v>
          </cell>
        </row>
        <row r="178">
          <cell r="B178" t="str">
            <v>2Н1-10</v>
          </cell>
          <cell r="C178" t="str">
            <v>Настил 2Н1-10</v>
          </cell>
          <cell r="D178">
            <v>2</v>
          </cell>
          <cell r="E178">
            <v>75.3</v>
          </cell>
          <cell r="F178">
            <v>150.6</v>
          </cell>
          <cell r="G178">
            <v>3.66</v>
          </cell>
          <cell r="H178">
            <v>7.32</v>
          </cell>
          <cell r="I178" t="str">
            <v>RAL  7005</v>
          </cell>
          <cell r="J178">
            <v>2</v>
          </cell>
          <cell r="K178">
            <v>0</v>
          </cell>
        </row>
        <row r="179">
          <cell r="B179" t="str">
            <v>2Н1-11</v>
          </cell>
          <cell r="C179" t="str">
            <v>Настил 2Н1-11</v>
          </cell>
          <cell r="D179">
            <v>2</v>
          </cell>
          <cell r="E179">
            <v>78.5</v>
          </cell>
          <cell r="F179">
            <v>157</v>
          </cell>
          <cell r="G179">
            <v>3.8</v>
          </cell>
          <cell r="H179">
            <v>7.6</v>
          </cell>
          <cell r="I179" t="str">
            <v>RAL  7005</v>
          </cell>
          <cell r="J179">
            <v>2</v>
          </cell>
          <cell r="K179">
            <v>0</v>
          </cell>
        </row>
        <row r="180">
          <cell r="B180" t="str">
            <v>2Н1-12</v>
          </cell>
          <cell r="C180" t="str">
            <v>Настил 2Н1-12</v>
          </cell>
          <cell r="D180">
            <v>25</v>
          </cell>
          <cell r="E180">
            <v>228.8</v>
          </cell>
          <cell r="F180">
            <v>5720</v>
          </cell>
          <cell r="G180">
            <v>11.13</v>
          </cell>
          <cell r="H180">
            <v>278.25</v>
          </cell>
          <cell r="I180" t="str">
            <v>RAL  7005</v>
          </cell>
          <cell r="J180">
            <v>25</v>
          </cell>
          <cell r="K180">
            <v>0</v>
          </cell>
        </row>
        <row r="181">
          <cell r="B181" t="str">
            <v>2Н1-13</v>
          </cell>
          <cell r="C181" t="str">
            <v>Настил 2Н1-13</v>
          </cell>
          <cell r="D181">
            <v>25</v>
          </cell>
          <cell r="E181">
            <v>210</v>
          </cell>
          <cell r="F181">
            <v>5250</v>
          </cell>
          <cell r="G181">
            <v>10.199999999999999</v>
          </cell>
          <cell r="H181">
            <v>255</v>
          </cell>
          <cell r="I181" t="str">
            <v>RAL  7005</v>
          </cell>
          <cell r="J181">
            <v>10</v>
          </cell>
          <cell r="K181">
            <v>15</v>
          </cell>
        </row>
        <row r="182">
          <cell r="B182" t="str">
            <v>2Н1-14</v>
          </cell>
          <cell r="C182" t="str">
            <v>Настил 2Н1-14</v>
          </cell>
          <cell r="D182">
            <v>8</v>
          </cell>
          <cell r="E182">
            <v>172.6</v>
          </cell>
          <cell r="F182">
            <v>1380.8</v>
          </cell>
          <cell r="G182">
            <v>8.4</v>
          </cell>
          <cell r="H182">
            <v>67.2</v>
          </cell>
          <cell r="I182" t="str">
            <v>RAL  7005</v>
          </cell>
          <cell r="J182">
            <v>8</v>
          </cell>
          <cell r="K182">
            <v>0</v>
          </cell>
        </row>
        <row r="183">
          <cell r="B183" t="str">
            <v>2Н1-15</v>
          </cell>
          <cell r="C183" t="str">
            <v>Настил 2Н1-15</v>
          </cell>
          <cell r="D183">
            <v>10</v>
          </cell>
          <cell r="E183">
            <v>287.3</v>
          </cell>
          <cell r="F183">
            <v>2873</v>
          </cell>
          <cell r="G183">
            <v>13.95</v>
          </cell>
          <cell r="H183">
            <v>139.5</v>
          </cell>
          <cell r="I183" t="str">
            <v>RAL  7005</v>
          </cell>
          <cell r="J183">
            <v>10</v>
          </cell>
          <cell r="K183">
            <v>0</v>
          </cell>
        </row>
        <row r="184">
          <cell r="B184" t="str">
            <v>2Н1-16</v>
          </cell>
          <cell r="C184" t="str">
            <v>Настил 2Н1-16</v>
          </cell>
          <cell r="D184">
            <v>10</v>
          </cell>
          <cell r="E184">
            <v>266.7</v>
          </cell>
          <cell r="F184">
            <v>2667</v>
          </cell>
          <cell r="G184">
            <v>12.96</v>
          </cell>
          <cell r="H184">
            <v>129.6</v>
          </cell>
          <cell r="I184" t="str">
            <v>RAL  7005</v>
          </cell>
          <cell r="J184">
            <v>10</v>
          </cell>
          <cell r="K184">
            <v>0</v>
          </cell>
        </row>
        <row r="185">
          <cell r="B185" t="str">
            <v>2Н1-17</v>
          </cell>
          <cell r="C185" t="str">
            <v>Настил 2Н1-17</v>
          </cell>
          <cell r="D185">
            <v>8</v>
          </cell>
          <cell r="E185">
            <v>236.3</v>
          </cell>
          <cell r="F185">
            <v>1890.4</v>
          </cell>
          <cell r="G185">
            <v>11.49</v>
          </cell>
          <cell r="H185">
            <v>91.92</v>
          </cell>
          <cell r="I185" t="str">
            <v>RAL  7005</v>
          </cell>
          <cell r="J185">
            <v>8</v>
          </cell>
          <cell r="K185">
            <v>0</v>
          </cell>
        </row>
        <row r="186">
          <cell r="B186" t="str">
            <v>2Н1-18</v>
          </cell>
          <cell r="C186" t="str">
            <v>Настил 2Н1-18</v>
          </cell>
          <cell r="D186">
            <v>8</v>
          </cell>
          <cell r="E186">
            <v>216.4</v>
          </cell>
          <cell r="F186">
            <v>1731.2</v>
          </cell>
          <cell r="G186">
            <v>10.54</v>
          </cell>
          <cell r="H186">
            <v>84.32</v>
          </cell>
          <cell r="I186" t="str">
            <v>RAL  7005</v>
          </cell>
          <cell r="J186">
            <v>8</v>
          </cell>
          <cell r="K186">
            <v>0</v>
          </cell>
        </row>
        <row r="187">
          <cell r="B187" t="str">
            <v>2Н1-19</v>
          </cell>
          <cell r="C187" t="str">
            <v>Настил 2Н1-19</v>
          </cell>
          <cell r="D187">
            <v>10</v>
          </cell>
          <cell r="E187">
            <v>288.3</v>
          </cell>
          <cell r="F187">
            <v>2883</v>
          </cell>
          <cell r="G187">
            <v>13.99</v>
          </cell>
          <cell r="H187">
            <v>139.9</v>
          </cell>
          <cell r="I187" t="str">
            <v>RAL  7005</v>
          </cell>
          <cell r="J187">
            <v>4</v>
          </cell>
          <cell r="K187">
            <v>6</v>
          </cell>
        </row>
        <row r="188">
          <cell r="B188" t="str">
            <v>2Н1-20</v>
          </cell>
          <cell r="C188" t="str">
            <v>Настил 2Н1-20</v>
          </cell>
          <cell r="D188">
            <v>10</v>
          </cell>
          <cell r="E188">
            <v>267.5</v>
          </cell>
          <cell r="F188">
            <v>2675</v>
          </cell>
          <cell r="G188">
            <v>13</v>
          </cell>
          <cell r="H188">
            <v>130</v>
          </cell>
          <cell r="I188" t="str">
            <v>RAL  7005</v>
          </cell>
          <cell r="J188">
            <v>10</v>
          </cell>
          <cell r="K188">
            <v>0</v>
          </cell>
        </row>
        <row r="189">
          <cell r="B189" t="str">
            <v>2Н1-21</v>
          </cell>
          <cell r="C189" t="str">
            <v>Настил 2Н1-21</v>
          </cell>
          <cell r="D189">
            <v>8</v>
          </cell>
          <cell r="E189">
            <v>201.3</v>
          </cell>
          <cell r="F189">
            <v>1610.4</v>
          </cell>
          <cell r="G189">
            <v>9.8000000000000007</v>
          </cell>
          <cell r="H189">
            <v>78.400000000000006</v>
          </cell>
          <cell r="I189" t="str">
            <v>RAL  7005</v>
          </cell>
          <cell r="J189">
            <v>8</v>
          </cell>
          <cell r="K189">
            <v>0</v>
          </cell>
        </row>
        <row r="190">
          <cell r="B190" t="str">
            <v>2Н1-22</v>
          </cell>
          <cell r="C190" t="str">
            <v>Настил 2Н1-22</v>
          </cell>
          <cell r="D190">
            <v>24</v>
          </cell>
          <cell r="E190">
            <v>209.7</v>
          </cell>
          <cell r="F190">
            <v>5032.8</v>
          </cell>
          <cell r="G190">
            <v>10.19</v>
          </cell>
          <cell r="H190">
            <v>244.56</v>
          </cell>
          <cell r="I190" t="str">
            <v>RAL  7005</v>
          </cell>
          <cell r="J190">
            <v>24</v>
          </cell>
          <cell r="K190">
            <v>0</v>
          </cell>
        </row>
        <row r="191">
          <cell r="B191" t="str">
            <v>2Н1-23</v>
          </cell>
          <cell r="C191" t="str">
            <v>Настил 2Н1-23</v>
          </cell>
          <cell r="D191">
            <v>10</v>
          </cell>
          <cell r="E191">
            <v>173.4</v>
          </cell>
          <cell r="F191">
            <v>1734</v>
          </cell>
          <cell r="G191">
            <v>8.44</v>
          </cell>
          <cell r="H191">
            <v>84.4</v>
          </cell>
          <cell r="I191" t="str">
            <v>RAL  7005</v>
          </cell>
          <cell r="J191">
            <v>10</v>
          </cell>
          <cell r="K191">
            <v>0</v>
          </cell>
        </row>
        <row r="192">
          <cell r="B192" t="str">
            <v>2Н1-24</v>
          </cell>
          <cell r="C192" t="str">
            <v>Настил 2Н1-24</v>
          </cell>
          <cell r="D192">
            <v>10</v>
          </cell>
          <cell r="E192">
            <v>288.3</v>
          </cell>
          <cell r="F192">
            <v>2883</v>
          </cell>
          <cell r="G192">
            <v>13.99</v>
          </cell>
          <cell r="H192">
            <v>139.9</v>
          </cell>
          <cell r="I192" t="str">
            <v>RAL  7005</v>
          </cell>
          <cell r="J192">
            <v>10</v>
          </cell>
          <cell r="K192">
            <v>0</v>
          </cell>
        </row>
        <row r="193">
          <cell r="B193" t="str">
            <v>2Н1-25</v>
          </cell>
          <cell r="C193" t="str">
            <v>Настил 2Н1-25</v>
          </cell>
          <cell r="D193">
            <v>10</v>
          </cell>
          <cell r="E193">
            <v>267.5</v>
          </cell>
          <cell r="F193">
            <v>2675</v>
          </cell>
          <cell r="G193">
            <v>13</v>
          </cell>
          <cell r="H193">
            <v>130</v>
          </cell>
          <cell r="I193" t="str">
            <v>RAL  7005</v>
          </cell>
          <cell r="J193">
            <v>10</v>
          </cell>
          <cell r="K193">
            <v>0</v>
          </cell>
        </row>
        <row r="194">
          <cell r="B194" t="str">
            <v>2Н1-26</v>
          </cell>
          <cell r="C194" t="str">
            <v>Настил 2Н1-26</v>
          </cell>
          <cell r="D194">
            <v>10</v>
          </cell>
          <cell r="E194">
            <v>237.1</v>
          </cell>
          <cell r="F194">
            <v>2371</v>
          </cell>
          <cell r="G194">
            <v>11.53</v>
          </cell>
          <cell r="H194">
            <v>115.3</v>
          </cell>
          <cell r="I194" t="str">
            <v>RAL  7005</v>
          </cell>
          <cell r="J194">
            <v>10</v>
          </cell>
          <cell r="K194">
            <v>0</v>
          </cell>
        </row>
        <row r="195">
          <cell r="B195" t="str">
            <v>2Н1-27</v>
          </cell>
          <cell r="C195" t="str">
            <v>Настил 2Н1-27</v>
          </cell>
          <cell r="D195">
            <v>10</v>
          </cell>
          <cell r="E195">
            <v>216.4</v>
          </cell>
          <cell r="F195">
            <v>2164</v>
          </cell>
          <cell r="G195">
            <v>10.54</v>
          </cell>
          <cell r="H195">
            <v>105.4</v>
          </cell>
          <cell r="I195" t="str">
            <v>RAL  7005</v>
          </cell>
          <cell r="J195">
            <v>10</v>
          </cell>
          <cell r="K195">
            <v>0</v>
          </cell>
        </row>
        <row r="196">
          <cell r="B196" t="str">
            <v>2Н1-28</v>
          </cell>
          <cell r="C196" t="str">
            <v>Настил 2Н1-28</v>
          </cell>
          <cell r="D196">
            <v>10</v>
          </cell>
          <cell r="E196">
            <v>288.3</v>
          </cell>
          <cell r="F196">
            <v>2883</v>
          </cell>
          <cell r="G196">
            <v>13.99</v>
          </cell>
          <cell r="H196">
            <v>139.9</v>
          </cell>
          <cell r="I196" t="str">
            <v>RAL  7005</v>
          </cell>
          <cell r="J196">
            <v>10</v>
          </cell>
          <cell r="K196">
            <v>0</v>
          </cell>
        </row>
        <row r="197">
          <cell r="B197" t="str">
            <v>2Н1-29</v>
          </cell>
          <cell r="C197" t="str">
            <v>Настил 2Н1-29</v>
          </cell>
          <cell r="D197">
            <v>10</v>
          </cell>
          <cell r="E197">
            <v>267.5</v>
          </cell>
          <cell r="F197">
            <v>2675</v>
          </cell>
          <cell r="G197">
            <v>13</v>
          </cell>
          <cell r="H197">
            <v>130</v>
          </cell>
          <cell r="I197" t="str">
            <v>RAL  7005</v>
          </cell>
          <cell r="J197">
            <v>10</v>
          </cell>
          <cell r="K197">
            <v>0</v>
          </cell>
        </row>
        <row r="198">
          <cell r="B198" t="str">
            <v>2Н1-30</v>
          </cell>
          <cell r="C198" t="str">
            <v>Настил 2Н1-30</v>
          </cell>
          <cell r="D198">
            <v>10</v>
          </cell>
          <cell r="E198">
            <v>201.3</v>
          </cell>
          <cell r="F198">
            <v>2013</v>
          </cell>
          <cell r="G198">
            <v>9.8000000000000007</v>
          </cell>
          <cell r="H198">
            <v>98</v>
          </cell>
          <cell r="I198" t="str">
            <v>RAL  7005</v>
          </cell>
          <cell r="J198">
            <v>10</v>
          </cell>
          <cell r="K198">
            <v>0</v>
          </cell>
        </row>
        <row r="199">
          <cell r="B199" t="str">
            <v>2Н1-31</v>
          </cell>
          <cell r="C199" t="str">
            <v>Настил 2Н1-31</v>
          </cell>
          <cell r="D199">
            <v>7</v>
          </cell>
          <cell r="E199">
            <v>173</v>
          </cell>
          <cell r="F199">
            <v>1211</v>
          </cell>
          <cell r="G199">
            <v>8.42</v>
          </cell>
          <cell r="H199">
            <v>58.94</v>
          </cell>
          <cell r="I199" t="str">
            <v>RAL  7005</v>
          </cell>
          <cell r="J199">
            <v>7</v>
          </cell>
          <cell r="K199">
            <v>0</v>
          </cell>
        </row>
        <row r="200">
          <cell r="B200" t="str">
            <v>2Н1-32</v>
          </cell>
          <cell r="C200" t="str">
            <v>Настил 2Н1-32</v>
          </cell>
          <cell r="D200">
            <v>8</v>
          </cell>
          <cell r="E200">
            <v>287.7</v>
          </cell>
          <cell r="F200">
            <v>2301.6</v>
          </cell>
          <cell r="G200">
            <v>13.97</v>
          </cell>
          <cell r="H200">
            <v>111.76</v>
          </cell>
          <cell r="I200" t="str">
            <v>RAL  7005</v>
          </cell>
          <cell r="J200">
            <v>8</v>
          </cell>
          <cell r="K200">
            <v>0</v>
          </cell>
        </row>
        <row r="201">
          <cell r="B201" t="str">
            <v>2Н1-33</v>
          </cell>
          <cell r="C201" t="str">
            <v>Настил 2Н1-33</v>
          </cell>
          <cell r="D201">
            <v>8</v>
          </cell>
          <cell r="E201">
            <v>267.10000000000002</v>
          </cell>
          <cell r="F201">
            <v>2136.8000000000002</v>
          </cell>
          <cell r="G201">
            <v>12.99</v>
          </cell>
          <cell r="H201">
            <v>103.92</v>
          </cell>
          <cell r="I201" t="str">
            <v>RAL  7005</v>
          </cell>
          <cell r="J201">
            <v>0</v>
          </cell>
          <cell r="K201">
            <v>8</v>
          </cell>
        </row>
        <row r="202">
          <cell r="B202" t="str">
            <v>2Н1-34</v>
          </cell>
          <cell r="C202" t="str">
            <v>Настил 2Н1-34</v>
          </cell>
          <cell r="D202">
            <v>6</v>
          </cell>
          <cell r="E202">
            <v>236.8</v>
          </cell>
          <cell r="F202">
            <v>1420.8</v>
          </cell>
          <cell r="G202">
            <v>11.51</v>
          </cell>
          <cell r="H202">
            <v>69.06</v>
          </cell>
          <cell r="I202" t="str">
            <v>RAL  7005</v>
          </cell>
          <cell r="J202">
            <v>0</v>
          </cell>
          <cell r="K202">
            <v>6</v>
          </cell>
        </row>
        <row r="203">
          <cell r="B203" t="str">
            <v>2Н1-35</v>
          </cell>
          <cell r="C203" t="str">
            <v>Настил 2Н1-35</v>
          </cell>
          <cell r="D203">
            <v>6</v>
          </cell>
          <cell r="E203">
            <v>215.8</v>
          </cell>
          <cell r="F203">
            <v>1294.8</v>
          </cell>
          <cell r="G203">
            <v>10.51</v>
          </cell>
          <cell r="H203">
            <v>63.06</v>
          </cell>
          <cell r="I203" t="str">
            <v>RAL  7005</v>
          </cell>
          <cell r="J203">
            <v>6</v>
          </cell>
          <cell r="K203">
            <v>0</v>
          </cell>
        </row>
        <row r="204">
          <cell r="B204" t="str">
            <v>2Н1-36</v>
          </cell>
          <cell r="C204" t="str">
            <v>Настил 2Н1-36</v>
          </cell>
          <cell r="D204">
            <v>8</v>
          </cell>
          <cell r="E204">
            <v>287.5</v>
          </cell>
          <cell r="F204">
            <v>2300</v>
          </cell>
          <cell r="G204">
            <v>13.96</v>
          </cell>
          <cell r="H204">
            <v>111.68</v>
          </cell>
          <cell r="I204" t="str">
            <v>RAL  7005</v>
          </cell>
          <cell r="J204">
            <v>8</v>
          </cell>
          <cell r="K204">
            <v>0</v>
          </cell>
        </row>
        <row r="205">
          <cell r="B205" t="str">
            <v>2Н1-37</v>
          </cell>
          <cell r="C205" t="str">
            <v>Настил 2Н1-37</v>
          </cell>
          <cell r="D205">
            <v>8</v>
          </cell>
          <cell r="E205">
            <v>266.8</v>
          </cell>
          <cell r="F205">
            <v>2134.4</v>
          </cell>
          <cell r="G205">
            <v>12.97</v>
          </cell>
          <cell r="H205">
            <v>103.76</v>
          </cell>
          <cell r="I205" t="str">
            <v>RAL  7005</v>
          </cell>
          <cell r="J205">
            <v>8</v>
          </cell>
          <cell r="K205">
            <v>0</v>
          </cell>
        </row>
        <row r="206">
          <cell r="B206" t="str">
            <v>2Н1-38</v>
          </cell>
          <cell r="C206" t="str">
            <v>Настил 2Н1-38</v>
          </cell>
          <cell r="D206">
            <v>6</v>
          </cell>
          <cell r="E206">
            <v>200.6</v>
          </cell>
          <cell r="F206">
            <v>1203.5999999999999</v>
          </cell>
          <cell r="G206">
            <v>9.77</v>
          </cell>
          <cell r="H206">
            <v>58.62</v>
          </cell>
          <cell r="I206" t="str">
            <v>RAL  7005</v>
          </cell>
          <cell r="J206">
            <v>6</v>
          </cell>
          <cell r="K206">
            <v>0</v>
          </cell>
        </row>
        <row r="207">
          <cell r="B207" t="str">
            <v>2Н1-39</v>
          </cell>
          <cell r="C207" t="str">
            <v>Настил 2Н1-39</v>
          </cell>
          <cell r="D207">
            <v>1</v>
          </cell>
          <cell r="E207">
            <v>13.9</v>
          </cell>
          <cell r="F207">
            <v>13.9</v>
          </cell>
          <cell r="G207">
            <v>0.69</v>
          </cell>
          <cell r="H207">
            <v>0.69</v>
          </cell>
          <cell r="I207" t="str">
            <v>RAL  7005</v>
          </cell>
          <cell r="J207">
            <v>0</v>
          </cell>
          <cell r="K207">
            <v>1</v>
          </cell>
        </row>
        <row r="208">
          <cell r="B208" t="str">
            <v>2Н1-40</v>
          </cell>
          <cell r="C208" t="str">
            <v>Настил 2Н1-40</v>
          </cell>
          <cell r="D208">
            <v>3</v>
          </cell>
          <cell r="E208">
            <v>51.4</v>
          </cell>
          <cell r="F208">
            <v>154.19999999999999</v>
          </cell>
          <cell r="G208">
            <v>2.4900000000000002</v>
          </cell>
          <cell r="H208">
            <v>7.47</v>
          </cell>
          <cell r="I208" t="str">
            <v>RAL  7005</v>
          </cell>
          <cell r="J208">
            <v>0</v>
          </cell>
          <cell r="K208">
            <v>3</v>
          </cell>
        </row>
        <row r="209">
          <cell r="B209" t="str">
            <v>2Н1-41</v>
          </cell>
          <cell r="C209" t="str">
            <v>Настил 2Н1-41</v>
          </cell>
          <cell r="D209">
            <v>1</v>
          </cell>
          <cell r="E209">
            <v>33.9</v>
          </cell>
          <cell r="F209">
            <v>33.9</v>
          </cell>
          <cell r="G209">
            <v>1.65</v>
          </cell>
          <cell r="H209">
            <v>1.65</v>
          </cell>
          <cell r="I209" t="str">
            <v>RAL  7005</v>
          </cell>
          <cell r="J209">
            <v>1</v>
          </cell>
          <cell r="K209">
            <v>0</v>
          </cell>
        </row>
        <row r="210">
          <cell r="B210" t="str">
            <v>2Н1-42</v>
          </cell>
          <cell r="C210" t="str">
            <v>Настил 2Н1-42</v>
          </cell>
          <cell r="D210">
            <v>2</v>
          </cell>
          <cell r="E210">
            <v>50.2</v>
          </cell>
          <cell r="F210">
            <v>100.4</v>
          </cell>
          <cell r="G210">
            <v>2.4300000000000002</v>
          </cell>
          <cell r="H210">
            <v>4.8600000000000003</v>
          </cell>
          <cell r="I210" t="str">
            <v>RAL  7005</v>
          </cell>
          <cell r="J210">
            <v>2</v>
          </cell>
          <cell r="K210">
            <v>0</v>
          </cell>
        </row>
        <row r="211">
          <cell r="B211" t="str">
            <v>2Н1-43</v>
          </cell>
          <cell r="C211" t="str">
            <v>Настил 2Н1-43</v>
          </cell>
          <cell r="D211">
            <v>1</v>
          </cell>
          <cell r="E211">
            <v>45.2</v>
          </cell>
          <cell r="F211">
            <v>45.2</v>
          </cell>
          <cell r="G211">
            <v>2.2000000000000002</v>
          </cell>
          <cell r="H211">
            <v>2.2000000000000002</v>
          </cell>
          <cell r="I211" t="str">
            <v>RAL  7005</v>
          </cell>
          <cell r="J211">
            <v>1</v>
          </cell>
          <cell r="K211">
            <v>0</v>
          </cell>
        </row>
        <row r="212">
          <cell r="B212" t="str">
            <v>2Н1-44</v>
          </cell>
          <cell r="C212" t="str">
            <v>Настил 2Н1-44</v>
          </cell>
          <cell r="D212">
            <v>2</v>
          </cell>
          <cell r="E212">
            <v>63.7</v>
          </cell>
          <cell r="F212">
            <v>127.4</v>
          </cell>
          <cell r="G212">
            <v>3.1</v>
          </cell>
          <cell r="H212">
            <v>6.2</v>
          </cell>
          <cell r="I212" t="str">
            <v>RAL  7005</v>
          </cell>
          <cell r="J212">
            <v>2</v>
          </cell>
          <cell r="K212">
            <v>0</v>
          </cell>
        </row>
        <row r="213">
          <cell r="B213" t="str">
            <v>2Н1-45</v>
          </cell>
          <cell r="C213" t="str">
            <v>Настил 2Н1-45</v>
          </cell>
          <cell r="D213">
            <v>2</v>
          </cell>
          <cell r="E213">
            <v>66.8</v>
          </cell>
          <cell r="F213">
            <v>133.6</v>
          </cell>
          <cell r="G213">
            <v>3.25</v>
          </cell>
          <cell r="H213">
            <v>6.5</v>
          </cell>
          <cell r="I213" t="str">
            <v>RAL  7005</v>
          </cell>
          <cell r="J213">
            <v>2</v>
          </cell>
          <cell r="K213">
            <v>0</v>
          </cell>
        </row>
        <row r="214">
          <cell r="B214" t="str">
            <v>2Н1-46</v>
          </cell>
          <cell r="C214" t="str">
            <v>Настил 2Н1-46</v>
          </cell>
          <cell r="D214">
            <v>1</v>
          </cell>
          <cell r="E214">
            <v>69</v>
          </cell>
          <cell r="F214">
            <v>69</v>
          </cell>
          <cell r="G214">
            <v>3.37</v>
          </cell>
          <cell r="H214">
            <v>3.37</v>
          </cell>
          <cell r="I214" t="str">
            <v>RAL  7005</v>
          </cell>
          <cell r="J214">
            <v>1</v>
          </cell>
          <cell r="K214">
            <v>0</v>
          </cell>
        </row>
        <row r="215">
          <cell r="B215" t="str">
            <v>2Н1-47</v>
          </cell>
          <cell r="C215" t="str">
            <v>Настил 2Н1-47</v>
          </cell>
          <cell r="D215">
            <v>2</v>
          </cell>
          <cell r="E215">
            <v>41.8</v>
          </cell>
          <cell r="F215">
            <v>83.6</v>
          </cell>
          <cell r="G215">
            <v>2.0299999999999998</v>
          </cell>
          <cell r="H215">
            <v>4.0599999999999996</v>
          </cell>
          <cell r="I215" t="str">
            <v>RAL  7005</v>
          </cell>
          <cell r="J215">
            <v>0</v>
          </cell>
          <cell r="K215">
            <v>2</v>
          </cell>
        </row>
        <row r="216">
          <cell r="B216" t="str">
            <v>2Н1-48</v>
          </cell>
          <cell r="C216" t="str">
            <v>Настил 2Н1-48</v>
          </cell>
          <cell r="D216">
            <v>4</v>
          </cell>
          <cell r="E216">
            <v>42.5</v>
          </cell>
          <cell r="F216">
            <v>170</v>
          </cell>
          <cell r="G216">
            <v>2.06</v>
          </cell>
          <cell r="H216">
            <v>8.24</v>
          </cell>
          <cell r="I216" t="str">
            <v>RAL  7005</v>
          </cell>
          <cell r="J216">
            <v>0</v>
          </cell>
          <cell r="K216">
            <v>4</v>
          </cell>
        </row>
        <row r="217">
          <cell r="B217" t="str">
            <v>2Н1-49</v>
          </cell>
          <cell r="C217" t="str">
            <v>Настил 2Н1-49</v>
          </cell>
          <cell r="D217">
            <v>1</v>
          </cell>
          <cell r="E217">
            <v>208.5</v>
          </cell>
          <cell r="F217">
            <v>208.5</v>
          </cell>
          <cell r="G217">
            <v>10.130000000000001</v>
          </cell>
          <cell r="H217">
            <v>10.130000000000001</v>
          </cell>
          <cell r="I217" t="str">
            <v>RAL  7005</v>
          </cell>
          <cell r="J217">
            <v>1</v>
          </cell>
          <cell r="K217">
            <v>0</v>
          </cell>
        </row>
        <row r="218">
          <cell r="B218" t="str">
            <v>2Н1-50</v>
          </cell>
          <cell r="C218" t="str">
            <v>Настил 2Н1-50</v>
          </cell>
          <cell r="D218">
            <v>2</v>
          </cell>
          <cell r="E218">
            <v>37.299999999999997</v>
          </cell>
          <cell r="F218">
            <v>74.599999999999994</v>
          </cell>
          <cell r="G218">
            <v>1.81</v>
          </cell>
          <cell r="H218">
            <v>3.62</v>
          </cell>
          <cell r="I218" t="str">
            <v>RAL  7005</v>
          </cell>
          <cell r="J218">
            <v>0</v>
          </cell>
          <cell r="K218">
            <v>2</v>
          </cell>
        </row>
        <row r="219">
          <cell r="B219" t="str">
            <v>2Н1-51</v>
          </cell>
          <cell r="C219" t="str">
            <v>Настил 2Н1-51</v>
          </cell>
          <cell r="D219">
            <v>4</v>
          </cell>
          <cell r="E219">
            <v>30</v>
          </cell>
          <cell r="F219">
            <v>120</v>
          </cell>
          <cell r="G219">
            <v>1.47</v>
          </cell>
          <cell r="H219">
            <v>5.88</v>
          </cell>
          <cell r="I219" t="str">
            <v>RAL  7005</v>
          </cell>
          <cell r="J219">
            <v>0</v>
          </cell>
          <cell r="K219">
            <v>4</v>
          </cell>
        </row>
        <row r="220">
          <cell r="B220" t="str">
            <v>2Н1-52</v>
          </cell>
          <cell r="C220" t="str">
            <v>Настил 2Н1-52</v>
          </cell>
          <cell r="D220">
            <v>1</v>
          </cell>
          <cell r="E220">
            <v>82.4</v>
          </cell>
          <cell r="F220">
            <v>82.4</v>
          </cell>
          <cell r="G220">
            <v>4.01</v>
          </cell>
          <cell r="H220">
            <v>4.01</v>
          </cell>
          <cell r="I220" t="str">
            <v>RAL  7005</v>
          </cell>
          <cell r="J220">
            <v>1</v>
          </cell>
          <cell r="K220">
            <v>0</v>
          </cell>
        </row>
        <row r="221">
          <cell r="B221" t="str">
            <v>2Н1-53</v>
          </cell>
          <cell r="C221" t="str">
            <v>Настил 2Н1-53</v>
          </cell>
          <cell r="D221">
            <v>1</v>
          </cell>
          <cell r="E221">
            <v>54.9</v>
          </cell>
          <cell r="F221">
            <v>54.9</v>
          </cell>
          <cell r="G221">
            <v>2.67</v>
          </cell>
          <cell r="H221">
            <v>2.67</v>
          </cell>
          <cell r="I221" t="str">
            <v>RAL  7005</v>
          </cell>
          <cell r="J221">
            <v>1</v>
          </cell>
          <cell r="K221">
            <v>0</v>
          </cell>
        </row>
        <row r="222">
          <cell r="B222" t="str">
            <v>2Н1-54</v>
          </cell>
          <cell r="C222" t="str">
            <v>Настил 2Н1-54</v>
          </cell>
          <cell r="D222">
            <v>2</v>
          </cell>
          <cell r="E222">
            <v>81</v>
          </cell>
          <cell r="F222">
            <v>162</v>
          </cell>
          <cell r="G222">
            <v>3.93</v>
          </cell>
          <cell r="H222">
            <v>7.86</v>
          </cell>
          <cell r="I222" t="str">
            <v>RAL  7005</v>
          </cell>
          <cell r="J222">
            <v>2</v>
          </cell>
          <cell r="K222">
            <v>0</v>
          </cell>
        </row>
        <row r="223">
          <cell r="B223" t="str">
            <v>2Н1-55</v>
          </cell>
          <cell r="C223" t="str">
            <v>Настил 2Н1-55</v>
          </cell>
          <cell r="D223">
            <v>2</v>
          </cell>
          <cell r="E223">
            <v>73.2</v>
          </cell>
          <cell r="F223">
            <v>146.4</v>
          </cell>
          <cell r="G223">
            <v>3.56</v>
          </cell>
          <cell r="H223">
            <v>7.12</v>
          </cell>
          <cell r="I223" t="str">
            <v>RAL  7005</v>
          </cell>
          <cell r="J223">
            <v>2</v>
          </cell>
          <cell r="K223">
            <v>0</v>
          </cell>
        </row>
        <row r="224">
          <cell r="B224" t="str">
            <v>2Н1-56</v>
          </cell>
          <cell r="C224" t="str">
            <v>Настил 2Н1-56</v>
          </cell>
          <cell r="D224">
            <v>2</v>
          </cell>
          <cell r="E224">
            <v>46.6</v>
          </cell>
          <cell r="F224">
            <v>93.2</v>
          </cell>
          <cell r="G224">
            <v>2.2599999999999998</v>
          </cell>
          <cell r="H224">
            <v>4.5199999999999996</v>
          </cell>
          <cell r="I224" t="str">
            <v>RAL  7005</v>
          </cell>
          <cell r="J224">
            <v>0</v>
          </cell>
          <cell r="K224">
            <v>2</v>
          </cell>
        </row>
        <row r="225">
          <cell r="B225" t="str">
            <v>2Н1-57</v>
          </cell>
          <cell r="C225" t="str">
            <v>Настил 2Н1-57</v>
          </cell>
          <cell r="D225">
            <v>2</v>
          </cell>
          <cell r="E225">
            <v>48.9</v>
          </cell>
          <cell r="F225">
            <v>97.8</v>
          </cell>
          <cell r="G225">
            <v>2.37</v>
          </cell>
          <cell r="H225">
            <v>4.74</v>
          </cell>
          <cell r="I225" t="str">
            <v>RAL  7005</v>
          </cell>
          <cell r="J225">
            <v>0</v>
          </cell>
          <cell r="K225">
            <v>2</v>
          </cell>
        </row>
        <row r="226">
          <cell r="B226" t="str">
            <v>2Н1-58</v>
          </cell>
          <cell r="C226" t="str">
            <v>Настил 2Н1-58</v>
          </cell>
          <cell r="D226">
            <v>1</v>
          </cell>
          <cell r="E226">
            <v>12.9</v>
          </cell>
          <cell r="F226">
            <v>12.9</v>
          </cell>
          <cell r="G226">
            <v>0.64</v>
          </cell>
          <cell r="H226">
            <v>0.64</v>
          </cell>
          <cell r="I226" t="str">
            <v>RAL  7005</v>
          </cell>
          <cell r="J226">
            <v>0</v>
          </cell>
          <cell r="K226">
            <v>1</v>
          </cell>
        </row>
        <row r="227">
          <cell r="B227" t="str">
            <v>2Н1-59</v>
          </cell>
          <cell r="C227" t="str">
            <v>Настил 2Н1-59</v>
          </cell>
          <cell r="D227">
            <v>2</v>
          </cell>
          <cell r="E227">
            <v>47.2</v>
          </cell>
          <cell r="F227">
            <v>94.4</v>
          </cell>
          <cell r="G227">
            <v>2.29</v>
          </cell>
          <cell r="H227">
            <v>4.58</v>
          </cell>
          <cell r="I227" t="str">
            <v>RAL  7005</v>
          </cell>
          <cell r="J227">
            <v>2</v>
          </cell>
          <cell r="K227">
            <v>0</v>
          </cell>
        </row>
        <row r="228">
          <cell r="B228" t="str">
            <v>2Н1-60</v>
          </cell>
          <cell r="C228" t="str">
            <v>Настил 2Н1-60</v>
          </cell>
          <cell r="D228">
            <v>2</v>
          </cell>
          <cell r="E228">
            <v>48.9</v>
          </cell>
          <cell r="F228">
            <v>97.8</v>
          </cell>
          <cell r="G228">
            <v>2.37</v>
          </cell>
          <cell r="H228">
            <v>4.74</v>
          </cell>
          <cell r="I228" t="str">
            <v>RAL  7005</v>
          </cell>
          <cell r="J228">
            <v>2</v>
          </cell>
          <cell r="K228">
            <v>0</v>
          </cell>
        </row>
        <row r="229">
          <cell r="B229" t="str">
            <v>2Н1-61</v>
          </cell>
          <cell r="C229" t="str">
            <v>Настил 2Н1-61</v>
          </cell>
          <cell r="D229">
            <v>2</v>
          </cell>
          <cell r="E229">
            <v>43.2</v>
          </cell>
          <cell r="F229">
            <v>86.4</v>
          </cell>
          <cell r="G229">
            <v>2.09</v>
          </cell>
          <cell r="H229">
            <v>4.18</v>
          </cell>
          <cell r="I229" t="str">
            <v>RAL  7005</v>
          </cell>
          <cell r="J229">
            <v>0</v>
          </cell>
          <cell r="K229">
            <v>2</v>
          </cell>
        </row>
        <row r="230">
          <cell r="B230" t="str">
            <v>2Н1-62</v>
          </cell>
          <cell r="C230" t="str">
            <v>Настил 2Н1-62</v>
          </cell>
          <cell r="D230">
            <v>2</v>
          </cell>
          <cell r="E230">
            <v>82.4</v>
          </cell>
          <cell r="F230">
            <v>164.8</v>
          </cell>
          <cell r="G230">
            <v>4.01</v>
          </cell>
          <cell r="H230">
            <v>8.02</v>
          </cell>
          <cell r="I230" t="str">
            <v>RAL  7005</v>
          </cell>
          <cell r="J230">
            <v>2</v>
          </cell>
          <cell r="K230">
            <v>0</v>
          </cell>
        </row>
        <row r="231">
          <cell r="B231" t="str">
            <v>2Н1-63</v>
          </cell>
          <cell r="C231" t="str">
            <v>Настил 2Н1-63</v>
          </cell>
          <cell r="D231">
            <v>2</v>
          </cell>
          <cell r="E231">
            <v>54.2</v>
          </cell>
          <cell r="F231">
            <v>108.4</v>
          </cell>
          <cell r="G231">
            <v>2.64</v>
          </cell>
          <cell r="H231">
            <v>5.28</v>
          </cell>
          <cell r="I231" t="str">
            <v>RAL  7005</v>
          </cell>
          <cell r="J231">
            <v>2</v>
          </cell>
          <cell r="K231">
            <v>0</v>
          </cell>
        </row>
        <row r="232">
          <cell r="B232" t="str">
            <v>2Н1-64</v>
          </cell>
          <cell r="C232" t="str">
            <v>Настил 2Н1-64</v>
          </cell>
          <cell r="D232">
            <v>2</v>
          </cell>
          <cell r="E232">
            <v>80.3</v>
          </cell>
          <cell r="F232">
            <v>160.6</v>
          </cell>
          <cell r="G232">
            <v>3.9</v>
          </cell>
          <cell r="H232">
            <v>7.8</v>
          </cell>
          <cell r="I232" t="str">
            <v>RAL  7005</v>
          </cell>
          <cell r="J232">
            <v>2</v>
          </cell>
          <cell r="K232">
            <v>0</v>
          </cell>
        </row>
        <row r="233">
          <cell r="B233" t="str">
            <v>2Н1-65</v>
          </cell>
          <cell r="C233" t="str">
            <v>Настил 2Н1-65</v>
          </cell>
          <cell r="D233">
            <v>2</v>
          </cell>
          <cell r="E233">
            <v>73.900000000000006</v>
          </cell>
          <cell r="F233">
            <v>147.80000000000001</v>
          </cell>
          <cell r="G233">
            <v>3.6</v>
          </cell>
          <cell r="H233">
            <v>7.2</v>
          </cell>
          <cell r="I233" t="str">
            <v>RAL  7005</v>
          </cell>
          <cell r="J233">
            <v>2</v>
          </cell>
          <cell r="K233">
            <v>0</v>
          </cell>
        </row>
        <row r="234">
          <cell r="B234" t="str">
            <v>2Н1-66</v>
          </cell>
          <cell r="C234" t="str">
            <v>Настил 2Н1-66</v>
          </cell>
          <cell r="D234">
            <v>2</v>
          </cell>
          <cell r="E234">
            <v>36.700000000000003</v>
          </cell>
          <cell r="F234">
            <v>73.400000000000006</v>
          </cell>
          <cell r="G234">
            <v>1.79</v>
          </cell>
          <cell r="H234">
            <v>3.58</v>
          </cell>
          <cell r="I234" t="str">
            <v>RAL  7005</v>
          </cell>
          <cell r="J234">
            <v>0</v>
          </cell>
          <cell r="K234">
            <v>2</v>
          </cell>
        </row>
        <row r="235">
          <cell r="B235" t="str">
            <v>2Н1-67</v>
          </cell>
          <cell r="C235" t="str">
            <v>Настил 2Н1-67</v>
          </cell>
          <cell r="D235">
            <v>2</v>
          </cell>
          <cell r="E235">
            <v>208.5</v>
          </cell>
          <cell r="F235">
            <v>417</v>
          </cell>
          <cell r="G235">
            <v>10.130000000000001</v>
          </cell>
          <cell r="H235">
            <v>20.260000000000002</v>
          </cell>
          <cell r="I235" t="str">
            <v>RAL  7005</v>
          </cell>
          <cell r="J235">
            <v>2</v>
          </cell>
          <cell r="K235">
            <v>0</v>
          </cell>
        </row>
        <row r="236">
          <cell r="B236" t="str">
            <v>2Н1-68</v>
          </cell>
          <cell r="C236" t="str">
            <v>Настил 2Н1-68</v>
          </cell>
          <cell r="D236">
            <v>2</v>
          </cell>
          <cell r="E236">
            <v>69.7</v>
          </cell>
          <cell r="F236">
            <v>139.4</v>
          </cell>
          <cell r="G236">
            <v>3.4</v>
          </cell>
          <cell r="H236">
            <v>6.8</v>
          </cell>
          <cell r="I236" t="str">
            <v>RAL  7005</v>
          </cell>
          <cell r="J236">
            <v>2</v>
          </cell>
          <cell r="K236">
            <v>0</v>
          </cell>
        </row>
        <row r="237">
          <cell r="B237" t="str">
            <v>2Н1-69</v>
          </cell>
          <cell r="C237" t="str">
            <v>Настил 2Н1-69</v>
          </cell>
          <cell r="D237">
            <v>2</v>
          </cell>
          <cell r="E237">
            <v>41.8</v>
          </cell>
          <cell r="F237">
            <v>83.6</v>
          </cell>
          <cell r="G237">
            <v>2.0299999999999998</v>
          </cell>
          <cell r="H237">
            <v>4.0599999999999996</v>
          </cell>
          <cell r="I237" t="str">
            <v>RAL  7005</v>
          </cell>
          <cell r="J237">
            <v>0</v>
          </cell>
          <cell r="K237">
            <v>2</v>
          </cell>
        </row>
        <row r="238">
          <cell r="B238" t="str">
            <v>2Н1-70</v>
          </cell>
          <cell r="C238" t="str">
            <v>Настил 2Н1-70</v>
          </cell>
          <cell r="D238">
            <v>2</v>
          </cell>
          <cell r="E238">
            <v>64.400000000000006</v>
          </cell>
          <cell r="F238">
            <v>128.80000000000001</v>
          </cell>
          <cell r="G238">
            <v>3.13</v>
          </cell>
          <cell r="H238">
            <v>6.26</v>
          </cell>
          <cell r="I238" t="str">
            <v>RAL  7005</v>
          </cell>
          <cell r="J238">
            <v>2</v>
          </cell>
          <cell r="K238">
            <v>0</v>
          </cell>
        </row>
        <row r="239">
          <cell r="B239" t="str">
            <v>2Н1-71</v>
          </cell>
          <cell r="C239" t="str">
            <v>Настил 2Н1-71</v>
          </cell>
          <cell r="D239">
            <v>2</v>
          </cell>
          <cell r="E239">
            <v>66.8</v>
          </cell>
          <cell r="F239">
            <v>133.6</v>
          </cell>
          <cell r="G239">
            <v>3.25</v>
          </cell>
          <cell r="H239">
            <v>6.5</v>
          </cell>
          <cell r="I239" t="str">
            <v>RAL  7005</v>
          </cell>
          <cell r="J239">
            <v>2</v>
          </cell>
          <cell r="K239">
            <v>0</v>
          </cell>
        </row>
        <row r="240">
          <cell r="B240" t="str">
            <v>2Н1-72</v>
          </cell>
          <cell r="C240" t="str">
            <v>Настил 2Н1-72</v>
          </cell>
          <cell r="D240">
            <v>2</v>
          </cell>
          <cell r="E240">
            <v>33.5</v>
          </cell>
          <cell r="F240">
            <v>67</v>
          </cell>
          <cell r="G240">
            <v>1.63</v>
          </cell>
          <cell r="H240">
            <v>3.26</v>
          </cell>
          <cell r="I240" t="str">
            <v>RAL  7005</v>
          </cell>
          <cell r="J240">
            <v>0</v>
          </cell>
          <cell r="K240">
            <v>2</v>
          </cell>
        </row>
        <row r="241">
          <cell r="B241" t="str">
            <v>2Н1-73</v>
          </cell>
          <cell r="C241" t="str">
            <v>Настил 2Н1-73</v>
          </cell>
          <cell r="D241">
            <v>2</v>
          </cell>
          <cell r="E241">
            <v>49.7</v>
          </cell>
          <cell r="F241">
            <v>99.4</v>
          </cell>
          <cell r="G241">
            <v>2.41</v>
          </cell>
          <cell r="H241">
            <v>4.82</v>
          </cell>
          <cell r="I241" t="str">
            <v>RAL  7005</v>
          </cell>
          <cell r="J241">
            <v>2</v>
          </cell>
          <cell r="K241">
            <v>0</v>
          </cell>
        </row>
        <row r="242">
          <cell r="B242" t="str">
            <v>2Н1-74</v>
          </cell>
          <cell r="C242" t="str">
            <v>Настил 2Н1-74</v>
          </cell>
          <cell r="D242">
            <v>2</v>
          </cell>
          <cell r="E242">
            <v>46.1</v>
          </cell>
          <cell r="F242">
            <v>92.2</v>
          </cell>
          <cell r="G242">
            <v>2.23</v>
          </cell>
          <cell r="H242">
            <v>4.46</v>
          </cell>
          <cell r="I242" t="str">
            <v>RAL  7005</v>
          </cell>
          <cell r="J242">
            <v>2</v>
          </cell>
          <cell r="K242">
            <v>0</v>
          </cell>
        </row>
        <row r="243">
          <cell r="B243" t="str">
            <v>2Н1-75</v>
          </cell>
          <cell r="C243" t="str">
            <v>Настил 2Н1-75</v>
          </cell>
          <cell r="D243">
            <v>1</v>
          </cell>
          <cell r="E243">
            <v>45.3</v>
          </cell>
          <cell r="F243">
            <v>45.3</v>
          </cell>
          <cell r="G243">
            <v>2.2000000000000002</v>
          </cell>
          <cell r="H243">
            <v>2.2000000000000002</v>
          </cell>
          <cell r="I243" t="str">
            <v>RAL  7005</v>
          </cell>
          <cell r="J243">
            <v>0</v>
          </cell>
          <cell r="K243">
            <v>1</v>
          </cell>
        </row>
        <row r="244">
          <cell r="B244" t="str">
            <v>2Н2-1</v>
          </cell>
          <cell r="C244" t="str">
            <v>Профлист 2Н2-1</v>
          </cell>
          <cell r="D244">
            <v>230</v>
          </cell>
          <cell r="E244">
            <v>49</v>
          </cell>
          <cell r="F244">
            <v>11270</v>
          </cell>
          <cell r="G244">
            <v>14.89</v>
          </cell>
          <cell r="H244">
            <v>3424.7</v>
          </cell>
          <cell r="I244" t="str">
            <v>RAL  7005</v>
          </cell>
          <cell r="J244">
            <v>230</v>
          </cell>
          <cell r="K244">
            <v>0</v>
          </cell>
        </row>
        <row r="245">
          <cell r="B245" t="str">
            <v>2Н2-2</v>
          </cell>
          <cell r="C245" t="str">
            <v>Профлист 2Н2-2</v>
          </cell>
          <cell r="D245">
            <v>230</v>
          </cell>
          <cell r="E245">
            <v>47</v>
          </cell>
          <cell r="F245">
            <v>10810</v>
          </cell>
          <cell r="G245">
            <v>14.26</v>
          </cell>
          <cell r="H245">
            <v>3279.8</v>
          </cell>
          <cell r="I245" t="str">
            <v>RAL  7005</v>
          </cell>
          <cell r="J245">
            <v>230</v>
          </cell>
          <cell r="K245">
            <v>0</v>
          </cell>
        </row>
        <row r="246">
          <cell r="B246" t="str">
            <v>2Н3-1</v>
          </cell>
          <cell r="C246" t="str">
            <v>Профлист 2Н3-1</v>
          </cell>
          <cell r="D246">
            <v>173</v>
          </cell>
          <cell r="E246">
            <v>23.6</v>
          </cell>
          <cell r="F246">
            <v>4082.8</v>
          </cell>
          <cell r="G246">
            <v>8.14</v>
          </cell>
          <cell r="H246">
            <v>1408.22</v>
          </cell>
          <cell r="I246" t="str">
            <v>RAL Design 110 60 65</v>
          </cell>
          <cell r="J246">
            <v>173</v>
          </cell>
          <cell r="K246">
            <v>0</v>
          </cell>
        </row>
        <row r="247">
          <cell r="B247" t="str">
            <v>2Н3-2</v>
          </cell>
          <cell r="C247" t="str">
            <v>Профлист 2Н3-2</v>
          </cell>
          <cell r="D247">
            <v>173</v>
          </cell>
          <cell r="E247">
            <v>22.9</v>
          </cell>
          <cell r="F247">
            <v>3961.7</v>
          </cell>
          <cell r="G247">
            <v>7.89</v>
          </cell>
          <cell r="H247">
            <v>1364.97</v>
          </cell>
          <cell r="I247" t="str">
            <v>RAL Design 110 60 65</v>
          </cell>
          <cell r="J247">
            <v>173</v>
          </cell>
          <cell r="K247">
            <v>0</v>
          </cell>
        </row>
        <row r="248">
          <cell r="B248" t="str">
            <v>2Н3-3</v>
          </cell>
          <cell r="C248" t="str">
            <v>Профлист 2Н3-3</v>
          </cell>
          <cell r="D248">
            <v>172</v>
          </cell>
          <cell r="E248">
            <v>70.599999999999994</v>
          </cell>
          <cell r="F248">
            <v>12143.2</v>
          </cell>
          <cell r="G248">
            <v>24.34</v>
          </cell>
          <cell r="H248">
            <v>4186.4799999999996</v>
          </cell>
          <cell r="I248" t="str">
            <v>RAL Design 110 60 65</v>
          </cell>
          <cell r="J248">
            <v>172</v>
          </cell>
          <cell r="K248">
            <v>0</v>
          </cell>
        </row>
        <row r="249">
          <cell r="B249" t="str">
            <v>2Н3-4</v>
          </cell>
          <cell r="C249" t="str">
            <v>Профлист 2Н3-4</v>
          </cell>
          <cell r="D249">
            <v>6</v>
          </cell>
          <cell r="E249">
            <v>10.3</v>
          </cell>
          <cell r="F249">
            <v>61.8</v>
          </cell>
          <cell r="G249">
            <v>3.57</v>
          </cell>
          <cell r="H249">
            <v>21.42</v>
          </cell>
          <cell r="I249" t="str">
            <v>RAL Design 110 60 65</v>
          </cell>
          <cell r="J249">
            <v>6</v>
          </cell>
          <cell r="K249">
            <v>0</v>
          </cell>
        </row>
        <row r="250">
          <cell r="B250" t="str">
            <v>2Н3-5</v>
          </cell>
          <cell r="C250" t="str">
            <v>Профлист 2Н3-5</v>
          </cell>
          <cell r="D250">
            <v>6</v>
          </cell>
          <cell r="E250">
            <v>17.7</v>
          </cell>
          <cell r="F250">
            <v>106.2</v>
          </cell>
          <cell r="G250">
            <v>6.11</v>
          </cell>
          <cell r="H250">
            <v>36.659999999999997</v>
          </cell>
          <cell r="I250" t="str">
            <v>RAL Design 110 60 65</v>
          </cell>
          <cell r="J250">
            <v>6</v>
          </cell>
          <cell r="K250">
            <v>0</v>
          </cell>
        </row>
        <row r="251">
          <cell r="B251" t="str">
            <v>2Н3-6</v>
          </cell>
          <cell r="C251" t="str">
            <v>Профлист 2Н3-6</v>
          </cell>
          <cell r="D251">
            <v>9</v>
          </cell>
          <cell r="E251">
            <v>21.8</v>
          </cell>
          <cell r="F251">
            <v>196.2</v>
          </cell>
          <cell r="G251">
            <v>7.51</v>
          </cell>
          <cell r="H251">
            <v>67.59</v>
          </cell>
          <cell r="I251" t="str">
            <v>RAL Design 110 60 65</v>
          </cell>
          <cell r="J251">
            <v>9</v>
          </cell>
          <cell r="K251">
            <v>0</v>
          </cell>
        </row>
        <row r="252">
          <cell r="B252" t="str">
            <v>2Н3-7</v>
          </cell>
          <cell r="C252" t="str">
            <v>Профлист 2Н3-7</v>
          </cell>
          <cell r="D252">
            <v>1</v>
          </cell>
          <cell r="E252">
            <v>16.8</v>
          </cell>
          <cell r="F252">
            <v>16.8</v>
          </cell>
          <cell r="G252">
            <v>5.81</v>
          </cell>
          <cell r="H252">
            <v>5.81</v>
          </cell>
          <cell r="I252" t="str">
            <v>RAL Design 110 60 65</v>
          </cell>
          <cell r="J252">
            <v>1</v>
          </cell>
          <cell r="K252">
            <v>0</v>
          </cell>
        </row>
        <row r="253">
          <cell r="B253" t="str">
            <v>2Н3-8</v>
          </cell>
          <cell r="C253" t="str">
            <v>Профлист 2Н3-8</v>
          </cell>
          <cell r="D253">
            <v>3</v>
          </cell>
          <cell r="E253">
            <v>6.4</v>
          </cell>
          <cell r="F253">
            <v>19.2</v>
          </cell>
          <cell r="G253">
            <v>2.2200000000000002</v>
          </cell>
          <cell r="H253">
            <v>6.66</v>
          </cell>
          <cell r="I253" t="str">
            <v>RAL Design 110 60 65</v>
          </cell>
          <cell r="J253">
            <v>3</v>
          </cell>
          <cell r="K253">
            <v>0</v>
          </cell>
        </row>
        <row r="254">
          <cell r="B254" t="str">
            <v>2Н4-1</v>
          </cell>
          <cell r="C254" t="str">
            <v>Настил 2Н4-1</v>
          </cell>
          <cell r="D254">
            <v>1</v>
          </cell>
          <cell r="E254">
            <v>14.6</v>
          </cell>
          <cell r="F254">
            <v>14.6</v>
          </cell>
          <cell r="G254">
            <v>1.81</v>
          </cell>
          <cell r="H254">
            <v>1.81</v>
          </cell>
          <cell r="I254" t="str">
            <v>RAL  7005</v>
          </cell>
          <cell r="J254">
            <v>1</v>
          </cell>
          <cell r="K254">
            <v>0</v>
          </cell>
        </row>
        <row r="255">
          <cell r="B255" t="str">
            <v>2Н4-2</v>
          </cell>
          <cell r="C255" t="str">
            <v>Настил 2Н4-2</v>
          </cell>
          <cell r="D255">
            <v>2</v>
          </cell>
          <cell r="E255">
            <v>21</v>
          </cell>
          <cell r="F255">
            <v>42</v>
          </cell>
          <cell r="G255">
            <v>2.58</v>
          </cell>
          <cell r="H255">
            <v>5.16</v>
          </cell>
          <cell r="I255" t="str">
            <v>RAL  7005</v>
          </cell>
          <cell r="J255">
            <v>2</v>
          </cell>
          <cell r="K255">
            <v>0</v>
          </cell>
        </row>
        <row r="256">
          <cell r="B256" t="str">
            <v>2Н4-3</v>
          </cell>
          <cell r="C256" t="str">
            <v>Настил 2Н4-3</v>
          </cell>
          <cell r="D256">
            <v>3</v>
          </cell>
          <cell r="E256">
            <v>16.2</v>
          </cell>
          <cell r="F256">
            <v>48.6</v>
          </cell>
          <cell r="G256">
            <v>2</v>
          </cell>
          <cell r="H256">
            <v>6</v>
          </cell>
          <cell r="I256" t="str">
            <v>RAL  7005</v>
          </cell>
          <cell r="J256">
            <v>3</v>
          </cell>
          <cell r="K256">
            <v>0</v>
          </cell>
        </row>
        <row r="257">
          <cell r="B257" t="str">
            <v>2Н4-4</v>
          </cell>
          <cell r="C257" t="str">
            <v>Настил 2Н4-4</v>
          </cell>
          <cell r="D257">
            <v>3</v>
          </cell>
          <cell r="E257">
            <v>19.100000000000001</v>
          </cell>
          <cell r="F257">
            <v>57.3</v>
          </cell>
          <cell r="G257">
            <v>2.35</v>
          </cell>
          <cell r="H257">
            <v>7.05</v>
          </cell>
          <cell r="I257" t="str">
            <v>RAL  7005</v>
          </cell>
          <cell r="J257">
            <v>3</v>
          </cell>
          <cell r="K257">
            <v>0</v>
          </cell>
        </row>
        <row r="258">
          <cell r="B258" t="str">
            <v>2Н4-5</v>
          </cell>
          <cell r="C258" t="str">
            <v>Настил 2Н4-5</v>
          </cell>
          <cell r="D258">
            <v>4</v>
          </cell>
          <cell r="E258">
            <v>14</v>
          </cell>
          <cell r="F258">
            <v>56</v>
          </cell>
          <cell r="G258">
            <v>1.73</v>
          </cell>
          <cell r="H258">
            <v>6.92</v>
          </cell>
          <cell r="I258" t="str">
            <v>RAL  7005</v>
          </cell>
          <cell r="J258">
            <v>4</v>
          </cell>
          <cell r="K258">
            <v>0</v>
          </cell>
        </row>
        <row r="259">
          <cell r="B259" t="str">
            <v>2Н4-6</v>
          </cell>
          <cell r="C259" t="str">
            <v>Настил 2Н4-6</v>
          </cell>
          <cell r="D259">
            <v>4</v>
          </cell>
          <cell r="E259">
            <v>3.9</v>
          </cell>
          <cell r="F259">
            <v>15.6</v>
          </cell>
          <cell r="G259">
            <v>0.51</v>
          </cell>
          <cell r="H259">
            <v>2.04</v>
          </cell>
          <cell r="I259" t="str">
            <v>RAL  7005</v>
          </cell>
          <cell r="J259">
            <v>4</v>
          </cell>
          <cell r="K259">
            <v>0</v>
          </cell>
        </row>
        <row r="260">
          <cell r="B260" t="str">
            <v>2Н4-7</v>
          </cell>
          <cell r="C260" t="str">
            <v>Настил 2Н4-7</v>
          </cell>
          <cell r="D260">
            <v>4</v>
          </cell>
          <cell r="E260">
            <v>16.5</v>
          </cell>
          <cell r="F260">
            <v>66</v>
          </cell>
          <cell r="G260">
            <v>2.0299999999999998</v>
          </cell>
          <cell r="H260">
            <v>8.1199999999999992</v>
          </cell>
          <cell r="I260" t="str">
            <v>RAL  7005</v>
          </cell>
          <cell r="J260">
            <v>4</v>
          </cell>
          <cell r="K260">
            <v>0</v>
          </cell>
        </row>
        <row r="261">
          <cell r="B261" t="str">
            <v>2Н4-8</v>
          </cell>
          <cell r="C261" t="str">
            <v>Настил 2Н4-8</v>
          </cell>
          <cell r="D261">
            <v>6</v>
          </cell>
          <cell r="E261">
            <v>8.1</v>
          </cell>
          <cell r="F261">
            <v>48.6</v>
          </cell>
          <cell r="G261">
            <v>1.02</v>
          </cell>
          <cell r="H261">
            <v>6.12</v>
          </cell>
          <cell r="I261" t="str">
            <v>RAL  7005</v>
          </cell>
          <cell r="J261">
            <v>6</v>
          </cell>
          <cell r="K261">
            <v>0</v>
          </cell>
        </row>
        <row r="262">
          <cell r="B262" t="str">
            <v>2Н4-9</v>
          </cell>
          <cell r="C262" t="str">
            <v>Настил 2Н4-9</v>
          </cell>
          <cell r="D262">
            <v>3</v>
          </cell>
          <cell r="E262">
            <v>7.6</v>
          </cell>
          <cell r="F262">
            <v>22.8</v>
          </cell>
          <cell r="G262">
            <v>0.95</v>
          </cell>
          <cell r="H262">
            <v>2.85</v>
          </cell>
          <cell r="I262" t="str">
            <v>RAL  7005</v>
          </cell>
          <cell r="J262">
            <v>3</v>
          </cell>
          <cell r="K262">
            <v>0</v>
          </cell>
        </row>
        <row r="263">
          <cell r="B263" t="str">
            <v>2Н4-10</v>
          </cell>
          <cell r="C263" t="str">
            <v>Настил 2Н4-10</v>
          </cell>
          <cell r="D263">
            <v>1</v>
          </cell>
          <cell r="E263">
            <v>24.2</v>
          </cell>
          <cell r="F263">
            <v>24.2</v>
          </cell>
          <cell r="G263">
            <v>2.97</v>
          </cell>
          <cell r="H263">
            <v>2.97</v>
          </cell>
          <cell r="I263" t="str">
            <v>RAL  7005</v>
          </cell>
          <cell r="J263">
            <v>1</v>
          </cell>
          <cell r="K263">
            <v>0</v>
          </cell>
        </row>
        <row r="264">
          <cell r="B264" t="str">
            <v>2Н4-11</v>
          </cell>
          <cell r="C264" t="str">
            <v>Настил 2Н4-11</v>
          </cell>
          <cell r="D264">
            <v>4</v>
          </cell>
          <cell r="E264">
            <v>14.1</v>
          </cell>
          <cell r="F264">
            <v>56.4</v>
          </cell>
          <cell r="G264">
            <v>1.75</v>
          </cell>
          <cell r="H264">
            <v>7</v>
          </cell>
          <cell r="I264" t="str">
            <v>RAL  7005</v>
          </cell>
          <cell r="J264">
            <v>4</v>
          </cell>
          <cell r="K264">
            <v>0</v>
          </cell>
        </row>
        <row r="265">
          <cell r="B265" t="str">
            <v>2Н4-12</v>
          </cell>
          <cell r="C265" t="str">
            <v>Настил 2Н4-12</v>
          </cell>
          <cell r="D265">
            <v>4</v>
          </cell>
          <cell r="E265">
            <v>20.100000000000001</v>
          </cell>
          <cell r="F265">
            <v>80.400000000000006</v>
          </cell>
          <cell r="G265">
            <v>2.4700000000000002</v>
          </cell>
          <cell r="H265">
            <v>9.8800000000000008</v>
          </cell>
          <cell r="I265" t="str">
            <v>RAL  7005</v>
          </cell>
          <cell r="J265">
            <v>4</v>
          </cell>
          <cell r="K265">
            <v>0</v>
          </cell>
        </row>
        <row r="266">
          <cell r="B266" t="str">
            <v>2Н4-13</v>
          </cell>
          <cell r="C266" t="str">
            <v>Настил 2Н4-13</v>
          </cell>
          <cell r="D266">
            <v>2</v>
          </cell>
          <cell r="E266">
            <v>33.4</v>
          </cell>
          <cell r="F266">
            <v>66.8</v>
          </cell>
          <cell r="G266">
            <v>4.09</v>
          </cell>
          <cell r="H266">
            <v>8.18</v>
          </cell>
          <cell r="I266" t="str">
            <v>RAL  7005</v>
          </cell>
          <cell r="J266">
            <v>2</v>
          </cell>
          <cell r="K266">
            <v>0</v>
          </cell>
        </row>
        <row r="267">
          <cell r="B267" t="str">
            <v>2Н4-14</v>
          </cell>
          <cell r="C267" t="str">
            <v>Настил 2Н4-14</v>
          </cell>
          <cell r="D267">
            <v>4</v>
          </cell>
          <cell r="E267">
            <v>29.7</v>
          </cell>
          <cell r="F267">
            <v>118.8</v>
          </cell>
          <cell r="G267">
            <v>3.63</v>
          </cell>
          <cell r="H267">
            <v>14.52</v>
          </cell>
          <cell r="I267" t="str">
            <v>RAL  7005</v>
          </cell>
          <cell r="J267">
            <v>4</v>
          </cell>
          <cell r="K267">
            <v>0</v>
          </cell>
        </row>
        <row r="268">
          <cell r="B268" t="str">
            <v>2Н4-15</v>
          </cell>
          <cell r="C268" t="str">
            <v>Настил 2Н4-15</v>
          </cell>
          <cell r="D268">
            <v>4</v>
          </cell>
          <cell r="E268">
            <v>25.2</v>
          </cell>
          <cell r="F268">
            <v>100.8</v>
          </cell>
          <cell r="G268">
            <v>3.09</v>
          </cell>
          <cell r="H268">
            <v>12.36</v>
          </cell>
          <cell r="I268" t="str">
            <v>RAL  7005</v>
          </cell>
          <cell r="J268">
            <v>4</v>
          </cell>
          <cell r="K268">
            <v>0</v>
          </cell>
        </row>
        <row r="269">
          <cell r="B269" t="str">
            <v>2Н4-16</v>
          </cell>
          <cell r="C269" t="str">
            <v>Настил 2Н4-16</v>
          </cell>
          <cell r="D269">
            <v>2</v>
          </cell>
          <cell r="E269">
            <v>26.1</v>
          </cell>
          <cell r="F269">
            <v>52.2</v>
          </cell>
          <cell r="G269">
            <v>3.19</v>
          </cell>
          <cell r="H269">
            <v>6.38</v>
          </cell>
          <cell r="I269" t="str">
            <v>RAL  7005</v>
          </cell>
          <cell r="J269">
            <v>2</v>
          </cell>
          <cell r="K269">
            <v>0</v>
          </cell>
        </row>
        <row r="270">
          <cell r="B270" t="str">
            <v>2Н4-17</v>
          </cell>
          <cell r="C270" t="str">
            <v>Настил 2Н4-17</v>
          </cell>
          <cell r="D270">
            <v>2</v>
          </cell>
          <cell r="E270">
            <v>17.399999999999999</v>
          </cell>
          <cell r="F270">
            <v>34.799999999999997</v>
          </cell>
          <cell r="G270">
            <v>2.14</v>
          </cell>
          <cell r="H270">
            <v>4.28</v>
          </cell>
          <cell r="I270" t="str">
            <v>RAL  7005</v>
          </cell>
          <cell r="J270">
            <v>2</v>
          </cell>
          <cell r="K270">
            <v>0</v>
          </cell>
        </row>
        <row r="271">
          <cell r="B271" t="str">
            <v>2Н4-18</v>
          </cell>
          <cell r="C271" t="str">
            <v>Настил 2Н4-18</v>
          </cell>
          <cell r="D271">
            <v>2</v>
          </cell>
          <cell r="E271">
            <v>16.5</v>
          </cell>
          <cell r="F271">
            <v>33</v>
          </cell>
          <cell r="G271">
            <v>2.04</v>
          </cell>
          <cell r="H271">
            <v>4.08</v>
          </cell>
          <cell r="I271" t="str">
            <v>RAL  7005</v>
          </cell>
          <cell r="J271">
            <v>2</v>
          </cell>
          <cell r="K271">
            <v>0</v>
          </cell>
        </row>
        <row r="272">
          <cell r="B272" t="str">
            <v>2Н4-19</v>
          </cell>
          <cell r="C272" t="str">
            <v>Настил 2Н4-19</v>
          </cell>
          <cell r="D272">
            <v>4</v>
          </cell>
          <cell r="E272">
            <v>19.399999999999999</v>
          </cell>
          <cell r="F272">
            <v>77.599999999999994</v>
          </cell>
          <cell r="G272">
            <v>2.2799999999999998</v>
          </cell>
          <cell r="H272">
            <v>9.1199999999999992</v>
          </cell>
          <cell r="I272" t="str">
            <v>RAL  7005</v>
          </cell>
          <cell r="J272">
            <v>4</v>
          </cell>
          <cell r="K272">
            <v>0</v>
          </cell>
        </row>
        <row r="273">
          <cell r="B273" t="str">
            <v>2Н4-20</v>
          </cell>
          <cell r="C273" t="str">
            <v>Настил 2Н4-20</v>
          </cell>
          <cell r="D273">
            <v>2</v>
          </cell>
          <cell r="E273">
            <v>13.7</v>
          </cell>
          <cell r="F273">
            <v>27.4</v>
          </cell>
          <cell r="G273">
            <v>1.72</v>
          </cell>
          <cell r="H273">
            <v>3.44</v>
          </cell>
          <cell r="I273" t="str">
            <v>RAL  7005</v>
          </cell>
          <cell r="J273">
            <v>2</v>
          </cell>
          <cell r="K273">
            <v>0</v>
          </cell>
        </row>
        <row r="274">
          <cell r="B274" t="str">
            <v>2Н4-21</v>
          </cell>
          <cell r="C274" t="str">
            <v>Настил 2Н4-21</v>
          </cell>
          <cell r="D274">
            <v>2</v>
          </cell>
          <cell r="E274">
            <v>32.4</v>
          </cell>
          <cell r="F274">
            <v>64.8</v>
          </cell>
          <cell r="G274">
            <v>3.97</v>
          </cell>
          <cell r="H274">
            <v>7.94</v>
          </cell>
          <cell r="I274" t="str">
            <v>RAL  7005</v>
          </cell>
          <cell r="J274">
            <v>2</v>
          </cell>
          <cell r="K274">
            <v>0</v>
          </cell>
        </row>
        <row r="275">
          <cell r="B275" t="str">
            <v>2Н4-22</v>
          </cell>
          <cell r="C275" t="str">
            <v>Настил 2Н4-22</v>
          </cell>
          <cell r="D275">
            <v>2</v>
          </cell>
          <cell r="E275">
            <v>27</v>
          </cell>
          <cell r="F275">
            <v>54</v>
          </cell>
          <cell r="G275">
            <v>3.3</v>
          </cell>
          <cell r="H275">
            <v>6.6</v>
          </cell>
          <cell r="I275" t="str">
            <v>RAL  7005</v>
          </cell>
          <cell r="J275">
            <v>2</v>
          </cell>
          <cell r="K275">
            <v>0</v>
          </cell>
        </row>
        <row r="276">
          <cell r="B276" t="str">
            <v>2Н4-23</v>
          </cell>
          <cell r="C276" t="str">
            <v>Настил 2Н4-23</v>
          </cell>
          <cell r="D276">
            <v>6</v>
          </cell>
          <cell r="E276">
            <v>20.3</v>
          </cell>
          <cell r="F276">
            <v>121.8</v>
          </cell>
          <cell r="G276">
            <v>2.5</v>
          </cell>
          <cell r="H276">
            <v>15</v>
          </cell>
          <cell r="I276" t="str">
            <v>RAL  7005</v>
          </cell>
          <cell r="J276">
            <v>6</v>
          </cell>
          <cell r="K276">
            <v>0</v>
          </cell>
        </row>
        <row r="277">
          <cell r="B277" t="str">
            <v>2Н4-24</v>
          </cell>
          <cell r="C277" t="str">
            <v>Настил 2Н4-24</v>
          </cell>
          <cell r="D277">
            <v>6</v>
          </cell>
          <cell r="E277">
            <v>24</v>
          </cell>
          <cell r="F277">
            <v>144</v>
          </cell>
          <cell r="G277">
            <v>2.95</v>
          </cell>
          <cell r="H277">
            <v>17.7</v>
          </cell>
          <cell r="I277" t="str">
            <v>RAL  7005</v>
          </cell>
          <cell r="J277">
            <v>6</v>
          </cell>
          <cell r="K277">
            <v>0</v>
          </cell>
        </row>
        <row r="278">
          <cell r="B278" t="str">
            <v>2Н4-25</v>
          </cell>
          <cell r="C278" t="str">
            <v>Настил 2Н4-25</v>
          </cell>
          <cell r="D278">
            <v>2</v>
          </cell>
          <cell r="E278">
            <v>16.600000000000001</v>
          </cell>
          <cell r="F278">
            <v>33.200000000000003</v>
          </cell>
          <cell r="G278">
            <v>2.04</v>
          </cell>
          <cell r="H278">
            <v>4.08</v>
          </cell>
          <cell r="I278" t="str">
            <v>RAL  7005</v>
          </cell>
          <cell r="J278">
            <v>2</v>
          </cell>
          <cell r="K278">
            <v>0</v>
          </cell>
        </row>
        <row r="279">
          <cell r="B279" t="str">
            <v>2Н4-26</v>
          </cell>
          <cell r="C279" t="str">
            <v>Настил 2Н4-26</v>
          </cell>
          <cell r="D279">
            <v>2</v>
          </cell>
          <cell r="E279">
            <v>20</v>
          </cell>
          <cell r="F279">
            <v>40</v>
          </cell>
          <cell r="G279">
            <v>2.46</v>
          </cell>
          <cell r="H279">
            <v>4.92</v>
          </cell>
          <cell r="I279" t="str">
            <v>RAL  7005</v>
          </cell>
          <cell r="J279">
            <v>2</v>
          </cell>
          <cell r="K279">
            <v>0</v>
          </cell>
        </row>
        <row r="280">
          <cell r="B280" t="str">
            <v>2Н4-27</v>
          </cell>
          <cell r="C280" t="str">
            <v>Настил 2Н4-27</v>
          </cell>
          <cell r="D280">
            <v>1</v>
          </cell>
          <cell r="E280">
            <v>8.9</v>
          </cell>
          <cell r="F280">
            <v>8.9</v>
          </cell>
          <cell r="G280">
            <v>1.1200000000000001</v>
          </cell>
          <cell r="H280">
            <v>1.1200000000000001</v>
          </cell>
          <cell r="I280" t="str">
            <v>RAL  7005</v>
          </cell>
          <cell r="J280">
            <v>1</v>
          </cell>
          <cell r="K280">
            <v>0</v>
          </cell>
        </row>
        <row r="281">
          <cell r="B281" t="str">
            <v>2ОГ1-1</v>
          </cell>
          <cell r="C281" t="str">
            <v>Ограждение 2ОГ1-1</v>
          </cell>
          <cell r="D281">
            <v>1</v>
          </cell>
          <cell r="E281">
            <v>54.4</v>
          </cell>
          <cell r="F281">
            <v>54.4</v>
          </cell>
          <cell r="G281">
            <v>3</v>
          </cell>
          <cell r="H281">
            <v>3</v>
          </cell>
          <cell r="I281" t="str">
            <v>RAL  7005</v>
          </cell>
          <cell r="J281">
            <v>1</v>
          </cell>
          <cell r="K281">
            <v>0</v>
          </cell>
        </row>
        <row r="282">
          <cell r="B282" t="str">
            <v>2ОГ1-2</v>
          </cell>
          <cell r="C282" t="str">
            <v>Ограждение 2ОГ1-2</v>
          </cell>
          <cell r="D282">
            <v>9</v>
          </cell>
          <cell r="E282">
            <v>18.2</v>
          </cell>
          <cell r="F282">
            <v>163.80000000000001</v>
          </cell>
          <cell r="G282">
            <v>0.99</v>
          </cell>
          <cell r="H282">
            <v>8.91</v>
          </cell>
          <cell r="I282" t="str">
            <v>RAL  7005</v>
          </cell>
          <cell r="J282">
            <v>9</v>
          </cell>
          <cell r="K282">
            <v>0</v>
          </cell>
        </row>
        <row r="283">
          <cell r="B283" t="str">
            <v>2ОГ1-3</v>
          </cell>
          <cell r="C283" t="str">
            <v>Ограждение 2ОГ1-3</v>
          </cell>
          <cell r="D283">
            <v>9</v>
          </cell>
          <cell r="E283">
            <v>18.100000000000001</v>
          </cell>
          <cell r="F283">
            <v>162.9</v>
          </cell>
          <cell r="G283">
            <v>0.99</v>
          </cell>
          <cell r="H283">
            <v>8.91</v>
          </cell>
          <cell r="I283" t="str">
            <v>RAL  7005</v>
          </cell>
          <cell r="J283">
            <v>9</v>
          </cell>
          <cell r="K283">
            <v>0</v>
          </cell>
        </row>
        <row r="284">
          <cell r="B284" t="str">
            <v>2ОГ1-4</v>
          </cell>
          <cell r="C284" t="str">
            <v>Ограждение 2ОГ1-4</v>
          </cell>
          <cell r="D284">
            <v>4</v>
          </cell>
          <cell r="E284">
            <v>26.2</v>
          </cell>
          <cell r="F284">
            <v>104.8</v>
          </cell>
          <cell r="G284">
            <v>1.41</v>
          </cell>
          <cell r="H284">
            <v>5.64</v>
          </cell>
          <cell r="I284" t="str">
            <v>RAL  7005</v>
          </cell>
          <cell r="J284">
            <v>4</v>
          </cell>
          <cell r="K284">
            <v>0</v>
          </cell>
        </row>
        <row r="285">
          <cell r="B285" t="str">
            <v>2ОГ1-5</v>
          </cell>
          <cell r="C285" t="str">
            <v>Ограждение 2ОГ1-5</v>
          </cell>
          <cell r="D285">
            <v>1</v>
          </cell>
          <cell r="E285">
            <v>13.6</v>
          </cell>
          <cell r="F285">
            <v>13.6</v>
          </cell>
          <cell r="G285">
            <v>0.73</v>
          </cell>
          <cell r="H285">
            <v>0.73</v>
          </cell>
          <cell r="I285" t="str">
            <v>RAL  7005</v>
          </cell>
          <cell r="J285">
            <v>1</v>
          </cell>
          <cell r="K285">
            <v>0</v>
          </cell>
        </row>
        <row r="286">
          <cell r="B286" t="str">
            <v>2ОГ1-6</v>
          </cell>
          <cell r="C286" t="str">
            <v>Ограждение 2ОГ1-6</v>
          </cell>
          <cell r="D286">
            <v>4</v>
          </cell>
          <cell r="E286">
            <v>16.600000000000001</v>
          </cell>
          <cell r="F286">
            <v>66.400000000000006</v>
          </cell>
          <cell r="G286">
            <v>0.89</v>
          </cell>
          <cell r="H286">
            <v>3.56</v>
          </cell>
          <cell r="I286" t="str">
            <v>RAL  7005</v>
          </cell>
          <cell r="J286">
            <v>4</v>
          </cell>
          <cell r="K286">
            <v>0</v>
          </cell>
        </row>
        <row r="287">
          <cell r="B287" t="str">
            <v>2ОГ1-7</v>
          </cell>
          <cell r="C287" t="str">
            <v>Ограждение 2ОГ1-7</v>
          </cell>
          <cell r="D287">
            <v>4</v>
          </cell>
          <cell r="E287">
            <v>16.600000000000001</v>
          </cell>
          <cell r="F287">
            <v>66.400000000000006</v>
          </cell>
          <cell r="G287">
            <v>0.89</v>
          </cell>
          <cell r="H287">
            <v>3.56</v>
          </cell>
          <cell r="I287" t="str">
            <v>RAL  7005</v>
          </cell>
          <cell r="J287">
            <v>4</v>
          </cell>
          <cell r="K287">
            <v>0</v>
          </cell>
        </row>
        <row r="288">
          <cell r="B288" t="str">
            <v>2ОГ1-8</v>
          </cell>
          <cell r="C288" t="str">
            <v>Ограждение 2ОГ1-8</v>
          </cell>
          <cell r="D288">
            <v>1</v>
          </cell>
          <cell r="E288">
            <v>43.1</v>
          </cell>
          <cell r="F288">
            <v>43.1</v>
          </cell>
          <cell r="G288">
            <v>2.37</v>
          </cell>
          <cell r="H288">
            <v>2.37</v>
          </cell>
          <cell r="I288" t="str">
            <v>RAL  7005</v>
          </cell>
          <cell r="J288">
            <v>1</v>
          </cell>
          <cell r="K288">
            <v>0</v>
          </cell>
        </row>
        <row r="289">
          <cell r="B289" t="str">
            <v>2ОГ1-9</v>
          </cell>
          <cell r="C289" t="str">
            <v>Ограждение 2ОГ1-9</v>
          </cell>
          <cell r="D289">
            <v>3</v>
          </cell>
          <cell r="E289">
            <v>28.1</v>
          </cell>
          <cell r="F289">
            <v>84.3</v>
          </cell>
          <cell r="G289">
            <v>1.52</v>
          </cell>
          <cell r="H289">
            <v>4.5599999999999996</v>
          </cell>
          <cell r="I289" t="str">
            <v>RAL  7005</v>
          </cell>
          <cell r="J289">
            <v>3</v>
          </cell>
          <cell r="K289">
            <v>0</v>
          </cell>
        </row>
        <row r="290">
          <cell r="B290" t="str">
            <v>2ОГ1-10</v>
          </cell>
          <cell r="C290" t="str">
            <v>Ограждение 2ОГ1-10</v>
          </cell>
          <cell r="D290">
            <v>6</v>
          </cell>
          <cell r="E290">
            <v>5.0999999999999996</v>
          </cell>
          <cell r="F290">
            <v>30.6</v>
          </cell>
          <cell r="G290">
            <v>0.26</v>
          </cell>
          <cell r="H290">
            <v>1.56</v>
          </cell>
          <cell r="I290" t="str">
            <v>RAL  7005</v>
          </cell>
          <cell r="J290">
            <v>6</v>
          </cell>
          <cell r="K290">
            <v>0</v>
          </cell>
        </row>
        <row r="291">
          <cell r="B291" t="str">
            <v>2ОГ1-11</v>
          </cell>
          <cell r="C291" t="str">
            <v>Ограждение 2ОГ1-11</v>
          </cell>
          <cell r="D291">
            <v>1</v>
          </cell>
          <cell r="E291">
            <v>25.4</v>
          </cell>
          <cell r="F291">
            <v>25.4</v>
          </cell>
          <cell r="G291">
            <v>1.37</v>
          </cell>
          <cell r="H291">
            <v>1.37</v>
          </cell>
          <cell r="I291" t="str">
            <v>RAL  7005</v>
          </cell>
          <cell r="J291">
            <v>1</v>
          </cell>
          <cell r="K291">
            <v>0</v>
          </cell>
        </row>
        <row r="292">
          <cell r="B292" t="str">
            <v>2ОГ1-12</v>
          </cell>
          <cell r="C292" t="str">
            <v>Ограждение 2ОГ1-12</v>
          </cell>
          <cell r="D292">
            <v>1</v>
          </cell>
          <cell r="E292">
            <v>13.9</v>
          </cell>
          <cell r="F292">
            <v>13.9</v>
          </cell>
          <cell r="G292">
            <v>0.74</v>
          </cell>
          <cell r="H292">
            <v>0.74</v>
          </cell>
          <cell r="I292" t="str">
            <v>RAL  7005</v>
          </cell>
          <cell r="J292">
            <v>1</v>
          </cell>
          <cell r="K292">
            <v>0</v>
          </cell>
        </row>
        <row r="293">
          <cell r="B293" t="str">
            <v>2ОГ1-13</v>
          </cell>
          <cell r="C293" t="str">
            <v>Ограждение 2ОГ1-13</v>
          </cell>
          <cell r="D293">
            <v>6</v>
          </cell>
          <cell r="E293">
            <v>29.9</v>
          </cell>
          <cell r="F293">
            <v>179.4</v>
          </cell>
          <cell r="G293">
            <v>1.64</v>
          </cell>
          <cell r="H293">
            <v>9.84</v>
          </cell>
          <cell r="I293" t="str">
            <v>RAL  7005</v>
          </cell>
          <cell r="J293">
            <v>6</v>
          </cell>
          <cell r="K293">
            <v>0</v>
          </cell>
        </row>
        <row r="294">
          <cell r="B294" t="str">
            <v>2ОГ1-14</v>
          </cell>
          <cell r="C294" t="str">
            <v>Ограждение 2ОГ1-14</v>
          </cell>
          <cell r="D294">
            <v>3</v>
          </cell>
          <cell r="E294">
            <v>13.6</v>
          </cell>
          <cell r="F294">
            <v>40.799999999999997</v>
          </cell>
          <cell r="G294">
            <v>0.73</v>
          </cell>
          <cell r="H294">
            <v>2.19</v>
          </cell>
          <cell r="I294" t="str">
            <v>RAL  7005</v>
          </cell>
          <cell r="J294">
            <v>3</v>
          </cell>
          <cell r="K294">
            <v>0</v>
          </cell>
        </row>
        <row r="295">
          <cell r="B295" t="str">
            <v>2ОГ1-15</v>
          </cell>
          <cell r="C295" t="str">
            <v>Ограждение 2ОГ1-15</v>
          </cell>
          <cell r="D295">
            <v>1</v>
          </cell>
          <cell r="E295">
            <v>72.400000000000006</v>
          </cell>
          <cell r="F295">
            <v>72.400000000000006</v>
          </cell>
          <cell r="G295">
            <v>3.99</v>
          </cell>
          <cell r="H295">
            <v>3.99</v>
          </cell>
          <cell r="I295" t="str">
            <v>RAL  7005</v>
          </cell>
          <cell r="J295">
            <v>1</v>
          </cell>
          <cell r="K295">
            <v>0</v>
          </cell>
        </row>
        <row r="296">
          <cell r="B296" t="str">
            <v>2ОГ1-16</v>
          </cell>
          <cell r="C296" t="str">
            <v>Ограждение 2ОГ1-16</v>
          </cell>
          <cell r="D296">
            <v>2</v>
          </cell>
          <cell r="E296">
            <v>40.1</v>
          </cell>
          <cell r="F296">
            <v>80.2</v>
          </cell>
          <cell r="G296">
            <v>2.2000000000000002</v>
          </cell>
          <cell r="H296">
            <v>4.4000000000000004</v>
          </cell>
          <cell r="I296" t="str">
            <v>RAL  7005</v>
          </cell>
          <cell r="J296">
            <v>2</v>
          </cell>
          <cell r="K296">
            <v>0</v>
          </cell>
        </row>
        <row r="297">
          <cell r="B297" t="str">
            <v>2ОГ1-17</v>
          </cell>
          <cell r="C297" t="str">
            <v>Ограждение 2ОГ1-17</v>
          </cell>
          <cell r="D297">
            <v>3</v>
          </cell>
          <cell r="E297">
            <v>16.2</v>
          </cell>
          <cell r="F297">
            <v>48.6</v>
          </cell>
          <cell r="G297">
            <v>0.88</v>
          </cell>
          <cell r="H297">
            <v>2.64</v>
          </cell>
          <cell r="I297" t="str">
            <v>RAL  7005</v>
          </cell>
          <cell r="J297">
            <v>3</v>
          </cell>
          <cell r="K297">
            <v>0</v>
          </cell>
        </row>
        <row r="298">
          <cell r="B298" t="str">
            <v>2ОГ1-18</v>
          </cell>
          <cell r="C298" t="str">
            <v>Ограждение 2ОГ1-18</v>
          </cell>
          <cell r="D298">
            <v>2</v>
          </cell>
          <cell r="E298">
            <v>18.5</v>
          </cell>
          <cell r="F298">
            <v>37</v>
          </cell>
          <cell r="G298">
            <v>1</v>
          </cell>
          <cell r="H298">
            <v>2</v>
          </cell>
          <cell r="I298" t="str">
            <v>RAL  7005</v>
          </cell>
          <cell r="J298">
            <v>2</v>
          </cell>
          <cell r="K298">
            <v>0</v>
          </cell>
        </row>
        <row r="299">
          <cell r="B299" t="str">
            <v>2ОГ1-19</v>
          </cell>
          <cell r="C299" t="str">
            <v>Ограждение 2ОГ1-19</v>
          </cell>
          <cell r="D299">
            <v>1</v>
          </cell>
          <cell r="E299">
            <v>21.2</v>
          </cell>
          <cell r="F299">
            <v>21.2</v>
          </cell>
          <cell r="G299">
            <v>1.1599999999999999</v>
          </cell>
          <cell r="H299">
            <v>1.1599999999999999</v>
          </cell>
          <cell r="I299" t="str">
            <v>RAL  7005</v>
          </cell>
          <cell r="J299">
            <v>1</v>
          </cell>
          <cell r="K299">
            <v>0</v>
          </cell>
        </row>
        <row r="300">
          <cell r="B300" t="str">
            <v>2ОГ1-20</v>
          </cell>
          <cell r="C300" t="str">
            <v>Ограждение 2ОГ1-20</v>
          </cell>
          <cell r="D300">
            <v>1</v>
          </cell>
          <cell r="E300">
            <v>11.2</v>
          </cell>
          <cell r="F300">
            <v>11.2</v>
          </cell>
          <cell r="G300">
            <v>0.57999999999999996</v>
          </cell>
          <cell r="H300">
            <v>0.57999999999999996</v>
          </cell>
          <cell r="I300" t="str">
            <v>RAL  7005</v>
          </cell>
          <cell r="J300">
            <v>1</v>
          </cell>
          <cell r="K300">
            <v>0</v>
          </cell>
        </row>
        <row r="301">
          <cell r="B301" t="str">
            <v>2ОГ1-21</v>
          </cell>
          <cell r="C301" t="str">
            <v>Ограждение 2ОГ1-21</v>
          </cell>
          <cell r="D301">
            <v>6</v>
          </cell>
          <cell r="E301">
            <v>31.3</v>
          </cell>
          <cell r="F301">
            <v>187.8</v>
          </cell>
          <cell r="G301">
            <v>1.71</v>
          </cell>
          <cell r="H301">
            <v>10.26</v>
          </cell>
          <cell r="I301" t="str">
            <v>RAL  7005</v>
          </cell>
          <cell r="J301">
            <v>6</v>
          </cell>
          <cell r="K301">
            <v>0</v>
          </cell>
        </row>
        <row r="302">
          <cell r="B302" t="str">
            <v>2ОГ1-22</v>
          </cell>
          <cell r="C302" t="str">
            <v>Ограждение 2ОГ1-22</v>
          </cell>
          <cell r="D302">
            <v>2</v>
          </cell>
          <cell r="E302">
            <v>18.5</v>
          </cell>
          <cell r="F302">
            <v>37</v>
          </cell>
          <cell r="G302">
            <v>1</v>
          </cell>
          <cell r="H302">
            <v>2</v>
          </cell>
          <cell r="I302" t="str">
            <v>RAL  7005</v>
          </cell>
          <cell r="J302">
            <v>2</v>
          </cell>
          <cell r="K302">
            <v>0</v>
          </cell>
        </row>
        <row r="303">
          <cell r="B303" t="str">
            <v>2ОГ1-23</v>
          </cell>
          <cell r="C303" t="str">
            <v>Ограждение 2ОГ1-23</v>
          </cell>
          <cell r="D303">
            <v>2</v>
          </cell>
          <cell r="E303">
            <v>15.3</v>
          </cell>
          <cell r="F303">
            <v>30.6</v>
          </cell>
          <cell r="G303">
            <v>0.82</v>
          </cell>
          <cell r="H303">
            <v>1.64</v>
          </cell>
          <cell r="I303" t="str">
            <v>RAL  7005</v>
          </cell>
          <cell r="J303">
            <v>2</v>
          </cell>
          <cell r="K303">
            <v>0</v>
          </cell>
        </row>
        <row r="304">
          <cell r="B304" t="str">
            <v>2ОГ1-24</v>
          </cell>
          <cell r="C304" t="str">
            <v>Ограждение 2ОГ1-24</v>
          </cell>
          <cell r="D304">
            <v>2</v>
          </cell>
          <cell r="E304">
            <v>21.3</v>
          </cell>
          <cell r="F304">
            <v>42.6</v>
          </cell>
          <cell r="G304">
            <v>1.18</v>
          </cell>
          <cell r="H304">
            <v>2.36</v>
          </cell>
          <cell r="I304" t="str">
            <v>RAL  7005</v>
          </cell>
          <cell r="J304">
            <v>2</v>
          </cell>
          <cell r="K304">
            <v>0</v>
          </cell>
        </row>
        <row r="305">
          <cell r="B305" t="str">
            <v>2ОГ1-25</v>
          </cell>
          <cell r="C305" t="str">
            <v>Ограждение 2ОГ1-25</v>
          </cell>
          <cell r="D305">
            <v>2</v>
          </cell>
          <cell r="E305">
            <v>39.200000000000003</v>
          </cell>
          <cell r="F305">
            <v>78.400000000000006</v>
          </cell>
          <cell r="G305">
            <v>2.15</v>
          </cell>
          <cell r="H305">
            <v>4.3</v>
          </cell>
          <cell r="I305" t="str">
            <v>RAL  7005</v>
          </cell>
          <cell r="J305">
            <v>2</v>
          </cell>
          <cell r="K305">
            <v>0</v>
          </cell>
        </row>
        <row r="306">
          <cell r="B306" t="str">
            <v>2ОГ1-26</v>
          </cell>
          <cell r="C306" t="str">
            <v>Ограждение 2ОГ1-26</v>
          </cell>
          <cell r="D306">
            <v>2</v>
          </cell>
          <cell r="E306">
            <v>15</v>
          </cell>
          <cell r="F306">
            <v>30</v>
          </cell>
          <cell r="G306">
            <v>0.82</v>
          </cell>
          <cell r="H306">
            <v>1.64</v>
          </cell>
          <cell r="I306" t="str">
            <v>RAL  7005</v>
          </cell>
          <cell r="J306">
            <v>2</v>
          </cell>
          <cell r="K306">
            <v>0</v>
          </cell>
        </row>
        <row r="307">
          <cell r="B307" t="str">
            <v>2ОГ1-27</v>
          </cell>
          <cell r="C307" t="str">
            <v>Ограждение 2ОГ1-27</v>
          </cell>
          <cell r="D307">
            <v>2</v>
          </cell>
          <cell r="E307">
            <v>15</v>
          </cell>
          <cell r="F307">
            <v>30</v>
          </cell>
          <cell r="G307">
            <v>0.82</v>
          </cell>
          <cell r="H307">
            <v>1.64</v>
          </cell>
          <cell r="I307" t="str">
            <v>RAL  7005</v>
          </cell>
          <cell r="J307">
            <v>2</v>
          </cell>
          <cell r="K307">
            <v>0</v>
          </cell>
        </row>
        <row r="308">
          <cell r="B308" t="str">
            <v>2ОГ1-28</v>
          </cell>
          <cell r="C308" t="str">
            <v>Ограждение 2ОГ1-28</v>
          </cell>
          <cell r="D308">
            <v>1</v>
          </cell>
          <cell r="E308">
            <v>16.2</v>
          </cell>
          <cell r="F308">
            <v>16.2</v>
          </cell>
          <cell r="G308">
            <v>0.88</v>
          </cell>
          <cell r="H308">
            <v>0.88</v>
          </cell>
          <cell r="I308" t="str">
            <v>RAL  7005</v>
          </cell>
          <cell r="J308">
            <v>1</v>
          </cell>
          <cell r="K308">
            <v>0</v>
          </cell>
        </row>
        <row r="309">
          <cell r="B309" t="str">
            <v>2ОГ1-29</v>
          </cell>
          <cell r="C309" t="str">
            <v>Ограждение 2ОГ1-29</v>
          </cell>
          <cell r="D309">
            <v>1</v>
          </cell>
          <cell r="E309">
            <v>20.399999999999999</v>
          </cell>
          <cell r="F309">
            <v>20.399999999999999</v>
          </cell>
          <cell r="G309">
            <v>1.1200000000000001</v>
          </cell>
          <cell r="H309">
            <v>1.1200000000000001</v>
          </cell>
          <cell r="I309" t="str">
            <v>RAL  7005</v>
          </cell>
          <cell r="J309">
            <v>1</v>
          </cell>
          <cell r="K309">
            <v>0</v>
          </cell>
        </row>
        <row r="310">
          <cell r="B310" t="str">
            <v>2ОГ1-30</v>
          </cell>
          <cell r="C310" t="str">
            <v>Ограждение 2ОГ1-30</v>
          </cell>
          <cell r="D310">
            <v>1</v>
          </cell>
          <cell r="E310">
            <v>18</v>
          </cell>
          <cell r="F310">
            <v>18</v>
          </cell>
          <cell r="G310">
            <v>0.98</v>
          </cell>
          <cell r="H310">
            <v>0.98</v>
          </cell>
          <cell r="I310" t="str">
            <v>RAL  7005</v>
          </cell>
          <cell r="J310">
            <v>1</v>
          </cell>
          <cell r="K310">
            <v>0</v>
          </cell>
        </row>
        <row r="311">
          <cell r="B311" t="str">
            <v>2ОГ1-31</v>
          </cell>
          <cell r="C311" t="str">
            <v>Ограждение 2ОГ1-31</v>
          </cell>
          <cell r="D311">
            <v>1</v>
          </cell>
          <cell r="E311">
            <v>45.8</v>
          </cell>
          <cell r="F311">
            <v>45.8</v>
          </cell>
          <cell r="G311">
            <v>2.52</v>
          </cell>
          <cell r="H311">
            <v>2.52</v>
          </cell>
          <cell r="I311" t="str">
            <v>RAL  7005</v>
          </cell>
          <cell r="J311">
            <v>1</v>
          </cell>
          <cell r="K311">
            <v>0</v>
          </cell>
        </row>
        <row r="312">
          <cell r="B312" t="str">
            <v>2ОГ2-1</v>
          </cell>
          <cell r="C312" t="str">
            <v>Ограждение 2ОГ2-1</v>
          </cell>
          <cell r="D312">
            <v>6</v>
          </cell>
          <cell r="E312">
            <v>31.2</v>
          </cell>
          <cell r="F312">
            <v>187.2</v>
          </cell>
          <cell r="G312">
            <v>1.54</v>
          </cell>
          <cell r="H312">
            <v>9.24</v>
          </cell>
          <cell r="I312" t="str">
            <v>RAL  7005</v>
          </cell>
          <cell r="J312">
            <v>6</v>
          </cell>
          <cell r="K312">
            <v>0</v>
          </cell>
        </row>
        <row r="313">
          <cell r="B313" t="str">
            <v>2ОГ2-2</v>
          </cell>
          <cell r="C313" t="str">
            <v>Ограждение 2ОГ2-2</v>
          </cell>
          <cell r="D313">
            <v>1</v>
          </cell>
          <cell r="E313">
            <v>19.2</v>
          </cell>
          <cell r="F313">
            <v>19.2</v>
          </cell>
          <cell r="G313">
            <v>0.95</v>
          </cell>
          <cell r="H313">
            <v>0.95</v>
          </cell>
          <cell r="I313" t="str">
            <v>RAL  7005</v>
          </cell>
          <cell r="J313">
            <v>1</v>
          </cell>
          <cell r="K313">
            <v>0</v>
          </cell>
        </row>
        <row r="314">
          <cell r="B314" t="str">
            <v>2ОГ2-3</v>
          </cell>
          <cell r="C314" t="str">
            <v>Ограждение 2ОГ2-3</v>
          </cell>
          <cell r="D314">
            <v>6</v>
          </cell>
          <cell r="E314">
            <v>31.2</v>
          </cell>
          <cell r="F314">
            <v>187.2</v>
          </cell>
          <cell r="G314">
            <v>1.54</v>
          </cell>
          <cell r="H314">
            <v>9.24</v>
          </cell>
          <cell r="I314" t="str">
            <v>RAL  7005</v>
          </cell>
          <cell r="J314">
            <v>6</v>
          </cell>
          <cell r="K314">
            <v>0</v>
          </cell>
        </row>
        <row r="315">
          <cell r="B315" t="str">
            <v>2ОГ2-4</v>
          </cell>
          <cell r="C315" t="str">
            <v>Ограждение 2ОГ2-4</v>
          </cell>
          <cell r="D315">
            <v>1</v>
          </cell>
          <cell r="E315">
            <v>19.2</v>
          </cell>
          <cell r="F315">
            <v>19.2</v>
          </cell>
          <cell r="G315">
            <v>0.95</v>
          </cell>
          <cell r="H315">
            <v>0.95</v>
          </cell>
          <cell r="I315" t="str">
            <v>RAL  7005</v>
          </cell>
          <cell r="J315">
            <v>1</v>
          </cell>
          <cell r="K315">
            <v>0</v>
          </cell>
        </row>
        <row r="316">
          <cell r="B316" t="str">
            <v>2ОГ2-5</v>
          </cell>
          <cell r="C316" t="str">
            <v>Ограждение 2ОГ2-5</v>
          </cell>
          <cell r="D316">
            <v>1</v>
          </cell>
          <cell r="E316">
            <v>17.100000000000001</v>
          </cell>
          <cell r="F316">
            <v>17.100000000000001</v>
          </cell>
          <cell r="G316">
            <v>0.84</v>
          </cell>
          <cell r="H316">
            <v>0.84</v>
          </cell>
          <cell r="I316" t="str">
            <v>RAL  7005</v>
          </cell>
          <cell r="J316">
            <v>1</v>
          </cell>
          <cell r="K316">
            <v>0</v>
          </cell>
        </row>
        <row r="317">
          <cell r="B317" t="str">
            <v>2ОГ2-6</v>
          </cell>
          <cell r="C317" t="str">
            <v>Ограждение 2ОГ2-6</v>
          </cell>
          <cell r="D317">
            <v>1</v>
          </cell>
          <cell r="E317">
            <v>17.100000000000001</v>
          </cell>
          <cell r="F317">
            <v>17.100000000000001</v>
          </cell>
          <cell r="G317">
            <v>0.84</v>
          </cell>
          <cell r="H317">
            <v>0.84</v>
          </cell>
          <cell r="I317" t="str">
            <v>RAL  7005</v>
          </cell>
          <cell r="J317">
            <v>1</v>
          </cell>
          <cell r="K317">
            <v>0</v>
          </cell>
        </row>
        <row r="318">
          <cell r="B318" t="str">
            <v>2ОГ2-7</v>
          </cell>
          <cell r="C318" t="str">
            <v>Ограждение 2ОГ2-7</v>
          </cell>
          <cell r="D318">
            <v>6</v>
          </cell>
          <cell r="E318">
            <v>28.2</v>
          </cell>
          <cell r="F318">
            <v>169.2</v>
          </cell>
          <cell r="G318">
            <v>1.38</v>
          </cell>
          <cell r="H318">
            <v>8.2799999999999994</v>
          </cell>
          <cell r="I318" t="str">
            <v>RAL  7005</v>
          </cell>
          <cell r="J318">
            <v>6</v>
          </cell>
          <cell r="K318">
            <v>0</v>
          </cell>
        </row>
        <row r="319">
          <cell r="B319" t="str">
            <v>2ОГ2-8</v>
          </cell>
          <cell r="C319" t="str">
            <v>Ограждение 2ОГ2-8</v>
          </cell>
          <cell r="D319">
            <v>2</v>
          </cell>
          <cell r="E319">
            <v>25.1</v>
          </cell>
          <cell r="F319">
            <v>50.2</v>
          </cell>
          <cell r="G319">
            <v>1.24</v>
          </cell>
          <cell r="H319">
            <v>2.48</v>
          </cell>
          <cell r="I319" t="str">
            <v>RAL  7005</v>
          </cell>
          <cell r="J319">
            <v>2</v>
          </cell>
          <cell r="K319">
            <v>0</v>
          </cell>
        </row>
        <row r="320">
          <cell r="B320" t="str">
            <v>2ОГ2-9</v>
          </cell>
          <cell r="C320" t="str">
            <v>Ограждение 2ОГ2-9</v>
          </cell>
          <cell r="D320">
            <v>4</v>
          </cell>
          <cell r="E320">
            <v>22.7</v>
          </cell>
          <cell r="F320">
            <v>90.8</v>
          </cell>
          <cell r="G320">
            <v>1.1299999999999999</v>
          </cell>
          <cell r="H320">
            <v>4.5199999999999996</v>
          </cell>
          <cell r="I320" t="str">
            <v>RAL  7005</v>
          </cell>
          <cell r="J320">
            <v>4</v>
          </cell>
          <cell r="K320">
            <v>0</v>
          </cell>
        </row>
        <row r="321">
          <cell r="B321" t="str">
            <v>2ОГ2-10</v>
          </cell>
          <cell r="C321" t="str">
            <v>Ограждение 2ОГ2-10</v>
          </cell>
          <cell r="D321">
            <v>4</v>
          </cell>
          <cell r="E321">
            <v>22.7</v>
          </cell>
          <cell r="F321">
            <v>90.8</v>
          </cell>
          <cell r="G321">
            <v>1.1299999999999999</v>
          </cell>
          <cell r="H321">
            <v>4.5199999999999996</v>
          </cell>
          <cell r="I321" t="str">
            <v>RAL  7005</v>
          </cell>
          <cell r="J321">
            <v>4</v>
          </cell>
          <cell r="K321">
            <v>0</v>
          </cell>
        </row>
        <row r="322">
          <cell r="B322" t="str">
            <v>2ОГ2-11</v>
          </cell>
          <cell r="C322" t="str">
            <v>Ограждение 2ОГ2-11</v>
          </cell>
          <cell r="D322">
            <v>4</v>
          </cell>
          <cell r="E322">
            <v>16.600000000000001</v>
          </cell>
          <cell r="F322">
            <v>66.400000000000006</v>
          </cell>
          <cell r="G322">
            <v>0.82</v>
          </cell>
          <cell r="H322">
            <v>3.28</v>
          </cell>
          <cell r="I322" t="str">
            <v>RAL  7005</v>
          </cell>
          <cell r="J322">
            <v>4</v>
          </cell>
          <cell r="K322">
            <v>0</v>
          </cell>
        </row>
        <row r="323">
          <cell r="B323" t="str">
            <v>2ОГ2-12</v>
          </cell>
          <cell r="C323" t="str">
            <v>Ограждение 2ОГ2-12</v>
          </cell>
          <cell r="D323">
            <v>2</v>
          </cell>
          <cell r="E323">
            <v>16.600000000000001</v>
          </cell>
          <cell r="F323">
            <v>33.200000000000003</v>
          </cell>
          <cell r="G323">
            <v>0.82</v>
          </cell>
          <cell r="H323">
            <v>1.64</v>
          </cell>
          <cell r="I323" t="str">
            <v>RAL  7005</v>
          </cell>
          <cell r="J323">
            <v>2</v>
          </cell>
          <cell r="K323">
            <v>0</v>
          </cell>
        </row>
        <row r="324">
          <cell r="B324" t="str">
            <v>2ОГ2-13</v>
          </cell>
          <cell r="C324" t="str">
            <v>Ограждение 2ОГ2-13</v>
          </cell>
          <cell r="D324">
            <v>2</v>
          </cell>
          <cell r="E324">
            <v>6.2</v>
          </cell>
          <cell r="F324">
            <v>12.4</v>
          </cell>
          <cell r="G324">
            <v>0.31</v>
          </cell>
          <cell r="H324">
            <v>0.62</v>
          </cell>
          <cell r="I324" t="str">
            <v>RAL  7005</v>
          </cell>
          <cell r="J324">
            <v>2</v>
          </cell>
          <cell r="K324">
            <v>0</v>
          </cell>
        </row>
        <row r="325">
          <cell r="B325" t="str">
            <v>2ОГ2-14</v>
          </cell>
          <cell r="C325" t="str">
            <v>Ограждение 2ОГ2-14</v>
          </cell>
          <cell r="D325">
            <v>2</v>
          </cell>
          <cell r="E325">
            <v>6.2</v>
          </cell>
          <cell r="F325">
            <v>12.4</v>
          </cell>
          <cell r="G325">
            <v>0.31</v>
          </cell>
          <cell r="H325">
            <v>0.62</v>
          </cell>
          <cell r="I325" t="str">
            <v>RAL  7005</v>
          </cell>
          <cell r="J325">
            <v>2</v>
          </cell>
          <cell r="K325">
            <v>0</v>
          </cell>
        </row>
        <row r="326">
          <cell r="B326" t="str">
            <v>2ОГ2-15</v>
          </cell>
          <cell r="C326" t="str">
            <v>Ограждение 2ОГ2-15</v>
          </cell>
          <cell r="D326">
            <v>2</v>
          </cell>
          <cell r="E326">
            <v>16.899999999999999</v>
          </cell>
          <cell r="F326">
            <v>33.799999999999997</v>
          </cell>
          <cell r="G326">
            <v>0.83</v>
          </cell>
          <cell r="H326">
            <v>1.66</v>
          </cell>
          <cell r="I326" t="str">
            <v>RAL  7005</v>
          </cell>
          <cell r="J326">
            <v>2</v>
          </cell>
          <cell r="K326">
            <v>0</v>
          </cell>
        </row>
        <row r="327">
          <cell r="B327" t="str">
            <v>2ОГ2-16</v>
          </cell>
          <cell r="C327" t="str">
            <v>Ограждение 2ОГ2-16</v>
          </cell>
          <cell r="D327">
            <v>2</v>
          </cell>
          <cell r="E327">
            <v>25.1</v>
          </cell>
          <cell r="F327">
            <v>50.2</v>
          </cell>
          <cell r="G327">
            <v>1.25</v>
          </cell>
          <cell r="H327">
            <v>2.5</v>
          </cell>
          <cell r="I327" t="str">
            <v>RAL  7005</v>
          </cell>
          <cell r="J327">
            <v>2</v>
          </cell>
          <cell r="K327">
            <v>0</v>
          </cell>
        </row>
        <row r="328">
          <cell r="B328" t="str">
            <v>2ОГ2-17</v>
          </cell>
          <cell r="C328" t="str">
            <v>Ограждение 2ОГ2-17</v>
          </cell>
          <cell r="D328">
            <v>2</v>
          </cell>
          <cell r="E328">
            <v>25.1</v>
          </cell>
          <cell r="F328">
            <v>50.2</v>
          </cell>
          <cell r="G328">
            <v>1.25</v>
          </cell>
          <cell r="H328">
            <v>2.5</v>
          </cell>
          <cell r="I328" t="str">
            <v>RAL  7005</v>
          </cell>
          <cell r="J328">
            <v>2</v>
          </cell>
          <cell r="K328">
            <v>0</v>
          </cell>
        </row>
        <row r="329">
          <cell r="B329" t="str">
            <v>2ОГ2-18</v>
          </cell>
          <cell r="C329" t="str">
            <v>Ограждение 2ОГ2-18</v>
          </cell>
          <cell r="D329">
            <v>2</v>
          </cell>
          <cell r="E329">
            <v>25.1</v>
          </cell>
          <cell r="F329">
            <v>50.2</v>
          </cell>
          <cell r="G329">
            <v>1.24</v>
          </cell>
          <cell r="H329">
            <v>2.48</v>
          </cell>
          <cell r="I329" t="str">
            <v>RAL  7005</v>
          </cell>
          <cell r="J329">
            <v>2</v>
          </cell>
          <cell r="K329">
            <v>0</v>
          </cell>
        </row>
        <row r="330">
          <cell r="B330" t="str">
            <v>2ОГ3-1</v>
          </cell>
          <cell r="C330" t="str">
            <v>Ограждение 2ОГ3-1</v>
          </cell>
          <cell r="D330">
            <v>1</v>
          </cell>
          <cell r="E330">
            <v>19.7</v>
          </cell>
          <cell r="F330">
            <v>19.7</v>
          </cell>
          <cell r="G330">
            <v>0.96</v>
          </cell>
          <cell r="H330">
            <v>0.96</v>
          </cell>
          <cell r="I330" t="str">
            <v>RAL  7005</v>
          </cell>
          <cell r="J330">
            <v>1</v>
          </cell>
          <cell r="K330">
            <v>0</v>
          </cell>
        </row>
        <row r="331">
          <cell r="B331" t="str">
            <v>2ОГ3-2</v>
          </cell>
          <cell r="C331" t="str">
            <v>Ограждение 2ОГ3-2</v>
          </cell>
          <cell r="D331">
            <v>1</v>
          </cell>
          <cell r="E331">
            <v>19.7</v>
          </cell>
          <cell r="F331">
            <v>19.7</v>
          </cell>
          <cell r="G331">
            <v>0.96</v>
          </cell>
          <cell r="H331">
            <v>0.96</v>
          </cell>
          <cell r="I331" t="str">
            <v>RAL  7005</v>
          </cell>
          <cell r="J331">
            <v>1</v>
          </cell>
          <cell r="K331">
            <v>0</v>
          </cell>
        </row>
        <row r="332">
          <cell r="B332" t="str">
            <v>2ОГ3-3</v>
          </cell>
          <cell r="C332" t="str">
            <v>Ограждение 2ОГ3-3</v>
          </cell>
          <cell r="D332">
            <v>4</v>
          </cell>
          <cell r="E332">
            <v>10.6</v>
          </cell>
          <cell r="F332">
            <v>42.4</v>
          </cell>
          <cell r="G332">
            <v>0.52</v>
          </cell>
          <cell r="H332">
            <v>2.08</v>
          </cell>
          <cell r="I332" t="str">
            <v>RAL  7005</v>
          </cell>
          <cell r="J332">
            <v>4</v>
          </cell>
          <cell r="K332">
            <v>0</v>
          </cell>
        </row>
        <row r="333">
          <cell r="B333" t="str">
            <v>2ОГ3-4</v>
          </cell>
          <cell r="C333" t="str">
            <v>Ограждение 2ОГ3-4</v>
          </cell>
          <cell r="D333">
            <v>4</v>
          </cell>
          <cell r="E333">
            <v>10.6</v>
          </cell>
          <cell r="F333">
            <v>42.4</v>
          </cell>
          <cell r="G333">
            <v>0.52</v>
          </cell>
          <cell r="H333">
            <v>2.08</v>
          </cell>
          <cell r="I333" t="str">
            <v>RAL  7005</v>
          </cell>
          <cell r="J333">
            <v>4</v>
          </cell>
          <cell r="K333">
            <v>0</v>
          </cell>
        </row>
        <row r="334">
          <cell r="B334" t="str">
            <v>2ОГ5-1</v>
          </cell>
          <cell r="C334" t="str">
            <v>Ограждение 2ОГ5-1</v>
          </cell>
          <cell r="D334">
            <v>114</v>
          </cell>
          <cell r="E334">
            <v>24.3</v>
          </cell>
          <cell r="F334">
            <v>2770.2</v>
          </cell>
          <cell r="G334">
            <v>0.94</v>
          </cell>
          <cell r="H334">
            <v>107.16</v>
          </cell>
          <cell r="I334" t="str">
            <v>RAL  7005</v>
          </cell>
          <cell r="J334">
            <v>114</v>
          </cell>
          <cell r="K334">
            <v>0</v>
          </cell>
        </row>
        <row r="335">
          <cell r="B335" t="str">
            <v>2ОГ5-2</v>
          </cell>
          <cell r="C335" t="str">
            <v>Ограждение 2ОГ5-2</v>
          </cell>
          <cell r="D335">
            <v>4</v>
          </cell>
          <cell r="E335">
            <v>1.2</v>
          </cell>
          <cell r="F335">
            <v>4.8</v>
          </cell>
          <cell r="G335">
            <v>0.04</v>
          </cell>
          <cell r="H335">
            <v>0.16</v>
          </cell>
          <cell r="I335" t="str">
            <v>RAL  7005</v>
          </cell>
          <cell r="J335">
            <v>4</v>
          </cell>
          <cell r="K335">
            <v>0</v>
          </cell>
        </row>
        <row r="336">
          <cell r="B336" t="str">
            <v>2П2-1</v>
          </cell>
          <cell r="C336" t="str">
            <v>Прогон 2П2-1</v>
          </cell>
          <cell r="D336">
            <v>12</v>
          </cell>
          <cell r="E336">
            <v>21.2</v>
          </cell>
          <cell r="F336">
            <v>254.4</v>
          </cell>
          <cell r="G336">
            <v>0.77</v>
          </cell>
          <cell r="H336">
            <v>9.24</v>
          </cell>
          <cell r="I336" t="str">
            <v>RAL  7005</v>
          </cell>
          <cell r="J336">
            <v>3</v>
          </cell>
          <cell r="K336">
            <v>9</v>
          </cell>
        </row>
        <row r="337">
          <cell r="B337" t="str">
            <v>2П2-2</v>
          </cell>
          <cell r="C337" t="str">
            <v>Прогон 2П2-2</v>
          </cell>
          <cell r="D337">
            <v>12</v>
          </cell>
          <cell r="E337">
            <v>21.2</v>
          </cell>
          <cell r="F337">
            <v>254.4</v>
          </cell>
          <cell r="G337">
            <v>0.77</v>
          </cell>
          <cell r="H337">
            <v>9.24</v>
          </cell>
          <cell r="I337" t="str">
            <v>RAL  7005</v>
          </cell>
          <cell r="J337">
            <v>4</v>
          </cell>
          <cell r="K337">
            <v>8</v>
          </cell>
        </row>
        <row r="338">
          <cell r="B338" t="str">
            <v>2П2-3</v>
          </cell>
          <cell r="C338" t="str">
            <v>Прогон 2П2-3</v>
          </cell>
          <cell r="D338">
            <v>2</v>
          </cell>
          <cell r="E338">
            <v>20.9</v>
          </cell>
          <cell r="F338">
            <v>41.8</v>
          </cell>
          <cell r="G338">
            <v>0.78</v>
          </cell>
          <cell r="H338">
            <v>1.56</v>
          </cell>
          <cell r="I338" t="str">
            <v>RAL  7005</v>
          </cell>
          <cell r="J338">
            <v>0</v>
          </cell>
          <cell r="K338">
            <v>2</v>
          </cell>
        </row>
        <row r="339">
          <cell r="B339" t="str">
            <v>2П2-4</v>
          </cell>
          <cell r="C339" t="str">
            <v>Прогон 2П2-4</v>
          </cell>
          <cell r="D339">
            <v>12</v>
          </cell>
          <cell r="E339">
            <v>109</v>
          </cell>
          <cell r="F339">
            <v>1308</v>
          </cell>
          <cell r="G339">
            <v>4.05</v>
          </cell>
          <cell r="H339">
            <v>48.6</v>
          </cell>
          <cell r="I339" t="str">
            <v>RAL  7005</v>
          </cell>
          <cell r="J339">
            <v>0</v>
          </cell>
          <cell r="K339">
            <v>12</v>
          </cell>
        </row>
        <row r="340">
          <cell r="B340" t="str">
            <v>2П2-5</v>
          </cell>
          <cell r="C340" t="str">
            <v>Прогон 2П2-5</v>
          </cell>
          <cell r="D340">
            <v>12</v>
          </cell>
          <cell r="E340">
            <v>109</v>
          </cell>
          <cell r="F340">
            <v>1308</v>
          </cell>
          <cell r="G340">
            <v>4.05</v>
          </cell>
          <cell r="H340">
            <v>48.6</v>
          </cell>
          <cell r="I340" t="str">
            <v>RAL  7005</v>
          </cell>
          <cell r="J340">
            <v>0</v>
          </cell>
          <cell r="K340">
            <v>12</v>
          </cell>
        </row>
        <row r="341">
          <cell r="B341" t="str">
            <v>2П2-6</v>
          </cell>
          <cell r="C341" t="str">
            <v>Прогон 2П2-6</v>
          </cell>
          <cell r="D341">
            <v>28</v>
          </cell>
          <cell r="E341">
            <v>109.3</v>
          </cell>
          <cell r="F341">
            <v>3060.4</v>
          </cell>
          <cell r="G341">
            <v>4.07</v>
          </cell>
          <cell r="H341">
            <v>113.96</v>
          </cell>
          <cell r="I341" t="str">
            <v>RAL  7005</v>
          </cell>
          <cell r="J341">
            <v>0</v>
          </cell>
          <cell r="K341">
            <v>28</v>
          </cell>
        </row>
        <row r="342">
          <cell r="B342" t="str">
            <v>2П2-7</v>
          </cell>
          <cell r="C342" t="str">
            <v>Прогон 2П2-7</v>
          </cell>
          <cell r="D342">
            <v>144</v>
          </cell>
          <cell r="E342">
            <v>108.6</v>
          </cell>
          <cell r="F342">
            <v>15638.4</v>
          </cell>
          <cell r="G342">
            <v>4.05</v>
          </cell>
          <cell r="H342">
            <v>583.20000000000005</v>
          </cell>
          <cell r="I342" t="str">
            <v>RAL  7005</v>
          </cell>
          <cell r="J342">
            <v>1</v>
          </cell>
          <cell r="K342">
            <v>143</v>
          </cell>
        </row>
        <row r="343">
          <cell r="B343" t="str">
            <v>2П2-8</v>
          </cell>
          <cell r="C343" t="str">
            <v>Прогон 2П2-8</v>
          </cell>
          <cell r="D343">
            <v>2</v>
          </cell>
          <cell r="E343">
            <v>20.9</v>
          </cell>
          <cell r="F343">
            <v>41.8</v>
          </cell>
          <cell r="G343">
            <v>0.78</v>
          </cell>
          <cell r="H343">
            <v>1.56</v>
          </cell>
          <cell r="I343" t="str">
            <v>RAL  7005</v>
          </cell>
          <cell r="J343">
            <v>0</v>
          </cell>
          <cell r="K343">
            <v>2</v>
          </cell>
        </row>
        <row r="344">
          <cell r="B344" t="str">
            <v>2ПД1-1</v>
          </cell>
          <cell r="C344" t="str">
            <v>Подвес 2ПД1-1</v>
          </cell>
          <cell r="D344">
            <v>2</v>
          </cell>
          <cell r="E344">
            <v>46.1</v>
          </cell>
          <cell r="F344">
            <v>92.2</v>
          </cell>
          <cell r="G344">
            <v>1.29</v>
          </cell>
          <cell r="H344">
            <v>2.58</v>
          </cell>
          <cell r="I344" t="str">
            <v>RAL  7005</v>
          </cell>
          <cell r="J344">
            <v>0</v>
          </cell>
          <cell r="K344">
            <v>2</v>
          </cell>
        </row>
        <row r="345">
          <cell r="B345" t="str">
            <v>2ПП-1</v>
          </cell>
          <cell r="C345" t="str">
            <v>Прокладка 2ПП-1</v>
          </cell>
          <cell r="D345">
            <v>56</v>
          </cell>
          <cell r="E345">
            <v>1</v>
          </cell>
          <cell r="F345">
            <v>56</v>
          </cell>
          <cell r="G345">
            <v>0.05</v>
          </cell>
          <cell r="H345">
            <v>2.8</v>
          </cell>
          <cell r="I345" t="str">
            <v>RAL  7005</v>
          </cell>
          <cell r="J345">
            <v>56</v>
          </cell>
          <cell r="K345">
            <v>0</v>
          </cell>
        </row>
        <row r="346">
          <cell r="B346" t="str">
            <v>2ПП-2</v>
          </cell>
          <cell r="C346" t="str">
            <v>Прокладка 2ПП-2</v>
          </cell>
          <cell r="D346">
            <v>52</v>
          </cell>
          <cell r="E346">
            <v>5.0999999999999996</v>
          </cell>
          <cell r="F346">
            <v>265.2</v>
          </cell>
          <cell r="G346">
            <v>0.22</v>
          </cell>
          <cell r="H346">
            <v>11.44</v>
          </cell>
          <cell r="I346" t="str">
            <v>RAL  7005</v>
          </cell>
          <cell r="J346">
            <v>52</v>
          </cell>
          <cell r="K346">
            <v>0</v>
          </cell>
        </row>
        <row r="347">
          <cell r="B347" t="str">
            <v>2ПТ-1</v>
          </cell>
          <cell r="C347" t="str">
            <v>Петля 2ПТ-1</v>
          </cell>
          <cell r="D347">
            <v>48</v>
          </cell>
          <cell r="E347">
            <v>0.5</v>
          </cell>
          <cell r="F347">
            <v>24</v>
          </cell>
          <cell r="G347">
            <v>0.02</v>
          </cell>
          <cell r="H347">
            <v>0.96</v>
          </cell>
          <cell r="I347" t="str">
            <v>RAL  7005</v>
          </cell>
          <cell r="J347">
            <v>48</v>
          </cell>
          <cell r="K347">
            <v>0</v>
          </cell>
        </row>
        <row r="348">
          <cell r="B348" t="str">
            <v>2РС2-1</v>
          </cell>
          <cell r="C348" t="str">
            <v>Распорка 2РС2-1</v>
          </cell>
          <cell r="D348">
            <v>55</v>
          </cell>
          <cell r="E348">
            <v>191.7</v>
          </cell>
          <cell r="F348">
            <v>10543.5</v>
          </cell>
          <cell r="G348">
            <v>6.71</v>
          </cell>
          <cell r="H348">
            <v>369.05</v>
          </cell>
          <cell r="I348" t="str">
            <v>RAL  7005</v>
          </cell>
          <cell r="J348">
            <v>28</v>
          </cell>
          <cell r="K348">
            <v>27</v>
          </cell>
        </row>
        <row r="349">
          <cell r="B349" t="str">
            <v>2РС2-2</v>
          </cell>
          <cell r="C349" t="str">
            <v>Распорка 2РС2-2</v>
          </cell>
          <cell r="D349">
            <v>1</v>
          </cell>
          <cell r="E349">
            <v>191.7</v>
          </cell>
          <cell r="F349">
            <v>191.7</v>
          </cell>
          <cell r="G349">
            <v>6.71</v>
          </cell>
          <cell r="H349">
            <v>6.71</v>
          </cell>
          <cell r="I349" t="str">
            <v>RAL  7005</v>
          </cell>
          <cell r="J349">
            <v>0</v>
          </cell>
          <cell r="K349">
            <v>1</v>
          </cell>
        </row>
        <row r="350">
          <cell r="B350" t="str">
            <v>2РС3-1</v>
          </cell>
          <cell r="C350" t="str">
            <v>Распорка 2РС3-1</v>
          </cell>
          <cell r="D350">
            <v>24</v>
          </cell>
          <cell r="E350">
            <v>324.60000000000002</v>
          </cell>
          <cell r="F350">
            <v>7790.4</v>
          </cell>
          <cell r="G350">
            <v>8.65</v>
          </cell>
          <cell r="H350">
            <v>207.6</v>
          </cell>
          <cell r="I350" t="str">
            <v>RAL  7005</v>
          </cell>
          <cell r="J350">
            <v>24</v>
          </cell>
          <cell r="K350">
            <v>0</v>
          </cell>
        </row>
        <row r="351">
          <cell r="B351" t="str">
            <v>2РС5-1</v>
          </cell>
          <cell r="C351" t="str">
            <v>Распорка 2РС5-1</v>
          </cell>
          <cell r="D351">
            <v>2</v>
          </cell>
          <cell r="E351">
            <v>566</v>
          </cell>
          <cell r="F351">
            <v>1132</v>
          </cell>
          <cell r="G351">
            <v>12.39</v>
          </cell>
          <cell r="H351">
            <v>24.78</v>
          </cell>
          <cell r="I351" t="str">
            <v>RAL  7005</v>
          </cell>
          <cell r="J351">
            <v>0</v>
          </cell>
          <cell r="K351">
            <v>2</v>
          </cell>
        </row>
        <row r="352">
          <cell r="B352" t="str">
            <v>2РС6-1</v>
          </cell>
          <cell r="C352" t="str">
            <v>Распорка 2РС6-1</v>
          </cell>
          <cell r="D352">
            <v>16</v>
          </cell>
          <cell r="E352">
            <v>515.5</v>
          </cell>
          <cell r="F352">
            <v>8248</v>
          </cell>
          <cell r="G352">
            <v>11.42</v>
          </cell>
          <cell r="H352">
            <v>182.72</v>
          </cell>
          <cell r="I352" t="str">
            <v>RAL  7005</v>
          </cell>
          <cell r="J352">
            <v>0</v>
          </cell>
          <cell r="K352">
            <v>16</v>
          </cell>
        </row>
        <row r="353">
          <cell r="B353" t="str">
            <v>2РС6-2</v>
          </cell>
          <cell r="C353" t="str">
            <v>Распорка 2РС6-2</v>
          </cell>
          <cell r="D353">
            <v>2</v>
          </cell>
          <cell r="E353">
            <v>600</v>
          </cell>
          <cell r="F353">
            <v>1200</v>
          </cell>
          <cell r="G353">
            <v>13.32</v>
          </cell>
          <cell r="H353">
            <v>26.64</v>
          </cell>
          <cell r="I353" t="str">
            <v>RAL  7005</v>
          </cell>
          <cell r="J353">
            <v>0</v>
          </cell>
          <cell r="K353">
            <v>2</v>
          </cell>
        </row>
        <row r="354">
          <cell r="B354" t="str">
            <v>2РС7-1</v>
          </cell>
          <cell r="C354" t="str">
            <v>Распорка 2РС7-1</v>
          </cell>
          <cell r="D354">
            <v>25</v>
          </cell>
          <cell r="E354">
            <v>266</v>
          </cell>
          <cell r="F354">
            <v>6650</v>
          </cell>
          <cell r="G354">
            <v>9.94</v>
          </cell>
          <cell r="H354">
            <v>248.5</v>
          </cell>
          <cell r="I354" t="str">
            <v>RAL  7005</v>
          </cell>
          <cell r="J354">
            <v>19</v>
          </cell>
          <cell r="K354">
            <v>6</v>
          </cell>
        </row>
        <row r="355">
          <cell r="B355" t="str">
            <v>2РС7-2</v>
          </cell>
          <cell r="C355" t="str">
            <v>Распорка 2РС7-2</v>
          </cell>
          <cell r="D355">
            <v>1</v>
          </cell>
          <cell r="E355">
            <v>266</v>
          </cell>
          <cell r="F355">
            <v>266</v>
          </cell>
          <cell r="G355">
            <v>9.94</v>
          </cell>
          <cell r="H355">
            <v>9.94</v>
          </cell>
          <cell r="I355" t="str">
            <v>RAL  7005</v>
          </cell>
          <cell r="J355">
            <v>1</v>
          </cell>
          <cell r="K355">
            <v>0</v>
          </cell>
        </row>
        <row r="356">
          <cell r="B356" t="str">
            <v>2РС7-3</v>
          </cell>
          <cell r="C356" t="str">
            <v>Распорка 2РС7-3</v>
          </cell>
          <cell r="D356">
            <v>2</v>
          </cell>
          <cell r="E356">
            <v>281.39999999999998</v>
          </cell>
          <cell r="F356">
            <v>562.79999999999995</v>
          </cell>
          <cell r="G356">
            <v>10.35</v>
          </cell>
          <cell r="H356">
            <v>20.7</v>
          </cell>
          <cell r="I356" t="str">
            <v>ОГЗ до R45</v>
          </cell>
          <cell r="J356">
            <v>2</v>
          </cell>
          <cell r="K356">
            <v>0</v>
          </cell>
        </row>
        <row r="357">
          <cell r="B357" t="str">
            <v>2РС10-1</v>
          </cell>
          <cell r="C357" t="str">
            <v>Распорка 2РС10-1</v>
          </cell>
          <cell r="D357">
            <v>1</v>
          </cell>
          <cell r="E357">
            <v>325.39999999999998</v>
          </cell>
          <cell r="F357">
            <v>325.39999999999998</v>
          </cell>
          <cell r="G357">
            <v>8.56</v>
          </cell>
          <cell r="H357">
            <v>8.56</v>
          </cell>
          <cell r="I357" t="str">
            <v>RAL  7005</v>
          </cell>
          <cell r="J357">
            <v>1</v>
          </cell>
          <cell r="K357">
            <v>0</v>
          </cell>
        </row>
        <row r="358">
          <cell r="B358" t="str">
            <v>2РС10-2</v>
          </cell>
          <cell r="C358" t="str">
            <v>Распорка 2РС10-2</v>
          </cell>
          <cell r="D358">
            <v>1</v>
          </cell>
          <cell r="E358">
            <v>274.60000000000002</v>
          </cell>
          <cell r="F358">
            <v>274.60000000000002</v>
          </cell>
          <cell r="G358">
            <v>7.25</v>
          </cell>
          <cell r="H358">
            <v>7.25</v>
          </cell>
          <cell r="I358" t="str">
            <v>RAL  7005</v>
          </cell>
          <cell r="J358">
            <v>1</v>
          </cell>
          <cell r="K358">
            <v>0</v>
          </cell>
        </row>
        <row r="359">
          <cell r="B359" t="str">
            <v>2РС10-3</v>
          </cell>
          <cell r="C359" t="str">
            <v>Распорка 2РС10-3</v>
          </cell>
          <cell r="D359">
            <v>1</v>
          </cell>
          <cell r="E359">
            <v>274.60000000000002</v>
          </cell>
          <cell r="F359">
            <v>274.60000000000002</v>
          </cell>
          <cell r="G359">
            <v>7.25</v>
          </cell>
          <cell r="H359">
            <v>7.25</v>
          </cell>
          <cell r="I359" t="str">
            <v>RAL  7005</v>
          </cell>
          <cell r="J359">
            <v>1</v>
          </cell>
          <cell r="K359">
            <v>0</v>
          </cell>
        </row>
        <row r="360">
          <cell r="B360" t="str">
            <v>2РС10-4</v>
          </cell>
          <cell r="C360" t="str">
            <v>Распорка 2РС10-4</v>
          </cell>
          <cell r="D360">
            <v>1</v>
          </cell>
          <cell r="E360">
            <v>274.60000000000002</v>
          </cell>
          <cell r="F360">
            <v>274.60000000000002</v>
          </cell>
          <cell r="G360">
            <v>7.25</v>
          </cell>
          <cell r="H360">
            <v>7.25</v>
          </cell>
          <cell r="I360" t="str">
            <v>RAL  7005</v>
          </cell>
          <cell r="J360">
            <v>1</v>
          </cell>
          <cell r="K360">
            <v>0</v>
          </cell>
        </row>
        <row r="361">
          <cell r="B361" t="str">
            <v>2РС10-5</v>
          </cell>
          <cell r="C361" t="str">
            <v>Распорка 2РС10-5</v>
          </cell>
          <cell r="D361">
            <v>1</v>
          </cell>
          <cell r="E361">
            <v>274.60000000000002</v>
          </cell>
          <cell r="F361">
            <v>274.60000000000002</v>
          </cell>
          <cell r="G361">
            <v>7.25</v>
          </cell>
          <cell r="H361">
            <v>7.25</v>
          </cell>
          <cell r="I361" t="str">
            <v>RAL  7005</v>
          </cell>
          <cell r="J361">
            <v>1</v>
          </cell>
          <cell r="K361">
            <v>0</v>
          </cell>
        </row>
        <row r="362">
          <cell r="B362" t="str">
            <v>2РС10-6</v>
          </cell>
          <cell r="C362" t="str">
            <v>Распорка 2РС10-6</v>
          </cell>
          <cell r="D362">
            <v>1</v>
          </cell>
          <cell r="E362">
            <v>274.89999999999998</v>
          </cell>
          <cell r="F362">
            <v>274.89999999999998</v>
          </cell>
          <cell r="G362">
            <v>7.26</v>
          </cell>
          <cell r="H362">
            <v>7.26</v>
          </cell>
          <cell r="I362" t="str">
            <v>RAL  7005</v>
          </cell>
          <cell r="J362">
            <v>1</v>
          </cell>
          <cell r="K362">
            <v>0</v>
          </cell>
        </row>
        <row r="363">
          <cell r="B363" t="str">
            <v>2РС10-7</v>
          </cell>
          <cell r="C363" t="str">
            <v>Распорка 2РС10-7</v>
          </cell>
          <cell r="D363">
            <v>1</v>
          </cell>
          <cell r="E363">
            <v>273.60000000000002</v>
          </cell>
          <cell r="F363">
            <v>273.60000000000002</v>
          </cell>
          <cell r="G363">
            <v>7.21</v>
          </cell>
          <cell r="H363">
            <v>7.21</v>
          </cell>
          <cell r="I363" t="str">
            <v>RAL  7005</v>
          </cell>
          <cell r="J363">
            <v>1</v>
          </cell>
          <cell r="K363">
            <v>0</v>
          </cell>
        </row>
        <row r="364">
          <cell r="B364" t="str">
            <v>2РС10-8</v>
          </cell>
          <cell r="C364" t="str">
            <v>Распорка 2РС10-8</v>
          </cell>
          <cell r="D364">
            <v>1</v>
          </cell>
          <cell r="E364">
            <v>273.60000000000002</v>
          </cell>
          <cell r="F364">
            <v>273.60000000000002</v>
          </cell>
          <cell r="G364">
            <v>7.21</v>
          </cell>
          <cell r="H364">
            <v>7.21</v>
          </cell>
          <cell r="I364" t="str">
            <v>RAL  7005</v>
          </cell>
          <cell r="J364">
            <v>1</v>
          </cell>
          <cell r="K364">
            <v>0</v>
          </cell>
        </row>
        <row r="365">
          <cell r="B365" t="str">
            <v>2РС10-9</v>
          </cell>
          <cell r="C365" t="str">
            <v>Распорка 2РС10-9</v>
          </cell>
          <cell r="D365">
            <v>1</v>
          </cell>
          <cell r="E365">
            <v>274.60000000000002</v>
          </cell>
          <cell r="F365">
            <v>274.60000000000002</v>
          </cell>
          <cell r="G365">
            <v>7.25</v>
          </cell>
          <cell r="H365">
            <v>7.25</v>
          </cell>
          <cell r="I365" t="str">
            <v>RAL  7005</v>
          </cell>
          <cell r="J365">
            <v>1</v>
          </cell>
          <cell r="K365">
            <v>0</v>
          </cell>
        </row>
        <row r="366">
          <cell r="B366" t="str">
            <v>2РС10-10</v>
          </cell>
          <cell r="C366" t="str">
            <v>Распорка 2РС10-10</v>
          </cell>
          <cell r="D366">
            <v>1</v>
          </cell>
          <cell r="E366">
            <v>274.60000000000002</v>
          </cell>
          <cell r="F366">
            <v>274.60000000000002</v>
          </cell>
          <cell r="G366">
            <v>7.25</v>
          </cell>
          <cell r="H366">
            <v>7.25</v>
          </cell>
          <cell r="I366" t="str">
            <v>RAL  7005</v>
          </cell>
          <cell r="J366">
            <v>1</v>
          </cell>
          <cell r="K366">
            <v>0</v>
          </cell>
        </row>
        <row r="367">
          <cell r="B367" t="str">
            <v>2РС10-11</v>
          </cell>
          <cell r="C367" t="str">
            <v>Распорка 2РС10-11</v>
          </cell>
          <cell r="D367">
            <v>1</v>
          </cell>
          <cell r="E367">
            <v>274.60000000000002</v>
          </cell>
          <cell r="F367">
            <v>274.60000000000002</v>
          </cell>
          <cell r="G367">
            <v>7.25</v>
          </cell>
          <cell r="H367">
            <v>7.25</v>
          </cell>
          <cell r="I367" t="str">
            <v>RAL  7005</v>
          </cell>
          <cell r="J367">
            <v>1</v>
          </cell>
          <cell r="K367">
            <v>0</v>
          </cell>
        </row>
        <row r="368">
          <cell r="B368" t="str">
            <v>2РС10-12</v>
          </cell>
          <cell r="C368" t="str">
            <v>Распорка 2РС10-12</v>
          </cell>
          <cell r="D368">
            <v>1</v>
          </cell>
          <cell r="E368">
            <v>274.60000000000002</v>
          </cell>
          <cell r="F368">
            <v>274.60000000000002</v>
          </cell>
          <cell r="G368">
            <v>7.25</v>
          </cell>
          <cell r="H368">
            <v>7.25</v>
          </cell>
          <cell r="I368" t="str">
            <v>RAL  7005</v>
          </cell>
          <cell r="J368">
            <v>1</v>
          </cell>
          <cell r="K368">
            <v>0</v>
          </cell>
        </row>
        <row r="369">
          <cell r="B369" t="str">
            <v>2РС10-13</v>
          </cell>
          <cell r="C369" t="str">
            <v>Распорка 2РС10-13</v>
          </cell>
          <cell r="D369">
            <v>1</v>
          </cell>
          <cell r="E369">
            <v>274.60000000000002</v>
          </cell>
          <cell r="F369">
            <v>274.60000000000002</v>
          </cell>
          <cell r="G369">
            <v>7.25</v>
          </cell>
          <cell r="H369">
            <v>7.25</v>
          </cell>
          <cell r="I369" t="str">
            <v>RAL  7005</v>
          </cell>
          <cell r="J369">
            <v>1</v>
          </cell>
          <cell r="K369">
            <v>0</v>
          </cell>
        </row>
        <row r="370">
          <cell r="B370" t="str">
            <v>2РС10-14</v>
          </cell>
          <cell r="C370" t="str">
            <v>Распорка 2РС10-14</v>
          </cell>
          <cell r="D370">
            <v>1</v>
          </cell>
          <cell r="E370">
            <v>325.39999999999998</v>
          </cell>
          <cell r="F370">
            <v>325.39999999999998</v>
          </cell>
          <cell r="G370">
            <v>8.56</v>
          </cell>
          <cell r="H370">
            <v>8.56</v>
          </cell>
          <cell r="I370" t="str">
            <v>RAL  7005</v>
          </cell>
          <cell r="J370">
            <v>1</v>
          </cell>
          <cell r="K370">
            <v>0</v>
          </cell>
        </row>
        <row r="371">
          <cell r="B371" t="str">
            <v>2РС10-15</v>
          </cell>
          <cell r="C371" t="str">
            <v>Распорка 2РС10-15</v>
          </cell>
          <cell r="D371">
            <v>1</v>
          </cell>
          <cell r="E371">
            <v>325.39999999999998</v>
          </cell>
          <cell r="F371">
            <v>325.39999999999998</v>
          </cell>
          <cell r="G371">
            <v>8.56</v>
          </cell>
          <cell r="H371">
            <v>8.56</v>
          </cell>
          <cell r="I371" t="str">
            <v>RAL  7005</v>
          </cell>
          <cell r="J371">
            <v>1</v>
          </cell>
          <cell r="K371">
            <v>0</v>
          </cell>
        </row>
        <row r="372">
          <cell r="B372" t="str">
            <v>2РС10-16</v>
          </cell>
          <cell r="C372" t="str">
            <v>Распорка 2РС10-16</v>
          </cell>
          <cell r="D372">
            <v>1</v>
          </cell>
          <cell r="E372">
            <v>274.60000000000002</v>
          </cell>
          <cell r="F372">
            <v>274.60000000000002</v>
          </cell>
          <cell r="G372">
            <v>7.25</v>
          </cell>
          <cell r="H372">
            <v>7.25</v>
          </cell>
          <cell r="I372" t="str">
            <v>RAL  7005</v>
          </cell>
          <cell r="J372">
            <v>1</v>
          </cell>
          <cell r="K372">
            <v>0</v>
          </cell>
        </row>
        <row r="373">
          <cell r="B373" t="str">
            <v>2РС10-17</v>
          </cell>
          <cell r="C373" t="str">
            <v>Распорка 2РС10-17</v>
          </cell>
          <cell r="D373">
            <v>1</v>
          </cell>
          <cell r="E373">
            <v>274.60000000000002</v>
          </cell>
          <cell r="F373">
            <v>274.60000000000002</v>
          </cell>
          <cell r="G373">
            <v>7.25</v>
          </cell>
          <cell r="H373">
            <v>7.25</v>
          </cell>
          <cell r="I373" t="str">
            <v>RAL  7005</v>
          </cell>
          <cell r="J373">
            <v>1</v>
          </cell>
          <cell r="K373">
            <v>0</v>
          </cell>
        </row>
        <row r="374">
          <cell r="B374" t="str">
            <v>2РС10-18</v>
          </cell>
          <cell r="C374" t="str">
            <v>Распорка 2РС10-18</v>
          </cell>
          <cell r="D374">
            <v>1</v>
          </cell>
          <cell r="E374">
            <v>274.60000000000002</v>
          </cell>
          <cell r="F374">
            <v>274.60000000000002</v>
          </cell>
          <cell r="G374">
            <v>7.25</v>
          </cell>
          <cell r="H374">
            <v>7.25</v>
          </cell>
          <cell r="I374" t="str">
            <v>RAL  7005</v>
          </cell>
          <cell r="J374">
            <v>1</v>
          </cell>
          <cell r="K374">
            <v>0</v>
          </cell>
        </row>
        <row r="375">
          <cell r="B375" t="str">
            <v>2РС10-19</v>
          </cell>
          <cell r="C375" t="str">
            <v>Распорка 2РС10-19</v>
          </cell>
          <cell r="D375">
            <v>1</v>
          </cell>
          <cell r="E375">
            <v>274.60000000000002</v>
          </cell>
          <cell r="F375">
            <v>274.60000000000002</v>
          </cell>
          <cell r="G375">
            <v>7.25</v>
          </cell>
          <cell r="H375">
            <v>7.25</v>
          </cell>
          <cell r="I375" t="str">
            <v>RAL  7005</v>
          </cell>
          <cell r="J375">
            <v>1</v>
          </cell>
          <cell r="K375">
            <v>0</v>
          </cell>
        </row>
        <row r="376">
          <cell r="B376" t="str">
            <v>2РС10-20</v>
          </cell>
          <cell r="C376" t="str">
            <v>Распорка 2РС10-20</v>
          </cell>
          <cell r="D376">
            <v>1</v>
          </cell>
          <cell r="E376">
            <v>274.60000000000002</v>
          </cell>
          <cell r="F376">
            <v>274.60000000000002</v>
          </cell>
          <cell r="G376">
            <v>7.25</v>
          </cell>
          <cell r="H376">
            <v>7.25</v>
          </cell>
          <cell r="I376" t="str">
            <v>RAL  7005</v>
          </cell>
          <cell r="J376">
            <v>1</v>
          </cell>
          <cell r="K376">
            <v>0</v>
          </cell>
        </row>
        <row r="377">
          <cell r="B377" t="str">
            <v>2РС10-21</v>
          </cell>
          <cell r="C377" t="str">
            <v>Распорка 2РС10-21</v>
          </cell>
          <cell r="D377">
            <v>1</v>
          </cell>
          <cell r="E377">
            <v>273.60000000000002</v>
          </cell>
          <cell r="F377">
            <v>273.60000000000002</v>
          </cell>
          <cell r="G377">
            <v>7.21</v>
          </cell>
          <cell r="H377">
            <v>7.21</v>
          </cell>
          <cell r="I377" t="str">
            <v>RAL  7005</v>
          </cell>
          <cell r="J377">
            <v>1</v>
          </cell>
          <cell r="K377">
            <v>0</v>
          </cell>
        </row>
        <row r="378">
          <cell r="B378" t="str">
            <v>2РС10-22</v>
          </cell>
          <cell r="C378" t="str">
            <v>Распорка 2РС10-22</v>
          </cell>
          <cell r="D378">
            <v>1</v>
          </cell>
          <cell r="E378">
            <v>273.60000000000002</v>
          </cell>
          <cell r="F378">
            <v>273.60000000000002</v>
          </cell>
          <cell r="G378">
            <v>7.21</v>
          </cell>
          <cell r="H378">
            <v>7.21</v>
          </cell>
          <cell r="I378" t="str">
            <v>RAL  7005</v>
          </cell>
          <cell r="J378">
            <v>1</v>
          </cell>
          <cell r="K378">
            <v>0</v>
          </cell>
        </row>
        <row r="379">
          <cell r="B379" t="str">
            <v>2РС10-23</v>
          </cell>
          <cell r="C379" t="str">
            <v>Распорка 2РС10-23</v>
          </cell>
          <cell r="D379">
            <v>1</v>
          </cell>
          <cell r="E379">
            <v>274.89999999999998</v>
          </cell>
          <cell r="F379">
            <v>274.89999999999998</v>
          </cell>
          <cell r="G379">
            <v>7.26</v>
          </cell>
          <cell r="H379">
            <v>7.26</v>
          </cell>
          <cell r="I379" t="str">
            <v>RAL  7005</v>
          </cell>
          <cell r="J379">
            <v>1</v>
          </cell>
          <cell r="K379">
            <v>0</v>
          </cell>
        </row>
        <row r="380">
          <cell r="B380" t="str">
            <v>2РС10-24</v>
          </cell>
          <cell r="C380" t="str">
            <v>Распорка 2РС10-24</v>
          </cell>
          <cell r="D380">
            <v>1</v>
          </cell>
          <cell r="E380">
            <v>274.60000000000002</v>
          </cell>
          <cell r="F380">
            <v>274.60000000000002</v>
          </cell>
          <cell r="G380">
            <v>7.25</v>
          </cell>
          <cell r="H380">
            <v>7.25</v>
          </cell>
          <cell r="I380" t="str">
            <v>RAL  7005</v>
          </cell>
          <cell r="J380">
            <v>1</v>
          </cell>
          <cell r="K380">
            <v>0</v>
          </cell>
        </row>
        <row r="381">
          <cell r="B381" t="str">
            <v>2РС10-25</v>
          </cell>
          <cell r="C381" t="str">
            <v>Распорка 2РС10-25</v>
          </cell>
          <cell r="D381">
            <v>1</v>
          </cell>
          <cell r="E381">
            <v>274.60000000000002</v>
          </cell>
          <cell r="F381">
            <v>274.60000000000002</v>
          </cell>
          <cell r="G381">
            <v>7.25</v>
          </cell>
          <cell r="H381">
            <v>7.25</v>
          </cell>
          <cell r="I381" t="str">
            <v>RAL  7005</v>
          </cell>
          <cell r="J381">
            <v>1</v>
          </cell>
          <cell r="K381">
            <v>0</v>
          </cell>
        </row>
        <row r="382">
          <cell r="B382" t="str">
            <v>2РС10-26</v>
          </cell>
          <cell r="C382" t="str">
            <v>Распорка 2РС10-26</v>
          </cell>
          <cell r="D382">
            <v>1</v>
          </cell>
          <cell r="E382">
            <v>274.60000000000002</v>
          </cell>
          <cell r="F382">
            <v>274.60000000000002</v>
          </cell>
          <cell r="G382">
            <v>7.25</v>
          </cell>
          <cell r="H382">
            <v>7.25</v>
          </cell>
          <cell r="I382" t="str">
            <v>RAL  7005</v>
          </cell>
          <cell r="J382">
            <v>1</v>
          </cell>
          <cell r="K382">
            <v>0</v>
          </cell>
        </row>
        <row r="383">
          <cell r="B383" t="str">
            <v>2РС10-27</v>
          </cell>
          <cell r="C383" t="str">
            <v>Распорка 2РС10-27</v>
          </cell>
          <cell r="D383">
            <v>1</v>
          </cell>
          <cell r="E383">
            <v>274.60000000000002</v>
          </cell>
          <cell r="F383">
            <v>274.60000000000002</v>
          </cell>
          <cell r="G383">
            <v>7.25</v>
          </cell>
          <cell r="H383">
            <v>7.25</v>
          </cell>
          <cell r="I383" t="str">
            <v>RAL  7005</v>
          </cell>
          <cell r="J383">
            <v>1</v>
          </cell>
          <cell r="K383">
            <v>0</v>
          </cell>
        </row>
        <row r="384">
          <cell r="B384" t="str">
            <v>2РС10-28</v>
          </cell>
          <cell r="C384" t="str">
            <v>Распорка 2РС10-28</v>
          </cell>
          <cell r="D384">
            <v>1</v>
          </cell>
          <cell r="E384">
            <v>325.39999999999998</v>
          </cell>
          <cell r="F384">
            <v>325.39999999999998</v>
          </cell>
          <cell r="G384">
            <v>8.56</v>
          </cell>
          <cell r="H384">
            <v>8.56</v>
          </cell>
          <cell r="I384" t="str">
            <v>RAL  7005</v>
          </cell>
          <cell r="J384">
            <v>1</v>
          </cell>
          <cell r="K384">
            <v>0</v>
          </cell>
        </row>
        <row r="385">
          <cell r="B385" t="str">
            <v>2РС11-1</v>
          </cell>
          <cell r="C385" t="str">
            <v>Распорка 2РС11-1</v>
          </cell>
          <cell r="D385">
            <v>2</v>
          </cell>
          <cell r="E385">
            <v>295.60000000000002</v>
          </cell>
          <cell r="F385">
            <v>591.20000000000005</v>
          </cell>
          <cell r="G385">
            <v>9.91</v>
          </cell>
          <cell r="H385">
            <v>19.82</v>
          </cell>
          <cell r="I385" t="str">
            <v>RAL  7005</v>
          </cell>
          <cell r="J385">
            <v>2</v>
          </cell>
          <cell r="K385">
            <v>0</v>
          </cell>
        </row>
        <row r="386">
          <cell r="B386" t="str">
            <v>2РС11-2</v>
          </cell>
          <cell r="C386" t="str">
            <v>Распорка 2РС11-2</v>
          </cell>
          <cell r="D386">
            <v>24</v>
          </cell>
          <cell r="E386">
            <v>241.5</v>
          </cell>
          <cell r="F386">
            <v>5796</v>
          </cell>
          <cell r="G386">
            <v>8.1</v>
          </cell>
          <cell r="H386">
            <v>194.4</v>
          </cell>
          <cell r="I386" t="str">
            <v>RAL  7005</v>
          </cell>
          <cell r="J386">
            <v>24</v>
          </cell>
          <cell r="K386">
            <v>0</v>
          </cell>
        </row>
        <row r="387">
          <cell r="B387" t="str">
            <v>2РС11-3</v>
          </cell>
          <cell r="C387" t="str">
            <v>Распорка 2РС11-3</v>
          </cell>
          <cell r="D387">
            <v>2</v>
          </cell>
          <cell r="E387">
            <v>295.60000000000002</v>
          </cell>
          <cell r="F387">
            <v>591.20000000000005</v>
          </cell>
          <cell r="G387">
            <v>9.91</v>
          </cell>
          <cell r="H387">
            <v>19.82</v>
          </cell>
          <cell r="I387" t="str">
            <v>RAL  7005</v>
          </cell>
          <cell r="J387">
            <v>2</v>
          </cell>
          <cell r="K387">
            <v>0</v>
          </cell>
        </row>
        <row r="388">
          <cell r="B388" t="str">
            <v>2РС12-1</v>
          </cell>
          <cell r="C388" t="str">
            <v>Распорка 2РС12-1</v>
          </cell>
          <cell r="D388">
            <v>2</v>
          </cell>
          <cell r="E388">
            <v>229.6</v>
          </cell>
          <cell r="F388">
            <v>459.2</v>
          </cell>
          <cell r="G388">
            <v>6.14</v>
          </cell>
          <cell r="H388">
            <v>12.28</v>
          </cell>
          <cell r="I388" t="str">
            <v>RAL  7005</v>
          </cell>
          <cell r="J388">
            <v>2</v>
          </cell>
          <cell r="K388">
            <v>0</v>
          </cell>
        </row>
        <row r="389">
          <cell r="B389" t="str">
            <v>2РС12-2</v>
          </cell>
          <cell r="C389" t="str">
            <v>Распорка 2РС12-2</v>
          </cell>
          <cell r="D389">
            <v>24</v>
          </cell>
          <cell r="E389">
            <v>188</v>
          </cell>
          <cell r="F389">
            <v>4512</v>
          </cell>
          <cell r="G389">
            <v>5.01</v>
          </cell>
          <cell r="H389">
            <v>120.24</v>
          </cell>
          <cell r="I389" t="str">
            <v>RAL  7005</v>
          </cell>
          <cell r="J389">
            <v>24</v>
          </cell>
          <cell r="K389">
            <v>0</v>
          </cell>
        </row>
        <row r="390">
          <cell r="B390" t="str">
            <v>2РС12-3</v>
          </cell>
          <cell r="C390" t="str">
            <v>Распорка 2РС12-3</v>
          </cell>
          <cell r="D390">
            <v>2</v>
          </cell>
          <cell r="E390">
            <v>229.6</v>
          </cell>
          <cell r="F390">
            <v>459.2</v>
          </cell>
          <cell r="G390">
            <v>6.14</v>
          </cell>
          <cell r="H390">
            <v>12.28</v>
          </cell>
          <cell r="I390" t="str">
            <v>RAL  7005</v>
          </cell>
          <cell r="J390">
            <v>2</v>
          </cell>
          <cell r="K390">
            <v>0</v>
          </cell>
        </row>
        <row r="391">
          <cell r="B391" t="str">
            <v>2РФ1-1</v>
          </cell>
          <cell r="C391" t="str">
            <v>Ригель фахверка 2РФ1-1</v>
          </cell>
          <cell r="D391">
            <v>4</v>
          </cell>
          <cell r="E391">
            <v>19.399999999999999</v>
          </cell>
          <cell r="F391">
            <v>77.599999999999994</v>
          </cell>
          <cell r="G391">
            <v>0.53</v>
          </cell>
          <cell r="H391">
            <v>2.12</v>
          </cell>
          <cell r="I391" t="str">
            <v>RAL  7005</v>
          </cell>
          <cell r="J391">
            <v>4</v>
          </cell>
          <cell r="K391">
            <v>0</v>
          </cell>
        </row>
        <row r="392">
          <cell r="B392" t="str">
            <v>2РФ1-2</v>
          </cell>
          <cell r="C392" t="str">
            <v>Ригель фахверка 2РФ1-2</v>
          </cell>
          <cell r="D392">
            <v>8</v>
          </cell>
          <cell r="E392">
            <v>21.1</v>
          </cell>
          <cell r="F392">
            <v>168.8</v>
          </cell>
          <cell r="G392">
            <v>0.57999999999999996</v>
          </cell>
          <cell r="H392">
            <v>4.6399999999999997</v>
          </cell>
          <cell r="I392" t="str">
            <v>RAL  7005</v>
          </cell>
          <cell r="J392">
            <v>0</v>
          </cell>
          <cell r="K392">
            <v>8</v>
          </cell>
        </row>
        <row r="393">
          <cell r="B393" t="str">
            <v>2РФ1-3</v>
          </cell>
          <cell r="C393" t="str">
            <v>Ригель фахверка 2РФ1-3</v>
          </cell>
          <cell r="D393">
            <v>2</v>
          </cell>
          <cell r="E393">
            <v>24.7</v>
          </cell>
          <cell r="F393">
            <v>49.4</v>
          </cell>
          <cell r="G393">
            <v>0.69</v>
          </cell>
          <cell r="H393">
            <v>1.38</v>
          </cell>
          <cell r="I393" t="str">
            <v>RAL  7005</v>
          </cell>
          <cell r="J393">
            <v>1</v>
          </cell>
          <cell r="K393">
            <v>1</v>
          </cell>
        </row>
        <row r="394">
          <cell r="B394" t="str">
            <v>2РФ1-4</v>
          </cell>
          <cell r="C394" t="str">
            <v>Ригель фахверка 2РФ1-4</v>
          </cell>
          <cell r="D394">
            <v>14</v>
          </cell>
          <cell r="E394">
            <v>116.8</v>
          </cell>
          <cell r="F394">
            <v>1635.2</v>
          </cell>
          <cell r="G394">
            <v>3.11</v>
          </cell>
          <cell r="H394">
            <v>43.54</v>
          </cell>
          <cell r="I394" t="str">
            <v>RAL  7005</v>
          </cell>
          <cell r="J394">
            <v>13</v>
          </cell>
          <cell r="K394">
            <v>1</v>
          </cell>
        </row>
        <row r="395">
          <cell r="B395" t="str">
            <v>2РФ1-5</v>
          </cell>
          <cell r="C395" t="str">
            <v>Ригель фахверка 2РФ1-5</v>
          </cell>
          <cell r="D395">
            <v>54</v>
          </cell>
          <cell r="E395">
            <v>118.5</v>
          </cell>
          <cell r="F395">
            <v>6399</v>
          </cell>
          <cell r="G395">
            <v>3.16</v>
          </cell>
          <cell r="H395">
            <v>170.64</v>
          </cell>
          <cell r="I395" t="str">
            <v>RAL  7005</v>
          </cell>
          <cell r="J395">
            <v>54</v>
          </cell>
          <cell r="K395">
            <v>0</v>
          </cell>
        </row>
        <row r="396">
          <cell r="B396" t="str">
            <v>2РФ1-6</v>
          </cell>
          <cell r="C396" t="str">
            <v>Ригель фахверка 2РФ1-6</v>
          </cell>
          <cell r="D396">
            <v>56</v>
          </cell>
          <cell r="E396">
            <v>121.8</v>
          </cell>
          <cell r="F396">
            <v>6820.8</v>
          </cell>
          <cell r="G396">
            <v>3.25</v>
          </cell>
          <cell r="H396">
            <v>182</v>
          </cell>
          <cell r="I396" t="str">
            <v>RAL  7005</v>
          </cell>
          <cell r="J396">
            <v>56</v>
          </cell>
          <cell r="K396">
            <v>0</v>
          </cell>
        </row>
        <row r="397">
          <cell r="B397" t="str">
            <v>2РФ1-7</v>
          </cell>
          <cell r="C397" t="str">
            <v>Ригель фахверка 2РФ1-7</v>
          </cell>
          <cell r="D397">
            <v>28</v>
          </cell>
          <cell r="E397">
            <v>118.5</v>
          </cell>
          <cell r="F397">
            <v>3318</v>
          </cell>
          <cell r="G397">
            <v>3.16</v>
          </cell>
          <cell r="H397">
            <v>88.48</v>
          </cell>
          <cell r="I397" t="str">
            <v>RAL  7005</v>
          </cell>
          <cell r="J397">
            <v>28</v>
          </cell>
          <cell r="K397">
            <v>0</v>
          </cell>
        </row>
        <row r="398">
          <cell r="B398" t="str">
            <v>2РФ1-8</v>
          </cell>
          <cell r="C398" t="str">
            <v>Ригель фахверка 2РФ1-8</v>
          </cell>
          <cell r="D398">
            <v>14</v>
          </cell>
          <cell r="E398">
            <v>116.8</v>
          </cell>
          <cell r="F398">
            <v>1635.2</v>
          </cell>
          <cell r="G398">
            <v>3.11</v>
          </cell>
          <cell r="H398">
            <v>43.54</v>
          </cell>
          <cell r="I398" t="str">
            <v>RAL  7005</v>
          </cell>
          <cell r="J398">
            <v>13</v>
          </cell>
          <cell r="K398">
            <v>1</v>
          </cell>
        </row>
        <row r="399">
          <cell r="B399" t="str">
            <v>2РФ1-9</v>
          </cell>
          <cell r="C399" t="str">
            <v>Ригель фахверка 2РФ1-9</v>
          </cell>
          <cell r="D399">
            <v>2</v>
          </cell>
          <cell r="E399">
            <v>122.5</v>
          </cell>
          <cell r="F399">
            <v>245</v>
          </cell>
          <cell r="G399">
            <v>3.29</v>
          </cell>
          <cell r="H399">
            <v>6.58</v>
          </cell>
          <cell r="I399" t="str">
            <v>RAL  7005</v>
          </cell>
          <cell r="J399">
            <v>2</v>
          </cell>
          <cell r="K399">
            <v>0</v>
          </cell>
        </row>
        <row r="400">
          <cell r="B400" t="str">
            <v>2РФ1-10</v>
          </cell>
          <cell r="C400" t="str">
            <v>Ригель фахверка 2РФ1-10</v>
          </cell>
          <cell r="D400">
            <v>2</v>
          </cell>
          <cell r="E400">
            <v>120.5</v>
          </cell>
          <cell r="F400">
            <v>241</v>
          </cell>
          <cell r="G400">
            <v>3.22</v>
          </cell>
          <cell r="H400">
            <v>6.44</v>
          </cell>
          <cell r="I400" t="str">
            <v>RAL  7005</v>
          </cell>
          <cell r="J400">
            <v>2</v>
          </cell>
          <cell r="K400">
            <v>0</v>
          </cell>
        </row>
        <row r="401">
          <cell r="B401" t="str">
            <v>2РФ1-11</v>
          </cell>
          <cell r="C401" t="str">
            <v>Ригель фахверка 2РФ1-11</v>
          </cell>
          <cell r="D401">
            <v>2</v>
          </cell>
          <cell r="E401">
            <v>24.7</v>
          </cell>
          <cell r="F401">
            <v>49.4</v>
          </cell>
          <cell r="G401">
            <v>0.69</v>
          </cell>
          <cell r="H401">
            <v>1.38</v>
          </cell>
          <cell r="I401" t="str">
            <v>RAL  7005</v>
          </cell>
          <cell r="J401">
            <v>2</v>
          </cell>
          <cell r="K401">
            <v>0</v>
          </cell>
        </row>
        <row r="402">
          <cell r="B402" t="str">
            <v>2РФ1-12</v>
          </cell>
          <cell r="C402" t="str">
            <v>Ригель фахверка 2РФ1-12</v>
          </cell>
          <cell r="D402">
            <v>8</v>
          </cell>
          <cell r="E402">
            <v>21.1</v>
          </cell>
          <cell r="F402">
            <v>168.8</v>
          </cell>
          <cell r="G402">
            <v>0.57999999999999996</v>
          </cell>
          <cell r="H402">
            <v>4.6399999999999997</v>
          </cell>
          <cell r="I402" t="str">
            <v>RAL  7005</v>
          </cell>
          <cell r="J402">
            <v>2</v>
          </cell>
          <cell r="K402">
            <v>6</v>
          </cell>
        </row>
        <row r="403">
          <cell r="B403" t="str">
            <v>2РФ2-1</v>
          </cell>
          <cell r="C403" t="str">
            <v>Ригель фахверка 2РФ2-1</v>
          </cell>
          <cell r="D403">
            <v>15</v>
          </cell>
          <cell r="E403">
            <v>14.9</v>
          </cell>
          <cell r="F403">
            <v>223.5</v>
          </cell>
          <cell r="G403">
            <v>0.43</v>
          </cell>
          <cell r="H403">
            <v>6.45</v>
          </cell>
          <cell r="I403" t="str">
            <v>RAL  7005</v>
          </cell>
          <cell r="J403">
            <v>15</v>
          </cell>
          <cell r="K403">
            <v>0</v>
          </cell>
        </row>
        <row r="404">
          <cell r="B404" t="str">
            <v>2РФ3-1</v>
          </cell>
          <cell r="C404" t="str">
            <v>Ригель фахверка 2РФ3-1</v>
          </cell>
          <cell r="D404">
            <v>36</v>
          </cell>
          <cell r="E404">
            <v>4.8</v>
          </cell>
          <cell r="F404">
            <v>172.8</v>
          </cell>
          <cell r="G404">
            <v>0.25</v>
          </cell>
          <cell r="H404">
            <v>9</v>
          </cell>
          <cell r="I404" t="str">
            <v>RAL  7005</v>
          </cell>
          <cell r="J404">
            <v>36</v>
          </cell>
          <cell r="K404">
            <v>0</v>
          </cell>
        </row>
        <row r="405">
          <cell r="B405" t="str">
            <v>2СВ1-1</v>
          </cell>
          <cell r="C405" t="str">
            <v>Связь 2СВ1-1</v>
          </cell>
          <cell r="D405">
            <v>32</v>
          </cell>
          <cell r="E405">
            <v>235.1</v>
          </cell>
          <cell r="F405">
            <v>7523.2</v>
          </cell>
          <cell r="G405">
            <v>6.19</v>
          </cell>
          <cell r="H405">
            <v>198.08</v>
          </cell>
          <cell r="I405" t="str">
            <v>ОГЗ до R45</v>
          </cell>
          <cell r="J405">
            <v>32</v>
          </cell>
          <cell r="K405">
            <v>0</v>
          </cell>
        </row>
        <row r="406">
          <cell r="B406" t="str">
            <v>2СВ1-2</v>
          </cell>
          <cell r="C406" t="str">
            <v>Связь 2СВ1-2</v>
          </cell>
          <cell r="D406">
            <v>32</v>
          </cell>
          <cell r="E406">
            <v>232.1</v>
          </cell>
          <cell r="F406">
            <v>7427.2</v>
          </cell>
          <cell r="G406">
            <v>6.11</v>
          </cell>
          <cell r="H406">
            <v>195.52</v>
          </cell>
          <cell r="I406" t="str">
            <v>ОГЗ до R45</v>
          </cell>
          <cell r="J406">
            <v>32</v>
          </cell>
          <cell r="K406">
            <v>0</v>
          </cell>
        </row>
        <row r="407">
          <cell r="B407" t="str">
            <v>2СВ2-1</v>
          </cell>
          <cell r="C407" t="str">
            <v>Связь 2СВ2-1</v>
          </cell>
          <cell r="D407">
            <v>8</v>
          </cell>
          <cell r="E407">
            <v>244.6</v>
          </cell>
          <cell r="F407">
            <v>1956.8</v>
          </cell>
          <cell r="G407">
            <v>6.44</v>
          </cell>
          <cell r="H407">
            <v>51.52</v>
          </cell>
          <cell r="I407" t="str">
            <v>ОГЗ до R45</v>
          </cell>
          <cell r="J407">
            <v>8</v>
          </cell>
          <cell r="K407">
            <v>0</v>
          </cell>
        </row>
        <row r="408">
          <cell r="B408" t="str">
            <v>2СВ2-2</v>
          </cell>
          <cell r="C408" t="str">
            <v>Связь 2СВ2-2</v>
          </cell>
          <cell r="D408">
            <v>4</v>
          </cell>
          <cell r="E408">
            <v>234.8</v>
          </cell>
          <cell r="F408">
            <v>939.2</v>
          </cell>
          <cell r="G408">
            <v>6.18</v>
          </cell>
          <cell r="H408">
            <v>24.72</v>
          </cell>
          <cell r="I408" t="str">
            <v>ОГЗ до R45</v>
          </cell>
          <cell r="J408">
            <v>4</v>
          </cell>
          <cell r="K408">
            <v>0</v>
          </cell>
        </row>
        <row r="409">
          <cell r="B409" t="str">
            <v>2СВ3-1</v>
          </cell>
          <cell r="C409" t="str">
            <v>Связь 2СВ3-1</v>
          </cell>
          <cell r="D409">
            <v>4</v>
          </cell>
          <cell r="E409">
            <v>384.7</v>
          </cell>
          <cell r="F409">
            <v>1538.8</v>
          </cell>
          <cell r="G409">
            <v>8.3800000000000008</v>
          </cell>
          <cell r="H409">
            <v>33.520000000000003</v>
          </cell>
          <cell r="I409" t="str">
            <v>ОГЗ до R45</v>
          </cell>
          <cell r="J409">
            <v>4</v>
          </cell>
          <cell r="K409">
            <v>0</v>
          </cell>
        </row>
        <row r="410">
          <cell r="B410" t="str">
            <v>2СВ4-1</v>
          </cell>
          <cell r="C410" t="str">
            <v>Связь 2СВ4-1</v>
          </cell>
          <cell r="D410">
            <v>2</v>
          </cell>
          <cell r="E410">
            <v>218.4</v>
          </cell>
          <cell r="F410">
            <v>436.8</v>
          </cell>
          <cell r="G410">
            <v>4.96</v>
          </cell>
          <cell r="H410">
            <v>9.92</v>
          </cell>
          <cell r="I410" t="str">
            <v>ОГЗ до R45</v>
          </cell>
          <cell r="J410">
            <v>2</v>
          </cell>
          <cell r="K410">
            <v>0</v>
          </cell>
        </row>
        <row r="411">
          <cell r="B411" t="str">
            <v>2СВ4-2</v>
          </cell>
          <cell r="C411" t="str">
            <v>Связь 2СВ4-2</v>
          </cell>
          <cell r="D411">
            <v>2</v>
          </cell>
          <cell r="E411">
            <v>218.4</v>
          </cell>
          <cell r="F411">
            <v>436.8</v>
          </cell>
          <cell r="G411">
            <v>4.96</v>
          </cell>
          <cell r="H411">
            <v>9.92</v>
          </cell>
          <cell r="I411" t="str">
            <v>ОГЗ до R45</v>
          </cell>
          <cell r="J411">
            <v>2</v>
          </cell>
          <cell r="K411">
            <v>0</v>
          </cell>
        </row>
        <row r="412">
          <cell r="B412" t="str">
            <v>2СВ4-3</v>
          </cell>
          <cell r="C412" t="str">
            <v>Связь 2СВ4-3</v>
          </cell>
          <cell r="D412">
            <v>4</v>
          </cell>
          <cell r="E412">
            <v>220.4</v>
          </cell>
          <cell r="F412">
            <v>881.6</v>
          </cell>
          <cell r="G412">
            <v>5.01</v>
          </cell>
          <cell r="H412">
            <v>20.04</v>
          </cell>
          <cell r="I412" t="str">
            <v>ОГЗ до R45</v>
          </cell>
          <cell r="J412">
            <v>4</v>
          </cell>
          <cell r="K412">
            <v>0</v>
          </cell>
        </row>
        <row r="413">
          <cell r="B413" t="str">
            <v>2СВ5-1</v>
          </cell>
          <cell r="C413" t="str">
            <v>Связь 2СВ5-1</v>
          </cell>
          <cell r="D413">
            <v>4</v>
          </cell>
          <cell r="E413">
            <v>107.7</v>
          </cell>
          <cell r="F413">
            <v>430.8</v>
          </cell>
          <cell r="G413">
            <v>2.96</v>
          </cell>
          <cell r="H413">
            <v>11.84</v>
          </cell>
          <cell r="I413" t="str">
            <v>ОГЗ до R45</v>
          </cell>
          <cell r="J413">
            <v>4</v>
          </cell>
          <cell r="K413">
            <v>0</v>
          </cell>
        </row>
        <row r="414">
          <cell r="B414" t="str">
            <v>2СВ5-2</v>
          </cell>
          <cell r="C414" t="str">
            <v>Связь 2СВ5-2</v>
          </cell>
          <cell r="D414">
            <v>4</v>
          </cell>
          <cell r="E414">
            <v>110.5</v>
          </cell>
          <cell r="F414">
            <v>442</v>
          </cell>
          <cell r="G414">
            <v>3.04</v>
          </cell>
          <cell r="H414">
            <v>12.16</v>
          </cell>
          <cell r="I414" t="str">
            <v>ОГЗ до R45</v>
          </cell>
          <cell r="J414">
            <v>4</v>
          </cell>
          <cell r="K414">
            <v>0</v>
          </cell>
        </row>
        <row r="415">
          <cell r="B415" t="str">
            <v>2СГ1-1</v>
          </cell>
          <cell r="C415" t="str">
            <v>Связь 2СГ1-1</v>
          </cell>
          <cell r="D415">
            <v>56</v>
          </cell>
          <cell r="E415">
            <v>55</v>
          </cell>
          <cell r="F415">
            <v>3080</v>
          </cell>
          <cell r="G415">
            <v>1.78</v>
          </cell>
          <cell r="H415">
            <v>99.68</v>
          </cell>
          <cell r="I415" t="str">
            <v>ОГЗ до R45</v>
          </cell>
          <cell r="J415">
            <v>56</v>
          </cell>
          <cell r="K415">
            <v>0</v>
          </cell>
        </row>
        <row r="416">
          <cell r="B416" t="str">
            <v>2СГ1-2</v>
          </cell>
          <cell r="C416" t="str">
            <v>Связь 2СГ1-2</v>
          </cell>
          <cell r="D416">
            <v>2</v>
          </cell>
          <cell r="E416">
            <v>48.2</v>
          </cell>
          <cell r="F416">
            <v>96.4</v>
          </cell>
          <cell r="G416">
            <v>1.56</v>
          </cell>
          <cell r="H416">
            <v>3.12</v>
          </cell>
          <cell r="I416" t="str">
            <v>ОГЗ до R45</v>
          </cell>
          <cell r="J416">
            <v>2</v>
          </cell>
          <cell r="K416">
            <v>0</v>
          </cell>
        </row>
        <row r="417">
          <cell r="B417" t="str">
            <v>2СГ1-3</v>
          </cell>
          <cell r="C417" t="str">
            <v>Связь 2СГ1-3</v>
          </cell>
          <cell r="D417">
            <v>2</v>
          </cell>
          <cell r="E417">
            <v>51</v>
          </cell>
          <cell r="F417">
            <v>102</v>
          </cell>
          <cell r="G417">
            <v>1.65</v>
          </cell>
          <cell r="H417">
            <v>3.3</v>
          </cell>
          <cell r="I417" t="str">
            <v>ОГЗ до R45</v>
          </cell>
          <cell r="J417">
            <v>2</v>
          </cell>
          <cell r="K417">
            <v>0</v>
          </cell>
        </row>
        <row r="418">
          <cell r="B418" t="str">
            <v>2СГ1-4</v>
          </cell>
          <cell r="C418" t="str">
            <v>Связь 2СГ1-4</v>
          </cell>
          <cell r="D418">
            <v>2</v>
          </cell>
          <cell r="E418">
            <v>54.3</v>
          </cell>
          <cell r="F418">
            <v>108.6</v>
          </cell>
          <cell r="G418">
            <v>1.76</v>
          </cell>
          <cell r="H418">
            <v>3.52</v>
          </cell>
          <cell r="I418" t="str">
            <v>ОГЗ до R45</v>
          </cell>
          <cell r="J418">
            <v>2</v>
          </cell>
          <cell r="K418">
            <v>0</v>
          </cell>
        </row>
        <row r="419">
          <cell r="B419" t="str">
            <v>2СГ1-5</v>
          </cell>
          <cell r="C419" t="str">
            <v>Связь 2СГ1-5</v>
          </cell>
          <cell r="D419">
            <v>2</v>
          </cell>
          <cell r="E419">
            <v>55.3</v>
          </cell>
          <cell r="F419">
            <v>110.6</v>
          </cell>
          <cell r="G419">
            <v>1.79</v>
          </cell>
          <cell r="H419">
            <v>3.58</v>
          </cell>
          <cell r="I419" t="str">
            <v>ОГЗ до R45</v>
          </cell>
          <cell r="J419">
            <v>2</v>
          </cell>
          <cell r="K419">
            <v>0</v>
          </cell>
        </row>
        <row r="420">
          <cell r="B420" t="str">
            <v>2СГ1-6</v>
          </cell>
          <cell r="C420" t="str">
            <v>Связь 2СГ1-6</v>
          </cell>
          <cell r="D420">
            <v>2</v>
          </cell>
          <cell r="E420">
            <v>37.299999999999997</v>
          </cell>
          <cell r="F420">
            <v>74.599999999999994</v>
          </cell>
          <cell r="G420">
            <v>1.21</v>
          </cell>
          <cell r="H420">
            <v>2.42</v>
          </cell>
          <cell r="I420" t="str">
            <v>ОГЗ до R45</v>
          </cell>
          <cell r="J420">
            <v>2</v>
          </cell>
          <cell r="K420">
            <v>0</v>
          </cell>
        </row>
        <row r="421">
          <cell r="B421" t="str">
            <v>2СГ1-7</v>
          </cell>
          <cell r="C421" t="str">
            <v>Связь 2СГ1-7</v>
          </cell>
          <cell r="D421">
            <v>4</v>
          </cell>
          <cell r="E421">
            <v>35.700000000000003</v>
          </cell>
          <cell r="F421">
            <v>142.80000000000001</v>
          </cell>
          <cell r="G421">
            <v>1.1599999999999999</v>
          </cell>
          <cell r="H421">
            <v>4.6399999999999997</v>
          </cell>
          <cell r="I421" t="str">
            <v>ОГЗ до R45</v>
          </cell>
          <cell r="J421">
            <v>4</v>
          </cell>
          <cell r="K421">
            <v>0</v>
          </cell>
        </row>
        <row r="422">
          <cell r="B422" t="str">
            <v>2СГ1-8</v>
          </cell>
          <cell r="C422" t="str">
            <v>Связь 2СГ1-8</v>
          </cell>
          <cell r="D422">
            <v>2</v>
          </cell>
          <cell r="E422">
            <v>29.5</v>
          </cell>
          <cell r="F422">
            <v>59</v>
          </cell>
          <cell r="G422">
            <v>0.96</v>
          </cell>
          <cell r="H422">
            <v>1.92</v>
          </cell>
          <cell r="I422" t="str">
            <v>ОГЗ до R45</v>
          </cell>
          <cell r="J422">
            <v>2</v>
          </cell>
          <cell r="K422">
            <v>0</v>
          </cell>
        </row>
        <row r="423">
          <cell r="B423" t="str">
            <v>2СГ1-9</v>
          </cell>
          <cell r="C423" t="str">
            <v>Связь 2СГ1-9</v>
          </cell>
          <cell r="D423">
            <v>2</v>
          </cell>
          <cell r="E423">
            <v>24.7</v>
          </cell>
          <cell r="F423">
            <v>49.4</v>
          </cell>
          <cell r="G423">
            <v>0.8</v>
          </cell>
          <cell r="H423">
            <v>1.6</v>
          </cell>
          <cell r="I423" t="str">
            <v>ОГЗ до R45</v>
          </cell>
          <cell r="J423">
            <v>2</v>
          </cell>
          <cell r="K423">
            <v>0</v>
          </cell>
        </row>
        <row r="424">
          <cell r="B424" t="str">
            <v>2СГ2-1</v>
          </cell>
          <cell r="C424" t="str">
            <v>Связь 2СГ2-1</v>
          </cell>
          <cell r="D424">
            <v>4</v>
          </cell>
          <cell r="E424">
            <v>222</v>
          </cell>
          <cell r="F424">
            <v>888</v>
          </cell>
          <cell r="G424">
            <v>5.07</v>
          </cell>
          <cell r="H424">
            <v>20.28</v>
          </cell>
          <cell r="I424" t="str">
            <v>ОГЗ до R45</v>
          </cell>
          <cell r="J424">
            <v>4</v>
          </cell>
          <cell r="K424">
            <v>0</v>
          </cell>
        </row>
        <row r="425">
          <cell r="B425" t="str">
            <v>2СГ2-2</v>
          </cell>
          <cell r="C425" t="str">
            <v>Связь 2СГ2-2</v>
          </cell>
          <cell r="D425">
            <v>2</v>
          </cell>
          <cell r="E425">
            <v>224.3</v>
          </cell>
          <cell r="F425">
            <v>448.6</v>
          </cell>
          <cell r="G425">
            <v>5.13</v>
          </cell>
          <cell r="H425">
            <v>10.26</v>
          </cell>
          <cell r="I425" t="str">
            <v>ОГЗ до R45</v>
          </cell>
          <cell r="J425">
            <v>2</v>
          </cell>
          <cell r="K425">
            <v>0</v>
          </cell>
        </row>
        <row r="426">
          <cell r="B426" t="str">
            <v>2СГ2-3</v>
          </cell>
          <cell r="C426" t="str">
            <v>Связь 2СГ2-3</v>
          </cell>
          <cell r="D426">
            <v>2</v>
          </cell>
          <cell r="E426">
            <v>224.3</v>
          </cell>
          <cell r="F426">
            <v>448.6</v>
          </cell>
          <cell r="G426">
            <v>5.13</v>
          </cell>
          <cell r="H426">
            <v>10.26</v>
          </cell>
          <cell r="I426" t="str">
            <v>ОГЗ до R45</v>
          </cell>
          <cell r="J426">
            <v>2</v>
          </cell>
          <cell r="K426">
            <v>0</v>
          </cell>
        </row>
        <row r="427">
          <cell r="B427" t="str">
            <v>2СТ1-1</v>
          </cell>
          <cell r="C427" t="str">
            <v>Стойка 2СТ1-1</v>
          </cell>
          <cell r="D427">
            <v>1</v>
          </cell>
          <cell r="E427">
            <v>277.10000000000002</v>
          </cell>
          <cell r="F427">
            <v>277.10000000000002</v>
          </cell>
          <cell r="G427">
            <v>5.46</v>
          </cell>
          <cell r="H427">
            <v>5.46</v>
          </cell>
          <cell r="I427" t="str">
            <v>RAL  7005</v>
          </cell>
          <cell r="J427">
            <v>1</v>
          </cell>
          <cell r="K427">
            <v>0</v>
          </cell>
        </row>
        <row r="428">
          <cell r="B428" t="str">
            <v>2СТ1-2</v>
          </cell>
          <cell r="C428" t="str">
            <v>Стойка 2СТ1-2</v>
          </cell>
          <cell r="D428">
            <v>1</v>
          </cell>
          <cell r="E428">
            <v>427.4</v>
          </cell>
          <cell r="F428">
            <v>427.4</v>
          </cell>
          <cell r="G428">
            <v>8.8000000000000007</v>
          </cell>
          <cell r="H428">
            <v>8.8000000000000007</v>
          </cell>
          <cell r="I428" t="str">
            <v>RAL  7005</v>
          </cell>
          <cell r="J428">
            <v>1</v>
          </cell>
          <cell r="K428">
            <v>0</v>
          </cell>
        </row>
        <row r="429">
          <cell r="B429" t="str">
            <v>2СТ1-3</v>
          </cell>
          <cell r="C429" t="str">
            <v>Стойка 2СТ1-3</v>
          </cell>
          <cell r="D429">
            <v>2</v>
          </cell>
          <cell r="E429">
            <v>322.89999999999998</v>
          </cell>
          <cell r="F429">
            <v>645.79999999999995</v>
          </cell>
          <cell r="G429">
            <v>6.46</v>
          </cell>
          <cell r="H429">
            <v>12.92</v>
          </cell>
          <cell r="I429" t="str">
            <v>RAL  7005</v>
          </cell>
          <cell r="J429">
            <v>2</v>
          </cell>
          <cell r="K429">
            <v>0</v>
          </cell>
        </row>
        <row r="430">
          <cell r="B430" t="str">
            <v>2СТ1-4</v>
          </cell>
          <cell r="C430" t="str">
            <v>Стойка 2СТ1-4</v>
          </cell>
          <cell r="D430">
            <v>2</v>
          </cell>
          <cell r="E430">
            <v>473.1</v>
          </cell>
          <cell r="F430">
            <v>946.2</v>
          </cell>
          <cell r="G430">
            <v>9.8000000000000007</v>
          </cell>
          <cell r="H430">
            <v>19.600000000000001</v>
          </cell>
          <cell r="I430" t="str">
            <v>RAL  7005</v>
          </cell>
          <cell r="J430">
            <v>2</v>
          </cell>
          <cell r="K430">
            <v>0</v>
          </cell>
        </row>
        <row r="431">
          <cell r="B431" t="str">
            <v>2СФ1-1</v>
          </cell>
          <cell r="C431" t="str">
            <v>Стойка фахверка 2СФ1-1</v>
          </cell>
          <cell r="D431">
            <v>2</v>
          </cell>
          <cell r="E431">
            <v>60.6</v>
          </cell>
          <cell r="F431">
            <v>121.2</v>
          </cell>
          <cell r="G431">
            <v>1.68</v>
          </cell>
          <cell r="H431">
            <v>3.36</v>
          </cell>
          <cell r="I431" t="str">
            <v>RAL  7005</v>
          </cell>
          <cell r="J431">
            <v>0</v>
          </cell>
          <cell r="K431">
            <v>2</v>
          </cell>
        </row>
        <row r="432">
          <cell r="B432" t="str">
            <v>2СФ1-2</v>
          </cell>
          <cell r="C432" t="str">
            <v>Стойка фахверка 2СФ1-2</v>
          </cell>
          <cell r="D432">
            <v>2</v>
          </cell>
          <cell r="E432">
            <v>60.6</v>
          </cell>
          <cell r="F432">
            <v>121.2</v>
          </cell>
          <cell r="G432">
            <v>1.68</v>
          </cell>
          <cell r="H432">
            <v>3.36</v>
          </cell>
          <cell r="I432" t="str">
            <v>RAL  7005</v>
          </cell>
          <cell r="J432">
            <v>0</v>
          </cell>
          <cell r="K432">
            <v>2</v>
          </cell>
        </row>
        <row r="433">
          <cell r="B433" t="str">
            <v>2СФ2-1</v>
          </cell>
          <cell r="C433" t="str">
            <v>Стойка фахверка 2СФ2-1</v>
          </cell>
          <cell r="D433">
            <v>24</v>
          </cell>
          <cell r="E433">
            <v>28.9</v>
          </cell>
          <cell r="F433">
            <v>693.6</v>
          </cell>
          <cell r="G433">
            <v>0.82</v>
          </cell>
          <cell r="H433">
            <v>19.68</v>
          </cell>
          <cell r="I433" t="str">
            <v>RAL  7005</v>
          </cell>
          <cell r="J433">
            <v>24</v>
          </cell>
          <cell r="K433">
            <v>0</v>
          </cell>
        </row>
        <row r="434">
          <cell r="B434" t="str">
            <v>2СФ2-2</v>
          </cell>
          <cell r="C434" t="str">
            <v>Стойка фахверка 2СФ2-2</v>
          </cell>
          <cell r="D434">
            <v>3</v>
          </cell>
          <cell r="E434">
            <v>45.9</v>
          </cell>
          <cell r="F434">
            <v>137.69999999999999</v>
          </cell>
          <cell r="G434">
            <v>1.25</v>
          </cell>
          <cell r="H434">
            <v>3.75</v>
          </cell>
          <cell r="I434" t="str">
            <v>RAL  7005</v>
          </cell>
          <cell r="J434">
            <v>0</v>
          </cell>
          <cell r="K434">
            <v>3</v>
          </cell>
        </row>
        <row r="435">
          <cell r="B435" t="str">
            <v>2СФ2-3</v>
          </cell>
          <cell r="C435" t="str">
            <v>Стойка фахверка 2СФ2-3</v>
          </cell>
          <cell r="D435">
            <v>3</v>
          </cell>
          <cell r="E435">
            <v>36</v>
          </cell>
          <cell r="F435">
            <v>108</v>
          </cell>
          <cell r="G435">
            <v>0.98</v>
          </cell>
          <cell r="H435">
            <v>2.94</v>
          </cell>
          <cell r="I435" t="str">
            <v>RAL  7005</v>
          </cell>
          <cell r="J435">
            <v>0</v>
          </cell>
          <cell r="K435">
            <v>3</v>
          </cell>
        </row>
        <row r="436">
          <cell r="B436" t="str">
            <v>2СФ3-1</v>
          </cell>
          <cell r="C436" t="str">
            <v>Стойка фахверка 2СФ3-1</v>
          </cell>
          <cell r="D436">
            <v>4</v>
          </cell>
          <cell r="E436">
            <v>9.4</v>
          </cell>
          <cell r="F436">
            <v>37.6</v>
          </cell>
          <cell r="G436">
            <v>0.5</v>
          </cell>
          <cell r="H436">
            <v>2</v>
          </cell>
          <cell r="I436" t="str">
            <v>RAL  7005</v>
          </cell>
          <cell r="J436">
            <v>0</v>
          </cell>
          <cell r="K436">
            <v>4</v>
          </cell>
        </row>
        <row r="437">
          <cell r="B437" t="str">
            <v>2СФ3-2</v>
          </cell>
          <cell r="C437" t="str">
            <v>Стойка фахверка 2СФ3-2</v>
          </cell>
          <cell r="D437">
            <v>4</v>
          </cell>
          <cell r="E437">
            <v>8.8000000000000007</v>
          </cell>
          <cell r="F437">
            <v>35.200000000000003</v>
          </cell>
          <cell r="G437">
            <v>0.46</v>
          </cell>
          <cell r="H437">
            <v>1.84</v>
          </cell>
          <cell r="I437" t="str">
            <v>RAL  7005</v>
          </cell>
          <cell r="J437">
            <v>0</v>
          </cell>
          <cell r="K437">
            <v>4</v>
          </cell>
        </row>
        <row r="438">
          <cell r="B438" t="str">
            <v>2СФ3-3</v>
          </cell>
          <cell r="C438" t="str">
            <v>Стойка фахверка 2СФ3-3</v>
          </cell>
          <cell r="D438">
            <v>28</v>
          </cell>
          <cell r="E438">
            <v>10.9</v>
          </cell>
          <cell r="F438">
            <v>305.2</v>
          </cell>
          <cell r="G438">
            <v>0.56999999999999995</v>
          </cell>
          <cell r="H438">
            <v>15.96</v>
          </cell>
          <cell r="I438" t="str">
            <v>RAL  7005</v>
          </cell>
          <cell r="J438">
            <v>28</v>
          </cell>
          <cell r="K438">
            <v>0</v>
          </cell>
        </row>
        <row r="439">
          <cell r="B439" t="str">
            <v>2СФ3-4</v>
          </cell>
          <cell r="C439" t="str">
            <v>Стойка фахверка 2СФ3-4</v>
          </cell>
          <cell r="D439">
            <v>4</v>
          </cell>
          <cell r="E439">
            <v>10.4</v>
          </cell>
          <cell r="F439">
            <v>41.6</v>
          </cell>
          <cell r="G439">
            <v>0.55000000000000004</v>
          </cell>
          <cell r="H439">
            <v>2.2000000000000002</v>
          </cell>
          <cell r="I439" t="str">
            <v>RAL  7005</v>
          </cell>
          <cell r="J439">
            <v>4</v>
          </cell>
          <cell r="K439">
            <v>0</v>
          </cell>
        </row>
        <row r="440">
          <cell r="B440" t="str">
            <v>2СФ3-5</v>
          </cell>
          <cell r="C440" t="str">
            <v>Стойка фахверка 2СФ3-5</v>
          </cell>
          <cell r="D440">
            <v>24</v>
          </cell>
          <cell r="E440">
            <v>8.8000000000000007</v>
          </cell>
          <cell r="F440">
            <v>211.2</v>
          </cell>
          <cell r="G440">
            <v>0.46</v>
          </cell>
          <cell r="H440">
            <v>11.04</v>
          </cell>
          <cell r="I440" t="str">
            <v>RAL  7005</v>
          </cell>
          <cell r="J440">
            <v>24</v>
          </cell>
          <cell r="K440">
            <v>0</v>
          </cell>
        </row>
        <row r="441">
          <cell r="B441" t="str">
            <v>2СФ3-6</v>
          </cell>
          <cell r="C441" t="str">
            <v>Стойка фахверка 2СФ3-6</v>
          </cell>
          <cell r="D441">
            <v>24</v>
          </cell>
          <cell r="E441">
            <v>10.5</v>
          </cell>
          <cell r="F441">
            <v>252</v>
          </cell>
          <cell r="G441">
            <v>0.55000000000000004</v>
          </cell>
          <cell r="H441">
            <v>13.2</v>
          </cell>
          <cell r="I441" t="str">
            <v>RAL  7005</v>
          </cell>
          <cell r="J441">
            <v>24</v>
          </cell>
          <cell r="K441">
            <v>0</v>
          </cell>
        </row>
        <row r="442">
          <cell r="B442" t="str">
            <v>2ФП1-1</v>
          </cell>
          <cell r="C442" t="str">
            <v>Ферма 2ФП1-1</v>
          </cell>
          <cell r="D442">
            <v>26</v>
          </cell>
          <cell r="E442">
            <v>1471.5</v>
          </cell>
          <cell r="F442">
            <v>38259</v>
          </cell>
          <cell r="G442">
            <v>36.090000000000003</v>
          </cell>
          <cell r="H442">
            <v>938.34</v>
          </cell>
          <cell r="I442" t="str">
            <v>RAL  7005</v>
          </cell>
          <cell r="J442">
            <v>0</v>
          </cell>
          <cell r="K442">
            <v>26</v>
          </cell>
        </row>
        <row r="443">
          <cell r="B443" t="str">
            <v>2Ш-1</v>
          </cell>
          <cell r="C443" t="str">
            <v>Шайба 2Ш-1</v>
          </cell>
          <cell r="D443">
            <v>256</v>
          </cell>
          <cell r="E443">
            <v>1.6</v>
          </cell>
          <cell r="F443">
            <v>409.6</v>
          </cell>
          <cell r="G443">
            <v>0.03</v>
          </cell>
          <cell r="H443">
            <v>7.68</v>
          </cell>
          <cell r="I443" t="str">
            <v>RAL  7005</v>
          </cell>
          <cell r="J443">
            <v>256</v>
          </cell>
          <cell r="K443">
            <v>0</v>
          </cell>
        </row>
        <row r="444">
          <cell r="B444" t="str">
            <v>2Ш-2</v>
          </cell>
          <cell r="C444" t="str">
            <v>Шайба 2Ш-2</v>
          </cell>
          <cell r="D444">
            <v>24</v>
          </cell>
          <cell r="E444">
            <v>1</v>
          </cell>
          <cell r="F444">
            <v>24</v>
          </cell>
          <cell r="G444">
            <v>0.02</v>
          </cell>
          <cell r="H444">
            <v>0.48</v>
          </cell>
          <cell r="I444" t="str">
            <v>RAL  7005</v>
          </cell>
          <cell r="J444">
            <v>24</v>
          </cell>
          <cell r="K444">
            <v>0</v>
          </cell>
        </row>
        <row r="445">
          <cell r="B445" t="str">
            <v>2Щ1-1</v>
          </cell>
          <cell r="C445" t="str">
            <v>Щит 2Щ1-1</v>
          </cell>
          <cell r="D445">
            <v>16</v>
          </cell>
          <cell r="E445">
            <v>47.7</v>
          </cell>
          <cell r="F445">
            <v>763.2</v>
          </cell>
          <cell r="G445">
            <v>2.83</v>
          </cell>
          <cell r="H445">
            <v>45.28</v>
          </cell>
          <cell r="I445" t="str">
            <v>RAL  7005</v>
          </cell>
          <cell r="J445">
            <v>16</v>
          </cell>
          <cell r="K445">
            <v>0</v>
          </cell>
        </row>
      </sheetData>
      <sheetData sheetId="2">
        <row r="3">
          <cell r="B3" t="str">
            <v>3А-1</v>
          </cell>
          <cell r="C3" t="str">
            <v>Связь 3А-1</v>
          </cell>
          <cell r="D3">
            <v>15</v>
          </cell>
          <cell r="E3">
            <v>45.5</v>
          </cell>
          <cell r="F3">
            <v>682.5</v>
          </cell>
          <cell r="G3">
            <v>1.28</v>
          </cell>
          <cell r="H3">
            <v>19.2</v>
          </cell>
          <cell r="I3" t="str">
            <v>ОГЗ до R45</v>
          </cell>
          <cell r="J3">
            <v>15</v>
          </cell>
          <cell r="K3">
            <v>0</v>
          </cell>
        </row>
        <row r="4">
          <cell r="B4" t="str">
            <v>3Б-1</v>
          </cell>
          <cell r="C4" t="str">
            <v>Распорка 3Б-1</v>
          </cell>
          <cell r="D4">
            <v>1</v>
          </cell>
          <cell r="E4">
            <v>49.7</v>
          </cell>
          <cell r="F4">
            <v>49.7</v>
          </cell>
          <cell r="G4">
            <v>1.38</v>
          </cell>
          <cell r="H4">
            <v>1.38</v>
          </cell>
          <cell r="I4" t="str">
            <v>RAL  7005</v>
          </cell>
          <cell r="J4">
            <v>1</v>
          </cell>
          <cell r="K4">
            <v>0</v>
          </cell>
        </row>
        <row r="5">
          <cell r="B5" t="str">
            <v>3Б-2</v>
          </cell>
          <cell r="C5" t="str">
            <v>Распорка 3Б-2</v>
          </cell>
          <cell r="D5">
            <v>1</v>
          </cell>
          <cell r="E5">
            <v>70.599999999999994</v>
          </cell>
          <cell r="F5">
            <v>70.599999999999994</v>
          </cell>
          <cell r="G5">
            <v>1.94</v>
          </cell>
          <cell r="H5">
            <v>1.94</v>
          </cell>
          <cell r="I5" t="str">
            <v>ОГЗ до R45</v>
          </cell>
          <cell r="J5">
            <v>1</v>
          </cell>
          <cell r="K5">
            <v>0</v>
          </cell>
        </row>
        <row r="6">
          <cell r="B6" t="str">
            <v>3Б1-1</v>
          </cell>
          <cell r="C6" t="str">
            <v>Балка 3Б1-1</v>
          </cell>
          <cell r="D6">
            <v>1</v>
          </cell>
          <cell r="E6">
            <v>4701.6000000000004</v>
          </cell>
          <cell r="F6">
            <v>4701.6000000000004</v>
          </cell>
          <cell r="G6">
            <v>60.65</v>
          </cell>
          <cell r="H6">
            <v>60.65</v>
          </cell>
          <cell r="I6" t="str">
            <v>ОГЗ до R45</v>
          </cell>
          <cell r="J6">
            <v>1</v>
          </cell>
          <cell r="K6">
            <v>0</v>
          </cell>
        </row>
        <row r="7">
          <cell r="B7" t="str">
            <v>3Б1-2</v>
          </cell>
          <cell r="C7" t="str">
            <v>Балка 3Б1-2</v>
          </cell>
          <cell r="D7">
            <v>2</v>
          </cell>
          <cell r="E7">
            <v>4551.2</v>
          </cell>
          <cell r="F7">
            <v>9102.4</v>
          </cell>
          <cell r="G7">
            <v>57.72</v>
          </cell>
          <cell r="H7">
            <v>115.44</v>
          </cell>
          <cell r="I7" t="str">
            <v>ОГЗ до R45</v>
          </cell>
          <cell r="J7">
            <v>2</v>
          </cell>
          <cell r="K7">
            <v>0</v>
          </cell>
        </row>
        <row r="8">
          <cell r="B8" t="str">
            <v>3Б1-3</v>
          </cell>
          <cell r="C8" t="str">
            <v>Балка 3Б1-3</v>
          </cell>
          <cell r="D8">
            <v>1</v>
          </cell>
          <cell r="E8">
            <v>4535.6000000000004</v>
          </cell>
          <cell r="F8">
            <v>4535.6000000000004</v>
          </cell>
          <cell r="G8">
            <v>57.32</v>
          </cell>
          <cell r="H8">
            <v>57.32</v>
          </cell>
          <cell r="I8" t="str">
            <v>ОГЗ до R45</v>
          </cell>
          <cell r="J8">
            <v>1</v>
          </cell>
          <cell r="K8">
            <v>0</v>
          </cell>
        </row>
        <row r="9">
          <cell r="B9" t="str">
            <v>3Б1-4</v>
          </cell>
          <cell r="C9" t="str">
            <v>Балка 3Б1-4</v>
          </cell>
          <cell r="D9">
            <v>1</v>
          </cell>
          <cell r="E9">
            <v>4535.6000000000004</v>
          </cell>
          <cell r="F9">
            <v>4535.6000000000004</v>
          </cell>
          <cell r="G9">
            <v>57.32</v>
          </cell>
          <cell r="H9">
            <v>57.32</v>
          </cell>
          <cell r="I9" t="str">
            <v>ОГЗ до R45</v>
          </cell>
          <cell r="J9">
            <v>1</v>
          </cell>
          <cell r="K9">
            <v>0</v>
          </cell>
        </row>
        <row r="10">
          <cell r="B10" t="str">
            <v>3Б1-5</v>
          </cell>
          <cell r="C10" t="str">
            <v>Балка 3Б1-5</v>
          </cell>
          <cell r="D10">
            <v>1</v>
          </cell>
          <cell r="E10">
            <v>4551.2</v>
          </cell>
          <cell r="F10">
            <v>4551.2</v>
          </cell>
          <cell r="G10">
            <v>57.72</v>
          </cell>
          <cell r="H10">
            <v>57.72</v>
          </cell>
          <cell r="I10" t="str">
            <v>ОГЗ до R45</v>
          </cell>
          <cell r="J10">
            <v>1</v>
          </cell>
          <cell r="K10">
            <v>0</v>
          </cell>
        </row>
        <row r="11">
          <cell r="B11" t="str">
            <v>3Б1-6</v>
          </cell>
          <cell r="C11" t="str">
            <v>Балка 3Б1-6</v>
          </cell>
          <cell r="D11">
            <v>1</v>
          </cell>
          <cell r="E11">
            <v>4535.6000000000004</v>
          </cell>
          <cell r="F11">
            <v>4535.6000000000004</v>
          </cell>
          <cell r="G11">
            <v>57.32</v>
          </cell>
          <cell r="H11">
            <v>57.32</v>
          </cell>
          <cell r="I11" t="str">
            <v>ОГЗ до R45</v>
          </cell>
          <cell r="J11">
            <v>1</v>
          </cell>
          <cell r="K11">
            <v>0</v>
          </cell>
        </row>
        <row r="12">
          <cell r="B12" t="str">
            <v>3Б1-7</v>
          </cell>
          <cell r="C12" t="str">
            <v>Балка 3Б1-7</v>
          </cell>
          <cell r="D12">
            <v>3</v>
          </cell>
          <cell r="E12">
            <v>4551.2</v>
          </cell>
          <cell r="F12">
            <v>13653.6</v>
          </cell>
          <cell r="G12">
            <v>57.72</v>
          </cell>
          <cell r="H12">
            <v>173.16</v>
          </cell>
          <cell r="I12" t="str">
            <v>ОГЗ до R45</v>
          </cell>
          <cell r="J12">
            <v>3</v>
          </cell>
          <cell r="K12">
            <v>0</v>
          </cell>
        </row>
        <row r="13">
          <cell r="B13" t="str">
            <v>3Б1-8</v>
          </cell>
          <cell r="C13" t="str">
            <v>Балка 3Б1-8</v>
          </cell>
          <cell r="D13">
            <v>2</v>
          </cell>
          <cell r="E13">
            <v>4535.6000000000004</v>
          </cell>
          <cell r="F13">
            <v>9071.2000000000007</v>
          </cell>
          <cell r="G13">
            <v>57.32</v>
          </cell>
          <cell r="H13">
            <v>114.64</v>
          </cell>
          <cell r="I13" t="str">
            <v>ОГЗ до R45</v>
          </cell>
          <cell r="J13">
            <v>2</v>
          </cell>
          <cell r="K13">
            <v>0</v>
          </cell>
        </row>
        <row r="14">
          <cell r="B14" t="str">
            <v>3Б1-9</v>
          </cell>
          <cell r="C14" t="str">
            <v>Балка 3Б1-9</v>
          </cell>
          <cell r="D14">
            <v>1</v>
          </cell>
          <cell r="E14">
            <v>4528.7</v>
          </cell>
          <cell r="F14">
            <v>4528.7</v>
          </cell>
          <cell r="G14">
            <v>57.15</v>
          </cell>
          <cell r="H14">
            <v>57.15</v>
          </cell>
          <cell r="I14" t="str">
            <v>ОГЗ до R45</v>
          </cell>
          <cell r="J14">
            <v>1</v>
          </cell>
          <cell r="K14">
            <v>0</v>
          </cell>
        </row>
        <row r="15">
          <cell r="B15" t="str">
            <v>3Б2-1</v>
          </cell>
          <cell r="C15" t="str">
            <v>Балка 3Б2-1</v>
          </cell>
          <cell r="D15">
            <v>1</v>
          </cell>
          <cell r="E15">
            <v>4386.3999999999996</v>
          </cell>
          <cell r="F15">
            <v>4386.3999999999996</v>
          </cell>
          <cell r="G15">
            <v>54.7</v>
          </cell>
          <cell r="H15">
            <v>54.7</v>
          </cell>
          <cell r="I15" t="str">
            <v>ОГЗ до R45</v>
          </cell>
          <cell r="J15">
            <v>1</v>
          </cell>
          <cell r="K15">
            <v>0</v>
          </cell>
        </row>
        <row r="16">
          <cell r="B16" t="str">
            <v>3Б2-2</v>
          </cell>
          <cell r="C16" t="str">
            <v>Балка 3Б2-2</v>
          </cell>
          <cell r="D16">
            <v>1</v>
          </cell>
          <cell r="E16">
            <v>4425.1000000000004</v>
          </cell>
          <cell r="F16">
            <v>4425.1000000000004</v>
          </cell>
          <cell r="G16">
            <v>55.46</v>
          </cell>
          <cell r="H16">
            <v>55.46</v>
          </cell>
          <cell r="I16" t="str">
            <v>ОГЗ до R45</v>
          </cell>
          <cell r="J16">
            <v>1</v>
          </cell>
          <cell r="K16">
            <v>0</v>
          </cell>
        </row>
        <row r="17">
          <cell r="B17" t="str">
            <v>3Б4-1</v>
          </cell>
          <cell r="C17" t="str">
            <v>Балка 3Б4-1</v>
          </cell>
          <cell r="D17">
            <v>1</v>
          </cell>
          <cell r="E17">
            <v>242.1</v>
          </cell>
          <cell r="F17">
            <v>242.1</v>
          </cell>
          <cell r="G17">
            <v>4.71</v>
          </cell>
          <cell r="H17">
            <v>4.71</v>
          </cell>
          <cell r="I17" t="str">
            <v>RAL  7005</v>
          </cell>
          <cell r="J17">
            <v>1</v>
          </cell>
          <cell r="K17">
            <v>0</v>
          </cell>
        </row>
        <row r="18">
          <cell r="B18" t="str">
            <v>3Б4-2</v>
          </cell>
          <cell r="C18" t="str">
            <v>Балка 3Б4-2</v>
          </cell>
          <cell r="D18">
            <v>3</v>
          </cell>
          <cell r="E18">
            <v>242.1</v>
          </cell>
          <cell r="F18">
            <v>726.3</v>
          </cell>
          <cell r="G18">
            <v>4.71</v>
          </cell>
          <cell r="H18">
            <v>14.13</v>
          </cell>
          <cell r="I18" t="str">
            <v>RAL  7005</v>
          </cell>
          <cell r="J18">
            <v>3</v>
          </cell>
          <cell r="K18">
            <v>0</v>
          </cell>
        </row>
        <row r="19">
          <cell r="B19" t="str">
            <v>3Б4-3</v>
          </cell>
          <cell r="C19" t="str">
            <v>Балка 3Б4-3</v>
          </cell>
          <cell r="D19">
            <v>1</v>
          </cell>
          <cell r="E19">
            <v>686</v>
          </cell>
          <cell r="F19">
            <v>686</v>
          </cell>
          <cell r="G19">
            <v>13.14</v>
          </cell>
          <cell r="H19">
            <v>13.14</v>
          </cell>
          <cell r="I19" t="str">
            <v>ОГЗ до R45</v>
          </cell>
          <cell r="J19">
            <v>1</v>
          </cell>
          <cell r="K19">
            <v>0</v>
          </cell>
        </row>
        <row r="20">
          <cell r="B20" t="str">
            <v>3Б4-4</v>
          </cell>
          <cell r="C20" t="str">
            <v>Балка 3Б4-4</v>
          </cell>
          <cell r="D20">
            <v>1</v>
          </cell>
          <cell r="E20">
            <v>697.7</v>
          </cell>
          <cell r="F20">
            <v>697.7</v>
          </cell>
          <cell r="G20">
            <v>13.45</v>
          </cell>
          <cell r="H20">
            <v>13.45</v>
          </cell>
          <cell r="I20" t="str">
            <v>ОГЗ до R45</v>
          </cell>
          <cell r="J20">
            <v>0</v>
          </cell>
          <cell r="K20">
            <v>1</v>
          </cell>
        </row>
        <row r="21">
          <cell r="B21" t="str">
            <v>3Б4-5</v>
          </cell>
          <cell r="C21" t="str">
            <v>Балка 3Б4-5</v>
          </cell>
          <cell r="D21">
            <v>2</v>
          </cell>
          <cell r="E21">
            <v>673.5</v>
          </cell>
          <cell r="F21">
            <v>1347</v>
          </cell>
          <cell r="G21">
            <v>12.75</v>
          </cell>
          <cell r="H21">
            <v>25.5</v>
          </cell>
          <cell r="I21" t="str">
            <v>RAL  7005</v>
          </cell>
          <cell r="J21">
            <v>1</v>
          </cell>
          <cell r="K21">
            <v>1</v>
          </cell>
        </row>
        <row r="22">
          <cell r="B22" t="str">
            <v>3Б4-6</v>
          </cell>
          <cell r="C22" t="str">
            <v>Балка 3Б4-6</v>
          </cell>
          <cell r="D22">
            <v>1</v>
          </cell>
          <cell r="E22">
            <v>673.5</v>
          </cell>
          <cell r="F22">
            <v>673.5</v>
          </cell>
          <cell r="G22">
            <v>12.75</v>
          </cell>
          <cell r="H22">
            <v>12.75</v>
          </cell>
          <cell r="I22" t="str">
            <v>ОГЗ до R45</v>
          </cell>
          <cell r="J22">
            <v>0</v>
          </cell>
          <cell r="K22">
            <v>1</v>
          </cell>
        </row>
        <row r="23">
          <cell r="B23" t="str">
            <v>3Б4-7</v>
          </cell>
          <cell r="C23" t="str">
            <v>Балка 3Б4-7</v>
          </cell>
          <cell r="D23">
            <v>1</v>
          </cell>
          <cell r="E23">
            <v>685.2</v>
          </cell>
          <cell r="F23">
            <v>685.2</v>
          </cell>
          <cell r="G23">
            <v>13.06</v>
          </cell>
          <cell r="H23">
            <v>13.06</v>
          </cell>
          <cell r="I23" t="str">
            <v>ОГЗ до R45</v>
          </cell>
          <cell r="J23">
            <v>1</v>
          </cell>
          <cell r="K23">
            <v>0</v>
          </cell>
        </row>
        <row r="24">
          <cell r="B24" t="str">
            <v>3Б4-8</v>
          </cell>
          <cell r="C24" t="str">
            <v>Балка 3Б4-8</v>
          </cell>
          <cell r="D24">
            <v>2</v>
          </cell>
          <cell r="E24">
            <v>673.5</v>
          </cell>
          <cell r="F24">
            <v>1347</v>
          </cell>
          <cell r="G24">
            <v>12.75</v>
          </cell>
          <cell r="H24">
            <v>25.5</v>
          </cell>
          <cell r="I24" t="str">
            <v>RAL  7005</v>
          </cell>
          <cell r="J24">
            <v>2</v>
          </cell>
          <cell r="K24">
            <v>0</v>
          </cell>
        </row>
        <row r="25">
          <cell r="B25" t="str">
            <v>3Б4-9</v>
          </cell>
          <cell r="C25" t="str">
            <v>Балка 3Б4-9</v>
          </cell>
          <cell r="D25">
            <v>1</v>
          </cell>
          <cell r="E25">
            <v>673.5</v>
          </cell>
          <cell r="F25">
            <v>673.5</v>
          </cell>
          <cell r="G25">
            <v>12.75</v>
          </cell>
          <cell r="H25">
            <v>12.75</v>
          </cell>
          <cell r="I25" t="str">
            <v>ОГЗ до R45</v>
          </cell>
          <cell r="J25">
            <v>1</v>
          </cell>
          <cell r="K25">
            <v>0</v>
          </cell>
        </row>
        <row r="26">
          <cell r="B26" t="str">
            <v>3Б4-10</v>
          </cell>
          <cell r="C26" t="str">
            <v>Балка 3Б4-10</v>
          </cell>
          <cell r="D26">
            <v>1</v>
          </cell>
          <cell r="E26">
            <v>685.2</v>
          </cell>
          <cell r="F26">
            <v>685.2</v>
          </cell>
          <cell r="G26">
            <v>13.06</v>
          </cell>
          <cell r="H26">
            <v>13.06</v>
          </cell>
          <cell r="I26" t="str">
            <v>ОГЗ до R45</v>
          </cell>
          <cell r="J26">
            <v>0</v>
          </cell>
          <cell r="K26">
            <v>1</v>
          </cell>
        </row>
        <row r="27">
          <cell r="B27" t="str">
            <v>3Б4-11</v>
          </cell>
          <cell r="C27" t="str">
            <v>Балка 3Б4-11</v>
          </cell>
          <cell r="D27">
            <v>2</v>
          </cell>
          <cell r="E27">
            <v>686</v>
          </cell>
          <cell r="F27">
            <v>1372</v>
          </cell>
          <cell r="G27">
            <v>13.14</v>
          </cell>
          <cell r="H27">
            <v>26.28</v>
          </cell>
          <cell r="I27" t="str">
            <v>RAL  7005</v>
          </cell>
          <cell r="J27">
            <v>0</v>
          </cell>
          <cell r="K27">
            <v>2</v>
          </cell>
        </row>
        <row r="28">
          <cell r="B28" t="str">
            <v>3Б4-12</v>
          </cell>
          <cell r="C28" t="str">
            <v>Балка 3Б4-12</v>
          </cell>
          <cell r="D28">
            <v>1</v>
          </cell>
          <cell r="E28">
            <v>686</v>
          </cell>
          <cell r="F28">
            <v>686</v>
          </cell>
          <cell r="G28">
            <v>13.14</v>
          </cell>
          <cell r="H28">
            <v>13.14</v>
          </cell>
          <cell r="I28" t="str">
            <v>ОГЗ до R45</v>
          </cell>
          <cell r="J28">
            <v>0</v>
          </cell>
          <cell r="K28">
            <v>1</v>
          </cell>
        </row>
        <row r="29">
          <cell r="B29" t="str">
            <v>3Б4-13</v>
          </cell>
          <cell r="C29" t="str">
            <v>Балка 3Б4-13</v>
          </cell>
          <cell r="D29">
            <v>1</v>
          </cell>
          <cell r="E29">
            <v>697.7</v>
          </cell>
          <cell r="F29">
            <v>697.7</v>
          </cell>
          <cell r="G29">
            <v>13.45</v>
          </cell>
          <cell r="H29">
            <v>13.45</v>
          </cell>
          <cell r="I29" t="str">
            <v>ОГЗ до R45</v>
          </cell>
          <cell r="J29">
            <v>0</v>
          </cell>
          <cell r="K29">
            <v>1</v>
          </cell>
        </row>
        <row r="30">
          <cell r="B30" t="str">
            <v>3Б4-14</v>
          </cell>
          <cell r="C30" t="str">
            <v>Балка 3Б4-14</v>
          </cell>
          <cell r="D30">
            <v>2</v>
          </cell>
          <cell r="E30">
            <v>673.5</v>
          </cell>
          <cell r="F30">
            <v>1347</v>
          </cell>
          <cell r="G30">
            <v>12.75</v>
          </cell>
          <cell r="H30">
            <v>25.5</v>
          </cell>
          <cell r="I30" t="str">
            <v>RAL  7005</v>
          </cell>
          <cell r="J30">
            <v>1</v>
          </cell>
          <cell r="K30">
            <v>1</v>
          </cell>
        </row>
        <row r="31">
          <cell r="B31" t="str">
            <v>3Б4-15</v>
          </cell>
          <cell r="C31" t="str">
            <v>Балка 3Б4-15</v>
          </cell>
          <cell r="D31">
            <v>1</v>
          </cell>
          <cell r="E31">
            <v>652.20000000000005</v>
          </cell>
          <cell r="F31">
            <v>652.20000000000005</v>
          </cell>
          <cell r="G31">
            <v>12.35</v>
          </cell>
          <cell r="H31">
            <v>12.35</v>
          </cell>
          <cell r="I31" t="str">
            <v>ОГЗ до R45</v>
          </cell>
          <cell r="J31">
            <v>1</v>
          </cell>
          <cell r="K31">
            <v>0</v>
          </cell>
        </row>
        <row r="32">
          <cell r="B32" t="str">
            <v>3Б4-16</v>
          </cell>
          <cell r="C32" t="str">
            <v>Балка 3Б4-16</v>
          </cell>
          <cell r="D32">
            <v>1</v>
          </cell>
          <cell r="E32">
            <v>663.9</v>
          </cell>
          <cell r="F32">
            <v>663.9</v>
          </cell>
          <cell r="G32">
            <v>12.67</v>
          </cell>
          <cell r="H32">
            <v>12.67</v>
          </cell>
          <cell r="I32" t="str">
            <v>ОГЗ до R45</v>
          </cell>
          <cell r="J32">
            <v>1</v>
          </cell>
          <cell r="K32">
            <v>0</v>
          </cell>
        </row>
        <row r="33">
          <cell r="B33" t="str">
            <v>3Б4-17</v>
          </cell>
          <cell r="C33" t="str">
            <v>Балка 3Б4-17</v>
          </cell>
          <cell r="D33">
            <v>2</v>
          </cell>
          <cell r="E33">
            <v>652.20000000000005</v>
          </cell>
          <cell r="F33">
            <v>1304.4000000000001</v>
          </cell>
          <cell r="G33">
            <v>12.35</v>
          </cell>
          <cell r="H33">
            <v>24.7</v>
          </cell>
          <cell r="I33" t="str">
            <v>RAL  7005</v>
          </cell>
          <cell r="J33">
            <v>1</v>
          </cell>
          <cell r="K33">
            <v>1</v>
          </cell>
        </row>
        <row r="34">
          <cell r="B34" t="str">
            <v>3Б4-18</v>
          </cell>
          <cell r="C34" t="str">
            <v>Балка 3Б4-18</v>
          </cell>
          <cell r="D34">
            <v>1</v>
          </cell>
          <cell r="E34">
            <v>664.1</v>
          </cell>
          <cell r="F34">
            <v>664.1</v>
          </cell>
          <cell r="G34">
            <v>12.71</v>
          </cell>
          <cell r="H34">
            <v>12.71</v>
          </cell>
          <cell r="I34" t="str">
            <v>ОГЗ до R45</v>
          </cell>
          <cell r="J34">
            <v>1</v>
          </cell>
          <cell r="K34">
            <v>0</v>
          </cell>
        </row>
        <row r="35">
          <cell r="B35" t="str">
            <v>3Б4-19</v>
          </cell>
          <cell r="C35" t="str">
            <v>Балка 3Б4-19</v>
          </cell>
          <cell r="D35">
            <v>1</v>
          </cell>
          <cell r="E35">
            <v>696.2</v>
          </cell>
          <cell r="F35">
            <v>696.2</v>
          </cell>
          <cell r="G35">
            <v>13.57</v>
          </cell>
          <cell r="H35">
            <v>13.57</v>
          </cell>
          <cell r="I35" t="str">
            <v>ОГЗ до R45</v>
          </cell>
          <cell r="J35">
            <v>0</v>
          </cell>
          <cell r="K35">
            <v>1</v>
          </cell>
        </row>
        <row r="36">
          <cell r="B36" t="str">
            <v>3Б4-20</v>
          </cell>
          <cell r="C36" t="str">
            <v>Балка 3Б4-20</v>
          </cell>
          <cell r="D36">
            <v>1</v>
          </cell>
          <cell r="E36">
            <v>685.1</v>
          </cell>
          <cell r="F36">
            <v>685.1</v>
          </cell>
          <cell r="G36">
            <v>13.29</v>
          </cell>
          <cell r="H36">
            <v>13.29</v>
          </cell>
          <cell r="I36" t="str">
            <v>RAL  7005</v>
          </cell>
          <cell r="J36">
            <v>1</v>
          </cell>
          <cell r="K36">
            <v>0</v>
          </cell>
        </row>
        <row r="37">
          <cell r="B37" t="str">
            <v>3Б4-21</v>
          </cell>
          <cell r="C37" t="str">
            <v>Балка 3Б4-21</v>
          </cell>
          <cell r="D37">
            <v>1</v>
          </cell>
          <cell r="E37">
            <v>685.3</v>
          </cell>
          <cell r="F37">
            <v>685.3</v>
          </cell>
          <cell r="G37">
            <v>13.31</v>
          </cell>
          <cell r="H37">
            <v>13.31</v>
          </cell>
          <cell r="I37" t="str">
            <v>RAL  7005</v>
          </cell>
          <cell r="J37">
            <v>0</v>
          </cell>
          <cell r="K37">
            <v>1</v>
          </cell>
        </row>
        <row r="38">
          <cell r="B38" t="str">
            <v>3Б4-22</v>
          </cell>
          <cell r="C38" t="str">
            <v>Балка 3Б4-22</v>
          </cell>
          <cell r="D38">
            <v>1</v>
          </cell>
          <cell r="E38">
            <v>678.9</v>
          </cell>
          <cell r="F38">
            <v>678.9</v>
          </cell>
          <cell r="G38">
            <v>13.19</v>
          </cell>
          <cell r="H38">
            <v>13.19</v>
          </cell>
          <cell r="I38" t="str">
            <v>ОГЗ до R45</v>
          </cell>
          <cell r="J38">
            <v>0</v>
          </cell>
          <cell r="K38">
            <v>1</v>
          </cell>
        </row>
        <row r="39">
          <cell r="B39" t="str">
            <v>3Б4-23</v>
          </cell>
          <cell r="C39" t="str">
            <v>Балка 3Б4-23</v>
          </cell>
          <cell r="D39">
            <v>1</v>
          </cell>
          <cell r="E39">
            <v>691.2</v>
          </cell>
          <cell r="F39">
            <v>691.2</v>
          </cell>
          <cell r="G39">
            <v>13.51</v>
          </cell>
          <cell r="H39">
            <v>13.51</v>
          </cell>
          <cell r="I39" t="str">
            <v>ОГЗ до R45</v>
          </cell>
          <cell r="J39">
            <v>1</v>
          </cell>
          <cell r="K39">
            <v>0</v>
          </cell>
        </row>
        <row r="40">
          <cell r="B40" t="str">
            <v>3Б4-24</v>
          </cell>
          <cell r="C40" t="str">
            <v>Балка 3Б4-24</v>
          </cell>
          <cell r="D40">
            <v>1</v>
          </cell>
          <cell r="E40">
            <v>666.4</v>
          </cell>
          <cell r="F40">
            <v>666.4</v>
          </cell>
          <cell r="G40">
            <v>12.8</v>
          </cell>
          <cell r="H40">
            <v>12.8</v>
          </cell>
          <cell r="I40" t="str">
            <v>RAL  7005</v>
          </cell>
          <cell r="J40">
            <v>0</v>
          </cell>
          <cell r="K40">
            <v>1</v>
          </cell>
        </row>
        <row r="41">
          <cell r="B41" t="str">
            <v>3Б4-25</v>
          </cell>
          <cell r="C41" t="str">
            <v>Балка 3Б4-25</v>
          </cell>
          <cell r="D41">
            <v>1</v>
          </cell>
          <cell r="E41">
            <v>666.4</v>
          </cell>
          <cell r="F41">
            <v>666.4</v>
          </cell>
          <cell r="G41">
            <v>12.8</v>
          </cell>
          <cell r="H41">
            <v>12.8</v>
          </cell>
          <cell r="I41" t="str">
            <v>RAL  7005</v>
          </cell>
          <cell r="J41">
            <v>1</v>
          </cell>
          <cell r="K41">
            <v>0</v>
          </cell>
        </row>
        <row r="42">
          <cell r="B42" t="str">
            <v>3Б4-26</v>
          </cell>
          <cell r="C42" t="str">
            <v>Балка 3Б4-26</v>
          </cell>
          <cell r="D42">
            <v>1</v>
          </cell>
          <cell r="E42">
            <v>655.5</v>
          </cell>
          <cell r="F42">
            <v>655.5</v>
          </cell>
          <cell r="G42">
            <v>12.47</v>
          </cell>
          <cell r="H42">
            <v>12.47</v>
          </cell>
          <cell r="I42" t="str">
            <v>ОГЗ до R45</v>
          </cell>
          <cell r="J42">
            <v>0</v>
          </cell>
          <cell r="K42">
            <v>1</v>
          </cell>
        </row>
        <row r="43">
          <cell r="B43" t="str">
            <v>3Б4-27</v>
          </cell>
          <cell r="C43" t="str">
            <v>Балка 3Б4-27</v>
          </cell>
          <cell r="D43">
            <v>1</v>
          </cell>
          <cell r="E43">
            <v>663.5</v>
          </cell>
          <cell r="F43">
            <v>663.5</v>
          </cell>
          <cell r="G43">
            <v>12.7</v>
          </cell>
          <cell r="H43">
            <v>12.7</v>
          </cell>
          <cell r="I43" t="str">
            <v>ОГЗ до R45</v>
          </cell>
          <cell r="J43">
            <v>0</v>
          </cell>
          <cell r="K43">
            <v>1</v>
          </cell>
        </row>
        <row r="44">
          <cell r="B44" t="str">
            <v>3Б4-28</v>
          </cell>
          <cell r="C44" t="str">
            <v>Балка 3Б4-28</v>
          </cell>
          <cell r="D44">
            <v>1</v>
          </cell>
          <cell r="E44">
            <v>668</v>
          </cell>
          <cell r="F44">
            <v>668</v>
          </cell>
          <cell r="G44">
            <v>12.86</v>
          </cell>
          <cell r="H44">
            <v>12.86</v>
          </cell>
          <cell r="I44" t="str">
            <v>ОГЗ до R45</v>
          </cell>
          <cell r="J44">
            <v>0</v>
          </cell>
          <cell r="K44">
            <v>1</v>
          </cell>
        </row>
        <row r="45">
          <cell r="B45" t="str">
            <v>3Б4-29</v>
          </cell>
          <cell r="C45" t="str">
            <v>Балка 3Б4-29</v>
          </cell>
          <cell r="D45">
            <v>1</v>
          </cell>
          <cell r="E45">
            <v>678.4</v>
          </cell>
          <cell r="F45">
            <v>678.4</v>
          </cell>
          <cell r="G45">
            <v>13.16</v>
          </cell>
          <cell r="H45">
            <v>13.16</v>
          </cell>
          <cell r="I45" t="str">
            <v>ОГЗ до R45</v>
          </cell>
          <cell r="J45">
            <v>1</v>
          </cell>
          <cell r="K45">
            <v>0</v>
          </cell>
        </row>
        <row r="46">
          <cell r="B46" t="str">
            <v>3Б4-30</v>
          </cell>
          <cell r="C46" t="str">
            <v>Балка 3Б4-30</v>
          </cell>
          <cell r="D46">
            <v>2</v>
          </cell>
          <cell r="E46">
            <v>658.3</v>
          </cell>
          <cell r="F46">
            <v>1316.6</v>
          </cell>
          <cell r="G46">
            <v>12.62</v>
          </cell>
          <cell r="H46">
            <v>25.24</v>
          </cell>
          <cell r="I46" t="str">
            <v>ОГЗ до R45</v>
          </cell>
          <cell r="J46">
            <v>2</v>
          </cell>
          <cell r="K46">
            <v>0</v>
          </cell>
        </row>
        <row r="47">
          <cell r="B47" t="str">
            <v>3Б4-31</v>
          </cell>
          <cell r="C47" t="str">
            <v>Балка 3Б4-31</v>
          </cell>
          <cell r="D47">
            <v>2</v>
          </cell>
          <cell r="E47">
            <v>670.6</v>
          </cell>
          <cell r="F47">
            <v>1341.2</v>
          </cell>
          <cell r="G47">
            <v>12.95</v>
          </cell>
          <cell r="H47">
            <v>25.9</v>
          </cell>
          <cell r="I47" t="str">
            <v>ОГЗ до R45</v>
          </cell>
          <cell r="J47">
            <v>1</v>
          </cell>
          <cell r="K47">
            <v>1</v>
          </cell>
        </row>
        <row r="48">
          <cell r="B48" t="str">
            <v>3Б4-32</v>
          </cell>
          <cell r="C48" t="str">
            <v>Балка 3Б4-32</v>
          </cell>
          <cell r="D48">
            <v>4</v>
          </cell>
          <cell r="E48">
            <v>645.79999999999995</v>
          </cell>
          <cell r="F48">
            <v>2583.1999999999998</v>
          </cell>
          <cell r="G48">
            <v>12.24</v>
          </cell>
          <cell r="H48">
            <v>48.96</v>
          </cell>
          <cell r="I48" t="str">
            <v>RAL  7005</v>
          </cell>
          <cell r="J48">
            <v>3</v>
          </cell>
          <cell r="K48">
            <v>1</v>
          </cell>
        </row>
        <row r="49">
          <cell r="B49" t="str">
            <v>3Б4-33</v>
          </cell>
          <cell r="C49" t="str">
            <v>Балка 3Б4-33</v>
          </cell>
          <cell r="D49">
            <v>1</v>
          </cell>
          <cell r="E49">
            <v>645.79999999999995</v>
          </cell>
          <cell r="F49">
            <v>645.79999999999995</v>
          </cell>
          <cell r="G49">
            <v>12.24</v>
          </cell>
          <cell r="H49">
            <v>12.24</v>
          </cell>
          <cell r="I49" t="str">
            <v>ОГЗ до R45</v>
          </cell>
          <cell r="J49">
            <v>1</v>
          </cell>
          <cell r="K49">
            <v>0</v>
          </cell>
        </row>
        <row r="50">
          <cell r="B50" t="str">
            <v>3Б4-34</v>
          </cell>
          <cell r="C50" t="str">
            <v>Балка 3Б4-34</v>
          </cell>
          <cell r="D50">
            <v>1</v>
          </cell>
          <cell r="E50">
            <v>658.1</v>
          </cell>
          <cell r="F50">
            <v>658.1</v>
          </cell>
          <cell r="G50">
            <v>12.56</v>
          </cell>
          <cell r="H50">
            <v>12.56</v>
          </cell>
          <cell r="I50" t="str">
            <v>ОГЗ до R45</v>
          </cell>
          <cell r="J50">
            <v>0</v>
          </cell>
          <cell r="K50">
            <v>1</v>
          </cell>
        </row>
        <row r="51">
          <cell r="B51" t="str">
            <v>3Б4-35</v>
          </cell>
          <cell r="C51" t="str">
            <v>Балка 3Б4-35</v>
          </cell>
          <cell r="D51">
            <v>2</v>
          </cell>
          <cell r="E51">
            <v>645.79999999999995</v>
          </cell>
          <cell r="F51">
            <v>1291.5999999999999</v>
          </cell>
          <cell r="G51">
            <v>12.24</v>
          </cell>
          <cell r="H51">
            <v>24.48</v>
          </cell>
          <cell r="I51" t="str">
            <v>RAL  7005</v>
          </cell>
          <cell r="J51">
            <v>1</v>
          </cell>
          <cell r="K51">
            <v>1</v>
          </cell>
        </row>
        <row r="52">
          <cell r="B52" t="str">
            <v>3Б4-36</v>
          </cell>
          <cell r="C52" t="str">
            <v>Балка 3Б4-36</v>
          </cell>
          <cell r="D52">
            <v>1</v>
          </cell>
          <cell r="E52">
            <v>647.20000000000005</v>
          </cell>
          <cell r="F52">
            <v>647.20000000000005</v>
          </cell>
          <cell r="G52">
            <v>12.3</v>
          </cell>
          <cell r="H52">
            <v>12.3</v>
          </cell>
          <cell r="I52" t="str">
            <v>ОГЗ до R45</v>
          </cell>
          <cell r="J52">
            <v>0</v>
          </cell>
          <cell r="K52">
            <v>1</v>
          </cell>
        </row>
        <row r="53">
          <cell r="B53" t="str">
            <v>3Б4-37</v>
          </cell>
          <cell r="C53" t="str">
            <v>Балка 3Б4-37</v>
          </cell>
          <cell r="D53">
            <v>1</v>
          </cell>
          <cell r="E53">
            <v>659.5</v>
          </cell>
          <cell r="F53">
            <v>659.5</v>
          </cell>
          <cell r="G53">
            <v>12.63</v>
          </cell>
          <cell r="H53">
            <v>12.63</v>
          </cell>
          <cell r="I53" t="str">
            <v>ОГЗ до R45</v>
          </cell>
          <cell r="J53">
            <v>1</v>
          </cell>
          <cell r="K53">
            <v>0</v>
          </cell>
        </row>
        <row r="54">
          <cell r="B54" t="str">
            <v>3Б4-38</v>
          </cell>
          <cell r="C54" t="str">
            <v>Балка 3Б4-38</v>
          </cell>
          <cell r="D54">
            <v>2</v>
          </cell>
          <cell r="E54">
            <v>658.3</v>
          </cell>
          <cell r="F54">
            <v>1316.6</v>
          </cell>
          <cell r="G54">
            <v>12.62</v>
          </cell>
          <cell r="H54">
            <v>25.24</v>
          </cell>
          <cell r="I54" t="str">
            <v>RAL  7005</v>
          </cell>
          <cell r="J54">
            <v>2</v>
          </cell>
          <cell r="K54">
            <v>0</v>
          </cell>
        </row>
        <row r="55">
          <cell r="B55" t="str">
            <v>3Б4-39</v>
          </cell>
          <cell r="C55" t="str">
            <v>Балка 3Б4-39</v>
          </cell>
          <cell r="D55">
            <v>1</v>
          </cell>
          <cell r="E55">
            <v>658.3</v>
          </cell>
          <cell r="F55">
            <v>658.3</v>
          </cell>
          <cell r="G55">
            <v>12.62</v>
          </cell>
          <cell r="H55">
            <v>12.62</v>
          </cell>
          <cell r="I55" t="str">
            <v>ОГЗ до R45</v>
          </cell>
          <cell r="J55">
            <v>0</v>
          </cell>
          <cell r="K55">
            <v>1</v>
          </cell>
        </row>
        <row r="56">
          <cell r="B56" t="str">
            <v>3Б4-40</v>
          </cell>
          <cell r="C56" t="str">
            <v>Балка 3Б4-40</v>
          </cell>
          <cell r="D56">
            <v>1</v>
          </cell>
          <cell r="E56">
            <v>670.6</v>
          </cell>
          <cell r="F56">
            <v>670.6</v>
          </cell>
          <cell r="G56">
            <v>12.95</v>
          </cell>
          <cell r="H56">
            <v>12.95</v>
          </cell>
          <cell r="I56" t="str">
            <v>ОГЗ до R45</v>
          </cell>
          <cell r="J56">
            <v>1</v>
          </cell>
          <cell r="K56">
            <v>0</v>
          </cell>
        </row>
        <row r="57">
          <cell r="B57" t="str">
            <v>3Б4-41</v>
          </cell>
          <cell r="C57" t="str">
            <v>Балка 3Б4-41</v>
          </cell>
          <cell r="D57">
            <v>2</v>
          </cell>
          <cell r="E57">
            <v>645.79999999999995</v>
          </cell>
          <cell r="F57">
            <v>1291.5999999999999</v>
          </cell>
          <cell r="G57">
            <v>12.24</v>
          </cell>
          <cell r="H57">
            <v>24.48</v>
          </cell>
          <cell r="I57" t="str">
            <v>RAL  7005</v>
          </cell>
          <cell r="J57">
            <v>0</v>
          </cell>
          <cell r="K57">
            <v>2</v>
          </cell>
        </row>
        <row r="58">
          <cell r="B58" t="str">
            <v>3Б4-42</v>
          </cell>
          <cell r="C58" t="str">
            <v>Балка 3Б4-42</v>
          </cell>
          <cell r="D58">
            <v>1</v>
          </cell>
          <cell r="E58">
            <v>645.79999999999995</v>
          </cell>
          <cell r="F58">
            <v>645.79999999999995</v>
          </cell>
          <cell r="G58">
            <v>12.24</v>
          </cell>
          <cell r="H58">
            <v>12.24</v>
          </cell>
          <cell r="I58" t="str">
            <v>ОГЗ до R45</v>
          </cell>
          <cell r="J58">
            <v>0</v>
          </cell>
          <cell r="K58">
            <v>1</v>
          </cell>
        </row>
        <row r="59">
          <cell r="B59" t="str">
            <v>3Б4-43</v>
          </cell>
          <cell r="C59" t="str">
            <v>Балка 3Б4-43</v>
          </cell>
          <cell r="D59">
            <v>1</v>
          </cell>
          <cell r="E59">
            <v>653</v>
          </cell>
          <cell r="F59">
            <v>653</v>
          </cell>
          <cell r="G59">
            <v>12.42</v>
          </cell>
          <cell r="H59">
            <v>12.42</v>
          </cell>
          <cell r="I59" t="str">
            <v>ОГЗ до R45</v>
          </cell>
          <cell r="J59">
            <v>0</v>
          </cell>
          <cell r="K59">
            <v>1</v>
          </cell>
        </row>
        <row r="60">
          <cell r="B60" t="str">
            <v>3Б4-44</v>
          </cell>
          <cell r="C60" t="str">
            <v>Балка 3Б4-44</v>
          </cell>
          <cell r="D60">
            <v>2</v>
          </cell>
          <cell r="E60">
            <v>658.3</v>
          </cell>
          <cell r="F60">
            <v>1316.6</v>
          </cell>
          <cell r="G60">
            <v>12.62</v>
          </cell>
          <cell r="H60">
            <v>25.24</v>
          </cell>
          <cell r="I60" t="str">
            <v>RAL  7005</v>
          </cell>
          <cell r="J60">
            <v>1</v>
          </cell>
          <cell r="K60">
            <v>1</v>
          </cell>
        </row>
        <row r="61">
          <cell r="B61" t="str">
            <v>3Б5-1</v>
          </cell>
          <cell r="C61" t="str">
            <v>Балка 3Б5-1</v>
          </cell>
          <cell r="D61">
            <v>1</v>
          </cell>
          <cell r="E61">
            <v>658.5</v>
          </cell>
          <cell r="F61">
            <v>658.5</v>
          </cell>
          <cell r="G61">
            <v>15.92</v>
          </cell>
          <cell r="H61">
            <v>15.92</v>
          </cell>
          <cell r="I61" t="str">
            <v>RAL  7005</v>
          </cell>
          <cell r="J61">
            <v>0</v>
          </cell>
          <cell r="K61">
            <v>1</v>
          </cell>
        </row>
        <row r="62">
          <cell r="B62" t="str">
            <v>3Б7-1</v>
          </cell>
          <cell r="C62" t="str">
            <v>Балка 3Б7-1</v>
          </cell>
          <cell r="D62">
            <v>1</v>
          </cell>
          <cell r="E62">
            <v>40.5</v>
          </cell>
          <cell r="F62">
            <v>40.5</v>
          </cell>
          <cell r="G62">
            <v>1.47</v>
          </cell>
          <cell r="H62">
            <v>1.47</v>
          </cell>
          <cell r="I62" t="str">
            <v>RAL  7005</v>
          </cell>
          <cell r="J62">
            <v>1</v>
          </cell>
          <cell r="K62">
            <v>0</v>
          </cell>
        </row>
        <row r="63">
          <cell r="B63" t="str">
            <v>3Б7-2</v>
          </cell>
          <cell r="C63" t="str">
            <v>Балка 3Б7-2</v>
          </cell>
          <cell r="D63">
            <v>7</v>
          </cell>
          <cell r="E63">
            <v>43.2</v>
          </cell>
          <cell r="F63">
            <v>302.39999999999998</v>
          </cell>
          <cell r="G63">
            <v>1.54</v>
          </cell>
          <cell r="H63">
            <v>10.78</v>
          </cell>
          <cell r="I63" t="str">
            <v>RAL  7005</v>
          </cell>
          <cell r="J63">
            <v>7</v>
          </cell>
          <cell r="K63">
            <v>0</v>
          </cell>
        </row>
        <row r="64">
          <cell r="B64" t="str">
            <v>3Б7-3</v>
          </cell>
          <cell r="C64" t="str">
            <v>Балка 3Б7-3</v>
          </cell>
          <cell r="D64">
            <v>28</v>
          </cell>
          <cell r="E64">
            <v>123.4</v>
          </cell>
          <cell r="F64">
            <v>3455.2</v>
          </cell>
          <cell r="G64">
            <v>4.41</v>
          </cell>
          <cell r="H64">
            <v>123.48</v>
          </cell>
          <cell r="I64" t="str">
            <v>RAL  7005</v>
          </cell>
          <cell r="J64">
            <v>28</v>
          </cell>
          <cell r="K64">
            <v>0</v>
          </cell>
        </row>
        <row r="65">
          <cell r="B65" t="str">
            <v>3Б7-4</v>
          </cell>
          <cell r="C65" t="str">
            <v>Балка 3Б7-4</v>
          </cell>
          <cell r="D65">
            <v>11</v>
          </cell>
          <cell r="E65">
            <v>119.5</v>
          </cell>
          <cell r="F65">
            <v>1314.5</v>
          </cell>
          <cell r="G65">
            <v>4.2699999999999996</v>
          </cell>
          <cell r="H65">
            <v>46.97</v>
          </cell>
          <cell r="I65" t="str">
            <v>RAL  7005</v>
          </cell>
          <cell r="J65">
            <v>11</v>
          </cell>
          <cell r="K65">
            <v>0</v>
          </cell>
        </row>
        <row r="66">
          <cell r="B66" t="str">
            <v>3Б7-5</v>
          </cell>
          <cell r="C66" t="str">
            <v>Балка 3Б7-5</v>
          </cell>
          <cell r="D66">
            <v>1</v>
          </cell>
          <cell r="E66">
            <v>23.5</v>
          </cell>
          <cell r="F66">
            <v>23.5</v>
          </cell>
          <cell r="G66">
            <v>0.84</v>
          </cell>
          <cell r="H66">
            <v>0.84</v>
          </cell>
          <cell r="I66" t="str">
            <v>RAL  7005</v>
          </cell>
          <cell r="J66">
            <v>1</v>
          </cell>
          <cell r="K66">
            <v>0</v>
          </cell>
        </row>
        <row r="67">
          <cell r="B67" t="str">
            <v>3Б7-6</v>
          </cell>
          <cell r="C67" t="str">
            <v>Балка 3Б7-6</v>
          </cell>
          <cell r="D67">
            <v>1</v>
          </cell>
          <cell r="E67">
            <v>36.200000000000003</v>
          </cell>
          <cell r="F67">
            <v>36.200000000000003</v>
          </cell>
          <cell r="G67">
            <v>1.29</v>
          </cell>
          <cell r="H67">
            <v>1.29</v>
          </cell>
          <cell r="I67" t="str">
            <v>RAL  7005</v>
          </cell>
          <cell r="J67">
            <v>1</v>
          </cell>
          <cell r="K67">
            <v>0</v>
          </cell>
        </row>
        <row r="68">
          <cell r="B68" t="str">
            <v>3Б7-7</v>
          </cell>
          <cell r="C68" t="str">
            <v>Балка 3Б7-7</v>
          </cell>
          <cell r="D68">
            <v>2</v>
          </cell>
          <cell r="E68">
            <v>46.3</v>
          </cell>
          <cell r="F68">
            <v>92.6</v>
          </cell>
          <cell r="G68">
            <v>1.63</v>
          </cell>
          <cell r="H68">
            <v>3.26</v>
          </cell>
          <cell r="I68" t="str">
            <v>RAL  7005</v>
          </cell>
          <cell r="J68">
            <v>2</v>
          </cell>
          <cell r="K68">
            <v>0</v>
          </cell>
        </row>
        <row r="69">
          <cell r="B69" t="str">
            <v>3Б7-8</v>
          </cell>
          <cell r="C69" t="str">
            <v>Балка 3Б7-8</v>
          </cell>
          <cell r="D69">
            <v>2</v>
          </cell>
          <cell r="E69">
            <v>40.5</v>
          </cell>
          <cell r="F69">
            <v>81</v>
          </cell>
          <cell r="G69">
            <v>1.43</v>
          </cell>
          <cell r="H69">
            <v>2.86</v>
          </cell>
          <cell r="I69" t="str">
            <v>RAL  7005</v>
          </cell>
          <cell r="J69">
            <v>2</v>
          </cell>
          <cell r="K69">
            <v>0</v>
          </cell>
        </row>
        <row r="70">
          <cell r="B70" t="str">
            <v>3Б7-9</v>
          </cell>
          <cell r="C70" t="str">
            <v>Балка 3Б7-9</v>
          </cell>
          <cell r="D70">
            <v>9</v>
          </cell>
          <cell r="E70">
            <v>50.3</v>
          </cell>
          <cell r="F70">
            <v>452.7</v>
          </cell>
          <cell r="G70">
            <v>1.82</v>
          </cell>
          <cell r="H70">
            <v>16.38</v>
          </cell>
          <cell r="I70" t="str">
            <v>RAL  7005</v>
          </cell>
          <cell r="J70">
            <v>9</v>
          </cell>
          <cell r="K70">
            <v>0</v>
          </cell>
        </row>
        <row r="71">
          <cell r="B71" t="str">
            <v>3Б7-10</v>
          </cell>
          <cell r="C71" t="str">
            <v>Балка 3Б7-10</v>
          </cell>
          <cell r="D71">
            <v>1</v>
          </cell>
          <cell r="E71">
            <v>123.1</v>
          </cell>
          <cell r="F71">
            <v>123.1</v>
          </cell>
          <cell r="G71">
            <v>4.3899999999999997</v>
          </cell>
          <cell r="H71">
            <v>4.3899999999999997</v>
          </cell>
          <cell r="I71" t="str">
            <v>RAL  7005</v>
          </cell>
          <cell r="J71">
            <v>1</v>
          </cell>
          <cell r="K71">
            <v>0</v>
          </cell>
        </row>
        <row r="72">
          <cell r="B72" t="str">
            <v>3Б7-11</v>
          </cell>
          <cell r="C72" t="str">
            <v>Балка 3Б7-11</v>
          </cell>
          <cell r="D72">
            <v>2</v>
          </cell>
          <cell r="E72">
            <v>46.3</v>
          </cell>
          <cell r="F72">
            <v>92.6</v>
          </cell>
          <cell r="G72">
            <v>1.63</v>
          </cell>
          <cell r="H72">
            <v>3.26</v>
          </cell>
          <cell r="I72" t="str">
            <v>RAL  7005</v>
          </cell>
          <cell r="J72">
            <v>2</v>
          </cell>
          <cell r="K72">
            <v>0</v>
          </cell>
        </row>
        <row r="73">
          <cell r="B73" t="str">
            <v>3Б7-12</v>
          </cell>
          <cell r="C73" t="str">
            <v>Балка 3Б7-12</v>
          </cell>
          <cell r="D73">
            <v>2</v>
          </cell>
          <cell r="E73">
            <v>40.5</v>
          </cell>
          <cell r="F73">
            <v>81</v>
          </cell>
          <cell r="G73">
            <v>1.43</v>
          </cell>
          <cell r="H73">
            <v>2.86</v>
          </cell>
          <cell r="I73" t="str">
            <v>RAL  7005</v>
          </cell>
          <cell r="J73">
            <v>2</v>
          </cell>
          <cell r="K73">
            <v>0</v>
          </cell>
        </row>
        <row r="74">
          <cell r="B74" t="str">
            <v>3Б7-13</v>
          </cell>
          <cell r="C74" t="str">
            <v>Балка 3Б7-13</v>
          </cell>
          <cell r="D74">
            <v>1</v>
          </cell>
          <cell r="E74">
            <v>42.8</v>
          </cell>
          <cell r="F74">
            <v>42.8</v>
          </cell>
          <cell r="G74">
            <v>1.53</v>
          </cell>
          <cell r="H74">
            <v>1.53</v>
          </cell>
          <cell r="I74" t="str">
            <v>RAL  7005</v>
          </cell>
          <cell r="J74">
            <v>1</v>
          </cell>
          <cell r="K74">
            <v>0</v>
          </cell>
        </row>
        <row r="75">
          <cell r="B75" t="str">
            <v>3Б7-14</v>
          </cell>
          <cell r="C75" t="str">
            <v>Балка 3Б7-14</v>
          </cell>
          <cell r="D75">
            <v>1</v>
          </cell>
          <cell r="E75">
            <v>30.2</v>
          </cell>
          <cell r="F75">
            <v>30.2</v>
          </cell>
          <cell r="G75">
            <v>1.08</v>
          </cell>
          <cell r="H75">
            <v>1.08</v>
          </cell>
          <cell r="I75" t="str">
            <v>RAL  7005</v>
          </cell>
          <cell r="J75">
            <v>1</v>
          </cell>
          <cell r="K75">
            <v>0</v>
          </cell>
        </row>
        <row r="76">
          <cell r="B76" t="str">
            <v>3Б7-15</v>
          </cell>
          <cell r="C76" t="str">
            <v>Балка 3Б7-15</v>
          </cell>
          <cell r="D76">
            <v>1</v>
          </cell>
          <cell r="E76">
            <v>30.2</v>
          </cell>
          <cell r="F76">
            <v>30.2</v>
          </cell>
          <cell r="G76">
            <v>1.08</v>
          </cell>
          <cell r="H76">
            <v>1.08</v>
          </cell>
          <cell r="I76" t="str">
            <v>RAL  7005</v>
          </cell>
          <cell r="J76">
            <v>1</v>
          </cell>
          <cell r="K76">
            <v>0</v>
          </cell>
        </row>
        <row r="77">
          <cell r="B77" t="str">
            <v>3Б7-16</v>
          </cell>
          <cell r="C77" t="str">
            <v>Балка 3Б7-16</v>
          </cell>
          <cell r="D77">
            <v>2</v>
          </cell>
          <cell r="E77">
            <v>42.8</v>
          </cell>
          <cell r="F77">
            <v>85.6</v>
          </cell>
          <cell r="G77">
            <v>1.53</v>
          </cell>
          <cell r="H77">
            <v>3.06</v>
          </cell>
          <cell r="I77" t="str">
            <v>RAL  7005</v>
          </cell>
          <cell r="J77">
            <v>2</v>
          </cell>
          <cell r="K77">
            <v>0</v>
          </cell>
        </row>
        <row r="78">
          <cell r="B78" t="str">
            <v>3Б7-17</v>
          </cell>
          <cell r="C78" t="str">
            <v>Балка 3Б7-17</v>
          </cell>
          <cell r="D78">
            <v>1</v>
          </cell>
          <cell r="E78">
            <v>38.200000000000003</v>
          </cell>
          <cell r="F78">
            <v>38.200000000000003</v>
          </cell>
          <cell r="G78">
            <v>1.35</v>
          </cell>
          <cell r="H78">
            <v>1.35</v>
          </cell>
          <cell r="I78" t="str">
            <v>RAL  7005</v>
          </cell>
          <cell r="J78">
            <v>1</v>
          </cell>
          <cell r="K78">
            <v>0</v>
          </cell>
        </row>
        <row r="79">
          <cell r="B79" t="str">
            <v>3Б7-18</v>
          </cell>
          <cell r="C79" t="str">
            <v>Балка 3Б7-18</v>
          </cell>
          <cell r="D79">
            <v>1</v>
          </cell>
          <cell r="E79">
            <v>122</v>
          </cell>
          <cell r="F79">
            <v>122</v>
          </cell>
          <cell r="G79">
            <v>4.3499999999999996</v>
          </cell>
          <cell r="H79">
            <v>4.3499999999999996</v>
          </cell>
          <cell r="I79" t="str">
            <v>RAL  7005</v>
          </cell>
          <cell r="J79">
            <v>1</v>
          </cell>
          <cell r="K79">
            <v>0</v>
          </cell>
        </row>
        <row r="80">
          <cell r="B80" t="str">
            <v>3Б7-19</v>
          </cell>
          <cell r="C80" t="str">
            <v>Балка 3Б7-19</v>
          </cell>
          <cell r="D80">
            <v>50</v>
          </cell>
          <cell r="E80">
            <v>118.4</v>
          </cell>
          <cell r="F80">
            <v>5920</v>
          </cell>
          <cell r="G80">
            <v>4.2300000000000004</v>
          </cell>
          <cell r="H80">
            <v>211.5</v>
          </cell>
          <cell r="I80" t="str">
            <v>RAL  7005</v>
          </cell>
          <cell r="J80">
            <v>50</v>
          </cell>
          <cell r="K80">
            <v>0</v>
          </cell>
        </row>
        <row r="81">
          <cell r="B81" t="str">
            <v>3Б7-20</v>
          </cell>
          <cell r="C81" t="str">
            <v>Балка 3Б7-20</v>
          </cell>
          <cell r="D81">
            <v>1</v>
          </cell>
          <cell r="E81">
            <v>122</v>
          </cell>
          <cell r="F81">
            <v>122</v>
          </cell>
          <cell r="G81">
            <v>4.3499999999999996</v>
          </cell>
          <cell r="H81">
            <v>4.3499999999999996</v>
          </cell>
          <cell r="I81" t="str">
            <v>RAL  7005</v>
          </cell>
          <cell r="J81">
            <v>1</v>
          </cell>
          <cell r="K81">
            <v>0</v>
          </cell>
        </row>
        <row r="82">
          <cell r="B82" t="str">
            <v>3Б7-21</v>
          </cell>
          <cell r="C82" t="str">
            <v>Балка 3Б7-21</v>
          </cell>
          <cell r="D82">
            <v>1</v>
          </cell>
          <cell r="E82">
            <v>38.200000000000003</v>
          </cell>
          <cell r="F82">
            <v>38.200000000000003</v>
          </cell>
          <cell r="G82">
            <v>1.35</v>
          </cell>
          <cell r="H82">
            <v>1.35</v>
          </cell>
          <cell r="I82" t="str">
            <v>RAL  7005</v>
          </cell>
          <cell r="J82">
            <v>1</v>
          </cell>
          <cell r="K82">
            <v>0</v>
          </cell>
        </row>
        <row r="83">
          <cell r="B83" t="str">
            <v>3Б7-22</v>
          </cell>
          <cell r="C83" t="str">
            <v>Балка 3Б7-22</v>
          </cell>
          <cell r="D83">
            <v>1</v>
          </cell>
          <cell r="E83">
            <v>35</v>
          </cell>
          <cell r="F83">
            <v>35</v>
          </cell>
          <cell r="G83">
            <v>1.25</v>
          </cell>
          <cell r="H83">
            <v>1.25</v>
          </cell>
          <cell r="I83" t="str">
            <v>RAL  7005</v>
          </cell>
          <cell r="J83">
            <v>1</v>
          </cell>
          <cell r="K83">
            <v>0</v>
          </cell>
        </row>
        <row r="84">
          <cell r="B84" t="str">
            <v>3Б7-23</v>
          </cell>
          <cell r="C84" t="str">
            <v>Балка 3Б7-23</v>
          </cell>
          <cell r="D84">
            <v>2</v>
          </cell>
          <cell r="E84">
            <v>22.3</v>
          </cell>
          <cell r="F84">
            <v>44.6</v>
          </cell>
          <cell r="G84">
            <v>0.8</v>
          </cell>
          <cell r="H84">
            <v>1.6</v>
          </cell>
          <cell r="I84" t="str">
            <v>RAL  7005</v>
          </cell>
          <cell r="J84">
            <v>2</v>
          </cell>
          <cell r="K84">
            <v>0</v>
          </cell>
        </row>
        <row r="85">
          <cell r="B85" t="str">
            <v>3Б7-24</v>
          </cell>
          <cell r="C85" t="str">
            <v>Балка 3Б7-24</v>
          </cell>
          <cell r="D85">
            <v>1</v>
          </cell>
          <cell r="E85">
            <v>17.2</v>
          </cell>
          <cell r="F85">
            <v>17.2</v>
          </cell>
          <cell r="G85">
            <v>0.62</v>
          </cell>
          <cell r="H85">
            <v>0.62</v>
          </cell>
          <cell r="I85" t="str">
            <v>RAL  7005</v>
          </cell>
          <cell r="J85">
            <v>1</v>
          </cell>
          <cell r="K85">
            <v>0</v>
          </cell>
        </row>
        <row r="86">
          <cell r="B86" t="str">
            <v>3Б7-25</v>
          </cell>
          <cell r="C86" t="str">
            <v>Балка 3Б7-25</v>
          </cell>
          <cell r="D86">
            <v>1</v>
          </cell>
          <cell r="E86">
            <v>125</v>
          </cell>
          <cell r="F86">
            <v>125</v>
          </cell>
          <cell r="G86">
            <v>4.3899999999999997</v>
          </cell>
          <cell r="H86">
            <v>4.3899999999999997</v>
          </cell>
          <cell r="I86" t="str">
            <v>ОГЗ до R45</v>
          </cell>
          <cell r="J86">
            <v>1</v>
          </cell>
          <cell r="K86">
            <v>0</v>
          </cell>
        </row>
        <row r="87">
          <cell r="B87" t="str">
            <v>3Б8-1</v>
          </cell>
          <cell r="C87" t="str">
            <v>Балка 3Б8-1</v>
          </cell>
          <cell r="D87">
            <v>1</v>
          </cell>
          <cell r="E87">
            <v>3757.4</v>
          </cell>
          <cell r="F87">
            <v>3757.4</v>
          </cell>
          <cell r="G87">
            <v>45.14</v>
          </cell>
          <cell r="H87">
            <v>45.14</v>
          </cell>
          <cell r="I87" t="str">
            <v>ОГЗ до R45</v>
          </cell>
          <cell r="J87">
            <v>1</v>
          </cell>
          <cell r="K87">
            <v>0</v>
          </cell>
        </row>
        <row r="88">
          <cell r="B88" t="str">
            <v>3Б8-2</v>
          </cell>
          <cell r="C88" t="str">
            <v>Балка 3Б8-2</v>
          </cell>
          <cell r="D88">
            <v>9</v>
          </cell>
          <cell r="E88">
            <v>3763.7</v>
          </cell>
          <cell r="F88">
            <v>33873.300000000003</v>
          </cell>
          <cell r="G88">
            <v>45.26</v>
          </cell>
          <cell r="H88">
            <v>407.34</v>
          </cell>
          <cell r="I88" t="str">
            <v>ОГЗ до R45</v>
          </cell>
          <cell r="J88">
            <v>9</v>
          </cell>
          <cell r="K88">
            <v>0</v>
          </cell>
        </row>
        <row r="89">
          <cell r="B89" t="str">
            <v>3Б8-3</v>
          </cell>
          <cell r="C89" t="str">
            <v>Балка 3Б8-3</v>
          </cell>
          <cell r="D89">
            <v>1</v>
          </cell>
          <cell r="E89">
            <v>3772.2</v>
          </cell>
          <cell r="F89">
            <v>3772.2</v>
          </cell>
          <cell r="G89">
            <v>45.49</v>
          </cell>
          <cell r="H89">
            <v>45.49</v>
          </cell>
          <cell r="I89" t="str">
            <v>ОГЗ до R45</v>
          </cell>
          <cell r="J89">
            <v>1</v>
          </cell>
          <cell r="K89">
            <v>0</v>
          </cell>
        </row>
        <row r="90">
          <cell r="B90" t="str">
            <v>3Б8-4</v>
          </cell>
          <cell r="C90" t="str">
            <v>Балка 3Б8-4</v>
          </cell>
          <cell r="D90">
            <v>1</v>
          </cell>
          <cell r="E90">
            <v>3796.9</v>
          </cell>
          <cell r="F90">
            <v>3796.9</v>
          </cell>
          <cell r="G90">
            <v>46.04</v>
          </cell>
          <cell r="H90">
            <v>46.04</v>
          </cell>
          <cell r="I90" t="str">
            <v>ОГЗ до R45</v>
          </cell>
          <cell r="J90">
            <v>1</v>
          </cell>
          <cell r="K90">
            <v>0</v>
          </cell>
        </row>
        <row r="91">
          <cell r="B91" t="str">
            <v>3Б8-5</v>
          </cell>
          <cell r="C91" t="str">
            <v>Балка 3Б8-5</v>
          </cell>
          <cell r="D91">
            <v>1</v>
          </cell>
          <cell r="E91">
            <v>3785.3</v>
          </cell>
          <cell r="F91">
            <v>3785.3</v>
          </cell>
          <cell r="G91">
            <v>45.84</v>
          </cell>
          <cell r="H91">
            <v>45.84</v>
          </cell>
          <cell r="I91" t="str">
            <v>ОГЗ до R45</v>
          </cell>
          <cell r="J91">
            <v>1</v>
          </cell>
          <cell r="K91">
            <v>0</v>
          </cell>
        </row>
        <row r="92">
          <cell r="B92" t="str">
            <v>3Б8-6</v>
          </cell>
          <cell r="C92" t="str">
            <v>Балка 3Б8-6</v>
          </cell>
          <cell r="D92">
            <v>1</v>
          </cell>
          <cell r="E92">
            <v>3796.9</v>
          </cell>
          <cell r="F92">
            <v>3796.9</v>
          </cell>
          <cell r="G92">
            <v>46.04</v>
          </cell>
          <cell r="H92">
            <v>46.04</v>
          </cell>
          <cell r="I92" t="str">
            <v>ОГЗ до R45</v>
          </cell>
          <cell r="J92">
            <v>1</v>
          </cell>
          <cell r="K92">
            <v>0</v>
          </cell>
        </row>
        <row r="93">
          <cell r="B93" t="str">
            <v>3Б8-7</v>
          </cell>
          <cell r="C93" t="str">
            <v>Балка 3Б8-7</v>
          </cell>
          <cell r="D93">
            <v>1</v>
          </cell>
          <cell r="E93">
            <v>3757.4</v>
          </cell>
          <cell r="F93">
            <v>3757.4</v>
          </cell>
          <cell r="G93">
            <v>45.14</v>
          </cell>
          <cell r="H93">
            <v>45.14</v>
          </cell>
          <cell r="I93" t="str">
            <v>ОГЗ до R45</v>
          </cell>
          <cell r="J93">
            <v>1</v>
          </cell>
          <cell r="K93">
            <v>0</v>
          </cell>
        </row>
        <row r="94">
          <cell r="B94" t="str">
            <v>3Б11-1</v>
          </cell>
          <cell r="C94" t="str">
            <v>Балка 3Б11-1</v>
          </cell>
          <cell r="D94">
            <v>1</v>
          </cell>
          <cell r="E94">
            <v>791.2</v>
          </cell>
          <cell r="F94">
            <v>791.2</v>
          </cell>
          <cell r="G94">
            <v>17.14</v>
          </cell>
          <cell r="H94">
            <v>17.14</v>
          </cell>
          <cell r="I94" t="str">
            <v>RAL  7005</v>
          </cell>
          <cell r="J94">
            <v>0</v>
          </cell>
          <cell r="K94">
            <v>1</v>
          </cell>
        </row>
        <row r="95">
          <cell r="B95" t="str">
            <v>3Б13-1</v>
          </cell>
          <cell r="C95" t="str">
            <v>Балка 3Б13-1</v>
          </cell>
          <cell r="D95">
            <v>3</v>
          </cell>
          <cell r="E95">
            <v>39</v>
          </cell>
          <cell r="F95">
            <v>117</v>
          </cell>
          <cell r="G95">
            <v>1.48</v>
          </cell>
          <cell r="H95">
            <v>4.4400000000000004</v>
          </cell>
          <cell r="I95" t="str">
            <v>RAL  7005</v>
          </cell>
          <cell r="J95">
            <v>3</v>
          </cell>
          <cell r="K95">
            <v>0</v>
          </cell>
        </row>
        <row r="96">
          <cell r="B96" t="str">
            <v>3Б13-2</v>
          </cell>
          <cell r="C96" t="str">
            <v>Балка 3Б13-2</v>
          </cell>
          <cell r="D96">
            <v>2</v>
          </cell>
          <cell r="E96">
            <v>64.7</v>
          </cell>
          <cell r="F96">
            <v>129.4</v>
          </cell>
          <cell r="G96">
            <v>2.39</v>
          </cell>
          <cell r="H96">
            <v>4.78</v>
          </cell>
          <cell r="I96" t="str">
            <v>RAL  7005</v>
          </cell>
          <cell r="J96">
            <v>2</v>
          </cell>
          <cell r="K96">
            <v>0</v>
          </cell>
        </row>
        <row r="97">
          <cell r="B97" t="str">
            <v>3Б13-3</v>
          </cell>
          <cell r="C97" t="str">
            <v>Балка 3Б13-3</v>
          </cell>
          <cell r="D97">
            <v>3</v>
          </cell>
          <cell r="E97">
            <v>41.5</v>
          </cell>
          <cell r="F97">
            <v>124.5</v>
          </cell>
          <cell r="G97">
            <v>1.57</v>
          </cell>
          <cell r="H97">
            <v>4.71</v>
          </cell>
          <cell r="I97" t="str">
            <v>RAL  7005</v>
          </cell>
          <cell r="J97">
            <v>3</v>
          </cell>
          <cell r="K97">
            <v>0</v>
          </cell>
        </row>
        <row r="98">
          <cell r="B98" t="str">
            <v>3Б13-4</v>
          </cell>
          <cell r="C98" t="str">
            <v>Балка 3Б13-4</v>
          </cell>
          <cell r="D98">
            <v>3</v>
          </cell>
          <cell r="E98">
            <v>38.200000000000003</v>
          </cell>
          <cell r="F98">
            <v>114.6</v>
          </cell>
          <cell r="G98">
            <v>1.45</v>
          </cell>
          <cell r="H98">
            <v>4.3499999999999996</v>
          </cell>
          <cell r="I98" t="str">
            <v>RAL  7005</v>
          </cell>
          <cell r="J98">
            <v>3</v>
          </cell>
          <cell r="K98">
            <v>0</v>
          </cell>
        </row>
        <row r="99">
          <cell r="B99" t="str">
            <v>3Б13-5</v>
          </cell>
          <cell r="C99" t="str">
            <v>Балка 3Б13-5</v>
          </cell>
          <cell r="D99">
            <v>1</v>
          </cell>
          <cell r="E99">
            <v>59.4</v>
          </cell>
          <cell r="F99">
            <v>59.4</v>
          </cell>
          <cell r="G99">
            <v>2.2200000000000002</v>
          </cell>
          <cell r="H99">
            <v>2.2200000000000002</v>
          </cell>
          <cell r="I99" t="str">
            <v>RAL  7005</v>
          </cell>
          <cell r="J99">
            <v>1</v>
          </cell>
          <cell r="K99">
            <v>0</v>
          </cell>
        </row>
        <row r="100">
          <cell r="B100" t="str">
            <v>3Б13-6</v>
          </cell>
          <cell r="C100" t="str">
            <v>Балка 3Б13-6</v>
          </cell>
          <cell r="D100">
            <v>1</v>
          </cell>
          <cell r="E100">
            <v>60.3</v>
          </cell>
          <cell r="F100">
            <v>60.3</v>
          </cell>
          <cell r="G100">
            <v>2.25</v>
          </cell>
          <cell r="H100">
            <v>2.25</v>
          </cell>
          <cell r="I100" t="str">
            <v>RAL  7005</v>
          </cell>
          <cell r="J100">
            <v>1</v>
          </cell>
          <cell r="K100">
            <v>0</v>
          </cell>
        </row>
        <row r="101">
          <cell r="B101" t="str">
            <v>3Б13-7</v>
          </cell>
          <cell r="C101" t="str">
            <v>Балка 3Б13-7</v>
          </cell>
          <cell r="D101">
            <v>1</v>
          </cell>
          <cell r="E101">
            <v>39</v>
          </cell>
          <cell r="F101">
            <v>39</v>
          </cell>
          <cell r="G101">
            <v>1.48</v>
          </cell>
          <cell r="H101">
            <v>1.48</v>
          </cell>
          <cell r="I101" t="str">
            <v>RAL  7005</v>
          </cell>
          <cell r="J101">
            <v>1</v>
          </cell>
          <cell r="K101">
            <v>0</v>
          </cell>
        </row>
        <row r="102">
          <cell r="B102" t="str">
            <v>3Б13-8</v>
          </cell>
          <cell r="C102" t="str">
            <v>Балка 3Б13-8</v>
          </cell>
          <cell r="D102">
            <v>1</v>
          </cell>
          <cell r="E102">
            <v>12.5</v>
          </cell>
          <cell r="F102">
            <v>12.5</v>
          </cell>
          <cell r="G102">
            <v>0.48</v>
          </cell>
          <cell r="H102">
            <v>0.48</v>
          </cell>
          <cell r="I102" t="str">
            <v>RAL  7005</v>
          </cell>
          <cell r="J102">
            <v>1</v>
          </cell>
          <cell r="K102">
            <v>0</v>
          </cell>
        </row>
        <row r="103">
          <cell r="B103" t="str">
            <v>3Б13-9</v>
          </cell>
          <cell r="C103" t="str">
            <v>Балка 3Б13-9</v>
          </cell>
          <cell r="D103">
            <v>3</v>
          </cell>
          <cell r="E103">
            <v>18</v>
          </cell>
          <cell r="F103">
            <v>54</v>
          </cell>
          <cell r="G103">
            <v>0.64</v>
          </cell>
          <cell r="H103">
            <v>1.92</v>
          </cell>
          <cell r="I103" t="str">
            <v>RAL  7005</v>
          </cell>
          <cell r="J103">
            <v>3</v>
          </cell>
          <cell r="K103">
            <v>0</v>
          </cell>
        </row>
        <row r="104">
          <cell r="B104" t="str">
            <v>3Б13-10</v>
          </cell>
          <cell r="C104" t="str">
            <v>Балка 3Б13-10</v>
          </cell>
          <cell r="D104">
            <v>14</v>
          </cell>
          <cell r="E104">
            <v>15.8</v>
          </cell>
          <cell r="F104">
            <v>221.2</v>
          </cell>
          <cell r="G104">
            <v>0.55000000000000004</v>
          </cell>
          <cell r="H104">
            <v>7.7</v>
          </cell>
          <cell r="I104" t="str">
            <v>RAL  7005</v>
          </cell>
          <cell r="J104">
            <v>14</v>
          </cell>
          <cell r="K104">
            <v>0</v>
          </cell>
        </row>
        <row r="105">
          <cell r="B105" t="str">
            <v>3Б13-11</v>
          </cell>
          <cell r="C105" t="str">
            <v>Балка 3Б13-11</v>
          </cell>
          <cell r="D105">
            <v>1</v>
          </cell>
          <cell r="E105">
            <v>18.5</v>
          </cell>
          <cell r="F105">
            <v>18.5</v>
          </cell>
          <cell r="G105">
            <v>0.7</v>
          </cell>
          <cell r="H105">
            <v>0.7</v>
          </cell>
          <cell r="I105" t="str">
            <v>RAL  7005</v>
          </cell>
          <cell r="J105">
            <v>1</v>
          </cell>
          <cell r="K105">
            <v>0</v>
          </cell>
        </row>
        <row r="106">
          <cell r="B106" t="str">
            <v>3Б13-12</v>
          </cell>
          <cell r="C106" t="str">
            <v>Балка 3Б13-12</v>
          </cell>
          <cell r="D106">
            <v>1</v>
          </cell>
          <cell r="E106">
            <v>12.1</v>
          </cell>
          <cell r="F106">
            <v>12.1</v>
          </cell>
          <cell r="G106">
            <v>0.42</v>
          </cell>
          <cell r="H106">
            <v>0.42</v>
          </cell>
          <cell r="I106" t="str">
            <v>RAL  7005</v>
          </cell>
          <cell r="J106">
            <v>1</v>
          </cell>
          <cell r="K106">
            <v>0</v>
          </cell>
        </row>
        <row r="107">
          <cell r="B107" t="str">
            <v>3Б13-13</v>
          </cell>
          <cell r="C107" t="str">
            <v>Балка 3Б13-13</v>
          </cell>
          <cell r="D107">
            <v>1</v>
          </cell>
          <cell r="E107">
            <v>15.4</v>
          </cell>
          <cell r="F107">
            <v>15.4</v>
          </cell>
          <cell r="G107">
            <v>0.5</v>
          </cell>
          <cell r="H107">
            <v>0.5</v>
          </cell>
          <cell r="I107" t="str">
            <v>RAL  7005</v>
          </cell>
          <cell r="J107">
            <v>1</v>
          </cell>
          <cell r="K107">
            <v>0</v>
          </cell>
        </row>
        <row r="108">
          <cell r="B108" t="str">
            <v>3Б13-14</v>
          </cell>
          <cell r="C108" t="str">
            <v>Балка 3Б13-14</v>
          </cell>
          <cell r="D108">
            <v>3</v>
          </cell>
          <cell r="E108">
            <v>49</v>
          </cell>
          <cell r="F108">
            <v>147</v>
          </cell>
          <cell r="G108">
            <v>1.85</v>
          </cell>
          <cell r="H108">
            <v>5.55</v>
          </cell>
          <cell r="I108" t="str">
            <v>RAL  7005</v>
          </cell>
          <cell r="J108">
            <v>3</v>
          </cell>
          <cell r="K108">
            <v>0</v>
          </cell>
        </row>
        <row r="109">
          <cell r="B109" t="str">
            <v>3Б13-15</v>
          </cell>
          <cell r="C109" t="str">
            <v>Балка 3Б13-15</v>
          </cell>
          <cell r="D109">
            <v>3</v>
          </cell>
          <cell r="E109">
            <v>45.6</v>
          </cell>
          <cell r="F109">
            <v>136.80000000000001</v>
          </cell>
          <cell r="G109">
            <v>1.72</v>
          </cell>
          <cell r="H109">
            <v>5.16</v>
          </cell>
          <cell r="I109" t="str">
            <v>RAL  7005</v>
          </cell>
          <cell r="J109">
            <v>3</v>
          </cell>
          <cell r="K109">
            <v>0</v>
          </cell>
        </row>
        <row r="110">
          <cell r="B110" t="str">
            <v>3Б14-1</v>
          </cell>
          <cell r="C110" t="str">
            <v>Балка 3Б14-1</v>
          </cell>
          <cell r="D110">
            <v>1</v>
          </cell>
          <cell r="E110">
            <v>351.7</v>
          </cell>
          <cell r="F110">
            <v>351.7</v>
          </cell>
          <cell r="G110">
            <v>11.14</v>
          </cell>
          <cell r="H110">
            <v>11.14</v>
          </cell>
          <cell r="I110" t="str">
            <v>RAL  7005</v>
          </cell>
          <cell r="J110">
            <v>1</v>
          </cell>
          <cell r="K110">
            <v>0</v>
          </cell>
        </row>
        <row r="111">
          <cell r="B111" t="str">
            <v>3Б14-2</v>
          </cell>
          <cell r="C111" t="str">
            <v>Балка 3Б14-2</v>
          </cell>
          <cell r="D111">
            <v>1</v>
          </cell>
          <cell r="E111">
            <v>341.6</v>
          </cell>
          <cell r="F111">
            <v>341.6</v>
          </cell>
          <cell r="G111">
            <v>10.7</v>
          </cell>
          <cell r="H111">
            <v>10.7</v>
          </cell>
          <cell r="I111" t="str">
            <v>RAL  7005</v>
          </cell>
          <cell r="J111">
            <v>1</v>
          </cell>
          <cell r="K111">
            <v>0</v>
          </cell>
        </row>
        <row r="112">
          <cell r="B112" t="str">
            <v>3Б14-3</v>
          </cell>
          <cell r="C112" t="str">
            <v>Балка 3Б14-3</v>
          </cell>
          <cell r="D112">
            <v>1</v>
          </cell>
          <cell r="E112">
            <v>50.9</v>
          </cell>
          <cell r="F112">
            <v>50.9</v>
          </cell>
          <cell r="G112">
            <v>1.6</v>
          </cell>
          <cell r="H112">
            <v>1.6</v>
          </cell>
          <cell r="I112" t="str">
            <v>RAL  7005</v>
          </cell>
          <cell r="J112">
            <v>1</v>
          </cell>
          <cell r="K112">
            <v>0</v>
          </cell>
        </row>
        <row r="113">
          <cell r="B113" t="str">
            <v>3Б14-4</v>
          </cell>
          <cell r="C113" t="str">
            <v>Балка 3Б14-4</v>
          </cell>
          <cell r="D113">
            <v>1</v>
          </cell>
          <cell r="E113">
            <v>344.3</v>
          </cell>
          <cell r="F113">
            <v>344.3</v>
          </cell>
          <cell r="G113">
            <v>10.77</v>
          </cell>
          <cell r="H113">
            <v>10.77</v>
          </cell>
          <cell r="I113" t="str">
            <v>RAL  7005</v>
          </cell>
          <cell r="J113">
            <v>1</v>
          </cell>
          <cell r="K113">
            <v>0</v>
          </cell>
        </row>
        <row r="114">
          <cell r="B114" t="str">
            <v>3Б14-5</v>
          </cell>
          <cell r="C114" t="str">
            <v>Балка 3Б14-5</v>
          </cell>
          <cell r="D114">
            <v>1</v>
          </cell>
          <cell r="E114">
            <v>357.2</v>
          </cell>
          <cell r="F114">
            <v>357.2</v>
          </cell>
          <cell r="G114">
            <v>11.3</v>
          </cell>
          <cell r="H114">
            <v>11.3</v>
          </cell>
          <cell r="I114" t="str">
            <v>RAL  7005</v>
          </cell>
          <cell r="J114">
            <v>1</v>
          </cell>
          <cell r="K114">
            <v>0</v>
          </cell>
        </row>
        <row r="115">
          <cell r="B115" t="str">
            <v>3В-1</v>
          </cell>
          <cell r="C115" t="str">
            <v>Ригель фахверка 3В-1</v>
          </cell>
          <cell r="D115">
            <v>1</v>
          </cell>
          <cell r="E115">
            <v>3.9</v>
          </cell>
          <cell r="F115">
            <v>3.9</v>
          </cell>
          <cell r="G115">
            <v>0.13</v>
          </cell>
          <cell r="H115">
            <v>0.13</v>
          </cell>
          <cell r="I115" t="str">
            <v>RAL  7005</v>
          </cell>
          <cell r="J115">
            <v>1</v>
          </cell>
          <cell r="K115">
            <v>0</v>
          </cell>
        </row>
        <row r="116">
          <cell r="B116" t="str">
            <v>3В-2</v>
          </cell>
          <cell r="C116" t="str">
            <v>Ригель фахверка 3В-2</v>
          </cell>
          <cell r="D116">
            <v>1</v>
          </cell>
          <cell r="E116">
            <v>16.5</v>
          </cell>
          <cell r="F116">
            <v>16.5</v>
          </cell>
          <cell r="G116">
            <v>0.53</v>
          </cell>
          <cell r="H116">
            <v>0.53</v>
          </cell>
          <cell r="I116" t="str">
            <v>RAL  7005</v>
          </cell>
          <cell r="J116">
            <v>1</v>
          </cell>
          <cell r="K116">
            <v>0</v>
          </cell>
        </row>
        <row r="117">
          <cell r="B117" t="str">
            <v>3В-3</v>
          </cell>
          <cell r="C117" t="str">
            <v>Ригель фахверка 3В-3</v>
          </cell>
          <cell r="D117">
            <v>1</v>
          </cell>
          <cell r="E117">
            <v>1.5</v>
          </cell>
          <cell r="F117">
            <v>1.5</v>
          </cell>
          <cell r="G117">
            <v>0.05</v>
          </cell>
          <cell r="H117">
            <v>0.05</v>
          </cell>
          <cell r="I117" t="str">
            <v>RAL  7005</v>
          </cell>
          <cell r="J117">
            <v>1</v>
          </cell>
          <cell r="K117">
            <v>0</v>
          </cell>
        </row>
        <row r="118">
          <cell r="B118" t="str">
            <v>3В-4</v>
          </cell>
          <cell r="C118" t="str">
            <v>Ригель фахверка 3В-4</v>
          </cell>
          <cell r="D118">
            <v>1</v>
          </cell>
          <cell r="E118">
            <v>6.7</v>
          </cell>
          <cell r="F118">
            <v>6.7</v>
          </cell>
          <cell r="G118">
            <v>0.22</v>
          </cell>
          <cell r="H118">
            <v>0.22</v>
          </cell>
          <cell r="I118" t="str">
            <v>RAL  7005</v>
          </cell>
          <cell r="J118">
            <v>1</v>
          </cell>
          <cell r="K118">
            <v>0</v>
          </cell>
        </row>
        <row r="119">
          <cell r="B119" t="str">
            <v>3В-5</v>
          </cell>
          <cell r="C119" t="str">
            <v>Ригель фахверка 3В-5</v>
          </cell>
          <cell r="D119">
            <v>1</v>
          </cell>
          <cell r="E119">
            <v>3.1</v>
          </cell>
          <cell r="F119">
            <v>3.1</v>
          </cell>
          <cell r="G119">
            <v>0.1</v>
          </cell>
          <cell r="H119">
            <v>0.1</v>
          </cell>
          <cell r="I119" t="str">
            <v>RAL  7005</v>
          </cell>
          <cell r="J119">
            <v>1</v>
          </cell>
          <cell r="K119">
            <v>0</v>
          </cell>
        </row>
        <row r="120">
          <cell r="B120" t="str">
            <v>3В-6</v>
          </cell>
          <cell r="C120" t="str">
            <v>Ригель фахверка 3В-6</v>
          </cell>
          <cell r="D120">
            <v>1</v>
          </cell>
          <cell r="E120">
            <v>5.6</v>
          </cell>
          <cell r="F120">
            <v>5.6</v>
          </cell>
          <cell r="G120">
            <v>0.19</v>
          </cell>
          <cell r="H120">
            <v>0.19</v>
          </cell>
          <cell r="I120" t="str">
            <v>RAL  7005</v>
          </cell>
          <cell r="J120">
            <v>1</v>
          </cell>
          <cell r="K120">
            <v>0</v>
          </cell>
        </row>
        <row r="121">
          <cell r="B121" t="str">
            <v>3В-7</v>
          </cell>
          <cell r="C121" t="str">
            <v>Ригель фахверка 3В-7</v>
          </cell>
          <cell r="D121">
            <v>1</v>
          </cell>
          <cell r="E121">
            <v>9.1999999999999993</v>
          </cell>
          <cell r="F121">
            <v>9.1999999999999993</v>
          </cell>
          <cell r="G121">
            <v>0.31</v>
          </cell>
          <cell r="H121">
            <v>0.31</v>
          </cell>
          <cell r="I121" t="str">
            <v>RAL  7005</v>
          </cell>
          <cell r="J121">
            <v>1</v>
          </cell>
          <cell r="K121">
            <v>0</v>
          </cell>
        </row>
        <row r="122">
          <cell r="B122" t="str">
            <v>3В-8</v>
          </cell>
          <cell r="C122" t="str">
            <v>Ригель фахверка 3В-8</v>
          </cell>
          <cell r="D122">
            <v>1</v>
          </cell>
          <cell r="E122">
            <v>11.1</v>
          </cell>
          <cell r="F122">
            <v>11.1</v>
          </cell>
          <cell r="G122">
            <v>0.37</v>
          </cell>
          <cell r="H122">
            <v>0.37</v>
          </cell>
          <cell r="I122" t="str">
            <v>RAL  7005</v>
          </cell>
          <cell r="J122">
            <v>1</v>
          </cell>
          <cell r="K122">
            <v>0</v>
          </cell>
        </row>
        <row r="123">
          <cell r="B123" t="str">
            <v>3В-9</v>
          </cell>
          <cell r="C123" t="str">
            <v>Ригель фахверка 3В-9</v>
          </cell>
          <cell r="D123">
            <v>1</v>
          </cell>
          <cell r="E123">
            <v>39.799999999999997</v>
          </cell>
          <cell r="F123">
            <v>39.799999999999997</v>
          </cell>
          <cell r="G123">
            <v>1.31</v>
          </cell>
          <cell r="H123">
            <v>1.31</v>
          </cell>
          <cell r="I123" t="str">
            <v>RAL  7005</v>
          </cell>
          <cell r="J123">
            <v>1</v>
          </cell>
          <cell r="K123">
            <v>0</v>
          </cell>
        </row>
        <row r="124">
          <cell r="B124" t="str">
            <v>3В-10</v>
          </cell>
          <cell r="C124" t="str">
            <v>Ригель фахверка 3В-10</v>
          </cell>
          <cell r="D124">
            <v>1</v>
          </cell>
          <cell r="E124">
            <v>29.2</v>
          </cell>
          <cell r="F124">
            <v>29.2</v>
          </cell>
          <cell r="G124">
            <v>0.96</v>
          </cell>
          <cell r="H124">
            <v>0.96</v>
          </cell>
          <cell r="I124" t="str">
            <v>RAL  7005</v>
          </cell>
          <cell r="J124">
            <v>1</v>
          </cell>
          <cell r="K124">
            <v>0</v>
          </cell>
        </row>
        <row r="125">
          <cell r="B125" t="str">
            <v>3ЗД1-1</v>
          </cell>
          <cell r="C125" t="str">
            <v>Закладная деталь 3ЗД1-1</v>
          </cell>
          <cell r="D125">
            <v>102</v>
          </cell>
          <cell r="E125">
            <v>8.4</v>
          </cell>
          <cell r="F125">
            <v>856.8</v>
          </cell>
          <cell r="G125">
            <v>0.13</v>
          </cell>
          <cell r="H125">
            <v>13.26</v>
          </cell>
          <cell r="I125" t="str">
            <v>RAL  7005</v>
          </cell>
          <cell r="J125">
            <v>102</v>
          </cell>
          <cell r="K125">
            <v>0</v>
          </cell>
        </row>
        <row r="126">
          <cell r="B126" t="str">
            <v>3ЗД1-2</v>
          </cell>
          <cell r="C126" t="str">
            <v>Закладная деталь 3ЗД1-2</v>
          </cell>
          <cell r="D126">
            <v>102</v>
          </cell>
          <cell r="E126">
            <v>2.2000000000000002</v>
          </cell>
          <cell r="F126">
            <v>224.4</v>
          </cell>
          <cell r="G126">
            <v>0.12</v>
          </cell>
          <cell r="H126">
            <v>12.24</v>
          </cell>
          <cell r="I126" t="str">
            <v>RAL  7005</v>
          </cell>
          <cell r="J126">
            <v>102</v>
          </cell>
          <cell r="K126">
            <v>0</v>
          </cell>
        </row>
        <row r="127">
          <cell r="B127" t="str">
            <v>3К1-1</v>
          </cell>
          <cell r="C127" t="str">
            <v>Колонна 3К1-1</v>
          </cell>
          <cell r="D127">
            <v>2</v>
          </cell>
          <cell r="E127">
            <v>1183.5999999999999</v>
          </cell>
          <cell r="F127">
            <v>2367.1999999999998</v>
          </cell>
          <cell r="G127">
            <v>25.1</v>
          </cell>
          <cell r="H127">
            <v>50.2</v>
          </cell>
          <cell r="I127" t="str">
            <v>ОГЗ до R45</v>
          </cell>
          <cell r="J127">
            <v>2</v>
          </cell>
          <cell r="K127">
            <v>0</v>
          </cell>
        </row>
        <row r="128">
          <cell r="B128" t="str">
            <v>3К1-2</v>
          </cell>
          <cell r="C128" t="str">
            <v>Колонна 3К1-2</v>
          </cell>
          <cell r="D128">
            <v>2</v>
          </cell>
          <cell r="E128">
            <v>225.6</v>
          </cell>
          <cell r="F128">
            <v>451.2</v>
          </cell>
          <cell r="G128">
            <v>4.42</v>
          </cell>
          <cell r="H128">
            <v>8.84</v>
          </cell>
          <cell r="I128" t="str">
            <v>ОГЗ до R45</v>
          </cell>
          <cell r="J128">
            <v>2</v>
          </cell>
          <cell r="K128">
            <v>0</v>
          </cell>
        </row>
        <row r="129">
          <cell r="B129" t="str">
            <v>3К1-3</v>
          </cell>
          <cell r="C129" t="str">
            <v>Колонна 3К1-3</v>
          </cell>
          <cell r="D129">
            <v>2</v>
          </cell>
          <cell r="E129">
            <v>1183.5999999999999</v>
          </cell>
          <cell r="F129">
            <v>2367.1999999999998</v>
          </cell>
          <cell r="G129">
            <v>25.1</v>
          </cell>
          <cell r="H129">
            <v>50.2</v>
          </cell>
          <cell r="I129" t="str">
            <v>ОГЗ до R45</v>
          </cell>
          <cell r="J129">
            <v>1</v>
          </cell>
          <cell r="K129">
            <v>1</v>
          </cell>
        </row>
        <row r="130">
          <cell r="B130" t="str">
            <v>3К1-4</v>
          </cell>
          <cell r="C130" t="str">
            <v>Колонна 3К1-4</v>
          </cell>
          <cell r="D130">
            <v>3</v>
          </cell>
          <cell r="E130">
            <v>225.6</v>
          </cell>
          <cell r="F130">
            <v>676.8</v>
          </cell>
          <cell r="G130">
            <v>4.42</v>
          </cell>
          <cell r="H130">
            <v>13.26</v>
          </cell>
          <cell r="I130" t="str">
            <v>ОГЗ до R45</v>
          </cell>
          <cell r="J130">
            <v>3</v>
          </cell>
          <cell r="K130">
            <v>0</v>
          </cell>
        </row>
        <row r="131">
          <cell r="B131" t="str">
            <v>3К1-5</v>
          </cell>
          <cell r="C131" t="str">
            <v>Колонна 3К1-5</v>
          </cell>
          <cell r="D131">
            <v>1</v>
          </cell>
          <cell r="E131">
            <v>1192.7</v>
          </cell>
          <cell r="F131">
            <v>1192.7</v>
          </cell>
          <cell r="G131">
            <v>25.37</v>
          </cell>
          <cell r="H131">
            <v>25.37</v>
          </cell>
          <cell r="I131" t="str">
            <v>ОГЗ до R45</v>
          </cell>
          <cell r="J131">
            <v>1</v>
          </cell>
          <cell r="K131">
            <v>0</v>
          </cell>
        </row>
        <row r="132">
          <cell r="B132" t="str">
            <v>3К1-6</v>
          </cell>
          <cell r="C132" t="str">
            <v>Колонна 3К1-6</v>
          </cell>
          <cell r="D132">
            <v>8</v>
          </cell>
          <cell r="E132">
            <v>247</v>
          </cell>
          <cell r="F132">
            <v>1976</v>
          </cell>
          <cell r="G132">
            <v>4.5999999999999996</v>
          </cell>
          <cell r="H132">
            <v>36.799999999999997</v>
          </cell>
          <cell r="I132" t="str">
            <v>ОГЗ до R45</v>
          </cell>
          <cell r="J132">
            <v>8</v>
          </cell>
          <cell r="K132">
            <v>0</v>
          </cell>
        </row>
        <row r="133">
          <cell r="B133" t="str">
            <v>3К1-7</v>
          </cell>
          <cell r="C133" t="str">
            <v>Колонна 3К1-7</v>
          </cell>
          <cell r="D133">
            <v>6</v>
          </cell>
          <cell r="E133">
            <v>1190.4000000000001</v>
          </cell>
          <cell r="F133">
            <v>7142.4</v>
          </cell>
          <cell r="G133">
            <v>25.3</v>
          </cell>
          <cell r="H133">
            <v>151.80000000000001</v>
          </cell>
          <cell r="I133" t="str">
            <v>ОГЗ до R45</v>
          </cell>
          <cell r="J133">
            <v>5</v>
          </cell>
          <cell r="K133">
            <v>1</v>
          </cell>
        </row>
        <row r="134">
          <cell r="B134" t="str">
            <v>3К1-8</v>
          </cell>
          <cell r="C134" t="str">
            <v>Колонна 3К1-8</v>
          </cell>
          <cell r="D134">
            <v>1</v>
          </cell>
          <cell r="E134">
            <v>1192.7</v>
          </cell>
          <cell r="F134">
            <v>1192.7</v>
          </cell>
          <cell r="G134">
            <v>25.37</v>
          </cell>
          <cell r="H134">
            <v>25.37</v>
          </cell>
          <cell r="I134" t="str">
            <v>ОГЗ до R45</v>
          </cell>
          <cell r="J134">
            <v>1</v>
          </cell>
          <cell r="K134">
            <v>0</v>
          </cell>
        </row>
        <row r="135">
          <cell r="B135" t="str">
            <v>3К1-9</v>
          </cell>
          <cell r="C135" t="str">
            <v>Колонна 3К1-9</v>
          </cell>
          <cell r="D135">
            <v>1</v>
          </cell>
          <cell r="E135">
            <v>1215</v>
          </cell>
          <cell r="F135">
            <v>1215</v>
          </cell>
          <cell r="G135">
            <v>25.87</v>
          </cell>
          <cell r="H135">
            <v>25.87</v>
          </cell>
          <cell r="I135" t="str">
            <v>ОГЗ до R45</v>
          </cell>
          <cell r="J135">
            <v>1</v>
          </cell>
          <cell r="K135">
            <v>0</v>
          </cell>
        </row>
        <row r="136">
          <cell r="B136" t="str">
            <v>3К1-10</v>
          </cell>
          <cell r="C136" t="str">
            <v>Колонна 3К1-10</v>
          </cell>
          <cell r="D136">
            <v>1</v>
          </cell>
          <cell r="E136">
            <v>258.10000000000002</v>
          </cell>
          <cell r="F136">
            <v>258.10000000000002</v>
          </cell>
          <cell r="G136">
            <v>4.8499999999999996</v>
          </cell>
          <cell r="H136">
            <v>4.8499999999999996</v>
          </cell>
          <cell r="I136" t="str">
            <v>ОГЗ до R45</v>
          </cell>
          <cell r="J136">
            <v>1</v>
          </cell>
          <cell r="K136">
            <v>0</v>
          </cell>
        </row>
        <row r="137">
          <cell r="B137" t="str">
            <v>3К1-11</v>
          </cell>
          <cell r="C137" t="str">
            <v>Колонна 3К1-11</v>
          </cell>
          <cell r="D137">
            <v>1</v>
          </cell>
          <cell r="E137">
            <v>1220.0999999999999</v>
          </cell>
          <cell r="F137">
            <v>1220.0999999999999</v>
          </cell>
          <cell r="G137">
            <v>25.74</v>
          </cell>
          <cell r="H137">
            <v>25.74</v>
          </cell>
          <cell r="I137" t="str">
            <v>ОГЗ до R45</v>
          </cell>
          <cell r="J137">
            <v>0</v>
          </cell>
          <cell r="K137">
            <v>1</v>
          </cell>
        </row>
        <row r="138">
          <cell r="B138" t="str">
            <v>3К1-12</v>
          </cell>
          <cell r="C138" t="str">
            <v>Колонна 3К1-12</v>
          </cell>
          <cell r="D138">
            <v>1</v>
          </cell>
          <cell r="E138">
            <v>319.3</v>
          </cell>
          <cell r="F138">
            <v>319.3</v>
          </cell>
          <cell r="G138">
            <v>6.38</v>
          </cell>
          <cell r="H138">
            <v>6.38</v>
          </cell>
          <cell r="I138" t="str">
            <v>ОГЗ до R45</v>
          </cell>
          <cell r="J138">
            <v>1</v>
          </cell>
          <cell r="K138">
            <v>0</v>
          </cell>
        </row>
        <row r="139">
          <cell r="B139" t="str">
            <v>3К1-13</v>
          </cell>
          <cell r="C139" t="str">
            <v>Колонна 3К1-13</v>
          </cell>
          <cell r="D139">
            <v>1</v>
          </cell>
          <cell r="E139">
            <v>1198.7</v>
          </cell>
          <cell r="F139">
            <v>1198.7</v>
          </cell>
          <cell r="G139">
            <v>25.46</v>
          </cell>
          <cell r="H139">
            <v>25.46</v>
          </cell>
          <cell r="I139" t="str">
            <v>ОГЗ до R45</v>
          </cell>
          <cell r="J139">
            <v>1</v>
          </cell>
          <cell r="K139">
            <v>0</v>
          </cell>
        </row>
        <row r="140">
          <cell r="B140" t="str">
            <v>3К1-14</v>
          </cell>
          <cell r="C140" t="str">
            <v>Колонна 3К1-14</v>
          </cell>
          <cell r="D140">
            <v>1</v>
          </cell>
          <cell r="E140">
            <v>258.10000000000002</v>
          </cell>
          <cell r="F140">
            <v>258.10000000000002</v>
          </cell>
          <cell r="G140">
            <v>4.8499999999999996</v>
          </cell>
          <cell r="H140">
            <v>4.8499999999999996</v>
          </cell>
          <cell r="I140" t="str">
            <v>ОГЗ до R45</v>
          </cell>
          <cell r="J140">
            <v>1</v>
          </cell>
          <cell r="K140">
            <v>0</v>
          </cell>
        </row>
        <row r="141">
          <cell r="B141" t="str">
            <v>3К1-15</v>
          </cell>
          <cell r="C141" t="str">
            <v>Колонна 3К1-15</v>
          </cell>
          <cell r="D141">
            <v>1</v>
          </cell>
          <cell r="E141">
            <v>1235</v>
          </cell>
          <cell r="F141">
            <v>1235</v>
          </cell>
          <cell r="G141">
            <v>26.01</v>
          </cell>
          <cell r="H141">
            <v>26.01</v>
          </cell>
          <cell r="I141" t="str">
            <v>ОГЗ до R45</v>
          </cell>
          <cell r="J141">
            <v>0</v>
          </cell>
          <cell r="K141">
            <v>1</v>
          </cell>
        </row>
        <row r="142">
          <cell r="B142" t="str">
            <v>3К2-1</v>
          </cell>
          <cell r="C142" t="str">
            <v>Колонна 3К2-1</v>
          </cell>
          <cell r="D142">
            <v>1</v>
          </cell>
          <cell r="E142">
            <v>1753.2</v>
          </cell>
          <cell r="F142">
            <v>1753.2</v>
          </cell>
          <cell r="G142">
            <v>21.53</v>
          </cell>
          <cell r="H142">
            <v>21.53</v>
          </cell>
          <cell r="I142" t="str">
            <v>ОГЗ до R45</v>
          </cell>
          <cell r="J142">
            <v>1</v>
          </cell>
          <cell r="K142">
            <v>0</v>
          </cell>
        </row>
        <row r="143">
          <cell r="B143" t="str">
            <v>3К2-2</v>
          </cell>
          <cell r="C143" t="str">
            <v>Колонна 3К2-2</v>
          </cell>
          <cell r="D143">
            <v>10</v>
          </cell>
          <cell r="E143">
            <v>1764.7</v>
          </cell>
          <cell r="F143">
            <v>17647</v>
          </cell>
          <cell r="G143">
            <v>21.81</v>
          </cell>
          <cell r="H143">
            <v>218.1</v>
          </cell>
          <cell r="I143" t="str">
            <v>ОГЗ до R45</v>
          </cell>
          <cell r="J143">
            <v>10</v>
          </cell>
          <cell r="K143">
            <v>0</v>
          </cell>
        </row>
        <row r="144">
          <cell r="B144" t="str">
            <v>3К2-3</v>
          </cell>
          <cell r="C144" t="str">
            <v>Колонна 3К2-3</v>
          </cell>
          <cell r="D144">
            <v>1</v>
          </cell>
          <cell r="E144">
            <v>1772.8</v>
          </cell>
          <cell r="F144">
            <v>1772.8</v>
          </cell>
          <cell r="G144">
            <v>22.08</v>
          </cell>
          <cell r="H144">
            <v>22.08</v>
          </cell>
          <cell r="I144" t="str">
            <v>ОГЗ до R45</v>
          </cell>
          <cell r="J144">
            <v>1</v>
          </cell>
          <cell r="K144">
            <v>0</v>
          </cell>
        </row>
        <row r="145">
          <cell r="B145" t="str">
            <v>3К2-4</v>
          </cell>
          <cell r="C145" t="str">
            <v>Колонна 3К2-4</v>
          </cell>
          <cell r="D145">
            <v>1</v>
          </cell>
          <cell r="E145">
            <v>1772.8</v>
          </cell>
          <cell r="F145">
            <v>1772.8</v>
          </cell>
          <cell r="G145">
            <v>22.08</v>
          </cell>
          <cell r="H145">
            <v>22.08</v>
          </cell>
          <cell r="I145" t="str">
            <v>ОГЗ до R45</v>
          </cell>
          <cell r="J145">
            <v>1</v>
          </cell>
          <cell r="K145">
            <v>0</v>
          </cell>
        </row>
        <row r="146">
          <cell r="B146" t="str">
            <v>3К2-5</v>
          </cell>
          <cell r="C146" t="str">
            <v>Колонна 3К2-5</v>
          </cell>
          <cell r="D146">
            <v>1</v>
          </cell>
          <cell r="E146">
            <v>1786.1</v>
          </cell>
          <cell r="F146">
            <v>1786.1</v>
          </cell>
          <cell r="G146">
            <v>22.29</v>
          </cell>
          <cell r="H146">
            <v>22.29</v>
          </cell>
          <cell r="I146" t="str">
            <v>ОГЗ до R45</v>
          </cell>
          <cell r="J146">
            <v>1</v>
          </cell>
          <cell r="K146">
            <v>0</v>
          </cell>
        </row>
        <row r="147">
          <cell r="B147" t="str">
            <v>3К2-6</v>
          </cell>
          <cell r="C147" t="str">
            <v>Колонна 3К2-6</v>
          </cell>
          <cell r="D147">
            <v>1</v>
          </cell>
          <cell r="E147">
            <v>1753.2</v>
          </cell>
          <cell r="F147">
            <v>1753.2</v>
          </cell>
          <cell r="G147">
            <v>21.53</v>
          </cell>
          <cell r="H147">
            <v>21.53</v>
          </cell>
          <cell r="I147" t="str">
            <v>ОГЗ до R45</v>
          </cell>
          <cell r="J147">
            <v>1</v>
          </cell>
          <cell r="K147">
            <v>0</v>
          </cell>
        </row>
        <row r="148">
          <cell r="B148" t="str">
            <v>3К4-1</v>
          </cell>
          <cell r="C148" t="str">
            <v>Колонна 3К4-1</v>
          </cell>
          <cell r="D148">
            <v>2</v>
          </cell>
          <cell r="E148">
            <v>205.9</v>
          </cell>
          <cell r="F148">
            <v>411.8</v>
          </cell>
          <cell r="G148">
            <v>4.83</v>
          </cell>
          <cell r="H148">
            <v>9.66</v>
          </cell>
          <cell r="I148" t="str">
            <v>ОГЗ до R45</v>
          </cell>
          <cell r="J148">
            <v>2</v>
          </cell>
          <cell r="K148">
            <v>0</v>
          </cell>
        </row>
        <row r="149">
          <cell r="B149" t="str">
            <v>3К4-2</v>
          </cell>
          <cell r="C149" t="str">
            <v>Колонна 3К4-2</v>
          </cell>
          <cell r="D149">
            <v>1</v>
          </cell>
          <cell r="E149">
            <v>324.7</v>
          </cell>
          <cell r="F149">
            <v>324.7</v>
          </cell>
          <cell r="G149">
            <v>8.2799999999999994</v>
          </cell>
          <cell r="H149">
            <v>8.2799999999999994</v>
          </cell>
          <cell r="I149" t="str">
            <v>ОГЗ до R45</v>
          </cell>
          <cell r="J149">
            <v>1</v>
          </cell>
          <cell r="K149">
            <v>0</v>
          </cell>
        </row>
        <row r="150">
          <cell r="B150" t="str">
            <v>3К4-3</v>
          </cell>
          <cell r="C150" t="str">
            <v>Колонна 3К4-3</v>
          </cell>
          <cell r="D150">
            <v>10</v>
          </cell>
          <cell r="E150">
            <v>222.3</v>
          </cell>
          <cell r="F150">
            <v>2223</v>
          </cell>
          <cell r="G150">
            <v>5.14</v>
          </cell>
          <cell r="H150">
            <v>51.4</v>
          </cell>
          <cell r="I150" t="str">
            <v>ОГЗ до R45</v>
          </cell>
          <cell r="J150">
            <v>10</v>
          </cell>
          <cell r="K150">
            <v>0</v>
          </cell>
        </row>
        <row r="151">
          <cell r="B151" t="str">
            <v>3К4-4</v>
          </cell>
          <cell r="C151" t="str">
            <v>Колонна 3К4-4</v>
          </cell>
          <cell r="D151">
            <v>10</v>
          </cell>
          <cell r="E151">
            <v>222.9</v>
          </cell>
          <cell r="F151">
            <v>2229</v>
          </cell>
          <cell r="G151">
            <v>5.47</v>
          </cell>
          <cell r="H151">
            <v>54.7</v>
          </cell>
          <cell r="I151" t="str">
            <v>ОГЗ до R45</v>
          </cell>
          <cell r="J151">
            <v>10</v>
          </cell>
          <cell r="K151">
            <v>0</v>
          </cell>
        </row>
        <row r="152">
          <cell r="B152" t="str">
            <v>3К4-5</v>
          </cell>
          <cell r="C152" t="str">
            <v>Колонна 3К4-5</v>
          </cell>
          <cell r="D152">
            <v>1</v>
          </cell>
          <cell r="E152">
            <v>231.3</v>
          </cell>
          <cell r="F152">
            <v>231.3</v>
          </cell>
          <cell r="G152">
            <v>5.45</v>
          </cell>
          <cell r="H152">
            <v>5.45</v>
          </cell>
          <cell r="I152" t="str">
            <v>ОГЗ до R45</v>
          </cell>
          <cell r="J152">
            <v>1</v>
          </cell>
          <cell r="K152">
            <v>0</v>
          </cell>
        </row>
        <row r="153">
          <cell r="B153" t="str">
            <v>3К4-6</v>
          </cell>
          <cell r="C153" t="str">
            <v>Колонна 3К4-6</v>
          </cell>
          <cell r="D153">
            <v>1</v>
          </cell>
          <cell r="E153">
            <v>231.8</v>
          </cell>
          <cell r="F153">
            <v>231.8</v>
          </cell>
          <cell r="G153">
            <v>5.74</v>
          </cell>
          <cell r="H153">
            <v>5.74</v>
          </cell>
          <cell r="I153" t="str">
            <v>ОГЗ до R45</v>
          </cell>
          <cell r="J153">
            <v>1</v>
          </cell>
          <cell r="K153">
            <v>0</v>
          </cell>
        </row>
        <row r="154">
          <cell r="B154" t="str">
            <v>3К4-7</v>
          </cell>
          <cell r="C154" t="str">
            <v>Колонна 3К4-7</v>
          </cell>
          <cell r="D154">
            <v>1</v>
          </cell>
          <cell r="E154">
            <v>232.8</v>
          </cell>
          <cell r="F154">
            <v>232.8</v>
          </cell>
          <cell r="G154">
            <v>5.46</v>
          </cell>
          <cell r="H154">
            <v>5.46</v>
          </cell>
          <cell r="I154" t="str">
            <v>ОГЗ до R45</v>
          </cell>
          <cell r="J154">
            <v>1</v>
          </cell>
          <cell r="K154">
            <v>0</v>
          </cell>
        </row>
        <row r="155">
          <cell r="B155" t="str">
            <v>3К4-8</v>
          </cell>
          <cell r="C155" t="str">
            <v>Колонна 3К4-8</v>
          </cell>
          <cell r="D155">
            <v>1</v>
          </cell>
          <cell r="E155">
            <v>242.5</v>
          </cell>
          <cell r="F155">
            <v>242.5</v>
          </cell>
          <cell r="G155">
            <v>6.12</v>
          </cell>
          <cell r="H155">
            <v>6.12</v>
          </cell>
          <cell r="I155" t="str">
            <v>ОГЗ до R45</v>
          </cell>
          <cell r="J155">
            <v>1</v>
          </cell>
          <cell r="K155">
            <v>0</v>
          </cell>
        </row>
        <row r="156">
          <cell r="B156" t="str">
            <v>3К4-9</v>
          </cell>
          <cell r="C156" t="str">
            <v>Колонна 3К4-9</v>
          </cell>
          <cell r="D156">
            <v>1</v>
          </cell>
          <cell r="E156">
            <v>231.3</v>
          </cell>
          <cell r="F156">
            <v>231.3</v>
          </cell>
          <cell r="G156">
            <v>5.45</v>
          </cell>
          <cell r="H156">
            <v>5.45</v>
          </cell>
          <cell r="I156" t="str">
            <v>ОГЗ до R45</v>
          </cell>
          <cell r="J156">
            <v>1</v>
          </cell>
          <cell r="K156">
            <v>0</v>
          </cell>
        </row>
        <row r="157">
          <cell r="B157" t="str">
            <v>3К4-10</v>
          </cell>
          <cell r="C157" t="str">
            <v>Колонна 3К4-10</v>
          </cell>
          <cell r="D157">
            <v>1</v>
          </cell>
          <cell r="E157">
            <v>231.8</v>
          </cell>
          <cell r="F157">
            <v>231.8</v>
          </cell>
          <cell r="G157">
            <v>5.74</v>
          </cell>
          <cell r="H157">
            <v>5.74</v>
          </cell>
          <cell r="I157" t="str">
            <v>ОГЗ до R45</v>
          </cell>
          <cell r="J157">
            <v>1</v>
          </cell>
          <cell r="K157">
            <v>0</v>
          </cell>
        </row>
        <row r="158">
          <cell r="B158" t="str">
            <v>3К4-11</v>
          </cell>
          <cell r="C158" t="str">
            <v>Колонна 3К4-11</v>
          </cell>
          <cell r="D158">
            <v>1</v>
          </cell>
          <cell r="E158">
            <v>314.7</v>
          </cell>
          <cell r="F158">
            <v>314.7</v>
          </cell>
          <cell r="G158">
            <v>8.01</v>
          </cell>
          <cell r="H158">
            <v>8.01</v>
          </cell>
          <cell r="I158" t="str">
            <v>ОГЗ до R45</v>
          </cell>
          <cell r="J158">
            <v>1</v>
          </cell>
          <cell r="K158">
            <v>0</v>
          </cell>
        </row>
        <row r="159">
          <cell r="B159" t="str">
            <v>3КР1-1</v>
          </cell>
          <cell r="C159" t="str">
            <v>Кронштейн 3КР1-1</v>
          </cell>
          <cell r="D159">
            <v>1</v>
          </cell>
          <cell r="E159">
            <v>21.3</v>
          </cell>
          <cell r="F159">
            <v>21.3</v>
          </cell>
          <cell r="G159">
            <v>0.62</v>
          </cell>
          <cell r="H159">
            <v>0.62</v>
          </cell>
          <cell r="I159" t="str">
            <v>RAL  7005</v>
          </cell>
          <cell r="J159">
            <v>1</v>
          </cell>
          <cell r="K159">
            <v>0</v>
          </cell>
        </row>
        <row r="160">
          <cell r="B160" t="str">
            <v>3КР1-2</v>
          </cell>
          <cell r="C160" t="str">
            <v>Кронштейн 3КР1-2</v>
          </cell>
          <cell r="D160">
            <v>1</v>
          </cell>
          <cell r="E160">
            <v>71.400000000000006</v>
          </cell>
          <cell r="F160">
            <v>71.400000000000006</v>
          </cell>
          <cell r="G160">
            <v>1.71</v>
          </cell>
          <cell r="H160">
            <v>1.71</v>
          </cell>
          <cell r="I160" t="str">
            <v>RAL  7005</v>
          </cell>
          <cell r="J160">
            <v>1</v>
          </cell>
          <cell r="K160">
            <v>0</v>
          </cell>
        </row>
        <row r="161">
          <cell r="B161" t="str">
            <v>3КР1-3</v>
          </cell>
          <cell r="C161" t="str">
            <v>Кронштейн 3КР1-3</v>
          </cell>
          <cell r="D161">
            <v>4</v>
          </cell>
          <cell r="E161">
            <v>66.900000000000006</v>
          </cell>
          <cell r="F161">
            <v>267.60000000000002</v>
          </cell>
          <cell r="G161">
            <v>1.6</v>
          </cell>
          <cell r="H161">
            <v>6.4</v>
          </cell>
          <cell r="I161" t="str">
            <v>RAL  7005</v>
          </cell>
          <cell r="J161">
            <v>4</v>
          </cell>
          <cell r="K161">
            <v>0</v>
          </cell>
        </row>
        <row r="162">
          <cell r="B162" t="str">
            <v>3КР1-4</v>
          </cell>
          <cell r="C162" t="str">
            <v>Кронштейн 3КР1-4</v>
          </cell>
          <cell r="D162">
            <v>4</v>
          </cell>
          <cell r="E162">
            <v>17.5</v>
          </cell>
          <cell r="F162">
            <v>70</v>
          </cell>
          <cell r="G162">
            <v>0.52</v>
          </cell>
          <cell r="H162">
            <v>2.08</v>
          </cell>
          <cell r="I162" t="str">
            <v>RAL  7005</v>
          </cell>
          <cell r="J162">
            <v>4</v>
          </cell>
          <cell r="K162">
            <v>0</v>
          </cell>
        </row>
        <row r="163">
          <cell r="B163" t="str">
            <v>3Л1-1</v>
          </cell>
          <cell r="C163" t="str">
            <v>Лестница 3Л1-1</v>
          </cell>
          <cell r="D163">
            <v>2</v>
          </cell>
          <cell r="E163">
            <v>347.1</v>
          </cell>
          <cell r="F163">
            <v>694.2</v>
          </cell>
          <cell r="G163">
            <v>17.809999999999999</v>
          </cell>
          <cell r="H163">
            <v>35.619999999999997</v>
          </cell>
          <cell r="I163" t="str">
            <v>RAL  7005</v>
          </cell>
          <cell r="J163">
            <v>2</v>
          </cell>
          <cell r="K163">
            <v>0</v>
          </cell>
        </row>
        <row r="164">
          <cell r="B164" t="str">
            <v>3Л1-2</v>
          </cell>
          <cell r="C164" t="str">
            <v>Лестница 3Л1-2</v>
          </cell>
          <cell r="D164">
            <v>1</v>
          </cell>
          <cell r="E164">
            <v>383.4</v>
          </cell>
          <cell r="F164">
            <v>383.4</v>
          </cell>
          <cell r="G164">
            <v>17.760000000000002</v>
          </cell>
          <cell r="H164">
            <v>17.760000000000002</v>
          </cell>
          <cell r="I164" t="str">
            <v>RAL  7005</v>
          </cell>
          <cell r="J164">
            <v>1</v>
          </cell>
          <cell r="K164">
            <v>0</v>
          </cell>
        </row>
        <row r="165">
          <cell r="B165" t="str">
            <v>3Л1-3</v>
          </cell>
          <cell r="C165" t="str">
            <v>Лестница 3Л1-3</v>
          </cell>
          <cell r="D165">
            <v>1</v>
          </cell>
          <cell r="E165">
            <v>176</v>
          </cell>
          <cell r="F165">
            <v>176</v>
          </cell>
          <cell r="G165">
            <v>8.68</v>
          </cell>
          <cell r="H165">
            <v>8.68</v>
          </cell>
          <cell r="I165" t="str">
            <v>RAL  7005</v>
          </cell>
          <cell r="J165">
            <v>1</v>
          </cell>
          <cell r="K165">
            <v>0</v>
          </cell>
        </row>
        <row r="166">
          <cell r="B166" t="str">
            <v>3Л1-4</v>
          </cell>
          <cell r="C166" t="str">
            <v>Лестница 3Л1-4</v>
          </cell>
          <cell r="D166">
            <v>2</v>
          </cell>
          <cell r="E166">
            <v>278.8</v>
          </cell>
          <cell r="F166">
            <v>557.6</v>
          </cell>
          <cell r="G166">
            <v>15.24</v>
          </cell>
          <cell r="H166">
            <v>30.48</v>
          </cell>
          <cell r="I166" t="str">
            <v>RAL  7005</v>
          </cell>
          <cell r="J166">
            <v>2</v>
          </cell>
          <cell r="K166">
            <v>0</v>
          </cell>
        </row>
        <row r="167">
          <cell r="B167" t="str">
            <v>3Л1-5</v>
          </cell>
          <cell r="C167" t="str">
            <v>Лестница 3Л1-5</v>
          </cell>
          <cell r="D167">
            <v>1</v>
          </cell>
          <cell r="E167">
            <v>261.2</v>
          </cell>
          <cell r="F167">
            <v>261.2</v>
          </cell>
          <cell r="G167">
            <v>13.45</v>
          </cell>
          <cell r="H167">
            <v>13.45</v>
          </cell>
          <cell r="I167" t="str">
            <v>RAL  7005</v>
          </cell>
          <cell r="J167">
            <v>1</v>
          </cell>
          <cell r="K167">
            <v>0</v>
          </cell>
        </row>
        <row r="168">
          <cell r="B168" t="str">
            <v>3Л1-6</v>
          </cell>
          <cell r="C168" t="str">
            <v>Лестница 3Л1-6</v>
          </cell>
          <cell r="D168">
            <v>1</v>
          </cell>
          <cell r="E168">
            <v>259.60000000000002</v>
          </cell>
          <cell r="F168">
            <v>259.60000000000002</v>
          </cell>
          <cell r="G168">
            <v>13.38</v>
          </cell>
          <cell r="H168">
            <v>13.38</v>
          </cell>
          <cell r="I168" t="str">
            <v>RAL  7005</v>
          </cell>
          <cell r="J168">
            <v>1</v>
          </cell>
          <cell r="K168">
            <v>0</v>
          </cell>
        </row>
        <row r="169">
          <cell r="B169" t="str">
            <v>3Л2-1</v>
          </cell>
          <cell r="C169" t="str">
            <v>Лестница 3Л2-1</v>
          </cell>
          <cell r="D169">
            <v>1</v>
          </cell>
          <cell r="E169">
            <v>61.6</v>
          </cell>
          <cell r="F169">
            <v>61.6</v>
          </cell>
          <cell r="G169">
            <v>2.8</v>
          </cell>
          <cell r="H169">
            <v>2.8</v>
          </cell>
          <cell r="I169" t="str">
            <v>RAL  7005</v>
          </cell>
          <cell r="J169">
            <v>1</v>
          </cell>
          <cell r="K169">
            <v>0</v>
          </cell>
        </row>
        <row r="170">
          <cell r="B170" t="str">
            <v>3Л2-2</v>
          </cell>
          <cell r="C170" t="str">
            <v>Лестница 3Л2-2</v>
          </cell>
          <cell r="D170">
            <v>2</v>
          </cell>
          <cell r="E170">
            <v>370.8</v>
          </cell>
          <cell r="F170">
            <v>741.6</v>
          </cell>
          <cell r="G170">
            <v>19.89</v>
          </cell>
          <cell r="H170">
            <v>39.78</v>
          </cell>
          <cell r="I170" t="str">
            <v>RAL  7005</v>
          </cell>
          <cell r="J170">
            <v>2</v>
          </cell>
          <cell r="K170">
            <v>0</v>
          </cell>
        </row>
        <row r="171">
          <cell r="B171" t="str">
            <v>3Л2-3</v>
          </cell>
          <cell r="C171" t="str">
            <v>Лестница 3Л2-3</v>
          </cell>
          <cell r="D171">
            <v>1</v>
          </cell>
          <cell r="E171">
            <v>276.39999999999998</v>
          </cell>
          <cell r="F171">
            <v>276.39999999999998</v>
          </cell>
          <cell r="G171">
            <v>14.96</v>
          </cell>
          <cell r="H171">
            <v>14.96</v>
          </cell>
          <cell r="I171" t="str">
            <v>RAL  7005</v>
          </cell>
          <cell r="J171">
            <v>1</v>
          </cell>
          <cell r="K171">
            <v>0</v>
          </cell>
        </row>
        <row r="172">
          <cell r="B172" t="str">
            <v>3Л2-4</v>
          </cell>
          <cell r="C172" t="str">
            <v>Лестница 3Л2-4</v>
          </cell>
          <cell r="D172">
            <v>1</v>
          </cell>
          <cell r="E172">
            <v>309.60000000000002</v>
          </cell>
          <cell r="F172">
            <v>309.60000000000002</v>
          </cell>
          <cell r="G172">
            <v>16.39</v>
          </cell>
          <cell r="H172">
            <v>16.39</v>
          </cell>
          <cell r="I172" t="str">
            <v>RAL  7005</v>
          </cell>
          <cell r="J172">
            <v>1</v>
          </cell>
          <cell r="K172">
            <v>0</v>
          </cell>
        </row>
        <row r="173">
          <cell r="B173" t="str">
            <v>3Л3-1</v>
          </cell>
          <cell r="C173" t="str">
            <v>Лестница 3Л3-1</v>
          </cell>
          <cell r="D173">
            <v>2</v>
          </cell>
          <cell r="E173">
            <v>254.8</v>
          </cell>
          <cell r="F173">
            <v>509.6</v>
          </cell>
          <cell r="G173">
            <v>11.27</v>
          </cell>
          <cell r="H173">
            <v>22.54</v>
          </cell>
          <cell r="I173" t="str">
            <v>RAL  7005</v>
          </cell>
          <cell r="J173">
            <v>2</v>
          </cell>
          <cell r="K173">
            <v>0</v>
          </cell>
        </row>
        <row r="174">
          <cell r="B174" t="str">
            <v>3Л3-2</v>
          </cell>
          <cell r="C174" t="str">
            <v>Лестница 3Л3-2</v>
          </cell>
          <cell r="D174">
            <v>1</v>
          </cell>
          <cell r="E174">
            <v>293.89999999999998</v>
          </cell>
          <cell r="F174">
            <v>293.89999999999998</v>
          </cell>
          <cell r="G174">
            <v>12.83</v>
          </cell>
          <cell r="H174">
            <v>12.83</v>
          </cell>
          <cell r="I174" t="str">
            <v>RAL  7005</v>
          </cell>
          <cell r="J174">
            <v>1</v>
          </cell>
          <cell r="K174">
            <v>0</v>
          </cell>
        </row>
        <row r="175">
          <cell r="B175" t="str">
            <v>3Л3-3</v>
          </cell>
          <cell r="C175" t="str">
            <v>Лестница 3Л3-3</v>
          </cell>
          <cell r="D175">
            <v>1</v>
          </cell>
          <cell r="E175">
            <v>257.39999999999998</v>
          </cell>
          <cell r="F175">
            <v>257.39999999999998</v>
          </cell>
          <cell r="G175">
            <v>11.35</v>
          </cell>
          <cell r="H175">
            <v>11.35</v>
          </cell>
          <cell r="I175" t="str">
            <v>RAL  7005</v>
          </cell>
          <cell r="J175">
            <v>1</v>
          </cell>
          <cell r="K175">
            <v>0</v>
          </cell>
        </row>
        <row r="176">
          <cell r="B176" t="str">
            <v>3Л3-4</v>
          </cell>
          <cell r="C176" t="str">
            <v>Лестница 3Л3-4</v>
          </cell>
          <cell r="D176">
            <v>1</v>
          </cell>
          <cell r="E176">
            <v>362.1</v>
          </cell>
          <cell r="F176">
            <v>362.1</v>
          </cell>
          <cell r="G176">
            <v>17.739999999999998</v>
          </cell>
          <cell r="H176">
            <v>17.739999999999998</v>
          </cell>
          <cell r="I176" t="str">
            <v>RAL  7005</v>
          </cell>
          <cell r="J176">
            <v>1</v>
          </cell>
          <cell r="K176">
            <v>0</v>
          </cell>
        </row>
        <row r="177">
          <cell r="B177" t="str">
            <v>3Л6-1</v>
          </cell>
          <cell r="C177" t="str">
            <v>Лестница 3Л6-1</v>
          </cell>
          <cell r="D177">
            <v>1</v>
          </cell>
          <cell r="E177">
            <v>449.9</v>
          </cell>
          <cell r="F177">
            <v>449.9</v>
          </cell>
          <cell r="G177">
            <v>20.170000000000002</v>
          </cell>
          <cell r="H177">
            <v>20.170000000000002</v>
          </cell>
          <cell r="I177" t="str">
            <v>RAL  7005</v>
          </cell>
          <cell r="J177">
            <v>1</v>
          </cell>
          <cell r="K177">
            <v>0</v>
          </cell>
        </row>
        <row r="178">
          <cell r="B178" t="str">
            <v>3М-1</v>
          </cell>
          <cell r="C178" t="str">
            <v>Монтажный элемент 3М-1</v>
          </cell>
          <cell r="D178">
            <v>40</v>
          </cell>
          <cell r="E178">
            <v>1.5</v>
          </cell>
          <cell r="F178">
            <v>60</v>
          </cell>
          <cell r="G178">
            <v>0.04</v>
          </cell>
          <cell r="H178">
            <v>1.6</v>
          </cell>
          <cell r="I178" t="str">
            <v>RAL  7005</v>
          </cell>
          <cell r="J178">
            <v>40</v>
          </cell>
          <cell r="K178">
            <v>0</v>
          </cell>
        </row>
        <row r="179">
          <cell r="B179" t="str">
            <v>3М-2</v>
          </cell>
          <cell r="C179" t="str">
            <v>Монтажный элемент 3М-2</v>
          </cell>
          <cell r="D179">
            <v>24</v>
          </cell>
          <cell r="E179">
            <v>0.3</v>
          </cell>
          <cell r="F179">
            <v>7.2</v>
          </cell>
          <cell r="G179">
            <v>0.02</v>
          </cell>
          <cell r="H179">
            <v>0.48</v>
          </cell>
          <cell r="I179" t="str">
            <v>RAL  7005</v>
          </cell>
          <cell r="J179">
            <v>24</v>
          </cell>
          <cell r="K179">
            <v>0</v>
          </cell>
        </row>
        <row r="180">
          <cell r="B180" t="str">
            <v>3М-3</v>
          </cell>
          <cell r="C180" t="str">
            <v>Монтажный элемент 3М-3</v>
          </cell>
          <cell r="D180">
            <v>8</v>
          </cell>
          <cell r="E180">
            <v>11.2</v>
          </cell>
          <cell r="F180">
            <v>89.6</v>
          </cell>
          <cell r="G180">
            <v>0.25</v>
          </cell>
          <cell r="H180">
            <v>2</v>
          </cell>
          <cell r="I180" t="str">
            <v>ОГЗ до R45</v>
          </cell>
          <cell r="J180">
            <v>8</v>
          </cell>
          <cell r="K180">
            <v>0</v>
          </cell>
        </row>
        <row r="181">
          <cell r="B181" t="str">
            <v>3Н1-1</v>
          </cell>
          <cell r="C181" t="str">
            <v>Настил 3Н1-1</v>
          </cell>
          <cell r="D181">
            <v>1</v>
          </cell>
          <cell r="E181">
            <v>83.9</v>
          </cell>
          <cell r="F181">
            <v>83.9</v>
          </cell>
          <cell r="G181">
            <v>4.07</v>
          </cell>
          <cell r="H181">
            <v>4.07</v>
          </cell>
          <cell r="I181" t="str">
            <v>RAL  7005</v>
          </cell>
          <cell r="J181">
            <v>1</v>
          </cell>
          <cell r="K181">
            <v>0</v>
          </cell>
        </row>
        <row r="182">
          <cell r="B182" t="str">
            <v>3Н1-2</v>
          </cell>
          <cell r="C182" t="str">
            <v>Настил 3Н1-2</v>
          </cell>
          <cell r="D182">
            <v>1</v>
          </cell>
          <cell r="E182">
            <v>79.2</v>
          </cell>
          <cell r="F182">
            <v>79.2</v>
          </cell>
          <cell r="G182">
            <v>3.84</v>
          </cell>
          <cell r="H182">
            <v>3.84</v>
          </cell>
          <cell r="I182" t="str">
            <v>RAL  7005</v>
          </cell>
          <cell r="J182">
            <v>1</v>
          </cell>
          <cell r="K182">
            <v>0</v>
          </cell>
        </row>
        <row r="183">
          <cell r="B183" t="str">
            <v>3Н1-3</v>
          </cell>
          <cell r="C183" t="str">
            <v>Настил 3Н1-3</v>
          </cell>
          <cell r="D183">
            <v>1</v>
          </cell>
          <cell r="E183">
            <v>64.5</v>
          </cell>
          <cell r="F183">
            <v>64.5</v>
          </cell>
          <cell r="G183">
            <v>3.14</v>
          </cell>
          <cell r="H183">
            <v>3.14</v>
          </cell>
          <cell r="I183" t="str">
            <v>RAL  7005</v>
          </cell>
          <cell r="J183">
            <v>1</v>
          </cell>
          <cell r="K183">
            <v>0</v>
          </cell>
        </row>
        <row r="184">
          <cell r="B184" t="str">
            <v>3Н1-4</v>
          </cell>
          <cell r="C184" t="str">
            <v>Настил 3Н1-4</v>
          </cell>
          <cell r="D184">
            <v>1</v>
          </cell>
          <cell r="E184">
            <v>107.8</v>
          </cell>
          <cell r="F184">
            <v>107.8</v>
          </cell>
          <cell r="G184">
            <v>5.22</v>
          </cell>
          <cell r="H184">
            <v>5.22</v>
          </cell>
          <cell r="I184" t="str">
            <v>RAL  7005</v>
          </cell>
          <cell r="J184">
            <v>1</v>
          </cell>
          <cell r="K184">
            <v>0</v>
          </cell>
        </row>
        <row r="185">
          <cell r="B185" t="str">
            <v>3Н1-5</v>
          </cell>
          <cell r="C185" t="str">
            <v>Настил 3Н1-5</v>
          </cell>
          <cell r="D185">
            <v>1</v>
          </cell>
          <cell r="E185">
            <v>100</v>
          </cell>
          <cell r="F185">
            <v>100</v>
          </cell>
          <cell r="G185">
            <v>4.8499999999999996</v>
          </cell>
          <cell r="H185">
            <v>4.8499999999999996</v>
          </cell>
          <cell r="I185" t="str">
            <v>RAL  7005</v>
          </cell>
          <cell r="J185">
            <v>1</v>
          </cell>
          <cell r="K185">
            <v>0</v>
          </cell>
        </row>
        <row r="186">
          <cell r="B186" t="str">
            <v>3Н1-6</v>
          </cell>
          <cell r="C186" t="str">
            <v>Настил 3Н1-6</v>
          </cell>
          <cell r="D186">
            <v>1</v>
          </cell>
          <cell r="E186">
            <v>88.6</v>
          </cell>
          <cell r="F186">
            <v>88.6</v>
          </cell>
          <cell r="G186">
            <v>4.29</v>
          </cell>
          <cell r="H186">
            <v>4.29</v>
          </cell>
          <cell r="I186" t="str">
            <v>RAL  7005</v>
          </cell>
          <cell r="J186">
            <v>1</v>
          </cell>
          <cell r="K186">
            <v>0</v>
          </cell>
        </row>
        <row r="187">
          <cell r="B187" t="str">
            <v>3Н1-7</v>
          </cell>
          <cell r="C187" t="str">
            <v>Настил 3Н1-7</v>
          </cell>
          <cell r="D187">
            <v>1</v>
          </cell>
          <cell r="E187">
            <v>81.099999999999994</v>
          </cell>
          <cell r="F187">
            <v>81.099999999999994</v>
          </cell>
          <cell r="G187">
            <v>3.93</v>
          </cell>
          <cell r="H187">
            <v>3.93</v>
          </cell>
          <cell r="I187" t="str">
            <v>RAL  7005</v>
          </cell>
          <cell r="J187">
            <v>1</v>
          </cell>
          <cell r="K187">
            <v>0</v>
          </cell>
        </row>
        <row r="188">
          <cell r="B188" t="str">
            <v>3Н1-8</v>
          </cell>
          <cell r="C188" t="str">
            <v>Настил 3Н1-8</v>
          </cell>
          <cell r="D188">
            <v>1</v>
          </cell>
          <cell r="E188">
            <v>108.1</v>
          </cell>
          <cell r="F188">
            <v>108.1</v>
          </cell>
          <cell r="G188">
            <v>5.23</v>
          </cell>
          <cell r="H188">
            <v>5.23</v>
          </cell>
          <cell r="I188" t="str">
            <v>RAL  7005</v>
          </cell>
          <cell r="J188">
            <v>1</v>
          </cell>
          <cell r="K188">
            <v>0</v>
          </cell>
        </row>
        <row r="189">
          <cell r="B189" t="str">
            <v>3Н1-9</v>
          </cell>
          <cell r="C189" t="str">
            <v>Настил 3Н1-9</v>
          </cell>
          <cell r="D189">
            <v>1</v>
          </cell>
          <cell r="E189">
            <v>100.3</v>
          </cell>
          <cell r="F189">
            <v>100.3</v>
          </cell>
          <cell r="G189">
            <v>4.8600000000000003</v>
          </cell>
          <cell r="H189">
            <v>4.8600000000000003</v>
          </cell>
          <cell r="I189" t="str">
            <v>RAL  7005</v>
          </cell>
          <cell r="J189">
            <v>1</v>
          </cell>
          <cell r="K189">
            <v>0</v>
          </cell>
        </row>
        <row r="190">
          <cell r="B190" t="str">
            <v>3Н1-10</v>
          </cell>
          <cell r="C190" t="str">
            <v>Настил 3Н1-10</v>
          </cell>
          <cell r="D190">
            <v>1</v>
          </cell>
          <cell r="E190">
            <v>75.3</v>
          </cell>
          <cell r="F190">
            <v>75.3</v>
          </cell>
          <cell r="G190">
            <v>3.66</v>
          </cell>
          <cell r="H190">
            <v>3.66</v>
          </cell>
          <cell r="I190" t="str">
            <v>RAL  7005</v>
          </cell>
          <cell r="J190">
            <v>1</v>
          </cell>
          <cell r="K190">
            <v>0</v>
          </cell>
        </row>
        <row r="191">
          <cell r="B191" t="str">
            <v>3Н1-11</v>
          </cell>
          <cell r="C191" t="str">
            <v>Настил 3Н1-11</v>
          </cell>
          <cell r="D191">
            <v>1</v>
          </cell>
          <cell r="E191">
            <v>78.5</v>
          </cell>
          <cell r="F191">
            <v>78.5</v>
          </cell>
          <cell r="G191">
            <v>3.8</v>
          </cell>
          <cell r="H191">
            <v>3.8</v>
          </cell>
          <cell r="I191" t="str">
            <v>RAL  7005</v>
          </cell>
          <cell r="J191">
            <v>1</v>
          </cell>
          <cell r="K191">
            <v>0</v>
          </cell>
        </row>
        <row r="192">
          <cell r="B192" t="str">
            <v>3Н1-12</v>
          </cell>
          <cell r="C192" t="str">
            <v>Настил 3Н1-12</v>
          </cell>
          <cell r="D192">
            <v>4</v>
          </cell>
          <cell r="E192">
            <v>228.8</v>
          </cell>
          <cell r="F192">
            <v>915.2</v>
          </cell>
          <cell r="G192">
            <v>11.13</v>
          </cell>
          <cell r="H192">
            <v>44.52</v>
          </cell>
          <cell r="I192" t="str">
            <v>RAL  7005</v>
          </cell>
          <cell r="J192">
            <v>4</v>
          </cell>
          <cell r="K192">
            <v>0</v>
          </cell>
        </row>
        <row r="193">
          <cell r="B193" t="str">
            <v>3Н1-13</v>
          </cell>
          <cell r="C193" t="str">
            <v>Настил 3Н1-13</v>
          </cell>
          <cell r="D193">
            <v>4</v>
          </cell>
          <cell r="E193">
            <v>210</v>
          </cell>
          <cell r="F193">
            <v>840</v>
          </cell>
          <cell r="G193">
            <v>10.199999999999999</v>
          </cell>
          <cell r="H193">
            <v>40.799999999999997</v>
          </cell>
          <cell r="I193" t="str">
            <v>RAL  7005</v>
          </cell>
          <cell r="J193">
            <v>4</v>
          </cell>
          <cell r="K193">
            <v>0</v>
          </cell>
        </row>
        <row r="194">
          <cell r="B194" t="str">
            <v>3Н1-14</v>
          </cell>
          <cell r="C194" t="str">
            <v>Настил 3Н1-14</v>
          </cell>
          <cell r="D194">
            <v>2</v>
          </cell>
          <cell r="E194">
            <v>172.6</v>
          </cell>
          <cell r="F194">
            <v>345.2</v>
          </cell>
          <cell r="G194">
            <v>8.4</v>
          </cell>
          <cell r="H194">
            <v>16.8</v>
          </cell>
          <cell r="I194" t="str">
            <v>RAL  7005</v>
          </cell>
          <cell r="J194">
            <v>2</v>
          </cell>
          <cell r="K194">
            <v>0</v>
          </cell>
        </row>
        <row r="195">
          <cell r="B195" t="str">
            <v>3Н1-15</v>
          </cell>
          <cell r="C195" t="str">
            <v>Настил 3Н1-15</v>
          </cell>
          <cell r="D195">
            <v>2</v>
          </cell>
          <cell r="E195">
            <v>287.3</v>
          </cell>
          <cell r="F195">
            <v>574.6</v>
          </cell>
          <cell r="G195">
            <v>13.95</v>
          </cell>
          <cell r="H195">
            <v>27.9</v>
          </cell>
          <cell r="I195" t="str">
            <v>RAL  7005</v>
          </cell>
          <cell r="J195">
            <v>2</v>
          </cell>
          <cell r="K195">
            <v>0</v>
          </cell>
        </row>
        <row r="196">
          <cell r="B196" t="str">
            <v>3Н1-16</v>
          </cell>
          <cell r="C196" t="str">
            <v>Настил 3Н1-16</v>
          </cell>
          <cell r="D196">
            <v>2</v>
          </cell>
          <cell r="E196">
            <v>266.7</v>
          </cell>
          <cell r="F196">
            <v>533.4</v>
          </cell>
          <cell r="G196">
            <v>12.96</v>
          </cell>
          <cell r="H196">
            <v>25.92</v>
          </cell>
          <cell r="I196" t="str">
            <v>RAL  7005</v>
          </cell>
          <cell r="J196">
            <v>2</v>
          </cell>
          <cell r="K196">
            <v>0</v>
          </cell>
        </row>
        <row r="197">
          <cell r="B197" t="str">
            <v>3Н1-17</v>
          </cell>
          <cell r="C197" t="str">
            <v>Настил 3Н1-17</v>
          </cell>
          <cell r="D197">
            <v>2</v>
          </cell>
          <cell r="E197">
            <v>236.3</v>
          </cell>
          <cell r="F197">
            <v>472.6</v>
          </cell>
          <cell r="G197">
            <v>11.49</v>
          </cell>
          <cell r="H197">
            <v>22.98</v>
          </cell>
          <cell r="I197" t="str">
            <v>RAL  7005</v>
          </cell>
          <cell r="J197">
            <v>2</v>
          </cell>
          <cell r="K197">
            <v>0</v>
          </cell>
        </row>
        <row r="198">
          <cell r="B198" t="str">
            <v>3Н1-18</v>
          </cell>
          <cell r="C198" t="str">
            <v>Настил 3Н1-18</v>
          </cell>
          <cell r="D198">
            <v>2</v>
          </cell>
          <cell r="E198">
            <v>216.4</v>
          </cell>
          <cell r="F198">
            <v>432.8</v>
          </cell>
          <cell r="G198">
            <v>10.54</v>
          </cell>
          <cell r="H198">
            <v>21.08</v>
          </cell>
          <cell r="I198" t="str">
            <v>RAL  7005</v>
          </cell>
          <cell r="J198">
            <v>2</v>
          </cell>
          <cell r="K198">
            <v>0</v>
          </cell>
        </row>
        <row r="199">
          <cell r="B199" t="str">
            <v>3Н1-19</v>
          </cell>
          <cell r="C199" t="str">
            <v>Настил 3Н1-19</v>
          </cell>
          <cell r="D199">
            <v>2</v>
          </cell>
          <cell r="E199">
            <v>288.3</v>
          </cell>
          <cell r="F199">
            <v>576.6</v>
          </cell>
          <cell r="G199">
            <v>13.99</v>
          </cell>
          <cell r="H199">
            <v>27.98</v>
          </cell>
          <cell r="I199" t="str">
            <v>RAL  7005</v>
          </cell>
          <cell r="J199">
            <v>2</v>
          </cell>
          <cell r="K199">
            <v>0</v>
          </cell>
        </row>
        <row r="200">
          <cell r="B200" t="str">
            <v>3Н1-20</v>
          </cell>
          <cell r="C200" t="str">
            <v>Настил 3Н1-20</v>
          </cell>
          <cell r="D200">
            <v>2</v>
          </cell>
          <cell r="E200">
            <v>267.5</v>
          </cell>
          <cell r="F200">
            <v>535</v>
          </cell>
          <cell r="G200">
            <v>13</v>
          </cell>
          <cell r="H200">
            <v>26</v>
          </cell>
          <cell r="I200" t="str">
            <v>RAL  7005</v>
          </cell>
          <cell r="J200">
            <v>2</v>
          </cell>
          <cell r="K200">
            <v>0</v>
          </cell>
        </row>
        <row r="201">
          <cell r="B201" t="str">
            <v>3Н1-21</v>
          </cell>
          <cell r="C201" t="str">
            <v>Настил 3Н1-21</v>
          </cell>
          <cell r="D201">
            <v>2</v>
          </cell>
          <cell r="E201">
            <v>201.3</v>
          </cell>
          <cell r="F201">
            <v>402.6</v>
          </cell>
          <cell r="G201">
            <v>9.8000000000000007</v>
          </cell>
          <cell r="H201">
            <v>19.600000000000001</v>
          </cell>
          <cell r="I201" t="str">
            <v>RAL  7005</v>
          </cell>
          <cell r="J201">
            <v>2</v>
          </cell>
          <cell r="K201">
            <v>0</v>
          </cell>
        </row>
        <row r="202">
          <cell r="B202" t="str">
            <v>3Н1-22</v>
          </cell>
          <cell r="C202" t="str">
            <v>Настил 3Н1-22</v>
          </cell>
          <cell r="D202">
            <v>4</v>
          </cell>
          <cell r="E202">
            <v>209.7</v>
          </cell>
          <cell r="F202">
            <v>838.8</v>
          </cell>
          <cell r="G202">
            <v>10.19</v>
          </cell>
          <cell r="H202">
            <v>40.76</v>
          </cell>
          <cell r="I202" t="str">
            <v>RAL  7005</v>
          </cell>
          <cell r="J202">
            <v>4</v>
          </cell>
          <cell r="K202">
            <v>0</v>
          </cell>
        </row>
        <row r="203">
          <cell r="B203" t="str">
            <v>3Н1-23</v>
          </cell>
          <cell r="C203" t="str">
            <v>Настил 3Н1-23</v>
          </cell>
          <cell r="D203">
            <v>1</v>
          </cell>
          <cell r="E203">
            <v>173.4</v>
          </cell>
          <cell r="F203">
            <v>173.4</v>
          </cell>
          <cell r="G203">
            <v>8.44</v>
          </cell>
          <cell r="H203">
            <v>8.44</v>
          </cell>
          <cell r="I203" t="str">
            <v>RAL  7005</v>
          </cell>
          <cell r="J203">
            <v>1</v>
          </cell>
          <cell r="K203">
            <v>0</v>
          </cell>
        </row>
        <row r="204">
          <cell r="B204" t="str">
            <v>3Н1-24</v>
          </cell>
          <cell r="C204" t="str">
            <v>Настил 3Н1-24</v>
          </cell>
          <cell r="D204">
            <v>1</v>
          </cell>
          <cell r="E204">
            <v>288.3</v>
          </cell>
          <cell r="F204">
            <v>288.3</v>
          </cell>
          <cell r="G204">
            <v>13.99</v>
          </cell>
          <cell r="H204">
            <v>13.99</v>
          </cell>
          <cell r="I204" t="str">
            <v>RAL  7005</v>
          </cell>
          <cell r="J204">
            <v>1</v>
          </cell>
          <cell r="K204">
            <v>0</v>
          </cell>
        </row>
        <row r="205">
          <cell r="B205" t="str">
            <v>3Н1-25</v>
          </cell>
          <cell r="C205" t="str">
            <v>Настил 3Н1-25</v>
          </cell>
          <cell r="D205">
            <v>1</v>
          </cell>
          <cell r="E205">
            <v>267.5</v>
          </cell>
          <cell r="F205">
            <v>267.5</v>
          </cell>
          <cell r="G205">
            <v>13</v>
          </cell>
          <cell r="H205">
            <v>13</v>
          </cell>
          <cell r="I205" t="str">
            <v>RAL  7005</v>
          </cell>
          <cell r="J205">
            <v>1</v>
          </cell>
          <cell r="K205">
            <v>0</v>
          </cell>
        </row>
        <row r="206">
          <cell r="B206" t="str">
            <v>3Н1-26</v>
          </cell>
          <cell r="C206" t="str">
            <v>Настил 3Н1-26</v>
          </cell>
          <cell r="D206">
            <v>1</v>
          </cell>
          <cell r="E206">
            <v>237.1</v>
          </cell>
          <cell r="F206">
            <v>237.1</v>
          </cell>
          <cell r="G206">
            <v>11.53</v>
          </cell>
          <cell r="H206">
            <v>11.53</v>
          </cell>
          <cell r="I206" t="str">
            <v>RAL  7005</v>
          </cell>
          <cell r="J206">
            <v>1</v>
          </cell>
          <cell r="K206">
            <v>0</v>
          </cell>
        </row>
        <row r="207">
          <cell r="B207" t="str">
            <v>3Н1-27</v>
          </cell>
          <cell r="C207" t="str">
            <v>Настил 3Н1-27</v>
          </cell>
          <cell r="D207">
            <v>1</v>
          </cell>
          <cell r="E207">
            <v>216.4</v>
          </cell>
          <cell r="F207">
            <v>216.4</v>
          </cell>
          <cell r="G207">
            <v>10.54</v>
          </cell>
          <cell r="H207">
            <v>10.54</v>
          </cell>
          <cell r="I207" t="str">
            <v>RAL  7005</v>
          </cell>
          <cell r="J207">
            <v>1</v>
          </cell>
          <cell r="K207">
            <v>0</v>
          </cell>
        </row>
        <row r="208">
          <cell r="B208" t="str">
            <v>3Н1-28</v>
          </cell>
          <cell r="C208" t="str">
            <v>Настил 3Н1-28</v>
          </cell>
          <cell r="D208">
            <v>1</v>
          </cell>
          <cell r="E208">
            <v>288.3</v>
          </cell>
          <cell r="F208">
            <v>288.3</v>
          </cell>
          <cell r="G208">
            <v>13.99</v>
          </cell>
          <cell r="H208">
            <v>13.99</v>
          </cell>
          <cell r="I208" t="str">
            <v>RAL  7005</v>
          </cell>
          <cell r="J208">
            <v>1</v>
          </cell>
          <cell r="K208">
            <v>0</v>
          </cell>
        </row>
        <row r="209">
          <cell r="B209" t="str">
            <v>3Н1-29</v>
          </cell>
          <cell r="C209" t="str">
            <v>Настил 3Н1-29</v>
          </cell>
          <cell r="D209">
            <v>1</v>
          </cell>
          <cell r="E209">
            <v>267.5</v>
          </cell>
          <cell r="F209">
            <v>267.5</v>
          </cell>
          <cell r="G209">
            <v>13</v>
          </cell>
          <cell r="H209">
            <v>13</v>
          </cell>
          <cell r="I209" t="str">
            <v>RAL  7005</v>
          </cell>
          <cell r="J209">
            <v>1</v>
          </cell>
          <cell r="K209">
            <v>0</v>
          </cell>
        </row>
        <row r="210">
          <cell r="B210" t="str">
            <v>3Н1-30</v>
          </cell>
          <cell r="C210" t="str">
            <v>Настил 3Н1-30</v>
          </cell>
          <cell r="D210">
            <v>1</v>
          </cell>
          <cell r="E210">
            <v>201.3</v>
          </cell>
          <cell r="F210">
            <v>201.3</v>
          </cell>
          <cell r="G210">
            <v>9.8000000000000007</v>
          </cell>
          <cell r="H210">
            <v>9.8000000000000007</v>
          </cell>
          <cell r="I210" t="str">
            <v>RAL  7005</v>
          </cell>
          <cell r="J210">
            <v>1</v>
          </cell>
          <cell r="K210">
            <v>0</v>
          </cell>
        </row>
        <row r="211">
          <cell r="B211" t="str">
            <v>3Н1-31</v>
          </cell>
          <cell r="C211" t="str">
            <v>Настил 3Н1-31</v>
          </cell>
          <cell r="D211">
            <v>1</v>
          </cell>
          <cell r="E211">
            <v>173</v>
          </cell>
          <cell r="F211">
            <v>173</v>
          </cell>
          <cell r="G211">
            <v>8.42</v>
          </cell>
          <cell r="H211">
            <v>8.42</v>
          </cell>
          <cell r="I211" t="str">
            <v>RAL  7005</v>
          </cell>
          <cell r="J211">
            <v>1</v>
          </cell>
          <cell r="K211">
            <v>0</v>
          </cell>
        </row>
        <row r="212">
          <cell r="B212" t="str">
            <v>3Н1-32</v>
          </cell>
          <cell r="C212" t="str">
            <v>Настил 3Н1-32</v>
          </cell>
          <cell r="D212">
            <v>1</v>
          </cell>
          <cell r="E212">
            <v>287.7</v>
          </cell>
          <cell r="F212">
            <v>287.7</v>
          </cell>
          <cell r="G212">
            <v>13.97</v>
          </cell>
          <cell r="H212">
            <v>13.97</v>
          </cell>
          <cell r="I212" t="str">
            <v>RAL  7005</v>
          </cell>
          <cell r="J212">
            <v>1</v>
          </cell>
          <cell r="K212">
            <v>0</v>
          </cell>
        </row>
        <row r="213">
          <cell r="B213" t="str">
            <v>3Н1-33</v>
          </cell>
          <cell r="C213" t="str">
            <v>Настил 3Н1-33</v>
          </cell>
          <cell r="D213">
            <v>1</v>
          </cell>
          <cell r="E213">
            <v>267.10000000000002</v>
          </cell>
          <cell r="F213">
            <v>267.10000000000002</v>
          </cell>
          <cell r="G213">
            <v>12.99</v>
          </cell>
          <cell r="H213">
            <v>12.99</v>
          </cell>
          <cell r="I213" t="str">
            <v>RAL  7005</v>
          </cell>
          <cell r="J213">
            <v>1</v>
          </cell>
          <cell r="K213">
            <v>0</v>
          </cell>
        </row>
        <row r="214">
          <cell r="B214" t="str">
            <v>3Н1-34</v>
          </cell>
          <cell r="C214" t="str">
            <v>Настил 3Н1-34</v>
          </cell>
          <cell r="D214">
            <v>1</v>
          </cell>
          <cell r="E214">
            <v>236.8</v>
          </cell>
          <cell r="F214">
            <v>236.8</v>
          </cell>
          <cell r="G214">
            <v>11.51</v>
          </cell>
          <cell r="H214">
            <v>11.51</v>
          </cell>
          <cell r="I214" t="str">
            <v>RAL  7005</v>
          </cell>
          <cell r="J214">
            <v>1</v>
          </cell>
          <cell r="K214">
            <v>0</v>
          </cell>
        </row>
        <row r="215">
          <cell r="B215" t="str">
            <v>3Н1-35</v>
          </cell>
          <cell r="C215" t="str">
            <v>Настил 3Н1-35</v>
          </cell>
          <cell r="D215">
            <v>1</v>
          </cell>
          <cell r="E215">
            <v>215.8</v>
          </cell>
          <cell r="F215">
            <v>215.8</v>
          </cell>
          <cell r="G215">
            <v>10.51</v>
          </cell>
          <cell r="H215">
            <v>10.51</v>
          </cell>
          <cell r="I215" t="str">
            <v>RAL  7005</v>
          </cell>
          <cell r="J215">
            <v>1</v>
          </cell>
          <cell r="K215">
            <v>0</v>
          </cell>
        </row>
        <row r="216">
          <cell r="B216" t="str">
            <v>3Н1-36</v>
          </cell>
          <cell r="C216" t="str">
            <v>Настил 3Н1-36</v>
          </cell>
          <cell r="D216">
            <v>1</v>
          </cell>
          <cell r="E216">
            <v>287.5</v>
          </cell>
          <cell r="F216">
            <v>287.5</v>
          </cell>
          <cell r="G216">
            <v>13.96</v>
          </cell>
          <cell r="H216">
            <v>13.96</v>
          </cell>
          <cell r="I216" t="str">
            <v>RAL  7005</v>
          </cell>
          <cell r="J216">
            <v>1</v>
          </cell>
          <cell r="K216">
            <v>0</v>
          </cell>
        </row>
        <row r="217">
          <cell r="B217" t="str">
            <v>3Н1-37</v>
          </cell>
          <cell r="C217" t="str">
            <v>Настил 3Н1-37</v>
          </cell>
          <cell r="D217">
            <v>1</v>
          </cell>
          <cell r="E217">
            <v>266.8</v>
          </cell>
          <cell r="F217">
            <v>266.8</v>
          </cell>
          <cell r="G217">
            <v>12.97</v>
          </cell>
          <cell r="H217">
            <v>12.97</v>
          </cell>
          <cell r="I217" t="str">
            <v>RAL  7005</v>
          </cell>
          <cell r="J217">
            <v>1</v>
          </cell>
          <cell r="K217">
            <v>0</v>
          </cell>
        </row>
        <row r="218">
          <cell r="B218" t="str">
            <v>3Н1-38</v>
          </cell>
          <cell r="C218" t="str">
            <v>Настил 3Н1-38</v>
          </cell>
          <cell r="D218">
            <v>1</v>
          </cell>
          <cell r="E218">
            <v>200.6</v>
          </cell>
          <cell r="F218">
            <v>200.6</v>
          </cell>
          <cell r="G218">
            <v>9.77</v>
          </cell>
          <cell r="H218">
            <v>9.77</v>
          </cell>
          <cell r="I218" t="str">
            <v>RAL  7005</v>
          </cell>
          <cell r="J218">
            <v>1</v>
          </cell>
          <cell r="K218">
            <v>0</v>
          </cell>
        </row>
        <row r="219">
          <cell r="B219" t="str">
            <v>3Н1-39</v>
          </cell>
          <cell r="C219" t="str">
            <v>Настил 3Н1-39</v>
          </cell>
          <cell r="D219">
            <v>2</v>
          </cell>
          <cell r="E219">
            <v>221.7</v>
          </cell>
          <cell r="F219">
            <v>443.4</v>
          </cell>
          <cell r="G219">
            <v>10.8</v>
          </cell>
          <cell r="H219">
            <v>21.6</v>
          </cell>
          <cell r="I219" t="str">
            <v>RAL  7005</v>
          </cell>
          <cell r="J219">
            <v>2</v>
          </cell>
          <cell r="K219">
            <v>0</v>
          </cell>
        </row>
        <row r="220">
          <cell r="B220" t="str">
            <v>3Н1-40</v>
          </cell>
          <cell r="C220" t="str">
            <v>Настил 3Н1-40</v>
          </cell>
          <cell r="D220">
            <v>2</v>
          </cell>
          <cell r="E220">
            <v>203.5</v>
          </cell>
          <cell r="F220">
            <v>407</v>
          </cell>
          <cell r="G220">
            <v>9.89</v>
          </cell>
          <cell r="H220">
            <v>19.78</v>
          </cell>
          <cell r="I220" t="str">
            <v>RAL  7005</v>
          </cell>
          <cell r="J220">
            <v>2</v>
          </cell>
          <cell r="K220">
            <v>0</v>
          </cell>
        </row>
        <row r="221">
          <cell r="B221" t="str">
            <v>3Н1-41</v>
          </cell>
          <cell r="C221" t="str">
            <v>Настил 3Н1-41</v>
          </cell>
          <cell r="D221">
            <v>1</v>
          </cell>
          <cell r="E221">
            <v>168</v>
          </cell>
          <cell r="F221">
            <v>168</v>
          </cell>
          <cell r="G221">
            <v>8.19</v>
          </cell>
          <cell r="H221">
            <v>8.19</v>
          </cell>
          <cell r="I221" t="str">
            <v>RAL  7005</v>
          </cell>
          <cell r="J221">
            <v>1</v>
          </cell>
          <cell r="K221">
            <v>0</v>
          </cell>
        </row>
        <row r="222">
          <cell r="B222" t="str">
            <v>3Н1-42</v>
          </cell>
          <cell r="C222" t="str">
            <v>Настил 3Н1-42</v>
          </cell>
          <cell r="D222">
            <v>1</v>
          </cell>
          <cell r="E222">
            <v>279.39999999999998</v>
          </cell>
          <cell r="F222">
            <v>279.39999999999998</v>
          </cell>
          <cell r="G222">
            <v>13.57</v>
          </cell>
          <cell r="H222">
            <v>13.57</v>
          </cell>
          <cell r="I222" t="str">
            <v>RAL  7005</v>
          </cell>
          <cell r="J222">
            <v>1</v>
          </cell>
          <cell r="K222">
            <v>0</v>
          </cell>
        </row>
        <row r="223">
          <cell r="B223" t="str">
            <v>3Н1-43</v>
          </cell>
          <cell r="C223" t="str">
            <v>Настил 3Н1-43</v>
          </cell>
          <cell r="D223">
            <v>1</v>
          </cell>
          <cell r="E223">
            <v>259.3</v>
          </cell>
          <cell r="F223">
            <v>259.3</v>
          </cell>
          <cell r="G223">
            <v>12.61</v>
          </cell>
          <cell r="H223">
            <v>12.61</v>
          </cell>
          <cell r="I223" t="str">
            <v>RAL  7005</v>
          </cell>
          <cell r="J223">
            <v>1</v>
          </cell>
          <cell r="K223">
            <v>0</v>
          </cell>
        </row>
        <row r="224">
          <cell r="B224" t="str">
            <v>3Н1-44</v>
          </cell>
          <cell r="C224" t="str">
            <v>Настил 3Н1-44</v>
          </cell>
          <cell r="D224">
            <v>1</v>
          </cell>
          <cell r="E224">
            <v>229.9</v>
          </cell>
          <cell r="F224">
            <v>229.9</v>
          </cell>
          <cell r="G224">
            <v>11.18</v>
          </cell>
          <cell r="H224">
            <v>11.18</v>
          </cell>
          <cell r="I224" t="str">
            <v>RAL  7005</v>
          </cell>
          <cell r="J224">
            <v>1</v>
          </cell>
          <cell r="K224">
            <v>0</v>
          </cell>
        </row>
        <row r="225">
          <cell r="B225" t="str">
            <v>3Н1-45</v>
          </cell>
          <cell r="C225" t="str">
            <v>Настил 3Н1-45</v>
          </cell>
          <cell r="D225">
            <v>1</v>
          </cell>
          <cell r="E225">
            <v>209.7</v>
          </cell>
          <cell r="F225">
            <v>209.7</v>
          </cell>
          <cell r="G225">
            <v>10.210000000000001</v>
          </cell>
          <cell r="H225">
            <v>10.210000000000001</v>
          </cell>
          <cell r="I225" t="str">
            <v>RAL  7005</v>
          </cell>
          <cell r="J225">
            <v>1</v>
          </cell>
          <cell r="K225">
            <v>0</v>
          </cell>
        </row>
        <row r="226">
          <cell r="B226" t="str">
            <v>3Н1-46</v>
          </cell>
          <cell r="C226" t="str">
            <v>Настил 3Н1-46</v>
          </cell>
          <cell r="D226">
            <v>1</v>
          </cell>
          <cell r="E226">
            <v>279.2</v>
          </cell>
          <cell r="F226">
            <v>279.2</v>
          </cell>
          <cell r="G226">
            <v>13.56</v>
          </cell>
          <cell r="H226">
            <v>13.56</v>
          </cell>
          <cell r="I226" t="str">
            <v>RAL  7005</v>
          </cell>
          <cell r="J226">
            <v>1</v>
          </cell>
          <cell r="K226">
            <v>0</v>
          </cell>
        </row>
        <row r="227">
          <cell r="B227" t="str">
            <v>3Н1-47</v>
          </cell>
          <cell r="C227" t="str">
            <v>Настил 3Н1-47</v>
          </cell>
          <cell r="D227">
            <v>1</v>
          </cell>
          <cell r="E227">
            <v>259.2</v>
          </cell>
          <cell r="F227">
            <v>259.2</v>
          </cell>
          <cell r="G227">
            <v>12.6</v>
          </cell>
          <cell r="H227">
            <v>12.6</v>
          </cell>
          <cell r="I227" t="str">
            <v>RAL  7005</v>
          </cell>
          <cell r="J227">
            <v>1</v>
          </cell>
          <cell r="K227">
            <v>0</v>
          </cell>
        </row>
        <row r="228">
          <cell r="B228" t="str">
            <v>3Н1-48</v>
          </cell>
          <cell r="C228" t="str">
            <v>Настил 3Н1-48</v>
          </cell>
          <cell r="D228">
            <v>1</v>
          </cell>
          <cell r="E228">
            <v>194.9</v>
          </cell>
          <cell r="F228">
            <v>194.9</v>
          </cell>
          <cell r="G228">
            <v>9.49</v>
          </cell>
          <cell r="H228">
            <v>9.49</v>
          </cell>
          <cell r="I228" t="str">
            <v>RAL  7005</v>
          </cell>
          <cell r="J228">
            <v>1</v>
          </cell>
          <cell r="K228">
            <v>0</v>
          </cell>
        </row>
        <row r="229">
          <cell r="B229" t="str">
            <v>3Н1-49</v>
          </cell>
          <cell r="C229" t="str">
            <v>Настил 3Н1-49</v>
          </cell>
          <cell r="D229">
            <v>1</v>
          </cell>
          <cell r="E229">
            <v>203.2</v>
          </cell>
          <cell r="F229">
            <v>203.2</v>
          </cell>
          <cell r="G229">
            <v>9.8800000000000008</v>
          </cell>
          <cell r="H229">
            <v>9.8800000000000008</v>
          </cell>
          <cell r="I229" t="str">
            <v>RAL  7005</v>
          </cell>
          <cell r="J229">
            <v>1</v>
          </cell>
          <cell r="K229">
            <v>0</v>
          </cell>
        </row>
        <row r="230">
          <cell r="B230" t="str">
            <v>3Н1-50</v>
          </cell>
          <cell r="C230" t="str">
            <v>Настил 3Н1-50</v>
          </cell>
          <cell r="D230">
            <v>1</v>
          </cell>
          <cell r="E230">
            <v>42.6</v>
          </cell>
          <cell r="F230">
            <v>42.6</v>
          </cell>
          <cell r="G230">
            <v>2.0699999999999998</v>
          </cell>
          <cell r="H230">
            <v>2.0699999999999998</v>
          </cell>
          <cell r="I230" t="str">
            <v>RAL  7005</v>
          </cell>
          <cell r="J230">
            <v>1</v>
          </cell>
          <cell r="K230">
            <v>0</v>
          </cell>
        </row>
        <row r="231">
          <cell r="B231" t="str">
            <v>3Н1-51</v>
          </cell>
          <cell r="C231" t="str">
            <v>Настил 3Н1-51</v>
          </cell>
          <cell r="D231">
            <v>1</v>
          </cell>
          <cell r="E231">
            <v>39.5</v>
          </cell>
          <cell r="F231">
            <v>39.5</v>
          </cell>
          <cell r="G231">
            <v>1.92</v>
          </cell>
          <cell r="H231">
            <v>1.92</v>
          </cell>
          <cell r="I231" t="str">
            <v>RAL  7005</v>
          </cell>
          <cell r="J231">
            <v>1</v>
          </cell>
          <cell r="K231">
            <v>0</v>
          </cell>
        </row>
        <row r="232">
          <cell r="B232" t="str">
            <v>3Н1-52</v>
          </cell>
          <cell r="C232" t="str">
            <v>Настил 3Н1-52</v>
          </cell>
          <cell r="D232">
            <v>1</v>
          </cell>
          <cell r="E232">
            <v>57.6</v>
          </cell>
          <cell r="F232">
            <v>57.6</v>
          </cell>
          <cell r="G232">
            <v>2.81</v>
          </cell>
          <cell r="H232">
            <v>2.81</v>
          </cell>
          <cell r="I232" t="str">
            <v>RAL  7005</v>
          </cell>
          <cell r="J232">
            <v>1</v>
          </cell>
          <cell r="K232">
            <v>0</v>
          </cell>
        </row>
        <row r="233">
          <cell r="B233" t="str">
            <v>3Н1-53</v>
          </cell>
          <cell r="C233" t="str">
            <v>Настил 3Н1-53</v>
          </cell>
          <cell r="D233">
            <v>1</v>
          </cell>
          <cell r="E233">
            <v>60.5</v>
          </cell>
          <cell r="F233">
            <v>60.5</v>
          </cell>
          <cell r="G233">
            <v>2.95</v>
          </cell>
          <cell r="H233">
            <v>2.95</v>
          </cell>
          <cell r="I233" t="str">
            <v>RAL  7005</v>
          </cell>
          <cell r="J233">
            <v>1</v>
          </cell>
          <cell r="K233">
            <v>0</v>
          </cell>
        </row>
        <row r="234">
          <cell r="B234" t="str">
            <v>3Н1-54</v>
          </cell>
          <cell r="C234" t="str">
            <v>Настил 3Н1-54</v>
          </cell>
          <cell r="D234">
            <v>2</v>
          </cell>
          <cell r="E234">
            <v>42.5</v>
          </cell>
          <cell r="F234">
            <v>85</v>
          </cell>
          <cell r="G234">
            <v>2.06</v>
          </cell>
          <cell r="H234">
            <v>4.12</v>
          </cell>
          <cell r="I234" t="str">
            <v>RAL  7005</v>
          </cell>
          <cell r="J234">
            <v>2</v>
          </cell>
          <cell r="K234">
            <v>0</v>
          </cell>
        </row>
        <row r="235">
          <cell r="B235" t="str">
            <v>3Н1-55</v>
          </cell>
          <cell r="C235" t="str">
            <v>Настил 3Н1-55</v>
          </cell>
          <cell r="D235">
            <v>1</v>
          </cell>
          <cell r="E235">
            <v>41.7</v>
          </cell>
          <cell r="F235">
            <v>41.7</v>
          </cell>
          <cell r="G235">
            <v>2.0299999999999998</v>
          </cell>
          <cell r="H235">
            <v>2.0299999999999998</v>
          </cell>
          <cell r="I235" t="str">
            <v>RAL  7005</v>
          </cell>
          <cell r="J235">
            <v>1</v>
          </cell>
          <cell r="K235">
            <v>0</v>
          </cell>
        </row>
        <row r="236">
          <cell r="B236" t="str">
            <v>3Н1-56</v>
          </cell>
          <cell r="C236" t="str">
            <v>Настил 3Н1-56</v>
          </cell>
          <cell r="D236">
            <v>1</v>
          </cell>
          <cell r="E236">
            <v>167.4</v>
          </cell>
          <cell r="F236">
            <v>167.4</v>
          </cell>
          <cell r="G236">
            <v>8.15</v>
          </cell>
          <cell r="H236">
            <v>8.15</v>
          </cell>
          <cell r="I236" t="str">
            <v>RAL  7005</v>
          </cell>
          <cell r="J236">
            <v>1</v>
          </cell>
          <cell r="K236">
            <v>0</v>
          </cell>
        </row>
        <row r="237">
          <cell r="B237" t="str">
            <v>3Н1-57</v>
          </cell>
          <cell r="C237" t="str">
            <v>Настил 3Н1-57</v>
          </cell>
          <cell r="D237">
            <v>1</v>
          </cell>
          <cell r="E237">
            <v>278.7</v>
          </cell>
          <cell r="F237">
            <v>278.7</v>
          </cell>
          <cell r="G237">
            <v>13.54</v>
          </cell>
          <cell r="H237">
            <v>13.54</v>
          </cell>
          <cell r="I237" t="str">
            <v>RAL  7005</v>
          </cell>
          <cell r="J237">
            <v>1</v>
          </cell>
          <cell r="K237">
            <v>0</v>
          </cell>
        </row>
        <row r="238">
          <cell r="B238" t="str">
            <v>3Н1-58</v>
          </cell>
          <cell r="C238" t="str">
            <v>Настил 3Н1-58</v>
          </cell>
          <cell r="D238">
            <v>1</v>
          </cell>
          <cell r="E238">
            <v>258.60000000000002</v>
          </cell>
          <cell r="F238">
            <v>258.60000000000002</v>
          </cell>
          <cell r="G238">
            <v>12.58</v>
          </cell>
          <cell r="H238">
            <v>12.58</v>
          </cell>
          <cell r="I238" t="str">
            <v>RAL  7005</v>
          </cell>
          <cell r="J238">
            <v>1</v>
          </cell>
          <cell r="K238">
            <v>0</v>
          </cell>
        </row>
        <row r="239">
          <cell r="B239" t="str">
            <v>3Н1-59</v>
          </cell>
          <cell r="C239" t="str">
            <v>Настил 3Н1-59</v>
          </cell>
          <cell r="D239">
            <v>1</v>
          </cell>
          <cell r="E239">
            <v>278.5</v>
          </cell>
          <cell r="F239">
            <v>278.5</v>
          </cell>
          <cell r="G239">
            <v>13.53</v>
          </cell>
          <cell r="H239">
            <v>13.53</v>
          </cell>
          <cell r="I239" t="str">
            <v>RAL  7005</v>
          </cell>
          <cell r="J239">
            <v>1</v>
          </cell>
          <cell r="K239">
            <v>0</v>
          </cell>
        </row>
        <row r="240">
          <cell r="B240" t="str">
            <v>3Н1-60</v>
          </cell>
          <cell r="C240" t="str">
            <v>Настил 3Н1-60</v>
          </cell>
          <cell r="D240">
            <v>1</v>
          </cell>
          <cell r="E240">
            <v>258.5</v>
          </cell>
          <cell r="F240">
            <v>258.5</v>
          </cell>
          <cell r="G240">
            <v>12.57</v>
          </cell>
          <cell r="H240">
            <v>12.57</v>
          </cell>
          <cell r="I240" t="str">
            <v>RAL  7005</v>
          </cell>
          <cell r="J240">
            <v>1</v>
          </cell>
          <cell r="K240">
            <v>0</v>
          </cell>
        </row>
        <row r="241">
          <cell r="B241" t="str">
            <v>3Н1-61</v>
          </cell>
          <cell r="C241" t="str">
            <v>Настил 3Н1-61</v>
          </cell>
          <cell r="D241">
            <v>1</v>
          </cell>
          <cell r="E241">
            <v>37.299999999999997</v>
          </cell>
          <cell r="F241">
            <v>37.299999999999997</v>
          </cell>
          <cell r="G241">
            <v>1.81</v>
          </cell>
          <cell r="H241">
            <v>1.81</v>
          </cell>
          <cell r="I241" t="str">
            <v>RAL  7005</v>
          </cell>
          <cell r="J241">
            <v>1</v>
          </cell>
          <cell r="K241">
            <v>0</v>
          </cell>
        </row>
        <row r="242">
          <cell r="B242" t="str">
            <v>3Н1-62</v>
          </cell>
          <cell r="C242" t="str">
            <v>Настил 3Н1-62</v>
          </cell>
          <cell r="D242">
            <v>2</v>
          </cell>
          <cell r="E242">
            <v>30</v>
          </cell>
          <cell r="F242">
            <v>60</v>
          </cell>
          <cell r="G242">
            <v>1.47</v>
          </cell>
          <cell r="H242">
            <v>2.94</v>
          </cell>
          <cell r="I242" t="str">
            <v>RAL  7005</v>
          </cell>
          <cell r="J242">
            <v>2</v>
          </cell>
          <cell r="K242">
            <v>0</v>
          </cell>
        </row>
        <row r="243">
          <cell r="B243" t="str">
            <v>3Н1-63</v>
          </cell>
          <cell r="C243" t="str">
            <v>Настил 3Н1-63</v>
          </cell>
          <cell r="D243">
            <v>1</v>
          </cell>
          <cell r="E243">
            <v>80.3</v>
          </cell>
          <cell r="F243">
            <v>80.3</v>
          </cell>
          <cell r="G243">
            <v>3.9</v>
          </cell>
          <cell r="H243">
            <v>3.9</v>
          </cell>
          <cell r="I243" t="str">
            <v>RAL  7005</v>
          </cell>
          <cell r="J243">
            <v>1</v>
          </cell>
          <cell r="K243">
            <v>0</v>
          </cell>
        </row>
        <row r="244">
          <cell r="B244" t="str">
            <v>3Н1-64</v>
          </cell>
          <cell r="C244" t="str">
            <v>Настил 3Н1-64</v>
          </cell>
          <cell r="D244">
            <v>1</v>
          </cell>
          <cell r="E244">
            <v>73.099999999999994</v>
          </cell>
          <cell r="F244">
            <v>73.099999999999994</v>
          </cell>
          <cell r="G244">
            <v>3.56</v>
          </cell>
          <cell r="H244">
            <v>3.56</v>
          </cell>
          <cell r="I244" t="str">
            <v>RAL  7005</v>
          </cell>
          <cell r="J244">
            <v>1</v>
          </cell>
          <cell r="K244">
            <v>0</v>
          </cell>
        </row>
        <row r="245">
          <cell r="B245" t="str">
            <v>3Н1-65</v>
          </cell>
          <cell r="C245" t="str">
            <v>Настил 3Н1-65</v>
          </cell>
          <cell r="D245">
            <v>1</v>
          </cell>
          <cell r="E245">
            <v>46.5</v>
          </cell>
          <cell r="F245">
            <v>46.5</v>
          </cell>
          <cell r="G245">
            <v>2.25</v>
          </cell>
          <cell r="H245">
            <v>2.25</v>
          </cell>
          <cell r="I245" t="str">
            <v>RAL  7005</v>
          </cell>
          <cell r="J245">
            <v>1</v>
          </cell>
          <cell r="K245">
            <v>0</v>
          </cell>
        </row>
        <row r="246">
          <cell r="B246" t="str">
            <v>3Н1-66</v>
          </cell>
          <cell r="C246" t="str">
            <v>Настил 3Н1-66</v>
          </cell>
          <cell r="D246">
            <v>1</v>
          </cell>
          <cell r="E246">
            <v>48.9</v>
          </cell>
          <cell r="F246">
            <v>48.9</v>
          </cell>
          <cell r="G246">
            <v>2.37</v>
          </cell>
          <cell r="H246">
            <v>2.37</v>
          </cell>
          <cell r="I246" t="str">
            <v>RAL  7005</v>
          </cell>
          <cell r="J246">
            <v>1</v>
          </cell>
          <cell r="K246">
            <v>0</v>
          </cell>
        </row>
        <row r="247">
          <cell r="B247" t="str">
            <v>3Н1-67</v>
          </cell>
          <cell r="C247" t="str">
            <v>Настил 3Н1-67</v>
          </cell>
          <cell r="D247">
            <v>1</v>
          </cell>
          <cell r="E247">
            <v>13.9</v>
          </cell>
          <cell r="F247">
            <v>13.9</v>
          </cell>
          <cell r="G247">
            <v>0.69</v>
          </cell>
          <cell r="H247">
            <v>0.69</v>
          </cell>
          <cell r="I247" t="str">
            <v>RAL  7005</v>
          </cell>
          <cell r="J247">
            <v>1</v>
          </cell>
          <cell r="K247">
            <v>0</v>
          </cell>
        </row>
        <row r="248">
          <cell r="B248" t="str">
            <v>3Н1-68</v>
          </cell>
          <cell r="C248" t="str">
            <v>Настил 3Н1-68</v>
          </cell>
          <cell r="D248">
            <v>1</v>
          </cell>
          <cell r="E248">
            <v>47.2</v>
          </cell>
          <cell r="F248">
            <v>47.2</v>
          </cell>
          <cell r="G248">
            <v>2.29</v>
          </cell>
          <cell r="H248">
            <v>2.29</v>
          </cell>
          <cell r="I248" t="str">
            <v>RAL  7005</v>
          </cell>
          <cell r="J248">
            <v>1</v>
          </cell>
          <cell r="K248">
            <v>0</v>
          </cell>
        </row>
        <row r="249">
          <cell r="B249" t="str">
            <v>3Н1-69</v>
          </cell>
          <cell r="C249" t="str">
            <v>Настил 3Н1-69</v>
          </cell>
          <cell r="D249">
            <v>1</v>
          </cell>
          <cell r="E249">
            <v>48.9</v>
          </cell>
          <cell r="F249">
            <v>48.9</v>
          </cell>
          <cell r="G249">
            <v>2.37</v>
          </cell>
          <cell r="H249">
            <v>2.37</v>
          </cell>
          <cell r="I249" t="str">
            <v>RAL  7005</v>
          </cell>
          <cell r="J249">
            <v>1</v>
          </cell>
          <cell r="K249">
            <v>0</v>
          </cell>
        </row>
        <row r="250">
          <cell r="B250" t="str">
            <v>3Н1-70</v>
          </cell>
          <cell r="C250" t="str">
            <v>Настил 3Н1-70</v>
          </cell>
          <cell r="D250">
            <v>1</v>
          </cell>
          <cell r="E250">
            <v>43.2</v>
          </cell>
          <cell r="F250">
            <v>43.2</v>
          </cell>
          <cell r="G250">
            <v>2.09</v>
          </cell>
          <cell r="H250">
            <v>2.09</v>
          </cell>
          <cell r="I250" t="str">
            <v>RAL  7005</v>
          </cell>
          <cell r="J250">
            <v>1</v>
          </cell>
          <cell r="K250">
            <v>0</v>
          </cell>
        </row>
        <row r="251">
          <cell r="B251" t="str">
            <v>3Н1-71</v>
          </cell>
          <cell r="C251" t="str">
            <v>Настил 3Н1-71</v>
          </cell>
          <cell r="D251">
            <v>1</v>
          </cell>
          <cell r="E251">
            <v>82.4</v>
          </cell>
          <cell r="F251">
            <v>82.4</v>
          </cell>
          <cell r="G251">
            <v>4.01</v>
          </cell>
          <cell r="H251">
            <v>4.01</v>
          </cell>
          <cell r="I251" t="str">
            <v>RAL  7005</v>
          </cell>
          <cell r="J251">
            <v>1</v>
          </cell>
          <cell r="K251">
            <v>0</v>
          </cell>
        </row>
        <row r="252">
          <cell r="B252" t="str">
            <v>3Н1-72</v>
          </cell>
          <cell r="C252" t="str">
            <v>Настил 3Н1-72</v>
          </cell>
          <cell r="D252">
            <v>1</v>
          </cell>
          <cell r="E252">
            <v>54.1</v>
          </cell>
          <cell r="F252">
            <v>54.1</v>
          </cell>
          <cell r="G252">
            <v>2.63</v>
          </cell>
          <cell r="H252">
            <v>2.63</v>
          </cell>
          <cell r="I252" t="str">
            <v>RAL  7005</v>
          </cell>
          <cell r="J252">
            <v>1</v>
          </cell>
          <cell r="K252">
            <v>0</v>
          </cell>
        </row>
        <row r="253">
          <cell r="B253" t="str">
            <v>3Н1-73</v>
          </cell>
          <cell r="C253" t="str">
            <v>Настил 3Н1-73</v>
          </cell>
          <cell r="D253">
            <v>1</v>
          </cell>
          <cell r="E253">
            <v>80.2</v>
          </cell>
          <cell r="F253">
            <v>80.2</v>
          </cell>
          <cell r="G253">
            <v>3.89</v>
          </cell>
          <cell r="H253">
            <v>3.89</v>
          </cell>
          <cell r="I253" t="str">
            <v>RAL  7005</v>
          </cell>
          <cell r="J253">
            <v>1</v>
          </cell>
          <cell r="K253">
            <v>0</v>
          </cell>
        </row>
        <row r="254">
          <cell r="B254" t="str">
            <v>3Н1-74</v>
          </cell>
          <cell r="C254" t="str">
            <v>Настил 3Н1-74</v>
          </cell>
          <cell r="D254">
            <v>1</v>
          </cell>
          <cell r="E254">
            <v>73.900000000000006</v>
          </cell>
          <cell r="F254">
            <v>73.900000000000006</v>
          </cell>
          <cell r="G254">
            <v>3.6</v>
          </cell>
          <cell r="H254">
            <v>3.6</v>
          </cell>
          <cell r="I254" t="str">
            <v>RAL  7005</v>
          </cell>
          <cell r="J254">
            <v>1</v>
          </cell>
          <cell r="K254">
            <v>0</v>
          </cell>
        </row>
        <row r="255">
          <cell r="B255" t="str">
            <v>3Н1-75</v>
          </cell>
          <cell r="C255" t="str">
            <v>Настил 3Н1-75</v>
          </cell>
          <cell r="D255">
            <v>1</v>
          </cell>
          <cell r="E255">
            <v>36.700000000000003</v>
          </cell>
          <cell r="F255">
            <v>36.700000000000003</v>
          </cell>
          <cell r="G255">
            <v>1.79</v>
          </cell>
          <cell r="H255">
            <v>1.79</v>
          </cell>
          <cell r="I255" t="str">
            <v>RAL  7005</v>
          </cell>
          <cell r="J255">
            <v>1</v>
          </cell>
          <cell r="K255">
            <v>0</v>
          </cell>
        </row>
        <row r="256">
          <cell r="B256" t="str">
            <v>3Н1-76</v>
          </cell>
          <cell r="C256" t="str">
            <v>Настил 3Н1-76</v>
          </cell>
          <cell r="D256">
            <v>1</v>
          </cell>
          <cell r="E256">
            <v>200.1</v>
          </cell>
          <cell r="F256">
            <v>200.1</v>
          </cell>
          <cell r="G256">
            <v>9.73</v>
          </cell>
          <cell r="H256">
            <v>9.73</v>
          </cell>
          <cell r="I256" t="str">
            <v>RAL  7005</v>
          </cell>
          <cell r="J256">
            <v>1</v>
          </cell>
          <cell r="K256">
            <v>0</v>
          </cell>
        </row>
        <row r="257">
          <cell r="B257" t="str">
            <v>3Н1-77</v>
          </cell>
          <cell r="C257" t="str">
            <v>Настил 3Н1-77</v>
          </cell>
          <cell r="D257">
            <v>2</v>
          </cell>
          <cell r="E257">
            <v>275.7</v>
          </cell>
          <cell r="F257">
            <v>551.4</v>
          </cell>
          <cell r="G257">
            <v>13.4</v>
          </cell>
          <cell r="H257">
            <v>26.8</v>
          </cell>
          <cell r="I257" t="str">
            <v>RAL  7005</v>
          </cell>
          <cell r="J257">
            <v>2</v>
          </cell>
          <cell r="K257">
            <v>0</v>
          </cell>
        </row>
        <row r="258">
          <cell r="B258" t="str">
            <v>3Н1-78</v>
          </cell>
          <cell r="C258" t="str">
            <v>Настил 3Н1-78</v>
          </cell>
          <cell r="D258">
            <v>2</v>
          </cell>
          <cell r="E258">
            <v>256</v>
          </cell>
          <cell r="F258">
            <v>512</v>
          </cell>
          <cell r="G258">
            <v>12.45</v>
          </cell>
          <cell r="H258">
            <v>24.9</v>
          </cell>
          <cell r="I258" t="str">
            <v>RAL  7005</v>
          </cell>
          <cell r="J258">
            <v>2</v>
          </cell>
          <cell r="K258">
            <v>0</v>
          </cell>
        </row>
        <row r="259">
          <cell r="B259" t="str">
            <v>3Н1-79</v>
          </cell>
          <cell r="C259" t="str">
            <v>Настил 3Н1-79</v>
          </cell>
          <cell r="D259">
            <v>2</v>
          </cell>
          <cell r="E259">
            <v>276.39999999999998</v>
          </cell>
          <cell r="F259">
            <v>552.79999999999995</v>
          </cell>
          <cell r="G259">
            <v>13.43</v>
          </cell>
          <cell r="H259">
            <v>26.86</v>
          </cell>
          <cell r="I259" t="str">
            <v>RAL  7005</v>
          </cell>
          <cell r="J259">
            <v>2</v>
          </cell>
          <cell r="K259">
            <v>0</v>
          </cell>
        </row>
        <row r="260">
          <cell r="B260" t="str">
            <v>3Н1-80</v>
          </cell>
          <cell r="C260" t="str">
            <v>Настил 3Н1-80</v>
          </cell>
          <cell r="D260">
            <v>2</v>
          </cell>
          <cell r="E260">
            <v>256.60000000000002</v>
          </cell>
          <cell r="F260">
            <v>513.20000000000005</v>
          </cell>
          <cell r="G260">
            <v>12.49</v>
          </cell>
          <cell r="H260">
            <v>24.98</v>
          </cell>
          <cell r="I260" t="str">
            <v>RAL  7005</v>
          </cell>
          <cell r="J260">
            <v>2</v>
          </cell>
          <cell r="K260">
            <v>0</v>
          </cell>
        </row>
        <row r="261">
          <cell r="B261" t="str">
            <v>3Н1-81</v>
          </cell>
          <cell r="C261" t="str">
            <v>Настил 3Н1-81</v>
          </cell>
          <cell r="D261">
            <v>1</v>
          </cell>
          <cell r="E261">
            <v>69.7</v>
          </cell>
          <cell r="F261">
            <v>69.7</v>
          </cell>
          <cell r="G261">
            <v>3.4</v>
          </cell>
          <cell r="H261">
            <v>3.4</v>
          </cell>
          <cell r="I261" t="str">
            <v>RAL  7005</v>
          </cell>
          <cell r="J261">
            <v>1</v>
          </cell>
          <cell r="K261">
            <v>0</v>
          </cell>
        </row>
        <row r="262">
          <cell r="B262" t="str">
            <v>3Н1-82</v>
          </cell>
          <cell r="C262" t="str">
            <v>Настил 3Н1-82</v>
          </cell>
          <cell r="D262">
            <v>1</v>
          </cell>
          <cell r="E262">
            <v>41.8</v>
          </cell>
          <cell r="F262">
            <v>41.8</v>
          </cell>
          <cell r="G262">
            <v>2.0299999999999998</v>
          </cell>
          <cell r="H262">
            <v>2.0299999999999998</v>
          </cell>
          <cell r="I262" t="str">
            <v>RAL  7005</v>
          </cell>
          <cell r="J262">
            <v>1</v>
          </cell>
          <cell r="K262">
            <v>0</v>
          </cell>
        </row>
        <row r="263">
          <cell r="B263" t="str">
            <v>3Н1-83</v>
          </cell>
          <cell r="C263" t="str">
            <v>Настил 3Н1-83</v>
          </cell>
          <cell r="D263">
            <v>1</v>
          </cell>
          <cell r="E263">
            <v>56.3</v>
          </cell>
          <cell r="F263">
            <v>56.3</v>
          </cell>
          <cell r="G263">
            <v>2.75</v>
          </cell>
          <cell r="H263">
            <v>2.75</v>
          </cell>
          <cell r="I263" t="str">
            <v>RAL  7005</v>
          </cell>
          <cell r="J263">
            <v>1</v>
          </cell>
          <cell r="K263">
            <v>0</v>
          </cell>
        </row>
        <row r="264">
          <cell r="B264" t="str">
            <v>3Н1-84</v>
          </cell>
          <cell r="C264" t="str">
            <v>Настил 3Н1-84</v>
          </cell>
          <cell r="D264">
            <v>1</v>
          </cell>
          <cell r="E264">
            <v>58.4</v>
          </cell>
          <cell r="F264">
            <v>58.4</v>
          </cell>
          <cell r="G264">
            <v>2.85</v>
          </cell>
          <cell r="H264">
            <v>2.85</v>
          </cell>
          <cell r="I264" t="str">
            <v>RAL  7005</v>
          </cell>
          <cell r="J264">
            <v>1</v>
          </cell>
          <cell r="K264">
            <v>0</v>
          </cell>
        </row>
        <row r="265">
          <cell r="B265" t="str">
            <v>3Н1-85</v>
          </cell>
          <cell r="C265" t="str">
            <v>Настил 3Н1-85</v>
          </cell>
          <cell r="D265">
            <v>1</v>
          </cell>
          <cell r="E265">
            <v>41.7</v>
          </cell>
          <cell r="F265">
            <v>41.7</v>
          </cell>
          <cell r="G265">
            <v>2.0299999999999998</v>
          </cell>
          <cell r="H265">
            <v>2.0299999999999998</v>
          </cell>
          <cell r="I265" t="str">
            <v>RAL  7005</v>
          </cell>
          <cell r="J265">
            <v>1</v>
          </cell>
          <cell r="K265">
            <v>0</v>
          </cell>
        </row>
        <row r="266">
          <cell r="B266" t="str">
            <v>3Н1-86</v>
          </cell>
          <cell r="C266" t="str">
            <v>Настил 3Н1-86</v>
          </cell>
          <cell r="D266">
            <v>1</v>
          </cell>
          <cell r="E266">
            <v>27</v>
          </cell>
          <cell r="F266">
            <v>27</v>
          </cell>
          <cell r="G266">
            <v>1.31</v>
          </cell>
          <cell r="H266">
            <v>1.31</v>
          </cell>
          <cell r="I266" t="str">
            <v>RAL  7005</v>
          </cell>
          <cell r="J266">
            <v>1</v>
          </cell>
          <cell r="K266">
            <v>0</v>
          </cell>
        </row>
        <row r="267">
          <cell r="B267" t="str">
            <v>3Н1-87</v>
          </cell>
          <cell r="C267" t="str">
            <v>Настил 3Н1-87</v>
          </cell>
          <cell r="D267">
            <v>1</v>
          </cell>
          <cell r="E267">
            <v>40.1</v>
          </cell>
          <cell r="F267">
            <v>40.1</v>
          </cell>
          <cell r="G267">
            <v>1.95</v>
          </cell>
          <cell r="H267">
            <v>1.95</v>
          </cell>
          <cell r="I267" t="str">
            <v>RAL  7005</v>
          </cell>
          <cell r="J267">
            <v>1</v>
          </cell>
          <cell r="K267">
            <v>0</v>
          </cell>
        </row>
        <row r="268">
          <cell r="B268" t="str">
            <v>3Н1-88</v>
          </cell>
          <cell r="C268" t="str">
            <v>Настил 3Н1-88</v>
          </cell>
          <cell r="D268">
            <v>1</v>
          </cell>
          <cell r="E268">
            <v>37.4</v>
          </cell>
          <cell r="F268">
            <v>37.4</v>
          </cell>
          <cell r="G268">
            <v>1.82</v>
          </cell>
          <cell r="H268">
            <v>1.82</v>
          </cell>
          <cell r="I268" t="str">
            <v>RAL  7005</v>
          </cell>
          <cell r="J268">
            <v>1</v>
          </cell>
          <cell r="K268">
            <v>0</v>
          </cell>
        </row>
        <row r="269">
          <cell r="B269" t="str">
            <v>3Н1-89</v>
          </cell>
          <cell r="C269" t="str">
            <v>Настил 3Н1-89</v>
          </cell>
          <cell r="D269">
            <v>7</v>
          </cell>
          <cell r="E269">
            <v>219.6</v>
          </cell>
          <cell r="F269">
            <v>1537.2</v>
          </cell>
          <cell r="G269">
            <v>10.69</v>
          </cell>
          <cell r="H269">
            <v>74.83</v>
          </cell>
          <cell r="I269" t="str">
            <v>RAL  7005</v>
          </cell>
          <cell r="J269">
            <v>7</v>
          </cell>
          <cell r="K269">
            <v>0</v>
          </cell>
        </row>
        <row r="270">
          <cell r="B270" t="str">
            <v>3Н1-90</v>
          </cell>
          <cell r="C270" t="str">
            <v>Настил 3Н1-90</v>
          </cell>
          <cell r="D270">
            <v>7</v>
          </cell>
          <cell r="E270">
            <v>201.5</v>
          </cell>
          <cell r="F270">
            <v>1410.5</v>
          </cell>
          <cell r="G270">
            <v>9.8000000000000007</v>
          </cell>
          <cell r="H270">
            <v>68.599999999999994</v>
          </cell>
          <cell r="I270" t="str">
            <v>RAL  7005</v>
          </cell>
          <cell r="J270">
            <v>7</v>
          </cell>
          <cell r="K270">
            <v>0</v>
          </cell>
        </row>
        <row r="271">
          <cell r="B271" t="str">
            <v>3Н1-91</v>
          </cell>
          <cell r="C271" t="str">
            <v>Настил 3Н1-91</v>
          </cell>
          <cell r="D271">
            <v>2</v>
          </cell>
          <cell r="E271">
            <v>166.3</v>
          </cell>
          <cell r="F271">
            <v>332.6</v>
          </cell>
          <cell r="G271">
            <v>8.11</v>
          </cell>
          <cell r="H271">
            <v>16.22</v>
          </cell>
          <cell r="I271" t="str">
            <v>RAL  7005</v>
          </cell>
          <cell r="J271">
            <v>2</v>
          </cell>
          <cell r="K271">
            <v>0</v>
          </cell>
        </row>
        <row r="272">
          <cell r="B272" t="str">
            <v>3Н1-92</v>
          </cell>
          <cell r="C272" t="str">
            <v>Настил 3Н1-92</v>
          </cell>
          <cell r="D272">
            <v>2</v>
          </cell>
          <cell r="E272">
            <v>276.60000000000002</v>
          </cell>
          <cell r="F272">
            <v>553.20000000000005</v>
          </cell>
          <cell r="G272">
            <v>13.44</v>
          </cell>
          <cell r="H272">
            <v>26.88</v>
          </cell>
          <cell r="I272" t="str">
            <v>RAL  7005</v>
          </cell>
          <cell r="J272">
            <v>2</v>
          </cell>
          <cell r="K272">
            <v>0</v>
          </cell>
        </row>
        <row r="273">
          <cell r="B273" t="str">
            <v>3Н1-93</v>
          </cell>
          <cell r="C273" t="str">
            <v>Настил 3Н1-93</v>
          </cell>
          <cell r="D273">
            <v>2</v>
          </cell>
          <cell r="E273">
            <v>256.7</v>
          </cell>
          <cell r="F273">
            <v>513.4</v>
          </cell>
          <cell r="G273">
            <v>12.49</v>
          </cell>
          <cell r="H273">
            <v>24.98</v>
          </cell>
          <cell r="I273" t="str">
            <v>RAL  7005</v>
          </cell>
          <cell r="J273">
            <v>2</v>
          </cell>
          <cell r="K273">
            <v>0</v>
          </cell>
        </row>
        <row r="274">
          <cell r="B274" t="str">
            <v>3Н1-94</v>
          </cell>
          <cell r="C274" t="str">
            <v>Настил 3Н1-94</v>
          </cell>
          <cell r="D274">
            <v>2</v>
          </cell>
          <cell r="E274">
            <v>227.7</v>
          </cell>
          <cell r="F274">
            <v>455.4</v>
          </cell>
          <cell r="G274">
            <v>11.07</v>
          </cell>
          <cell r="H274">
            <v>22.14</v>
          </cell>
          <cell r="I274" t="str">
            <v>RAL  7005</v>
          </cell>
          <cell r="J274">
            <v>2</v>
          </cell>
          <cell r="K274">
            <v>0</v>
          </cell>
        </row>
        <row r="275">
          <cell r="B275" t="str">
            <v>3Н1-95</v>
          </cell>
          <cell r="C275" t="str">
            <v>Настил 3Н1-95</v>
          </cell>
          <cell r="D275">
            <v>2</v>
          </cell>
          <cell r="E275">
            <v>206.9</v>
          </cell>
          <cell r="F275">
            <v>413.8</v>
          </cell>
          <cell r="G275">
            <v>10.08</v>
          </cell>
          <cell r="H275">
            <v>20.16</v>
          </cell>
          <cell r="I275" t="str">
            <v>RAL  7005</v>
          </cell>
          <cell r="J275">
            <v>2</v>
          </cell>
          <cell r="K275">
            <v>0</v>
          </cell>
        </row>
        <row r="276">
          <cell r="B276" t="str">
            <v>3Н1-96</v>
          </cell>
          <cell r="C276" t="str">
            <v>Настил 3Н1-96</v>
          </cell>
          <cell r="D276">
            <v>2</v>
          </cell>
          <cell r="E276">
            <v>275.7</v>
          </cell>
          <cell r="F276">
            <v>551.4</v>
          </cell>
          <cell r="G276">
            <v>13.4</v>
          </cell>
          <cell r="H276">
            <v>26.8</v>
          </cell>
          <cell r="I276" t="str">
            <v>RAL  7005</v>
          </cell>
          <cell r="J276">
            <v>2</v>
          </cell>
          <cell r="K276">
            <v>0</v>
          </cell>
        </row>
        <row r="277">
          <cell r="B277" t="str">
            <v>3Н1-97</v>
          </cell>
          <cell r="C277" t="str">
            <v>Настил 3Н1-97</v>
          </cell>
          <cell r="D277">
            <v>2</v>
          </cell>
          <cell r="E277">
            <v>256</v>
          </cell>
          <cell r="F277">
            <v>512</v>
          </cell>
          <cell r="G277">
            <v>12.45</v>
          </cell>
          <cell r="H277">
            <v>24.9</v>
          </cell>
          <cell r="I277" t="str">
            <v>RAL  7005</v>
          </cell>
          <cell r="J277">
            <v>2</v>
          </cell>
          <cell r="K277">
            <v>0</v>
          </cell>
        </row>
        <row r="278">
          <cell r="B278" t="str">
            <v>3Н1-98</v>
          </cell>
          <cell r="C278" t="str">
            <v>Настил 3Н1-98</v>
          </cell>
          <cell r="D278">
            <v>2</v>
          </cell>
          <cell r="E278">
            <v>192.4</v>
          </cell>
          <cell r="F278">
            <v>384.8</v>
          </cell>
          <cell r="G278">
            <v>9.3699999999999992</v>
          </cell>
          <cell r="H278">
            <v>18.739999999999998</v>
          </cell>
          <cell r="I278" t="str">
            <v>RAL  7005</v>
          </cell>
          <cell r="J278">
            <v>2</v>
          </cell>
          <cell r="K278">
            <v>0</v>
          </cell>
        </row>
        <row r="279">
          <cell r="B279" t="str">
            <v>3Н1-99</v>
          </cell>
          <cell r="C279" t="str">
            <v>Настил 3Н1-99</v>
          </cell>
          <cell r="D279">
            <v>7</v>
          </cell>
          <cell r="E279">
            <v>201.3</v>
          </cell>
          <cell r="F279">
            <v>1409.1</v>
          </cell>
          <cell r="G279">
            <v>9.7899999999999991</v>
          </cell>
          <cell r="H279">
            <v>68.53</v>
          </cell>
          <cell r="I279" t="str">
            <v>RAL  7005</v>
          </cell>
          <cell r="J279">
            <v>7</v>
          </cell>
          <cell r="K279">
            <v>0</v>
          </cell>
        </row>
        <row r="280">
          <cell r="B280" t="str">
            <v>3Н1-100</v>
          </cell>
          <cell r="C280" t="str">
            <v>Настил 3Н1-100</v>
          </cell>
          <cell r="D280">
            <v>1</v>
          </cell>
          <cell r="E280">
            <v>165.6</v>
          </cell>
          <cell r="F280">
            <v>165.6</v>
          </cell>
          <cell r="G280">
            <v>8.07</v>
          </cell>
          <cell r="H280">
            <v>8.07</v>
          </cell>
          <cell r="I280" t="str">
            <v>RAL  7005</v>
          </cell>
          <cell r="J280">
            <v>1</v>
          </cell>
          <cell r="K280">
            <v>0</v>
          </cell>
        </row>
        <row r="281">
          <cell r="B281" t="str">
            <v>3Н1-101</v>
          </cell>
          <cell r="C281" t="str">
            <v>Настил 3Н1-101</v>
          </cell>
          <cell r="D281">
            <v>1</v>
          </cell>
          <cell r="E281">
            <v>275.7</v>
          </cell>
          <cell r="F281">
            <v>275.7</v>
          </cell>
          <cell r="G281">
            <v>13.4</v>
          </cell>
          <cell r="H281">
            <v>13.4</v>
          </cell>
          <cell r="I281" t="str">
            <v>RAL  7005</v>
          </cell>
          <cell r="J281">
            <v>1</v>
          </cell>
          <cell r="K281">
            <v>0</v>
          </cell>
        </row>
        <row r="282">
          <cell r="B282" t="str">
            <v>3Н1-102</v>
          </cell>
          <cell r="C282" t="str">
            <v>Настил 3Н1-102</v>
          </cell>
          <cell r="D282">
            <v>1</v>
          </cell>
          <cell r="E282">
            <v>256</v>
          </cell>
          <cell r="F282">
            <v>256</v>
          </cell>
          <cell r="G282">
            <v>12.45</v>
          </cell>
          <cell r="H282">
            <v>12.45</v>
          </cell>
          <cell r="I282" t="str">
            <v>RAL  7005</v>
          </cell>
          <cell r="J282">
            <v>1</v>
          </cell>
          <cell r="K282">
            <v>0</v>
          </cell>
        </row>
        <row r="283">
          <cell r="B283" t="str">
            <v>3Н1-103</v>
          </cell>
          <cell r="C283" t="str">
            <v>Настил 3Н1-103</v>
          </cell>
          <cell r="D283">
            <v>1</v>
          </cell>
          <cell r="E283">
            <v>226.8</v>
          </cell>
          <cell r="F283">
            <v>226.8</v>
          </cell>
          <cell r="G283">
            <v>11.03</v>
          </cell>
          <cell r="H283">
            <v>11.03</v>
          </cell>
          <cell r="I283" t="str">
            <v>RAL  7005</v>
          </cell>
          <cell r="J283">
            <v>1</v>
          </cell>
          <cell r="K283">
            <v>0</v>
          </cell>
        </row>
        <row r="284">
          <cell r="B284" t="str">
            <v>3Н1-104</v>
          </cell>
          <cell r="C284" t="str">
            <v>Настил 3Н1-104</v>
          </cell>
          <cell r="D284">
            <v>2</v>
          </cell>
          <cell r="E284">
            <v>207.5</v>
          </cell>
          <cell r="F284">
            <v>415</v>
          </cell>
          <cell r="G284">
            <v>10.1</v>
          </cell>
          <cell r="H284">
            <v>20.2</v>
          </cell>
          <cell r="I284" t="str">
            <v>RAL  7005</v>
          </cell>
          <cell r="J284">
            <v>2</v>
          </cell>
          <cell r="K284">
            <v>0</v>
          </cell>
        </row>
        <row r="285">
          <cell r="B285" t="str">
            <v>3Н1-105</v>
          </cell>
          <cell r="C285" t="str">
            <v>Настил 3Н1-105</v>
          </cell>
          <cell r="D285">
            <v>2</v>
          </cell>
          <cell r="E285">
            <v>276.2</v>
          </cell>
          <cell r="F285">
            <v>552.4</v>
          </cell>
          <cell r="G285">
            <v>13.42</v>
          </cell>
          <cell r="H285">
            <v>26.84</v>
          </cell>
          <cell r="I285" t="str">
            <v>RAL  7005</v>
          </cell>
          <cell r="J285">
            <v>2</v>
          </cell>
          <cell r="K285">
            <v>0</v>
          </cell>
        </row>
        <row r="286">
          <cell r="B286" t="str">
            <v>3Н1-106</v>
          </cell>
          <cell r="C286" t="str">
            <v>Настил 3Н1-106</v>
          </cell>
          <cell r="D286">
            <v>2</v>
          </cell>
          <cell r="E286">
            <v>256.39999999999998</v>
          </cell>
          <cell r="F286">
            <v>512.79999999999995</v>
          </cell>
          <cell r="G286">
            <v>12.47</v>
          </cell>
          <cell r="H286">
            <v>24.94</v>
          </cell>
          <cell r="I286" t="str">
            <v>RAL  7005</v>
          </cell>
          <cell r="J286">
            <v>2</v>
          </cell>
          <cell r="K286">
            <v>0</v>
          </cell>
        </row>
        <row r="287">
          <cell r="B287" t="str">
            <v>3Н1-107</v>
          </cell>
          <cell r="C287" t="str">
            <v>Настил 3Н1-107</v>
          </cell>
          <cell r="D287">
            <v>2</v>
          </cell>
          <cell r="E287">
            <v>192.8</v>
          </cell>
          <cell r="F287">
            <v>385.6</v>
          </cell>
          <cell r="G287">
            <v>9.39</v>
          </cell>
          <cell r="H287">
            <v>18.78</v>
          </cell>
          <cell r="I287" t="str">
            <v>RAL  7005</v>
          </cell>
          <cell r="J287">
            <v>2</v>
          </cell>
          <cell r="K287">
            <v>0</v>
          </cell>
        </row>
        <row r="288">
          <cell r="B288" t="str">
            <v>3Н1-108</v>
          </cell>
          <cell r="C288" t="str">
            <v>Настил 3Н1-108</v>
          </cell>
          <cell r="D288">
            <v>1</v>
          </cell>
          <cell r="E288">
            <v>166.3</v>
          </cell>
          <cell r="F288">
            <v>166.3</v>
          </cell>
          <cell r="G288">
            <v>8.11</v>
          </cell>
          <cell r="H288">
            <v>8.11</v>
          </cell>
          <cell r="I288" t="str">
            <v>RAL  7005</v>
          </cell>
          <cell r="J288">
            <v>1</v>
          </cell>
          <cell r="K288">
            <v>0</v>
          </cell>
        </row>
        <row r="289">
          <cell r="B289" t="str">
            <v>3Н1-109</v>
          </cell>
          <cell r="C289" t="str">
            <v>Настил 3Н1-109</v>
          </cell>
          <cell r="D289">
            <v>1</v>
          </cell>
          <cell r="E289">
            <v>276.60000000000002</v>
          </cell>
          <cell r="F289">
            <v>276.60000000000002</v>
          </cell>
          <cell r="G289">
            <v>13.44</v>
          </cell>
          <cell r="H289">
            <v>13.44</v>
          </cell>
          <cell r="I289" t="str">
            <v>RAL  7005</v>
          </cell>
          <cell r="J289">
            <v>1</v>
          </cell>
          <cell r="K289">
            <v>0</v>
          </cell>
        </row>
        <row r="290">
          <cell r="B290" t="str">
            <v>3Н1-110</v>
          </cell>
          <cell r="C290" t="str">
            <v>Настил 3Н1-110</v>
          </cell>
          <cell r="D290">
            <v>1</v>
          </cell>
          <cell r="E290">
            <v>256.7</v>
          </cell>
          <cell r="F290">
            <v>256.7</v>
          </cell>
          <cell r="G290">
            <v>12.49</v>
          </cell>
          <cell r="H290">
            <v>12.49</v>
          </cell>
          <cell r="I290" t="str">
            <v>RAL  7005</v>
          </cell>
          <cell r="J290">
            <v>1</v>
          </cell>
          <cell r="K290">
            <v>0</v>
          </cell>
        </row>
        <row r="291">
          <cell r="B291" t="str">
            <v>3Н1-111</v>
          </cell>
          <cell r="C291" t="str">
            <v>Настил 3Н1-111</v>
          </cell>
          <cell r="D291">
            <v>1</v>
          </cell>
          <cell r="E291">
            <v>227.7</v>
          </cell>
          <cell r="F291">
            <v>227.7</v>
          </cell>
          <cell r="G291">
            <v>11.07</v>
          </cell>
          <cell r="H291">
            <v>11.07</v>
          </cell>
          <cell r="I291" t="str">
            <v>RAL  7005</v>
          </cell>
          <cell r="J291">
            <v>1</v>
          </cell>
          <cell r="K291">
            <v>0</v>
          </cell>
        </row>
        <row r="292">
          <cell r="B292" t="str">
            <v>3Н1-112</v>
          </cell>
          <cell r="C292" t="str">
            <v>Настил 3Н1-112</v>
          </cell>
          <cell r="D292">
            <v>1</v>
          </cell>
          <cell r="E292">
            <v>207.7</v>
          </cell>
          <cell r="F292">
            <v>207.7</v>
          </cell>
          <cell r="G292">
            <v>10.119999999999999</v>
          </cell>
          <cell r="H292">
            <v>10.119999999999999</v>
          </cell>
          <cell r="I292" t="str">
            <v>RAL  7005</v>
          </cell>
          <cell r="J292">
            <v>1</v>
          </cell>
          <cell r="K292">
            <v>0</v>
          </cell>
        </row>
        <row r="293">
          <cell r="B293" t="str">
            <v>3Н1-113</v>
          </cell>
          <cell r="C293" t="str">
            <v>Настил 3Н1-113</v>
          </cell>
          <cell r="D293">
            <v>1</v>
          </cell>
          <cell r="E293">
            <v>276.39999999999998</v>
          </cell>
          <cell r="F293">
            <v>276.39999999999998</v>
          </cell>
          <cell r="G293">
            <v>13.43</v>
          </cell>
          <cell r="H293">
            <v>13.43</v>
          </cell>
          <cell r="I293" t="str">
            <v>RAL  7005</v>
          </cell>
          <cell r="J293">
            <v>1</v>
          </cell>
          <cell r="K293">
            <v>0</v>
          </cell>
        </row>
        <row r="294">
          <cell r="B294" t="str">
            <v>3Н1-114</v>
          </cell>
          <cell r="C294" t="str">
            <v>Настил 3Н1-114</v>
          </cell>
          <cell r="D294">
            <v>1</v>
          </cell>
          <cell r="E294">
            <v>256.60000000000002</v>
          </cell>
          <cell r="F294">
            <v>256.60000000000002</v>
          </cell>
          <cell r="G294">
            <v>12.49</v>
          </cell>
          <cell r="H294">
            <v>12.49</v>
          </cell>
          <cell r="I294" t="str">
            <v>RAL  7005</v>
          </cell>
          <cell r="J294">
            <v>1</v>
          </cell>
          <cell r="K294">
            <v>0</v>
          </cell>
        </row>
        <row r="295">
          <cell r="B295" t="str">
            <v>3Н1-115</v>
          </cell>
          <cell r="C295" t="str">
            <v>Настил 3Н1-115</v>
          </cell>
          <cell r="D295">
            <v>1</v>
          </cell>
          <cell r="E295">
            <v>193.1</v>
          </cell>
          <cell r="F295">
            <v>193.1</v>
          </cell>
          <cell r="G295">
            <v>9.41</v>
          </cell>
          <cell r="H295">
            <v>9.41</v>
          </cell>
          <cell r="I295" t="str">
            <v>RAL  7005</v>
          </cell>
          <cell r="J295">
            <v>1</v>
          </cell>
          <cell r="K295">
            <v>0</v>
          </cell>
        </row>
        <row r="296">
          <cell r="B296" t="str">
            <v>3Н1-116</v>
          </cell>
          <cell r="C296" t="str">
            <v>Настил 3Н1-116</v>
          </cell>
          <cell r="D296">
            <v>1</v>
          </cell>
          <cell r="E296">
            <v>165.7</v>
          </cell>
          <cell r="F296">
            <v>165.7</v>
          </cell>
          <cell r="G296">
            <v>8.08</v>
          </cell>
          <cell r="H296">
            <v>8.08</v>
          </cell>
          <cell r="I296" t="str">
            <v>RAL  7005</v>
          </cell>
          <cell r="J296">
            <v>1</v>
          </cell>
          <cell r="K296">
            <v>0</v>
          </cell>
        </row>
        <row r="297">
          <cell r="B297" t="str">
            <v>3Н1-117</v>
          </cell>
          <cell r="C297" t="str">
            <v>Настил 3Н1-117</v>
          </cell>
          <cell r="D297">
            <v>1</v>
          </cell>
          <cell r="E297">
            <v>275.89999999999998</v>
          </cell>
          <cell r="F297">
            <v>275.89999999999998</v>
          </cell>
          <cell r="G297">
            <v>13.41</v>
          </cell>
          <cell r="H297">
            <v>13.41</v>
          </cell>
          <cell r="I297" t="str">
            <v>RAL  7005</v>
          </cell>
          <cell r="J297">
            <v>1</v>
          </cell>
          <cell r="K297">
            <v>0</v>
          </cell>
        </row>
        <row r="298">
          <cell r="B298" t="str">
            <v>3Н1-118</v>
          </cell>
          <cell r="C298" t="str">
            <v>Настил 3Н1-118</v>
          </cell>
          <cell r="D298">
            <v>1</v>
          </cell>
          <cell r="E298">
            <v>256.10000000000002</v>
          </cell>
          <cell r="F298">
            <v>256.10000000000002</v>
          </cell>
          <cell r="G298">
            <v>12.46</v>
          </cell>
          <cell r="H298">
            <v>12.46</v>
          </cell>
          <cell r="I298" t="str">
            <v>RAL  7005</v>
          </cell>
          <cell r="J298">
            <v>1</v>
          </cell>
          <cell r="K298">
            <v>0</v>
          </cell>
        </row>
        <row r="299">
          <cell r="B299" t="str">
            <v>3Н1-119</v>
          </cell>
          <cell r="C299" t="str">
            <v>Настил 3Н1-119</v>
          </cell>
          <cell r="D299">
            <v>1</v>
          </cell>
          <cell r="E299">
            <v>227</v>
          </cell>
          <cell r="F299">
            <v>227</v>
          </cell>
          <cell r="G299">
            <v>11.04</v>
          </cell>
          <cell r="H299">
            <v>11.04</v>
          </cell>
          <cell r="I299" t="str">
            <v>RAL  7005</v>
          </cell>
          <cell r="J299">
            <v>1</v>
          </cell>
          <cell r="K299">
            <v>0</v>
          </cell>
        </row>
        <row r="300">
          <cell r="B300" t="str">
            <v>3Н1-120</v>
          </cell>
          <cell r="C300" t="str">
            <v>Настил 3Н1-120</v>
          </cell>
          <cell r="D300">
            <v>1</v>
          </cell>
          <cell r="E300">
            <v>206.9</v>
          </cell>
          <cell r="F300">
            <v>206.9</v>
          </cell>
          <cell r="G300">
            <v>10.08</v>
          </cell>
          <cell r="H300">
            <v>10.08</v>
          </cell>
          <cell r="I300" t="str">
            <v>RAL  7005</v>
          </cell>
          <cell r="J300">
            <v>1</v>
          </cell>
          <cell r="K300">
            <v>0</v>
          </cell>
        </row>
        <row r="301">
          <cell r="B301" t="str">
            <v>3Н1-121</v>
          </cell>
          <cell r="C301" t="str">
            <v>Настил 3Н1-121</v>
          </cell>
          <cell r="D301">
            <v>1</v>
          </cell>
          <cell r="E301">
            <v>275.7</v>
          </cell>
          <cell r="F301">
            <v>275.7</v>
          </cell>
          <cell r="G301">
            <v>13.4</v>
          </cell>
          <cell r="H301">
            <v>13.4</v>
          </cell>
          <cell r="I301" t="str">
            <v>RAL  7005</v>
          </cell>
          <cell r="J301">
            <v>1</v>
          </cell>
          <cell r="K301">
            <v>0</v>
          </cell>
        </row>
        <row r="302">
          <cell r="B302" t="str">
            <v>3Н1-122</v>
          </cell>
          <cell r="C302" t="str">
            <v>Настил 3Н1-122</v>
          </cell>
          <cell r="D302">
            <v>1</v>
          </cell>
          <cell r="E302">
            <v>256</v>
          </cell>
          <cell r="F302">
            <v>256</v>
          </cell>
          <cell r="G302">
            <v>12.45</v>
          </cell>
          <cell r="H302">
            <v>12.45</v>
          </cell>
          <cell r="I302" t="str">
            <v>RAL  7005</v>
          </cell>
          <cell r="J302">
            <v>1</v>
          </cell>
          <cell r="K302">
            <v>0</v>
          </cell>
        </row>
        <row r="303">
          <cell r="B303" t="str">
            <v>3Н1-123</v>
          </cell>
          <cell r="C303" t="str">
            <v>Настил 3Н1-123</v>
          </cell>
          <cell r="D303">
            <v>1</v>
          </cell>
          <cell r="E303">
            <v>192.4</v>
          </cell>
          <cell r="F303">
            <v>192.4</v>
          </cell>
          <cell r="G303">
            <v>9.3699999999999992</v>
          </cell>
          <cell r="H303">
            <v>9.3699999999999992</v>
          </cell>
          <cell r="I303" t="str">
            <v>RAL  7005</v>
          </cell>
          <cell r="J303">
            <v>1</v>
          </cell>
          <cell r="K303">
            <v>0</v>
          </cell>
        </row>
        <row r="304">
          <cell r="B304" t="str">
            <v>3Н1-124</v>
          </cell>
          <cell r="C304" t="str">
            <v>Настил 3Н1-124</v>
          </cell>
          <cell r="D304">
            <v>1</v>
          </cell>
          <cell r="E304">
            <v>165.6</v>
          </cell>
          <cell r="F304">
            <v>165.6</v>
          </cell>
          <cell r="G304">
            <v>8.07</v>
          </cell>
          <cell r="H304">
            <v>8.07</v>
          </cell>
          <cell r="I304" t="str">
            <v>RAL  7005</v>
          </cell>
          <cell r="J304">
            <v>1</v>
          </cell>
          <cell r="K304">
            <v>0</v>
          </cell>
        </row>
        <row r="305">
          <cell r="B305" t="str">
            <v>3Н1-125</v>
          </cell>
          <cell r="C305" t="str">
            <v>Настил 3Н1-125</v>
          </cell>
          <cell r="D305">
            <v>1</v>
          </cell>
          <cell r="E305">
            <v>226.8</v>
          </cell>
          <cell r="F305">
            <v>226.8</v>
          </cell>
          <cell r="G305">
            <v>11.03</v>
          </cell>
          <cell r="H305">
            <v>11.03</v>
          </cell>
          <cell r="I305" t="str">
            <v>RAL  7005</v>
          </cell>
          <cell r="J305">
            <v>1</v>
          </cell>
          <cell r="K305">
            <v>0</v>
          </cell>
        </row>
        <row r="306">
          <cell r="B306" t="str">
            <v>3Н1-126</v>
          </cell>
          <cell r="C306" t="str">
            <v>Настил 3Н1-126</v>
          </cell>
          <cell r="D306">
            <v>1</v>
          </cell>
          <cell r="E306">
            <v>207.7</v>
          </cell>
          <cell r="F306">
            <v>207.7</v>
          </cell>
          <cell r="G306">
            <v>10.119999999999999</v>
          </cell>
          <cell r="H306">
            <v>10.119999999999999</v>
          </cell>
          <cell r="I306" t="str">
            <v>RAL  7005</v>
          </cell>
          <cell r="J306">
            <v>1</v>
          </cell>
          <cell r="K306">
            <v>0</v>
          </cell>
        </row>
        <row r="307">
          <cell r="B307" t="str">
            <v>3Н1-127</v>
          </cell>
          <cell r="C307" t="str">
            <v>Настил 3Н1-127</v>
          </cell>
          <cell r="D307">
            <v>1</v>
          </cell>
          <cell r="E307">
            <v>193.1</v>
          </cell>
          <cell r="F307">
            <v>193.1</v>
          </cell>
          <cell r="G307">
            <v>9.41</v>
          </cell>
          <cell r="H307">
            <v>9.41</v>
          </cell>
          <cell r="I307" t="str">
            <v>RAL  7005</v>
          </cell>
          <cell r="J307">
            <v>1</v>
          </cell>
          <cell r="K307">
            <v>0</v>
          </cell>
        </row>
        <row r="308">
          <cell r="B308" t="str">
            <v>3Н1-128</v>
          </cell>
          <cell r="C308" t="str">
            <v>Настил 3Н1-128</v>
          </cell>
          <cell r="D308">
            <v>1</v>
          </cell>
          <cell r="E308">
            <v>165.3</v>
          </cell>
          <cell r="F308">
            <v>165.3</v>
          </cell>
          <cell r="G308">
            <v>8.06</v>
          </cell>
          <cell r="H308">
            <v>8.06</v>
          </cell>
          <cell r="I308" t="str">
            <v>RAL  7005</v>
          </cell>
          <cell r="J308">
            <v>1</v>
          </cell>
          <cell r="K308">
            <v>0</v>
          </cell>
        </row>
        <row r="309">
          <cell r="B309" t="str">
            <v>3Н1-129</v>
          </cell>
          <cell r="C309" t="str">
            <v>Настил 3Н1-129</v>
          </cell>
          <cell r="D309">
            <v>1</v>
          </cell>
          <cell r="E309">
            <v>275.5</v>
          </cell>
          <cell r="F309">
            <v>275.5</v>
          </cell>
          <cell r="G309">
            <v>13.39</v>
          </cell>
          <cell r="H309">
            <v>13.39</v>
          </cell>
          <cell r="I309" t="str">
            <v>RAL  7005</v>
          </cell>
          <cell r="J309">
            <v>1</v>
          </cell>
          <cell r="K309">
            <v>0</v>
          </cell>
        </row>
        <row r="310">
          <cell r="B310" t="str">
            <v>3Н1-130</v>
          </cell>
          <cell r="C310" t="str">
            <v>Настил 3Н1-130</v>
          </cell>
          <cell r="D310">
            <v>1</v>
          </cell>
          <cell r="E310">
            <v>255.7</v>
          </cell>
          <cell r="F310">
            <v>255.7</v>
          </cell>
          <cell r="G310">
            <v>12.44</v>
          </cell>
          <cell r="H310">
            <v>12.44</v>
          </cell>
          <cell r="I310" t="str">
            <v>RAL  7005</v>
          </cell>
          <cell r="J310">
            <v>1</v>
          </cell>
          <cell r="K310">
            <v>0</v>
          </cell>
        </row>
        <row r="311">
          <cell r="B311" t="str">
            <v>3Н1-131</v>
          </cell>
          <cell r="C311" t="str">
            <v>Настил 3Н1-131</v>
          </cell>
          <cell r="D311">
            <v>1</v>
          </cell>
          <cell r="E311">
            <v>226.6</v>
          </cell>
          <cell r="F311">
            <v>226.6</v>
          </cell>
          <cell r="G311">
            <v>11.02</v>
          </cell>
          <cell r="H311">
            <v>11.02</v>
          </cell>
          <cell r="I311" t="str">
            <v>RAL  7005</v>
          </cell>
          <cell r="J311">
            <v>1</v>
          </cell>
          <cell r="K311">
            <v>0</v>
          </cell>
        </row>
        <row r="312">
          <cell r="B312" t="str">
            <v>3Н2-1</v>
          </cell>
          <cell r="C312" t="str">
            <v>Профлист 3Н2-1</v>
          </cell>
          <cell r="D312">
            <v>112</v>
          </cell>
          <cell r="E312">
            <v>49</v>
          </cell>
          <cell r="F312">
            <v>5488</v>
          </cell>
          <cell r="G312">
            <v>14.89</v>
          </cell>
          <cell r="H312">
            <v>1667.68</v>
          </cell>
          <cell r="I312" t="str">
            <v>RAL  7005</v>
          </cell>
          <cell r="J312">
            <v>112</v>
          </cell>
          <cell r="K312">
            <v>0</v>
          </cell>
        </row>
        <row r="313">
          <cell r="B313" t="str">
            <v>3Н2-2</v>
          </cell>
          <cell r="C313" t="str">
            <v>Профлист 3Н2-2</v>
          </cell>
          <cell r="D313">
            <v>112</v>
          </cell>
          <cell r="E313">
            <v>47</v>
          </cell>
          <cell r="F313">
            <v>5264</v>
          </cell>
          <cell r="G313">
            <v>14.26</v>
          </cell>
          <cell r="H313">
            <v>1597.12</v>
          </cell>
          <cell r="I313" t="str">
            <v>RAL  7005</v>
          </cell>
          <cell r="J313">
            <v>112</v>
          </cell>
          <cell r="K313">
            <v>0</v>
          </cell>
        </row>
        <row r="314">
          <cell r="B314" t="str">
            <v>3Н3-1</v>
          </cell>
          <cell r="C314" t="str">
            <v>Профлист 3Н3-1</v>
          </cell>
          <cell r="D314">
            <v>84</v>
          </cell>
          <cell r="E314">
            <v>70.599999999999994</v>
          </cell>
          <cell r="F314">
            <v>5930.4</v>
          </cell>
          <cell r="G314">
            <v>24.34</v>
          </cell>
          <cell r="H314">
            <v>2044.56</v>
          </cell>
          <cell r="I314" t="str">
            <v>RAL Design 110 60 65</v>
          </cell>
          <cell r="J314">
            <v>84</v>
          </cell>
          <cell r="K314">
            <v>0</v>
          </cell>
        </row>
        <row r="315">
          <cell r="B315" t="str">
            <v>3Н3-2</v>
          </cell>
          <cell r="C315" t="str">
            <v>Профлист 3Н3-2</v>
          </cell>
          <cell r="D315">
            <v>84</v>
          </cell>
          <cell r="E315">
            <v>23.6</v>
          </cell>
          <cell r="F315">
            <v>1982.4</v>
          </cell>
          <cell r="G315">
            <v>8.14</v>
          </cell>
          <cell r="H315">
            <v>683.76</v>
          </cell>
          <cell r="I315" t="str">
            <v>RAL Design 110 60 65</v>
          </cell>
          <cell r="J315">
            <v>84</v>
          </cell>
          <cell r="K315">
            <v>0</v>
          </cell>
        </row>
        <row r="316">
          <cell r="B316" t="str">
            <v>3Н3-3</v>
          </cell>
          <cell r="C316" t="str">
            <v>Профлист 3Н3-3</v>
          </cell>
          <cell r="D316">
            <v>84</v>
          </cell>
          <cell r="E316">
            <v>22.9</v>
          </cell>
          <cell r="F316">
            <v>1923.6</v>
          </cell>
          <cell r="G316">
            <v>7.89</v>
          </cell>
          <cell r="H316">
            <v>662.76</v>
          </cell>
          <cell r="I316" t="str">
            <v>RAL Design 110 60 65</v>
          </cell>
          <cell r="J316">
            <v>84</v>
          </cell>
          <cell r="K316">
            <v>0</v>
          </cell>
        </row>
        <row r="317">
          <cell r="B317" t="str">
            <v>3Н3-4</v>
          </cell>
          <cell r="C317" t="str">
            <v>Профлист 3Н3-4</v>
          </cell>
          <cell r="D317">
            <v>1</v>
          </cell>
          <cell r="E317">
            <v>16.8</v>
          </cell>
          <cell r="F317">
            <v>16.8</v>
          </cell>
          <cell r="G317">
            <v>5.81</v>
          </cell>
          <cell r="H317">
            <v>5.81</v>
          </cell>
          <cell r="I317" t="str">
            <v>RAL Design 110 60 65</v>
          </cell>
          <cell r="J317">
            <v>1</v>
          </cell>
          <cell r="K317">
            <v>0</v>
          </cell>
        </row>
        <row r="318">
          <cell r="B318" t="str">
            <v>3Н3-5</v>
          </cell>
          <cell r="C318" t="str">
            <v>Профлист 3Н3-5</v>
          </cell>
          <cell r="D318">
            <v>3</v>
          </cell>
          <cell r="E318">
            <v>21.8</v>
          </cell>
          <cell r="F318">
            <v>65.400000000000006</v>
          </cell>
          <cell r="G318">
            <v>7.51</v>
          </cell>
          <cell r="H318">
            <v>22.53</v>
          </cell>
          <cell r="I318" t="str">
            <v>RAL Design 110 60 65</v>
          </cell>
          <cell r="J318">
            <v>3</v>
          </cell>
          <cell r="K318">
            <v>0</v>
          </cell>
        </row>
        <row r="319">
          <cell r="B319" t="str">
            <v>3Н3-6</v>
          </cell>
          <cell r="C319" t="str">
            <v>Профлист 3Н3-6</v>
          </cell>
          <cell r="D319">
            <v>1</v>
          </cell>
          <cell r="E319">
            <v>6.4</v>
          </cell>
          <cell r="F319">
            <v>6.4</v>
          </cell>
          <cell r="G319">
            <v>2.2200000000000002</v>
          </cell>
          <cell r="H319">
            <v>2.2200000000000002</v>
          </cell>
          <cell r="I319" t="str">
            <v>RAL Design 110 60 65</v>
          </cell>
          <cell r="J319">
            <v>1</v>
          </cell>
          <cell r="K319">
            <v>0</v>
          </cell>
        </row>
        <row r="320">
          <cell r="B320" t="str">
            <v>3Н3-7</v>
          </cell>
          <cell r="C320" t="str">
            <v>Профлист 3Н3-7</v>
          </cell>
          <cell r="D320">
            <v>2</v>
          </cell>
          <cell r="E320">
            <v>17.7</v>
          </cell>
          <cell r="F320">
            <v>35.4</v>
          </cell>
          <cell r="G320">
            <v>6.11</v>
          </cell>
          <cell r="H320">
            <v>12.22</v>
          </cell>
          <cell r="I320" t="str">
            <v>RAL Design 110 60 65</v>
          </cell>
          <cell r="J320">
            <v>2</v>
          </cell>
          <cell r="K320">
            <v>0</v>
          </cell>
        </row>
        <row r="321">
          <cell r="B321" t="str">
            <v>3Н3-8</v>
          </cell>
          <cell r="C321" t="str">
            <v>Профлист 3Н3-8</v>
          </cell>
          <cell r="D321">
            <v>2</v>
          </cell>
          <cell r="E321">
            <v>10.3</v>
          </cell>
          <cell r="F321">
            <v>20.6</v>
          </cell>
          <cell r="G321">
            <v>3.57</v>
          </cell>
          <cell r="H321">
            <v>7.14</v>
          </cell>
          <cell r="I321" t="str">
            <v>RAL Design 110 60 65</v>
          </cell>
          <cell r="J321">
            <v>2</v>
          </cell>
          <cell r="K321">
            <v>0</v>
          </cell>
        </row>
        <row r="322">
          <cell r="B322" t="str">
            <v>3Н4-1</v>
          </cell>
          <cell r="C322" t="str">
            <v>Настил 3Н4-1</v>
          </cell>
          <cell r="D322">
            <v>1</v>
          </cell>
          <cell r="E322">
            <v>14.6</v>
          </cell>
          <cell r="F322">
            <v>14.6</v>
          </cell>
          <cell r="G322">
            <v>1.81</v>
          </cell>
          <cell r="H322">
            <v>1.81</v>
          </cell>
          <cell r="I322" t="str">
            <v>RAL  7005</v>
          </cell>
          <cell r="J322">
            <v>1</v>
          </cell>
          <cell r="K322">
            <v>0</v>
          </cell>
        </row>
        <row r="323">
          <cell r="B323" t="str">
            <v>3Н4-2</v>
          </cell>
          <cell r="C323" t="str">
            <v>Настил 3Н4-2</v>
          </cell>
          <cell r="D323">
            <v>2</v>
          </cell>
          <cell r="E323">
            <v>21</v>
          </cell>
          <cell r="F323">
            <v>42</v>
          </cell>
          <cell r="G323">
            <v>2.58</v>
          </cell>
          <cell r="H323">
            <v>5.16</v>
          </cell>
          <cell r="I323" t="str">
            <v>RAL  7005</v>
          </cell>
          <cell r="J323">
            <v>2</v>
          </cell>
          <cell r="K323">
            <v>0</v>
          </cell>
        </row>
        <row r="324">
          <cell r="B324" t="str">
            <v>3Н4-3</v>
          </cell>
          <cell r="C324" t="str">
            <v>Настил 3Н4-3</v>
          </cell>
          <cell r="D324">
            <v>3</v>
          </cell>
          <cell r="E324">
            <v>16.2</v>
          </cell>
          <cell r="F324">
            <v>48.6</v>
          </cell>
          <cell r="G324">
            <v>2</v>
          </cell>
          <cell r="H324">
            <v>6</v>
          </cell>
          <cell r="I324" t="str">
            <v>RAL  7005</v>
          </cell>
          <cell r="J324">
            <v>3</v>
          </cell>
          <cell r="K324">
            <v>0</v>
          </cell>
        </row>
        <row r="325">
          <cell r="B325" t="str">
            <v>3Н4-4</v>
          </cell>
          <cell r="C325" t="str">
            <v>Настил 3Н4-4</v>
          </cell>
          <cell r="D325">
            <v>3</v>
          </cell>
          <cell r="E325">
            <v>19.100000000000001</v>
          </cell>
          <cell r="F325">
            <v>57.3</v>
          </cell>
          <cell r="G325">
            <v>2.35</v>
          </cell>
          <cell r="H325">
            <v>7.05</v>
          </cell>
          <cell r="I325" t="str">
            <v>RAL  7005</v>
          </cell>
          <cell r="J325">
            <v>3</v>
          </cell>
          <cell r="K325">
            <v>0</v>
          </cell>
        </row>
        <row r="326">
          <cell r="B326" t="str">
            <v>3Н4-5</v>
          </cell>
          <cell r="C326" t="str">
            <v>Настил 3Н4-5</v>
          </cell>
          <cell r="D326">
            <v>4</v>
          </cell>
          <cell r="E326">
            <v>14</v>
          </cell>
          <cell r="F326">
            <v>56</v>
          </cell>
          <cell r="G326">
            <v>1.73</v>
          </cell>
          <cell r="H326">
            <v>6.92</v>
          </cell>
          <cell r="I326" t="str">
            <v>RAL  7005</v>
          </cell>
          <cell r="J326">
            <v>4</v>
          </cell>
          <cell r="K326">
            <v>0</v>
          </cell>
        </row>
        <row r="327">
          <cell r="B327" t="str">
            <v>3Н4-6</v>
          </cell>
          <cell r="C327" t="str">
            <v>Настил 3Н4-6</v>
          </cell>
          <cell r="D327">
            <v>4</v>
          </cell>
          <cell r="E327">
            <v>3.9</v>
          </cell>
          <cell r="F327">
            <v>15.6</v>
          </cell>
          <cell r="G327">
            <v>0.51</v>
          </cell>
          <cell r="H327">
            <v>2.04</v>
          </cell>
          <cell r="I327" t="str">
            <v>RAL  7005</v>
          </cell>
          <cell r="J327">
            <v>4</v>
          </cell>
          <cell r="K327">
            <v>0</v>
          </cell>
        </row>
        <row r="328">
          <cell r="B328" t="str">
            <v>3Н4-7</v>
          </cell>
          <cell r="C328" t="str">
            <v>Настил 3Н4-7</v>
          </cell>
          <cell r="D328">
            <v>4</v>
          </cell>
          <cell r="E328">
            <v>16.5</v>
          </cell>
          <cell r="F328">
            <v>66</v>
          </cell>
          <cell r="G328">
            <v>2.0299999999999998</v>
          </cell>
          <cell r="H328">
            <v>8.1199999999999992</v>
          </cell>
          <cell r="I328" t="str">
            <v>RAL  7005</v>
          </cell>
          <cell r="J328">
            <v>4</v>
          </cell>
          <cell r="K328">
            <v>0</v>
          </cell>
        </row>
        <row r="329">
          <cell r="B329" t="str">
            <v>3Н4-8</v>
          </cell>
          <cell r="C329" t="str">
            <v>Настил 3Н4-8</v>
          </cell>
          <cell r="D329">
            <v>4</v>
          </cell>
          <cell r="E329">
            <v>8.1</v>
          </cell>
          <cell r="F329">
            <v>32.4</v>
          </cell>
          <cell r="G329">
            <v>1.02</v>
          </cell>
          <cell r="H329">
            <v>4.08</v>
          </cell>
          <cell r="I329" t="str">
            <v>RAL  7005</v>
          </cell>
          <cell r="J329">
            <v>4</v>
          </cell>
          <cell r="K329">
            <v>0</v>
          </cell>
        </row>
        <row r="330">
          <cell r="B330" t="str">
            <v>3Н4-9</v>
          </cell>
          <cell r="C330" t="str">
            <v>Настил 3Н4-9</v>
          </cell>
          <cell r="D330">
            <v>2</v>
          </cell>
          <cell r="E330">
            <v>7.6</v>
          </cell>
          <cell r="F330">
            <v>15.2</v>
          </cell>
          <cell r="G330">
            <v>0.95</v>
          </cell>
          <cell r="H330">
            <v>1.9</v>
          </cell>
          <cell r="I330" t="str">
            <v>RAL  7005</v>
          </cell>
          <cell r="J330">
            <v>2</v>
          </cell>
          <cell r="K330">
            <v>0</v>
          </cell>
        </row>
        <row r="331">
          <cell r="B331" t="str">
            <v>3Н4-10</v>
          </cell>
          <cell r="C331" t="str">
            <v>Настил 3Н4-10</v>
          </cell>
          <cell r="D331">
            <v>1</v>
          </cell>
          <cell r="E331">
            <v>24.2</v>
          </cell>
          <cell r="F331">
            <v>24.2</v>
          </cell>
          <cell r="G331">
            <v>2.97</v>
          </cell>
          <cell r="H331">
            <v>2.97</v>
          </cell>
          <cell r="I331" t="str">
            <v>RAL  7005</v>
          </cell>
          <cell r="J331">
            <v>1</v>
          </cell>
          <cell r="K331">
            <v>0</v>
          </cell>
        </row>
        <row r="332">
          <cell r="B332" t="str">
            <v>3Н4-11</v>
          </cell>
          <cell r="C332" t="str">
            <v>Настил 3Н4-11</v>
          </cell>
          <cell r="D332">
            <v>2</v>
          </cell>
          <cell r="E332">
            <v>14.1</v>
          </cell>
          <cell r="F332">
            <v>28.2</v>
          </cell>
          <cell r="G332">
            <v>1.75</v>
          </cell>
          <cell r="H332">
            <v>3.5</v>
          </cell>
          <cell r="I332" t="str">
            <v>RAL  7005</v>
          </cell>
          <cell r="J332">
            <v>2</v>
          </cell>
          <cell r="K332">
            <v>0</v>
          </cell>
        </row>
        <row r="333">
          <cell r="B333" t="str">
            <v>3Н4-12</v>
          </cell>
          <cell r="C333" t="str">
            <v>Настил 3Н4-12</v>
          </cell>
          <cell r="D333">
            <v>2</v>
          </cell>
          <cell r="E333">
            <v>20.100000000000001</v>
          </cell>
          <cell r="F333">
            <v>40.200000000000003</v>
          </cell>
          <cell r="G333">
            <v>2.4700000000000002</v>
          </cell>
          <cell r="H333">
            <v>4.9400000000000004</v>
          </cell>
          <cell r="I333" t="str">
            <v>RAL  7005</v>
          </cell>
          <cell r="J333">
            <v>2</v>
          </cell>
          <cell r="K333">
            <v>0</v>
          </cell>
        </row>
        <row r="334">
          <cell r="B334" t="str">
            <v>3Н4-13</v>
          </cell>
          <cell r="C334" t="str">
            <v>Настил 3Н4-13</v>
          </cell>
          <cell r="D334">
            <v>2</v>
          </cell>
          <cell r="E334">
            <v>20</v>
          </cell>
          <cell r="F334">
            <v>40</v>
          </cell>
          <cell r="G334">
            <v>2.46</v>
          </cell>
          <cell r="H334">
            <v>4.92</v>
          </cell>
          <cell r="I334" t="str">
            <v>RAL  7005</v>
          </cell>
          <cell r="J334">
            <v>2</v>
          </cell>
          <cell r="K334">
            <v>0</v>
          </cell>
        </row>
        <row r="335">
          <cell r="B335" t="str">
            <v>3Н4-14</v>
          </cell>
          <cell r="C335" t="str">
            <v>Настил 3Н4-14</v>
          </cell>
          <cell r="D335">
            <v>1</v>
          </cell>
          <cell r="E335">
            <v>33.4</v>
          </cell>
          <cell r="F335">
            <v>33.4</v>
          </cell>
          <cell r="G335">
            <v>4.09</v>
          </cell>
          <cell r="H335">
            <v>4.09</v>
          </cell>
          <cell r="I335" t="str">
            <v>RAL  7005</v>
          </cell>
          <cell r="J335">
            <v>1</v>
          </cell>
          <cell r="K335">
            <v>0</v>
          </cell>
        </row>
        <row r="336">
          <cell r="B336" t="str">
            <v>3Н4-15</v>
          </cell>
          <cell r="C336" t="str">
            <v>Настил 3Н4-15</v>
          </cell>
          <cell r="D336">
            <v>2</v>
          </cell>
          <cell r="E336">
            <v>29.7</v>
          </cell>
          <cell r="F336">
            <v>59.4</v>
          </cell>
          <cell r="G336">
            <v>3.63</v>
          </cell>
          <cell r="H336">
            <v>7.26</v>
          </cell>
          <cell r="I336" t="str">
            <v>RAL  7005</v>
          </cell>
          <cell r="J336">
            <v>2</v>
          </cell>
          <cell r="K336">
            <v>0</v>
          </cell>
        </row>
        <row r="337">
          <cell r="B337" t="str">
            <v>3Н4-16</v>
          </cell>
          <cell r="C337" t="str">
            <v>Настил 3Н4-16</v>
          </cell>
          <cell r="D337">
            <v>2</v>
          </cell>
          <cell r="E337">
            <v>25.2</v>
          </cell>
          <cell r="F337">
            <v>50.4</v>
          </cell>
          <cell r="G337">
            <v>3.09</v>
          </cell>
          <cell r="H337">
            <v>6.18</v>
          </cell>
          <cell r="I337" t="str">
            <v>RAL  7005</v>
          </cell>
          <cell r="J337">
            <v>2</v>
          </cell>
          <cell r="K337">
            <v>0</v>
          </cell>
        </row>
        <row r="338">
          <cell r="B338" t="str">
            <v>3Н4-17</v>
          </cell>
          <cell r="C338" t="str">
            <v>Настил 3Н4-17</v>
          </cell>
          <cell r="D338">
            <v>1</v>
          </cell>
          <cell r="E338">
            <v>26.1</v>
          </cell>
          <cell r="F338">
            <v>26.1</v>
          </cell>
          <cell r="G338">
            <v>3.19</v>
          </cell>
          <cell r="H338">
            <v>3.19</v>
          </cell>
          <cell r="I338" t="str">
            <v>RAL  7005</v>
          </cell>
          <cell r="J338">
            <v>1</v>
          </cell>
          <cell r="K338">
            <v>0</v>
          </cell>
        </row>
        <row r="339">
          <cell r="B339" t="str">
            <v>3Н4-18</v>
          </cell>
          <cell r="C339" t="str">
            <v>Настил 3Н4-18</v>
          </cell>
          <cell r="D339">
            <v>1</v>
          </cell>
          <cell r="E339">
            <v>17.399999999999999</v>
          </cell>
          <cell r="F339">
            <v>17.399999999999999</v>
          </cell>
          <cell r="G339">
            <v>2.14</v>
          </cell>
          <cell r="H339">
            <v>2.14</v>
          </cell>
          <cell r="I339" t="str">
            <v>RAL  7005</v>
          </cell>
          <cell r="J339">
            <v>1</v>
          </cell>
          <cell r="K339">
            <v>0</v>
          </cell>
        </row>
        <row r="340">
          <cell r="B340" t="str">
            <v>3Н4-19</v>
          </cell>
          <cell r="C340" t="str">
            <v>Настил 3Н4-19</v>
          </cell>
          <cell r="D340">
            <v>1</v>
          </cell>
          <cell r="E340">
            <v>8.9</v>
          </cell>
          <cell r="F340">
            <v>8.9</v>
          </cell>
          <cell r="G340">
            <v>1.1200000000000001</v>
          </cell>
          <cell r="H340">
            <v>1.1200000000000001</v>
          </cell>
          <cell r="I340" t="str">
            <v>RAL  7005</v>
          </cell>
          <cell r="J340">
            <v>1</v>
          </cell>
          <cell r="K340">
            <v>0</v>
          </cell>
        </row>
        <row r="341">
          <cell r="B341" t="str">
            <v>3Н4-20</v>
          </cell>
          <cell r="C341" t="str">
            <v>Настил 3Н4-20</v>
          </cell>
          <cell r="D341">
            <v>1</v>
          </cell>
          <cell r="E341">
            <v>16.5</v>
          </cell>
          <cell r="F341">
            <v>16.5</v>
          </cell>
          <cell r="G341">
            <v>2.04</v>
          </cell>
          <cell r="H341">
            <v>2.04</v>
          </cell>
          <cell r="I341" t="str">
            <v>RAL  7005</v>
          </cell>
          <cell r="J341">
            <v>1</v>
          </cell>
          <cell r="K341">
            <v>0</v>
          </cell>
        </row>
        <row r="342">
          <cell r="B342" t="str">
            <v>3Н4-21</v>
          </cell>
          <cell r="C342" t="str">
            <v>Настил 3Н4-21</v>
          </cell>
          <cell r="D342">
            <v>2</v>
          </cell>
          <cell r="E342">
            <v>19.399999999999999</v>
          </cell>
          <cell r="F342">
            <v>38.799999999999997</v>
          </cell>
          <cell r="G342">
            <v>2.2799999999999998</v>
          </cell>
          <cell r="H342">
            <v>4.5599999999999996</v>
          </cell>
          <cell r="I342" t="str">
            <v>RAL  7005</v>
          </cell>
          <cell r="J342">
            <v>2</v>
          </cell>
          <cell r="K342">
            <v>0</v>
          </cell>
        </row>
        <row r="343">
          <cell r="B343" t="str">
            <v>3Н4-22</v>
          </cell>
          <cell r="C343" t="str">
            <v>Настил 3Н4-22</v>
          </cell>
          <cell r="D343">
            <v>1</v>
          </cell>
          <cell r="E343">
            <v>13.7</v>
          </cell>
          <cell r="F343">
            <v>13.7</v>
          </cell>
          <cell r="G343">
            <v>1.72</v>
          </cell>
          <cell r="H343">
            <v>1.72</v>
          </cell>
          <cell r="I343" t="str">
            <v>RAL  7005</v>
          </cell>
          <cell r="J343">
            <v>1</v>
          </cell>
          <cell r="K343">
            <v>0</v>
          </cell>
        </row>
        <row r="344">
          <cell r="B344" t="str">
            <v>3Н4-23</v>
          </cell>
          <cell r="C344" t="str">
            <v>Настил 3Н4-23</v>
          </cell>
          <cell r="D344">
            <v>1</v>
          </cell>
          <cell r="E344">
            <v>32.4</v>
          </cell>
          <cell r="F344">
            <v>32.4</v>
          </cell>
          <cell r="G344">
            <v>3.97</v>
          </cell>
          <cell r="H344">
            <v>3.97</v>
          </cell>
          <cell r="I344" t="str">
            <v>RAL  7005</v>
          </cell>
          <cell r="J344">
            <v>1</v>
          </cell>
          <cell r="K344">
            <v>0</v>
          </cell>
        </row>
        <row r="345">
          <cell r="B345" t="str">
            <v>3Н4-24</v>
          </cell>
          <cell r="C345" t="str">
            <v>Настил 3Н4-24</v>
          </cell>
          <cell r="D345">
            <v>1</v>
          </cell>
          <cell r="E345">
            <v>27</v>
          </cell>
          <cell r="F345">
            <v>27</v>
          </cell>
          <cell r="G345">
            <v>3.3</v>
          </cell>
          <cell r="H345">
            <v>3.3</v>
          </cell>
          <cell r="I345" t="str">
            <v>RAL  7005</v>
          </cell>
          <cell r="J345">
            <v>1</v>
          </cell>
          <cell r="K345">
            <v>0</v>
          </cell>
        </row>
        <row r="346">
          <cell r="B346" t="str">
            <v>3Н4-25</v>
          </cell>
          <cell r="C346" t="str">
            <v>Настил 3Н4-25</v>
          </cell>
          <cell r="D346">
            <v>3</v>
          </cell>
          <cell r="E346">
            <v>20.3</v>
          </cell>
          <cell r="F346">
            <v>60.9</v>
          </cell>
          <cell r="G346">
            <v>2.5</v>
          </cell>
          <cell r="H346">
            <v>7.5</v>
          </cell>
          <cell r="I346" t="str">
            <v>RAL  7005</v>
          </cell>
          <cell r="J346">
            <v>3</v>
          </cell>
          <cell r="K346">
            <v>0</v>
          </cell>
        </row>
        <row r="347">
          <cell r="B347" t="str">
            <v>3Н4-26</v>
          </cell>
          <cell r="C347" t="str">
            <v>Настил 3Н4-26</v>
          </cell>
          <cell r="D347">
            <v>3</v>
          </cell>
          <cell r="E347">
            <v>24</v>
          </cell>
          <cell r="F347">
            <v>72</v>
          </cell>
          <cell r="G347">
            <v>2.95</v>
          </cell>
          <cell r="H347">
            <v>8.85</v>
          </cell>
          <cell r="I347" t="str">
            <v>RAL  7005</v>
          </cell>
          <cell r="J347">
            <v>3</v>
          </cell>
          <cell r="K347">
            <v>0</v>
          </cell>
        </row>
        <row r="348">
          <cell r="B348" t="str">
            <v>3Н4-27</v>
          </cell>
          <cell r="C348" t="str">
            <v>Настил 3Н4-27</v>
          </cell>
          <cell r="D348">
            <v>1</v>
          </cell>
          <cell r="E348">
            <v>16.600000000000001</v>
          </cell>
          <cell r="F348">
            <v>16.600000000000001</v>
          </cell>
          <cell r="G348">
            <v>2.04</v>
          </cell>
          <cell r="H348">
            <v>2.04</v>
          </cell>
          <cell r="I348" t="str">
            <v>RAL  7005</v>
          </cell>
          <cell r="J348">
            <v>1</v>
          </cell>
          <cell r="K348">
            <v>0</v>
          </cell>
        </row>
        <row r="349">
          <cell r="B349" t="str">
            <v>3ОГ1-1</v>
          </cell>
          <cell r="C349" t="str">
            <v>Ограждение 3ОГ1-1</v>
          </cell>
          <cell r="D349">
            <v>1</v>
          </cell>
          <cell r="E349">
            <v>54.4</v>
          </cell>
          <cell r="F349">
            <v>54.4</v>
          </cell>
          <cell r="G349">
            <v>3</v>
          </cell>
          <cell r="H349">
            <v>3</v>
          </cell>
          <cell r="I349" t="str">
            <v>RAL  7005</v>
          </cell>
          <cell r="J349">
            <v>1</v>
          </cell>
          <cell r="K349">
            <v>0</v>
          </cell>
        </row>
        <row r="350">
          <cell r="B350" t="str">
            <v>3ОГ1-2</v>
          </cell>
          <cell r="C350" t="str">
            <v>Ограждение 3ОГ1-2</v>
          </cell>
          <cell r="D350">
            <v>6</v>
          </cell>
          <cell r="E350">
            <v>18.2</v>
          </cell>
          <cell r="F350">
            <v>109.2</v>
          </cell>
          <cell r="G350">
            <v>0.99</v>
          </cell>
          <cell r="H350">
            <v>5.94</v>
          </cell>
          <cell r="I350" t="str">
            <v>RAL  7005</v>
          </cell>
          <cell r="J350">
            <v>6</v>
          </cell>
          <cell r="K350">
            <v>0</v>
          </cell>
        </row>
        <row r="351">
          <cell r="B351" t="str">
            <v>3ОГ1-3</v>
          </cell>
          <cell r="C351" t="str">
            <v>Ограждение 3ОГ1-3</v>
          </cell>
          <cell r="D351">
            <v>6</v>
          </cell>
          <cell r="E351">
            <v>18.100000000000001</v>
          </cell>
          <cell r="F351">
            <v>108.6</v>
          </cell>
          <cell r="G351">
            <v>0.99</v>
          </cell>
          <cell r="H351">
            <v>5.94</v>
          </cell>
          <cell r="I351" t="str">
            <v>RAL  7005</v>
          </cell>
          <cell r="J351">
            <v>6</v>
          </cell>
          <cell r="K351">
            <v>0</v>
          </cell>
        </row>
        <row r="352">
          <cell r="B352" t="str">
            <v>3ОГ1-4</v>
          </cell>
          <cell r="C352" t="str">
            <v>Ограждение 3ОГ1-4</v>
          </cell>
          <cell r="D352">
            <v>4</v>
          </cell>
          <cell r="E352">
            <v>26.2</v>
          </cell>
          <cell r="F352">
            <v>104.8</v>
          </cell>
          <cell r="G352">
            <v>1.41</v>
          </cell>
          <cell r="H352">
            <v>5.64</v>
          </cell>
          <cell r="I352" t="str">
            <v>RAL  7005</v>
          </cell>
          <cell r="J352">
            <v>4</v>
          </cell>
          <cell r="K352">
            <v>0</v>
          </cell>
        </row>
        <row r="353">
          <cell r="B353" t="str">
            <v>3ОГ1-5</v>
          </cell>
          <cell r="C353" t="str">
            <v>Ограждение 3ОГ1-5</v>
          </cell>
          <cell r="D353">
            <v>1</v>
          </cell>
          <cell r="E353">
            <v>13.6</v>
          </cell>
          <cell r="F353">
            <v>13.6</v>
          </cell>
          <cell r="G353">
            <v>0.73</v>
          </cell>
          <cell r="H353">
            <v>0.73</v>
          </cell>
          <cell r="I353" t="str">
            <v>RAL  7005</v>
          </cell>
          <cell r="J353">
            <v>1</v>
          </cell>
          <cell r="K353">
            <v>0</v>
          </cell>
        </row>
        <row r="354">
          <cell r="B354" t="str">
            <v>3ОГ1-6</v>
          </cell>
          <cell r="C354" t="str">
            <v>Ограждение 3ОГ1-6</v>
          </cell>
          <cell r="D354">
            <v>4</v>
          </cell>
          <cell r="E354">
            <v>16.600000000000001</v>
          </cell>
          <cell r="F354">
            <v>66.400000000000006</v>
          </cell>
          <cell r="G354">
            <v>0.89</v>
          </cell>
          <cell r="H354">
            <v>3.56</v>
          </cell>
          <cell r="I354" t="str">
            <v>RAL  7005</v>
          </cell>
          <cell r="J354">
            <v>4</v>
          </cell>
          <cell r="K354">
            <v>0</v>
          </cell>
        </row>
        <row r="355">
          <cell r="B355" t="str">
            <v>3ОГ1-7</v>
          </cell>
          <cell r="C355" t="str">
            <v>Ограждение 3ОГ1-7</v>
          </cell>
          <cell r="D355">
            <v>4</v>
          </cell>
          <cell r="E355">
            <v>16.600000000000001</v>
          </cell>
          <cell r="F355">
            <v>66.400000000000006</v>
          </cell>
          <cell r="G355">
            <v>0.89</v>
          </cell>
          <cell r="H355">
            <v>3.56</v>
          </cell>
          <cell r="I355" t="str">
            <v>RAL  7005</v>
          </cell>
          <cell r="J355">
            <v>4</v>
          </cell>
          <cell r="K355">
            <v>0</v>
          </cell>
        </row>
        <row r="356">
          <cell r="B356" t="str">
            <v>3ОГ1-8</v>
          </cell>
          <cell r="C356" t="str">
            <v>Ограждение 3ОГ1-8</v>
          </cell>
          <cell r="D356">
            <v>1</v>
          </cell>
          <cell r="E356">
            <v>43.1</v>
          </cell>
          <cell r="F356">
            <v>43.1</v>
          </cell>
          <cell r="G356">
            <v>2.37</v>
          </cell>
          <cell r="H356">
            <v>2.37</v>
          </cell>
          <cell r="I356" t="str">
            <v>RAL  7005</v>
          </cell>
          <cell r="J356">
            <v>1</v>
          </cell>
          <cell r="K356">
            <v>0</v>
          </cell>
        </row>
        <row r="357">
          <cell r="B357" t="str">
            <v>3ОГ1-9</v>
          </cell>
          <cell r="C357" t="str">
            <v>Ограждение 3ОГ1-9</v>
          </cell>
          <cell r="D357">
            <v>3</v>
          </cell>
          <cell r="E357">
            <v>28.1</v>
          </cell>
          <cell r="F357">
            <v>84.3</v>
          </cell>
          <cell r="G357">
            <v>1.52</v>
          </cell>
          <cell r="H357">
            <v>4.5599999999999996</v>
          </cell>
          <cell r="I357" t="str">
            <v>RAL  7005</v>
          </cell>
          <cell r="J357">
            <v>3</v>
          </cell>
          <cell r="K357">
            <v>0</v>
          </cell>
        </row>
        <row r="358">
          <cell r="B358" t="str">
            <v>3ОГ1-10</v>
          </cell>
          <cell r="C358" t="str">
            <v>Ограждение 3ОГ1-10</v>
          </cell>
          <cell r="D358">
            <v>4</v>
          </cell>
          <cell r="E358">
            <v>5.0999999999999996</v>
          </cell>
          <cell r="F358">
            <v>20.399999999999999</v>
          </cell>
          <cell r="G358">
            <v>0.26</v>
          </cell>
          <cell r="H358">
            <v>1.04</v>
          </cell>
          <cell r="I358" t="str">
            <v>RAL  7005</v>
          </cell>
          <cell r="J358">
            <v>4</v>
          </cell>
          <cell r="K358">
            <v>0</v>
          </cell>
        </row>
        <row r="359">
          <cell r="B359" t="str">
            <v>3ОГ1-11</v>
          </cell>
          <cell r="C359" t="str">
            <v>Ограждение 3ОГ1-11</v>
          </cell>
          <cell r="D359">
            <v>1</v>
          </cell>
          <cell r="E359">
            <v>25.4</v>
          </cell>
          <cell r="F359">
            <v>25.4</v>
          </cell>
          <cell r="G359">
            <v>1.37</v>
          </cell>
          <cell r="H359">
            <v>1.37</v>
          </cell>
          <cell r="I359" t="str">
            <v>RAL  7005</v>
          </cell>
          <cell r="J359">
            <v>1</v>
          </cell>
          <cell r="K359">
            <v>0</v>
          </cell>
        </row>
        <row r="360">
          <cell r="B360" t="str">
            <v>3ОГ1-12</v>
          </cell>
          <cell r="C360" t="str">
            <v>Ограждение 3ОГ1-12</v>
          </cell>
          <cell r="D360">
            <v>1</v>
          </cell>
          <cell r="E360">
            <v>13.9</v>
          </cell>
          <cell r="F360">
            <v>13.9</v>
          </cell>
          <cell r="G360">
            <v>0.74</v>
          </cell>
          <cell r="H360">
            <v>0.74</v>
          </cell>
          <cell r="I360" t="str">
            <v>RAL  7005</v>
          </cell>
          <cell r="J360">
            <v>1</v>
          </cell>
          <cell r="K360">
            <v>0</v>
          </cell>
        </row>
        <row r="361">
          <cell r="B361" t="str">
            <v>3ОГ1-13</v>
          </cell>
          <cell r="C361" t="str">
            <v>Ограждение 3ОГ1-13</v>
          </cell>
          <cell r="D361">
            <v>1</v>
          </cell>
          <cell r="E361">
            <v>72.400000000000006</v>
          </cell>
          <cell r="F361">
            <v>72.400000000000006</v>
          </cell>
          <cell r="G361">
            <v>3.99</v>
          </cell>
          <cell r="H361">
            <v>3.99</v>
          </cell>
          <cell r="I361" t="str">
            <v>RAL  7005</v>
          </cell>
          <cell r="J361">
            <v>1</v>
          </cell>
          <cell r="K361">
            <v>0</v>
          </cell>
        </row>
        <row r="362">
          <cell r="B362" t="str">
            <v>3ОГ1-14</v>
          </cell>
          <cell r="C362" t="str">
            <v>Ограждение 3ОГ1-14</v>
          </cell>
          <cell r="D362">
            <v>1</v>
          </cell>
          <cell r="E362">
            <v>40.1</v>
          </cell>
          <cell r="F362">
            <v>40.1</v>
          </cell>
          <cell r="G362">
            <v>2.2000000000000002</v>
          </cell>
          <cell r="H362">
            <v>2.2000000000000002</v>
          </cell>
          <cell r="I362" t="str">
            <v>RAL  7005</v>
          </cell>
          <cell r="J362">
            <v>1</v>
          </cell>
          <cell r="K362">
            <v>0</v>
          </cell>
        </row>
        <row r="363">
          <cell r="B363" t="str">
            <v>3ОГ1-15</v>
          </cell>
          <cell r="C363" t="str">
            <v>Ограждение 3ОГ1-15</v>
          </cell>
          <cell r="D363">
            <v>1</v>
          </cell>
          <cell r="E363">
            <v>16.2</v>
          </cell>
          <cell r="F363">
            <v>16.2</v>
          </cell>
          <cell r="G363">
            <v>0.88</v>
          </cell>
          <cell r="H363">
            <v>0.88</v>
          </cell>
          <cell r="I363" t="str">
            <v>RAL  7005</v>
          </cell>
          <cell r="J363">
            <v>1</v>
          </cell>
          <cell r="K363">
            <v>0</v>
          </cell>
        </row>
        <row r="364">
          <cell r="B364" t="str">
            <v>3ОГ1-16</v>
          </cell>
          <cell r="C364" t="str">
            <v>Ограждение 3ОГ1-16</v>
          </cell>
          <cell r="D364">
            <v>2</v>
          </cell>
          <cell r="E364">
            <v>16.2</v>
          </cell>
          <cell r="F364">
            <v>32.4</v>
          </cell>
          <cell r="G364">
            <v>0.88</v>
          </cell>
          <cell r="H364">
            <v>1.76</v>
          </cell>
          <cell r="I364" t="str">
            <v>RAL  7005</v>
          </cell>
          <cell r="J364">
            <v>2</v>
          </cell>
          <cell r="K364">
            <v>0</v>
          </cell>
        </row>
        <row r="365">
          <cell r="B365" t="str">
            <v>3ОГ1-17</v>
          </cell>
          <cell r="C365" t="str">
            <v>Ограждение 3ОГ1-17</v>
          </cell>
          <cell r="D365">
            <v>1</v>
          </cell>
          <cell r="E365">
            <v>18.5</v>
          </cell>
          <cell r="F365">
            <v>18.5</v>
          </cell>
          <cell r="G365">
            <v>1</v>
          </cell>
          <cell r="H365">
            <v>1</v>
          </cell>
          <cell r="I365" t="str">
            <v>RAL  7005</v>
          </cell>
          <cell r="J365">
            <v>1</v>
          </cell>
          <cell r="K365">
            <v>0</v>
          </cell>
        </row>
        <row r="366">
          <cell r="B366" t="str">
            <v>3ОГ1-18</v>
          </cell>
          <cell r="C366" t="str">
            <v>Ограждение 3ОГ1-18</v>
          </cell>
          <cell r="D366">
            <v>1</v>
          </cell>
          <cell r="E366">
            <v>20.399999999999999</v>
          </cell>
          <cell r="F366">
            <v>20.399999999999999</v>
          </cell>
          <cell r="G366">
            <v>1.1200000000000001</v>
          </cell>
          <cell r="H366">
            <v>1.1200000000000001</v>
          </cell>
          <cell r="I366" t="str">
            <v>RAL  7005</v>
          </cell>
          <cell r="J366">
            <v>1</v>
          </cell>
          <cell r="K366">
            <v>0</v>
          </cell>
        </row>
        <row r="367">
          <cell r="B367" t="str">
            <v>3ОГ1-19</v>
          </cell>
          <cell r="C367" t="str">
            <v>Ограждение 3ОГ1-19</v>
          </cell>
          <cell r="D367">
            <v>3</v>
          </cell>
          <cell r="E367">
            <v>31.3</v>
          </cell>
          <cell r="F367">
            <v>93.9</v>
          </cell>
          <cell r="G367">
            <v>1.71</v>
          </cell>
          <cell r="H367">
            <v>5.13</v>
          </cell>
          <cell r="I367" t="str">
            <v>RAL  7005</v>
          </cell>
          <cell r="J367">
            <v>3</v>
          </cell>
          <cell r="K367">
            <v>0</v>
          </cell>
        </row>
        <row r="368">
          <cell r="B368" t="str">
            <v>3ОГ1-20</v>
          </cell>
          <cell r="C368" t="str">
            <v>Ограждение 3ОГ1-20</v>
          </cell>
          <cell r="D368">
            <v>1</v>
          </cell>
          <cell r="E368">
            <v>18.5</v>
          </cell>
          <cell r="F368">
            <v>18.5</v>
          </cell>
          <cell r="G368">
            <v>1</v>
          </cell>
          <cell r="H368">
            <v>1</v>
          </cell>
          <cell r="I368" t="str">
            <v>RAL  7005</v>
          </cell>
          <cell r="J368">
            <v>1</v>
          </cell>
          <cell r="K368">
            <v>0</v>
          </cell>
        </row>
        <row r="369">
          <cell r="B369" t="str">
            <v>3ОГ1-21</v>
          </cell>
          <cell r="C369" t="str">
            <v>Ограждение 3ОГ1-21</v>
          </cell>
          <cell r="D369">
            <v>1</v>
          </cell>
          <cell r="E369">
            <v>18</v>
          </cell>
          <cell r="F369">
            <v>18</v>
          </cell>
          <cell r="G369">
            <v>0.98</v>
          </cell>
          <cell r="H369">
            <v>0.98</v>
          </cell>
          <cell r="I369" t="str">
            <v>RAL  7005</v>
          </cell>
          <cell r="J369">
            <v>1</v>
          </cell>
          <cell r="K369">
            <v>0</v>
          </cell>
        </row>
        <row r="370">
          <cell r="B370" t="str">
            <v>3ОГ1-22</v>
          </cell>
          <cell r="C370" t="str">
            <v>Ограждение 3ОГ1-22</v>
          </cell>
          <cell r="D370">
            <v>1</v>
          </cell>
          <cell r="E370">
            <v>15.3</v>
          </cell>
          <cell r="F370">
            <v>15.3</v>
          </cell>
          <cell r="G370">
            <v>0.82</v>
          </cell>
          <cell r="H370">
            <v>0.82</v>
          </cell>
          <cell r="I370" t="str">
            <v>RAL  7005</v>
          </cell>
          <cell r="J370">
            <v>1</v>
          </cell>
          <cell r="K370">
            <v>0</v>
          </cell>
        </row>
        <row r="371">
          <cell r="B371" t="str">
            <v>3ОГ1-23</v>
          </cell>
          <cell r="C371" t="str">
            <v>Ограждение 3ОГ1-23</v>
          </cell>
          <cell r="D371">
            <v>1</v>
          </cell>
          <cell r="E371">
            <v>21.3</v>
          </cell>
          <cell r="F371">
            <v>21.3</v>
          </cell>
          <cell r="G371">
            <v>1.18</v>
          </cell>
          <cell r="H371">
            <v>1.18</v>
          </cell>
          <cell r="I371" t="str">
            <v>RAL  7005</v>
          </cell>
          <cell r="J371">
            <v>1</v>
          </cell>
          <cell r="K371">
            <v>0</v>
          </cell>
        </row>
        <row r="372">
          <cell r="B372" t="str">
            <v>3ОГ1-24</v>
          </cell>
          <cell r="C372" t="str">
            <v>Ограждение 3ОГ1-24</v>
          </cell>
          <cell r="D372">
            <v>1</v>
          </cell>
          <cell r="E372">
            <v>39.200000000000003</v>
          </cell>
          <cell r="F372">
            <v>39.200000000000003</v>
          </cell>
          <cell r="G372">
            <v>2.15</v>
          </cell>
          <cell r="H372">
            <v>2.15</v>
          </cell>
          <cell r="I372" t="str">
            <v>RAL  7005</v>
          </cell>
          <cell r="J372">
            <v>1</v>
          </cell>
          <cell r="K372">
            <v>0</v>
          </cell>
        </row>
        <row r="373">
          <cell r="B373" t="str">
            <v>3ОГ1-25</v>
          </cell>
          <cell r="C373" t="str">
            <v>Ограждение 3ОГ1-25</v>
          </cell>
          <cell r="D373">
            <v>1</v>
          </cell>
          <cell r="E373">
            <v>15</v>
          </cell>
          <cell r="F373">
            <v>15</v>
          </cell>
          <cell r="G373">
            <v>0.82</v>
          </cell>
          <cell r="H373">
            <v>0.82</v>
          </cell>
          <cell r="I373" t="str">
            <v>RAL  7005</v>
          </cell>
          <cell r="J373">
            <v>1</v>
          </cell>
          <cell r="K373">
            <v>0</v>
          </cell>
        </row>
        <row r="374">
          <cell r="B374" t="str">
            <v>3ОГ1-26</v>
          </cell>
          <cell r="C374" t="str">
            <v>Ограждение 3ОГ1-26</v>
          </cell>
          <cell r="D374">
            <v>1</v>
          </cell>
          <cell r="E374">
            <v>15</v>
          </cell>
          <cell r="F374">
            <v>15</v>
          </cell>
          <cell r="G374">
            <v>0.82</v>
          </cell>
          <cell r="H374">
            <v>0.82</v>
          </cell>
          <cell r="I374" t="str">
            <v>RAL  7005</v>
          </cell>
          <cell r="J374">
            <v>1</v>
          </cell>
          <cell r="K374">
            <v>0</v>
          </cell>
        </row>
        <row r="375">
          <cell r="B375" t="str">
            <v>3ОГ1-27</v>
          </cell>
          <cell r="C375" t="str">
            <v>Ограждение 3ОГ1-27</v>
          </cell>
          <cell r="D375">
            <v>1</v>
          </cell>
          <cell r="E375">
            <v>13.6</v>
          </cell>
          <cell r="F375">
            <v>13.6</v>
          </cell>
          <cell r="G375">
            <v>0.73</v>
          </cell>
          <cell r="H375">
            <v>0.73</v>
          </cell>
          <cell r="I375" t="str">
            <v>RAL  7005</v>
          </cell>
          <cell r="J375">
            <v>1</v>
          </cell>
          <cell r="K375">
            <v>0</v>
          </cell>
        </row>
        <row r="376">
          <cell r="B376" t="str">
            <v>3ОГ1-28</v>
          </cell>
          <cell r="C376" t="str">
            <v>Ограждение 3ОГ1-28</v>
          </cell>
          <cell r="D376">
            <v>2</v>
          </cell>
          <cell r="E376">
            <v>29.9</v>
          </cell>
          <cell r="F376">
            <v>59.8</v>
          </cell>
          <cell r="G376">
            <v>1.64</v>
          </cell>
          <cell r="H376">
            <v>3.28</v>
          </cell>
          <cell r="I376" t="str">
            <v>RAL  7005</v>
          </cell>
          <cell r="J376">
            <v>2</v>
          </cell>
          <cell r="K376">
            <v>0</v>
          </cell>
        </row>
        <row r="377">
          <cell r="B377" t="str">
            <v>3ОГ2-1</v>
          </cell>
          <cell r="C377" t="str">
            <v>Ограждение 3ОГ2-1</v>
          </cell>
          <cell r="D377">
            <v>4</v>
          </cell>
          <cell r="E377">
            <v>31.2</v>
          </cell>
          <cell r="F377">
            <v>124.8</v>
          </cell>
          <cell r="G377">
            <v>1.54</v>
          </cell>
          <cell r="H377">
            <v>6.16</v>
          </cell>
          <cell r="I377" t="str">
            <v>RAL  7005</v>
          </cell>
          <cell r="J377">
            <v>4</v>
          </cell>
          <cell r="K377">
            <v>0</v>
          </cell>
        </row>
        <row r="378">
          <cell r="B378" t="str">
            <v>3ОГ2-2</v>
          </cell>
          <cell r="C378" t="str">
            <v>Ограждение 3ОГ2-2</v>
          </cell>
          <cell r="D378">
            <v>1</v>
          </cell>
          <cell r="E378">
            <v>19.2</v>
          </cell>
          <cell r="F378">
            <v>19.2</v>
          </cell>
          <cell r="G378">
            <v>0.95</v>
          </cell>
          <cell r="H378">
            <v>0.95</v>
          </cell>
          <cell r="I378" t="str">
            <v>RAL  7005</v>
          </cell>
          <cell r="J378">
            <v>1</v>
          </cell>
          <cell r="K378">
            <v>0</v>
          </cell>
        </row>
        <row r="379">
          <cell r="B379" t="str">
            <v>3ОГ2-3</v>
          </cell>
          <cell r="C379" t="str">
            <v>Ограждение 3ОГ2-3</v>
          </cell>
          <cell r="D379">
            <v>4</v>
          </cell>
          <cell r="E379">
            <v>31.2</v>
          </cell>
          <cell r="F379">
            <v>124.8</v>
          </cell>
          <cell r="G379">
            <v>1.54</v>
          </cell>
          <cell r="H379">
            <v>6.16</v>
          </cell>
          <cell r="I379" t="str">
            <v>RAL  7005</v>
          </cell>
          <cell r="J379">
            <v>4</v>
          </cell>
          <cell r="K379">
            <v>0</v>
          </cell>
        </row>
        <row r="380">
          <cell r="B380" t="str">
            <v>3ОГ2-4</v>
          </cell>
          <cell r="C380" t="str">
            <v>Ограждение 3ОГ2-4</v>
          </cell>
          <cell r="D380">
            <v>1</v>
          </cell>
          <cell r="E380">
            <v>19.2</v>
          </cell>
          <cell r="F380">
            <v>19.2</v>
          </cell>
          <cell r="G380">
            <v>0.95</v>
          </cell>
          <cell r="H380">
            <v>0.95</v>
          </cell>
          <cell r="I380" t="str">
            <v>RAL  7005</v>
          </cell>
          <cell r="J380">
            <v>1</v>
          </cell>
          <cell r="K380">
            <v>0</v>
          </cell>
        </row>
        <row r="381">
          <cell r="B381" t="str">
            <v>3ОГ2-5</v>
          </cell>
          <cell r="C381" t="str">
            <v>Ограждение 3ОГ2-5</v>
          </cell>
          <cell r="D381">
            <v>1</v>
          </cell>
          <cell r="E381">
            <v>17.100000000000001</v>
          </cell>
          <cell r="F381">
            <v>17.100000000000001</v>
          </cell>
          <cell r="G381">
            <v>0.84</v>
          </cell>
          <cell r="H381">
            <v>0.84</v>
          </cell>
          <cell r="I381" t="str">
            <v>RAL  7005</v>
          </cell>
          <cell r="J381">
            <v>1</v>
          </cell>
          <cell r="K381">
            <v>0</v>
          </cell>
        </row>
        <row r="382">
          <cell r="B382" t="str">
            <v>3ОГ2-6</v>
          </cell>
          <cell r="C382" t="str">
            <v>Ограждение 3ОГ2-6</v>
          </cell>
          <cell r="D382">
            <v>1</v>
          </cell>
          <cell r="E382">
            <v>17.100000000000001</v>
          </cell>
          <cell r="F382">
            <v>17.100000000000001</v>
          </cell>
          <cell r="G382">
            <v>0.84</v>
          </cell>
          <cell r="H382">
            <v>0.84</v>
          </cell>
          <cell r="I382" t="str">
            <v>RAL  7005</v>
          </cell>
          <cell r="J382">
            <v>1</v>
          </cell>
          <cell r="K382">
            <v>0</v>
          </cell>
        </row>
        <row r="383">
          <cell r="B383" t="str">
            <v>3ОГ2-7</v>
          </cell>
          <cell r="C383" t="str">
            <v>Ограждение 3ОГ2-7</v>
          </cell>
          <cell r="D383">
            <v>2</v>
          </cell>
          <cell r="E383">
            <v>22.7</v>
          </cell>
          <cell r="F383">
            <v>45.4</v>
          </cell>
          <cell r="G383">
            <v>1.1299999999999999</v>
          </cell>
          <cell r="H383">
            <v>2.2599999999999998</v>
          </cell>
          <cell r="I383" t="str">
            <v>RAL  7005</v>
          </cell>
          <cell r="J383">
            <v>2</v>
          </cell>
          <cell r="K383">
            <v>0</v>
          </cell>
        </row>
        <row r="384">
          <cell r="B384" t="str">
            <v>3ОГ2-8</v>
          </cell>
          <cell r="C384" t="str">
            <v>Ограждение 3ОГ2-8</v>
          </cell>
          <cell r="D384">
            <v>2</v>
          </cell>
          <cell r="E384">
            <v>22.7</v>
          </cell>
          <cell r="F384">
            <v>45.4</v>
          </cell>
          <cell r="G384">
            <v>1.1299999999999999</v>
          </cell>
          <cell r="H384">
            <v>2.2599999999999998</v>
          </cell>
          <cell r="I384" t="str">
            <v>RAL  7005</v>
          </cell>
          <cell r="J384">
            <v>2</v>
          </cell>
          <cell r="K384">
            <v>0</v>
          </cell>
        </row>
        <row r="385">
          <cell r="B385" t="str">
            <v>3ОГ2-9</v>
          </cell>
          <cell r="C385" t="str">
            <v>Ограждение 3ОГ2-9</v>
          </cell>
          <cell r="D385">
            <v>2</v>
          </cell>
          <cell r="E385">
            <v>16.600000000000001</v>
          </cell>
          <cell r="F385">
            <v>33.200000000000003</v>
          </cell>
          <cell r="G385">
            <v>0.82</v>
          </cell>
          <cell r="H385">
            <v>1.64</v>
          </cell>
          <cell r="I385" t="str">
            <v>RAL  7005</v>
          </cell>
          <cell r="J385">
            <v>2</v>
          </cell>
          <cell r="K385">
            <v>0</v>
          </cell>
        </row>
        <row r="386">
          <cell r="B386" t="str">
            <v>3ОГ2-10</v>
          </cell>
          <cell r="C386" t="str">
            <v>Ограждение 3ОГ2-10</v>
          </cell>
          <cell r="D386">
            <v>1</v>
          </cell>
          <cell r="E386">
            <v>16.600000000000001</v>
          </cell>
          <cell r="F386">
            <v>16.600000000000001</v>
          </cell>
          <cell r="G386">
            <v>0.82</v>
          </cell>
          <cell r="H386">
            <v>0.82</v>
          </cell>
          <cell r="I386" t="str">
            <v>RAL  7005</v>
          </cell>
          <cell r="J386">
            <v>1</v>
          </cell>
          <cell r="K386">
            <v>0</v>
          </cell>
        </row>
        <row r="387">
          <cell r="B387" t="str">
            <v>3ОГ2-11</v>
          </cell>
          <cell r="C387" t="str">
            <v>Ограждение 3ОГ2-11</v>
          </cell>
          <cell r="D387">
            <v>1</v>
          </cell>
          <cell r="E387">
            <v>6.2</v>
          </cell>
          <cell r="F387">
            <v>6.2</v>
          </cell>
          <cell r="G387">
            <v>0.31</v>
          </cell>
          <cell r="H387">
            <v>0.31</v>
          </cell>
          <cell r="I387" t="str">
            <v>RAL  7005</v>
          </cell>
          <cell r="J387">
            <v>1</v>
          </cell>
          <cell r="K387">
            <v>0</v>
          </cell>
        </row>
        <row r="388">
          <cell r="B388" t="str">
            <v>3ОГ2-12</v>
          </cell>
          <cell r="C388" t="str">
            <v>Ограждение 3ОГ2-12</v>
          </cell>
          <cell r="D388">
            <v>1</v>
          </cell>
          <cell r="E388">
            <v>6.2</v>
          </cell>
          <cell r="F388">
            <v>6.2</v>
          </cell>
          <cell r="G388">
            <v>0.31</v>
          </cell>
          <cell r="H388">
            <v>0.31</v>
          </cell>
          <cell r="I388" t="str">
            <v>RAL  7005</v>
          </cell>
          <cell r="J388">
            <v>1</v>
          </cell>
          <cell r="K388">
            <v>0</v>
          </cell>
        </row>
        <row r="389">
          <cell r="B389" t="str">
            <v>3ОГ2-13</v>
          </cell>
          <cell r="C389" t="str">
            <v>Ограждение 3ОГ2-13</v>
          </cell>
          <cell r="D389">
            <v>1</v>
          </cell>
          <cell r="E389">
            <v>16.899999999999999</v>
          </cell>
          <cell r="F389">
            <v>16.899999999999999</v>
          </cell>
          <cell r="G389">
            <v>0.83</v>
          </cell>
          <cell r="H389">
            <v>0.83</v>
          </cell>
          <cell r="I389" t="str">
            <v>RAL  7005</v>
          </cell>
          <cell r="J389">
            <v>1</v>
          </cell>
          <cell r="K389">
            <v>0</v>
          </cell>
        </row>
        <row r="390">
          <cell r="B390" t="str">
            <v>3ОГ2-14</v>
          </cell>
          <cell r="C390" t="str">
            <v>Ограждение 3ОГ2-14</v>
          </cell>
          <cell r="D390">
            <v>2</v>
          </cell>
          <cell r="E390">
            <v>28.2</v>
          </cell>
          <cell r="F390">
            <v>56.4</v>
          </cell>
          <cell r="G390">
            <v>1.38</v>
          </cell>
          <cell r="H390">
            <v>2.76</v>
          </cell>
          <cell r="I390" t="str">
            <v>RAL  7005</v>
          </cell>
          <cell r="J390">
            <v>2</v>
          </cell>
          <cell r="K390">
            <v>0</v>
          </cell>
        </row>
        <row r="391">
          <cell r="B391" t="str">
            <v>3ОГ2-15</v>
          </cell>
          <cell r="C391" t="str">
            <v>Ограждение 3ОГ2-15</v>
          </cell>
          <cell r="D391">
            <v>1</v>
          </cell>
          <cell r="E391">
            <v>25.1</v>
          </cell>
          <cell r="F391">
            <v>25.1</v>
          </cell>
          <cell r="G391">
            <v>1.25</v>
          </cell>
          <cell r="H391">
            <v>1.25</v>
          </cell>
          <cell r="I391" t="str">
            <v>RAL  7005</v>
          </cell>
          <cell r="J391">
            <v>1</v>
          </cell>
          <cell r="K391">
            <v>0</v>
          </cell>
        </row>
        <row r="392">
          <cell r="B392" t="str">
            <v>3ОГ2-16</v>
          </cell>
          <cell r="C392" t="str">
            <v>Ограждение 3ОГ2-16</v>
          </cell>
          <cell r="D392">
            <v>1</v>
          </cell>
          <cell r="E392">
            <v>25.1</v>
          </cell>
          <cell r="F392">
            <v>25.1</v>
          </cell>
          <cell r="G392">
            <v>1.25</v>
          </cell>
          <cell r="H392">
            <v>1.25</v>
          </cell>
          <cell r="I392" t="str">
            <v>RAL  7005</v>
          </cell>
          <cell r="J392">
            <v>1</v>
          </cell>
          <cell r="K392">
            <v>0</v>
          </cell>
        </row>
        <row r="393">
          <cell r="B393" t="str">
            <v>3ОГ2-17</v>
          </cell>
          <cell r="C393" t="str">
            <v>Ограждение 3ОГ2-17</v>
          </cell>
          <cell r="D393">
            <v>1</v>
          </cell>
          <cell r="E393">
            <v>25.1</v>
          </cell>
          <cell r="F393">
            <v>25.1</v>
          </cell>
          <cell r="G393">
            <v>1.24</v>
          </cell>
          <cell r="H393">
            <v>1.24</v>
          </cell>
          <cell r="I393" t="str">
            <v>RAL  7005</v>
          </cell>
          <cell r="J393">
            <v>1</v>
          </cell>
          <cell r="K393">
            <v>0</v>
          </cell>
        </row>
        <row r="394">
          <cell r="B394" t="str">
            <v>3ОГ2-18</v>
          </cell>
          <cell r="C394" t="str">
            <v>Ограждение 3ОГ2-18</v>
          </cell>
          <cell r="D394">
            <v>1</v>
          </cell>
          <cell r="E394">
            <v>25.1</v>
          </cell>
          <cell r="F394">
            <v>25.1</v>
          </cell>
          <cell r="G394">
            <v>1.24</v>
          </cell>
          <cell r="H394">
            <v>1.24</v>
          </cell>
          <cell r="I394" t="str">
            <v>RAL  7005</v>
          </cell>
          <cell r="J394">
            <v>1</v>
          </cell>
          <cell r="K394">
            <v>0</v>
          </cell>
        </row>
        <row r="395">
          <cell r="B395" t="str">
            <v>3ОГ3-1</v>
          </cell>
          <cell r="C395" t="str">
            <v>Ограждение 3ОГ3-1</v>
          </cell>
          <cell r="D395">
            <v>1</v>
          </cell>
          <cell r="E395">
            <v>19.7</v>
          </cell>
          <cell r="F395">
            <v>19.7</v>
          </cell>
          <cell r="G395">
            <v>0.96</v>
          </cell>
          <cell r="H395">
            <v>0.96</v>
          </cell>
          <cell r="I395" t="str">
            <v>RAL  7005</v>
          </cell>
          <cell r="J395">
            <v>1</v>
          </cell>
          <cell r="K395">
            <v>0</v>
          </cell>
        </row>
        <row r="396">
          <cell r="B396" t="str">
            <v>3ОГ3-2</v>
          </cell>
          <cell r="C396" t="str">
            <v>Ограждение 3ОГ3-2</v>
          </cell>
          <cell r="D396">
            <v>1</v>
          </cell>
          <cell r="E396">
            <v>19.7</v>
          </cell>
          <cell r="F396">
            <v>19.7</v>
          </cell>
          <cell r="G396">
            <v>0.96</v>
          </cell>
          <cell r="H396">
            <v>0.96</v>
          </cell>
          <cell r="I396" t="str">
            <v>RAL  7005</v>
          </cell>
          <cell r="J396">
            <v>1</v>
          </cell>
          <cell r="K396">
            <v>0</v>
          </cell>
        </row>
        <row r="397">
          <cell r="B397" t="str">
            <v>3ОГ3-3</v>
          </cell>
          <cell r="C397" t="str">
            <v>Ограждение 3ОГ3-3</v>
          </cell>
          <cell r="D397">
            <v>4</v>
          </cell>
          <cell r="E397">
            <v>10.6</v>
          </cell>
          <cell r="F397">
            <v>42.4</v>
          </cell>
          <cell r="G397">
            <v>0.52</v>
          </cell>
          <cell r="H397">
            <v>2.08</v>
          </cell>
          <cell r="I397" t="str">
            <v>RAL  7005</v>
          </cell>
          <cell r="J397">
            <v>4</v>
          </cell>
          <cell r="K397">
            <v>0</v>
          </cell>
        </row>
        <row r="398">
          <cell r="B398" t="str">
            <v>3ОГ3-4</v>
          </cell>
          <cell r="C398" t="str">
            <v>Ограждение 3ОГ3-4</v>
          </cell>
          <cell r="D398">
            <v>4</v>
          </cell>
          <cell r="E398">
            <v>10.6</v>
          </cell>
          <cell r="F398">
            <v>42.4</v>
          </cell>
          <cell r="G398">
            <v>0.52</v>
          </cell>
          <cell r="H398">
            <v>2.08</v>
          </cell>
          <cell r="I398" t="str">
            <v>RAL  7005</v>
          </cell>
          <cell r="J398">
            <v>4</v>
          </cell>
          <cell r="K398">
            <v>0</v>
          </cell>
        </row>
        <row r="399">
          <cell r="B399" t="str">
            <v>3ОГ5-1</v>
          </cell>
          <cell r="C399" t="str">
            <v>Ограждение 3ОГ5-1</v>
          </cell>
          <cell r="D399">
            <v>56</v>
          </cell>
          <cell r="E399">
            <v>24.3</v>
          </cell>
          <cell r="F399">
            <v>1360.8</v>
          </cell>
          <cell r="G399">
            <v>0.94</v>
          </cell>
          <cell r="H399">
            <v>52.64</v>
          </cell>
          <cell r="I399" t="str">
            <v>RAL  7005</v>
          </cell>
          <cell r="J399">
            <v>56</v>
          </cell>
          <cell r="K399">
            <v>0</v>
          </cell>
        </row>
        <row r="400">
          <cell r="B400" t="str">
            <v>3ОГ5-2</v>
          </cell>
          <cell r="C400" t="str">
            <v>Ограждение 3ОГ5-2</v>
          </cell>
          <cell r="D400">
            <v>4</v>
          </cell>
          <cell r="E400">
            <v>1.2</v>
          </cell>
          <cell r="F400">
            <v>4.8</v>
          </cell>
          <cell r="G400">
            <v>0.04</v>
          </cell>
          <cell r="H400">
            <v>0.16</v>
          </cell>
          <cell r="I400" t="str">
            <v>RAL  7005</v>
          </cell>
          <cell r="J400">
            <v>4</v>
          </cell>
          <cell r="K400">
            <v>0</v>
          </cell>
        </row>
        <row r="401">
          <cell r="B401" t="str">
            <v>3П2-1</v>
          </cell>
          <cell r="C401" t="str">
            <v>Прогон 3П2-1</v>
          </cell>
          <cell r="D401">
            <v>1</v>
          </cell>
          <cell r="E401">
            <v>21.2</v>
          </cell>
          <cell r="F401">
            <v>21.2</v>
          </cell>
          <cell r="G401">
            <v>0.77</v>
          </cell>
          <cell r="H401">
            <v>0.77</v>
          </cell>
          <cell r="I401" t="str">
            <v>RAL  7005</v>
          </cell>
          <cell r="J401">
            <v>1</v>
          </cell>
          <cell r="K401">
            <v>0</v>
          </cell>
        </row>
        <row r="402">
          <cell r="B402" t="str">
            <v>3П2-2</v>
          </cell>
          <cell r="C402" t="str">
            <v>Прогон 3П2-2</v>
          </cell>
          <cell r="D402">
            <v>5</v>
          </cell>
          <cell r="E402">
            <v>21.2</v>
          </cell>
          <cell r="F402">
            <v>106</v>
          </cell>
          <cell r="G402">
            <v>0.77</v>
          </cell>
          <cell r="H402">
            <v>3.85</v>
          </cell>
          <cell r="I402" t="str">
            <v>RAL  7005</v>
          </cell>
          <cell r="J402">
            <v>5</v>
          </cell>
          <cell r="K402">
            <v>0</v>
          </cell>
        </row>
        <row r="403">
          <cell r="B403" t="str">
            <v>3П2-3</v>
          </cell>
          <cell r="C403" t="str">
            <v>Прогон 3П2-3</v>
          </cell>
          <cell r="D403">
            <v>1</v>
          </cell>
          <cell r="E403">
            <v>20.9</v>
          </cell>
          <cell r="F403">
            <v>20.9</v>
          </cell>
          <cell r="G403">
            <v>0.78</v>
          </cell>
          <cell r="H403">
            <v>0.78</v>
          </cell>
          <cell r="I403" t="str">
            <v>RAL  7005</v>
          </cell>
          <cell r="J403">
            <v>1</v>
          </cell>
          <cell r="K403">
            <v>0</v>
          </cell>
        </row>
        <row r="404">
          <cell r="B404" t="str">
            <v>3П2-4</v>
          </cell>
          <cell r="C404" t="str">
            <v>Прогон 3П2-4</v>
          </cell>
          <cell r="D404">
            <v>1</v>
          </cell>
          <cell r="E404">
            <v>109</v>
          </cell>
          <cell r="F404">
            <v>109</v>
          </cell>
          <cell r="G404">
            <v>4.05</v>
          </cell>
          <cell r="H404">
            <v>4.05</v>
          </cell>
          <cell r="I404" t="str">
            <v>RAL  7005</v>
          </cell>
          <cell r="J404">
            <v>1</v>
          </cell>
          <cell r="K404">
            <v>0</v>
          </cell>
        </row>
        <row r="405">
          <cell r="B405" t="str">
            <v>3П2-5</v>
          </cell>
          <cell r="C405" t="str">
            <v>Прогон 3П2-5</v>
          </cell>
          <cell r="D405">
            <v>5</v>
          </cell>
          <cell r="E405">
            <v>109</v>
          </cell>
          <cell r="F405">
            <v>545</v>
          </cell>
          <cell r="G405">
            <v>4.05</v>
          </cell>
          <cell r="H405">
            <v>20.25</v>
          </cell>
          <cell r="I405" t="str">
            <v>RAL  7005</v>
          </cell>
          <cell r="J405">
            <v>5</v>
          </cell>
          <cell r="K405">
            <v>0</v>
          </cell>
        </row>
        <row r="406">
          <cell r="B406" t="str">
            <v>3П2-6</v>
          </cell>
          <cell r="C406" t="str">
            <v>Прогон 3П2-6</v>
          </cell>
          <cell r="D406">
            <v>4</v>
          </cell>
          <cell r="E406">
            <v>109.3</v>
          </cell>
          <cell r="F406">
            <v>437.2</v>
          </cell>
          <cell r="G406">
            <v>4.07</v>
          </cell>
          <cell r="H406">
            <v>16.28</v>
          </cell>
          <cell r="I406" t="str">
            <v>RAL  7005</v>
          </cell>
          <cell r="J406">
            <v>4</v>
          </cell>
          <cell r="K406">
            <v>0</v>
          </cell>
        </row>
        <row r="407">
          <cell r="B407" t="str">
            <v>3П2-7</v>
          </cell>
          <cell r="C407" t="str">
            <v>Прогон 3П2-7</v>
          </cell>
          <cell r="D407">
            <v>18</v>
          </cell>
          <cell r="E407">
            <v>108.6</v>
          </cell>
          <cell r="F407">
            <v>1954.8</v>
          </cell>
          <cell r="G407">
            <v>4.05</v>
          </cell>
          <cell r="H407">
            <v>72.900000000000006</v>
          </cell>
          <cell r="I407" t="str">
            <v>RAL  7005</v>
          </cell>
          <cell r="J407">
            <v>18</v>
          </cell>
          <cell r="K407">
            <v>0</v>
          </cell>
        </row>
        <row r="408">
          <cell r="B408" t="str">
            <v>3П2-8</v>
          </cell>
          <cell r="C408" t="str">
            <v>Прогон 3П2-8</v>
          </cell>
          <cell r="D408">
            <v>12</v>
          </cell>
          <cell r="E408">
            <v>105.1</v>
          </cell>
          <cell r="F408">
            <v>1261.2</v>
          </cell>
          <cell r="G408">
            <v>3.92</v>
          </cell>
          <cell r="H408">
            <v>47.04</v>
          </cell>
          <cell r="I408" t="str">
            <v>RAL  7005</v>
          </cell>
          <cell r="J408">
            <v>12</v>
          </cell>
          <cell r="K408">
            <v>0</v>
          </cell>
        </row>
        <row r="409">
          <cell r="B409" t="str">
            <v>3П2-9</v>
          </cell>
          <cell r="C409" t="str">
            <v>Прогон 3П2-9</v>
          </cell>
          <cell r="D409">
            <v>2</v>
          </cell>
          <cell r="E409">
            <v>105.8</v>
          </cell>
          <cell r="F409">
            <v>211.6</v>
          </cell>
          <cell r="G409">
            <v>3.95</v>
          </cell>
          <cell r="H409">
            <v>7.9</v>
          </cell>
          <cell r="I409" t="str">
            <v>RAL  7005</v>
          </cell>
          <cell r="J409">
            <v>2</v>
          </cell>
          <cell r="K409">
            <v>0</v>
          </cell>
        </row>
        <row r="410">
          <cell r="B410" t="str">
            <v>3П2-10</v>
          </cell>
          <cell r="C410" t="str">
            <v>Прогон 3П2-10</v>
          </cell>
          <cell r="D410">
            <v>42</v>
          </cell>
          <cell r="E410">
            <v>104</v>
          </cell>
          <cell r="F410">
            <v>4368</v>
          </cell>
          <cell r="G410">
            <v>3.88</v>
          </cell>
          <cell r="H410">
            <v>162.96</v>
          </cell>
          <cell r="I410" t="str">
            <v>RAL  7005</v>
          </cell>
          <cell r="J410">
            <v>42</v>
          </cell>
          <cell r="K410">
            <v>0</v>
          </cell>
        </row>
        <row r="411">
          <cell r="B411" t="str">
            <v>3П2-11</v>
          </cell>
          <cell r="C411" t="str">
            <v>Прогон 3П2-11</v>
          </cell>
          <cell r="D411">
            <v>8</v>
          </cell>
          <cell r="E411">
            <v>104.8</v>
          </cell>
          <cell r="F411">
            <v>838.4</v>
          </cell>
          <cell r="G411">
            <v>3.91</v>
          </cell>
          <cell r="H411">
            <v>31.28</v>
          </cell>
          <cell r="I411" t="str">
            <v>RAL  7005</v>
          </cell>
          <cell r="J411">
            <v>8</v>
          </cell>
          <cell r="K411">
            <v>0</v>
          </cell>
        </row>
        <row r="412">
          <cell r="B412" t="str">
            <v>3П2-12</v>
          </cell>
          <cell r="C412" t="str">
            <v>Прогон 3П2-12</v>
          </cell>
          <cell r="D412">
            <v>1</v>
          </cell>
          <cell r="E412">
            <v>104.4</v>
          </cell>
          <cell r="F412">
            <v>104.4</v>
          </cell>
          <cell r="G412">
            <v>3.89</v>
          </cell>
          <cell r="H412">
            <v>3.89</v>
          </cell>
          <cell r="I412" t="str">
            <v>RAL  7005</v>
          </cell>
          <cell r="J412">
            <v>1</v>
          </cell>
          <cell r="K412">
            <v>0</v>
          </cell>
        </row>
        <row r="413">
          <cell r="B413" t="str">
            <v>3П2-13</v>
          </cell>
          <cell r="C413" t="str">
            <v>Прогон 3П2-13</v>
          </cell>
          <cell r="D413">
            <v>5</v>
          </cell>
          <cell r="E413">
            <v>104.4</v>
          </cell>
          <cell r="F413">
            <v>522</v>
          </cell>
          <cell r="G413">
            <v>3.89</v>
          </cell>
          <cell r="H413">
            <v>19.45</v>
          </cell>
          <cell r="I413" t="str">
            <v>RAL  7005</v>
          </cell>
          <cell r="J413">
            <v>5</v>
          </cell>
          <cell r="K413">
            <v>0</v>
          </cell>
        </row>
        <row r="414">
          <cell r="B414" t="str">
            <v>3П2-14</v>
          </cell>
          <cell r="C414" t="str">
            <v>Прогон 3П2-14</v>
          </cell>
          <cell r="D414">
            <v>1</v>
          </cell>
          <cell r="E414">
            <v>16.5</v>
          </cell>
          <cell r="F414">
            <v>16.5</v>
          </cell>
          <cell r="G414">
            <v>0.61</v>
          </cell>
          <cell r="H414">
            <v>0.61</v>
          </cell>
          <cell r="I414" t="str">
            <v>RAL  7005</v>
          </cell>
          <cell r="J414">
            <v>1</v>
          </cell>
          <cell r="K414">
            <v>0</v>
          </cell>
        </row>
        <row r="415">
          <cell r="B415" t="str">
            <v>3П2-15</v>
          </cell>
          <cell r="C415" t="str">
            <v>Прогон 3П2-15</v>
          </cell>
          <cell r="D415">
            <v>1</v>
          </cell>
          <cell r="E415">
            <v>16.8</v>
          </cell>
          <cell r="F415">
            <v>16.8</v>
          </cell>
          <cell r="G415">
            <v>0.61</v>
          </cell>
          <cell r="H415">
            <v>0.61</v>
          </cell>
          <cell r="I415" t="str">
            <v>RAL  7005</v>
          </cell>
          <cell r="J415">
            <v>1</v>
          </cell>
          <cell r="K415">
            <v>0</v>
          </cell>
        </row>
        <row r="416">
          <cell r="B416" t="str">
            <v>3П2-16</v>
          </cell>
          <cell r="C416" t="str">
            <v>Прогон 3П2-16</v>
          </cell>
          <cell r="D416">
            <v>5</v>
          </cell>
          <cell r="E416">
            <v>16.8</v>
          </cell>
          <cell r="F416">
            <v>84</v>
          </cell>
          <cell r="G416">
            <v>0.61</v>
          </cell>
          <cell r="H416">
            <v>3.05</v>
          </cell>
          <cell r="I416" t="str">
            <v>RAL  7005</v>
          </cell>
          <cell r="J416">
            <v>5</v>
          </cell>
          <cell r="K416">
            <v>0</v>
          </cell>
        </row>
        <row r="417">
          <cell r="B417" t="str">
            <v>3ПД1-1</v>
          </cell>
          <cell r="C417" t="str">
            <v>Подвес 3ПД1-1</v>
          </cell>
          <cell r="D417">
            <v>1</v>
          </cell>
          <cell r="E417">
            <v>46.1</v>
          </cell>
          <cell r="F417">
            <v>46.1</v>
          </cell>
          <cell r="G417">
            <v>1.29</v>
          </cell>
          <cell r="H417">
            <v>1.29</v>
          </cell>
          <cell r="I417" t="str">
            <v>RAL  7005</v>
          </cell>
          <cell r="J417">
            <v>1</v>
          </cell>
          <cell r="K417">
            <v>0</v>
          </cell>
        </row>
        <row r="418">
          <cell r="B418" t="str">
            <v>3ПП-1</v>
          </cell>
          <cell r="C418" t="str">
            <v>Прокладка 3ПП-1</v>
          </cell>
          <cell r="D418">
            <v>28</v>
          </cell>
          <cell r="E418">
            <v>1</v>
          </cell>
          <cell r="F418">
            <v>28</v>
          </cell>
          <cell r="G418">
            <v>0.05</v>
          </cell>
          <cell r="H418">
            <v>1.4</v>
          </cell>
          <cell r="I418" t="str">
            <v>RAL  7005</v>
          </cell>
          <cell r="J418">
            <v>28</v>
          </cell>
          <cell r="K418">
            <v>0</v>
          </cell>
        </row>
        <row r="419">
          <cell r="B419" t="str">
            <v>3ПП-2</v>
          </cell>
          <cell r="C419" t="str">
            <v>Прокладка 3ПП-2</v>
          </cell>
          <cell r="D419">
            <v>26</v>
          </cell>
          <cell r="E419">
            <v>5.0999999999999996</v>
          </cell>
          <cell r="F419">
            <v>132.6</v>
          </cell>
          <cell r="G419">
            <v>0.22</v>
          </cell>
          <cell r="H419">
            <v>5.72</v>
          </cell>
          <cell r="I419" t="str">
            <v>RAL  7005</v>
          </cell>
          <cell r="J419">
            <v>26</v>
          </cell>
          <cell r="K419">
            <v>0</v>
          </cell>
        </row>
        <row r="420">
          <cell r="B420" t="str">
            <v>3ПТ-1</v>
          </cell>
          <cell r="C420" t="str">
            <v>Петля 3ПТ-1</v>
          </cell>
          <cell r="D420">
            <v>24</v>
          </cell>
          <cell r="E420">
            <v>0.5</v>
          </cell>
          <cell r="F420">
            <v>12</v>
          </cell>
          <cell r="G420">
            <v>0.02</v>
          </cell>
          <cell r="H420">
            <v>0.48</v>
          </cell>
          <cell r="I420" t="str">
            <v>RAL  7005</v>
          </cell>
          <cell r="J420">
            <v>24</v>
          </cell>
          <cell r="K420">
            <v>0</v>
          </cell>
        </row>
        <row r="421">
          <cell r="B421" t="str">
            <v>3РС2-1</v>
          </cell>
          <cell r="C421" t="str">
            <v>Распорка 3РС2-1</v>
          </cell>
          <cell r="D421">
            <v>7</v>
          </cell>
          <cell r="E421">
            <v>191.7</v>
          </cell>
          <cell r="F421">
            <v>1341.9</v>
          </cell>
          <cell r="G421">
            <v>6.71</v>
          </cell>
          <cell r="H421">
            <v>46.97</v>
          </cell>
          <cell r="I421" t="str">
            <v>RAL  7005</v>
          </cell>
          <cell r="J421">
            <v>7</v>
          </cell>
          <cell r="K421">
            <v>0</v>
          </cell>
        </row>
        <row r="422">
          <cell r="B422" t="str">
            <v>3РС2-2</v>
          </cell>
          <cell r="C422" t="str">
            <v>Распорка 3РС2-2</v>
          </cell>
          <cell r="D422">
            <v>1</v>
          </cell>
          <cell r="E422">
            <v>191.7</v>
          </cell>
          <cell r="F422">
            <v>191.7</v>
          </cell>
          <cell r="G422">
            <v>6.71</v>
          </cell>
          <cell r="H422">
            <v>6.71</v>
          </cell>
          <cell r="I422" t="str">
            <v>RAL  7005</v>
          </cell>
          <cell r="J422">
            <v>1</v>
          </cell>
          <cell r="K422">
            <v>0</v>
          </cell>
        </row>
        <row r="423">
          <cell r="B423" t="str">
            <v>3РС2-3</v>
          </cell>
          <cell r="C423" t="str">
            <v>Распорка 3РС2-3</v>
          </cell>
          <cell r="D423">
            <v>4</v>
          </cell>
          <cell r="E423">
            <v>186.4</v>
          </cell>
          <cell r="F423">
            <v>745.6</v>
          </cell>
          <cell r="G423">
            <v>6.54</v>
          </cell>
          <cell r="H423">
            <v>26.16</v>
          </cell>
          <cell r="I423" t="str">
            <v>RAL  7005</v>
          </cell>
          <cell r="J423">
            <v>4</v>
          </cell>
          <cell r="K423">
            <v>0</v>
          </cell>
        </row>
        <row r="424">
          <cell r="B424" t="str">
            <v>3РС2-4</v>
          </cell>
          <cell r="C424" t="str">
            <v>Распорка 3РС2-4</v>
          </cell>
          <cell r="D424">
            <v>16</v>
          </cell>
          <cell r="E424">
            <v>185</v>
          </cell>
          <cell r="F424">
            <v>2960</v>
          </cell>
          <cell r="G424">
            <v>6.49</v>
          </cell>
          <cell r="H424">
            <v>103.84</v>
          </cell>
          <cell r="I424" t="str">
            <v>RAL  7005</v>
          </cell>
          <cell r="J424">
            <v>16</v>
          </cell>
          <cell r="K424">
            <v>0</v>
          </cell>
        </row>
        <row r="425">
          <cell r="B425" t="str">
            <v>3РС3-1</v>
          </cell>
          <cell r="C425" t="str">
            <v>Распорка 3РС3-1</v>
          </cell>
          <cell r="D425">
            <v>4</v>
          </cell>
          <cell r="E425">
            <v>324.60000000000002</v>
          </cell>
          <cell r="F425">
            <v>1298.4000000000001</v>
          </cell>
          <cell r="G425">
            <v>8.65</v>
          </cell>
          <cell r="H425">
            <v>34.6</v>
          </cell>
          <cell r="I425" t="str">
            <v>RAL  7005</v>
          </cell>
          <cell r="J425">
            <v>4</v>
          </cell>
          <cell r="K425">
            <v>0</v>
          </cell>
        </row>
        <row r="426">
          <cell r="B426" t="str">
            <v>3РС3-2</v>
          </cell>
          <cell r="C426" t="str">
            <v>Распорка 3РС3-2</v>
          </cell>
          <cell r="D426">
            <v>2</v>
          </cell>
          <cell r="E426">
            <v>314.5</v>
          </cell>
          <cell r="F426">
            <v>629</v>
          </cell>
          <cell r="G426">
            <v>8.3800000000000008</v>
          </cell>
          <cell r="H426">
            <v>16.760000000000002</v>
          </cell>
          <cell r="I426" t="str">
            <v>RAL  7005</v>
          </cell>
          <cell r="J426">
            <v>0</v>
          </cell>
          <cell r="K426">
            <v>2</v>
          </cell>
        </row>
        <row r="427">
          <cell r="B427" t="str">
            <v>3РС3-3</v>
          </cell>
          <cell r="C427" t="str">
            <v>Распорка 3РС3-3</v>
          </cell>
          <cell r="D427">
            <v>6</v>
          </cell>
          <cell r="E427">
            <v>311.5</v>
          </cell>
          <cell r="F427">
            <v>1869</v>
          </cell>
          <cell r="G427">
            <v>8.3000000000000007</v>
          </cell>
          <cell r="H427">
            <v>49.8</v>
          </cell>
          <cell r="I427" t="str">
            <v>RAL  7005</v>
          </cell>
          <cell r="J427">
            <v>1</v>
          </cell>
          <cell r="K427">
            <v>5</v>
          </cell>
        </row>
        <row r="428">
          <cell r="B428" t="str">
            <v>3РС5-1</v>
          </cell>
          <cell r="C428" t="str">
            <v>Распорка 3РС5-1</v>
          </cell>
          <cell r="D428">
            <v>1</v>
          </cell>
          <cell r="E428">
            <v>544</v>
          </cell>
          <cell r="F428">
            <v>544</v>
          </cell>
          <cell r="G428">
            <v>11.91</v>
          </cell>
          <cell r="H428">
            <v>11.91</v>
          </cell>
          <cell r="I428" t="str">
            <v>RAL  7005</v>
          </cell>
          <cell r="J428">
            <v>1</v>
          </cell>
          <cell r="K428">
            <v>0</v>
          </cell>
        </row>
        <row r="429">
          <cell r="B429" t="str">
            <v>3РС6-1</v>
          </cell>
          <cell r="C429" t="str">
            <v>Распорка 3РС6-1</v>
          </cell>
          <cell r="D429">
            <v>8</v>
          </cell>
          <cell r="E429">
            <v>515.5</v>
          </cell>
          <cell r="F429">
            <v>4124</v>
          </cell>
          <cell r="G429">
            <v>11.42</v>
          </cell>
          <cell r="H429">
            <v>91.36</v>
          </cell>
          <cell r="I429" t="str">
            <v>RAL  7005</v>
          </cell>
          <cell r="J429">
            <v>8</v>
          </cell>
          <cell r="K429">
            <v>0</v>
          </cell>
        </row>
        <row r="430">
          <cell r="B430" t="str">
            <v>3РС6-2</v>
          </cell>
          <cell r="C430" t="str">
            <v>Распорка 3РС6-2</v>
          </cell>
          <cell r="D430">
            <v>1</v>
          </cell>
          <cell r="E430">
            <v>578.20000000000005</v>
          </cell>
          <cell r="F430">
            <v>578.20000000000005</v>
          </cell>
          <cell r="G430">
            <v>12.84</v>
          </cell>
          <cell r="H430">
            <v>12.84</v>
          </cell>
          <cell r="I430" t="str">
            <v>RAL  7005</v>
          </cell>
          <cell r="J430">
            <v>1</v>
          </cell>
          <cell r="K430">
            <v>0</v>
          </cell>
        </row>
        <row r="431">
          <cell r="B431" t="str">
            <v>3РС7-1</v>
          </cell>
          <cell r="C431" t="str">
            <v>Распорка 3РС7-1</v>
          </cell>
          <cell r="D431">
            <v>3</v>
          </cell>
          <cell r="E431">
            <v>266</v>
          </cell>
          <cell r="F431">
            <v>798</v>
          </cell>
          <cell r="G431">
            <v>9.94</v>
          </cell>
          <cell r="H431">
            <v>29.82</v>
          </cell>
          <cell r="I431" t="str">
            <v>RAL  7005</v>
          </cell>
          <cell r="J431">
            <v>3</v>
          </cell>
          <cell r="K431">
            <v>0</v>
          </cell>
        </row>
        <row r="432">
          <cell r="B432" t="str">
            <v>3РС7-2</v>
          </cell>
          <cell r="C432" t="str">
            <v>Распорка 3РС7-2</v>
          </cell>
          <cell r="D432">
            <v>1</v>
          </cell>
          <cell r="E432">
            <v>266</v>
          </cell>
          <cell r="F432">
            <v>266</v>
          </cell>
          <cell r="G432">
            <v>9.94</v>
          </cell>
          <cell r="H432">
            <v>9.94</v>
          </cell>
          <cell r="I432" t="str">
            <v>RAL  7005</v>
          </cell>
          <cell r="J432">
            <v>1</v>
          </cell>
          <cell r="K432">
            <v>0</v>
          </cell>
        </row>
        <row r="433">
          <cell r="B433" t="str">
            <v>3РС7-3</v>
          </cell>
          <cell r="C433" t="str">
            <v>Распорка 3РС7-3</v>
          </cell>
          <cell r="D433">
            <v>2</v>
          </cell>
          <cell r="E433">
            <v>257.60000000000002</v>
          </cell>
          <cell r="F433">
            <v>515.20000000000005</v>
          </cell>
          <cell r="G433">
            <v>9.64</v>
          </cell>
          <cell r="H433">
            <v>19.28</v>
          </cell>
          <cell r="I433" t="str">
            <v>RAL  7005</v>
          </cell>
          <cell r="J433">
            <v>2</v>
          </cell>
          <cell r="K433">
            <v>0</v>
          </cell>
        </row>
        <row r="434">
          <cell r="B434" t="str">
            <v>3РС7-4</v>
          </cell>
          <cell r="C434" t="str">
            <v>Распорка 3РС7-4</v>
          </cell>
          <cell r="D434">
            <v>7</v>
          </cell>
          <cell r="E434">
            <v>255.3</v>
          </cell>
          <cell r="F434">
            <v>1787.1</v>
          </cell>
          <cell r="G434">
            <v>9.5500000000000007</v>
          </cell>
          <cell r="H434">
            <v>66.849999999999994</v>
          </cell>
          <cell r="I434" t="str">
            <v>RAL  7005</v>
          </cell>
          <cell r="J434">
            <v>7</v>
          </cell>
          <cell r="K434">
            <v>0</v>
          </cell>
        </row>
        <row r="435">
          <cell r="B435" t="str">
            <v>3РС7-5</v>
          </cell>
          <cell r="C435" t="str">
            <v>Распорка 3РС7-5</v>
          </cell>
          <cell r="D435">
            <v>1</v>
          </cell>
          <cell r="E435">
            <v>271.5</v>
          </cell>
          <cell r="F435">
            <v>271.5</v>
          </cell>
          <cell r="G435">
            <v>9.98</v>
          </cell>
          <cell r="H435">
            <v>9.98</v>
          </cell>
          <cell r="I435" t="str">
            <v>ОГЗ до R45</v>
          </cell>
          <cell r="J435">
            <v>1</v>
          </cell>
          <cell r="K435">
            <v>0</v>
          </cell>
        </row>
        <row r="436">
          <cell r="B436" t="str">
            <v>3РС10-1</v>
          </cell>
          <cell r="C436" t="str">
            <v>Распорка 3РС10-1</v>
          </cell>
          <cell r="D436">
            <v>1</v>
          </cell>
          <cell r="E436">
            <v>325.39999999999998</v>
          </cell>
          <cell r="F436">
            <v>325.39999999999998</v>
          </cell>
          <cell r="G436">
            <v>8.56</v>
          </cell>
          <cell r="H436">
            <v>8.56</v>
          </cell>
          <cell r="I436" t="str">
            <v>RAL  7005</v>
          </cell>
          <cell r="J436">
            <v>1</v>
          </cell>
          <cell r="K436">
            <v>0</v>
          </cell>
        </row>
        <row r="437">
          <cell r="B437" t="str">
            <v>3РС10-2</v>
          </cell>
          <cell r="C437" t="str">
            <v>Распорка 3РС10-2</v>
          </cell>
          <cell r="D437">
            <v>1</v>
          </cell>
          <cell r="E437">
            <v>274.60000000000002</v>
          </cell>
          <cell r="F437">
            <v>274.60000000000002</v>
          </cell>
          <cell r="G437">
            <v>7.25</v>
          </cell>
          <cell r="H437">
            <v>7.25</v>
          </cell>
          <cell r="I437" t="str">
            <v>RAL  7005</v>
          </cell>
          <cell r="J437">
            <v>1</v>
          </cell>
          <cell r="K437">
            <v>0</v>
          </cell>
        </row>
        <row r="438">
          <cell r="B438" t="str">
            <v>3РС10-3</v>
          </cell>
          <cell r="C438" t="str">
            <v>Распорка 3РС10-3</v>
          </cell>
          <cell r="D438">
            <v>1</v>
          </cell>
          <cell r="E438">
            <v>274.60000000000002</v>
          </cell>
          <cell r="F438">
            <v>274.60000000000002</v>
          </cell>
          <cell r="G438">
            <v>7.25</v>
          </cell>
          <cell r="H438">
            <v>7.25</v>
          </cell>
          <cell r="I438" t="str">
            <v>RAL  7005</v>
          </cell>
          <cell r="J438">
            <v>1</v>
          </cell>
          <cell r="K438">
            <v>0</v>
          </cell>
        </row>
        <row r="439">
          <cell r="B439" t="str">
            <v>3РС10-4</v>
          </cell>
          <cell r="C439" t="str">
            <v>Распорка 3РС10-4</v>
          </cell>
          <cell r="D439">
            <v>1</v>
          </cell>
          <cell r="E439">
            <v>274.60000000000002</v>
          </cell>
          <cell r="F439">
            <v>274.60000000000002</v>
          </cell>
          <cell r="G439">
            <v>7.25</v>
          </cell>
          <cell r="H439">
            <v>7.25</v>
          </cell>
          <cell r="I439" t="str">
            <v>RAL  7005</v>
          </cell>
          <cell r="J439">
            <v>1</v>
          </cell>
          <cell r="K439">
            <v>0</v>
          </cell>
        </row>
        <row r="440">
          <cell r="B440" t="str">
            <v>3РС10-5</v>
          </cell>
          <cell r="C440" t="str">
            <v>Распорка 3РС10-5</v>
          </cell>
          <cell r="D440">
            <v>1</v>
          </cell>
          <cell r="E440">
            <v>266.5</v>
          </cell>
          <cell r="F440">
            <v>266.5</v>
          </cell>
          <cell r="G440">
            <v>7.04</v>
          </cell>
          <cell r="H440">
            <v>7.04</v>
          </cell>
          <cell r="I440" t="str">
            <v>RAL  7005</v>
          </cell>
          <cell r="J440">
            <v>1</v>
          </cell>
          <cell r="K440">
            <v>0</v>
          </cell>
        </row>
        <row r="441">
          <cell r="B441" t="str">
            <v>3РС10-6</v>
          </cell>
          <cell r="C441" t="str">
            <v>Распорка 3РС10-6</v>
          </cell>
          <cell r="D441">
            <v>1</v>
          </cell>
          <cell r="E441">
            <v>264.5</v>
          </cell>
          <cell r="F441">
            <v>264.5</v>
          </cell>
          <cell r="G441">
            <v>6.97</v>
          </cell>
          <cell r="H441">
            <v>6.97</v>
          </cell>
          <cell r="I441" t="str">
            <v>RAL  7005</v>
          </cell>
          <cell r="J441">
            <v>1</v>
          </cell>
          <cell r="K441">
            <v>0</v>
          </cell>
        </row>
        <row r="442">
          <cell r="B442" t="str">
            <v>3РС10-7</v>
          </cell>
          <cell r="C442" t="str">
            <v>Распорка 3РС10-7</v>
          </cell>
          <cell r="D442">
            <v>1</v>
          </cell>
          <cell r="E442">
            <v>264.3</v>
          </cell>
          <cell r="F442">
            <v>264.3</v>
          </cell>
          <cell r="G442">
            <v>6.98</v>
          </cell>
          <cell r="H442">
            <v>6.98</v>
          </cell>
          <cell r="I442" t="str">
            <v>RAL  7005</v>
          </cell>
          <cell r="J442">
            <v>1</v>
          </cell>
          <cell r="K442">
            <v>0</v>
          </cell>
        </row>
        <row r="443">
          <cell r="B443" t="str">
            <v>3РС10-8</v>
          </cell>
          <cell r="C443" t="str">
            <v>Распорка 3РС10-8</v>
          </cell>
          <cell r="D443">
            <v>1</v>
          </cell>
          <cell r="E443">
            <v>264.3</v>
          </cell>
          <cell r="F443">
            <v>264.3</v>
          </cell>
          <cell r="G443">
            <v>6.98</v>
          </cell>
          <cell r="H443">
            <v>6.98</v>
          </cell>
          <cell r="I443" t="str">
            <v>RAL  7005</v>
          </cell>
          <cell r="J443">
            <v>1</v>
          </cell>
          <cell r="K443">
            <v>0</v>
          </cell>
        </row>
        <row r="444">
          <cell r="B444" t="str">
            <v>3РС10-9</v>
          </cell>
          <cell r="C444" t="str">
            <v>Распорка 3РС10-9</v>
          </cell>
          <cell r="D444">
            <v>1</v>
          </cell>
          <cell r="E444">
            <v>262.3</v>
          </cell>
          <cell r="F444">
            <v>262.3</v>
          </cell>
          <cell r="G444">
            <v>6.91</v>
          </cell>
          <cell r="H444">
            <v>6.91</v>
          </cell>
          <cell r="I444" t="str">
            <v>RAL  7005</v>
          </cell>
          <cell r="J444">
            <v>1</v>
          </cell>
          <cell r="K444">
            <v>0</v>
          </cell>
        </row>
        <row r="445">
          <cell r="B445" t="str">
            <v>3РС10-10</v>
          </cell>
          <cell r="C445" t="str">
            <v>Распорка 3РС10-10</v>
          </cell>
          <cell r="D445">
            <v>1</v>
          </cell>
          <cell r="E445">
            <v>264.3</v>
          </cell>
          <cell r="F445">
            <v>264.3</v>
          </cell>
          <cell r="G445">
            <v>6.98</v>
          </cell>
          <cell r="H445">
            <v>6.98</v>
          </cell>
          <cell r="I445" t="str">
            <v>RAL  7005</v>
          </cell>
          <cell r="J445">
            <v>1</v>
          </cell>
          <cell r="K445">
            <v>0</v>
          </cell>
        </row>
        <row r="446">
          <cell r="B446" t="str">
            <v>3РС10-11</v>
          </cell>
          <cell r="C446" t="str">
            <v>Распорка 3РС10-11</v>
          </cell>
          <cell r="D446">
            <v>1</v>
          </cell>
          <cell r="E446">
            <v>264.3</v>
          </cell>
          <cell r="F446">
            <v>264.3</v>
          </cell>
          <cell r="G446">
            <v>6.98</v>
          </cell>
          <cell r="H446">
            <v>6.98</v>
          </cell>
          <cell r="I446" t="str">
            <v>RAL  7005</v>
          </cell>
          <cell r="J446">
            <v>1</v>
          </cell>
          <cell r="K446">
            <v>0</v>
          </cell>
        </row>
        <row r="447">
          <cell r="B447" t="str">
            <v>3РС10-12</v>
          </cell>
          <cell r="C447" t="str">
            <v>Распорка 3РС10-12</v>
          </cell>
          <cell r="D447">
            <v>1</v>
          </cell>
          <cell r="E447">
            <v>261.39999999999998</v>
          </cell>
          <cell r="F447">
            <v>261.39999999999998</v>
          </cell>
          <cell r="G447">
            <v>6.89</v>
          </cell>
          <cell r="H447">
            <v>6.89</v>
          </cell>
          <cell r="I447" t="str">
            <v>RAL  7005</v>
          </cell>
          <cell r="J447">
            <v>1</v>
          </cell>
          <cell r="K447">
            <v>0</v>
          </cell>
        </row>
        <row r="448">
          <cell r="B448" t="str">
            <v>3РС10-13</v>
          </cell>
          <cell r="C448" t="str">
            <v>Распорка 3РС10-13</v>
          </cell>
          <cell r="D448">
            <v>1</v>
          </cell>
          <cell r="E448">
            <v>265.5</v>
          </cell>
          <cell r="F448">
            <v>265.5</v>
          </cell>
          <cell r="G448">
            <v>7.02</v>
          </cell>
          <cell r="H448">
            <v>7.02</v>
          </cell>
          <cell r="I448" t="str">
            <v>RAL  7005</v>
          </cell>
          <cell r="J448">
            <v>1</v>
          </cell>
          <cell r="K448">
            <v>0</v>
          </cell>
        </row>
        <row r="449">
          <cell r="B449" t="str">
            <v>3РС10-14</v>
          </cell>
          <cell r="C449" t="str">
            <v>Распорка 3РС10-14</v>
          </cell>
          <cell r="D449">
            <v>1</v>
          </cell>
          <cell r="E449">
            <v>304.8</v>
          </cell>
          <cell r="F449">
            <v>304.8</v>
          </cell>
          <cell r="G449">
            <v>8.0299999999999994</v>
          </cell>
          <cell r="H449">
            <v>8.0299999999999994</v>
          </cell>
          <cell r="I449" t="str">
            <v>RAL  7005</v>
          </cell>
          <cell r="J449">
            <v>1</v>
          </cell>
          <cell r="K449">
            <v>0</v>
          </cell>
        </row>
        <row r="450">
          <cell r="B450" t="str">
            <v>3РС11-1</v>
          </cell>
          <cell r="C450" t="str">
            <v>Распорка 3РС11-1</v>
          </cell>
          <cell r="D450">
            <v>1</v>
          </cell>
          <cell r="E450">
            <v>295.60000000000002</v>
          </cell>
          <cell r="F450">
            <v>295.60000000000002</v>
          </cell>
          <cell r="G450">
            <v>9.91</v>
          </cell>
          <cell r="H450">
            <v>9.91</v>
          </cell>
          <cell r="I450" t="str">
            <v>RAL  7005</v>
          </cell>
          <cell r="J450">
            <v>1</v>
          </cell>
          <cell r="K450">
            <v>0</v>
          </cell>
        </row>
        <row r="451">
          <cell r="B451" t="str">
            <v>3РС11-2</v>
          </cell>
          <cell r="C451" t="str">
            <v>Распорка 3РС11-2</v>
          </cell>
          <cell r="D451">
            <v>3</v>
          </cell>
          <cell r="E451">
            <v>241.5</v>
          </cell>
          <cell r="F451">
            <v>724.5</v>
          </cell>
          <cell r="G451">
            <v>8.1</v>
          </cell>
          <cell r="H451">
            <v>24.3</v>
          </cell>
          <cell r="I451" t="str">
            <v>RAL  7005</v>
          </cell>
          <cell r="J451">
            <v>3</v>
          </cell>
          <cell r="K451">
            <v>0</v>
          </cell>
        </row>
        <row r="452">
          <cell r="B452" t="str">
            <v>3РС11-3</v>
          </cell>
          <cell r="C452" t="str">
            <v>Распорка 3РС11-3</v>
          </cell>
          <cell r="D452">
            <v>2</v>
          </cell>
          <cell r="E452">
            <v>233.4</v>
          </cell>
          <cell r="F452">
            <v>466.8</v>
          </cell>
          <cell r="G452">
            <v>7.83</v>
          </cell>
          <cell r="H452">
            <v>15.66</v>
          </cell>
          <cell r="I452" t="str">
            <v>RAL  7005</v>
          </cell>
          <cell r="J452">
            <v>2</v>
          </cell>
          <cell r="K452">
            <v>0</v>
          </cell>
        </row>
        <row r="453">
          <cell r="B453" t="str">
            <v>3РС11-4</v>
          </cell>
          <cell r="C453" t="str">
            <v>Распорка 3РС11-4</v>
          </cell>
          <cell r="D453">
            <v>7</v>
          </cell>
          <cell r="E453">
            <v>231.4</v>
          </cell>
          <cell r="F453">
            <v>1619.8</v>
          </cell>
          <cell r="G453">
            <v>7.76</v>
          </cell>
          <cell r="H453">
            <v>54.32</v>
          </cell>
          <cell r="I453" t="str">
            <v>RAL  7005</v>
          </cell>
          <cell r="J453">
            <v>7</v>
          </cell>
          <cell r="K453">
            <v>0</v>
          </cell>
        </row>
        <row r="454">
          <cell r="B454" t="str">
            <v>3РС11-5</v>
          </cell>
          <cell r="C454" t="str">
            <v>Распорка 3РС11-5</v>
          </cell>
          <cell r="D454">
            <v>1</v>
          </cell>
          <cell r="E454">
            <v>276.39999999999998</v>
          </cell>
          <cell r="F454">
            <v>276.39999999999998</v>
          </cell>
          <cell r="G454">
            <v>9.2799999999999994</v>
          </cell>
          <cell r="H454">
            <v>9.2799999999999994</v>
          </cell>
          <cell r="I454" t="str">
            <v>RAL  7005</v>
          </cell>
          <cell r="J454">
            <v>1</v>
          </cell>
          <cell r="K454">
            <v>0</v>
          </cell>
        </row>
        <row r="455">
          <cell r="B455" t="str">
            <v>3РС12-1</v>
          </cell>
          <cell r="C455" t="str">
            <v>Распорка 3РС12-1</v>
          </cell>
          <cell r="D455">
            <v>1</v>
          </cell>
          <cell r="E455">
            <v>229.6</v>
          </cell>
          <cell r="F455">
            <v>229.6</v>
          </cell>
          <cell r="G455">
            <v>6.14</v>
          </cell>
          <cell r="H455">
            <v>6.14</v>
          </cell>
          <cell r="I455" t="str">
            <v>RAL  7005</v>
          </cell>
          <cell r="J455">
            <v>1</v>
          </cell>
          <cell r="K455">
            <v>0</v>
          </cell>
        </row>
        <row r="456">
          <cell r="B456" t="str">
            <v>3РС12-2</v>
          </cell>
          <cell r="C456" t="str">
            <v>Распорка 3РС12-2</v>
          </cell>
          <cell r="D456">
            <v>3</v>
          </cell>
          <cell r="E456">
            <v>188</v>
          </cell>
          <cell r="F456">
            <v>564</v>
          </cell>
          <cell r="G456">
            <v>5.01</v>
          </cell>
          <cell r="H456">
            <v>15.03</v>
          </cell>
          <cell r="I456" t="str">
            <v>RAL  7005</v>
          </cell>
          <cell r="J456">
            <v>3</v>
          </cell>
          <cell r="K456">
            <v>0</v>
          </cell>
        </row>
        <row r="457">
          <cell r="B457" t="str">
            <v>3РС12-3</v>
          </cell>
          <cell r="C457" t="str">
            <v>Распорка 3РС12-3</v>
          </cell>
          <cell r="D457">
            <v>2</v>
          </cell>
          <cell r="E457">
            <v>182.5</v>
          </cell>
          <cell r="F457">
            <v>365</v>
          </cell>
          <cell r="G457">
            <v>4.87</v>
          </cell>
          <cell r="H457">
            <v>9.74</v>
          </cell>
          <cell r="I457" t="str">
            <v>RAL  7005</v>
          </cell>
          <cell r="J457">
            <v>2</v>
          </cell>
          <cell r="K457">
            <v>0</v>
          </cell>
        </row>
        <row r="458">
          <cell r="B458" t="str">
            <v>3РС12-4</v>
          </cell>
          <cell r="C458" t="str">
            <v>Распорка 3РС12-4</v>
          </cell>
          <cell r="D458">
            <v>7</v>
          </cell>
          <cell r="E458">
            <v>181</v>
          </cell>
          <cell r="F458">
            <v>1267</v>
          </cell>
          <cell r="G458">
            <v>4.83</v>
          </cell>
          <cell r="H458">
            <v>33.81</v>
          </cell>
          <cell r="I458" t="str">
            <v>RAL  7005</v>
          </cell>
          <cell r="J458">
            <v>7</v>
          </cell>
          <cell r="K458">
            <v>0</v>
          </cell>
        </row>
        <row r="459">
          <cell r="B459" t="str">
            <v>3РС12-5</v>
          </cell>
          <cell r="C459" t="str">
            <v>Распорка 3РС12-5</v>
          </cell>
          <cell r="D459">
            <v>1</v>
          </cell>
          <cell r="E459">
            <v>215.5</v>
          </cell>
          <cell r="F459">
            <v>215.5</v>
          </cell>
          <cell r="G459">
            <v>5.78</v>
          </cell>
          <cell r="H459">
            <v>5.78</v>
          </cell>
          <cell r="I459" t="str">
            <v>RAL  7005</v>
          </cell>
          <cell r="J459">
            <v>1</v>
          </cell>
          <cell r="K459">
            <v>0</v>
          </cell>
        </row>
        <row r="460">
          <cell r="B460" t="str">
            <v>3РФ1-1</v>
          </cell>
          <cell r="C460" t="str">
            <v>Ригель фахверка 3РФ1-1</v>
          </cell>
          <cell r="D460">
            <v>1</v>
          </cell>
          <cell r="E460">
            <v>19.399999999999999</v>
          </cell>
          <cell r="F460">
            <v>19.399999999999999</v>
          </cell>
          <cell r="G460">
            <v>0.53</v>
          </cell>
          <cell r="H460">
            <v>0.53</v>
          </cell>
          <cell r="I460" t="str">
            <v>RAL  7005</v>
          </cell>
          <cell r="J460">
            <v>1</v>
          </cell>
          <cell r="K460">
            <v>0</v>
          </cell>
        </row>
        <row r="461">
          <cell r="B461" t="str">
            <v>3РФ1-2</v>
          </cell>
          <cell r="C461" t="str">
            <v>Ригель фахверка 3РФ1-2</v>
          </cell>
          <cell r="D461">
            <v>4</v>
          </cell>
          <cell r="E461">
            <v>21.1</v>
          </cell>
          <cell r="F461">
            <v>84.4</v>
          </cell>
          <cell r="G461">
            <v>0.57999999999999996</v>
          </cell>
          <cell r="H461">
            <v>2.3199999999999998</v>
          </cell>
          <cell r="I461" t="str">
            <v>RAL  7005</v>
          </cell>
          <cell r="J461">
            <v>4</v>
          </cell>
          <cell r="K461">
            <v>0</v>
          </cell>
        </row>
        <row r="462">
          <cell r="B462" t="str">
            <v>3РФ1-3</v>
          </cell>
          <cell r="C462" t="str">
            <v>Ригель фахверка 3РФ1-3</v>
          </cell>
          <cell r="D462">
            <v>1</v>
          </cell>
          <cell r="E462">
            <v>24.7</v>
          </cell>
          <cell r="F462">
            <v>24.7</v>
          </cell>
          <cell r="G462">
            <v>0.69</v>
          </cell>
          <cell r="H462">
            <v>0.69</v>
          </cell>
          <cell r="I462" t="str">
            <v>RAL  7005</v>
          </cell>
          <cell r="J462">
            <v>1</v>
          </cell>
          <cell r="K462">
            <v>0</v>
          </cell>
        </row>
        <row r="463">
          <cell r="B463" t="str">
            <v>3РФ1-4</v>
          </cell>
          <cell r="C463" t="str">
            <v>Ригель фахверка 3РФ1-4</v>
          </cell>
          <cell r="D463">
            <v>2</v>
          </cell>
          <cell r="E463">
            <v>116.8</v>
          </cell>
          <cell r="F463">
            <v>233.6</v>
          </cell>
          <cell r="G463">
            <v>3.11</v>
          </cell>
          <cell r="H463">
            <v>6.22</v>
          </cell>
          <cell r="I463" t="str">
            <v>RAL  7005</v>
          </cell>
          <cell r="J463">
            <v>2</v>
          </cell>
          <cell r="K463">
            <v>0</v>
          </cell>
        </row>
        <row r="464">
          <cell r="B464" t="str">
            <v>3РФ1-5</v>
          </cell>
          <cell r="C464" t="str">
            <v>Ригель фахверка 3РФ1-5</v>
          </cell>
          <cell r="D464">
            <v>6</v>
          </cell>
          <cell r="E464">
            <v>118.5</v>
          </cell>
          <cell r="F464">
            <v>711</v>
          </cell>
          <cell r="G464">
            <v>3.16</v>
          </cell>
          <cell r="H464">
            <v>18.96</v>
          </cell>
          <cell r="I464" t="str">
            <v>RAL  7005</v>
          </cell>
          <cell r="J464">
            <v>6</v>
          </cell>
          <cell r="K464">
            <v>0</v>
          </cell>
        </row>
        <row r="465">
          <cell r="B465" t="str">
            <v>3РФ1-6</v>
          </cell>
          <cell r="C465" t="str">
            <v>Ригель фахверка 3РФ1-6</v>
          </cell>
          <cell r="D465">
            <v>8</v>
          </cell>
          <cell r="E465">
            <v>121.8</v>
          </cell>
          <cell r="F465">
            <v>974.4</v>
          </cell>
          <cell r="G465">
            <v>3.25</v>
          </cell>
          <cell r="H465">
            <v>26</v>
          </cell>
          <cell r="I465" t="str">
            <v>RAL  7005</v>
          </cell>
          <cell r="J465">
            <v>8</v>
          </cell>
          <cell r="K465">
            <v>0</v>
          </cell>
        </row>
        <row r="466">
          <cell r="B466" t="str">
            <v>3РФ1-7</v>
          </cell>
          <cell r="C466" t="str">
            <v>Ригель фахверка 3РФ1-7</v>
          </cell>
          <cell r="D466">
            <v>4</v>
          </cell>
          <cell r="E466">
            <v>118.5</v>
          </cell>
          <cell r="F466">
            <v>474</v>
          </cell>
          <cell r="G466">
            <v>3.16</v>
          </cell>
          <cell r="H466">
            <v>12.64</v>
          </cell>
          <cell r="I466" t="str">
            <v>RAL  7005</v>
          </cell>
          <cell r="J466">
            <v>4</v>
          </cell>
          <cell r="K466">
            <v>0</v>
          </cell>
        </row>
        <row r="467">
          <cell r="B467" t="str">
            <v>3РФ1-8</v>
          </cell>
          <cell r="C467" t="str">
            <v>Ригель фахверка 3РФ1-8</v>
          </cell>
          <cell r="D467">
            <v>2</v>
          </cell>
          <cell r="E467">
            <v>116.8</v>
          </cell>
          <cell r="F467">
            <v>233.6</v>
          </cell>
          <cell r="G467">
            <v>3.11</v>
          </cell>
          <cell r="H467">
            <v>6.22</v>
          </cell>
          <cell r="I467" t="str">
            <v>RAL  7005</v>
          </cell>
          <cell r="J467">
            <v>2</v>
          </cell>
          <cell r="K467">
            <v>0</v>
          </cell>
        </row>
        <row r="468">
          <cell r="B468" t="str">
            <v>3РФ1-9</v>
          </cell>
          <cell r="C468" t="str">
            <v>Ригель фахверка 3РФ1-9</v>
          </cell>
          <cell r="D468">
            <v>2</v>
          </cell>
          <cell r="E468">
            <v>122.5</v>
          </cell>
          <cell r="F468">
            <v>245</v>
          </cell>
          <cell r="G468">
            <v>3.29</v>
          </cell>
          <cell r="H468">
            <v>6.58</v>
          </cell>
          <cell r="I468" t="str">
            <v>RAL  7005</v>
          </cell>
          <cell r="J468">
            <v>2</v>
          </cell>
          <cell r="K468">
            <v>0</v>
          </cell>
        </row>
        <row r="469">
          <cell r="B469" t="str">
            <v>3РФ1-10</v>
          </cell>
          <cell r="C469" t="str">
            <v>Ригель фахверка 3РФ1-10</v>
          </cell>
          <cell r="D469">
            <v>2</v>
          </cell>
          <cell r="E469">
            <v>120.5</v>
          </cell>
          <cell r="F469">
            <v>241</v>
          </cell>
          <cell r="G469">
            <v>3.22</v>
          </cell>
          <cell r="H469">
            <v>6.44</v>
          </cell>
          <cell r="I469" t="str">
            <v>RAL  7005</v>
          </cell>
          <cell r="J469">
            <v>2</v>
          </cell>
          <cell r="K469">
            <v>0</v>
          </cell>
        </row>
        <row r="470">
          <cell r="B470" t="str">
            <v>3РФ1-11</v>
          </cell>
          <cell r="C470" t="str">
            <v>Ригель фахверка 3РФ1-11</v>
          </cell>
          <cell r="D470">
            <v>1</v>
          </cell>
          <cell r="E470">
            <v>112.9</v>
          </cell>
          <cell r="F470">
            <v>112.9</v>
          </cell>
          <cell r="G470">
            <v>3.01</v>
          </cell>
          <cell r="H470">
            <v>3.01</v>
          </cell>
          <cell r="I470" t="str">
            <v>RAL  7005</v>
          </cell>
          <cell r="J470">
            <v>1</v>
          </cell>
          <cell r="K470">
            <v>0</v>
          </cell>
        </row>
        <row r="471">
          <cell r="B471" t="str">
            <v>3РФ1-12</v>
          </cell>
          <cell r="C471" t="str">
            <v>Ригель фахверка 3РФ1-12</v>
          </cell>
          <cell r="D471">
            <v>4</v>
          </cell>
          <cell r="E471">
            <v>114.6</v>
          </cell>
          <cell r="F471">
            <v>458.4</v>
          </cell>
          <cell r="G471">
            <v>3.05</v>
          </cell>
          <cell r="H471">
            <v>12.2</v>
          </cell>
          <cell r="I471" t="str">
            <v>RAL  7005</v>
          </cell>
          <cell r="J471">
            <v>4</v>
          </cell>
          <cell r="K471">
            <v>0</v>
          </cell>
        </row>
        <row r="472">
          <cell r="B472" t="str">
            <v>3РФ1-13</v>
          </cell>
          <cell r="C472" t="str">
            <v>Ригель фахверка 3РФ1-13</v>
          </cell>
          <cell r="D472">
            <v>4</v>
          </cell>
          <cell r="E472">
            <v>118</v>
          </cell>
          <cell r="F472">
            <v>472</v>
          </cell>
          <cell r="G472">
            <v>3.14</v>
          </cell>
          <cell r="H472">
            <v>12.56</v>
          </cell>
          <cell r="I472" t="str">
            <v>RAL  7005</v>
          </cell>
          <cell r="J472">
            <v>4</v>
          </cell>
          <cell r="K472">
            <v>0</v>
          </cell>
        </row>
        <row r="473">
          <cell r="B473" t="str">
            <v>3РФ1-14</v>
          </cell>
          <cell r="C473" t="str">
            <v>Ригель фахверка 3РФ1-14</v>
          </cell>
          <cell r="D473">
            <v>2</v>
          </cell>
          <cell r="E473">
            <v>114.6</v>
          </cell>
          <cell r="F473">
            <v>229.2</v>
          </cell>
          <cell r="G473">
            <v>3.05</v>
          </cell>
          <cell r="H473">
            <v>6.1</v>
          </cell>
          <cell r="I473" t="str">
            <v>RAL  7005</v>
          </cell>
          <cell r="J473">
            <v>2</v>
          </cell>
          <cell r="K473">
            <v>0</v>
          </cell>
        </row>
        <row r="474">
          <cell r="B474" t="str">
            <v>3РФ1-15</v>
          </cell>
          <cell r="C474" t="str">
            <v>Ригель фахверка 3РФ1-15</v>
          </cell>
          <cell r="D474">
            <v>1</v>
          </cell>
          <cell r="E474">
            <v>112.9</v>
          </cell>
          <cell r="F474">
            <v>112.9</v>
          </cell>
          <cell r="G474">
            <v>3.01</v>
          </cell>
          <cell r="H474">
            <v>3.01</v>
          </cell>
          <cell r="I474" t="str">
            <v>RAL  7005</v>
          </cell>
          <cell r="J474">
            <v>1</v>
          </cell>
          <cell r="K474">
            <v>0</v>
          </cell>
        </row>
        <row r="475">
          <cell r="B475" t="str">
            <v>3РФ1-16</v>
          </cell>
          <cell r="C475" t="str">
            <v>Ригель фахверка 3РФ1-16</v>
          </cell>
          <cell r="D475">
            <v>4</v>
          </cell>
          <cell r="E475">
            <v>111.8</v>
          </cell>
          <cell r="F475">
            <v>447.2</v>
          </cell>
          <cell r="G475">
            <v>2.98</v>
          </cell>
          <cell r="H475">
            <v>11.92</v>
          </cell>
          <cell r="I475" t="str">
            <v>RAL  7005</v>
          </cell>
          <cell r="J475">
            <v>4</v>
          </cell>
          <cell r="K475">
            <v>0</v>
          </cell>
        </row>
        <row r="476">
          <cell r="B476" t="str">
            <v>3РФ1-17</v>
          </cell>
          <cell r="C476" t="str">
            <v>Ригель фахверка 3РФ1-17</v>
          </cell>
          <cell r="D476">
            <v>16</v>
          </cell>
          <cell r="E476">
            <v>113.4</v>
          </cell>
          <cell r="F476">
            <v>1814.4</v>
          </cell>
          <cell r="G476">
            <v>3.02</v>
          </cell>
          <cell r="H476">
            <v>48.32</v>
          </cell>
          <cell r="I476" t="str">
            <v>RAL  7005</v>
          </cell>
          <cell r="J476">
            <v>16</v>
          </cell>
          <cell r="K476">
            <v>0</v>
          </cell>
        </row>
        <row r="477">
          <cell r="B477" t="str">
            <v>3РФ1-18</v>
          </cell>
          <cell r="C477" t="str">
            <v>Ригель фахверка 3РФ1-18</v>
          </cell>
          <cell r="D477">
            <v>16</v>
          </cell>
          <cell r="E477">
            <v>116.8</v>
          </cell>
          <cell r="F477">
            <v>1868.8</v>
          </cell>
          <cell r="G477">
            <v>3.11</v>
          </cell>
          <cell r="H477">
            <v>49.76</v>
          </cell>
          <cell r="I477" t="str">
            <v>RAL  7005</v>
          </cell>
          <cell r="J477">
            <v>16</v>
          </cell>
          <cell r="K477">
            <v>0</v>
          </cell>
        </row>
        <row r="478">
          <cell r="B478" t="str">
            <v>3РФ1-19</v>
          </cell>
          <cell r="C478" t="str">
            <v>Ригель фахверка 3РФ1-19</v>
          </cell>
          <cell r="D478">
            <v>8</v>
          </cell>
          <cell r="E478">
            <v>113.4</v>
          </cell>
          <cell r="F478">
            <v>907.2</v>
          </cell>
          <cell r="G478">
            <v>3.02</v>
          </cell>
          <cell r="H478">
            <v>24.16</v>
          </cell>
          <cell r="I478" t="str">
            <v>RAL  7005</v>
          </cell>
          <cell r="J478">
            <v>8</v>
          </cell>
          <cell r="K478">
            <v>0</v>
          </cell>
        </row>
        <row r="479">
          <cell r="B479" t="str">
            <v>3РФ1-20</v>
          </cell>
          <cell r="C479" t="str">
            <v>Ригель фахверка 3РФ1-20</v>
          </cell>
          <cell r="D479">
            <v>4</v>
          </cell>
          <cell r="E479">
            <v>111.8</v>
          </cell>
          <cell r="F479">
            <v>447.2</v>
          </cell>
          <cell r="G479">
            <v>2.98</v>
          </cell>
          <cell r="H479">
            <v>11.92</v>
          </cell>
          <cell r="I479" t="str">
            <v>RAL  7005</v>
          </cell>
          <cell r="J479">
            <v>4</v>
          </cell>
          <cell r="K479">
            <v>0</v>
          </cell>
        </row>
        <row r="480">
          <cell r="B480" t="str">
            <v>3РФ1-21</v>
          </cell>
          <cell r="C480" t="str">
            <v>Ригель фахверка 3РФ1-21</v>
          </cell>
          <cell r="D480">
            <v>1</v>
          </cell>
          <cell r="E480">
            <v>19.8</v>
          </cell>
          <cell r="F480">
            <v>19.8</v>
          </cell>
          <cell r="G480">
            <v>0.56000000000000005</v>
          </cell>
          <cell r="H480">
            <v>0.56000000000000005</v>
          </cell>
          <cell r="I480" t="str">
            <v>RAL  7005</v>
          </cell>
          <cell r="J480">
            <v>1</v>
          </cell>
          <cell r="K480">
            <v>0</v>
          </cell>
        </row>
        <row r="481">
          <cell r="B481" t="str">
            <v>3РФ1-22</v>
          </cell>
          <cell r="C481" t="str">
            <v>Ригель фахверка 3РФ1-22</v>
          </cell>
          <cell r="D481">
            <v>4</v>
          </cell>
          <cell r="E481">
            <v>16.100000000000001</v>
          </cell>
          <cell r="F481">
            <v>64.400000000000006</v>
          </cell>
          <cell r="G481">
            <v>0.44</v>
          </cell>
          <cell r="H481">
            <v>1.76</v>
          </cell>
          <cell r="I481" t="str">
            <v>RAL  7005</v>
          </cell>
          <cell r="J481">
            <v>4</v>
          </cell>
          <cell r="K481">
            <v>0</v>
          </cell>
        </row>
        <row r="482">
          <cell r="B482" t="str">
            <v>3РФ1-23</v>
          </cell>
          <cell r="C482" t="str">
            <v>Ригель фахверка 3РФ1-23</v>
          </cell>
          <cell r="D482">
            <v>1</v>
          </cell>
          <cell r="E482">
            <v>14.3</v>
          </cell>
          <cell r="F482">
            <v>14.3</v>
          </cell>
          <cell r="G482">
            <v>0.4</v>
          </cell>
          <cell r="H482">
            <v>0.4</v>
          </cell>
          <cell r="I482" t="str">
            <v>RAL  7005</v>
          </cell>
          <cell r="J482">
            <v>1</v>
          </cell>
          <cell r="K482">
            <v>0</v>
          </cell>
        </row>
        <row r="483">
          <cell r="B483" t="str">
            <v>3РФ2-1</v>
          </cell>
          <cell r="C483" t="str">
            <v>Ригель фахверка 3РФ2-1</v>
          </cell>
          <cell r="D483">
            <v>7</v>
          </cell>
          <cell r="E483">
            <v>14.9</v>
          </cell>
          <cell r="F483">
            <v>104.3</v>
          </cell>
          <cell r="G483">
            <v>0.43</v>
          </cell>
          <cell r="H483">
            <v>3.01</v>
          </cell>
          <cell r="I483" t="str">
            <v>RAL  7005</v>
          </cell>
          <cell r="J483">
            <v>7</v>
          </cell>
          <cell r="K483">
            <v>0</v>
          </cell>
        </row>
        <row r="484">
          <cell r="B484" t="str">
            <v>3РФ3-1</v>
          </cell>
          <cell r="C484" t="str">
            <v>Ригель фахверка 3РФ3-1</v>
          </cell>
          <cell r="D484">
            <v>18</v>
          </cell>
          <cell r="E484">
            <v>4.8</v>
          </cell>
          <cell r="F484">
            <v>86.4</v>
          </cell>
          <cell r="G484">
            <v>0.25</v>
          </cell>
          <cell r="H484">
            <v>4.5</v>
          </cell>
          <cell r="I484" t="str">
            <v>RAL  7005</v>
          </cell>
          <cell r="J484">
            <v>18</v>
          </cell>
          <cell r="K484">
            <v>0</v>
          </cell>
        </row>
        <row r="485">
          <cell r="B485" t="str">
            <v>3СВ1-1</v>
          </cell>
          <cell r="C485" t="str">
            <v>Связь 3СВ1-1</v>
          </cell>
          <cell r="D485">
            <v>16</v>
          </cell>
          <cell r="E485">
            <v>235.1</v>
          </cell>
          <cell r="F485">
            <v>3761.6</v>
          </cell>
          <cell r="G485">
            <v>6.19</v>
          </cell>
          <cell r="H485">
            <v>99.04</v>
          </cell>
          <cell r="I485" t="str">
            <v>ОГЗ до R45</v>
          </cell>
          <cell r="J485">
            <v>16</v>
          </cell>
          <cell r="K485">
            <v>0</v>
          </cell>
        </row>
        <row r="486">
          <cell r="B486" t="str">
            <v>3СВ1-2</v>
          </cell>
          <cell r="C486" t="str">
            <v>Связь 3СВ1-2</v>
          </cell>
          <cell r="D486">
            <v>16</v>
          </cell>
          <cell r="E486">
            <v>232.1</v>
          </cell>
          <cell r="F486">
            <v>3713.6</v>
          </cell>
          <cell r="G486">
            <v>6.11</v>
          </cell>
          <cell r="H486">
            <v>97.76</v>
          </cell>
          <cell r="I486" t="str">
            <v>ОГЗ до R45</v>
          </cell>
          <cell r="J486">
            <v>10</v>
          </cell>
          <cell r="K486">
            <v>6</v>
          </cell>
        </row>
        <row r="487">
          <cell r="B487" t="str">
            <v>3СВ2-1</v>
          </cell>
          <cell r="C487" t="str">
            <v>Связь 3СВ2-1</v>
          </cell>
          <cell r="D487">
            <v>4</v>
          </cell>
          <cell r="E487">
            <v>240.1</v>
          </cell>
          <cell r="F487">
            <v>960.4</v>
          </cell>
          <cell r="G487">
            <v>6.32</v>
          </cell>
          <cell r="H487">
            <v>25.28</v>
          </cell>
          <cell r="I487" t="str">
            <v>ОГЗ до R45</v>
          </cell>
          <cell r="J487">
            <v>4</v>
          </cell>
          <cell r="K487">
            <v>0</v>
          </cell>
        </row>
        <row r="488">
          <cell r="B488" t="str">
            <v>3СВ2-2</v>
          </cell>
          <cell r="C488" t="str">
            <v>Связь 3СВ2-2</v>
          </cell>
          <cell r="D488">
            <v>2</v>
          </cell>
          <cell r="E488">
            <v>230</v>
          </cell>
          <cell r="F488">
            <v>460</v>
          </cell>
          <cell r="G488">
            <v>6.06</v>
          </cell>
          <cell r="H488">
            <v>12.12</v>
          </cell>
          <cell r="I488" t="str">
            <v>ОГЗ до R45</v>
          </cell>
          <cell r="J488">
            <v>2</v>
          </cell>
          <cell r="K488">
            <v>0</v>
          </cell>
        </row>
        <row r="489">
          <cell r="B489" t="str">
            <v>3СВ3-1</v>
          </cell>
          <cell r="C489" t="str">
            <v>Связь 3СВ3-1</v>
          </cell>
          <cell r="D489">
            <v>2</v>
          </cell>
          <cell r="E489">
            <v>377.3</v>
          </cell>
          <cell r="F489">
            <v>754.6</v>
          </cell>
          <cell r="G489">
            <v>8.2200000000000006</v>
          </cell>
          <cell r="H489">
            <v>16.440000000000001</v>
          </cell>
          <cell r="I489" t="str">
            <v>ОГЗ до R45</v>
          </cell>
          <cell r="J489">
            <v>2</v>
          </cell>
          <cell r="K489">
            <v>0</v>
          </cell>
        </row>
        <row r="490">
          <cell r="B490" t="str">
            <v>3СВ4-1</v>
          </cell>
          <cell r="C490" t="str">
            <v>Связь 3СВ4-1</v>
          </cell>
          <cell r="D490">
            <v>1</v>
          </cell>
          <cell r="E490">
            <v>212.7</v>
          </cell>
          <cell r="F490">
            <v>212.7</v>
          </cell>
          <cell r="G490">
            <v>4.84</v>
          </cell>
          <cell r="H490">
            <v>4.84</v>
          </cell>
          <cell r="I490" t="str">
            <v>ОГЗ до R45</v>
          </cell>
          <cell r="J490">
            <v>1</v>
          </cell>
          <cell r="K490">
            <v>0</v>
          </cell>
        </row>
        <row r="491">
          <cell r="B491" t="str">
            <v>3СВ4-2</v>
          </cell>
          <cell r="C491" t="str">
            <v>Связь 3СВ4-2</v>
          </cell>
          <cell r="D491">
            <v>2</v>
          </cell>
          <cell r="E491">
            <v>214.9</v>
          </cell>
          <cell r="F491">
            <v>429.8</v>
          </cell>
          <cell r="G491">
            <v>4.8899999999999997</v>
          </cell>
          <cell r="H491">
            <v>9.7799999999999994</v>
          </cell>
          <cell r="I491" t="str">
            <v>ОГЗ до R45</v>
          </cell>
          <cell r="J491">
            <v>2</v>
          </cell>
          <cell r="K491">
            <v>0</v>
          </cell>
        </row>
        <row r="492">
          <cell r="B492" t="str">
            <v>3СВ4-3</v>
          </cell>
          <cell r="C492" t="str">
            <v>Связь 3СВ4-3</v>
          </cell>
          <cell r="D492">
            <v>1</v>
          </cell>
          <cell r="E492">
            <v>212.7</v>
          </cell>
          <cell r="F492">
            <v>212.7</v>
          </cell>
          <cell r="G492">
            <v>4.84</v>
          </cell>
          <cell r="H492">
            <v>4.84</v>
          </cell>
          <cell r="I492" t="str">
            <v>ОГЗ до R45</v>
          </cell>
          <cell r="J492">
            <v>1</v>
          </cell>
          <cell r="K492">
            <v>0</v>
          </cell>
        </row>
        <row r="493">
          <cell r="B493" t="str">
            <v>3СВ5-1</v>
          </cell>
          <cell r="C493" t="str">
            <v>Связь 3СВ5-1</v>
          </cell>
          <cell r="D493">
            <v>2</v>
          </cell>
          <cell r="E493">
            <v>103.8</v>
          </cell>
          <cell r="F493">
            <v>207.6</v>
          </cell>
          <cell r="G493">
            <v>2.86</v>
          </cell>
          <cell r="H493">
            <v>5.72</v>
          </cell>
          <cell r="I493" t="str">
            <v>ОГЗ до R45</v>
          </cell>
          <cell r="J493">
            <v>2</v>
          </cell>
          <cell r="K493">
            <v>0</v>
          </cell>
        </row>
        <row r="494">
          <cell r="B494" t="str">
            <v>3СВ5-2</v>
          </cell>
          <cell r="C494" t="str">
            <v>Связь 3СВ5-2</v>
          </cell>
          <cell r="D494">
            <v>2</v>
          </cell>
          <cell r="E494">
            <v>106.7</v>
          </cell>
          <cell r="F494">
            <v>213.4</v>
          </cell>
          <cell r="G494">
            <v>2.93</v>
          </cell>
          <cell r="H494">
            <v>5.86</v>
          </cell>
          <cell r="I494" t="str">
            <v>ОГЗ до R45</v>
          </cell>
          <cell r="J494">
            <v>2</v>
          </cell>
          <cell r="K494">
            <v>0</v>
          </cell>
        </row>
        <row r="495">
          <cell r="B495" t="str">
            <v>3СГ1-1</v>
          </cell>
          <cell r="C495" t="str">
            <v>Связь 3СГ1-1</v>
          </cell>
          <cell r="D495">
            <v>8</v>
          </cell>
          <cell r="E495">
            <v>55</v>
          </cell>
          <cell r="F495">
            <v>440</v>
          </cell>
          <cell r="G495">
            <v>1.78</v>
          </cell>
          <cell r="H495">
            <v>14.24</v>
          </cell>
          <cell r="I495" t="str">
            <v>ОГЗ до R45</v>
          </cell>
          <cell r="J495">
            <v>8</v>
          </cell>
          <cell r="K495">
            <v>0</v>
          </cell>
        </row>
        <row r="496">
          <cell r="B496" t="str">
            <v>3СГ1-2</v>
          </cell>
          <cell r="C496" t="str">
            <v>Связь 3СГ1-2</v>
          </cell>
          <cell r="D496">
            <v>4</v>
          </cell>
          <cell r="E496">
            <v>53.9</v>
          </cell>
          <cell r="F496">
            <v>215.6</v>
          </cell>
          <cell r="G496">
            <v>1.75</v>
          </cell>
          <cell r="H496">
            <v>7</v>
          </cell>
          <cell r="I496" t="str">
            <v>ОГЗ до R45</v>
          </cell>
          <cell r="J496">
            <v>4</v>
          </cell>
          <cell r="K496">
            <v>0</v>
          </cell>
        </row>
        <row r="497">
          <cell r="B497" t="str">
            <v>3СГ1-3</v>
          </cell>
          <cell r="C497" t="str">
            <v>Связь 3СГ1-3</v>
          </cell>
          <cell r="D497">
            <v>17</v>
          </cell>
          <cell r="E497">
            <v>53.5</v>
          </cell>
          <cell r="F497">
            <v>909.5</v>
          </cell>
          <cell r="G497">
            <v>1.73</v>
          </cell>
          <cell r="H497">
            <v>29.41</v>
          </cell>
          <cell r="I497" t="str">
            <v>ОГЗ до R45</v>
          </cell>
          <cell r="J497">
            <v>17</v>
          </cell>
          <cell r="K497">
            <v>0</v>
          </cell>
        </row>
        <row r="498">
          <cell r="B498" t="str">
            <v>3СГ1-4</v>
          </cell>
          <cell r="C498" t="str">
            <v>Связь 3СГ1-4</v>
          </cell>
          <cell r="D498">
            <v>1</v>
          </cell>
          <cell r="E498">
            <v>46.4</v>
          </cell>
          <cell r="F498">
            <v>46.4</v>
          </cell>
          <cell r="G498">
            <v>1.5</v>
          </cell>
          <cell r="H498">
            <v>1.5</v>
          </cell>
          <cell r="I498" t="str">
            <v>ОГЗ до R45</v>
          </cell>
          <cell r="J498">
            <v>1</v>
          </cell>
          <cell r="K498">
            <v>0</v>
          </cell>
        </row>
        <row r="499">
          <cell r="B499" t="str">
            <v>3СГ1-5</v>
          </cell>
          <cell r="C499" t="str">
            <v>Связь 3СГ1-5</v>
          </cell>
          <cell r="D499">
            <v>1</v>
          </cell>
          <cell r="E499">
            <v>49.2</v>
          </cell>
          <cell r="F499">
            <v>49.2</v>
          </cell>
          <cell r="G499">
            <v>1.59</v>
          </cell>
          <cell r="H499">
            <v>1.59</v>
          </cell>
          <cell r="I499" t="str">
            <v>ОГЗ до R45</v>
          </cell>
          <cell r="J499">
            <v>1</v>
          </cell>
          <cell r="K499">
            <v>0</v>
          </cell>
        </row>
        <row r="500">
          <cell r="B500" t="str">
            <v>3СГ1-6</v>
          </cell>
          <cell r="C500" t="str">
            <v>Связь 3СГ1-6</v>
          </cell>
          <cell r="D500">
            <v>1</v>
          </cell>
          <cell r="E500">
            <v>52.6</v>
          </cell>
          <cell r="F500">
            <v>52.6</v>
          </cell>
          <cell r="G500">
            <v>1.7</v>
          </cell>
          <cell r="H500">
            <v>1.7</v>
          </cell>
          <cell r="I500" t="str">
            <v>ОГЗ до R45</v>
          </cell>
          <cell r="J500">
            <v>1</v>
          </cell>
          <cell r="K500">
            <v>0</v>
          </cell>
        </row>
        <row r="501">
          <cell r="B501" t="str">
            <v>3СГ1-7</v>
          </cell>
          <cell r="C501" t="str">
            <v>Связь 3СГ1-7</v>
          </cell>
          <cell r="D501">
            <v>1</v>
          </cell>
          <cell r="E501">
            <v>37.299999999999997</v>
          </cell>
          <cell r="F501">
            <v>37.299999999999997</v>
          </cell>
          <cell r="G501">
            <v>1.21</v>
          </cell>
          <cell r="H501">
            <v>1.21</v>
          </cell>
          <cell r="I501" t="str">
            <v>ОГЗ до R45</v>
          </cell>
          <cell r="J501">
            <v>1</v>
          </cell>
          <cell r="K501">
            <v>0</v>
          </cell>
        </row>
        <row r="502">
          <cell r="B502" t="str">
            <v>3СГ1-8</v>
          </cell>
          <cell r="C502" t="str">
            <v>Связь 3СГ1-8</v>
          </cell>
          <cell r="D502">
            <v>2</v>
          </cell>
          <cell r="E502">
            <v>35.700000000000003</v>
          </cell>
          <cell r="F502">
            <v>71.400000000000006</v>
          </cell>
          <cell r="G502">
            <v>1.1599999999999999</v>
          </cell>
          <cell r="H502">
            <v>2.3199999999999998</v>
          </cell>
          <cell r="I502" t="str">
            <v>ОГЗ до R45</v>
          </cell>
          <cell r="J502">
            <v>2</v>
          </cell>
          <cell r="K502">
            <v>0</v>
          </cell>
        </row>
        <row r="503">
          <cell r="B503" t="str">
            <v>3СГ1-9</v>
          </cell>
          <cell r="C503" t="str">
            <v>Связь 3СГ1-9</v>
          </cell>
          <cell r="D503">
            <v>1</v>
          </cell>
          <cell r="E503">
            <v>29.5</v>
          </cell>
          <cell r="F503">
            <v>29.5</v>
          </cell>
          <cell r="G503">
            <v>0.96</v>
          </cell>
          <cell r="H503">
            <v>0.96</v>
          </cell>
          <cell r="I503" t="str">
            <v>ОГЗ до R45</v>
          </cell>
          <cell r="J503">
            <v>1</v>
          </cell>
          <cell r="K503">
            <v>0</v>
          </cell>
        </row>
        <row r="504">
          <cell r="B504" t="str">
            <v>3СГ1-10</v>
          </cell>
          <cell r="C504" t="str">
            <v>Связь 3СГ1-10</v>
          </cell>
          <cell r="D504">
            <v>1</v>
          </cell>
          <cell r="E504">
            <v>24.7</v>
          </cell>
          <cell r="F504">
            <v>24.7</v>
          </cell>
          <cell r="G504">
            <v>0.8</v>
          </cell>
          <cell r="H504">
            <v>0.8</v>
          </cell>
          <cell r="I504" t="str">
            <v>ОГЗ до R45</v>
          </cell>
          <cell r="J504">
            <v>1</v>
          </cell>
          <cell r="K504">
            <v>0</v>
          </cell>
        </row>
        <row r="505">
          <cell r="B505" t="str">
            <v>3СГ2-1</v>
          </cell>
          <cell r="C505" t="str">
            <v>Связь 3СГ2-1</v>
          </cell>
          <cell r="D505">
            <v>2</v>
          </cell>
          <cell r="E505">
            <v>216.8</v>
          </cell>
          <cell r="F505">
            <v>433.6</v>
          </cell>
          <cell r="G505">
            <v>4.96</v>
          </cell>
          <cell r="H505">
            <v>9.92</v>
          </cell>
          <cell r="I505" t="str">
            <v>ОГЗ до R45</v>
          </cell>
          <cell r="J505">
            <v>2</v>
          </cell>
          <cell r="K505">
            <v>0</v>
          </cell>
        </row>
        <row r="506">
          <cell r="B506" t="str">
            <v>3СГ2-2</v>
          </cell>
          <cell r="C506" t="str">
            <v>Связь 3СГ2-2</v>
          </cell>
          <cell r="D506">
            <v>1</v>
          </cell>
          <cell r="E506">
            <v>219.2</v>
          </cell>
          <cell r="F506">
            <v>219.2</v>
          </cell>
          <cell r="G506">
            <v>5.01</v>
          </cell>
          <cell r="H506">
            <v>5.01</v>
          </cell>
          <cell r="I506" t="str">
            <v>ОГЗ до R45</v>
          </cell>
          <cell r="J506">
            <v>1</v>
          </cell>
          <cell r="K506">
            <v>0</v>
          </cell>
        </row>
        <row r="507">
          <cell r="B507" t="str">
            <v>3СГ2-3</v>
          </cell>
          <cell r="C507" t="str">
            <v>Связь 3СГ2-3</v>
          </cell>
          <cell r="D507">
            <v>1</v>
          </cell>
          <cell r="E507">
            <v>219.2</v>
          </cell>
          <cell r="F507">
            <v>219.2</v>
          </cell>
          <cell r="G507">
            <v>5.01</v>
          </cell>
          <cell r="H507">
            <v>5.01</v>
          </cell>
          <cell r="I507" t="str">
            <v>ОГЗ до R45</v>
          </cell>
          <cell r="J507">
            <v>1</v>
          </cell>
          <cell r="K507">
            <v>0</v>
          </cell>
        </row>
        <row r="508">
          <cell r="B508" t="str">
            <v>3СТ1-1</v>
          </cell>
          <cell r="C508" t="str">
            <v>Стойка 3СТ1-1</v>
          </cell>
          <cell r="D508">
            <v>1</v>
          </cell>
          <cell r="E508">
            <v>277.10000000000002</v>
          </cell>
          <cell r="F508">
            <v>277.10000000000002</v>
          </cell>
          <cell r="G508">
            <v>5.46</v>
          </cell>
          <cell r="H508">
            <v>5.46</v>
          </cell>
          <cell r="I508" t="str">
            <v>RAL  7005</v>
          </cell>
          <cell r="J508">
            <v>1</v>
          </cell>
          <cell r="K508">
            <v>0</v>
          </cell>
        </row>
        <row r="509">
          <cell r="B509" t="str">
            <v>3СТ1-2</v>
          </cell>
          <cell r="C509" t="str">
            <v>Стойка 3СТ1-2</v>
          </cell>
          <cell r="D509">
            <v>1</v>
          </cell>
          <cell r="E509">
            <v>427.4</v>
          </cell>
          <cell r="F509">
            <v>427.4</v>
          </cell>
          <cell r="G509">
            <v>8.8000000000000007</v>
          </cell>
          <cell r="H509">
            <v>8.8000000000000007</v>
          </cell>
          <cell r="I509" t="str">
            <v>RAL  7005</v>
          </cell>
          <cell r="J509">
            <v>1</v>
          </cell>
          <cell r="K509">
            <v>0</v>
          </cell>
        </row>
        <row r="510">
          <cell r="B510" t="str">
            <v>3СТ1-3</v>
          </cell>
          <cell r="C510" t="str">
            <v>Стойка 3СТ1-3</v>
          </cell>
          <cell r="D510">
            <v>1</v>
          </cell>
          <cell r="E510">
            <v>322.89999999999998</v>
          </cell>
          <cell r="F510">
            <v>322.89999999999998</v>
          </cell>
          <cell r="G510">
            <v>6.46</v>
          </cell>
          <cell r="H510">
            <v>6.46</v>
          </cell>
          <cell r="I510" t="str">
            <v>RAL  7005</v>
          </cell>
          <cell r="J510">
            <v>1</v>
          </cell>
          <cell r="K510">
            <v>0</v>
          </cell>
        </row>
        <row r="511">
          <cell r="B511" t="str">
            <v>3СТ1-4</v>
          </cell>
          <cell r="C511" t="str">
            <v>Стойка 3СТ1-4</v>
          </cell>
          <cell r="D511">
            <v>1</v>
          </cell>
          <cell r="E511">
            <v>473.1</v>
          </cell>
          <cell r="F511">
            <v>473.1</v>
          </cell>
          <cell r="G511">
            <v>9.8000000000000007</v>
          </cell>
          <cell r="H511">
            <v>9.8000000000000007</v>
          </cell>
          <cell r="I511" t="str">
            <v>RAL  7005</v>
          </cell>
          <cell r="J511">
            <v>1</v>
          </cell>
          <cell r="K511">
            <v>0</v>
          </cell>
        </row>
        <row r="512">
          <cell r="B512" t="str">
            <v>3СФ1-1</v>
          </cell>
          <cell r="C512" t="str">
            <v>Стойка фахверка 3СФ1-1</v>
          </cell>
          <cell r="D512">
            <v>1</v>
          </cell>
          <cell r="E512">
            <v>61.1</v>
          </cell>
          <cell r="F512">
            <v>61.1</v>
          </cell>
          <cell r="G512">
            <v>1.71</v>
          </cell>
          <cell r="H512">
            <v>1.71</v>
          </cell>
          <cell r="I512" t="str">
            <v>RAL  7005</v>
          </cell>
          <cell r="J512">
            <v>1</v>
          </cell>
          <cell r="K512">
            <v>0</v>
          </cell>
        </row>
        <row r="513">
          <cell r="B513" t="str">
            <v>3СФ1-2</v>
          </cell>
          <cell r="C513" t="str">
            <v>Стойка фахверка 3СФ1-2</v>
          </cell>
          <cell r="D513">
            <v>1</v>
          </cell>
          <cell r="E513">
            <v>61.1</v>
          </cell>
          <cell r="F513">
            <v>61.1</v>
          </cell>
          <cell r="G513">
            <v>1.71</v>
          </cell>
          <cell r="H513">
            <v>1.71</v>
          </cell>
          <cell r="I513" t="str">
            <v>RAL  7005</v>
          </cell>
          <cell r="J513">
            <v>1</v>
          </cell>
          <cell r="K513">
            <v>0</v>
          </cell>
        </row>
        <row r="514">
          <cell r="B514" t="str">
            <v>3СФ2-1</v>
          </cell>
          <cell r="C514" t="str">
            <v>Стойка фахверка 3СФ2-1</v>
          </cell>
          <cell r="D514">
            <v>12</v>
          </cell>
          <cell r="E514">
            <v>28.9</v>
          </cell>
          <cell r="F514">
            <v>346.8</v>
          </cell>
          <cell r="G514">
            <v>0.82</v>
          </cell>
          <cell r="H514">
            <v>9.84</v>
          </cell>
          <cell r="I514" t="str">
            <v>RAL  7005</v>
          </cell>
          <cell r="J514">
            <v>12</v>
          </cell>
          <cell r="K514">
            <v>0</v>
          </cell>
        </row>
        <row r="515">
          <cell r="B515" t="str">
            <v>3СФ2-2</v>
          </cell>
          <cell r="C515" t="str">
            <v>Стойка фахверка 3СФ2-2</v>
          </cell>
          <cell r="D515">
            <v>1</v>
          </cell>
          <cell r="E515">
            <v>36</v>
          </cell>
          <cell r="F515">
            <v>36</v>
          </cell>
          <cell r="G515">
            <v>0.98</v>
          </cell>
          <cell r="H515">
            <v>0.98</v>
          </cell>
          <cell r="I515" t="str">
            <v>RAL  7005</v>
          </cell>
          <cell r="J515">
            <v>1</v>
          </cell>
          <cell r="K515">
            <v>0</v>
          </cell>
        </row>
        <row r="516">
          <cell r="B516" t="str">
            <v>3СФ2-3</v>
          </cell>
          <cell r="C516" t="str">
            <v>Стойка фахверка 3СФ2-3</v>
          </cell>
          <cell r="D516">
            <v>1</v>
          </cell>
          <cell r="E516">
            <v>45.9</v>
          </cell>
          <cell r="F516">
            <v>45.9</v>
          </cell>
          <cell r="G516">
            <v>1.25</v>
          </cell>
          <cell r="H516">
            <v>1.25</v>
          </cell>
          <cell r="I516" t="str">
            <v>RAL  7005</v>
          </cell>
          <cell r="J516">
            <v>1</v>
          </cell>
          <cell r="K516">
            <v>0</v>
          </cell>
        </row>
        <row r="517">
          <cell r="B517" t="str">
            <v>3СФ3-1</v>
          </cell>
          <cell r="C517" t="str">
            <v>Стойка фахверка 3СФ3-1</v>
          </cell>
          <cell r="D517">
            <v>2</v>
          </cell>
          <cell r="E517">
            <v>9.4</v>
          </cell>
          <cell r="F517">
            <v>18.8</v>
          </cell>
          <cell r="G517">
            <v>0.5</v>
          </cell>
          <cell r="H517">
            <v>1</v>
          </cell>
          <cell r="I517" t="str">
            <v>RAL  7005</v>
          </cell>
          <cell r="J517">
            <v>2</v>
          </cell>
          <cell r="K517">
            <v>0</v>
          </cell>
        </row>
        <row r="518">
          <cell r="B518" t="str">
            <v>3СФ3-2</v>
          </cell>
          <cell r="C518" t="str">
            <v>Стойка фахверка 3СФ3-2</v>
          </cell>
          <cell r="D518">
            <v>2</v>
          </cell>
          <cell r="E518">
            <v>8.8000000000000007</v>
          </cell>
          <cell r="F518">
            <v>17.600000000000001</v>
          </cell>
          <cell r="G518">
            <v>0.46</v>
          </cell>
          <cell r="H518">
            <v>0.92</v>
          </cell>
          <cell r="I518" t="str">
            <v>RAL  7005</v>
          </cell>
          <cell r="J518">
            <v>2</v>
          </cell>
          <cell r="K518">
            <v>0</v>
          </cell>
        </row>
        <row r="519">
          <cell r="B519" t="str">
            <v>3СФ3-3</v>
          </cell>
          <cell r="C519" t="str">
            <v>Стойка фахверка 3СФ3-3</v>
          </cell>
          <cell r="D519">
            <v>14</v>
          </cell>
          <cell r="E519">
            <v>10.9</v>
          </cell>
          <cell r="F519">
            <v>152.6</v>
          </cell>
          <cell r="G519">
            <v>0.56999999999999995</v>
          </cell>
          <cell r="H519">
            <v>7.98</v>
          </cell>
          <cell r="I519" t="str">
            <v>RAL  7005</v>
          </cell>
          <cell r="J519">
            <v>14</v>
          </cell>
          <cell r="K519">
            <v>0</v>
          </cell>
        </row>
        <row r="520">
          <cell r="B520" t="str">
            <v>3СФ3-4</v>
          </cell>
          <cell r="C520" t="str">
            <v>Стойка фахверка 3СФ3-4</v>
          </cell>
          <cell r="D520">
            <v>2</v>
          </cell>
          <cell r="E520">
            <v>10.4</v>
          </cell>
          <cell r="F520">
            <v>20.8</v>
          </cell>
          <cell r="G520">
            <v>0.55000000000000004</v>
          </cell>
          <cell r="H520">
            <v>1.1000000000000001</v>
          </cell>
          <cell r="I520" t="str">
            <v>RAL  7005</v>
          </cell>
          <cell r="J520">
            <v>2</v>
          </cell>
          <cell r="K520">
            <v>0</v>
          </cell>
        </row>
        <row r="521">
          <cell r="B521" t="str">
            <v>3СФ3-5</v>
          </cell>
          <cell r="C521" t="str">
            <v>Стойка фахверка 3СФ3-5</v>
          </cell>
          <cell r="D521">
            <v>12</v>
          </cell>
          <cell r="E521">
            <v>8.8000000000000007</v>
          </cell>
          <cell r="F521">
            <v>105.6</v>
          </cell>
          <cell r="G521">
            <v>0.46</v>
          </cell>
          <cell r="H521">
            <v>5.52</v>
          </cell>
          <cell r="I521" t="str">
            <v>RAL  7005</v>
          </cell>
          <cell r="J521">
            <v>12</v>
          </cell>
          <cell r="K521">
            <v>0</v>
          </cell>
        </row>
        <row r="522">
          <cell r="B522" t="str">
            <v>3СФ3-6</v>
          </cell>
          <cell r="C522" t="str">
            <v>Стойка фахверка 3СФ3-6</v>
          </cell>
          <cell r="D522">
            <v>12</v>
          </cell>
          <cell r="E522">
            <v>10.5</v>
          </cell>
          <cell r="F522">
            <v>126</v>
          </cell>
          <cell r="G522">
            <v>0.55000000000000004</v>
          </cell>
          <cell r="H522">
            <v>6.6</v>
          </cell>
          <cell r="I522" t="str">
            <v>RAL  7005</v>
          </cell>
          <cell r="J522">
            <v>12</v>
          </cell>
          <cell r="K522">
            <v>0</v>
          </cell>
        </row>
        <row r="523">
          <cell r="B523" t="str">
            <v>3ФП1-1</v>
          </cell>
          <cell r="C523" t="str">
            <v>Ферма 3ФП1-1</v>
          </cell>
          <cell r="D523">
            <v>4</v>
          </cell>
          <cell r="E523">
            <v>1471.5</v>
          </cell>
          <cell r="F523">
            <v>5886</v>
          </cell>
          <cell r="G523">
            <v>36.090000000000003</v>
          </cell>
          <cell r="H523">
            <v>144.36000000000001</v>
          </cell>
          <cell r="I523" t="str">
            <v>RAL  7005</v>
          </cell>
          <cell r="J523">
            <v>4</v>
          </cell>
          <cell r="K523">
            <v>0</v>
          </cell>
        </row>
        <row r="524">
          <cell r="B524" t="str">
            <v>3ФП2-1</v>
          </cell>
          <cell r="C524" t="str">
            <v>Ферма 3ФП2-1</v>
          </cell>
          <cell r="D524">
            <v>7</v>
          </cell>
          <cell r="E524">
            <v>1414.8</v>
          </cell>
          <cell r="F524">
            <v>9903.6</v>
          </cell>
          <cell r="G524">
            <v>34.65</v>
          </cell>
          <cell r="H524">
            <v>242.55</v>
          </cell>
          <cell r="I524" t="str">
            <v>RAL  7005</v>
          </cell>
          <cell r="J524">
            <v>7</v>
          </cell>
          <cell r="K524">
            <v>0</v>
          </cell>
        </row>
        <row r="525">
          <cell r="B525" t="str">
            <v>3ФП3-1</v>
          </cell>
          <cell r="C525" t="str">
            <v>Ферма 3ФП3-1</v>
          </cell>
          <cell r="D525">
            <v>2</v>
          </cell>
          <cell r="E525">
            <v>1427.8</v>
          </cell>
          <cell r="F525">
            <v>2855.6</v>
          </cell>
          <cell r="G525">
            <v>34.979999999999997</v>
          </cell>
          <cell r="H525">
            <v>69.959999999999994</v>
          </cell>
          <cell r="I525" t="str">
            <v>RAL  7005</v>
          </cell>
          <cell r="J525">
            <v>2</v>
          </cell>
          <cell r="K525">
            <v>0</v>
          </cell>
        </row>
        <row r="526">
          <cell r="B526" t="str">
            <v>3Ш-1</v>
          </cell>
          <cell r="C526" t="str">
            <v>Шайба 3Ш-1</v>
          </cell>
          <cell r="D526">
            <v>128</v>
          </cell>
          <cell r="E526">
            <v>1.6</v>
          </cell>
          <cell r="F526">
            <v>204.8</v>
          </cell>
          <cell r="G526">
            <v>0.03</v>
          </cell>
          <cell r="H526">
            <v>3.84</v>
          </cell>
          <cell r="I526" t="str">
            <v>RAL  7005</v>
          </cell>
          <cell r="J526">
            <v>128</v>
          </cell>
          <cell r="K526">
            <v>0</v>
          </cell>
        </row>
        <row r="527">
          <cell r="B527" t="str">
            <v>3Ш-2</v>
          </cell>
          <cell r="C527" t="str">
            <v>Шайба 3Ш-2</v>
          </cell>
          <cell r="D527">
            <v>16</v>
          </cell>
          <cell r="E527">
            <v>1</v>
          </cell>
          <cell r="F527">
            <v>16</v>
          </cell>
          <cell r="G527">
            <v>0.02</v>
          </cell>
          <cell r="H527">
            <v>0.32</v>
          </cell>
          <cell r="I527" t="str">
            <v>RAL  7005</v>
          </cell>
          <cell r="J527">
            <v>16</v>
          </cell>
          <cell r="K527">
            <v>0</v>
          </cell>
        </row>
        <row r="528">
          <cell r="B528" t="str">
            <v>3Щ1-1</v>
          </cell>
          <cell r="C528" t="str">
            <v>Щит 3Щ1-1</v>
          </cell>
          <cell r="D528">
            <v>8</v>
          </cell>
          <cell r="E528">
            <v>47.7</v>
          </cell>
          <cell r="F528">
            <v>381.6</v>
          </cell>
          <cell r="G528">
            <v>2.83</v>
          </cell>
          <cell r="H528">
            <v>22.64</v>
          </cell>
          <cell r="I528" t="str">
            <v>RAL  7005</v>
          </cell>
          <cell r="J528">
            <v>8</v>
          </cell>
          <cell r="K52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11.25"/>
    </sheetNames>
    <sheetDataSet>
      <sheetData sheetId="0">
        <row r="345">
          <cell r="B345" t="str">
            <v>1Б1-1</v>
          </cell>
          <cell r="C345">
            <v>1</v>
          </cell>
        </row>
        <row r="346">
          <cell r="B346" t="str">
            <v>1Б11-1</v>
          </cell>
          <cell r="C346">
            <v>1</v>
          </cell>
        </row>
        <row r="347">
          <cell r="B347" t="str">
            <v>1Б12-1</v>
          </cell>
          <cell r="C347">
            <v>2</v>
          </cell>
        </row>
        <row r="348">
          <cell r="B348" t="str">
            <v>1Б1-3</v>
          </cell>
          <cell r="C348">
            <v>1</v>
          </cell>
        </row>
        <row r="349">
          <cell r="B349" t="str">
            <v>1Б1-4</v>
          </cell>
          <cell r="C349">
            <v>3</v>
          </cell>
        </row>
        <row r="350">
          <cell r="B350" t="str">
            <v>1Б2-1</v>
          </cell>
          <cell r="C350">
            <v>1</v>
          </cell>
        </row>
        <row r="351">
          <cell r="B351" t="str">
            <v>1Б3-1</v>
          </cell>
          <cell r="C351">
            <v>1</v>
          </cell>
        </row>
        <row r="352">
          <cell r="B352" t="str">
            <v>1Б3-2</v>
          </cell>
          <cell r="C352">
            <v>1</v>
          </cell>
        </row>
        <row r="353">
          <cell r="B353" t="str">
            <v>1Б3-3</v>
          </cell>
          <cell r="C353">
            <v>1</v>
          </cell>
        </row>
        <row r="354">
          <cell r="B354" t="str">
            <v>1Б3-4</v>
          </cell>
          <cell r="C354">
            <v>1</v>
          </cell>
        </row>
        <row r="355">
          <cell r="B355" t="str">
            <v>1Б3-5</v>
          </cell>
          <cell r="C355">
            <v>1</v>
          </cell>
        </row>
        <row r="356">
          <cell r="B356" t="str">
            <v>1Б4-1</v>
          </cell>
          <cell r="C356">
            <v>1</v>
          </cell>
        </row>
        <row r="357">
          <cell r="B357" t="str">
            <v>1Б4-10</v>
          </cell>
          <cell r="C357">
            <v>1</v>
          </cell>
        </row>
        <row r="358">
          <cell r="B358" t="str">
            <v>1Б4-13</v>
          </cell>
          <cell r="C358">
            <v>2</v>
          </cell>
        </row>
        <row r="359">
          <cell r="B359" t="str">
            <v>1Б4-14</v>
          </cell>
          <cell r="C359">
            <v>2</v>
          </cell>
        </row>
        <row r="360">
          <cell r="B360" t="str">
            <v>1Б4-15</v>
          </cell>
          <cell r="C360">
            <v>1</v>
          </cell>
        </row>
        <row r="361">
          <cell r="B361" t="str">
            <v>1Б4-16</v>
          </cell>
          <cell r="C361">
            <v>2</v>
          </cell>
        </row>
        <row r="362">
          <cell r="B362" t="str">
            <v>1Б4-17</v>
          </cell>
          <cell r="C362">
            <v>3</v>
          </cell>
        </row>
        <row r="363">
          <cell r="B363" t="str">
            <v>1Б4-2</v>
          </cell>
          <cell r="C363">
            <v>1</v>
          </cell>
        </row>
        <row r="364">
          <cell r="B364" t="str">
            <v>1Б4-20</v>
          </cell>
          <cell r="C364">
            <v>2</v>
          </cell>
        </row>
        <row r="365">
          <cell r="B365" t="str">
            <v>1Б4-3</v>
          </cell>
          <cell r="C365">
            <v>2</v>
          </cell>
        </row>
        <row r="366">
          <cell r="B366" t="str">
            <v>1Б4-4</v>
          </cell>
          <cell r="C366">
            <v>2</v>
          </cell>
        </row>
        <row r="367">
          <cell r="B367" t="str">
            <v>1Б4-5</v>
          </cell>
          <cell r="C367">
            <v>1</v>
          </cell>
        </row>
        <row r="368">
          <cell r="B368" t="str">
            <v>1Б4-6</v>
          </cell>
          <cell r="C368">
            <v>0</v>
          </cell>
        </row>
        <row r="369">
          <cell r="B369" t="str">
            <v>1Б6-1</v>
          </cell>
          <cell r="C369">
            <v>1</v>
          </cell>
        </row>
        <row r="370">
          <cell r="B370" t="str">
            <v>1Б6-2</v>
          </cell>
          <cell r="C370">
            <v>1</v>
          </cell>
        </row>
        <row r="371">
          <cell r="B371" t="str">
            <v>1Б6-3</v>
          </cell>
          <cell r="C371">
            <v>2</v>
          </cell>
        </row>
        <row r="372">
          <cell r="B372" t="str">
            <v>1Б8-1</v>
          </cell>
          <cell r="C372">
            <v>1</v>
          </cell>
        </row>
        <row r="373">
          <cell r="B373" t="str">
            <v>1Б8-2</v>
          </cell>
          <cell r="C373">
            <v>1</v>
          </cell>
        </row>
        <row r="374">
          <cell r="B374" t="str">
            <v>1Б8-3</v>
          </cell>
          <cell r="C374">
            <v>1</v>
          </cell>
        </row>
        <row r="375">
          <cell r="B375" t="str">
            <v>1Б8-4</v>
          </cell>
          <cell r="C375">
            <v>1</v>
          </cell>
        </row>
        <row r="376">
          <cell r="B376" t="str">
            <v>1Б8-5</v>
          </cell>
          <cell r="C376">
            <v>5</v>
          </cell>
        </row>
        <row r="377">
          <cell r="B377" t="str">
            <v>1Б8-6</v>
          </cell>
          <cell r="C377">
            <v>1</v>
          </cell>
        </row>
        <row r="378">
          <cell r="B378" t="str">
            <v>1Б9-1</v>
          </cell>
          <cell r="C378">
            <v>1</v>
          </cell>
        </row>
        <row r="379">
          <cell r="B379" t="str">
            <v>1Б9-2</v>
          </cell>
          <cell r="C379">
            <v>1</v>
          </cell>
        </row>
        <row r="380">
          <cell r="B380" t="str">
            <v>1Б9-3</v>
          </cell>
          <cell r="C380">
            <v>2</v>
          </cell>
        </row>
        <row r="381">
          <cell r="B381" t="str">
            <v>1Б9-4</v>
          </cell>
          <cell r="C381">
            <v>1</v>
          </cell>
        </row>
        <row r="382">
          <cell r="B382" t="str">
            <v>1К1-1</v>
          </cell>
          <cell r="C382">
            <v>1</v>
          </cell>
        </row>
        <row r="383">
          <cell r="B383" t="str">
            <v>1К1-11</v>
          </cell>
          <cell r="C383">
            <v>2</v>
          </cell>
        </row>
        <row r="384">
          <cell r="B384" t="str">
            <v>1К1-14</v>
          </cell>
          <cell r="C384">
            <v>1</v>
          </cell>
        </row>
        <row r="385">
          <cell r="B385" t="str">
            <v>1К1-16</v>
          </cell>
          <cell r="C385">
            <v>1</v>
          </cell>
        </row>
        <row r="386">
          <cell r="B386" t="str">
            <v>1К1-18</v>
          </cell>
          <cell r="C386">
            <v>1</v>
          </cell>
        </row>
        <row r="387">
          <cell r="B387" t="str">
            <v>1К1-2</v>
          </cell>
          <cell r="C387">
            <v>2</v>
          </cell>
        </row>
        <row r="388">
          <cell r="B388" t="str">
            <v>1К1-20</v>
          </cell>
          <cell r="C388">
            <v>1</v>
          </cell>
        </row>
        <row r="389">
          <cell r="B389" t="str">
            <v>1К1-22</v>
          </cell>
          <cell r="C389">
            <v>4</v>
          </cell>
        </row>
        <row r="390">
          <cell r="B390" t="str">
            <v>1К1-3</v>
          </cell>
          <cell r="C390">
            <v>2</v>
          </cell>
        </row>
        <row r="391">
          <cell r="B391" t="str">
            <v>1К1-5</v>
          </cell>
          <cell r="C391">
            <v>1</v>
          </cell>
        </row>
        <row r="392">
          <cell r="B392" t="str">
            <v>1К1-7</v>
          </cell>
          <cell r="C392">
            <v>2</v>
          </cell>
        </row>
        <row r="393">
          <cell r="B393" t="str">
            <v>1К1-9</v>
          </cell>
          <cell r="C393">
            <v>1</v>
          </cell>
        </row>
        <row r="394">
          <cell r="B394" t="str">
            <v>1К2-1</v>
          </cell>
          <cell r="C394">
            <v>1</v>
          </cell>
        </row>
        <row r="395">
          <cell r="B395" t="str">
            <v>1К2-2</v>
          </cell>
          <cell r="C395">
            <v>7</v>
          </cell>
        </row>
        <row r="396">
          <cell r="B396" t="str">
            <v>1К2-3</v>
          </cell>
          <cell r="C396">
            <v>1</v>
          </cell>
        </row>
        <row r="397">
          <cell r="B397" t="str">
            <v>1К2-4</v>
          </cell>
          <cell r="C397">
            <v>1</v>
          </cell>
        </row>
        <row r="398">
          <cell r="B398" t="str">
            <v>1К3-2</v>
          </cell>
          <cell r="C398">
            <v>1</v>
          </cell>
        </row>
        <row r="399">
          <cell r="B399" t="str">
            <v>1К3-3</v>
          </cell>
          <cell r="C399">
            <v>1</v>
          </cell>
        </row>
        <row r="400">
          <cell r="B400" t="str">
            <v>1К3-4</v>
          </cell>
          <cell r="C400">
            <v>1</v>
          </cell>
        </row>
        <row r="401">
          <cell r="B401" t="str">
            <v>1К3-5</v>
          </cell>
          <cell r="C401">
            <v>2</v>
          </cell>
        </row>
        <row r="402">
          <cell r="B402" t="str">
            <v>1К3-6</v>
          </cell>
          <cell r="C402">
            <v>1</v>
          </cell>
        </row>
        <row r="403">
          <cell r="B403" t="str">
            <v>1К3-7</v>
          </cell>
          <cell r="C403">
            <v>1</v>
          </cell>
        </row>
        <row r="404">
          <cell r="B404" t="str">
            <v>1К3-8</v>
          </cell>
          <cell r="C404">
            <v>1</v>
          </cell>
        </row>
        <row r="405">
          <cell r="B405" t="str">
            <v>1К3-9</v>
          </cell>
          <cell r="C405">
            <v>1</v>
          </cell>
        </row>
        <row r="406">
          <cell r="B406" t="str">
            <v>1Н1-118</v>
          </cell>
          <cell r="C406">
            <v>1</v>
          </cell>
        </row>
        <row r="407">
          <cell r="B407" t="str">
            <v>1Н1-122</v>
          </cell>
          <cell r="C407">
            <v>1</v>
          </cell>
        </row>
        <row r="408">
          <cell r="B408" t="str">
            <v>1Н1-130</v>
          </cell>
          <cell r="C408">
            <v>2</v>
          </cell>
        </row>
        <row r="409">
          <cell r="B409" t="str">
            <v>1Н1-134</v>
          </cell>
          <cell r="C409">
            <v>1</v>
          </cell>
        </row>
        <row r="410">
          <cell r="B410" t="str">
            <v>1Н1-138</v>
          </cell>
          <cell r="C410">
            <v>2</v>
          </cell>
        </row>
        <row r="411">
          <cell r="B411" t="str">
            <v>1Н1-139</v>
          </cell>
          <cell r="C411">
            <v>2</v>
          </cell>
        </row>
        <row r="412">
          <cell r="B412" t="str">
            <v>1Н1-142</v>
          </cell>
          <cell r="C412">
            <v>2</v>
          </cell>
        </row>
        <row r="413">
          <cell r="B413" t="str">
            <v>1Н1-143</v>
          </cell>
          <cell r="C413">
            <v>1</v>
          </cell>
        </row>
        <row r="414">
          <cell r="B414" t="str">
            <v>2Б1-2</v>
          </cell>
          <cell r="C414">
            <v>11</v>
          </cell>
        </row>
        <row r="415">
          <cell r="B415" t="str">
            <v>2Б1-3</v>
          </cell>
          <cell r="C415">
            <v>2</v>
          </cell>
        </row>
        <row r="416">
          <cell r="B416" t="str">
            <v>2Б1-5</v>
          </cell>
          <cell r="C416">
            <v>1</v>
          </cell>
        </row>
        <row r="417">
          <cell r="B417" t="str">
            <v>2Б2-1</v>
          </cell>
          <cell r="C417">
            <v>1</v>
          </cell>
        </row>
        <row r="418">
          <cell r="B418" t="str">
            <v>2Б2-2</v>
          </cell>
          <cell r="C418">
            <v>2</v>
          </cell>
        </row>
        <row r="419">
          <cell r="B419" t="str">
            <v>2Б2-3</v>
          </cell>
          <cell r="C419">
            <v>1</v>
          </cell>
        </row>
        <row r="420">
          <cell r="B420" t="str">
            <v>2Б4-10</v>
          </cell>
          <cell r="C420">
            <v>6</v>
          </cell>
        </row>
        <row r="421">
          <cell r="B421" t="str">
            <v>2Б4-11</v>
          </cell>
          <cell r="C421">
            <v>7</v>
          </cell>
        </row>
        <row r="422">
          <cell r="B422" t="str">
            <v>2Б4-12</v>
          </cell>
          <cell r="C422">
            <v>7</v>
          </cell>
        </row>
        <row r="423">
          <cell r="B423" t="str">
            <v>2Б4-13</v>
          </cell>
          <cell r="C423">
            <v>6</v>
          </cell>
        </row>
        <row r="424">
          <cell r="B424" t="str">
            <v>2Б4-14</v>
          </cell>
          <cell r="C424">
            <v>9</v>
          </cell>
        </row>
        <row r="425">
          <cell r="B425" t="str">
            <v>2Б4-17</v>
          </cell>
          <cell r="C425">
            <v>3</v>
          </cell>
        </row>
        <row r="426">
          <cell r="B426" t="str">
            <v>2Б4-18</v>
          </cell>
          <cell r="C426">
            <v>2</v>
          </cell>
        </row>
        <row r="427">
          <cell r="B427" t="str">
            <v>2Б4-2</v>
          </cell>
          <cell r="C427">
            <v>6</v>
          </cell>
        </row>
        <row r="428">
          <cell r="B428" t="str">
            <v>2Б4-20</v>
          </cell>
          <cell r="C428">
            <v>2</v>
          </cell>
        </row>
        <row r="429">
          <cell r="B429" t="str">
            <v>2Б4-23</v>
          </cell>
          <cell r="C429">
            <v>2</v>
          </cell>
        </row>
        <row r="430">
          <cell r="B430" t="str">
            <v>2Б4-24</v>
          </cell>
          <cell r="C430">
            <v>2</v>
          </cell>
        </row>
        <row r="431">
          <cell r="B431" t="str">
            <v>2Б4-25</v>
          </cell>
          <cell r="C431">
            <v>2</v>
          </cell>
        </row>
        <row r="432">
          <cell r="B432" t="str">
            <v>2Б4-3</v>
          </cell>
          <cell r="C432">
            <v>2</v>
          </cell>
        </row>
        <row r="433">
          <cell r="B433" t="str">
            <v>2Б4-4</v>
          </cell>
          <cell r="C433">
            <v>2</v>
          </cell>
        </row>
        <row r="434">
          <cell r="B434" t="str">
            <v>2Б4-5</v>
          </cell>
          <cell r="C434">
            <v>5</v>
          </cell>
        </row>
        <row r="435">
          <cell r="B435" t="str">
            <v>2Б4-6</v>
          </cell>
          <cell r="C435">
            <v>7</v>
          </cell>
        </row>
        <row r="436">
          <cell r="B436" t="str">
            <v>2Б4-7</v>
          </cell>
          <cell r="C436">
            <v>8</v>
          </cell>
        </row>
        <row r="437">
          <cell r="B437" t="str">
            <v>2Б4-8</v>
          </cell>
          <cell r="C437">
            <v>14</v>
          </cell>
        </row>
        <row r="438">
          <cell r="B438" t="str">
            <v>2Б4-9</v>
          </cell>
          <cell r="C438">
            <v>5</v>
          </cell>
        </row>
        <row r="439">
          <cell r="B439" t="str">
            <v>2Б8-1</v>
          </cell>
          <cell r="C439">
            <v>2</v>
          </cell>
        </row>
        <row r="440">
          <cell r="B440" t="str">
            <v>2Б8-2</v>
          </cell>
          <cell r="C440">
            <v>19</v>
          </cell>
        </row>
        <row r="441">
          <cell r="B441" t="str">
            <v>2Б8-3</v>
          </cell>
          <cell r="C441">
            <v>1</v>
          </cell>
        </row>
        <row r="442">
          <cell r="B442" t="str">
            <v>2К1-1</v>
          </cell>
          <cell r="C442">
            <v>4</v>
          </cell>
        </row>
        <row r="443">
          <cell r="B443" t="str">
            <v>2К1-11</v>
          </cell>
          <cell r="C443">
            <v>2</v>
          </cell>
        </row>
        <row r="444">
          <cell r="B444" t="str">
            <v>2К1-15</v>
          </cell>
          <cell r="C444">
            <v>2</v>
          </cell>
        </row>
        <row r="445">
          <cell r="B445" t="str">
            <v>2К1-3</v>
          </cell>
          <cell r="C445">
            <v>4</v>
          </cell>
        </row>
        <row r="446">
          <cell r="B446" t="str">
            <v>2К1-7</v>
          </cell>
          <cell r="C446">
            <v>14</v>
          </cell>
        </row>
        <row r="447">
          <cell r="B447" t="str">
            <v>2К1-8</v>
          </cell>
          <cell r="C447">
            <v>1</v>
          </cell>
        </row>
        <row r="448">
          <cell r="B448" t="str">
            <v>2К1-9</v>
          </cell>
          <cell r="C448">
            <v>2</v>
          </cell>
        </row>
        <row r="449">
          <cell r="B449" t="str">
            <v>2К2-1</v>
          </cell>
          <cell r="C449">
            <v>2</v>
          </cell>
        </row>
        <row r="450">
          <cell r="B450" t="str">
            <v>2К2-2</v>
          </cell>
          <cell r="C450">
            <v>20</v>
          </cell>
        </row>
        <row r="451">
          <cell r="B451" t="str">
            <v>2К2-4</v>
          </cell>
          <cell r="C451">
            <v>1</v>
          </cell>
        </row>
        <row r="452">
          <cell r="B452" t="str">
            <v>2К2-6</v>
          </cell>
          <cell r="C452">
            <v>2</v>
          </cell>
        </row>
        <row r="453">
          <cell r="B453" t="str">
            <v>2К2-7</v>
          </cell>
          <cell r="C453">
            <v>1</v>
          </cell>
        </row>
        <row r="454">
          <cell r="B454" t="str">
            <v>2К2-8</v>
          </cell>
          <cell r="C454">
            <v>1</v>
          </cell>
        </row>
        <row r="455">
          <cell r="B455" t="str">
            <v>3Б1-5</v>
          </cell>
          <cell r="C455">
            <v>1</v>
          </cell>
        </row>
        <row r="456">
          <cell r="B456" t="str">
            <v>3Б1-7</v>
          </cell>
          <cell r="C456">
            <v>3</v>
          </cell>
        </row>
        <row r="457">
          <cell r="B457" t="str">
            <v>3Б2-1</v>
          </cell>
          <cell r="C457">
            <v>1</v>
          </cell>
        </row>
        <row r="458">
          <cell r="B458" t="str">
            <v>3Б2-2</v>
          </cell>
          <cell r="C458">
            <v>1</v>
          </cell>
        </row>
        <row r="459">
          <cell r="B459" t="str">
            <v>3К2-1</v>
          </cell>
          <cell r="C459">
            <v>1</v>
          </cell>
        </row>
        <row r="460">
          <cell r="B460" t="str">
            <v>3К2-2</v>
          </cell>
          <cell r="C460">
            <v>10</v>
          </cell>
        </row>
        <row r="461">
          <cell r="B461" t="str">
            <v>3К2-4</v>
          </cell>
          <cell r="C461">
            <v>1</v>
          </cell>
        </row>
        <row r="462">
          <cell r="B462" t="str">
            <v>3К2-5</v>
          </cell>
          <cell r="C462">
            <v>1</v>
          </cell>
        </row>
        <row r="463">
          <cell r="B463" t="str">
            <v>4Б1-2</v>
          </cell>
          <cell r="C463">
            <v>1</v>
          </cell>
        </row>
        <row r="464">
          <cell r="B464" t="str">
            <v>4Б2-1</v>
          </cell>
          <cell r="C464">
            <v>1</v>
          </cell>
        </row>
        <row r="465">
          <cell r="B465" t="str">
            <v>4К2-2</v>
          </cell>
          <cell r="C465">
            <v>12</v>
          </cell>
        </row>
        <row r="466">
          <cell r="B466" t="str">
            <v>4Б1-3</v>
          </cell>
          <cell r="C466">
            <v>2</v>
          </cell>
        </row>
        <row r="467">
          <cell r="B467" t="str">
            <v>3Б1-3</v>
          </cell>
          <cell r="C467">
            <v>1</v>
          </cell>
        </row>
        <row r="468">
          <cell r="B468" t="str">
            <v>3Б1-8</v>
          </cell>
          <cell r="C468">
            <v>1</v>
          </cell>
        </row>
        <row r="469">
          <cell r="B469" t="str">
            <v>2К1-13</v>
          </cell>
          <cell r="C469">
            <v>2</v>
          </cell>
        </row>
        <row r="470">
          <cell r="B470" t="str">
            <v>2К1-5</v>
          </cell>
          <cell r="C470">
            <v>1</v>
          </cell>
        </row>
        <row r="471">
          <cell r="B471" t="str">
            <v>4К2-3</v>
          </cell>
          <cell r="C471">
            <v>1</v>
          </cell>
        </row>
        <row r="472">
          <cell r="B472" t="str">
            <v>2Б5-1</v>
          </cell>
          <cell r="C472">
            <v>1</v>
          </cell>
        </row>
        <row r="473">
          <cell r="B473" t="str">
            <v>1Н1-36</v>
          </cell>
          <cell r="C473">
            <v>1</v>
          </cell>
        </row>
        <row r="474">
          <cell r="B474" t="str">
            <v>1Н1-83</v>
          </cell>
          <cell r="C474">
            <v>1</v>
          </cell>
        </row>
        <row r="475">
          <cell r="B475" t="str">
            <v>1Н1-84</v>
          </cell>
          <cell r="C475">
            <v>1</v>
          </cell>
        </row>
        <row r="476">
          <cell r="B476" t="str">
            <v>1Н1-87</v>
          </cell>
          <cell r="C476">
            <v>1</v>
          </cell>
        </row>
        <row r="477">
          <cell r="B477" t="str">
            <v>1Н1-94</v>
          </cell>
          <cell r="C477">
            <v>1</v>
          </cell>
        </row>
        <row r="478">
          <cell r="B478" t="str">
            <v>1Н1-98</v>
          </cell>
          <cell r="C478">
            <v>1</v>
          </cell>
        </row>
        <row r="479">
          <cell r="B479" t="str">
            <v>1Н1-109</v>
          </cell>
          <cell r="C479">
            <v>1</v>
          </cell>
        </row>
        <row r="480">
          <cell r="B480" t="str">
            <v>1Н1-126</v>
          </cell>
          <cell r="C480">
            <v>1</v>
          </cell>
        </row>
        <row r="481">
          <cell r="B481" t="str">
            <v>1РФ1-4</v>
          </cell>
          <cell r="C481">
            <v>2</v>
          </cell>
        </row>
        <row r="482">
          <cell r="B482" t="str">
            <v>1РФ1-5</v>
          </cell>
          <cell r="C482">
            <v>3</v>
          </cell>
        </row>
        <row r="483">
          <cell r="B483" t="str">
            <v>1РФ1-6</v>
          </cell>
          <cell r="C483">
            <v>1</v>
          </cell>
        </row>
        <row r="484">
          <cell r="B484" t="str">
            <v>1РФ1-7</v>
          </cell>
          <cell r="C484">
            <v>2</v>
          </cell>
        </row>
        <row r="485">
          <cell r="B485" t="str">
            <v>1РФ1-8</v>
          </cell>
          <cell r="C485">
            <v>4</v>
          </cell>
        </row>
        <row r="486">
          <cell r="B486" t="str">
            <v>1РФ1-9</v>
          </cell>
          <cell r="C486">
            <v>1</v>
          </cell>
        </row>
        <row r="487">
          <cell r="B487" t="str">
            <v>1СВ4-1</v>
          </cell>
          <cell r="C487">
            <v>1</v>
          </cell>
        </row>
        <row r="488">
          <cell r="B488" t="str">
            <v>1СВ4-2</v>
          </cell>
          <cell r="C488">
            <v>1</v>
          </cell>
        </row>
        <row r="489">
          <cell r="B489" t="str">
            <v>1СВ4-3</v>
          </cell>
          <cell r="C489">
            <v>1</v>
          </cell>
        </row>
        <row r="490">
          <cell r="B490" t="str">
            <v>1СВ4-5</v>
          </cell>
          <cell r="C490">
            <v>2</v>
          </cell>
        </row>
        <row r="491">
          <cell r="B491" t="str">
            <v>1СВ4-6</v>
          </cell>
          <cell r="C491">
            <v>1</v>
          </cell>
        </row>
        <row r="492">
          <cell r="B492" t="str">
            <v>2СВ1-1</v>
          </cell>
          <cell r="C492">
            <v>2</v>
          </cell>
        </row>
        <row r="493">
          <cell r="B493" t="str">
            <v>2СВ1-2</v>
          </cell>
          <cell r="C493">
            <v>1</v>
          </cell>
        </row>
        <row r="494">
          <cell r="B494" t="str">
            <v>1СГ2-1</v>
          </cell>
          <cell r="C494">
            <v>2</v>
          </cell>
        </row>
        <row r="495">
          <cell r="B495" t="str">
            <v>1СГ2-2</v>
          </cell>
          <cell r="C495">
            <v>1</v>
          </cell>
        </row>
        <row r="496">
          <cell r="B496" t="str">
            <v>1СГ2-3</v>
          </cell>
          <cell r="C496">
            <v>1</v>
          </cell>
        </row>
        <row r="497">
          <cell r="B497" t="str">
            <v>2К2-3</v>
          </cell>
          <cell r="C497">
            <v>1</v>
          </cell>
        </row>
        <row r="498">
          <cell r="B498" t="str">
            <v>2К2-5</v>
          </cell>
          <cell r="C498">
            <v>1</v>
          </cell>
        </row>
        <row r="499">
          <cell r="B499" t="str">
            <v>3К2-3</v>
          </cell>
          <cell r="C499">
            <v>1</v>
          </cell>
        </row>
        <row r="500">
          <cell r="B500" t="str">
            <v>3К2-6</v>
          </cell>
          <cell r="C500">
            <v>1</v>
          </cell>
        </row>
        <row r="501">
          <cell r="B501" t="str">
            <v>4К2-1</v>
          </cell>
          <cell r="C501">
            <v>1</v>
          </cell>
        </row>
        <row r="502">
          <cell r="B502" t="str">
            <v>4К2-4</v>
          </cell>
          <cell r="C502">
            <v>1</v>
          </cell>
        </row>
        <row r="503">
          <cell r="B503" t="str">
            <v>1К1-4</v>
          </cell>
          <cell r="C503">
            <v>1</v>
          </cell>
        </row>
        <row r="504">
          <cell r="B504" t="str">
            <v>1К1-6</v>
          </cell>
          <cell r="C504">
            <v>1</v>
          </cell>
        </row>
        <row r="505">
          <cell r="B505" t="str">
            <v>1К1-8</v>
          </cell>
          <cell r="C505">
            <v>1</v>
          </cell>
        </row>
        <row r="506">
          <cell r="B506" t="str">
            <v>1К1-10</v>
          </cell>
          <cell r="C506">
            <v>1</v>
          </cell>
        </row>
        <row r="507">
          <cell r="B507" t="str">
            <v>1К1-12</v>
          </cell>
          <cell r="C507">
            <v>1</v>
          </cell>
        </row>
        <row r="508">
          <cell r="B508" t="str">
            <v>1К1-13</v>
          </cell>
          <cell r="C508">
            <v>1</v>
          </cell>
        </row>
        <row r="509">
          <cell r="B509" t="str">
            <v>1К1-15</v>
          </cell>
          <cell r="C509">
            <v>1</v>
          </cell>
        </row>
        <row r="510">
          <cell r="B510" t="str">
            <v>1К1-17</v>
          </cell>
          <cell r="C510">
            <v>2</v>
          </cell>
        </row>
        <row r="511">
          <cell r="B511" t="str">
            <v>1К1-19</v>
          </cell>
          <cell r="C511">
            <v>1</v>
          </cell>
        </row>
        <row r="512">
          <cell r="B512" t="str">
            <v>1К1-21</v>
          </cell>
          <cell r="C512">
            <v>2</v>
          </cell>
        </row>
        <row r="513">
          <cell r="B513" t="str">
            <v>1К1-23</v>
          </cell>
          <cell r="C513">
            <v>4</v>
          </cell>
        </row>
        <row r="514">
          <cell r="B514" t="str">
            <v>1К4-1</v>
          </cell>
          <cell r="C514">
            <v>4</v>
          </cell>
        </row>
        <row r="515">
          <cell r="B515" t="str">
            <v>1К4-2</v>
          </cell>
          <cell r="C515">
            <v>5</v>
          </cell>
        </row>
        <row r="516">
          <cell r="B516" t="str">
            <v>1К4-3</v>
          </cell>
          <cell r="C516">
            <v>1</v>
          </cell>
        </row>
        <row r="517">
          <cell r="B517" t="str">
            <v>2Б4-1</v>
          </cell>
          <cell r="C517">
            <v>2</v>
          </cell>
        </row>
        <row r="518">
          <cell r="B518" t="str">
            <v>1РС3-1</v>
          </cell>
          <cell r="C518">
            <v>2</v>
          </cell>
        </row>
        <row r="519">
          <cell r="B519" t="str">
            <v>1РС5-1</v>
          </cell>
          <cell r="C519">
            <v>1</v>
          </cell>
        </row>
        <row r="520">
          <cell r="B520" t="str">
            <v>1РС6-1</v>
          </cell>
          <cell r="C520">
            <v>1</v>
          </cell>
        </row>
        <row r="521">
          <cell r="B521" t="str">
            <v>1РС6-2</v>
          </cell>
          <cell r="C521">
            <v>1</v>
          </cell>
        </row>
        <row r="522">
          <cell r="B522" t="str">
            <v>1РС6-3</v>
          </cell>
          <cell r="C522">
            <v>1</v>
          </cell>
        </row>
        <row r="523">
          <cell r="B523" t="str">
            <v>1РС6-4</v>
          </cell>
          <cell r="C523">
            <v>1</v>
          </cell>
        </row>
        <row r="524">
          <cell r="B524" t="str">
            <v>1РС6-5</v>
          </cell>
          <cell r="C524">
            <v>4</v>
          </cell>
        </row>
        <row r="525">
          <cell r="B525" t="str">
            <v>1РС6-6</v>
          </cell>
          <cell r="C525">
            <v>1</v>
          </cell>
        </row>
        <row r="526">
          <cell r="B526" t="str">
            <v>2Б11-1</v>
          </cell>
          <cell r="C526">
            <v>1</v>
          </cell>
        </row>
        <row r="527">
          <cell r="B527" t="str">
            <v>2Б11-2</v>
          </cell>
          <cell r="C527">
            <v>1</v>
          </cell>
        </row>
        <row r="528">
          <cell r="B528" t="str">
            <v>1КР1-1</v>
          </cell>
          <cell r="C528">
            <v>4</v>
          </cell>
        </row>
        <row r="529">
          <cell r="B529" t="str">
            <v>1СТ1-1</v>
          </cell>
          <cell r="C529">
            <v>1</v>
          </cell>
        </row>
        <row r="530">
          <cell r="B530" t="str">
            <v>1СТ1-2</v>
          </cell>
          <cell r="C530">
            <v>1</v>
          </cell>
        </row>
        <row r="531">
          <cell r="B531" t="str">
            <v>2Б4-16</v>
          </cell>
          <cell r="C531">
            <v>2</v>
          </cell>
        </row>
        <row r="532">
          <cell r="B532" t="str">
            <v>2Б4-19</v>
          </cell>
          <cell r="C532">
            <v>2</v>
          </cell>
        </row>
        <row r="533">
          <cell r="B533" t="str">
            <v>2Б4-21</v>
          </cell>
          <cell r="C533">
            <v>2</v>
          </cell>
        </row>
        <row r="534">
          <cell r="B534" t="str">
            <v>2Б4-26</v>
          </cell>
          <cell r="C534">
            <v>1</v>
          </cell>
        </row>
        <row r="535">
          <cell r="B535" t="str">
            <v>2Б4-22</v>
          </cell>
          <cell r="C535">
            <v>1</v>
          </cell>
        </row>
        <row r="536">
          <cell r="B536" t="str">
            <v>1К4-4</v>
          </cell>
          <cell r="C536">
            <v>1</v>
          </cell>
        </row>
        <row r="537">
          <cell r="B537" t="str">
            <v>1К4-5</v>
          </cell>
          <cell r="C537">
            <v>1</v>
          </cell>
        </row>
        <row r="538">
          <cell r="B538" t="str">
            <v>1К4-6</v>
          </cell>
          <cell r="C538">
            <v>1</v>
          </cell>
        </row>
        <row r="539">
          <cell r="B539" t="str">
            <v>1К4-7</v>
          </cell>
          <cell r="C539">
            <v>1</v>
          </cell>
        </row>
        <row r="540">
          <cell r="B540" t="str">
            <v>1К4-8</v>
          </cell>
          <cell r="C540">
            <v>1</v>
          </cell>
        </row>
        <row r="541">
          <cell r="B541" t="str">
            <v>1К4-9</v>
          </cell>
          <cell r="C541">
            <v>1</v>
          </cell>
        </row>
        <row r="542">
          <cell r="B542" t="str">
            <v>3Б1-2</v>
          </cell>
          <cell r="C542">
            <v>1</v>
          </cell>
        </row>
        <row r="543">
          <cell r="B543" t="str">
            <v>1Б1-2</v>
          </cell>
          <cell r="C543">
            <v>1</v>
          </cell>
        </row>
        <row r="544">
          <cell r="B544" t="str">
            <v>1Б1-6</v>
          </cell>
          <cell r="C544">
            <v>1</v>
          </cell>
        </row>
        <row r="545">
          <cell r="B545" t="str">
            <v>1РФ1-10</v>
          </cell>
          <cell r="C545">
            <v>1</v>
          </cell>
        </row>
        <row r="546">
          <cell r="B546" t="str">
            <v>1РФ1-13</v>
          </cell>
          <cell r="C546">
            <v>2</v>
          </cell>
        </row>
        <row r="547">
          <cell r="B547" t="str">
            <v>1РФ1-14</v>
          </cell>
          <cell r="C547">
            <v>1</v>
          </cell>
        </row>
        <row r="548">
          <cell r="B548" t="str">
            <v>1РФ1-15</v>
          </cell>
          <cell r="C548">
            <v>3</v>
          </cell>
        </row>
        <row r="549">
          <cell r="B549" t="str">
            <v>1РФ1-16</v>
          </cell>
          <cell r="C549">
            <v>4</v>
          </cell>
        </row>
        <row r="550">
          <cell r="B550" t="str">
            <v>1РФ1-17</v>
          </cell>
          <cell r="C550">
            <v>1</v>
          </cell>
        </row>
        <row r="551">
          <cell r="B551" t="str">
            <v>1РФ1-21</v>
          </cell>
          <cell r="C551">
            <v>1</v>
          </cell>
        </row>
        <row r="552">
          <cell r="B552" t="str">
            <v>2Б1-6</v>
          </cell>
          <cell r="C552">
            <v>1</v>
          </cell>
        </row>
        <row r="553">
          <cell r="B553" t="str">
            <v>3Б1-4</v>
          </cell>
          <cell r="C553">
            <v>1</v>
          </cell>
        </row>
        <row r="554">
          <cell r="B554" t="str">
            <v>4Б1-4</v>
          </cell>
          <cell r="C554">
            <v>1</v>
          </cell>
        </row>
        <row r="555">
          <cell r="B555" t="str">
            <v>1Б1-5</v>
          </cell>
          <cell r="C555">
            <v>2</v>
          </cell>
        </row>
        <row r="556">
          <cell r="B556" t="str">
            <v>1ЗД1-2</v>
          </cell>
          <cell r="C556">
            <v>0</v>
          </cell>
        </row>
        <row r="557">
          <cell r="B557" t="str">
            <v>1ЗД2-1</v>
          </cell>
          <cell r="C557">
            <v>0</v>
          </cell>
        </row>
        <row r="558">
          <cell r="B558" t="str">
            <v>1М-1</v>
          </cell>
          <cell r="C558">
            <v>0</v>
          </cell>
        </row>
        <row r="559">
          <cell r="B559" t="str">
            <v>1М-2</v>
          </cell>
          <cell r="C559">
            <v>0</v>
          </cell>
        </row>
        <row r="560">
          <cell r="B560" t="str">
            <v>1М-3</v>
          </cell>
          <cell r="C560">
            <v>0</v>
          </cell>
        </row>
        <row r="561">
          <cell r="B561" t="str">
            <v>1М-4</v>
          </cell>
          <cell r="C561">
            <v>0</v>
          </cell>
        </row>
        <row r="562">
          <cell r="B562" t="str">
            <v>1ПП-1</v>
          </cell>
          <cell r="C562">
            <v>0</v>
          </cell>
        </row>
        <row r="563">
          <cell r="B563" t="str">
            <v>1ПП-2</v>
          </cell>
          <cell r="C563">
            <v>0</v>
          </cell>
        </row>
        <row r="564">
          <cell r="B564" t="str">
            <v>1ПП-3</v>
          </cell>
          <cell r="C564">
            <v>0</v>
          </cell>
        </row>
        <row r="565">
          <cell r="B565" t="str">
            <v>2ПП-1</v>
          </cell>
          <cell r="C565">
            <v>0</v>
          </cell>
        </row>
        <row r="566">
          <cell r="B566" t="str">
            <v>2ПП-2</v>
          </cell>
          <cell r="C566">
            <v>0</v>
          </cell>
        </row>
        <row r="567">
          <cell r="B567" t="str">
            <v>2ЗД1-2</v>
          </cell>
          <cell r="C567">
            <v>0</v>
          </cell>
        </row>
        <row r="568">
          <cell r="B568" t="str">
            <v>2М-1</v>
          </cell>
          <cell r="C568">
            <v>0</v>
          </cell>
        </row>
        <row r="569">
          <cell r="B569" t="str">
            <v>2М-2</v>
          </cell>
          <cell r="C569">
            <v>0</v>
          </cell>
        </row>
        <row r="570">
          <cell r="B570" t="str">
            <v>2М-3</v>
          </cell>
          <cell r="C570">
            <v>0</v>
          </cell>
        </row>
        <row r="571">
          <cell r="B571" t="str">
            <v>2Ш-1</v>
          </cell>
          <cell r="C571">
            <v>205</v>
          </cell>
        </row>
        <row r="572">
          <cell r="B572" t="str">
            <v>2Ш-2</v>
          </cell>
          <cell r="C572">
            <v>0</v>
          </cell>
        </row>
        <row r="573">
          <cell r="B573" t="str">
            <v>2РФ1-6</v>
          </cell>
          <cell r="C573">
            <v>38</v>
          </cell>
        </row>
        <row r="574">
          <cell r="B574" t="str">
            <v>2РФ1-7</v>
          </cell>
          <cell r="C574">
            <v>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.02.2026"/>
    </sheetNames>
    <sheetDataSet>
      <sheetData sheetId="0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  <cell r="H3" t="str">
            <v>-</v>
          </cell>
          <cell r="I3" t="str">
            <v>-</v>
          </cell>
          <cell r="J3">
            <v>10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  <cell r="H4" t="str">
            <v>-</v>
          </cell>
          <cell r="I4" t="str">
            <v>-</v>
          </cell>
          <cell r="J4">
            <v>0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  <cell r="H5" t="str">
            <v>-</v>
          </cell>
          <cell r="I5" t="str">
            <v>-</v>
          </cell>
          <cell r="J5">
            <v>1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  <cell r="H6" t="str">
            <v>-</v>
          </cell>
          <cell r="I6" t="str">
            <v>-</v>
          </cell>
          <cell r="J6">
            <v>1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  <cell r="H7" t="str">
            <v>-</v>
          </cell>
          <cell r="I7" t="str">
            <v>-</v>
          </cell>
          <cell r="J7">
            <v>1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  <cell r="H8">
            <v>1</v>
          </cell>
          <cell r="I8">
            <v>4551.2</v>
          </cell>
          <cell r="J8">
            <v>3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  <cell r="H9">
            <v>2</v>
          </cell>
          <cell r="I9">
            <v>9071.2000000000007</v>
          </cell>
          <cell r="J9">
            <v>2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  <cell r="H10" t="str">
            <v>-</v>
          </cell>
          <cell r="I10" t="str">
            <v>-</v>
          </cell>
          <cell r="J10">
            <v>1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  <cell r="H11" t="str">
            <v>-</v>
          </cell>
          <cell r="I11" t="str">
            <v>-</v>
          </cell>
          <cell r="J11">
            <v>1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  <cell r="H12" t="str">
            <v>-</v>
          </cell>
          <cell r="I12" t="str">
            <v>-</v>
          </cell>
          <cell r="J12">
            <v>1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  <cell r="H13" t="str">
            <v>-</v>
          </cell>
          <cell r="I13" t="str">
            <v>-</v>
          </cell>
          <cell r="J13">
            <v>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  <cell r="H14" t="str">
            <v>-</v>
          </cell>
          <cell r="I14" t="str">
            <v>-</v>
          </cell>
          <cell r="J14">
            <v>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  <cell r="H15" t="str">
            <v>-</v>
          </cell>
          <cell r="I15" t="str">
            <v>-</v>
          </cell>
          <cell r="J15">
            <v>1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  <cell r="H16" t="str">
            <v>-</v>
          </cell>
          <cell r="I16" t="str">
            <v>-</v>
          </cell>
          <cell r="J16">
            <v>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  <cell r="H17" t="str">
            <v>-</v>
          </cell>
          <cell r="I17" t="str">
            <v>-</v>
          </cell>
          <cell r="J17">
            <v>1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  <cell r="H18" t="str">
            <v>-</v>
          </cell>
          <cell r="I18" t="str">
            <v>-</v>
          </cell>
          <cell r="J18">
            <v>1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  <cell r="H19" t="str">
            <v>-</v>
          </cell>
          <cell r="I19" t="str">
            <v>-</v>
          </cell>
          <cell r="J19">
            <v>2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  <cell r="H20" t="str">
            <v>-</v>
          </cell>
          <cell r="I20" t="str">
            <v>-</v>
          </cell>
          <cell r="J20">
            <v>2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  <cell r="H21" t="str">
            <v>-</v>
          </cell>
          <cell r="I21" t="str">
            <v>-</v>
          </cell>
          <cell r="J21">
            <v>1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  <cell r="H22" t="str">
            <v>-</v>
          </cell>
          <cell r="I22" t="str">
            <v>-</v>
          </cell>
          <cell r="J22">
            <v>0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  <cell r="H23" t="str">
            <v>-</v>
          </cell>
          <cell r="I23" t="str">
            <v>-</v>
          </cell>
          <cell r="J23">
            <v>0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  <cell r="H24" t="str">
            <v>-</v>
          </cell>
          <cell r="I24" t="str">
            <v>-</v>
          </cell>
          <cell r="J24">
            <v>1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  <cell r="H25" t="str">
            <v>-</v>
          </cell>
          <cell r="I25" t="str">
            <v>-</v>
          </cell>
          <cell r="J25">
            <v>1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  <cell r="H26" t="str">
            <v>-</v>
          </cell>
          <cell r="I26" t="str">
            <v>-</v>
          </cell>
          <cell r="J26">
            <v>1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  <cell r="H27" t="str">
            <v>-</v>
          </cell>
          <cell r="I27" t="str">
            <v>-</v>
          </cell>
          <cell r="J27">
            <v>1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  <cell r="H28" t="str">
            <v>-</v>
          </cell>
          <cell r="I28" t="str">
            <v>-</v>
          </cell>
          <cell r="J28">
            <v>0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  <cell r="H29" t="str">
            <v>-</v>
          </cell>
          <cell r="I29" t="str">
            <v>-</v>
          </cell>
          <cell r="J29">
            <v>2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  <cell r="H30" t="str">
            <v>-</v>
          </cell>
          <cell r="I30" t="str">
            <v>-</v>
          </cell>
          <cell r="J30">
            <v>5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  <cell r="H31">
            <v>0</v>
          </cell>
          <cell r="I31">
            <v>0</v>
          </cell>
          <cell r="J31">
            <v>2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  <cell r="H32" t="str">
            <v>-</v>
          </cell>
          <cell r="I32" t="str">
            <v>-</v>
          </cell>
          <cell r="J32">
            <v>2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  <cell r="H33">
            <v>0</v>
          </cell>
          <cell r="I33">
            <v>0</v>
          </cell>
          <cell r="J33">
            <v>4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  <cell r="H34">
            <v>0</v>
          </cell>
          <cell r="I34">
            <v>0</v>
          </cell>
          <cell r="J34">
            <v>3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  <cell r="H35" t="str">
            <v>-</v>
          </cell>
          <cell r="I35" t="str">
            <v>-</v>
          </cell>
          <cell r="J35">
            <v>1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  <cell r="H36">
            <v>0</v>
          </cell>
          <cell r="I36">
            <v>0</v>
          </cell>
          <cell r="J36">
            <v>3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  <cell r="H37">
            <v>0</v>
          </cell>
          <cell r="I37">
            <v>0</v>
          </cell>
          <cell r="J37">
            <v>1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  <cell r="H38" t="str">
            <v>-</v>
          </cell>
          <cell r="I38" t="str">
            <v>-</v>
          </cell>
          <cell r="J38">
            <v>1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  <cell r="H39" t="str">
            <v>-</v>
          </cell>
          <cell r="I39" t="str">
            <v>-</v>
          </cell>
          <cell r="J39">
            <v>1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  <cell r="H40" t="str">
            <v>-</v>
          </cell>
          <cell r="I40" t="str">
            <v>-</v>
          </cell>
          <cell r="J40">
            <v>1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  <cell r="H41" t="str">
            <v>-</v>
          </cell>
          <cell r="I41" t="str">
            <v>-</v>
          </cell>
          <cell r="J41">
            <v>1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  <cell r="H42" t="str">
            <v>-</v>
          </cell>
          <cell r="I42" t="str">
            <v>-</v>
          </cell>
          <cell r="J42">
            <v>1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  <cell r="H43" t="str">
            <v>-</v>
          </cell>
          <cell r="I43" t="str">
            <v>-</v>
          </cell>
          <cell r="J43">
            <v>1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  <cell r="H44" t="str">
            <v>-</v>
          </cell>
          <cell r="I44" t="str">
            <v>-</v>
          </cell>
          <cell r="J44">
            <v>1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  <cell r="H45" t="str">
            <v>-</v>
          </cell>
          <cell r="I45" t="str">
            <v>-</v>
          </cell>
          <cell r="J45">
            <v>1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  <cell r="H46" t="str">
            <v>-</v>
          </cell>
          <cell r="I46" t="str">
            <v>-</v>
          </cell>
          <cell r="J46">
            <v>1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  <cell r="H47" t="str">
            <v>-</v>
          </cell>
          <cell r="I47" t="str">
            <v>-</v>
          </cell>
          <cell r="J47">
            <v>1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  <cell r="H48" t="str">
            <v>-</v>
          </cell>
          <cell r="I48" t="str">
            <v>-</v>
          </cell>
          <cell r="J48">
            <v>1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  <cell r="H49" t="str">
            <v>-</v>
          </cell>
          <cell r="I49" t="str">
            <v>-</v>
          </cell>
          <cell r="J49">
            <v>1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  <cell r="H50" t="str">
            <v>-</v>
          </cell>
          <cell r="I50" t="str">
            <v>-</v>
          </cell>
          <cell r="J50">
            <v>1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  <cell r="H51" t="str">
            <v>-</v>
          </cell>
          <cell r="I51" t="str">
            <v>-</v>
          </cell>
          <cell r="J51">
            <v>1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  <cell r="H52" t="str">
            <v>-</v>
          </cell>
          <cell r="I52" t="str">
            <v>-</v>
          </cell>
          <cell r="J52">
            <v>1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  <cell r="H53" t="str">
            <v>-</v>
          </cell>
          <cell r="I53" t="str">
            <v>-</v>
          </cell>
          <cell r="J53">
            <v>2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  <cell r="H54" t="str">
            <v>-</v>
          </cell>
          <cell r="I54" t="str">
            <v>-</v>
          </cell>
          <cell r="J54">
            <v>1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  <cell r="H55">
            <v>0</v>
          </cell>
          <cell r="I55">
            <v>0</v>
          </cell>
          <cell r="J55">
            <v>7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  <cell r="H56">
            <v>0</v>
          </cell>
          <cell r="I56">
            <v>0</v>
          </cell>
          <cell r="J56">
            <v>4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  <cell r="H57" t="str">
            <v>-</v>
          </cell>
          <cell r="I57" t="str">
            <v>-</v>
          </cell>
          <cell r="J57">
            <v>0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  <cell r="H58" t="str">
            <v>-</v>
          </cell>
          <cell r="I58" t="str">
            <v>-</v>
          </cell>
          <cell r="J58">
            <v>1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  <cell r="H59" t="str">
            <v>-</v>
          </cell>
          <cell r="I59" t="str">
            <v>-</v>
          </cell>
          <cell r="J59">
            <v>1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  <cell r="H60">
            <v>1</v>
          </cell>
          <cell r="I60">
            <v>48.6</v>
          </cell>
          <cell r="J60">
            <v>1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  <cell r="H61">
            <v>1</v>
          </cell>
          <cell r="I61">
            <v>30.8</v>
          </cell>
          <cell r="J61">
            <v>1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  <cell r="H62">
            <v>0</v>
          </cell>
          <cell r="I62">
            <v>0</v>
          </cell>
          <cell r="J62">
            <v>2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  <cell r="H63" t="str">
            <v>-</v>
          </cell>
          <cell r="I63" t="str">
            <v>-</v>
          </cell>
          <cell r="J63">
            <v>0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  <cell r="H64">
            <v>1</v>
          </cell>
          <cell r="I64">
            <v>44.9</v>
          </cell>
          <cell r="J64">
            <v>2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  <cell r="H65">
            <v>2</v>
          </cell>
          <cell r="I65">
            <v>92</v>
          </cell>
          <cell r="J65">
            <v>3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  <cell r="H66">
            <v>1</v>
          </cell>
          <cell r="I66">
            <v>39.299999999999997</v>
          </cell>
          <cell r="J66">
            <v>1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  <cell r="H67">
            <v>1</v>
          </cell>
          <cell r="I67">
            <v>47.5</v>
          </cell>
          <cell r="J67">
            <v>1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  <cell r="H68">
            <v>1</v>
          </cell>
          <cell r="I68">
            <v>29.7</v>
          </cell>
          <cell r="J68">
            <v>1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  <cell r="H69">
            <v>0</v>
          </cell>
          <cell r="I69">
            <v>0</v>
          </cell>
          <cell r="J69">
            <v>10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  <cell r="H70" t="str">
            <v>-</v>
          </cell>
          <cell r="I70" t="str">
            <v>-</v>
          </cell>
          <cell r="J70">
            <v>0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  <cell r="H71" t="str">
            <v>-</v>
          </cell>
          <cell r="I71" t="str">
            <v>-</v>
          </cell>
          <cell r="J71">
            <v>1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  <cell r="H72">
            <v>0</v>
          </cell>
          <cell r="I72">
            <v>0</v>
          </cell>
          <cell r="J72">
            <v>2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  <cell r="H73">
            <v>1</v>
          </cell>
          <cell r="I73">
            <v>39.299999999999997</v>
          </cell>
          <cell r="J73">
            <v>1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  <cell r="H74">
            <v>1</v>
          </cell>
          <cell r="I74">
            <v>47.5</v>
          </cell>
          <cell r="J74">
            <v>1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  <cell r="H75">
            <v>1</v>
          </cell>
          <cell r="I75">
            <v>29.7</v>
          </cell>
          <cell r="J75">
            <v>1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  <cell r="H76" t="str">
            <v>-</v>
          </cell>
          <cell r="I76" t="str">
            <v>-</v>
          </cell>
          <cell r="J76">
            <v>0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  <cell r="H77">
            <v>0</v>
          </cell>
          <cell r="I77">
            <v>0</v>
          </cell>
          <cell r="J77">
            <v>23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  <cell r="H78">
            <v>0</v>
          </cell>
          <cell r="I78">
            <v>0</v>
          </cell>
          <cell r="J78">
            <v>1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  <cell r="H79">
            <v>0</v>
          </cell>
          <cell r="I79">
            <v>0</v>
          </cell>
          <cell r="J79">
            <v>6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  <cell r="H80">
            <v>0</v>
          </cell>
          <cell r="I80">
            <v>0</v>
          </cell>
          <cell r="J80">
            <v>90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  <cell r="H81" t="str">
            <v>-</v>
          </cell>
          <cell r="I81" t="str">
            <v>-</v>
          </cell>
          <cell r="J81">
            <v>1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  <cell r="H82" t="str">
            <v>-</v>
          </cell>
          <cell r="I82" t="str">
            <v>-</v>
          </cell>
          <cell r="J82">
            <v>1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  <cell r="H83" t="str">
            <v>-</v>
          </cell>
          <cell r="I83" t="str">
            <v>-</v>
          </cell>
          <cell r="J83">
            <v>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  <cell r="H84" t="str">
            <v>-</v>
          </cell>
          <cell r="I84" t="str">
            <v>-</v>
          </cell>
          <cell r="J84">
            <v>1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  <cell r="H85" t="str">
            <v>-</v>
          </cell>
          <cell r="I85" t="str">
            <v>-</v>
          </cell>
          <cell r="J85">
            <v>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  <cell r="H86" t="str">
            <v>-</v>
          </cell>
          <cell r="I86" t="str">
            <v>-</v>
          </cell>
          <cell r="J86">
            <v>1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  <cell r="H87" t="str">
            <v>-</v>
          </cell>
          <cell r="I87" t="str">
            <v>-</v>
          </cell>
          <cell r="J87">
            <v>1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  <cell r="H88" t="str">
            <v>-</v>
          </cell>
          <cell r="I88" t="str">
            <v>-</v>
          </cell>
          <cell r="J88">
            <v>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  <cell r="H89" t="str">
            <v>-</v>
          </cell>
          <cell r="I89" t="str">
            <v>-</v>
          </cell>
          <cell r="J89">
            <v>2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  <cell r="H90" t="str">
            <v>-</v>
          </cell>
          <cell r="I90" t="str">
            <v>-</v>
          </cell>
          <cell r="J90">
            <v>1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  <cell r="H91" t="str">
            <v>-</v>
          </cell>
          <cell r="I91" t="str">
            <v>-</v>
          </cell>
          <cell r="J91">
            <v>1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  <cell r="H92" t="str">
            <v>-</v>
          </cell>
          <cell r="I92" t="str">
            <v>-</v>
          </cell>
          <cell r="J92">
            <v>2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  <cell r="H93">
            <v>1</v>
          </cell>
          <cell r="I93">
            <v>28.6</v>
          </cell>
          <cell r="J93">
            <v>0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  <cell r="H94">
            <v>1</v>
          </cell>
          <cell r="I94">
            <v>28.5</v>
          </cell>
          <cell r="J94">
            <v>0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  <cell r="H95">
            <v>6</v>
          </cell>
          <cell r="I95">
            <v>162.60000000000002</v>
          </cell>
          <cell r="J95">
            <v>0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  <cell r="H96" t="str">
            <v>-</v>
          </cell>
          <cell r="I96" t="str">
            <v>-</v>
          </cell>
          <cell r="J96">
            <v>0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  <cell r="H97">
            <v>15</v>
          </cell>
          <cell r="I97">
            <v>237</v>
          </cell>
          <cell r="J97">
            <v>0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  <cell r="H98">
            <v>1</v>
          </cell>
          <cell r="I98">
            <v>18.5</v>
          </cell>
          <cell r="J98">
            <v>0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  <cell r="H99" t="str">
            <v>-</v>
          </cell>
          <cell r="I99" t="str">
            <v>-</v>
          </cell>
          <cell r="J99">
            <v>0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  <cell r="H100" t="str">
            <v>-</v>
          </cell>
          <cell r="I100" t="str">
            <v>-</v>
          </cell>
          <cell r="J100">
            <v>0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  <cell r="H101">
            <v>3</v>
          </cell>
          <cell r="I101">
            <v>147</v>
          </cell>
          <cell r="J101">
            <v>2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  <cell r="H102">
            <v>2</v>
          </cell>
          <cell r="I102">
            <v>91.2</v>
          </cell>
          <cell r="J102">
            <v>0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  <cell r="H103">
            <v>1</v>
          </cell>
          <cell r="I103">
            <v>45.6</v>
          </cell>
          <cell r="J103">
            <v>0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  <cell r="H104">
            <v>0</v>
          </cell>
          <cell r="I104">
            <v>0</v>
          </cell>
          <cell r="J104">
            <v>2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  <cell r="H105">
            <v>0</v>
          </cell>
          <cell r="I105">
            <v>0</v>
          </cell>
          <cell r="J105">
            <v>2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  <cell r="H106">
            <v>0</v>
          </cell>
          <cell r="I106">
            <v>0</v>
          </cell>
          <cell r="J106">
            <v>2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  <cell r="H107">
            <v>0</v>
          </cell>
          <cell r="I107">
            <v>0</v>
          </cell>
          <cell r="J107">
            <v>2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  <cell r="H108" t="str">
            <v>-</v>
          </cell>
          <cell r="I108" t="str">
            <v>-</v>
          </cell>
          <cell r="J108">
            <v>1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  <cell r="H109" t="str">
            <v>-</v>
          </cell>
          <cell r="I109" t="str">
            <v>-</v>
          </cell>
          <cell r="J109">
            <v>1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  <cell r="H110" t="str">
            <v>-</v>
          </cell>
          <cell r="I110" t="str">
            <v>-</v>
          </cell>
          <cell r="J110">
            <v>1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  <cell r="H111" t="str">
            <v>-</v>
          </cell>
          <cell r="I111" t="str">
            <v>-</v>
          </cell>
          <cell r="J111">
            <v>1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  <cell r="H112" t="str">
            <v>-</v>
          </cell>
          <cell r="I112" t="str">
            <v>-</v>
          </cell>
          <cell r="J112">
            <v>1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  <cell r="H113" t="str">
            <v>-</v>
          </cell>
          <cell r="I113" t="str">
            <v>-</v>
          </cell>
          <cell r="J113">
            <v>1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  <cell r="H114" t="str">
            <v>-</v>
          </cell>
          <cell r="I114" t="str">
            <v>-</v>
          </cell>
          <cell r="J114">
            <v>1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  <cell r="H115" t="str">
            <v>-</v>
          </cell>
          <cell r="I115" t="str">
            <v>-</v>
          </cell>
          <cell r="J115">
            <v>1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  <cell r="H116" t="str">
            <v>-</v>
          </cell>
          <cell r="I116" t="str">
            <v>-</v>
          </cell>
          <cell r="J116">
            <v>1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  <cell r="H117" t="str">
            <v>-</v>
          </cell>
          <cell r="I117" t="str">
            <v>-</v>
          </cell>
          <cell r="J117">
            <v>0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  <cell r="H118" t="str">
            <v>-</v>
          </cell>
          <cell r="I118" t="str">
            <v>-</v>
          </cell>
          <cell r="J118">
            <v>0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  <cell r="H119">
            <v>62</v>
          </cell>
          <cell r="I119">
            <v>520.80000000000007</v>
          </cell>
          <cell r="J119">
            <v>0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  <cell r="H120" t="str">
            <v>-</v>
          </cell>
          <cell r="I120" t="str">
            <v>-</v>
          </cell>
          <cell r="J120">
            <v>124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  <cell r="H121" t="str">
            <v>-</v>
          </cell>
          <cell r="I121" t="str">
            <v>-</v>
          </cell>
          <cell r="J121">
            <v>136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  <cell r="H122">
            <v>68</v>
          </cell>
          <cell r="I122">
            <v>142.80000000000001</v>
          </cell>
          <cell r="J122">
            <v>0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  <cell r="H123" t="str">
            <v>-</v>
          </cell>
          <cell r="I123" t="str">
            <v>-</v>
          </cell>
          <cell r="J123">
            <v>1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  <cell r="H124" t="str">
            <v>-</v>
          </cell>
          <cell r="I124" t="str">
            <v>-</v>
          </cell>
          <cell r="J124">
            <v>1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  <cell r="H125" t="str">
            <v>-</v>
          </cell>
          <cell r="I125" t="str">
            <v>-</v>
          </cell>
          <cell r="J125">
            <v>2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  <cell r="H126" t="str">
            <v>-</v>
          </cell>
          <cell r="I126" t="str">
            <v>-</v>
          </cell>
          <cell r="J126">
            <v>1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  <cell r="H127" t="str">
            <v>-</v>
          </cell>
          <cell r="I127" t="str">
            <v>-</v>
          </cell>
          <cell r="J127">
            <v>1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  <cell r="H128" t="str">
            <v>-</v>
          </cell>
          <cell r="I128" t="str">
            <v>-</v>
          </cell>
          <cell r="J128">
            <v>1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  <cell r="H129">
            <v>0</v>
          </cell>
          <cell r="I129">
            <v>0</v>
          </cell>
          <cell r="J129">
            <v>3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  <cell r="H130" t="str">
            <v>-</v>
          </cell>
          <cell r="I130" t="str">
            <v>-</v>
          </cell>
          <cell r="J130">
            <v>1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  <cell r="H131" t="str">
            <v>-</v>
          </cell>
          <cell r="I131" t="str">
            <v>-</v>
          </cell>
          <cell r="J131">
            <v>1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  <cell r="H132" t="str">
            <v>-</v>
          </cell>
          <cell r="I132" t="str">
            <v>-</v>
          </cell>
          <cell r="J132">
            <v>1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  <cell r="H133" t="str">
            <v>-</v>
          </cell>
          <cell r="I133" t="str">
            <v>-</v>
          </cell>
          <cell r="J133">
            <v>2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  <cell r="H134" t="str">
            <v>-</v>
          </cell>
          <cell r="I134" t="str">
            <v>-</v>
          </cell>
          <cell r="J134">
            <v>1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  <cell r="H135" t="str">
            <v>-</v>
          </cell>
          <cell r="I135" t="str">
            <v>-</v>
          </cell>
          <cell r="J135">
            <v>1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  <cell r="H136" t="str">
            <v>-</v>
          </cell>
          <cell r="I136" t="str">
            <v>-</v>
          </cell>
          <cell r="J136">
            <v>1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  <cell r="H137" t="str">
            <v>-</v>
          </cell>
          <cell r="I137" t="str">
            <v>-</v>
          </cell>
          <cell r="J137">
            <v>1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  <cell r="H138" t="str">
            <v>-</v>
          </cell>
          <cell r="I138" t="str">
            <v>-</v>
          </cell>
          <cell r="J138">
            <v>1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  <cell r="H139" t="str">
            <v>-</v>
          </cell>
          <cell r="I139" t="str">
            <v>-</v>
          </cell>
          <cell r="J139">
            <v>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  <cell r="H140" t="str">
            <v>-</v>
          </cell>
          <cell r="I140" t="str">
            <v>-</v>
          </cell>
          <cell r="J140">
            <v>1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  <cell r="H141" t="str">
            <v>-</v>
          </cell>
          <cell r="I141" t="str">
            <v>-</v>
          </cell>
          <cell r="J141">
            <v>1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  <cell r="H142" t="str">
            <v>-</v>
          </cell>
          <cell r="I142" t="str">
            <v>-</v>
          </cell>
          <cell r="J142">
            <v>1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  <cell r="H143" t="str">
            <v>-</v>
          </cell>
          <cell r="I143" t="str">
            <v>-</v>
          </cell>
          <cell r="J143">
            <v>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  <cell r="H144">
            <v>1</v>
          </cell>
          <cell r="I144">
            <v>1190.4000000000001</v>
          </cell>
          <cell r="J144">
            <v>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  <cell r="H145" t="str">
            <v>-</v>
          </cell>
          <cell r="I145" t="str">
            <v>-</v>
          </cell>
          <cell r="J145">
            <v>4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  <cell r="H146" t="str">
            <v>-</v>
          </cell>
          <cell r="I146" t="str">
            <v>-</v>
          </cell>
          <cell r="J146">
            <v>1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  <cell r="H147" t="str">
            <v>-</v>
          </cell>
          <cell r="I147" t="str">
            <v>-</v>
          </cell>
          <cell r="J147">
            <v>7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  <cell r="H148" t="str">
            <v>-</v>
          </cell>
          <cell r="I148" t="str">
            <v>-</v>
          </cell>
          <cell r="J148">
            <v>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  <cell r="H149" t="str">
            <v>-</v>
          </cell>
          <cell r="I149" t="str">
            <v>-</v>
          </cell>
          <cell r="J149">
            <v>1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  <cell r="H150" t="str">
            <v>-</v>
          </cell>
          <cell r="I150" t="str">
            <v>-</v>
          </cell>
          <cell r="J150">
            <v>1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  <cell r="H151" t="str">
            <v>-</v>
          </cell>
          <cell r="I151" t="str">
            <v>-</v>
          </cell>
          <cell r="J151">
            <v>1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  <cell r="H152" t="str">
            <v>-</v>
          </cell>
          <cell r="I152" t="str">
            <v>-</v>
          </cell>
          <cell r="J152">
            <v>1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  <cell r="H153" t="str">
            <v>-</v>
          </cell>
          <cell r="I153" t="str">
            <v>-</v>
          </cell>
          <cell r="J153">
            <v>1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  <cell r="H154" t="str">
            <v>-</v>
          </cell>
          <cell r="I154" t="str">
            <v>-</v>
          </cell>
          <cell r="J154">
            <v>2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  <cell r="H155" t="str">
            <v>-</v>
          </cell>
          <cell r="I155" t="str">
            <v>-</v>
          </cell>
          <cell r="J155">
            <v>1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  <cell r="H156" t="str">
            <v>-</v>
          </cell>
          <cell r="I156" t="str">
            <v>-</v>
          </cell>
          <cell r="J156">
            <v>1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  <cell r="H157" t="str">
            <v>-</v>
          </cell>
          <cell r="I157" t="str">
            <v>-</v>
          </cell>
          <cell r="J157">
            <v>1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  <cell r="H158" t="str">
            <v>-</v>
          </cell>
          <cell r="I158" t="str">
            <v>-</v>
          </cell>
          <cell r="J158">
            <v>1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  <cell r="H159">
            <v>0</v>
          </cell>
          <cell r="I159">
            <v>0</v>
          </cell>
          <cell r="J159">
            <v>7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  <cell r="H160" t="str">
            <v>-</v>
          </cell>
          <cell r="I160" t="str">
            <v>-</v>
          </cell>
          <cell r="J160">
            <v>5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  <cell r="H161">
            <v>0</v>
          </cell>
          <cell r="I161">
            <v>0</v>
          </cell>
          <cell r="J161">
            <v>2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  <cell r="H162" t="str">
            <v>-</v>
          </cell>
          <cell r="I162" t="str">
            <v>-</v>
          </cell>
          <cell r="J162">
            <v>1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  <cell r="H163" t="str">
            <v>-</v>
          </cell>
          <cell r="I163" t="str">
            <v>-</v>
          </cell>
          <cell r="J163">
            <v>1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  <cell r="H164" t="str">
            <v>-</v>
          </cell>
          <cell r="I164" t="str">
            <v>-</v>
          </cell>
          <cell r="J164">
            <v>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  <cell r="H165" t="str">
            <v>-</v>
          </cell>
          <cell r="I165" t="str">
            <v>-</v>
          </cell>
          <cell r="J165">
            <v>1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  <cell r="H166" t="str">
            <v>-</v>
          </cell>
          <cell r="I166" t="str">
            <v>-</v>
          </cell>
          <cell r="J166">
            <v>1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  <cell r="H167" t="str">
            <v>-</v>
          </cell>
          <cell r="I167" t="str">
            <v>-</v>
          </cell>
          <cell r="J167">
            <v>1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  <cell r="H168" t="str">
            <v>-</v>
          </cell>
          <cell r="I168" t="str">
            <v>-</v>
          </cell>
          <cell r="J168">
            <v>1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  <cell r="H169" t="str">
            <v>-</v>
          </cell>
          <cell r="I169" t="str">
            <v>-</v>
          </cell>
          <cell r="J169">
            <v>4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  <cell r="H170" t="str">
            <v>-</v>
          </cell>
          <cell r="I170" t="str">
            <v>-</v>
          </cell>
          <cell r="J170">
            <v>4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  <cell r="H171">
            <v>1</v>
          </cell>
          <cell r="I171">
            <v>292.8</v>
          </cell>
          <cell r="J171">
            <v>0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  <cell r="H172">
            <v>1</v>
          </cell>
          <cell r="I172">
            <v>330.9</v>
          </cell>
          <cell r="J172">
            <v>0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  <cell r="H173">
            <v>1</v>
          </cell>
          <cell r="I173">
            <v>293.39999999999998</v>
          </cell>
          <cell r="J173">
            <v>0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  <cell r="H174">
            <v>1</v>
          </cell>
          <cell r="I174">
            <v>293.39999999999998</v>
          </cell>
          <cell r="J174">
            <v>0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  <cell r="H175">
            <v>1</v>
          </cell>
          <cell r="I175">
            <v>371.8</v>
          </cell>
          <cell r="J175">
            <v>0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  <cell r="H176">
            <v>1</v>
          </cell>
          <cell r="I176">
            <v>204.9</v>
          </cell>
          <cell r="J176">
            <v>0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  <cell r="H177">
            <v>1</v>
          </cell>
          <cell r="I177">
            <v>370.8</v>
          </cell>
          <cell r="J177">
            <v>0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  <cell r="H178">
            <v>1</v>
          </cell>
          <cell r="I178">
            <v>626.79999999999995</v>
          </cell>
          <cell r="J178">
            <v>0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  <cell r="H179">
            <v>1</v>
          </cell>
          <cell r="I179">
            <v>474.3</v>
          </cell>
          <cell r="J179">
            <v>0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  <cell r="H180" t="str">
            <v>-</v>
          </cell>
          <cell r="I180" t="str">
            <v>-</v>
          </cell>
          <cell r="J180">
            <v>94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  <cell r="H181" t="str">
            <v>-</v>
          </cell>
          <cell r="I181" t="str">
            <v>-</v>
          </cell>
          <cell r="J181">
            <v>10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  <cell r="H182" t="str">
            <v>-</v>
          </cell>
          <cell r="I182" t="str">
            <v>-</v>
          </cell>
          <cell r="J182">
            <v>48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  <cell r="H183" t="str">
            <v>-</v>
          </cell>
          <cell r="I183" t="str">
            <v>-</v>
          </cell>
          <cell r="J183">
            <v>16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  <cell r="H184">
            <v>1</v>
          </cell>
          <cell r="I184">
            <v>10.4</v>
          </cell>
          <cell r="J184">
            <v>0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  <cell r="H185">
            <v>1</v>
          </cell>
          <cell r="I185">
            <v>18.399999999999999</v>
          </cell>
          <cell r="J185">
            <v>0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  <cell r="H186" t="str">
            <v>-</v>
          </cell>
          <cell r="I186" t="str">
            <v>-</v>
          </cell>
          <cell r="J186">
            <v>1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  <cell r="H187" t="str">
            <v>-</v>
          </cell>
          <cell r="I187" t="str">
            <v>-</v>
          </cell>
          <cell r="J187">
            <v>0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  <cell r="H188">
            <v>1</v>
          </cell>
          <cell r="I188">
            <v>27</v>
          </cell>
          <cell r="J188">
            <v>0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  <cell r="H189">
            <v>1</v>
          </cell>
          <cell r="I189">
            <v>27</v>
          </cell>
          <cell r="J189">
            <v>0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  <cell r="H190" t="str">
            <v>-</v>
          </cell>
          <cell r="I190" t="str">
            <v>-</v>
          </cell>
          <cell r="J190">
            <v>1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  <cell r="H191" t="str">
            <v>-</v>
          </cell>
          <cell r="I191" t="str">
            <v>-</v>
          </cell>
          <cell r="J191">
            <v>1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  <cell r="H192">
            <v>1</v>
          </cell>
          <cell r="I192">
            <v>27.3</v>
          </cell>
          <cell r="J192">
            <v>0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  <cell r="H193">
            <v>1</v>
          </cell>
          <cell r="I193">
            <v>26.3</v>
          </cell>
          <cell r="J193">
            <v>0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  <cell r="H194" t="str">
            <v>-</v>
          </cell>
          <cell r="I194" t="str">
            <v>-</v>
          </cell>
          <cell r="J194">
            <v>0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  <cell r="H195" t="str">
            <v>-</v>
          </cell>
          <cell r="I195" t="str">
            <v>-</v>
          </cell>
          <cell r="J195">
            <v>1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  <cell r="H196">
            <v>1</v>
          </cell>
          <cell r="I196">
            <v>38.700000000000003</v>
          </cell>
          <cell r="J196">
            <v>0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  <cell r="H197" t="str">
            <v>-</v>
          </cell>
          <cell r="I197" t="str">
            <v>-</v>
          </cell>
          <cell r="J197">
            <v>1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  <cell r="H198" t="str">
            <v>-</v>
          </cell>
          <cell r="I198" t="str">
            <v>-</v>
          </cell>
          <cell r="J198">
            <v>1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  <cell r="H199" t="str">
            <v>-</v>
          </cell>
          <cell r="I199" t="str">
            <v>-</v>
          </cell>
          <cell r="J199">
            <v>1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  <cell r="H200" t="str">
            <v>-</v>
          </cell>
          <cell r="I200" t="str">
            <v>-</v>
          </cell>
          <cell r="J200">
            <v>0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  <cell r="H201" t="str">
            <v>-</v>
          </cell>
          <cell r="I201" t="str">
            <v>-</v>
          </cell>
          <cell r="J201">
            <v>0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  <cell r="H202">
            <v>1</v>
          </cell>
          <cell r="I202">
            <v>102.8</v>
          </cell>
          <cell r="J202">
            <v>0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  <cell r="H203">
            <v>1</v>
          </cell>
          <cell r="I203">
            <v>94.7</v>
          </cell>
          <cell r="J203">
            <v>0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  <cell r="H204" t="str">
            <v>-</v>
          </cell>
          <cell r="I204" t="str">
            <v>-</v>
          </cell>
          <cell r="J204">
            <v>1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  <cell r="H205" t="str">
            <v>-</v>
          </cell>
          <cell r="I205" t="str">
            <v>-</v>
          </cell>
          <cell r="J205">
            <v>1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  <cell r="H206">
            <v>1</v>
          </cell>
          <cell r="I206">
            <v>91.4</v>
          </cell>
          <cell r="J206">
            <v>0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  <cell r="H207">
            <v>2</v>
          </cell>
          <cell r="I207">
            <v>394.8</v>
          </cell>
          <cell r="J207">
            <v>0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  <cell r="H208">
            <v>1</v>
          </cell>
          <cell r="I208">
            <v>180.6</v>
          </cell>
          <cell r="J208">
            <v>0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  <cell r="H209">
            <v>2</v>
          </cell>
          <cell r="I209">
            <v>528.79999999999995</v>
          </cell>
          <cell r="J209">
            <v>0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  <cell r="H210" t="str">
            <v>-</v>
          </cell>
          <cell r="I210" t="str">
            <v>-</v>
          </cell>
          <cell r="J210">
            <v>0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  <cell r="H211" t="str">
            <v>-</v>
          </cell>
          <cell r="I211" t="str">
            <v>-</v>
          </cell>
          <cell r="J211">
            <v>0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  <cell r="H212" t="str">
            <v>-</v>
          </cell>
          <cell r="I212" t="str">
            <v>-</v>
          </cell>
          <cell r="J212">
            <v>0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  <cell r="H213" t="str">
            <v>-</v>
          </cell>
          <cell r="I213" t="str">
            <v>-</v>
          </cell>
          <cell r="J213">
            <v>0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  <cell r="H214">
            <v>1</v>
          </cell>
          <cell r="I214">
            <v>130.5</v>
          </cell>
          <cell r="J214">
            <v>0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  <cell r="H215" t="str">
            <v>-</v>
          </cell>
          <cell r="I215" t="str">
            <v>-</v>
          </cell>
          <cell r="J215">
            <v>1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  <cell r="H216" t="str">
            <v>-</v>
          </cell>
          <cell r="I216" t="str">
            <v>-</v>
          </cell>
          <cell r="J216">
            <v>0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  <cell r="H217" t="str">
            <v>-</v>
          </cell>
          <cell r="I217" t="str">
            <v>-</v>
          </cell>
          <cell r="J217">
            <v>0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  <cell r="H218">
            <v>1</v>
          </cell>
          <cell r="I218">
            <v>37.4</v>
          </cell>
          <cell r="J218">
            <v>0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  <cell r="H219" t="str">
            <v>-</v>
          </cell>
          <cell r="I219" t="str">
            <v>-</v>
          </cell>
          <cell r="J219">
            <v>1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  <cell r="H220" t="str">
            <v>-</v>
          </cell>
          <cell r="I220" t="str">
            <v>-</v>
          </cell>
          <cell r="J220">
            <v>1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  <cell r="H221" t="str">
            <v>-</v>
          </cell>
          <cell r="I221" t="str">
            <v>-</v>
          </cell>
          <cell r="J221">
            <v>1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  <cell r="H222" t="str">
            <v>-</v>
          </cell>
          <cell r="I222" t="str">
            <v>-</v>
          </cell>
          <cell r="J222">
            <v>1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  <cell r="H223" t="str">
            <v>-</v>
          </cell>
          <cell r="I223" t="str">
            <v>-</v>
          </cell>
          <cell r="J223">
            <v>0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  <cell r="H224" t="str">
            <v>-</v>
          </cell>
          <cell r="I224" t="str">
            <v>-</v>
          </cell>
          <cell r="J224">
            <v>0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  <cell r="H225">
            <v>1</v>
          </cell>
          <cell r="I225">
            <v>244.6</v>
          </cell>
          <cell r="J225">
            <v>0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  <cell r="H226" t="str">
            <v>-</v>
          </cell>
          <cell r="I226" t="str">
            <v>-</v>
          </cell>
          <cell r="J226">
            <v>0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  <cell r="H227">
            <v>1</v>
          </cell>
          <cell r="I227">
            <v>92.1</v>
          </cell>
          <cell r="J227">
            <v>0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  <cell r="H228">
            <v>1</v>
          </cell>
          <cell r="I228">
            <v>84.9</v>
          </cell>
          <cell r="J228">
            <v>0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  <cell r="H229" t="str">
            <v>-</v>
          </cell>
          <cell r="I229" t="str">
            <v>-</v>
          </cell>
          <cell r="J229">
            <v>0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  <cell r="H230">
            <v>1</v>
          </cell>
          <cell r="I230">
            <v>69.7</v>
          </cell>
          <cell r="J230">
            <v>0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  <cell r="H231" t="str">
            <v>-</v>
          </cell>
          <cell r="I231" t="str">
            <v>-</v>
          </cell>
          <cell r="J231">
            <v>1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  <cell r="H232">
            <v>1</v>
          </cell>
          <cell r="I232">
            <v>88.5</v>
          </cell>
          <cell r="J232">
            <v>0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  <cell r="H233" t="str">
            <v>-</v>
          </cell>
          <cell r="I233" t="str">
            <v>-</v>
          </cell>
          <cell r="J233">
            <v>0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  <cell r="H234">
            <v>1</v>
          </cell>
          <cell r="I234">
            <v>94.2</v>
          </cell>
          <cell r="J234">
            <v>0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  <cell r="H235" t="str">
            <v>-</v>
          </cell>
          <cell r="I235" t="str">
            <v>-</v>
          </cell>
          <cell r="J235">
            <v>0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  <cell r="H236" t="str">
            <v>-</v>
          </cell>
          <cell r="I236" t="str">
            <v>-</v>
          </cell>
          <cell r="J236">
            <v>1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  <cell r="H237" t="str">
            <v>-</v>
          </cell>
          <cell r="I237" t="str">
            <v>-</v>
          </cell>
          <cell r="J237">
            <v>0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  <cell r="H238">
            <v>2</v>
          </cell>
          <cell r="I238">
            <v>165.4</v>
          </cell>
          <cell r="J238">
            <v>1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  <cell r="H239">
            <v>1</v>
          </cell>
          <cell r="I239">
            <v>160.80000000000001</v>
          </cell>
          <cell r="J239">
            <v>0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  <cell r="H240" t="str">
            <v>-</v>
          </cell>
          <cell r="I240" t="str">
            <v>-</v>
          </cell>
          <cell r="J240">
            <v>0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  <cell r="H241" t="str">
            <v>-</v>
          </cell>
          <cell r="I241" t="str">
            <v>-</v>
          </cell>
          <cell r="J241">
            <v>0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  <cell r="H242">
            <v>1</v>
          </cell>
          <cell r="I242">
            <v>245.1</v>
          </cell>
          <cell r="J242">
            <v>0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  <cell r="H243">
            <v>1</v>
          </cell>
          <cell r="I243">
            <v>227.6</v>
          </cell>
          <cell r="J243">
            <v>0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  <cell r="H244" t="str">
            <v>-</v>
          </cell>
          <cell r="I244" t="str">
            <v>-</v>
          </cell>
          <cell r="J244">
            <v>0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  <cell r="H245" t="str">
            <v>-</v>
          </cell>
          <cell r="I245" t="str">
            <v>-</v>
          </cell>
          <cell r="J245">
            <v>1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  <cell r="H246">
            <v>1</v>
          </cell>
          <cell r="I246">
            <v>41.8</v>
          </cell>
          <cell r="J246">
            <v>1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  <cell r="H247" t="str">
            <v>-</v>
          </cell>
          <cell r="I247" t="str">
            <v>-</v>
          </cell>
          <cell r="J247">
            <v>1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  <cell r="H248" t="str">
            <v>-</v>
          </cell>
          <cell r="I248" t="str">
            <v>-</v>
          </cell>
          <cell r="J248">
            <v>1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  <cell r="H249" t="str">
            <v>-</v>
          </cell>
          <cell r="I249" t="str">
            <v>-</v>
          </cell>
          <cell r="J249">
            <v>1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  <cell r="H250">
            <v>1</v>
          </cell>
          <cell r="I250">
            <v>19</v>
          </cell>
          <cell r="J250">
            <v>1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  <cell r="H251" t="str">
            <v>-</v>
          </cell>
          <cell r="I251" t="str">
            <v>-</v>
          </cell>
          <cell r="J251">
            <v>1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  <cell r="H252" t="str">
            <v>-</v>
          </cell>
          <cell r="I252" t="str">
            <v>-</v>
          </cell>
          <cell r="J252">
            <v>2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  <cell r="H253" t="str">
            <v>-</v>
          </cell>
          <cell r="I253" t="str">
            <v>-</v>
          </cell>
          <cell r="J253">
            <v>1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  <cell r="H254" t="str">
            <v>-</v>
          </cell>
          <cell r="I254" t="str">
            <v>-</v>
          </cell>
          <cell r="J254">
            <v>0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  <cell r="H255">
            <v>1</v>
          </cell>
          <cell r="I255">
            <v>230</v>
          </cell>
          <cell r="J255">
            <v>0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  <cell r="H256" t="str">
            <v>-</v>
          </cell>
          <cell r="I256" t="str">
            <v>-</v>
          </cell>
          <cell r="J256">
            <v>0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  <cell r="H257" t="str">
            <v>-</v>
          </cell>
          <cell r="I257" t="str">
            <v>-</v>
          </cell>
          <cell r="J257">
            <v>1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  <cell r="H258">
            <v>1</v>
          </cell>
          <cell r="I258">
            <v>244.4</v>
          </cell>
          <cell r="J258">
            <v>0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  <cell r="H259" t="str">
            <v>-</v>
          </cell>
          <cell r="I259" t="str">
            <v>-</v>
          </cell>
          <cell r="J259">
            <v>1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  <cell r="H260" t="str">
            <v>-</v>
          </cell>
          <cell r="I260" t="str">
            <v>-</v>
          </cell>
          <cell r="J260">
            <v>1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  <cell r="H261" t="str">
            <v>-</v>
          </cell>
          <cell r="I261" t="str">
            <v>-</v>
          </cell>
          <cell r="J261">
            <v>1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  <cell r="H262">
            <v>1</v>
          </cell>
          <cell r="I262">
            <v>97.7</v>
          </cell>
          <cell r="J262">
            <v>0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  <cell r="H263" t="str">
            <v>-</v>
          </cell>
          <cell r="I263" t="str">
            <v>-</v>
          </cell>
          <cell r="J263">
            <v>1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  <cell r="H264" t="str">
            <v>-</v>
          </cell>
          <cell r="I264" t="str">
            <v>-</v>
          </cell>
          <cell r="J264">
            <v>1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  <cell r="H265">
            <v>1</v>
          </cell>
          <cell r="I265">
            <v>195.7</v>
          </cell>
          <cell r="J265">
            <v>0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  <cell r="H266" t="str">
            <v>-</v>
          </cell>
          <cell r="I266" t="str">
            <v>-</v>
          </cell>
          <cell r="J266">
            <v>1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  <cell r="H267" t="str">
            <v>-</v>
          </cell>
          <cell r="I267" t="str">
            <v>-</v>
          </cell>
          <cell r="J267">
            <v>1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  <cell r="H268">
            <v>1</v>
          </cell>
          <cell r="I268">
            <v>259.2</v>
          </cell>
          <cell r="J268">
            <v>0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  <cell r="H269" t="str">
            <v>-</v>
          </cell>
          <cell r="I269" t="str">
            <v>-</v>
          </cell>
          <cell r="J269">
            <v>0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  <cell r="H270" t="str">
            <v>-</v>
          </cell>
          <cell r="I270" t="str">
            <v>-</v>
          </cell>
          <cell r="J270">
            <v>1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  <cell r="H271">
            <v>1</v>
          </cell>
          <cell r="I271">
            <v>268.8</v>
          </cell>
          <cell r="J271">
            <v>1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  <cell r="H272" t="str">
            <v>-</v>
          </cell>
          <cell r="I272" t="str">
            <v>-</v>
          </cell>
          <cell r="J272">
            <v>0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  <cell r="H273" t="str">
            <v>-</v>
          </cell>
          <cell r="I273" t="str">
            <v>-</v>
          </cell>
          <cell r="J273">
            <v>1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  <cell r="H274">
            <v>7</v>
          </cell>
          <cell r="I274">
            <v>1601.6000000000001</v>
          </cell>
          <cell r="J274">
            <v>0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  <cell r="H275" t="str">
            <v>-</v>
          </cell>
          <cell r="I275" t="str">
            <v>-</v>
          </cell>
          <cell r="J275">
            <v>4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  <cell r="H276">
            <v>1</v>
          </cell>
          <cell r="I276">
            <v>194.8</v>
          </cell>
          <cell r="J276">
            <v>0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  <cell r="H277" t="str">
            <v>-</v>
          </cell>
          <cell r="I277" t="str">
            <v>-</v>
          </cell>
          <cell r="J277">
            <v>1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  <cell r="H278">
            <v>1</v>
          </cell>
          <cell r="I278">
            <v>269.89999999999998</v>
          </cell>
          <cell r="J278">
            <v>1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  <cell r="H279" t="str">
            <v>-</v>
          </cell>
          <cell r="I279" t="str">
            <v>-</v>
          </cell>
          <cell r="J279">
            <v>1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  <cell r="H280" t="str">
            <v>-</v>
          </cell>
          <cell r="I280" t="str">
            <v>-</v>
          </cell>
          <cell r="J280">
            <v>1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  <cell r="H281" t="str">
            <v>-</v>
          </cell>
          <cell r="I281" t="str">
            <v>-</v>
          </cell>
          <cell r="J281">
            <v>1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  <cell r="H282" t="str">
            <v>-</v>
          </cell>
          <cell r="I282" t="str">
            <v>-</v>
          </cell>
          <cell r="J282">
            <v>0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  <cell r="H283">
            <v>1</v>
          </cell>
          <cell r="I283">
            <v>200.5</v>
          </cell>
          <cell r="J283">
            <v>0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  <cell r="H284" t="str">
            <v>-</v>
          </cell>
          <cell r="I284" t="str">
            <v>-</v>
          </cell>
          <cell r="J284">
            <v>0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  <cell r="H285" t="str">
            <v>-</v>
          </cell>
          <cell r="I285" t="str">
            <v>-</v>
          </cell>
          <cell r="J285">
            <v>2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  <cell r="H286">
            <v>2</v>
          </cell>
          <cell r="I286">
            <v>396.2</v>
          </cell>
          <cell r="J286">
            <v>0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  <cell r="H287" t="str">
            <v>-</v>
          </cell>
          <cell r="I287" t="str">
            <v>-</v>
          </cell>
          <cell r="J287">
            <v>1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  <cell r="H288">
            <v>1</v>
          </cell>
          <cell r="I288">
            <v>274.3</v>
          </cell>
          <cell r="J288">
            <v>1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  <cell r="H289">
            <v>1</v>
          </cell>
          <cell r="I289">
            <v>254.8</v>
          </cell>
          <cell r="J289">
            <v>0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  <cell r="H290" t="str">
            <v>-</v>
          </cell>
          <cell r="I290" t="str">
            <v>-</v>
          </cell>
          <cell r="J290">
            <v>0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  <cell r="H291" t="str">
            <v>-</v>
          </cell>
          <cell r="I291" t="str">
            <v>-</v>
          </cell>
          <cell r="J291">
            <v>0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  <cell r="H292" t="str">
            <v>-</v>
          </cell>
          <cell r="I292" t="str">
            <v>-</v>
          </cell>
          <cell r="J292">
            <v>1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  <cell r="H293" t="str">
            <v>-</v>
          </cell>
          <cell r="I293" t="str">
            <v>-</v>
          </cell>
          <cell r="J293">
            <v>0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  <cell r="H294" t="str">
            <v>-</v>
          </cell>
          <cell r="I294" t="str">
            <v>-</v>
          </cell>
          <cell r="J294">
            <v>1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  <cell r="H295">
            <v>1</v>
          </cell>
          <cell r="I295">
            <v>197.8</v>
          </cell>
          <cell r="J295">
            <v>0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  <cell r="H296">
            <v>1</v>
          </cell>
          <cell r="I296">
            <v>163.5</v>
          </cell>
          <cell r="J296">
            <v>0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  <cell r="H297">
            <v>1</v>
          </cell>
          <cell r="I297">
            <v>271.5</v>
          </cell>
          <cell r="J297">
            <v>1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  <cell r="H298" t="str">
            <v>-</v>
          </cell>
          <cell r="I298" t="str">
            <v>-</v>
          </cell>
          <cell r="J298">
            <v>0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  <cell r="H299">
            <v>1</v>
          </cell>
          <cell r="I299">
            <v>223.6</v>
          </cell>
          <cell r="J299">
            <v>1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  <cell r="H300" t="str">
            <v>-</v>
          </cell>
          <cell r="I300" t="str">
            <v>-</v>
          </cell>
          <cell r="J300">
            <v>0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  <cell r="H301" t="str">
            <v>-</v>
          </cell>
          <cell r="I301" t="str">
            <v>-</v>
          </cell>
          <cell r="J301">
            <v>1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  <cell r="H302" t="str">
            <v>-</v>
          </cell>
          <cell r="I302" t="str">
            <v>-</v>
          </cell>
          <cell r="J302">
            <v>0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  <cell r="H303">
            <v>1</v>
          </cell>
          <cell r="I303">
            <v>189.8</v>
          </cell>
          <cell r="J303">
            <v>0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  <cell r="H304">
            <v>2</v>
          </cell>
          <cell r="I304">
            <v>346</v>
          </cell>
          <cell r="J304">
            <v>2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  <cell r="H305">
            <v>2</v>
          </cell>
          <cell r="I305">
            <v>575.4</v>
          </cell>
          <cell r="J305">
            <v>2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  <cell r="H306">
            <v>1</v>
          </cell>
          <cell r="I306">
            <v>267.2</v>
          </cell>
          <cell r="J306">
            <v>0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  <cell r="H307" t="str">
            <v>-</v>
          </cell>
          <cell r="I307" t="str">
            <v>-</v>
          </cell>
          <cell r="J307">
            <v>0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  <cell r="H308" t="str">
            <v>-</v>
          </cell>
          <cell r="I308" t="str">
            <v>-</v>
          </cell>
          <cell r="J308">
            <v>2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  <cell r="H309">
            <v>1</v>
          </cell>
          <cell r="I309">
            <v>287.5</v>
          </cell>
          <cell r="J309">
            <v>1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  <cell r="H310">
            <v>1</v>
          </cell>
          <cell r="I310">
            <v>266.8</v>
          </cell>
          <cell r="J310">
            <v>1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  <cell r="H311">
            <v>2</v>
          </cell>
          <cell r="I311">
            <v>401.2</v>
          </cell>
          <cell r="J311">
            <v>0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  <cell r="H312">
            <v>2</v>
          </cell>
          <cell r="I312">
            <v>345.2</v>
          </cell>
          <cell r="J312">
            <v>2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  <cell r="H313" t="str">
            <v>-</v>
          </cell>
          <cell r="I313" t="str">
            <v>-</v>
          </cell>
          <cell r="J313">
            <v>2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  <cell r="H314">
            <v>2</v>
          </cell>
          <cell r="I314">
            <v>533.4</v>
          </cell>
          <cell r="J314">
            <v>0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  <cell r="H315">
            <v>2</v>
          </cell>
          <cell r="I315">
            <v>472.6</v>
          </cell>
          <cell r="J315">
            <v>1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  <cell r="H316" t="str">
            <v>-</v>
          </cell>
          <cell r="I316" t="str">
            <v>-</v>
          </cell>
          <cell r="J316">
            <v>1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  <cell r="H317">
            <v>1</v>
          </cell>
          <cell r="I317">
            <v>288.3</v>
          </cell>
          <cell r="J317">
            <v>2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  <cell r="H318">
            <v>2</v>
          </cell>
          <cell r="I318">
            <v>535</v>
          </cell>
          <cell r="J318">
            <v>2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  <cell r="H319" t="str">
            <v>-</v>
          </cell>
          <cell r="I319" t="str">
            <v>-</v>
          </cell>
          <cell r="J319">
            <v>0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  <cell r="H320">
            <v>2</v>
          </cell>
          <cell r="I320">
            <v>346.8</v>
          </cell>
          <cell r="J320">
            <v>2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  <cell r="H321" t="str">
            <v>-</v>
          </cell>
          <cell r="I321" t="str">
            <v>-</v>
          </cell>
          <cell r="J321">
            <v>2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  <cell r="H322" t="str">
            <v>-</v>
          </cell>
          <cell r="I322" t="str">
            <v>-</v>
          </cell>
          <cell r="J322">
            <v>2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  <cell r="H323">
            <v>2</v>
          </cell>
          <cell r="I323">
            <v>474.2</v>
          </cell>
          <cell r="J323">
            <v>0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  <cell r="H324" t="str">
            <v>-</v>
          </cell>
          <cell r="I324" t="str">
            <v>-</v>
          </cell>
          <cell r="J324">
            <v>2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  <cell r="H325" t="str">
            <v>-</v>
          </cell>
          <cell r="I325" t="str">
            <v>-</v>
          </cell>
          <cell r="J325">
            <v>2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  <cell r="H326">
            <v>1</v>
          </cell>
          <cell r="I326">
            <v>267.5</v>
          </cell>
          <cell r="J326">
            <v>2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  <cell r="H327" t="str">
            <v>-</v>
          </cell>
          <cell r="I327" t="str">
            <v>-</v>
          </cell>
          <cell r="J327">
            <v>0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H328" t="str">
            <v>-</v>
          </cell>
          <cell r="I328" t="str">
            <v>-</v>
          </cell>
          <cell r="J328">
            <v>0</v>
          </cell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H329" t="str">
            <v>-</v>
          </cell>
          <cell r="I329" t="str">
            <v>-</v>
          </cell>
          <cell r="J329">
            <v>0</v>
          </cell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H330" t="str">
            <v>-</v>
          </cell>
          <cell r="I330" t="str">
            <v>-</v>
          </cell>
          <cell r="J330">
            <v>0</v>
          </cell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H331" t="str">
            <v>-</v>
          </cell>
          <cell r="I331" t="str">
            <v>-</v>
          </cell>
          <cell r="J331">
            <v>0</v>
          </cell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H332" t="str">
            <v>-</v>
          </cell>
          <cell r="I332" t="str">
            <v>-</v>
          </cell>
          <cell r="J332">
            <v>0</v>
          </cell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H333" t="str">
            <v>-</v>
          </cell>
          <cell r="I333" t="str">
            <v>-</v>
          </cell>
          <cell r="J333">
            <v>0</v>
          </cell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H334" t="str">
            <v>-</v>
          </cell>
          <cell r="I334" t="str">
            <v>-</v>
          </cell>
          <cell r="J334">
            <v>0</v>
          </cell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H335" t="str">
            <v>-</v>
          </cell>
          <cell r="I335" t="str">
            <v>-</v>
          </cell>
          <cell r="J335">
            <v>0</v>
          </cell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H336" t="str">
            <v>-</v>
          </cell>
          <cell r="I336" t="str">
            <v>-</v>
          </cell>
          <cell r="J336">
            <v>0</v>
          </cell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H337" t="str">
            <v>-</v>
          </cell>
          <cell r="I337" t="str">
            <v>-</v>
          </cell>
          <cell r="J337">
            <v>0</v>
          </cell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H338" t="str">
            <v>-</v>
          </cell>
          <cell r="I338" t="str">
            <v>-</v>
          </cell>
          <cell r="J338">
            <v>0</v>
          </cell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H339" t="str">
            <v>-</v>
          </cell>
          <cell r="I339" t="str">
            <v>-</v>
          </cell>
          <cell r="J339">
            <v>0</v>
          </cell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H340" t="str">
            <v>-</v>
          </cell>
          <cell r="I340" t="str">
            <v>-</v>
          </cell>
          <cell r="J340">
            <v>0</v>
          </cell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H341" t="str">
            <v>-</v>
          </cell>
          <cell r="I341" t="str">
            <v>-</v>
          </cell>
          <cell r="J341">
            <v>0</v>
          </cell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H342" t="str">
            <v>-</v>
          </cell>
          <cell r="I342" t="str">
            <v>-</v>
          </cell>
          <cell r="J342">
            <v>0</v>
          </cell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H343" t="str">
            <v>-</v>
          </cell>
          <cell r="I343" t="str">
            <v>-</v>
          </cell>
          <cell r="J343">
            <v>0</v>
          </cell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H344" t="str">
            <v>-</v>
          </cell>
          <cell r="I344" t="str">
            <v>-</v>
          </cell>
          <cell r="J344">
            <v>0</v>
          </cell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H345" t="str">
            <v>-</v>
          </cell>
          <cell r="I345" t="str">
            <v>-</v>
          </cell>
          <cell r="J345">
            <v>0</v>
          </cell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H346" t="str">
            <v>-</v>
          </cell>
          <cell r="I346" t="str">
            <v>-</v>
          </cell>
          <cell r="J346">
            <v>0</v>
          </cell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H347" t="str">
            <v>-</v>
          </cell>
          <cell r="I347" t="str">
            <v>-</v>
          </cell>
          <cell r="J347">
            <v>0</v>
          </cell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H348" t="str">
            <v>-</v>
          </cell>
          <cell r="I348" t="str">
            <v>-</v>
          </cell>
          <cell r="J348">
            <v>0</v>
          </cell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H349" t="str">
            <v>-</v>
          </cell>
          <cell r="I349" t="str">
            <v>-</v>
          </cell>
          <cell r="J349">
            <v>0</v>
          </cell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H350" t="str">
            <v>-</v>
          </cell>
          <cell r="I350" t="str">
            <v>-</v>
          </cell>
          <cell r="J350">
            <v>0</v>
          </cell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H351" t="str">
            <v>-</v>
          </cell>
          <cell r="I351" t="str">
            <v>-</v>
          </cell>
          <cell r="J351">
            <v>0</v>
          </cell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H352" t="str">
            <v>-</v>
          </cell>
          <cell r="I352" t="str">
            <v>-</v>
          </cell>
          <cell r="J352">
            <v>0</v>
          </cell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H353" t="str">
            <v>-</v>
          </cell>
          <cell r="I353" t="str">
            <v>-</v>
          </cell>
          <cell r="J353">
            <v>0</v>
          </cell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H354" t="str">
            <v>-</v>
          </cell>
          <cell r="I354" t="str">
            <v>-</v>
          </cell>
          <cell r="J354">
            <v>0</v>
          </cell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H355" t="str">
            <v>-</v>
          </cell>
          <cell r="I355" t="str">
            <v>-</v>
          </cell>
          <cell r="J355">
            <v>0</v>
          </cell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  <cell r="H356">
            <v>2</v>
          </cell>
          <cell r="I356">
            <v>40</v>
          </cell>
          <cell r="J356">
            <v>0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  <cell r="H357">
            <v>1</v>
          </cell>
          <cell r="I357">
            <v>33.4</v>
          </cell>
          <cell r="J357">
            <v>0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  <cell r="H358">
            <v>2</v>
          </cell>
          <cell r="I358">
            <v>59.4</v>
          </cell>
          <cell r="J358">
            <v>0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  <cell r="H359">
            <v>2</v>
          </cell>
          <cell r="I359">
            <v>25.2</v>
          </cell>
          <cell r="J359">
            <v>0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  <cell r="H360">
            <v>2</v>
          </cell>
          <cell r="I360">
            <v>50.4</v>
          </cell>
          <cell r="J360">
            <v>0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  <cell r="H361">
            <v>1</v>
          </cell>
          <cell r="I361">
            <v>31.1</v>
          </cell>
          <cell r="J361">
            <v>0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  <cell r="H362">
            <v>1</v>
          </cell>
          <cell r="I362">
            <v>17.399999999999999</v>
          </cell>
          <cell r="J362">
            <v>0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  <cell r="H363">
            <v>1</v>
          </cell>
          <cell r="I363">
            <v>23</v>
          </cell>
          <cell r="J363">
            <v>0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  <cell r="H364">
            <v>1</v>
          </cell>
          <cell r="I364">
            <v>8.9</v>
          </cell>
          <cell r="J364">
            <v>0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  <cell r="H365">
            <v>1</v>
          </cell>
          <cell r="I365">
            <v>16.3</v>
          </cell>
          <cell r="J365">
            <v>0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  <cell r="H366">
            <v>2</v>
          </cell>
          <cell r="I366">
            <v>36.6</v>
          </cell>
          <cell r="J366">
            <v>0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  <cell r="H367">
            <v>1</v>
          </cell>
          <cell r="I367">
            <v>16.3</v>
          </cell>
          <cell r="J367">
            <v>0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  <cell r="H368">
            <v>1</v>
          </cell>
          <cell r="I368">
            <v>1.9</v>
          </cell>
          <cell r="J368">
            <v>0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  <cell r="H369">
            <v>1</v>
          </cell>
          <cell r="I369">
            <v>35.299999999999997</v>
          </cell>
          <cell r="J369">
            <v>0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  <cell r="H370">
            <v>1</v>
          </cell>
          <cell r="I370">
            <v>32.4</v>
          </cell>
          <cell r="J370">
            <v>0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  <cell r="H371">
            <v>1</v>
          </cell>
          <cell r="I371">
            <v>25.6</v>
          </cell>
          <cell r="J371">
            <v>0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  <cell r="H372">
            <v>1</v>
          </cell>
          <cell r="I372">
            <v>24.8</v>
          </cell>
          <cell r="J372">
            <v>0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  <cell r="H373">
            <v>1</v>
          </cell>
          <cell r="I373">
            <v>17.7</v>
          </cell>
          <cell r="J373">
            <v>0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  <cell r="H374">
            <v>2</v>
          </cell>
          <cell r="I374">
            <v>16.2</v>
          </cell>
          <cell r="J374">
            <v>0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  <cell r="H375">
            <v>3</v>
          </cell>
          <cell r="I375">
            <v>60.900000000000006</v>
          </cell>
          <cell r="J375">
            <v>0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  <cell r="H376">
            <v>3</v>
          </cell>
          <cell r="I376">
            <v>72</v>
          </cell>
          <cell r="J376">
            <v>0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  <cell r="H377">
            <v>1</v>
          </cell>
          <cell r="I377">
            <v>7.6</v>
          </cell>
          <cell r="J377">
            <v>0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  <cell r="H378">
            <v>1</v>
          </cell>
          <cell r="I378">
            <v>18.7</v>
          </cell>
          <cell r="J378">
            <v>0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  <cell r="H379">
            <v>1</v>
          </cell>
          <cell r="I379">
            <v>72.400000000000006</v>
          </cell>
          <cell r="J379">
            <v>0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  <cell r="H380">
            <v>2</v>
          </cell>
          <cell r="I380">
            <v>86</v>
          </cell>
          <cell r="J380">
            <v>0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  <cell r="H381">
            <v>1</v>
          </cell>
          <cell r="I381">
            <v>16.2</v>
          </cell>
          <cell r="J381">
            <v>0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  <cell r="H382">
            <v>1</v>
          </cell>
          <cell r="I382">
            <v>19.600000000000001</v>
          </cell>
          <cell r="J382">
            <v>0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  <cell r="H383">
            <v>1</v>
          </cell>
          <cell r="I383">
            <v>19.600000000000001</v>
          </cell>
          <cell r="J383">
            <v>0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  <cell r="H384">
            <v>1</v>
          </cell>
          <cell r="I384">
            <v>6</v>
          </cell>
          <cell r="J384">
            <v>0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  <cell r="H385">
            <v>1</v>
          </cell>
          <cell r="I385">
            <v>16.399999999999999</v>
          </cell>
          <cell r="J385">
            <v>0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  <cell r="H386">
            <v>1</v>
          </cell>
          <cell r="I386">
            <v>16.2</v>
          </cell>
          <cell r="J386">
            <v>0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  <cell r="H387">
            <v>1</v>
          </cell>
          <cell r="I387">
            <v>18</v>
          </cell>
          <cell r="J387">
            <v>0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  <cell r="H388">
            <v>1</v>
          </cell>
          <cell r="I388">
            <v>15.3</v>
          </cell>
          <cell r="J388">
            <v>0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  <cell r="H389">
            <v>1</v>
          </cell>
          <cell r="I389">
            <v>21.3</v>
          </cell>
          <cell r="J389">
            <v>0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  <cell r="H390">
            <v>1</v>
          </cell>
          <cell r="I390">
            <v>6</v>
          </cell>
          <cell r="J390">
            <v>0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  <cell r="H391">
            <v>1</v>
          </cell>
          <cell r="I391">
            <v>13.6</v>
          </cell>
          <cell r="J391">
            <v>0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  <cell r="H392">
            <v>1</v>
          </cell>
          <cell r="I392">
            <v>35.6</v>
          </cell>
          <cell r="J392">
            <v>0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  <cell r="H393">
            <v>1</v>
          </cell>
          <cell r="I393">
            <v>35.6</v>
          </cell>
          <cell r="J393">
            <v>0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  <cell r="H394">
            <v>3</v>
          </cell>
          <cell r="I394">
            <v>93.9</v>
          </cell>
          <cell r="J394">
            <v>0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  <cell r="H395">
            <v>2</v>
          </cell>
          <cell r="I395">
            <v>59.8</v>
          </cell>
          <cell r="J395">
            <v>0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  <cell r="H396">
            <v>3</v>
          </cell>
          <cell r="I396">
            <v>54.300000000000004</v>
          </cell>
          <cell r="J396">
            <v>0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  <cell r="H397">
            <v>3</v>
          </cell>
          <cell r="I397">
            <v>54.599999999999994</v>
          </cell>
          <cell r="J397">
            <v>0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  <cell r="H398">
            <v>2</v>
          </cell>
          <cell r="I398">
            <v>10.199999999999999</v>
          </cell>
          <cell r="J398">
            <v>0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  <cell r="H399">
            <v>4</v>
          </cell>
          <cell r="I399">
            <v>94.8</v>
          </cell>
          <cell r="J399">
            <v>0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  <cell r="H400">
            <v>4</v>
          </cell>
          <cell r="I400">
            <v>94.8</v>
          </cell>
          <cell r="J400">
            <v>0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  <cell r="H401">
            <v>1</v>
          </cell>
          <cell r="I401">
            <v>29.3</v>
          </cell>
          <cell r="J401">
            <v>0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  <cell r="H402">
            <v>1</v>
          </cell>
          <cell r="I402">
            <v>29.3</v>
          </cell>
          <cell r="J402">
            <v>0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  <cell r="H403">
            <v>3</v>
          </cell>
          <cell r="I403">
            <v>93.6</v>
          </cell>
          <cell r="J403">
            <v>0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  <cell r="H404">
            <v>3</v>
          </cell>
          <cell r="I404">
            <v>93.6</v>
          </cell>
          <cell r="J404">
            <v>0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  <cell r="H405">
            <v>1</v>
          </cell>
          <cell r="I405">
            <v>18</v>
          </cell>
          <cell r="J405">
            <v>0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  <cell r="H406">
            <v>1</v>
          </cell>
          <cell r="I406">
            <v>18</v>
          </cell>
          <cell r="J406">
            <v>0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  <cell r="H407">
            <v>56</v>
          </cell>
          <cell r="I407">
            <v>1360.8</v>
          </cell>
          <cell r="J407">
            <v>0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  <cell r="H408">
            <v>0</v>
          </cell>
          <cell r="I408">
            <v>0</v>
          </cell>
          <cell r="J408">
            <v>1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  <cell r="H409">
            <v>0</v>
          </cell>
          <cell r="I409">
            <v>0</v>
          </cell>
          <cell r="J409">
            <v>2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  <cell r="H410">
            <v>0</v>
          </cell>
          <cell r="I410">
            <v>0</v>
          </cell>
          <cell r="J410">
            <v>2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  <cell r="H411">
            <v>0</v>
          </cell>
          <cell r="I411">
            <v>0</v>
          </cell>
          <cell r="J411">
            <v>12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  <cell r="H412">
            <v>1</v>
          </cell>
          <cell r="I412">
            <v>90.1</v>
          </cell>
          <cell r="J412">
            <v>7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  <cell r="H413">
            <v>0</v>
          </cell>
          <cell r="I413">
            <v>0</v>
          </cell>
          <cell r="J413">
            <v>5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  <cell r="H414">
            <v>0</v>
          </cell>
          <cell r="I414">
            <v>0</v>
          </cell>
          <cell r="J414">
            <v>28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  <cell r="H415">
            <v>0</v>
          </cell>
          <cell r="I415">
            <v>0</v>
          </cell>
          <cell r="J415">
            <v>2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  <cell r="H416">
            <v>0</v>
          </cell>
          <cell r="I416">
            <v>0</v>
          </cell>
          <cell r="J416">
            <v>8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  <cell r="H417">
            <v>0</v>
          </cell>
          <cell r="I417">
            <v>0</v>
          </cell>
          <cell r="J417">
            <v>1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  <cell r="H418">
            <v>1</v>
          </cell>
          <cell r="I418">
            <v>108.6</v>
          </cell>
          <cell r="J418">
            <v>54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  <cell r="H419">
            <v>0</v>
          </cell>
          <cell r="I419">
            <v>0</v>
          </cell>
          <cell r="J419">
            <v>11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  <cell r="H420">
            <v>0</v>
          </cell>
          <cell r="I420">
            <v>0</v>
          </cell>
          <cell r="J420">
            <v>20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  <cell r="H421">
            <v>0</v>
          </cell>
          <cell r="I421">
            <v>0</v>
          </cell>
          <cell r="J421">
            <v>3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  <cell r="H422">
            <v>0</v>
          </cell>
          <cell r="I422">
            <v>0</v>
          </cell>
          <cell r="J422">
            <v>2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  <cell r="H423">
            <v>0</v>
          </cell>
          <cell r="I423">
            <v>0</v>
          </cell>
          <cell r="J423">
            <v>9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  <cell r="H424">
            <v>1</v>
          </cell>
          <cell r="I424">
            <v>20.9</v>
          </cell>
          <cell r="J424">
            <v>1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  <cell r="H425">
            <v>1</v>
          </cell>
          <cell r="I425">
            <v>21.2</v>
          </cell>
          <cell r="J425">
            <v>1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  <cell r="H426">
            <v>4</v>
          </cell>
          <cell r="I426">
            <v>84.8</v>
          </cell>
          <cell r="J426">
            <v>6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  <cell r="H427">
            <v>1</v>
          </cell>
          <cell r="I427">
            <v>90.4</v>
          </cell>
          <cell r="J427">
            <v>0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  <cell r="H428">
            <v>1</v>
          </cell>
          <cell r="I428">
            <v>109</v>
          </cell>
          <cell r="J428">
            <v>0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  <cell r="H429">
            <v>1</v>
          </cell>
          <cell r="I429">
            <v>73.099999999999994</v>
          </cell>
          <cell r="J429">
            <v>0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  <cell r="H430">
            <v>10</v>
          </cell>
          <cell r="I430">
            <v>35</v>
          </cell>
          <cell r="J430">
            <v>20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  <cell r="H431">
            <v>18</v>
          </cell>
          <cell r="I431">
            <v>91.8</v>
          </cell>
          <cell r="J431">
            <v>36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  <cell r="H432">
            <v>20</v>
          </cell>
          <cell r="I432">
            <v>20</v>
          </cell>
          <cell r="J432">
            <v>40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  <cell r="H433">
            <v>24</v>
          </cell>
          <cell r="I433">
            <v>12</v>
          </cell>
          <cell r="J433">
            <v>0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  <cell r="H434" t="str">
            <v>-</v>
          </cell>
          <cell r="I434" t="str">
            <v>-</v>
          </cell>
          <cell r="J434">
            <v>10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  <cell r="H435" t="str">
            <v>-</v>
          </cell>
          <cell r="I435" t="str">
            <v>-</v>
          </cell>
          <cell r="J435">
            <v>8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  <cell r="H436">
            <v>1</v>
          </cell>
          <cell r="I436">
            <v>156.80000000000001</v>
          </cell>
          <cell r="J436">
            <v>19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  <cell r="H437">
            <v>0</v>
          </cell>
          <cell r="I437">
            <v>0</v>
          </cell>
          <cell r="J437">
            <v>5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  <cell r="H438" t="str">
            <v>-</v>
          </cell>
          <cell r="I438" t="str">
            <v>-</v>
          </cell>
          <cell r="J438">
            <v>2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  <cell r="H439">
            <v>10</v>
          </cell>
          <cell r="I439">
            <v>1917</v>
          </cell>
          <cell r="J439">
            <v>14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  <cell r="H440">
            <v>2</v>
          </cell>
          <cell r="I440">
            <v>366.4</v>
          </cell>
          <cell r="J440">
            <v>4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  <cell r="H441" t="str">
            <v>-</v>
          </cell>
          <cell r="I441" t="str">
            <v>-</v>
          </cell>
          <cell r="J441">
            <v>3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  <cell r="H442" t="str">
            <v>-</v>
          </cell>
          <cell r="I442" t="str">
            <v>-</v>
          </cell>
          <cell r="J442">
            <v>1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  <cell r="H443" t="str">
            <v>-</v>
          </cell>
          <cell r="I443" t="str">
            <v>-</v>
          </cell>
          <cell r="J443">
            <v>2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  <cell r="H444" t="str">
            <v>-</v>
          </cell>
          <cell r="I444" t="str">
            <v>-</v>
          </cell>
          <cell r="J444">
            <v>4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  <cell r="H445">
            <v>0</v>
          </cell>
          <cell r="I445">
            <v>0</v>
          </cell>
          <cell r="J445">
            <v>2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  <cell r="H446">
            <v>0</v>
          </cell>
          <cell r="I446">
            <v>0</v>
          </cell>
          <cell r="J446">
            <v>3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  <cell r="H447" t="str">
            <v>-</v>
          </cell>
          <cell r="I447" t="str">
            <v>-</v>
          </cell>
          <cell r="J447">
            <v>1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  <cell r="H448" t="str">
            <v>-</v>
          </cell>
          <cell r="I448" t="str">
            <v>-</v>
          </cell>
          <cell r="J448">
            <v>1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  <cell r="H449" t="str">
            <v>-</v>
          </cell>
          <cell r="I449" t="str">
            <v>-</v>
          </cell>
          <cell r="J449">
            <v>1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  <cell r="H450" t="str">
            <v>-</v>
          </cell>
          <cell r="I450" t="str">
            <v>-</v>
          </cell>
          <cell r="J450">
            <v>1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  <cell r="H451" t="str">
            <v>-</v>
          </cell>
          <cell r="I451" t="str">
            <v>-</v>
          </cell>
          <cell r="J451">
            <v>1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  <cell r="H452" t="str">
            <v>-</v>
          </cell>
          <cell r="I452" t="str">
            <v>-</v>
          </cell>
          <cell r="J452">
            <v>4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  <cell r="H453" t="str">
            <v>-</v>
          </cell>
          <cell r="I453" t="str">
            <v>-</v>
          </cell>
          <cell r="J453">
            <v>1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  <cell r="H454">
            <v>1</v>
          </cell>
          <cell r="I454">
            <v>266</v>
          </cell>
          <cell r="J454">
            <v>4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  <cell r="H455">
            <v>0</v>
          </cell>
          <cell r="I455">
            <v>0</v>
          </cell>
          <cell r="J455">
            <v>1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  <cell r="H456" t="str">
            <v>-</v>
          </cell>
          <cell r="I456" t="str">
            <v>-</v>
          </cell>
          <cell r="J456">
            <v>0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  <cell r="H457">
            <v>0</v>
          </cell>
          <cell r="I457">
            <v>0</v>
          </cell>
          <cell r="J457">
            <v>2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  <cell r="H458" t="str">
            <v>-</v>
          </cell>
          <cell r="I458" t="str">
            <v>-</v>
          </cell>
          <cell r="J458">
            <v>1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  <cell r="H459" t="str">
            <v>-</v>
          </cell>
          <cell r="I459" t="str">
            <v>-</v>
          </cell>
          <cell r="J459">
            <v>1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  <cell r="H460">
            <v>1</v>
          </cell>
          <cell r="I460">
            <v>211.3</v>
          </cell>
          <cell r="J460">
            <v>1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  <cell r="H461">
            <v>0</v>
          </cell>
          <cell r="I461">
            <v>0</v>
          </cell>
          <cell r="J461">
            <v>1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  <cell r="H462">
            <v>0</v>
          </cell>
          <cell r="I462">
            <v>0</v>
          </cell>
          <cell r="J462">
            <v>4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  <cell r="H463">
            <v>0</v>
          </cell>
          <cell r="I463">
            <v>0</v>
          </cell>
          <cell r="J463">
            <v>1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  <cell r="H464">
            <v>0</v>
          </cell>
          <cell r="I464">
            <v>0</v>
          </cell>
          <cell r="J464">
            <v>1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  <cell r="H465" t="str">
            <v>-</v>
          </cell>
          <cell r="I465" t="str">
            <v>-</v>
          </cell>
          <cell r="J465">
            <v>1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  <cell r="H466" t="str">
            <v>-</v>
          </cell>
          <cell r="I466" t="str">
            <v>-</v>
          </cell>
          <cell r="J466">
            <v>1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  <cell r="H467" t="str">
            <v>-</v>
          </cell>
          <cell r="I467" t="str">
            <v>-</v>
          </cell>
          <cell r="J467">
            <v>1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  <cell r="H468" t="str">
            <v>-</v>
          </cell>
          <cell r="I468" t="str">
            <v>-</v>
          </cell>
          <cell r="J468">
            <v>1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  <cell r="H469" t="str">
            <v>-</v>
          </cell>
          <cell r="I469" t="str">
            <v>-</v>
          </cell>
          <cell r="J469">
            <v>1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  <cell r="H470" t="str">
            <v>-</v>
          </cell>
          <cell r="I470" t="str">
            <v>-</v>
          </cell>
          <cell r="J470">
            <v>1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  <cell r="H471" t="str">
            <v>-</v>
          </cell>
          <cell r="I471" t="str">
            <v>-</v>
          </cell>
          <cell r="J471">
            <v>1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  <cell r="H472" t="str">
            <v>-</v>
          </cell>
          <cell r="I472" t="str">
            <v>-</v>
          </cell>
          <cell r="J472">
            <v>1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  <cell r="H473" t="str">
            <v>-</v>
          </cell>
          <cell r="I473" t="str">
            <v>-</v>
          </cell>
          <cell r="J473">
            <v>1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  <cell r="H474" t="str">
            <v>-</v>
          </cell>
          <cell r="I474" t="str">
            <v>-</v>
          </cell>
          <cell r="J474">
            <v>0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  <cell r="H475">
            <v>0</v>
          </cell>
          <cell r="I475">
            <v>0</v>
          </cell>
          <cell r="J475">
            <v>1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  <cell r="H476">
            <v>2</v>
          </cell>
          <cell r="I476">
            <v>483</v>
          </cell>
          <cell r="J476">
            <v>4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  <cell r="H477">
            <v>1</v>
          </cell>
          <cell r="I477">
            <v>229.1</v>
          </cell>
          <cell r="J477">
            <v>1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  <cell r="H478">
            <v>1</v>
          </cell>
          <cell r="I478">
            <v>295.60000000000002</v>
          </cell>
          <cell r="J478">
            <v>0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  <cell r="H479">
            <v>5</v>
          </cell>
          <cell r="I479">
            <v>940</v>
          </cell>
          <cell r="J479">
            <v>4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  <cell r="H480">
            <v>1</v>
          </cell>
          <cell r="I480">
            <v>179.2</v>
          </cell>
          <cell r="J480">
            <v>0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  <cell r="H481">
            <v>1</v>
          </cell>
          <cell r="I481">
            <v>229.5</v>
          </cell>
          <cell r="J481">
            <v>0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  <cell r="H482" t="str">
            <v>-</v>
          </cell>
          <cell r="I482" t="str">
            <v>-</v>
          </cell>
          <cell r="J482">
            <v>1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  <cell r="H483" t="str">
            <v>-</v>
          </cell>
          <cell r="I483" t="str">
            <v>-</v>
          </cell>
          <cell r="J483">
            <v>0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  <cell r="H484" t="str">
            <v>-</v>
          </cell>
          <cell r="I484" t="str">
            <v>-</v>
          </cell>
          <cell r="J484">
            <v>1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  <cell r="H485" t="str">
            <v>-</v>
          </cell>
          <cell r="I485" t="str">
            <v>-</v>
          </cell>
          <cell r="J485">
            <v>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  <cell r="H486" t="str">
            <v>-</v>
          </cell>
          <cell r="I486" t="str">
            <v>-</v>
          </cell>
          <cell r="J486">
            <v>3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  <cell r="H487" t="str">
            <v>-</v>
          </cell>
          <cell r="I487" t="str">
            <v>-</v>
          </cell>
          <cell r="J487">
            <v>1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  <cell r="H488" t="str">
            <v>-</v>
          </cell>
          <cell r="I488" t="str">
            <v>-</v>
          </cell>
          <cell r="J488">
            <v>3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  <cell r="H489" t="str">
            <v>-</v>
          </cell>
          <cell r="I489" t="str">
            <v>-</v>
          </cell>
          <cell r="J489">
            <v>4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  <cell r="H490" t="str">
            <v>-</v>
          </cell>
          <cell r="I490" t="str">
            <v>-</v>
          </cell>
          <cell r="J490">
            <v>6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  <cell r="H491" t="str">
            <v>-</v>
          </cell>
          <cell r="I491" t="str">
            <v>-</v>
          </cell>
          <cell r="J491">
            <v>1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  <cell r="H492" t="str">
            <v>-</v>
          </cell>
          <cell r="I492" t="str">
            <v>-</v>
          </cell>
          <cell r="J492">
            <v>0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  <cell r="H493" t="str">
            <v>-</v>
          </cell>
          <cell r="I493" t="str">
            <v>-</v>
          </cell>
          <cell r="J493">
            <v>0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  <cell r="H494" t="str">
            <v>-</v>
          </cell>
          <cell r="I494" t="str">
            <v>-</v>
          </cell>
          <cell r="J494">
            <v>8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  <cell r="H495" t="str">
            <v>-</v>
          </cell>
          <cell r="I495" t="str">
            <v>-</v>
          </cell>
          <cell r="J495">
            <v>2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  <cell r="H496" t="str">
            <v>-</v>
          </cell>
          <cell r="I496" t="str">
            <v>-</v>
          </cell>
          <cell r="J496">
            <v>14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  <cell r="H497" t="str">
            <v>-</v>
          </cell>
          <cell r="I497" t="str">
            <v>-</v>
          </cell>
          <cell r="J497">
            <v>14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  <cell r="H498" t="str">
            <v>-</v>
          </cell>
          <cell r="I498" t="str">
            <v>-</v>
          </cell>
          <cell r="J498">
            <v>4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  <cell r="H499" t="str">
            <v>-</v>
          </cell>
          <cell r="I499" t="str">
            <v>-</v>
          </cell>
          <cell r="J499">
            <v>0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  <cell r="H500" t="str">
            <v>-</v>
          </cell>
          <cell r="I500" t="str">
            <v>-</v>
          </cell>
          <cell r="J500">
            <v>0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  <cell r="H501" t="str">
            <v>-</v>
          </cell>
          <cell r="I501" t="str">
            <v>-</v>
          </cell>
          <cell r="J501">
            <v>0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  <cell r="H502" t="str">
            <v>-</v>
          </cell>
          <cell r="I502" t="str">
            <v>-</v>
          </cell>
          <cell r="J502">
            <v>2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  <cell r="H503" t="str">
            <v>-</v>
          </cell>
          <cell r="I503" t="str">
            <v>-</v>
          </cell>
          <cell r="J503">
            <v>0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  <cell r="H504" t="str">
            <v>-</v>
          </cell>
          <cell r="I504" t="str">
            <v>-</v>
          </cell>
          <cell r="J504">
            <v>0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  <cell r="H505" t="str">
            <v>-</v>
          </cell>
          <cell r="I505" t="str">
            <v>-</v>
          </cell>
          <cell r="J505">
            <v>0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  <cell r="H506" t="str">
            <v>-</v>
          </cell>
          <cell r="I506" t="str">
            <v>-</v>
          </cell>
          <cell r="J506">
            <v>4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  <cell r="H507" t="str">
            <v>-</v>
          </cell>
          <cell r="I507" t="str">
            <v>-</v>
          </cell>
          <cell r="J507">
            <v>0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  <cell r="H508" t="str">
            <v>-</v>
          </cell>
          <cell r="I508" t="str">
            <v>-</v>
          </cell>
          <cell r="J508">
            <v>7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  <cell r="H509" t="str">
            <v>-</v>
          </cell>
          <cell r="I509" t="str">
            <v>-</v>
          </cell>
          <cell r="J509">
            <v>0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  <cell r="H510">
            <v>0</v>
          </cell>
          <cell r="I510">
            <v>0</v>
          </cell>
          <cell r="J510">
            <v>1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  <cell r="H511" t="str">
            <v>-</v>
          </cell>
          <cell r="I511" t="str">
            <v>-</v>
          </cell>
          <cell r="J511">
            <v>2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  <cell r="H512">
            <v>0</v>
          </cell>
          <cell r="I512">
            <v>0</v>
          </cell>
          <cell r="J512">
            <v>4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  <cell r="H513" t="str">
            <v>-</v>
          </cell>
          <cell r="I513" t="str">
            <v>-</v>
          </cell>
          <cell r="J513">
            <v>1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  <cell r="H514" t="str">
            <v>-</v>
          </cell>
          <cell r="I514" t="str">
            <v>-</v>
          </cell>
          <cell r="J514">
            <v>1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  <cell r="H515" t="str">
            <v>-</v>
          </cell>
          <cell r="I515" t="str">
            <v>-</v>
          </cell>
          <cell r="J515">
            <v>2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  <cell r="H516" t="str">
            <v>-</v>
          </cell>
          <cell r="I516" t="str">
            <v>-</v>
          </cell>
          <cell r="J516">
            <v>1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  <cell r="H517" t="str">
            <v>-</v>
          </cell>
          <cell r="I517" t="str">
            <v>-</v>
          </cell>
          <cell r="J517">
            <v>5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  <cell r="H518">
            <v>0</v>
          </cell>
          <cell r="I518">
            <v>0</v>
          </cell>
          <cell r="J518">
            <v>1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  <cell r="H519" t="str">
            <v>-</v>
          </cell>
          <cell r="I519" t="str">
            <v>-</v>
          </cell>
          <cell r="J519">
            <v>2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  <cell r="H520">
            <v>0</v>
          </cell>
          <cell r="I520">
            <v>0</v>
          </cell>
          <cell r="J520">
            <v>2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  <cell r="H521" t="str">
            <v>-</v>
          </cell>
          <cell r="I521" t="str">
            <v>-</v>
          </cell>
          <cell r="J521">
            <v>2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  <cell r="H522" t="str">
            <v>-</v>
          </cell>
          <cell r="I522" t="str">
            <v>-</v>
          </cell>
          <cell r="J522">
            <v>1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  <cell r="H523" t="str">
            <v>-</v>
          </cell>
          <cell r="I523" t="str">
            <v>-</v>
          </cell>
          <cell r="J523">
            <v>1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  <cell r="H524" t="str">
            <v>-</v>
          </cell>
          <cell r="I524" t="str">
            <v>-</v>
          </cell>
          <cell r="J524">
            <v>1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  <cell r="H525" t="str">
            <v>-</v>
          </cell>
          <cell r="I525" t="str">
            <v>-</v>
          </cell>
          <cell r="J525">
            <v>0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  <cell r="H526" t="str">
            <v>-</v>
          </cell>
          <cell r="I526" t="str">
            <v>-</v>
          </cell>
          <cell r="J526">
            <v>2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  <cell r="H527" t="str">
            <v>-</v>
          </cell>
          <cell r="I527" t="str">
            <v>-</v>
          </cell>
          <cell r="J527">
            <v>1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  <cell r="H528" t="str">
            <v>-</v>
          </cell>
          <cell r="I528" t="str">
            <v>-</v>
          </cell>
          <cell r="J528">
            <v>16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  <cell r="H529">
            <v>1</v>
          </cell>
          <cell r="I529">
            <v>102.9</v>
          </cell>
          <cell r="J529">
            <v>6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  <cell r="H530" t="str">
            <v>-</v>
          </cell>
          <cell r="I530" t="str">
            <v>-</v>
          </cell>
          <cell r="J530">
            <v>2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  <cell r="H531" t="str">
            <v>-</v>
          </cell>
          <cell r="I531" t="str">
            <v>-</v>
          </cell>
          <cell r="J531">
            <v>2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  <cell r="H532" t="str">
            <v>-</v>
          </cell>
          <cell r="I532" t="str">
            <v>-</v>
          </cell>
          <cell r="J532">
            <v>3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  <cell r="H533" t="str">
            <v>-</v>
          </cell>
          <cell r="I533" t="str">
            <v>-</v>
          </cell>
          <cell r="J533">
            <v>4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  <cell r="H534" t="str">
            <v>-</v>
          </cell>
          <cell r="I534" t="str">
            <v>-</v>
          </cell>
          <cell r="J534">
            <v>4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  <cell r="H535" t="str">
            <v>-</v>
          </cell>
          <cell r="I535" t="str">
            <v>-</v>
          </cell>
          <cell r="J535">
            <v>2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  <cell r="H536" t="str">
            <v>-</v>
          </cell>
          <cell r="I536" t="str">
            <v>-</v>
          </cell>
          <cell r="J536">
            <v>1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  <cell r="H537" t="str">
            <v>-</v>
          </cell>
          <cell r="I537" t="str">
            <v>-</v>
          </cell>
          <cell r="J537">
            <v>1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  <cell r="H538" t="str">
            <v>-</v>
          </cell>
          <cell r="I538" t="str">
            <v>-</v>
          </cell>
          <cell r="J538">
            <v>1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  <cell r="H539" t="str">
            <v>-</v>
          </cell>
          <cell r="I539" t="str">
            <v>-</v>
          </cell>
          <cell r="J539">
            <v>1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  <cell r="H540" t="str">
            <v>-</v>
          </cell>
          <cell r="I540" t="str">
            <v>-</v>
          </cell>
          <cell r="J540">
            <v>2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  <cell r="H541" t="str">
            <v>-</v>
          </cell>
          <cell r="I541" t="str">
            <v>-</v>
          </cell>
          <cell r="J541">
            <v>1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  <cell r="H542">
            <v>2</v>
          </cell>
          <cell r="I542">
            <v>71.400000000000006</v>
          </cell>
          <cell r="J542">
            <v>0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  <cell r="H543" t="str">
            <v>-</v>
          </cell>
          <cell r="I543" t="str">
            <v>-</v>
          </cell>
          <cell r="J543">
            <v>1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  <cell r="H544">
            <v>1</v>
          </cell>
          <cell r="I544">
            <v>24.7</v>
          </cell>
          <cell r="J544">
            <v>0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  <cell r="H545" t="str">
            <v>-</v>
          </cell>
          <cell r="I545" t="str">
            <v>-</v>
          </cell>
          <cell r="J545">
            <v>12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  <cell r="H546" t="str">
            <v>-</v>
          </cell>
          <cell r="I546" t="str">
            <v>-</v>
          </cell>
          <cell r="J546">
            <v>2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  <cell r="H547" t="str">
            <v>-</v>
          </cell>
          <cell r="I547" t="str">
            <v>-</v>
          </cell>
          <cell r="J547">
            <v>1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  <cell r="H548" t="str">
            <v>-</v>
          </cell>
          <cell r="I548" t="str">
            <v>-</v>
          </cell>
          <cell r="J548">
            <v>1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  <cell r="H549" t="str">
            <v>-</v>
          </cell>
          <cell r="I549" t="str">
            <v>-</v>
          </cell>
          <cell r="J549">
            <v>1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  <cell r="H550" t="str">
            <v>-</v>
          </cell>
          <cell r="I550" t="str">
            <v>-</v>
          </cell>
          <cell r="J550">
            <v>1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  <cell r="H551" t="str">
            <v>-</v>
          </cell>
          <cell r="I551" t="str">
            <v>-</v>
          </cell>
          <cell r="J551">
            <v>1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  <cell r="H552">
            <v>3</v>
          </cell>
          <cell r="I552">
            <v>86.699999999999989</v>
          </cell>
          <cell r="J552">
            <v>12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  <cell r="H553" t="str">
            <v>-</v>
          </cell>
          <cell r="I553" t="str">
            <v>-</v>
          </cell>
          <cell r="J553">
            <v>1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  <cell r="H554" t="str">
            <v>-</v>
          </cell>
          <cell r="I554" t="str">
            <v>-</v>
          </cell>
          <cell r="J554">
            <v>1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  <cell r="H555" t="str">
            <v>-</v>
          </cell>
          <cell r="I555" t="str">
            <v>-</v>
          </cell>
          <cell r="J555">
            <v>0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  <cell r="H556" t="str">
            <v>-</v>
          </cell>
          <cell r="I556" t="str">
            <v>-</v>
          </cell>
          <cell r="J556">
            <v>0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  <cell r="H557" t="str">
            <v>-</v>
          </cell>
          <cell r="I557" t="str">
            <v>-</v>
          </cell>
          <cell r="J557">
            <v>0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  <cell r="H558" t="str">
            <v>-</v>
          </cell>
          <cell r="I558" t="str">
            <v>-</v>
          </cell>
          <cell r="J558">
            <v>0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  <cell r="H559" t="str">
            <v>-</v>
          </cell>
          <cell r="I559" t="str">
            <v>-</v>
          </cell>
          <cell r="J559">
            <v>0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  <cell r="H560" t="str">
            <v>-</v>
          </cell>
          <cell r="I560" t="str">
            <v>-</v>
          </cell>
          <cell r="J560">
            <v>0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  <cell r="H561" t="str">
            <v>-</v>
          </cell>
          <cell r="I561" t="str">
            <v>-</v>
          </cell>
          <cell r="J561">
            <v>0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  <cell r="H562" t="str">
            <v>-</v>
          </cell>
          <cell r="I562" t="str">
            <v>-</v>
          </cell>
          <cell r="J562">
            <v>0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  <cell r="H563" t="str">
            <v>-</v>
          </cell>
          <cell r="I563" t="str">
            <v>-</v>
          </cell>
          <cell r="J563">
            <v>0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  <cell r="H564" t="str">
            <v>-</v>
          </cell>
          <cell r="I564" t="str">
            <v>-</v>
          </cell>
          <cell r="J564">
            <v>0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  <cell r="H565" t="str">
            <v>-</v>
          </cell>
          <cell r="I565" t="str">
            <v>-</v>
          </cell>
          <cell r="J565">
            <v>0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  <cell r="H566" t="str">
            <v>-</v>
          </cell>
          <cell r="I566" t="str">
            <v>-</v>
          </cell>
          <cell r="J566">
            <v>2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  <cell r="H567" t="str">
            <v>-</v>
          </cell>
          <cell r="I567" t="str">
            <v>-</v>
          </cell>
          <cell r="J567">
            <v>7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  <cell r="H568" t="str">
            <v>-</v>
          </cell>
          <cell r="I568" t="str">
            <v>-</v>
          </cell>
          <cell r="J568">
            <v>1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  <cell r="H569" t="str">
            <v>-</v>
          </cell>
          <cell r="I569" t="str">
            <v>-</v>
          </cell>
          <cell r="J569">
            <v>144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  <cell r="H570" t="str">
            <v>-</v>
          </cell>
          <cell r="I570" t="str">
            <v>-</v>
          </cell>
          <cell r="J570">
            <v>8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  <cell r="H571">
            <v>2</v>
          </cell>
          <cell r="I571">
            <v>102.4</v>
          </cell>
          <cell r="J571">
            <v>0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  <cell r="H572">
            <v>2</v>
          </cell>
          <cell r="I572">
            <v>102.4</v>
          </cell>
          <cell r="J572">
            <v>0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  <cell r="H573">
            <v>4</v>
          </cell>
          <cell r="I573">
            <v>190.8</v>
          </cell>
          <cell r="J573">
            <v>0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  <cell r="H574" t="str">
            <v>-</v>
          </cell>
          <cell r="I574" t="str">
            <v>-</v>
          </cell>
          <cell r="J574">
            <v>30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  <cell r="H575">
            <v>1</v>
          </cell>
          <cell r="I575">
            <v>49.7</v>
          </cell>
          <cell r="J575">
            <v>0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  <cell r="H576" t="str">
            <v>-</v>
          </cell>
          <cell r="I576" t="str">
            <v>-</v>
          </cell>
          <cell r="J576">
            <v>2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  <cell r="H577">
            <v>2</v>
          </cell>
          <cell r="I577">
            <v>9403.2000000000007</v>
          </cell>
          <cell r="J577">
            <v>0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  <cell r="H578" t="str">
            <v>-</v>
          </cell>
          <cell r="I578" t="str">
            <v>-</v>
          </cell>
          <cell r="J578">
            <v>11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  <cell r="H579">
            <v>6</v>
          </cell>
          <cell r="I579">
            <v>27213.600000000002</v>
          </cell>
          <cell r="J579">
            <v>2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  <cell r="H580">
            <v>1</v>
          </cell>
          <cell r="I580">
            <v>4551.2</v>
          </cell>
          <cell r="J580">
            <v>0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  <cell r="H581">
            <v>1</v>
          </cell>
          <cell r="I581">
            <v>4535.6000000000004</v>
          </cell>
          <cell r="J581">
            <v>1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  <cell r="H582">
            <v>1</v>
          </cell>
          <cell r="I582">
            <v>4528.7</v>
          </cell>
          <cell r="J582">
            <v>1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  <cell r="H583" t="str">
            <v>-</v>
          </cell>
          <cell r="I583" t="str">
            <v>-</v>
          </cell>
          <cell r="J583">
            <v>1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  <cell r="H584" t="str">
            <v>-</v>
          </cell>
          <cell r="I584" t="str">
            <v>-</v>
          </cell>
          <cell r="J584">
            <v>2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  <cell r="H585" t="str">
            <v>-</v>
          </cell>
          <cell r="I585" t="str">
            <v>-</v>
          </cell>
          <cell r="J585">
            <v>1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  <cell r="H586" t="str">
            <v>-</v>
          </cell>
          <cell r="I586" t="str">
            <v>-</v>
          </cell>
          <cell r="J586">
            <v>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  <cell r="H587">
            <v>5</v>
          </cell>
          <cell r="I587">
            <v>1210.5</v>
          </cell>
          <cell r="J587">
            <v>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  <cell r="H588" t="str">
            <v>-</v>
          </cell>
          <cell r="I588" t="str">
            <v>-</v>
          </cell>
          <cell r="J588">
            <v>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  <cell r="H589" t="str">
            <v>-</v>
          </cell>
          <cell r="I589" t="str">
            <v>-</v>
          </cell>
          <cell r="J589">
            <v>2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  <cell r="H590" t="str">
            <v>-</v>
          </cell>
          <cell r="I590" t="str">
            <v>-</v>
          </cell>
          <cell r="J590">
            <v>5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  <cell r="H591" t="str">
            <v>-</v>
          </cell>
          <cell r="I591" t="str">
            <v>-</v>
          </cell>
          <cell r="J591">
            <v>9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  <cell r="H592" t="str">
            <v>-</v>
          </cell>
          <cell r="I592" t="str">
            <v>-</v>
          </cell>
          <cell r="J592">
            <v>8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  <cell r="H593">
            <v>1</v>
          </cell>
          <cell r="I593">
            <v>673.5</v>
          </cell>
          <cell r="J593">
            <v>15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  <cell r="H594" t="str">
            <v>-</v>
          </cell>
          <cell r="I594" t="str">
            <v>-</v>
          </cell>
          <cell r="J594">
            <v>7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  <cell r="H595" t="str">
            <v>-</v>
          </cell>
          <cell r="I595" t="str">
            <v>-</v>
          </cell>
          <cell r="J595">
            <v>6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  <cell r="H596">
            <v>2</v>
          </cell>
          <cell r="I596">
            <v>1372</v>
          </cell>
          <cell r="J596">
            <v>10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  <cell r="H597" t="str">
            <v>-</v>
          </cell>
          <cell r="I597" t="str">
            <v>-</v>
          </cell>
          <cell r="J597">
            <v>7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  <cell r="H598" t="str">
            <v>-</v>
          </cell>
          <cell r="I598" t="str">
            <v>-</v>
          </cell>
          <cell r="J598">
            <v>6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  <cell r="H599">
            <v>2</v>
          </cell>
          <cell r="I599">
            <v>1347</v>
          </cell>
          <cell r="J599">
            <v>9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  <cell r="H600" t="str">
            <v>-</v>
          </cell>
          <cell r="I600" t="str">
            <v>-</v>
          </cell>
          <cell r="J600">
            <v>1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  <cell r="H601">
            <v>1</v>
          </cell>
          <cell r="I601">
            <v>705.6</v>
          </cell>
          <cell r="J601">
            <v>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  <cell r="H602" t="str">
            <v>-</v>
          </cell>
          <cell r="I602" t="str">
            <v>-</v>
          </cell>
          <cell r="J602">
            <v>3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  <cell r="H603" t="str">
            <v>-</v>
          </cell>
          <cell r="I603" t="str">
            <v>-</v>
          </cell>
          <cell r="J603">
            <v>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  <cell r="H604" t="str">
            <v>-</v>
          </cell>
          <cell r="I604" t="str">
            <v>-</v>
          </cell>
          <cell r="J604">
            <v>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  <cell r="H605" t="str">
            <v>-</v>
          </cell>
          <cell r="I605" t="str">
            <v>-</v>
          </cell>
          <cell r="J605">
            <v>2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  <cell r="H606" t="str">
            <v>-</v>
          </cell>
          <cell r="I606" t="str">
            <v>-</v>
          </cell>
          <cell r="J606">
            <v>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  <cell r="H607" t="str">
            <v>-</v>
          </cell>
          <cell r="I607" t="str">
            <v>-</v>
          </cell>
          <cell r="J607">
            <v>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  <cell r="H608" t="str">
            <v>-</v>
          </cell>
          <cell r="I608" t="str">
            <v>-</v>
          </cell>
          <cell r="J608">
            <v>2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  <cell r="H609" t="str">
            <v>-</v>
          </cell>
          <cell r="I609" t="str">
            <v>-</v>
          </cell>
          <cell r="J609">
            <v>2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  <cell r="H610" t="str">
            <v>-</v>
          </cell>
          <cell r="I610" t="str">
            <v>-</v>
          </cell>
          <cell r="J610">
            <v>2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  <cell r="H611" t="str">
            <v>-</v>
          </cell>
          <cell r="I611" t="str">
            <v>-</v>
          </cell>
          <cell r="J611">
            <v>1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  <cell r="H612" t="str">
            <v>-</v>
          </cell>
          <cell r="I612" t="str">
            <v>-</v>
          </cell>
          <cell r="J612">
            <v>1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  <cell r="H613">
            <v>2</v>
          </cell>
          <cell r="I613">
            <v>81</v>
          </cell>
          <cell r="J613">
            <v>0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  <cell r="H614">
            <v>14</v>
          </cell>
          <cell r="I614">
            <v>604.80000000000007</v>
          </cell>
          <cell r="J614">
            <v>0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  <cell r="H615">
            <v>100</v>
          </cell>
          <cell r="I615">
            <v>12340</v>
          </cell>
          <cell r="J615">
            <v>72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  <cell r="H616">
            <v>3</v>
          </cell>
          <cell r="I616">
            <v>82.199999999999989</v>
          </cell>
          <cell r="J616">
            <v>0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  <cell r="H617">
            <v>2</v>
          </cell>
          <cell r="I617">
            <v>80.2</v>
          </cell>
          <cell r="J617">
            <v>0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  <cell r="H618">
            <v>3</v>
          </cell>
          <cell r="I618">
            <v>114.60000000000001</v>
          </cell>
          <cell r="J618">
            <v>0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  <cell r="H619">
            <v>4</v>
          </cell>
          <cell r="I619">
            <v>185.2</v>
          </cell>
          <cell r="J619">
            <v>0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  <cell r="H620">
            <v>4</v>
          </cell>
          <cell r="I620">
            <v>162</v>
          </cell>
          <cell r="J620">
            <v>0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  <cell r="H621">
            <v>19</v>
          </cell>
          <cell r="I621">
            <v>955.69999999999993</v>
          </cell>
          <cell r="J621">
            <v>0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  <cell r="H622">
            <v>1</v>
          </cell>
          <cell r="I622">
            <v>127.1</v>
          </cell>
          <cell r="J622">
            <v>0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  <cell r="H623">
            <v>1</v>
          </cell>
          <cell r="I623">
            <v>127.1</v>
          </cell>
          <cell r="J623">
            <v>1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  <cell r="H624">
            <v>3</v>
          </cell>
          <cell r="I624">
            <v>114.60000000000001</v>
          </cell>
          <cell r="J624">
            <v>0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  <cell r="H625">
            <v>4</v>
          </cell>
          <cell r="I625">
            <v>185.2</v>
          </cell>
          <cell r="J625">
            <v>0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  <cell r="H626">
            <v>4</v>
          </cell>
          <cell r="I626">
            <v>162</v>
          </cell>
          <cell r="J626">
            <v>0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  <cell r="H627">
            <v>3</v>
          </cell>
          <cell r="I627">
            <v>128.39999999999998</v>
          </cell>
          <cell r="J627">
            <v>0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  <cell r="H628">
            <v>2</v>
          </cell>
          <cell r="I628">
            <v>60.4</v>
          </cell>
          <cell r="J628">
            <v>0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  <cell r="H629">
            <v>2</v>
          </cell>
          <cell r="I629">
            <v>60.4</v>
          </cell>
          <cell r="J629">
            <v>0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  <cell r="H630">
            <v>4</v>
          </cell>
          <cell r="I630">
            <v>171.2</v>
          </cell>
          <cell r="J630">
            <v>0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  <cell r="H631">
            <v>1</v>
          </cell>
          <cell r="I631">
            <v>127.1</v>
          </cell>
          <cell r="J631">
            <v>1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  <cell r="H632">
            <v>1</v>
          </cell>
          <cell r="I632">
            <v>127.1</v>
          </cell>
          <cell r="J632">
            <v>1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  <cell r="H633">
            <v>2</v>
          </cell>
          <cell r="I633">
            <v>80.2</v>
          </cell>
          <cell r="J633">
            <v>0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  <cell r="H634">
            <v>4</v>
          </cell>
          <cell r="I634">
            <v>109.6</v>
          </cell>
          <cell r="J634">
            <v>0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  <cell r="H635">
            <v>2</v>
          </cell>
          <cell r="I635">
            <v>34.4</v>
          </cell>
          <cell r="J635">
            <v>0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  <cell r="H636">
            <v>1</v>
          </cell>
          <cell r="I636">
            <v>130.1</v>
          </cell>
          <cell r="J636">
            <v>1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  <cell r="H637" t="str">
            <v>-</v>
          </cell>
          <cell r="I637" t="str">
            <v>-</v>
          </cell>
          <cell r="J637">
            <v>2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  <cell r="H638" t="str">
            <v>-</v>
          </cell>
          <cell r="I638" t="str">
            <v>-</v>
          </cell>
          <cell r="J638">
            <v>19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  <cell r="H639" t="str">
            <v>-</v>
          </cell>
          <cell r="I639" t="str">
            <v>-</v>
          </cell>
          <cell r="J639">
            <v>1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  <cell r="H640">
            <v>2</v>
          </cell>
          <cell r="I640">
            <v>7593.6</v>
          </cell>
          <cell r="J640">
            <v>0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  <cell r="H641">
            <v>2</v>
          </cell>
          <cell r="I641">
            <v>7570.6</v>
          </cell>
          <cell r="J641">
            <v>0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  <cell r="H642">
            <v>2</v>
          </cell>
          <cell r="I642">
            <v>7593.6</v>
          </cell>
          <cell r="J642">
            <v>0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  <cell r="H643">
            <v>2</v>
          </cell>
          <cell r="I643">
            <v>7514.8</v>
          </cell>
          <cell r="J643">
            <v>0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  <cell r="H644" t="str">
            <v>-</v>
          </cell>
          <cell r="I644" t="str">
            <v>-</v>
          </cell>
          <cell r="J644">
            <v>1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  <cell r="H645" t="str">
            <v>-</v>
          </cell>
          <cell r="I645" t="str">
            <v>-</v>
          </cell>
          <cell r="J645">
            <v>1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  <cell r="H646">
            <v>3</v>
          </cell>
          <cell r="I646">
            <v>117</v>
          </cell>
          <cell r="J646">
            <v>0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  <cell r="H647">
            <v>2</v>
          </cell>
          <cell r="I647">
            <v>129.4</v>
          </cell>
          <cell r="J647">
            <v>0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  <cell r="H648">
            <v>3</v>
          </cell>
          <cell r="I648">
            <v>124.5</v>
          </cell>
          <cell r="J648">
            <v>0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  <cell r="H649">
            <v>3</v>
          </cell>
          <cell r="I649">
            <v>114.60000000000001</v>
          </cell>
          <cell r="J649">
            <v>0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  <cell r="H650">
            <v>1</v>
          </cell>
          <cell r="I650">
            <v>59.4</v>
          </cell>
          <cell r="J650">
            <v>0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  <cell r="H651">
            <v>1</v>
          </cell>
          <cell r="I651">
            <v>60.3</v>
          </cell>
          <cell r="J651">
            <v>0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  <cell r="H652">
            <v>1</v>
          </cell>
          <cell r="I652">
            <v>39</v>
          </cell>
          <cell r="J652">
            <v>0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  <cell r="H653">
            <v>1</v>
          </cell>
          <cell r="I653">
            <v>12.5</v>
          </cell>
          <cell r="J653">
            <v>0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  <cell r="H654">
            <v>30</v>
          </cell>
          <cell r="I654">
            <v>474</v>
          </cell>
          <cell r="J654">
            <v>0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  <cell r="H655">
            <v>4</v>
          </cell>
          <cell r="I655">
            <v>72</v>
          </cell>
          <cell r="J655">
            <v>0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  <cell r="H656">
            <v>2</v>
          </cell>
          <cell r="I656">
            <v>37</v>
          </cell>
          <cell r="J656">
            <v>0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  <cell r="H657">
            <v>2</v>
          </cell>
          <cell r="I657">
            <v>24.2</v>
          </cell>
          <cell r="J657">
            <v>0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  <cell r="H658">
            <v>1</v>
          </cell>
          <cell r="I658">
            <v>16.5</v>
          </cell>
          <cell r="J658">
            <v>0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  <cell r="H659">
            <v>6</v>
          </cell>
          <cell r="I659">
            <v>294</v>
          </cell>
          <cell r="J659">
            <v>0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  <cell r="H660">
            <v>6</v>
          </cell>
          <cell r="I660">
            <v>273.60000000000002</v>
          </cell>
          <cell r="J660">
            <v>0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  <cell r="H661">
            <v>1</v>
          </cell>
          <cell r="I661">
            <v>15.4</v>
          </cell>
          <cell r="J661">
            <v>0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  <cell r="H662">
            <v>1</v>
          </cell>
          <cell r="I662">
            <v>352.1</v>
          </cell>
          <cell r="J662">
            <v>0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  <cell r="H663">
            <v>2</v>
          </cell>
          <cell r="I663">
            <v>683.2</v>
          </cell>
          <cell r="J663">
            <v>0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  <cell r="H664">
            <v>2</v>
          </cell>
          <cell r="I664">
            <v>101.8</v>
          </cell>
          <cell r="J664">
            <v>0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  <cell r="H665">
            <v>2</v>
          </cell>
          <cell r="I665">
            <v>688.6</v>
          </cell>
          <cell r="J665">
            <v>0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  <cell r="H666">
            <v>1</v>
          </cell>
          <cell r="I666">
            <v>355.2</v>
          </cell>
          <cell r="J666">
            <v>0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  <cell r="H667">
            <v>1</v>
          </cell>
          <cell r="I667">
            <v>351.7</v>
          </cell>
          <cell r="J667">
            <v>0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  <cell r="H668">
            <v>1</v>
          </cell>
          <cell r="I668">
            <v>357.2</v>
          </cell>
          <cell r="J668">
            <v>0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  <cell r="H669" t="str">
            <v>-</v>
          </cell>
          <cell r="I669" t="str">
            <v>-</v>
          </cell>
          <cell r="J669">
            <v>1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  <cell r="H670" t="str">
            <v>-</v>
          </cell>
          <cell r="I670" t="str">
            <v>-</v>
          </cell>
          <cell r="J670">
            <v>1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  <cell r="H671" t="str">
            <v>-</v>
          </cell>
          <cell r="I671" t="str">
            <v>-</v>
          </cell>
          <cell r="J671">
            <v>3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  <cell r="H672" t="str">
            <v>-</v>
          </cell>
          <cell r="I672" t="str">
            <v>-</v>
          </cell>
          <cell r="J672">
            <v>3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  <cell r="H673" t="str">
            <v>-</v>
          </cell>
          <cell r="I673" t="str">
            <v>-</v>
          </cell>
          <cell r="J673">
            <v>1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  <cell r="H674" t="str">
            <v>-</v>
          </cell>
          <cell r="I674" t="str">
            <v>-</v>
          </cell>
          <cell r="J674">
            <v>2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  <cell r="H675" t="str">
            <v>-</v>
          </cell>
          <cell r="I675" t="str">
            <v>-</v>
          </cell>
          <cell r="J675">
            <v>2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  <cell r="H676" t="str">
            <v>-</v>
          </cell>
          <cell r="I676" t="str">
            <v>-</v>
          </cell>
          <cell r="J676">
            <v>1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  <cell r="H677" t="str">
            <v>-</v>
          </cell>
          <cell r="I677" t="str">
            <v>-</v>
          </cell>
          <cell r="J677">
            <v>1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  <cell r="H678" t="str">
            <v>-</v>
          </cell>
          <cell r="I678" t="str">
            <v>-</v>
          </cell>
          <cell r="J678">
            <v>1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  <cell r="H679" t="str">
            <v>-</v>
          </cell>
          <cell r="I679" t="str">
            <v>-</v>
          </cell>
          <cell r="J679">
            <v>1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  <cell r="H680" t="str">
            <v>-</v>
          </cell>
          <cell r="I680" t="str">
            <v>-</v>
          </cell>
          <cell r="J680">
            <v>1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  <cell r="H681" t="str">
            <v>-</v>
          </cell>
          <cell r="I681" t="str">
            <v>-</v>
          </cell>
          <cell r="J681">
            <v>1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  <cell r="H682">
            <v>204</v>
          </cell>
          <cell r="I682">
            <v>1713.6000000000001</v>
          </cell>
          <cell r="J682">
            <v>0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  <cell r="H683">
            <v>54</v>
          </cell>
          <cell r="I683">
            <v>118.80000000000001</v>
          </cell>
          <cell r="J683">
            <v>150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  <cell r="H684" t="str">
            <v>-</v>
          </cell>
          <cell r="I684" t="str">
            <v>-</v>
          </cell>
          <cell r="J684">
            <v>4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  <cell r="H685">
            <v>3</v>
          </cell>
          <cell r="I685">
            <v>676.8</v>
          </cell>
          <cell r="J685">
            <v>5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  <cell r="H686" t="str">
            <v>-</v>
          </cell>
          <cell r="I686" t="str">
            <v>-</v>
          </cell>
          <cell r="J686">
            <v>4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  <cell r="H687" t="str">
            <v>-</v>
          </cell>
          <cell r="I687" t="str">
            <v>-</v>
          </cell>
          <cell r="J687">
            <v>6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  <cell r="H688" t="str">
            <v>-</v>
          </cell>
          <cell r="I688" t="str">
            <v>-</v>
          </cell>
          <cell r="J688">
            <v>1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  <cell r="H689" t="str">
            <v>-</v>
          </cell>
          <cell r="I689" t="str">
            <v>-</v>
          </cell>
          <cell r="J689">
            <v>14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  <cell r="H690" t="str">
            <v>-</v>
          </cell>
          <cell r="I690" t="str">
            <v>-</v>
          </cell>
          <cell r="J690">
            <v>14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  <cell r="H691" t="str">
            <v>-</v>
          </cell>
          <cell r="I691" t="str">
            <v>-</v>
          </cell>
          <cell r="J691">
            <v>1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  <cell r="H692" t="str">
            <v>-</v>
          </cell>
          <cell r="I692" t="str">
            <v>-</v>
          </cell>
          <cell r="J692">
            <v>2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  <cell r="H693" t="str">
            <v>-</v>
          </cell>
          <cell r="I693" t="str">
            <v>-</v>
          </cell>
          <cell r="J693">
            <v>2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  <cell r="H694" t="str">
            <v>-</v>
          </cell>
          <cell r="I694" t="str">
            <v>-</v>
          </cell>
          <cell r="J694">
            <v>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  <cell r="H695" t="str">
            <v>-</v>
          </cell>
          <cell r="I695" t="str">
            <v>-</v>
          </cell>
          <cell r="J695">
            <v>3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  <cell r="H696" t="str">
            <v>-</v>
          </cell>
          <cell r="I696" t="str">
            <v>-</v>
          </cell>
          <cell r="J696">
            <v>2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  <cell r="H697" t="str">
            <v>-</v>
          </cell>
          <cell r="I697" t="str">
            <v>-</v>
          </cell>
          <cell r="J697">
            <v>2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  <cell r="H698" t="str">
            <v>-</v>
          </cell>
          <cell r="I698" t="str">
            <v>-</v>
          </cell>
          <cell r="J698">
            <v>2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  <cell r="H699" t="str">
            <v>-</v>
          </cell>
          <cell r="I699" t="str">
            <v>-</v>
          </cell>
          <cell r="J699">
            <v>2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  <cell r="H700">
            <v>6</v>
          </cell>
          <cell r="I700">
            <v>10588.2</v>
          </cell>
          <cell r="J700">
            <v>20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  <cell r="H701" t="str">
            <v>-</v>
          </cell>
          <cell r="I701" t="str">
            <v>-</v>
          </cell>
          <cell r="J701">
            <v>1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  <cell r="H702" t="str">
            <v>-</v>
          </cell>
          <cell r="I702" t="str">
            <v>-</v>
          </cell>
          <cell r="J702">
            <v>1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  <cell r="H703">
            <v>1</v>
          </cell>
          <cell r="I703">
            <v>1786.1</v>
          </cell>
          <cell r="J703">
            <v>1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  <cell r="H704" t="str">
            <v>-</v>
          </cell>
          <cell r="I704" t="str">
            <v>-</v>
          </cell>
          <cell r="J704">
            <v>2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  <cell r="H705" t="str">
            <v>-</v>
          </cell>
          <cell r="I705" t="str">
            <v>-</v>
          </cell>
          <cell r="J705">
            <v>1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  <cell r="H706" t="str">
            <v>-</v>
          </cell>
          <cell r="I706" t="str">
            <v>-</v>
          </cell>
          <cell r="J706">
            <v>1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  <cell r="H707" t="str">
            <v>-</v>
          </cell>
          <cell r="I707" t="str">
            <v>-</v>
          </cell>
          <cell r="J707">
            <v>4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  <cell r="H708" t="str">
            <v>-</v>
          </cell>
          <cell r="I708" t="str">
            <v>-</v>
          </cell>
          <cell r="J708">
            <v>1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  <cell r="H709" t="str">
            <v>-</v>
          </cell>
          <cell r="I709" t="str">
            <v>-</v>
          </cell>
          <cell r="J709">
            <v>20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  <cell r="H710" t="str">
            <v>-</v>
          </cell>
          <cell r="I710" t="str">
            <v>-</v>
          </cell>
          <cell r="J710">
            <v>20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  <cell r="H711" t="str">
            <v>-</v>
          </cell>
          <cell r="I711" t="str">
            <v>-</v>
          </cell>
          <cell r="J711">
            <v>2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  <cell r="H712" t="str">
            <v>-</v>
          </cell>
          <cell r="I712" t="str">
            <v>-</v>
          </cell>
          <cell r="J712">
            <v>2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  <cell r="H713" t="str">
            <v>-</v>
          </cell>
          <cell r="I713" t="str">
            <v>-</v>
          </cell>
          <cell r="J713">
            <v>2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  <cell r="H714" t="str">
            <v>-</v>
          </cell>
          <cell r="I714" t="str">
            <v>-</v>
          </cell>
          <cell r="J714">
            <v>2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  <cell r="H715" t="str">
            <v>-</v>
          </cell>
          <cell r="I715" t="str">
            <v>-</v>
          </cell>
          <cell r="J715">
            <v>2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  <cell r="H716" t="str">
            <v>-</v>
          </cell>
          <cell r="I716" t="str">
            <v>-</v>
          </cell>
          <cell r="J716">
            <v>2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  <cell r="H717" t="str">
            <v>-</v>
          </cell>
          <cell r="I717" t="str">
            <v>-</v>
          </cell>
          <cell r="J717">
            <v>2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  <cell r="H718" t="str">
            <v>-</v>
          </cell>
          <cell r="I718" t="str">
            <v>-</v>
          </cell>
          <cell r="J718">
            <v>1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  <cell r="H719" t="str">
            <v>-</v>
          </cell>
          <cell r="I719" t="str">
            <v>-</v>
          </cell>
          <cell r="J719">
            <v>1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  <cell r="H720" t="str">
            <v>-</v>
          </cell>
          <cell r="I720" t="str">
            <v>-</v>
          </cell>
          <cell r="J720">
            <v>8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  <cell r="H721" t="str">
            <v>-</v>
          </cell>
          <cell r="I721" t="str">
            <v>-</v>
          </cell>
          <cell r="J721">
            <v>8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  <cell r="H722">
            <v>2</v>
          </cell>
          <cell r="I722">
            <v>694.2</v>
          </cell>
          <cell r="J722">
            <v>0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  <cell r="H723">
            <v>1</v>
          </cell>
          <cell r="I723">
            <v>383.4</v>
          </cell>
          <cell r="J723">
            <v>0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  <cell r="H724">
            <v>1</v>
          </cell>
          <cell r="I724">
            <v>176</v>
          </cell>
          <cell r="J724">
            <v>0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  <cell r="H725">
            <v>4</v>
          </cell>
          <cell r="I725">
            <v>1115.2</v>
          </cell>
          <cell r="J725">
            <v>0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  <cell r="H726">
            <v>2</v>
          </cell>
          <cell r="I726">
            <v>522.4</v>
          </cell>
          <cell r="J726">
            <v>0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  <cell r="H727">
            <v>2</v>
          </cell>
          <cell r="I727">
            <v>519.20000000000005</v>
          </cell>
          <cell r="J727">
            <v>0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  <cell r="H728">
            <v>2</v>
          </cell>
          <cell r="I728">
            <v>123.2</v>
          </cell>
          <cell r="J728">
            <v>0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  <cell r="H729">
            <v>4</v>
          </cell>
          <cell r="I729">
            <v>1483.2</v>
          </cell>
          <cell r="J729">
            <v>0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  <cell r="H730">
            <v>2</v>
          </cell>
          <cell r="I730">
            <v>552.79999999999995</v>
          </cell>
          <cell r="J730">
            <v>0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  <cell r="H731">
            <v>2</v>
          </cell>
          <cell r="I731">
            <v>619.20000000000005</v>
          </cell>
          <cell r="J731">
            <v>0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  <cell r="H732">
            <v>2</v>
          </cell>
          <cell r="I732">
            <v>509.6</v>
          </cell>
          <cell r="J732">
            <v>0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  <cell r="H733">
            <v>1</v>
          </cell>
          <cell r="I733">
            <v>293.89999999999998</v>
          </cell>
          <cell r="J733">
            <v>0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  <cell r="H734">
            <v>1</v>
          </cell>
          <cell r="I734">
            <v>257.39999999999998</v>
          </cell>
          <cell r="J734">
            <v>0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  <cell r="H735">
            <v>1</v>
          </cell>
          <cell r="I735">
            <v>362.1</v>
          </cell>
          <cell r="J735">
            <v>0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  <cell r="H736">
            <v>3</v>
          </cell>
          <cell r="I736">
            <v>1349.6999999999998</v>
          </cell>
          <cell r="J736">
            <v>0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  <cell r="H737" t="str">
            <v>-</v>
          </cell>
          <cell r="I737" t="str">
            <v>-</v>
          </cell>
          <cell r="J737">
            <v>160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  <cell r="H738">
            <v>48</v>
          </cell>
          <cell r="I738">
            <v>14.399999999999999</v>
          </cell>
          <cell r="J738">
            <v>48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  <cell r="H739" t="str">
            <v>-</v>
          </cell>
          <cell r="I739" t="str">
            <v>-</v>
          </cell>
          <cell r="J739">
            <v>32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  <cell r="H740">
            <v>2</v>
          </cell>
          <cell r="I740">
            <v>167.8</v>
          </cell>
          <cell r="J740">
            <v>0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  <cell r="H741">
            <v>2</v>
          </cell>
          <cell r="I741">
            <v>158.4</v>
          </cell>
          <cell r="J741">
            <v>0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  <cell r="H742">
            <v>2</v>
          </cell>
          <cell r="I742">
            <v>129</v>
          </cell>
          <cell r="J742">
            <v>0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  <cell r="H743">
            <v>2</v>
          </cell>
          <cell r="I743">
            <v>215.6</v>
          </cell>
          <cell r="J743">
            <v>0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  <cell r="H744">
            <v>2</v>
          </cell>
          <cell r="I744">
            <v>200</v>
          </cell>
          <cell r="J744">
            <v>0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  <cell r="H745">
            <v>2</v>
          </cell>
          <cell r="I745">
            <v>177.2</v>
          </cell>
          <cell r="J745">
            <v>0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  <cell r="H746">
            <v>2</v>
          </cell>
          <cell r="I746">
            <v>162.19999999999999</v>
          </cell>
          <cell r="J746">
            <v>0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  <cell r="H747">
            <v>2</v>
          </cell>
          <cell r="I747">
            <v>216.2</v>
          </cell>
          <cell r="J747">
            <v>0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  <cell r="H748">
            <v>2</v>
          </cell>
          <cell r="I748">
            <v>200.6</v>
          </cell>
          <cell r="J748">
            <v>0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  <cell r="H749">
            <v>2</v>
          </cell>
          <cell r="I749">
            <v>150.6</v>
          </cell>
          <cell r="J749">
            <v>0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  <cell r="H750">
            <v>2</v>
          </cell>
          <cell r="I750">
            <v>157</v>
          </cell>
          <cell r="J750">
            <v>0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  <cell r="H751">
            <v>25</v>
          </cell>
          <cell r="I751">
            <v>5720</v>
          </cell>
          <cell r="J751">
            <v>0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  <cell r="H752">
            <v>25</v>
          </cell>
          <cell r="I752">
            <v>5250</v>
          </cell>
          <cell r="J752">
            <v>0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  <cell r="H753">
            <v>8</v>
          </cell>
          <cell r="I753">
            <v>1380.8</v>
          </cell>
          <cell r="J753">
            <v>0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  <cell r="H754">
            <v>10</v>
          </cell>
          <cell r="I754">
            <v>2873</v>
          </cell>
          <cell r="J754">
            <v>0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  <cell r="H755">
            <v>10</v>
          </cell>
          <cell r="I755">
            <v>2667</v>
          </cell>
          <cell r="J755">
            <v>0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  <cell r="H756">
            <v>8</v>
          </cell>
          <cell r="I756">
            <v>1890.4</v>
          </cell>
          <cell r="J756">
            <v>0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  <cell r="H757">
            <v>8</v>
          </cell>
          <cell r="I757">
            <v>1731.2</v>
          </cell>
          <cell r="J757">
            <v>0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  <cell r="H758">
            <v>10</v>
          </cell>
          <cell r="I758">
            <v>2883</v>
          </cell>
          <cell r="J758">
            <v>0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  <cell r="H759">
            <v>10</v>
          </cell>
          <cell r="I759">
            <v>2675</v>
          </cell>
          <cell r="J759">
            <v>0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  <cell r="H760">
            <v>8</v>
          </cell>
          <cell r="I760">
            <v>1610.4</v>
          </cell>
          <cell r="J760">
            <v>0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  <cell r="H761">
            <v>24</v>
          </cell>
          <cell r="I761">
            <v>5032.7999999999993</v>
          </cell>
          <cell r="J761">
            <v>0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  <cell r="H762">
            <v>10</v>
          </cell>
          <cell r="I762">
            <v>1734</v>
          </cell>
          <cell r="J762">
            <v>0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  <cell r="H763">
            <v>10</v>
          </cell>
          <cell r="I763">
            <v>2883</v>
          </cell>
          <cell r="J763">
            <v>0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  <cell r="H764">
            <v>10</v>
          </cell>
          <cell r="I764">
            <v>2675</v>
          </cell>
          <cell r="J764">
            <v>0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  <cell r="H765">
            <v>10</v>
          </cell>
          <cell r="I765">
            <v>2371</v>
          </cell>
          <cell r="J765">
            <v>0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  <cell r="H766">
            <v>10</v>
          </cell>
          <cell r="I766">
            <v>2164</v>
          </cell>
          <cell r="J766">
            <v>0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  <cell r="H767">
            <v>10</v>
          </cell>
          <cell r="I767">
            <v>2883</v>
          </cell>
          <cell r="J767">
            <v>0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  <cell r="H768">
            <v>10</v>
          </cell>
          <cell r="I768">
            <v>2675</v>
          </cell>
          <cell r="J768">
            <v>0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  <cell r="H769">
            <v>10</v>
          </cell>
          <cell r="I769">
            <v>2013</v>
          </cell>
          <cell r="J769">
            <v>0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  <cell r="H770">
            <v>7</v>
          </cell>
          <cell r="I770">
            <v>1211</v>
          </cell>
          <cell r="J770">
            <v>0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  <cell r="H771">
            <v>8</v>
          </cell>
          <cell r="I771">
            <v>2301.6</v>
          </cell>
          <cell r="J771">
            <v>0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  <cell r="H772">
            <v>8</v>
          </cell>
          <cell r="I772">
            <v>2136.8000000000002</v>
          </cell>
          <cell r="J772">
            <v>0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  <cell r="H773">
            <v>6</v>
          </cell>
          <cell r="I773">
            <v>1420.8000000000002</v>
          </cell>
          <cell r="J773">
            <v>0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  <cell r="H774">
            <v>6</v>
          </cell>
          <cell r="I774">
            <v>1294.8000000000002</v>
          </cell>
          <cell r="J774">
            <v>0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  <cell r="H775">
            <v>8</v>
          </cell>
          <cell r="I775">
            <v>2300</v>
          </cell>
          <cell r="J775">
            <v>0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  <cell r="H776">
            <v>8</v>
          </cell>
          <cell r="I776">
            <v>2134.4</v>
          </cell>
          <cell r="J776">
            <v>0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  <cell r="H777">
            <v>6</v>
          </cell>
          <cell r="I777">
            <v>1203.5999999999999</v>
          </cell>
          <cell r="J777">
            <v>0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  <cell r="H778">
            <v>1</v>
          </cell>
          <cell r="I778">
            <v>13.9</v>
          </cell>
          <cell r="J778">
            <v>0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  <cell r="H779">
            <v>3</v>
          </cell>
          <cell r="I779">
            <v>154.19999999999999</v>
          </cell>
          <cell r="J779">
            <v>0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  <cell r="H780">
            <v>1</v>
          </cell>
          <cell r="I780">
            <v>33.9</v>
          </cell>
          <cell r="J780">
            <v>0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  <cell r="H781">
            <v>2</v>
          </cell>
          <cell r="I781">
            <v>100.4</v>
          </cell>
          <cell r="J781">
            <v>0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  <cell r="H782">
            <v>1</v>
          </cell>
          <cell r="I782">
            <v>45.2</v>
          </cell>
          <cell r="J782">
            <v>0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  <cell r="H783">
            <v>2</v>
          </cell>
          <cell r="I783">
            <v>127.4</v>
          </cell>
          <cell r="J783">
            <v>0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  <cell r="H784">
            <v>2</v>
          </cell>
          <cell r="I784">
            <v>133.6</v>
          </cell>
          <cell r="J784">
            <v>0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  <cell r="H785">
            <v>1</v>
          </cell>
          <cell r="I785">
            <v>69</v>
          </cell>
          <cell r="J785">
            <v>0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  <cell r="H786">
            <v>2</v>
          </cell>
          <cell r="I786">
            <v>83.6</v>
          </cell>
          <cell r="J786">
            <v>0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  <cell r="H787">
            <v>4</v>
          </cell>
          <cell r="I787">
            <v>170</v>
          </cell>
          <cell r="J787">
            <v>0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  <cell r="H788">
            <v>1</v>
          </cell>
          <cell r="I788">
            <v>208.5</v>
          </cell>
          <cell r="J788">
            <v>0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  <cell r="H789">
            <v>2</v>
          </cell>
          <cell r="I789">
            <v>74.599999999999994</v>
          </cell>
          <cell r="J789">
            <v>0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  <cell r="H790">
            <v>4</v>
          </cell>
          <cell r="I790">
            <v>120</v>
          </cell>
          <cell r="J790">
            <v>0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  <cell r="H791">
            <v>1</v>
          </cell>
          <cell r="I791">
            <v>82.4</v>
          </cell>
          <cell r="J791">
            <v>0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  <cell r="H792">
            <v>1</v>
          </cell>
          <cell r="I792">
            <v>54.9</v>
          </cell>
          <cell r="J792">
            <v>0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  <cell r="H793">
            <v>2</v>
          </cell>
          <cell r="I793">
            <v>162</v>
          </cell>
          <cell r="J793">
            <v>0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  <cell r="H794">
            <v>2</v>
          </cell>
          <cell r="I794">
            <v>146.4</v>
          </cell>
          <cell r="J794">
            <v>0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  <cell r="H795">
            <v>2</v>
          </cell>
          <cell r="I795">
            <v>93.2</v>
          </cell>
          <cell r="J795">
            <v>0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  <cell r="H796">
            <v>2</v>
          </cell>
          <cell r="I796">
            <v>97.8</v>
          </cell>
          <cell r="J796">
            <v>0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  <cell r="H797">
            <v>1</v>
          </cell>
          <cell r="I797">
            <v>12.9</v>
          </cell>
          <cell r="J797">
            <v>0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  <cell r="H798">
            <v>2</v>
          </cell>
          <cell r="I798">
            <v>94.4</v>
          </cell>
          <cell r="J798">
            <v>0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  <cell r="H799">
            <v>2</v>
          </cell>
          <cell r="I799">
            <v>97.8</v>
          </cell>
          <cell r="J799">
            <v>0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  <cell r="H800">
            <v>2</v>
          </cell>
          <cell r="I800">
            <v>86.4</v>
          </cell>
          <cell r="J800">
            <v>0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  <cell r="H801">
            <v>2</v>
          </cell>
          <cell r="I801">
            <v>164.8</v>
          </cell>
          <cell r="J801">
            <v>0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  <cell r="H802">
            <v>2</v>
          </cell>
          <cell r="I802">
            <v>108.4</v>
          </cell>
          <cell r="J802">
            <v>0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  <cell r="H803">
            <v>2</v>
          </cell>
          <cell r="I803">
            <v>160.6</v>
          </cell>
          <cell r="J803">
            <v>0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  <cell r="H804">
            <v>2</v>
          </cell>
          <cell r="I804">
            <v>147.80000000000001</v>
          </cell>
          <cell r="J804">
            <v>0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  <cell r="H805">
            <v>2</v>
          </cell>
          <cell r="I805">
            <v>73.400000000000006</v>
          </cell>
          <cell r="J805">
            <v>0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  <cell r="H806">
            <v>2</v>
          </cell>
          <cell r="I806">
            <v>417</v>
          </cell>
          <cell r="J806">
            <v>0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  <cell r="H807">
            <v>2</v>
          </cell>
          <cell r="I807">
            <v>139.4</v>
          </cell>
          <cell r="J807">
            <v>0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  <cell r="H808">
            <v>2</v>
          </cell>
          <cell r="I808">
            <v>83.6</v>
          </cell>
          <cell r="J808">
            <v>0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  <cell r="H809">
            <v>2</v>
          </cell>
          <cell r="I809">
            <v>128.80000000000001</v>
          </cell>
          <cell r="J809">
            <v>0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  <cell r="H810">
            <v>2</v>
          </cell>
          <cell r="I810">
            <v>133.6</v>
          </cell>
          <cell r="J810">
            <v>0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  <cell r="H811">
            <v>2</v>
          </cell>
          <cell r="I811">
            <v>67</v>
          </cell>
          <cell r="J811">
            <v>0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  <cell r="H812">
            <v>2</v>
          </cell>
          <cell r="I812">
            <v>99.4</v>
          </cell>
          <cell r="J812">
            <v>0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  <cell r="H813">
            <v>2</v>
          </cell>
          <cell r="I813">
            <v>92.2</v>
          </cell>
          <cell r="J813">
            <v>0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  <cell r="H814">
            <v>1</v>
          </cell>
          <cell r="I814">
            <v>45.3</v>
          </cell>
          <cell r="J814">
            <v>0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H815" t="str">
            <v>-</v>
          </cell>
          <cell r="I815" t="str">
            <v>-</v>
          </cell>
          <cell r="J815">
            <v>0</v>
          </cell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H816" t="str">
            <v>-</v>
          </cell>
          <cell r="I816" t="str">
            <v>-</v>
          </cell>
          <cell r="J816">
            <v>0</v>
          </cell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H817" t="str">
            <v>-</v>
          </cell>
          <cell r="I817" t="str">
            <v>-</v>
          </cell>
          <cell r="J817">
            <v>0</v>
          </cell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H818" t="str">
            <v>-</v>
          </cell>
          <cell r="I818" t="str">
            <v>-</v>
          </cell>
          <cell r="J818">
            <v>0</v>
          </cell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H819" t="str">
            <v>-</v>
          </cell>
          <cell r="I819" t="str">
            <v>-</v>
          </cell>
          <cell r="J819">
            <v>0</v>
          </cell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H820" t="str">
            <v>-</v>
          </cell>
          <cell r="I820" t="str">
            <v>-</v>
          </cell>
          <cell r="J820">
            <v>0</v>
          </cell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H821" t="str">
            <v>-</v>
          </cell>
          <cell r="I821" t="str">
            <v>-</v>
          </cell>
          <cell r="J821">
            <v>0</v>
          </cell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H822" t="str">
            <v>-</v>
          </cell>
          <cell r="I822" t="str">
            <v>-</v>
          </cell>
          <cell r="J822">
            <v>0</v>
          </cell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H823" t="str">
            <v>-</v>
          </cell>
          <cell r="I823" t="str">
            <v>-</v>
          </cell>
          <cell r="J823">
            <v>0</v>
          </cell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H824" t="str">
            <v>-</v>
          </cell>
          <cell r="I824" t="str">
            <v>-</v>
          </cell>
          <cell r="J824">
            <v>0</v>
          </cell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  <cell r="H825">
            <v>1</v>
          </cell>
          <cell r="I825">
            <v>14.6</v>
          </cell>
          <cell r="J825">
            <v>0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  <cell r="H826">
            <v>2</v>
          </cell>
          <cell r="I826">
            <v>42</v>
          </cell>
          <cell r="J826">
            <v>0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  <cell r="H827">
            <v>3</v>
          </cell>
          <cell r="I827">
            <v>48.599999999999994</v>
          </cell>
          <cell r="J827">
            <v>0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  <cell r="H828">
            <v>3</v>
          </cell>
          <cell r="I828">
            <v>57.300000000000004</v>
          </cell>
          <cell r="J828">
            <v>0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  <cell r="H829">
            <v>4</v>
          </cell>
          <cell r="I829">
            <v>56</v>
          </cell>
          <cell r="J829">
            <v>0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  <cell r="H830">
            <v>4</v>
          </cell>
          <cell r="I830">
            <v>15.6</v>
          </cell>
          <cell r="J830">
            <v>0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  <cell r="H831">
            <v>4</v>
          </cell>
          <cell r="I831">
            <v>66</v>
          </cell>
          <cell r="J831">
            <v>0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  <cell r="H832">
            <v>6</v>
          </cell>
          <cell r="I832">
            <v>48.599999999999994</v>
          </cell>
          <cell r="J832">
            <v>0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  <cell r="H833">
            <v>3</v>
          </cell>
          <cell r="I833">
            <v>22.799999999999997</v>
          </cell>
          <cell r="J833">
            <v>0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  <cell r="H834">
            <v>1</v>
          </cell>
          <cell r="I834">
            <v>24.2</v>
          </cell>
          <cell r="J834">
            <v>0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  <cell r="H835">
            <v>4</v>
          </cell>
          <cell r="I835">
            <v>56.4</v>
          </cell>
          <cell r="J835">
            <v>0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  <cell r="H836">
            <v>4</v>
          </cell>
          <cell r="I836">
            <v>80.400000000000006</v>
          </cell>
          <cell r="J836">
            <v>0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  <cell r="H837">
            <v>2</v>
          </cell>
          <cell r="I837">
            <v>66.8</v>
          </cell>
          <cell r="J837">
            <v>0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  <cell r="H838">
            <v>4</v>
          </cell>
          <cell r="I838">
            <v>118.8</v>
          </cell>
          <cell r="J838">
            <v>0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  <cell r="H839">
            <v>4</v>
          </cell>
          <cell r="I839">
            <v>100.8</v>
          </cell>
          <cell r="J839">
            <v>0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  <cell r="H840">
            <v>2</v>
          </cell>
          <cell r="I840">
            <v>52.2</v>
          </cell>
          <cell r="J840">
            <v>0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  <cell r="H841">
            <v>2</v>
          </cell>
          <cell r="I841">
            <v>34.799999999999997</v>
          </cell>
          <cell r="J841">
            <v>0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  <cell r="H842">
            <v>2</v>
          </cell>
          <cell r="I842">
            <v>33</v>
          </cell>
          <cell r="J842">
            <v>0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  <cell r="H843">
            <v>4</v>
          </cell>
          <cell r="I843">
            <v>77.599999999999994</v>
          </cell>
          <cell r="J843">
            <v>0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  <cell r="H844">
            <v>2</v>
          </cell>
          <cell r="I844">
            <v>27.4</v>
          </cell>
          <cell r="J844">
            <v>0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  <cell r="H845">
            <v>2</v>
          </cell>
          <cell r="I845">
            <v>64.8</v>
          </cell>
          <cell r="J845">
            <v>0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  <cell r="H846">
            <v>2</v>
          </cell>
          <cell r="I846">
            <v>54</v>
          </cell>
          <cell r="J846">
            <v>0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  <cell r="H847">
            <v>6</v>
          </cell>
          <cell r="I847">
            <v>121.80000000000001</v>
          </cell>
          <cell r="J847">
            <v>0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  <cell r="H848">
            <v>6</v>
          </cell>
          <cell r="I848">
            <v>144</v>
          </cell>
          <cell r="J848">
            <v>0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  <cell r="H849">
            <v>2</v>
          </cell>
          <cell r="I849">
            <v>33.200000000000003</v>
          </cell>
          <cell r="J849">
            <v>0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  <cell r="H850">
            <v>2</v>
          </cell>
          <cell r="I850">
            <v>40</v>
          </cell>
          <cell r="J850">
            <v>0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  <cell r="H851">
            <v>1</v>
          </cell>
          <cell r="I851">
            <v>8.9</v>
          </cell>
          <cell r="J851">
            <v>0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  <cell r="H852">
            <v>1</v>
          </cell>
          <cell r="I852">
            <v>54.4</v>
          </cell>
          <cell r="J852">
            <v>0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  <cell r="H853">
            <v>9</v>
          </cell>
          <cell r="I853">
            <v>163.79999999999998</v>
          </cell>
          <cell r="J853">
            <v>0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  <cell r="H854">
            <v>9</v>
          </cell>
          <cell r="I854">
            <v>162.9</v>
          </cell>
          <cell r="J854">
            <v>0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  <cell r="H855">
            <v>4</v>
          </cell>
          <cell r="I855">
            <v>104.8</v>
          </cell>
          <cell r="J855">
            <v>0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  <cell r="H856">
            <v>1</v>
          </cell>
          <cell r="I856">
            <v>13.6</v>
          </cell>
          <cell r="J856">
            <v>0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  <cell r="H857">
            <v>4</v>
          </cell>
          <cell r="I857">
            <v>66.400000000000006</v>
          </cell>
          <cell r="J857">
            <v>0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  <cell r="H858">
            <v>4</v>
          </cell>
          <cell r="I858">
            <v>66.400000000000006</v>
          </cell>
          <cell r="J858">
            <v>0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  <cell r="H859">
            <v>1</v>
          </cell>
          <cell r="I859">
            <v>43.1</v>
          </cell>
          <cell r="J859">
            <v>0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  <cell r="H860">
            <v>3</v>
          </cell>
          <cell r="I860">
            <v>84.300000000000011</v>
          </cell>
          <cell r="J860">
            <v>0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  <cell r="H861">
            <v>6</v>
          </cell>
          <cell r="I861">
            <v>30.599999999999998</v>
          </cell>
          <cell r="J861">
            <v>0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  <cell r="H862">
            <v>1</v>
          </cell>
          <cell r="I862">
            <v>25.4</v>
          </cell>
          <cell r="J862">
            <v>0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  <cell r="H863">
            <v>1</v>
          </cell>
          <cell r="I863">
            <v>13.9</v>
          </cell>
          <cell r="J863">
            <v>0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  <cell r="H864">
            <v>6</v>
          </cell>
          <cell r="I864">
            <v>179.39999999999998</v>
          </cell>
          <cell r="J864">
            <v>0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  <cell r="H865">
            <v>3</v>
          </cell>
          <cell r="I865">
            <v>40.799999999999997</v>
          </cell>
          <cell r="J865">
            <v>0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  <cell r="H866">
            <v>1</v>
          </cell>
          <cell r="I866">
            <v>72.400000000000006</v>
          </cell>
          <cell r="J866">
            <v>0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  <cell r="H867">
            <v>2</v>
          </cell>
          <cell r="I867">
            <v>80.2</v>
          </cell>
          <cell r="J867">
            <v>0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  <cell r="H868">
            <v>3</v>
          </cell>
          <cell r="I868">
            <v>48.599999999999994</v>
          </cell>
          <cell r="J868">
            <v>0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  <cell r="H869">
            <v>2</v>
          </cell>
          <cell r="I869">
            <v>37</v>
          </cell>
          <cell r="J869">
            <v>0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  <cell r="H870">
            <v>1</v>
          </cell>
          <cell r="I870">
            <v>21.2</v>
          </cell>
          <cell r="J870">
            <v>0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  <cell r="H871">
            <v>1</v>
          </cell>
          <cell r="I871">
            <v>11.2</v>
          </cell>
          <cell r="J871">
            <v>0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  <cell r="H872">
            <v>6</v>
          </cell>
          <cell r="I872">
            <v>187.8</v>
          </cell>
          <cell r="J872">
            <v>0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  <cell r="H873">
            <v>2</v>
          </cell>
          <cell r="I873">
            <v>37</v>
          </cell>
          <cell r="J873">
            <v>0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  <cell r="H874">
            <v>2</v>
          </cell>
          <cell r="I874">
            <v>30.6</v>
          </cell>
          <cell r="J874">
            <v>0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  <cell r="H875">
            <v>2</v>
          </cell>
          <cell r="I875">
            <v>42.6</v>
          </cell>
          <cell r="J875">
            <v>0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  <cell r="H876">
            <v>2</v>
          </cell>
          <cell r="I876">
            <v>78.400000000000006</v>
          </cell>
          <cell r="J876">
            <v>0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  <cell r="H877">
            <v>2</v>
          </cell>
          <cell r="I877">
            <v>30</v>
          </cell>
          <cell r="J877">
            <v>0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  <cell r="H878">
            <v>2</v>
          </cell>
          <cell r="I878">
            <v>30</v>
          </cell>
          <cell r="J878">
            <v>0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  <cell r="H879">
            <v>1</v>
          </cell>
          <cell r="I879">
            <v>16.2</v>
          </cell>
          <cell r="J879">
            <v>0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  <cell r="H880">
            <v>1</v>
          </cell>
          <cell r="I880">
            <v>20.399999999999999</v>
          </cell>
          <cell r="J880">
            <v>0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  <cell r="H881">
            <v>1</v>
          </cell>
          <cell r="I881">
            <v>18</v>
          </cell>
          <cell r="J881">
            <v>0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  <cell r="H882">
            <v>1</v>
          </cell>
          <cell r="I882">
            <v>45.8</v>
          </cell>
          <cell r="J882">
            <v>0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  <cell r="H883">
            <v>6</v>
          </cell>
          <cell r="I883">
            <v>187.2</v>
          </cell>
          <cell r="J883">
            <v>0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  <cell r="H884">
            <v>1</v>
          </cell>
          <cell r="I884">
            <v>19.2</v>
          </cell>
          <cell r="J884">
            <v>0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  <cell r="H885">
            <v>6</v>
          </cell>
          <cell r="I885">
            <v>187.2</v>
          </cell>
          <cell r="J885">
            <v>0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  <cell r="H886">
            <v>1</v>
          </cell>
          <cell r="I886">
            <v>19.2</v>
          </cell>
          <cell r="J886">
            <v>0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  <cell r="H887">
            <v>1</v>
          </cell>
          <cell r="I887">
            <v>17.100000000000001</v>
          </cell>
          <cell r="J887">
            <v>0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  <cell r="H888">
            <v>1</v>
          </cell>
          <cell r="I888">
            <v>17.100000000000001</v>
          </cell>
          <cell r="J888">
            <v>0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  <cell r="H889">
            <v>6</v>
          </cell>
          <cell r="I889">
            <v>169.2</v>
          </cell>
          <cell r="J889">
            <v>0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  <cell r="H890">
            <v>2</v>
          </cell>
          <cell r="I890">
            <v>50.2</v>
          </cell>
          <cell r="J890">
            <v>0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  <cell r="H891">
            <v>4</v>
          </cell>
          <cell r="I891">
            <v>90.8</v>
          </cell>
          <cell r="J891">
            <v>0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  <cell r="H892">
            <v>4</v>
          </cell>
          <cell r="I892">
            <v>90.8</v>
          </cell>
          <cell r="J892">
            <v>0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  <cell r="H893">
            <v>4</v>
          </cell>
          <cell r="I893">
            <v>66.400000000000006</v>
          </cell>
          <cell r="J893">
            <v>0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  <cell r="H894">
            <v>2</v>
          </cell>
          <cell r="I894">
            <v>33.200000000000003</v>
          </cell>
          <cell r="J894">
            <v>0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  <cell r="H895">
            <v>2</v>
          </cell>
          <cell r="I895">
            <v>12.4</v>
          </cell>
          <cell r="J895">
            <v>0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  <cell r="H896">
            <v>2</v>
          </cell>
          <cell r="I896">
            <v>12.4</v>
          </cell>
          <cell r="J896">
            <v>0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  <cell r="H897">
            <v>2</v>
          </cell>
          <cell r="I897">
            <v>33.799999999999997</v>
          </cell>
          <cell r="J897">
            <v>0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  <cell r="H898">
            <v>2</v>
          </cell>
          <cell r="I898">
            <v>50.2</v>
          </cell>
          <cell r="J898">
            <v>0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  <cell r="H899">
            <v>2</v>
          </cell>
          <cell r="I899">
            <v>50.2</v>
          </cell>
          <cell r="J899">
            <v>0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  <cell r="H900">
            <v>2</v>
          </cell>
          <cell r="I900">
            <v>50.2</v>
          </cell>
          <cell r="J900">
            <v>0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  <cell r="H901">
            <v>1</v>
          </cell>
          <cell r="I901">
            <v>19.7</v>
          </cell>
          <cell r="J901">
            <v>0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  <cell r="H902">
            <v>1</v>
          </cell>
          <cell r="I902">
            <v>19.7</v>
          </cell>
          <cell r="J902">
            <v>0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  <cell r="H903">
            <v>4</v>
          </cell>
          <cell r="I903">
            <v>42.4</v>
          </cell>
          <cell r="J903">
            <v>0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  <cell r="H904">
            <v>4</v>
          </cell>
          <cell r="I904">
            <v>42.4</v>
          </cell>
          <cell r="J904">
            <v>0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  <cell r="H905">
            <v>114</v>
          </cell>
          <cell r="I905">
            <v>2770.2000000000003</v>
          </cell>
          <cell r="J905">
            <v>0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  <cell r="H906">
            <v>4</v>
          </cell>
          <cell r="I906">
            <v>4.8</v>
          </cell>
          <cell r="J906">
            <v>0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  <cell r="H907">
            <v>12</v>
          </cell>
          <cell r="I907">
            <v>254.39999999999998</v>
          </cell>
          <cell r="J907">
            <v>0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  <cell r="H908">
            <v>12</v>
          </cell>
          <cell r="I908">
            <v>254.39999999999998</v>
          </cell>
          <cell r="J908">
            <v>0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  <cell r="H909">
            <v>2</v>
          </cell>
          <cell r="I909">
            <v>41.8</v>
          </cell>
          <cell r="J909">
            <v>0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  <cell r="H910">
            <v>12</v>
          </cell>
          <cell r="I910">
            <v>1308</v>
          </cell>
          <cell r="J910">
            <v>0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  <cell r="H911">
            <v>12</v>
          </cell>
          <cell r="I911">
            <v>1308</v>
          </cell>
          <cell r="J911">
            <v>0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  <cell r="H912">
            <v>28</v>
          </cell>
          <cell r="I912">
            <v>3060.4</v>
          </cell>
          <cell r="J912">
            <v>0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  <cell r="H913">
            <v>112</v>
          </cell>
          <cell r="I913">
            <v>12163.199999999999</v>
          </cell>
          <cell r="J913">
            <v>32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  <cell r="H914">
            <v>2</v>
          </cell>
          <cell r="I914">
            <v>41.8</v>
          </cell>
          <cell r="J914">
            <v>0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  <cell r="H915">
            <v>2</v>
          </cell>
          <cell r="I915">
            <v>92.2</v>
          </cell>
          <cell r="J915">
            <v>2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  <cell r="H916">
            <v>56</v>
          </cell>
          <cell r="I916">
            <v>56</v>
          </cell>
          <cell r="J916">
            <v>112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  <cell r="H917">
            <v>52</v>
          </cell>
          <cell r="I917">
            <v>265.2</v>
          </cell>
          <cell r="J917">
            <v>104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  <cell r="H918">
            <v>48</v>
          </cell>
          <cell r="I918">
            <v>24</v>
          </cell>
          <cell r="J918">
            <v>0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  <cell r="H919">
            <v>55</v>
          </cell>
          <cell r="I919">
            <v>10543.5</v>
          </cell>
          <cell r="J919">
            <v>0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  <cell r="H920">
            <v>1</v>
          </cell>
          <cell r="I920">
            <v>191.7</v>
          </cell>
          <cell r="J920">
            <v>0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  <cell r="H921">
            <v>6</v>
          </cell>
          <cell r="I921">
            <v>1947.6000000000001</v>
          </cell>
          <cell r="J921">
            <v>24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  <cell r="H922">
            <v>2</v>
          </cell>
          <cell r="I922">
            <v>1132</v>
          </cell>
          <cell r="J922">
            <v>0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  <cell r="H923">
            <v>16</v>
          </cell>
          <cell r="I923">
            <v>8248</v>
          </cell>
          <cell r="J923">
            <v>0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  <cell r="H924">
            <v>2</v>
          </cell>
          <cell r="I924">
            <v>1200</v>
          </cell>
          <cell r="J924">
            <v>0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  <cell r="H925">
            <v>25</v>
          </cell>
          <cell r="I925">
            <v>6650</v>
          </cell>
          <cell r="J925">
            <v>0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  <cell r="H926">
            <v>1</v>
          </cell>
          <cell r="I926">
            <v>266</v>
          </cell>
          <cell r="J926">
            <v>0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  <cell r="H927">
            <v>2</v>
          </cell>
          <cell r="I927">
            <v>562.79999999999995</v>
          </cell>
          <cell r="J927">
            <v>0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  <cell r="H928" t="str">
            <v>-</v>
          </cell>
          <cell r="I928" t="str">
            <v>-</v>
          </cell>
          <cell r="J928">
            <v>1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  <cell r="H929" t="str">
            <v>-</v>
          </cell>
          <cell r="I929" t="str">
            <v>-</v>
          </cell>
          <cell r="J929">
            <v>1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  <cell r="H930" t="str">
            <v>-</v>
          </cell>
          <cell r="I930" t="str">
            <v>-</v>
          </cell>
          <cell r="J930">
            <v>1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  <cell r="H931" t="str">
            <v>-</v>
          </cell>
          <cell r="I931" t="str">
            <v>-</v>
          </cell>
          <cell r="J931">
            <v>1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  <cell r="H932" t="str">
            <v>-</v>
          </cell>
          <cell r="I932" t="str">
            <v>-</v>
          </cell>
          <cell r="J932">
            <v>1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  <cell r="H933" t="str">
            <v>-</v>
          </cell>
          <cell r="I933" t="str">
            <v>-</v>
          </cell>
          <cell r="J933">
            <v>1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  <cell r="H934" t="str">
            <v>-</v>
          </cell>
          <cell r="I934" t="str">
            <v>-</v>
          </cell>
          <cell r="J934">
            <v>2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  <cell r="H935" t="str">
            <v>-</v>
          </cell>
          <cell r="I935" t="str">
            <v>-</v>
          </cell>
          <cell r="J935">
            <v>1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  <cell r="H936" t="str">
            <v>-</v>
          </cell>
          <cell r="I936" t="str">
            <v>-</v>
          </cell>
          <cell r="J936">
            <v>1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  <cell r="H937" t="str">
            <v>-</v>
          </cell>
          <cell r="I937" t="str">
            <v>-</v>
          </cell>
          <cell r="J937">
            <v>2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  <cell r="H938" t="str">
            <v>-</v>
          </cell>
          <cell r="I938" t="str">
            <v>-</v>
          </cell>
          <cell r="J938">
            <v>1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  <cell r="H939" t="str">
            <v>-</v>
          </cell>
          <cell r="I939" t="str">
            <v>-</v>
          </cell>
          <cell r="J939">
            <v>1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  <cell r="H940" t="str">
            <v>-</v>
          </cell>
          <cell r="I940" t="str">
            <v>-</v>
          </cell>
          <cell r="J940">
            <v>1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  <cell r="H941" t="str">
            <v>-</v>
          </cell>
          <cell r="I941" t="str">
            <v>-</v>
          </cell>
          <cell r="J941">
            <v>1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  <cell r="H942" t="str">
            <v>-</v>
          </cell>
          <cell r="I942" t="str">
            <v>-</v>
          </cell>
          <cell r="J942">
            <v>1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  <cell r="H943" t="str">
            <v>-</v>
          </cell>
          <cell r="I943" t="str">
            <v>-</v>
          </cell>
          <cell r="J943">
            <v>1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  <cell r="H944" t="str">
            <v>-</v>
          </cell>
          <cell r="I944" t="str">
            <v>-</v>
          </cell>
          <cell r="J944">
            <v>1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  <cell r="H945" t="str">
            <v>-</v>
          </cell>
          <cell r="I945" t="str">
            <v>-</v>
          </cell>
          <cell r="J945">
            <v>1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  <cell r="H946" t="str">
            <v>-</v>
          </cell>
          <cell r="I946" t="str">
            <v>-</v>
          </cell>
          <cell r="J946">
            <v>1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  <cell r="H947" t="str">
            <v>-</v>
          </cell>
          <cell r="I947" t="str">
            <v>-</v>
          </cell>
          <cell r="J947">
            <v>1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  <cell r="H948" t="str">
            <v>-</v>
          </cell>
          <cell r="I948" t="str">
            <v>-</v>
          </cell>
          <cell r="J948">
            <v>1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  <cell r="H949" t="str">
            <v>-</v>
          </cell>
          <cell r="I949" t="str">
            <v>-</v>
          </cell>
          <cell r="J949">
            <v>1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  <cell r="H950" t="str">
            <v>-</v>
          </cell>
          <cell r="I950" t="str">
            <v>-</v>
          </cell>
          <cell r="J950">
            <v>1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  <cell r="H951" t="str">
            <v>-</v>
          </cell>
          <cell r="I951" t="str">
            <v>-</v>
          </cell>
          <cell r="J951">
            <v>1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  <cell r="H952" t="str">
            <v>-</v>
          </cell>
          <cell r="I952" t="str">
            <v>-</v>
          </cell>
          <cell r="J952">
            <v>1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  <cell r="H953" t="str">
            <v>-</v>
          </cell>
          <cell r="I953" t="str">
            <v>-</v>
          </cell>
          <cell r="J953">
            <v>1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  <cell r="H954" t="str">
            <v>-</v>
          </cell>
          <cell r="I954" t="str">
            <v>-</v>
          </cell>
          <cell r="J954">
            <v>2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  <cell r="H955" t="str">
            <v>-</v>
          </cell>
          <cell r="I955" t="str">
            <v>-</v>
          </cell>
          <cell r="J955">
            <v>1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  <cell r="H956">
            <v>2</v>
          </cell>
          <cell r="I956">
            <v>591.20000000000005</v>
          </cell>
          <cell r="J956">
            <v>0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  <cell r="H957">
            <v>22</v>
          </cell>
          <cell r="I957">
            <v>5313</v>
          </cell>
          <cell r="J957">
            <v>0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  <cell r="H958">
            <v>2</v>
          </cell>
          <cell r="I958">
            <v>591.20000000000005</v>
          </cell>
          <cell r="J958">
            <v>0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  <cell r="H959" t="str">
            <v>-</v>
          </cell>
          <cell r="I959" t="str">
            <v>-</v>
          </cell>
          <cell r="J959">
            <v>2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  <cell r="H960" t="str">
            <v>-</v>
          </cell>
          <cell r="I960" t="str">
            <v>-</v>
          </cell>
          <cell r="J960">
            <v>25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  <cell r="H961" t="str">
            <v>-</v>
          </cell>
          <cell r="I961" t="str">
            <v>-</v>
          </cell>
          <cell r="J961">
            <v>2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  <cell r="H962" t="str">
            <v>-</v>
          </cell>
          <cell r="I962" t="str">
            <v>-</v>
          </cell>
          <cell r="J962">
            <v>6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  <cell r="H963">
            <v>8</v>
          </cell>
          <cell r="I963">
            <v>168.8</v>
          </cell>
          <cell r="J963">
            <v>0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  <cell r="H964">
            <v>1</v>
          </cell>
          <cell r="I964">
            <v>24.7</v>
          </cell>
          <cell r="J964">
            <v>2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  <cell r="H965">
            <v>1</v>
          </cell>
          <cell r="I965">
            <v>116.8</v>
          </cell>
          <cell r="J965">
            <v>7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  <cell r="H966" t="str">
            <v>-</v>
          </cell>
          <cell r="I966" t="str">
            <v>-</v>
          </cell>
          <cell r="J966">
            <v>37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  <cell r="H967" t="str">
            <v>-</v>
          </cell>
          <cell r="I967" t="str">
            <v>-</v>
          </cell>
          <cell r="J967">
            <v>54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  <cell r="H968" t="str">
            <v>-</v>
          </cell>
          <cell r="I968" t="str">
            <v>-</v>
          </cell>
          <cell r="J968">
            <v>28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  <cell r="H969">
            <v>1</v>
          </cell>
          <cell r="I969">
            <v>116.8</v>
          </cell>
          <cell r="J969">
            <v>8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  <cell r="H970" t="str">
            <v>-</v>
          </cell>
          <cell r="I970" t="str">
            <v>-</v>
          </cell>
          <cell r="J970">
            <v>2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  <cell r="H971" t="str">
            <v>-</v>
          </cell>
          <cell r="I971" t="str">
            <v>-</v>
          </cell>
          <cell r="J971">
            <v>2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  <cell r="H972" t="str">
            <v>-</v>
          </cell>
          <cell r="I972" t="str">
            <v>-</v>
          </cell>
          <cell r="J972">
            <v>2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  <cell r="H973">
            <v>6</v>
          </cell>
          <cell r="I973">
            <v>126.60000000000001</v>
          </cell>
          <cell r="J973">
            <v>2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  <cell r="H974" t="str">
            <v>-</v>
          </cell>
          <cell r="I974" t="str">
            <v>-</v>
          </cell>
          <cell r="J974">
            <v>15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  <cell r="H975" t="str">
            <v>-</v>
          </cell>
          <cell r="I975" t="str">
            <v>-</v>
          </cell>
          <cell r="J975">
            <v>0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  <cell r="H976">
            <v>8</v>
          </cell>
          <cell r="I976">
            <v>1880.8</v>
          </cell>
          <cell r="J976">
            <v>32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  <cell r="H977">
            <v>9</v>
          </cell>
          <cell r="I977">
            <v>2088.9</v>
          </cell>
          <cell r="J977">
            <v>33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  <cell r="H978" t="str">
            <v>-</v>
          </cell>
          <cell r="I978" t="str">
            <v>-</v>
          </cell>
          <cell r="J978">
            <v>8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  <cell r="H979" t="str">
            <v>-</v>
          </cell>
          <cell r="I979" t="str">
            <v>-</v>
          </cell>
          <cell r="J979">
            <v>4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  <cell r="H980">
            <v>4</v>
          </cell>
          <cell r="I980">
            <v>1538.8</v>
          </cell>
          <cell r="J980">
            <v>0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  <cell r="H981" t="str">
            <v>-</v>
          </cell>
          <cell r="I981" t="str">
            <v>-</v>
          </cell>
          <cell r="J981">
            <v>2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  <cell r="H982" t="str">
            <v>-</v>
          </cell>
          <cell r="I982" t="str">
            <v>-</v>
          </cell>
          <cell r="J982">
            <v>2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  <cell r="H983" t="str">
            <v>-</v>
          </cell>
          <cell r="I983" t="str">
            <v>-</v>
          </cell>
          <cell r="J983">
            <v>4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  <cell r="H984" t="str">
            <v>-</v>
          </cell>
          <cell r="I984" t="str">
            <v>-</v>
          </cell>
          <cell r="J984">
            <v>0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  <cell r="H985" t="str">
            <v>-</v>
          </cell>
          <cell r="I985" t="str">
            <v>-</v>
          </cell>
          <cell r="J985">
            <v>0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  <cell r="H986" t="str">
            <v>-</v>
          </cell>
          <cell r="I986" t="str">
            <v>-</v>
          </cell>
          <cell r="J986">
            <v>0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  <cell r="H987" t="str">
            <v>-</v>
          </cell>
          <cell r="I987" t="str">
            <v>-</v>
          </cell>
          <cell r="J987">
            <v>2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  <cell r="H988" t="str">
            <v>-</v>
          </cell>
          <cell r="I988" t="str">
            <v>-</v>
          </cell>
          <cell r="J988">
            <v>2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  <cell r="H989" t="str">
            <v>-</v>
          </cell>
          <cell r="I989" t="str">
            <v>-</v>
          </cell>
          <cell r="J989">
            <v>2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  <cell r="H990" t="str">
            <v>-</v>
          </cell>
          <cell r="I990" t="str">
            <v>-</v>
          </cell>
          <cell r="J990">
            <v>0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  <cell r="H991" t="str">
            <v>-</v>
          </cell>
          <cell r="I991" t="str">
            <v>-</v>
          </cell>
          <cell r="J991">
            <v>0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  <cell r="H992" t="str">
            <v>-</v>
          </cell>
          <cell r="I992" t="str">
            <v>-</v>
          </cell>
          <cell r="J992">
            <v>0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  <cell r="H993" t="str">
            <v>-</v>
          </cell>
          <cell r="I993" t="str">
            <v>-</v>
          </cell>
          <cell r="J993">
            <v>2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  <cell r="H994" t="str">
            <v>-</v>
          </cell>
          <cell r="I994" t="str">
            <v>-</v>
          </cell>
          <cell r="J994">
            <v>2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  <cell r="H995" t="str">
            <v>-</v>
          </cell>
          <cell r="I995" t="str">
            <v>-</v>
          </cell>
          <cell r="J995">
            <v>4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  <cell r="H996" t="str">
            <v>-</v>
          </cell>
          <cell r="I996" t="str">
            <v>-</v>
          </cell>
          <cell r="J996">
            <v>2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  <cell r="H997" t="str">
            <v>-</v>
          </cell>
          <cell r="I997" t="str">
            <v>-</v>
          </cell>
          <cell r="J997">
            <v>2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  <cell r="H998">
            <v>1</v>
          </cell>
          <cell r="I998">
            <v>277.10000000000002</v>
          </cell>
          <cell r="J998">
            <v>0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  <cell r="H999">
            <v>1</v>
          </cell>
          <cell r="I999">
            <v>427.4</v>
          </cell>
          <cell r="J999">
            <v>0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  <cell r="H1000">
            <v>2</v>
          </cell>
          <cell r="I1000">
            <v>645.79999999999995</v>
          </cell>
          <cell r="J1000">
            <v>0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  <cell r="H1001">
            <v>2</v>
          </cell>
          <cell r="I1001">
            <v>946.2</v>
          </cell>
          <cell r="J1001">
            <v>0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  <cell r="H1002">
            <v>2</v>
          </cell>
          <cell r="I1002">
            <v>121.2</v>
          </cell>
          <cell r="J1002">
            <v>2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  <cell r="H1003">
            <v>2</v>
          </cell>
          <cell r="I1003">
            <v>121.2</v>
          </cell>
          <cell r="J1003">
            <v>2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  <cell r="H1004" t="str">
            <v>-</v>
          </cell>
          <cell r="I1004" t="str">
            <v>-</v>
          </cell>
          <cell r="J1004">
            <v>24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  <cell r="H1005">
            <v>3</v>
          </cell>
          <cell r="I1005">
            <v>137.69999999999999</v>
          </cell>
          <cell r="J1005">
            <v>3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  <cell r="H1006">
            <v>3</v>
          </cell>
          <cell r="I1006">
            <v>108</v>
          </cell>
          <cell r="J1006">
            <v>3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  <cell r="H1007">
            <v>4</v>
          </cell>
          <cell r="I1007">
            <v>37.6</v>
          </cell>
          <cell r="J1007">
            <v>0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  <cell r="H1008">
            <v>4</v>
          </cell>
          <cell r="I1008">
            <v>35.200000000000003</v>
          </cell>
          <cell r="J1008">
            <v>0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  <cell r="H1009" t="str">
            <v>-</v>
          </cell>
          <cell r="I1009" t="str">
            <v>-</v>
          </cell>
          <cell r="J1009">
            <v>0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  <cell r="H1010" t="str">
            <v>-</v>
          </cell>
          <cell r="I1010" t="str">
            <v>-</v>
          </cell>
          <cell r="J1010">
            <v>0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  <cell r="H1011" t="str">
            <v>-</v>
          </cell>
          <cell r="I1011" t="str">
            <v>-</v>
          </cell>
          <cell r="J1011">
            <v>0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  <cell r="H1012" t="str">
            <v>-</v>
          </cell>
          <cell r="I1012" t="str">
            <v>-</v>
          </cell>
          <cell r="J1012">
            <v>0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  <cell r="H1013">
            <v>26</v>
          </cell>
          <cell r="I1013">
            <v>38259</v>
          </cell>
          <cell r="J1013">
            <v>0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  <cell r="H1014">
            <v>256</v>
          </cell>
          <cell r="I1014">
            <v>409.6</v>
          </cell>
          <cell r="J1014">
            <v>410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  <cell r="H1015">
            <v>24</v>
          </cell>
          <cell r="I1015">
            <v>24</v>
          </cell>
          <cell r="J1015">
            <v>48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  <cell r="H1016">
            <v>16</v>
          </cell>
          <cell r="I1016">
            <v>763.2</v>
          </cell>
          <cell r="J1016">
            <v>0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  <cell r="H1017">
            <v>15</v>
          </cell>
          <cell r="I1017">
            <v>682.5</v>
          </cell>
          <cell r="J1017">
            <v>0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  <cell r="H1018">
            <v>1</v>
          </cell>
          <cell r="I1018">
            <v>49.7</v>
          </cell>
          <cell r="J1018">
            <v>0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  <cell r="H1019" t="str">
            <v>-</v>
          </cell>
          <cell r="I1019" t="str">
            <v>-</v>
          </cell>
          <cell r="J1019">
            <v>0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  <cell r="H1020">
            <v>1</v>
          </cell>
          <cell r="I1020">
            <v>4701.6000000000004</v>
          </cell>
          <cell r="J1020">
            <v>0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  <cell r="H1021">
            <v>1</v>
          </cell>
          <cell r="I1021">
            <v>4551.2</v>
          </cell>
          <cell r="J1021">
            <v>1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  <cell r="H1022" t="str">
            <v>-</v>
          </cell>
          <cell r="I1022" t="str">
            <v>-</v>
          </cell>
          <cell r="J1022">
            <v>1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  <cell r="H1023" t="str">
            <v>-</v>
          </cell>
          <cell r="I1023" t="str">
            <v>-</v>
          </cell>
          <cell r="J1023">
            <v>1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  <cell r="H1024" t="str">
            <v>-</v>
          </cell>
          <cell r="I1024" t="str">
            <v>-</v>
          </cell>
          <cell r="J1024">
            <v>1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  <cell r="H1025">
            <v>1</v>
          </cell>
          <cell r="I1025">
            <v>4535.6000000000004</v>
          </cell>
          <cell r="J1025">
            <v>0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  <cell r="H1026" t="str">
            <v>-</v>
          </cell>
          <cell r="I1026" t="str">
            <v>-</v>
          </cell>
          <cell r="J1026">
            <v>3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  <cell r="H1027">
            <v>1</v>
          </cell>
          <cell r="I1027">
            <v>4535.6000000000004</v>
          </cell>
          <cell r="J1027">
            <v>1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  <cell r="H1028">
            <v>1</v>
          </cell>
          <cell r="I1028">
            <v>4528.7</v>
          </cell>
          <cell r="J1028">
            <v>0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  <cell r="H1029" t="str">
            <v>-</v>
          </cell>
          <cell r="I1029" t="str">
            <v>-</v>
          </cell>
          <cell r="J1029">
            <v>1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  <cell r="H1030" t="str">
            <v>-</v>
          </cell>
          <cell r="I1030" t="str">
            <v>-</v>
          </cell>
          <cell r="J1030">
            <v>1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  <cell r="H1031">
            <v>1</v>
          </cell>
          <cell r="I1031">
            <v>242.1</v>
          </cell>
          <cell r="J1031">
            <v>0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  <cell r="H1032">
            <v>3</v>
          </cell>
          <cell r="I1032">
            <v>726.3</v>
          </cell>
          <cell r="J1032">
            <v>0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  <cell r="H1033">
            <v>1</v>
          </cell>
          <cell r="I1033">
            <v>686</v>
          </cell>
          <cell r="J1033">
            <v>0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  <cell r="H1034">
            <v>1</v>
          </cell>
          <cell r="I1034">
            <v>697.7</v>
          </cell>
          <cell r="J1034">
            <v>0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  <cell r="H1035">
            <v>2</v>
          </cell>
          <cell r="I1035">
            <v>1347</v>
          </cell>
          <cell r="J1035">
            <v>0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  <cell r="H1036">
            <v>1</v>
          </cell>
          <cell r="I1036">
            <v>673.5</v>
          </cell>
          <cell r="J1036">
            <v>0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  <cell r="H1037">
            <v>1</v>
          </cell>
          <cell r="I1037">
            <v>685.2</v>
          </cell>
          <cell r="J1037">
            <v>0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  <cell r="H1038">
            <v>2</v>
          </cell>
          <cell r="I1038">
            <v>1347</v>
          </cell>
          <cell r="J1038">
            <v>0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  <cell r="H1039">
            <v>1</v>
          </cell>
          <cell r="I1039">
            <v>673.5</v>
          </cell>
          <cell r="J1039">
            <v>0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  <cell r="H1040">
            <v>1</v>
          </cell>
          <cell r="I1040">
            <v>685.2</v>
          </cell>
          <cell r="J1040">
            <v>0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  <cell r="H1041">
            <v>2</v>
          </cell>
          <cell r="I1041">
            <v>1372</v>
          </cell>
          <cell r="J1041">
            <v>0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  <cell r="H1042">
            <v>1</v>
          </cell>
          <cell r="I1042">
            <v>686</v>
          </cell>
          <cell r="J1042">
            <v>0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  <cell r="H1043">
            <v>1</v>
          </cell>
          <cell r="I1043">
            <v>697.7</v>
          </cell>
          <cell r="J1043">
            <v>0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  <cell r="H1044">
            <v>2</v>
          </cell>
          <cell r="I1044">
            <v>1347</v>
          </cell>
          <cell r="J1044">
            <v>0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  <cell r="H1045">
            <v>1</v>
          </cell>
          <cell r="I1045">
            <v>652.20000000000005</v>
          </cell>
          <cell r="J1045">
            <v>0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  <cell r="H1046">
            <v>1</v>
          </cell>
          <cell r="I1046">
            <v>663.9</v>
          </cell>
          <cell r="J1046">
            <v>0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  <cell r="H1047">
            <v>2</v>
          </cell>
          <cell r="I1047">
            <v>1304.4000000000001</v>
          </cell>
          <cell r="J1047">
            <v>0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  <cell r="H1048">
            <v>1</v>
          </cell>
          <cell r="I1048">
            <v>664.1</v>
          </cell>
          <cell r="J1048">
            <v>0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  <cell r="H1049">
            <v>1</v>
          </cell>
          <cell r="I1049">
            <v>696.2</v>
          </cell>
          <cell r="J1049">
            <v>0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  <cell r="H1050">
            <v>1</v>
          </cell>
          <cell r="I1050">
            <v>685.1</v>
          </cell>
          <cell r="J1050">
            <v>0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  <cell r="H1051">
            <v>1</v>
          </cell>
          <cell r="I1051">
            <v>685.3</v>
          </cell>
          <cell r="J1051">
            <v>0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  <cell r="H1052">
            <v>1</v>
          </cell>
          <cell r="I1052">
            <v>678.9</v>
          </cell>
          <cell r="J1052">
            <v>0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  <cell r="H1053">
            <v>1</v>
          </cell>
          <cell r="I1053">
            <v>691.2</v>
          </cell>
          <cell r="J1053">
            <v>0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  <cell r="H1054">
            <v>1</v>
          </cell>
          <cell r="I1054">
            <v>666.4</v>
          </cell>
          <cell r="J1054">
            <v>0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  <cell r="H1055">
            <v>1</v>
          </cell>
          <cell r="I1055">
            <v>666.4</v>
          </cell>
          <cell r="J1055">
            <v>0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  <cell r="H1056">
            <v>1</v>
          </cell>
          <cell r="I1056">
            <v>655.5</v>
          </cell>
          <cell r="J1056">
            <v>0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  <cell r="H1057">
            <v>1</v>
          </cell>
          <cell r="I1057">
            <v>663.5</v>
          </cell>
          <cell r="J1057">
            <v>0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  <cell r="H1058">
            <v>1</v>
          </cell>
          <cell r="I1058">
            <v>668</v>
          </cell>
          <cell r="J1058">
            <v>0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  <cell r="H1059">
            <v>1</v>
          </cell>
          <cell r="I1059">
            <v>678.4</v>
          </cell>
          <cell r="J1059">
            <v>0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  <cell r="H1060">
            <v>2</v>
          </cell>
          <cell r="I1060">
            <v>1316.6</v>
          </cell>
          <cell r="J1060">
            <v>0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  <cell r="H1061">
            <v>2</v>
          </cell>
          <cell r="I1061">
            <v>1341.2</v>
          </cell>
          <cell r="J1061">
            <v>0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  <cell r="H1062">
            <v>4</v>
          </cell>
          <cell r="I1062">
            <v>2583.1999999999998</v>
          </cell>
          <cell r="J1062">
            <v>0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  <cell r="H1063">
            <v>1</v>
          </cell>
          <cell r="I1063">
            <v>645.79999999999995</v>
          </cell>
          <cell r="J1063">
            <v>0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  <cell r="H1064">
            <v>1</v>
          </cell>
          <cell r="I1064">
            <v>658.1</v>
          </cell>
          <cell r="J1064">
            <v>0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  <cell r="H1065">
            <v>2</v>
          </cell>
          <cell r="I1065">
            <v>1291.5999999999999</v>
          </cell>
          <cell r="J1065">
            <v>0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  <cell r="H1066">
            <v>1</v>
          </cell>
          <cell r="I1066">
            <v>647.20000000000005</v>
          </cell>
          <cell r="J1066">
            <v>0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  <cell r="H1067">
            <v>1</v>
          </cell>
          <cell r="I1067">
            <v>659.5</v>
          </cell>
          <cell r="J1067">
            <v>0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  <cell r="H1068">
            <v>2</v>
          </cell>
          <cell r="I1068">
            <v>1316.6</v>
          </cell>
          <cell r="J1068">
            <v>0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  <cell r="H1069">
            <v>1</v>
          </cell>
          <cell r="I1069">
            <v>658.3</v>
          </cell>
          <cell r="J1069">
            <v>0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  <cell r="H1070">
            <v>1</v>
          </cell>
          <cell r="I1070">
            <v>670.6</v>
          </cell>
          <cell r="J1070">
            <v>0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  <cell r="H1071">
            <v>2</v>
          </cell>
          <cell r="I1071">
            <v>1291.5999999999999</v>
          </cell>
          <cell r="J1071">
            <v>0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  <cell r="H1072">
            <v>1</v>
          </cell>
          <cell r="I1072">
            <v>645.79999999999995</v>
          </cell>
          <cell r="J1072">
            <v>0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  <cell r="H1073">
            <v>1</v>
          </cell>
          <cell r="I1073">
            <v>653</v>
          </cell>
          <cell r="J1073">
            <v>0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  <cell r="H1074">
            <v>2</v>
          </cell>
          <cell r="I1074">
            <v>1316.6</v>
          </cell>
          <cell r="J1074">
            <v>0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  <cell r="H1075">
            <v>1</v>
          </cell>
          <cell r="I1075">
            <v>658.5</v>
          </cell>
          <cell r="J1075">
            <v>0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  <cell r="H1076">
            <v>1</v>
          </cell>
          <cell r="I1076">
            <v>40.5</v>
          </cell>
          <cell r="J1076">
            <v>0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  <cell r="H1077">
            <v>7</v>
          </cell>
          <cell r="I1077">
            <v>302.40000000000003</v>
          </cell>
          <cell r="J1077">
            <v>0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  <cell r="H1078">
            <v>28</v>
          </cell>
          <cell r="I1078">
            <v>3455.2000000000003</v>
          </cell>
          <cell r="J1078">
            <v>0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  <cell r="H1079">
            <v>11</v>
          </cell>
          <cell r="I1079">
            <v>1314.5</v>
          </cell>
          <cell r="J1079">
            <v>0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  <cell r="H1080">
            <v>1</v>
          </cell>
          <cell r="I1080">
            <v>23.5</v>
          </cell>
          <cell r="J1080">
            <v>0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  <cell r="H1081">
            <v>1</v>
          </cell>
          <cell r="I1081">
            <v>36.200000000000003</v>
          </cell>
          <cell r="J1081">
            <v>0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  <cell r="H1082">
            <v>2</v>
          </cell>
          <cell r="I1082">
            <v>92.6</v>
          </cell>
          <cell r="J1082">
            <v>0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  <cell r="H1083">
            <v>2</v>
          </cell>
          <cell r="I1083">
            <v>81</v>
          </cell>
          <cell r="J1083">
            <v>0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  <cell r="H1084">
            <v>9</v>
          </cell>
          <cell r="I1084">
            <v>452.7</v>
          </cell>
          <cell r="J1084">
            <v>0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  <cell r="H1085">
            <v>1</v>
          </cell>
          <cell r="I1085">
            <v>123.1</v>
          </cell>
          <cell r="J1085">
            <v>0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  <cell r="H1086">
            <v>2</v>
          </cell>
          <cell r="I1086">
            <v>92.6</v>
          </cell>
          <cell r="J1086">
            <v>0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  <cell r="H1087">
            <v>2</v>
          </cell>
          <cell r="I1087">
            <v>81</v>
          </cell>
          <cell r="J1087">
            <v>0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  <cell r="H1088">
            <v>1</v>
          </cell>
          <cell r="I1088">
            <v>42.8</v>
          </cell>
          <cell r="J1088">
            <v>0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  <cell r="H1089">
            <v>1</v>
          </cell>
          <cell r="I1089">
            <v>30.2</v>
          </cell>
          <cell r="J1089">
            <v>0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  <cell r="H1090">
            <v>1</v>
          </cell>
          <cell r="I1090">
            <v>30.2</v>
          </cell>
          <cell r="J1090">
            <v>0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  <cell r="H1091">
            <v>2</v>
          </cell>
          <cell r="I1091">
            <v>85.6</v>
          </cell>
          <cell r="J1091">
            <v>0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  <cell r="H1092">
            <v>1</v>
          </cell>
          <cell r="I1092">
            <v>38.200000000000003</v>
          </cell>
          <cell r="J1092">
            <v>0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  <cell r="H1093">
            <v>1</v>
          </cell>
          <cell r="I1093">
            <v>122</v>
          </cell>
          <cell r="J1093">
            <v>0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  <cell r="H1094">
            <v>50</v>
          </cell>
          <cell r="I1094">
            <v>5920</v>
          </cell>
          <cell r="J1094">
            <v>0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  <cell r="H1095">
            <v>1</v>
          </cell>
          <cell r="I1095">
            <v>122</v>
          </cell>
          <cell r="J1095">
            <v>0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  <cell r="H1096">
            <v>1</v>
          </cell>
          <cell r="I1096">
            <v>38.200000000000003</v>
          </cell>
          <cell r="J1096">
            <v>0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  <cell r="H1097">
            <v>1</v>
          </cell>
          <cell r="I1097">
            <v>35</v>
          </cell>
          <cell r="J1097">
            <v>0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  <cell r="H1098">
            <v>2</v>
          </cell>
          <cell r="I1098">
            <v>44.6</v>
          </cell>
          <cell r="J1098">
            <v>0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  <cell r="H1099">
            <v>1</v>
          </cell>
          <cell r="I1099">
            <v>17.2</v>
          </cell>
          <cell r="J1099">
            <v>0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  <cell r="H1100">
            <v>1</v>
          </cell>
          <cell r="I1100">
            <v>125</v>
          </cell>
          <cell r="J1100">
            <v>0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  <cell r="H1101">
            <v>1</v>
          </cell>
          <cell r="I1101">
            <v>3757.4</v>
          </cell>
          <cell r="J1101">
            <v>0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  <cell r="H1102">
            <v>9</v>
          </cell>
          <cell r="I1102">
            <v>33873.299999999996</v>
          </cell>
          <cell r="J1102">
            <v>0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  <cell r="H1103">
            <v>1</v>
          </cell>
          <cell r="I1103">
            <v>3772.2</v>
          </cell>
          <cell r="J1103">
            <v>0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  <cell r="H1104">
            <v>1</v>
          </cell>
          <cell r="I1104">
            <v>3796.9</v>
          </cell>
          <cell r="J1104">
            <v>0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  <cell r="H1105">
            <v>1</v>
          </cell>
          <cell r="I1105">
            <v>3785.3</v>
          </cell>
          <cell r="J1105">
            <v>0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  <cell r="H1106">
            <v>1</v>
          </cell>
          <cell r="I1106">
            <v>3796.9</v>
          </cell>
          <cell r="J1106">
            <v>0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  <cell r="H1107">
            <v>1</v>
          </cell>
          <cell r="I1107">
            <v>3757.4</v>
          </cell>
          <cell r="J1107">
            <v>0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  <cell r="H1108">
            <v>1</v>
          </cell>
          <cell r="I1108">
            <v>791.2</v>
          </cell>
          <cell r="J1108">
            <v>0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  <cell r="H1109">
            <v>3</v>
          </cell>
          <cell r="I1109">
            <v>117</v>
          </cell>
          <cell r="J1109">
            <v>0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  <cell r="H1110">
            <v>2</v>
          </cell>
          <cell r="I1110">
            <v>129.4</v>
          </cell>
          <cell r="J1110">
            <v>0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  <cell r="H1111">
            <v>3</v>
          </cell>
          <cell r="I1111">
            <v>124.5</v>
          </cell>
          <cell r="J1111">
            <v>0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  <cell r="H1112">
            <v>3</v>
          </cell>
          <cell r="I1112">
            <v>114.60000000000001</v>
          </cell>
          <cell r="J1112">
            <v>0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  <cell r="H1113">
            <v>1</v>
          </cell>
          <cell r="I1113">
            <v>59.4</v>
          </cell>
          <cell r="J1113">
            <v>0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  <cell r="H1114">
            <v>1</v>
          </cell>
          <cell r="I1114">
            <v>60.3</v>
          </cell>
          <cell r="J1114">
            <v>0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  <cell r="H1115">
            <v>1</v>
          </cell>
          <cell r="I1115">
            <v>39</v>
          </cell>
          <cell r="J1115">
            <v>0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  <cell r="H1116">
            <v>1</v>
          </cell>
          <cell r="I1116">
            <v>12.5</v>
          </cell>
          <cell r="J1116">
            <v>0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  <cell r="H1117">
            <v>3</v>
          </cell>
          <cell r="I1117">
            <v>54</v>
          </cell>
          <cell r="J1117">
            <v>0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  <cell r="H1118">
            <v>14</v>
          </cell>
          <cell r="I1118">
            <v>221.20000000000002</v>
          </cell>
          <cell r="J1118">
            <v>0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  <cell r="H1119">
            <v>1</v>
          </cell>
          <cell r="I1119">
            <v>18.5</v>
          </cell>
          <cell r="J1119">
            <v>0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  <cell r="H1120">
            <v>1</v>
          </cell>
          <cell r="I1120">
            <v>12.1</v>
          </cell>
          <cell r="J1120">
            <v>0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  <cell r="H1121">
            <v>1</v>
          </cell>
          <cell r="I1121">
            <v>15.4</v>
          </cell>
          <cell r="J1121">
            <v>0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  <cell r="H1122">
            <v>3</v>
          </cell>
          <cell r="I1122">
            <v>147</v>
          </cell>
          <cell r="J1122">
            <v>0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  <cell r="H1123">
            <v>3</v>
          </cell>
          <cell r="I1123">
            <v>136.80000000000001</v>
          </cell>
          <cell r="J1123">
            <v>0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  <cell r="H1124">
            <v>1</v>
          </cell>
          <cell r="I1124">
            <v>351.7</v>
          </cell>
          <cell r="J1124">
            <v>0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  <cell r="H1125">
            <v>1</v>
          </cell>
          <cell r="I1125">
            <v>341.6</v>
          </cell>
          <cell r="J1125">
            <v>0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  <cell r="H1126">
            <v>1</v>
          </cell>
          <cell r="I1126">
            <v>50.9</v>
          </cell>
          <cell r="J1126">
            <v>0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  <cell r="H1127">
            <v>1</v>
          </cell>
          <cell r="I1127">
            <v>344.3</v>
          </cell>
          <cell r="J1127">
            <v>0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  <cell r="H1128">
            <v>1</v>
          </cell>
          <cell r="I1128">
            <v>357.2</v>
          </cell>
          <cell r="J1128">
            <v>0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  <cell r="H1129">
            <v>1</v>
          </cell>
          <cell r="I1129">
            <v>3.9</v>
          </cell>
          <cell r="J1129">
            <v>0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  <cell r="H1130">
            <v>1</v>
          </cell>
          <cell r="I1130">
            <v>16.5</v>
          </cell>
          <cell r="J1130">
            <v>0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  <cell r="H1131">
            <v>1</v>
          </cell>
          <cell r="I1131">
            <v>1.5</v>
          </cell>
          <cell r="J1131">
            <v>0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  <cell r="H1132">
            <v>1</v>
          </cell>
          <cell r="I1132">
            <v>6.7</v>
          </cell>
          <cell r="J1132">
            <v>0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  <cell r="H1133">
            <v>1</v>
          </cell>
          <cell r="I1133">
            <v>3.1</v>
          </cell>
          <cell r="J1133">
            <v>0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  <cell r="H1134">
            <v>1</v>
          </cell>
          <cell r="I1134">
            <v>5.6</v>
          </cell>
          <cell r="J1134">
            <v>0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  <cell r="H1135">
            <v>1</v>
          </cell>
          <cell r="I1135">
            <v>9.1999999999999993</v>
          </cell>
          <cell r="J1135">
            <v>0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  <cell r="H1136">
            <v>1</v>
          </cell>
          <cell r="I1136">
            <v>11.1</v>
          </cell>
          <cell r="J1136">
            <v>0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  <cell r="H1137">
            <v>1</v>
          </cell>
          <cell r="I1137">
            <v>39.799999999999997</v>
          </cell>
          <cell r="J1137">
            <v>0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  <cell r="H1138">
            <v>1</v>
          </cell>
          <cell r="I1138">
            <v>29.2</v>
          </cell>
          <cell r="J1138">
            <v>0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  <cell r="H1139">
            <v>102</v>
          </cell>
          <cell r="I1139">
            <v>856.80000000000007</v>
          </cell>
          <cell r="J1139">
            <v>0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  <cell r="H1140">
            <v>102</v>
          </cell>
          <cell r="I1140">
            <v>224.4</v>
          </cell>
          <cell r="J1140">
            <v>0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  <cell r="H1141">
            <v>2</v>
          </cell>
          <cell r="I1141">
            <v>2367.1999999999998</v>
          </cell>
          <cell r="J1141">
            <v>0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  <cell r="H1142">
            <v>2</v>
          </cell>
          <cell r="I1142">
            <v>451.2</v>
          </cell>
          <cell r="J1142">
            <v>0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  <cell r="H1143">
            <v>2</v>
          </cell>
          <cell r="I1143">
            <v>2367.1999999999998</v>
          </cell>
          <cell r="J1143">
            <v>0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  <cell r="H1144">
            <v>3</v>
          </cell>
          <cell r="I1144">
            <v>676.8</v>
          </cell>
          <cell r="J1144">
            <v>0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  <cell r="H1145">
            <v>1</v>
          </cell>
          <cell r="I1145">
            <v>1192.7</v>
          </cell>
          <cell r="J1145">
            <v>0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  <cell r="H1146">
            <v>8</v>
          </cell>
          <cell r="I1146">
            <v>1976</v>
          </cell>
          <cell r="J1146">
            <v>0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  <cell r="H1147">
            <v>6</v>
          </cell>
          <cell r="I1147">
            <v>7142.4000000000005</v>
          </cell>
          <cell r="J1147">
            <v>0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  <cell r="H1148">
            <v>1</v>
          </cell>
          <cell r="I1148">
            <v>1192.7</v>
          </cell>
          <cell r="J1148">
            <v>0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  <cell r="H1149">
            <v>1</v>
          </cell>
          <cell r="I1149">
            <v>1215</v>
          </cell>
          <cell r="J1149">
            <v>0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  <cell r="H1150">
            <v>1</v>
          </cell>
          <cell r="I1150">
            <v>258.10000000000002</v>
          </cell>
          <cell r="J1150">
            <v>0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  <cell r="H1151">
            <v>1</v>
          </cell>
          <cell r="I1151">
            <v>1220.0999999999999</v>
          </cell>
          <cell r="J1151">
            <v>0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  <cell r="H1152">
            <v>1</v>
          </cell>
          <cell r="I1152">
            <v>319.3</v>
          </cell>
          <cell r="J1152">
            <v>0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  <cell r="H1153">
            <v>1</v>
          </cell>
          <cell r="I1153">
            <v>1198.7</v>
          </cell>
          <cell r="J1153">
            <v>0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  <cell r="H1154">
            <v>1</v>
          </cell>
          <cell r="I1154">
            <v>258.10000000000002</v>
          </cell>
          <cell r="J1154">
            <v>0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  <cell r="H1155">
            <v>1</v>
          </cell>
          <cell r="I1155">
            <v>1235</v>
          </cell>
          <cell r="J1155">
            <v>0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  <cell r="H1156" t="str">
            <v>-</v>
          </cell>
          <cell r="I1156" t="str">
            <v>-</v>
          </cell>
          <cell r="J1156">
            <v>1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  <cell r="H1157">
            <v>1</v>
          </cell>
          <cell r="I1157">
            <v>1764.7</v>
          </cell>
          <cell r="J1157">
            <v>10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  <cell r="H1158" t="str">
            <v>-</v>
          </cell>
          <cell r="I1158" t="str">
            <v>-</v>
          </cell>
          <cell r="J1158">
            <v>1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  <cell r="H1159" t="str">
            <v>-</v>
          </cell>
          <cell r="I1159" t="str">
            <v>-</v>
          </cell>
          <cell r="J1159">
            <v>1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  <cell r="H1160" t="str">
            <v>-</v>
          </cell>
          <cell r="I1160" t="str">
            <v>-</v>
          </cell>
          <cell r="J1160">
            <v>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  <cell r="H1161" t="str">
            <v>-</v>
          </cell>
          <cell r="I1161" t="str">
            <v>-</v>
          </cell>
          <cell r="J1161">
            <v>1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  <cell r="H1162">
            <v>2</v>
          </cell>
          <cell r="I1162">
            <v>411.8</v>
          </cell>
          <cell r="J1162">
            <v>0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  <cell r="H1163">
            <v>1</v>
          </cell>
          <cell r="I1163">
            <v>324.7</v>
          </cell>
          <cell r="J1163">
            <v>0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  <cell r="H1164">
            <v>10</v>
          </cell>
          <cell r="I1164">
            <v>2223</v>
          </cell>
          <cell r="J1164">
            <v>0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  <cell r="H1165">
            <v>10</v>
          </cell>
          <cell r="I1165">
            <v>2229</v>
          </cell>
          <cell r="J1165">
            <v>0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  <cell r="H1166">
            <v>1</v>
          </cell>
          <cell r="I1166">
            <v>231.3</v>
          </cell>
          <cell r="J1166">
            <v>0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  <cell r="H1167">
            <v>1</v>
          </cell>
          <cell r="I1167">
            <v>231.8</v>
          </cell>
          <cell r="J1167">
            <v>0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  <cell r="H1168">
            <v>1</v>
          </cell>
          <cell r="I1168">
            <v>232.8</v>
          </cell>
          <cell r="J1168">
            <v>0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  <cell r="H1169">
            <v>1</v>
          </cell>
          <cell r="I1169">
            <v>242.5</v>
          </cell>
          <cell r="J1169">
            <v>0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  <cell r="H1170">
            <v>1</v>
          </cell>
          <cell r="I1170">
            <v>231.3</v>
          </cell>
          <cell r="J1170">
            <v>0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  <cell r="H1171">
            <v>1</v>
          </cell>
          <cell r="I1171">
            <v>231.8</v>
          </cell>
          <cell r="J1171">
            <v>0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  <cell r="H1172">
            <v>1</v>
          </cell>
          <cell r="I1172">
            <v>314.7</v>
          </cell>
          <cell r="J1172">
            <v>0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  <cell r="H1173">
            <v>1</v>
          </cell>
          <cell r="I1173">
            <v>21.3</v>
          </cell>
          <cell r="J1173">
            <v>0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  <cell r="H1174">
            <v>1</v>
          </cell>
          <cell r="I1174">
            <v>71.400000000000006</v>
          </cell>
          <cell r="J1174">
            <v>0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  <cell r="H1175">
            <v>4</v>
          </cell>
          <cell r="I1175">
            <v>267.60000000000002</v>
          </cell>
          <cell r="J1175">
            <v>0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  <cell r="H1176">
            <v>4</v>
          </cell>
          <cell r="I1176">
            <v>70</v>
          </cell>
          <cell r="J1176">
            <v>0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  <cell r="H1177">
            <v>2</v>
          </cell>
          <cell r="I1177">
            <v>694.2</v>
          </cell>
          <cell r="J1177">
            <v>0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  <cell r="H1178">
            <v>1</v>
          </cell>
          <cell r="I1178">
            <v>383.4</v>
          </cell>
          <cell r="J1178">
            <v>0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  <cell r="H1179">
            <v>1</v>
          </cell>
          <cell r="I1179">
            <v>176</v>
          </cell>
          <cell r="J1179">
            <v>0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  <cell r="H1180">
            <v>2</v>
          </cell>
          <cell r="I1180">
            <v>557.6</v>
          </cell>
          <cell r="J1180">
            <v>0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  <cell r="H1181">
            <v>1</v>
          </cell>
          <cell r="I1181">
            <v>261.2</v>
          </cell>
          <cell r="J1181">
            <v>0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  <cell r="H1182">
            <v>1</v>
          </cell>
          <cell r="I1182">
            <v>259.60000000000002</v>
          </cell>
          <cell r="J1182">
            <v>0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  <cell r="H1183">
            <v>1</v>
          </cell>
          <cell r="I1183">
            <v>61.6</v>
          </cell>
          <cell r="J1183">
            <v>0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  <cell r="H1184">
            <v>2</v>
          </cell>
          <cell r="I1184">
            <v>741.6</v>
          </cell>
          <cell r="J1184">
            <v>0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  <cell r="H1185">
            <v>1</v>
          </cell>
          <cell r="I1185">
            <v>276.39999999999998</v>
          </cell>
          <cell r="J1185">
            <v>0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  <cell r="H1186">
            <v>1</v>
          </cell>
          <cell r="I1186">
            <v>309.60000000000002</v>
          </cell>
          <cell r="J1186">
            <v>0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  <cell r="H1187">
            <v>2</v>
          </cell>
          <cell r="I1187">
            <v>509.6</v>
          </cell>
          <cell r="J1187">
            <v>0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  <cell r="H1188">
            <v>1</v>
          </cell>
          <cell r="I1188">
            <v>293.89999999999998</v>
          </cell>
          <cell r="J1188">
            <v>0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  <cell r="H1189">
            <v>1</v>
          </cell>
          <cell r="I1189">
            <v>257.39999999999998</v>
          </cell>
          <cell r="J1189">
            <v>0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  <cell r="H1190">
            <v>1</v>
          </cell>
          <cell r="I1190">
            <v>362.1</v>
          </cell>
          <cell r="J1190">
            <v>0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  <cell r="H1191">
            <v>1</v>
          </cell>
          <cell r="I1191">
            <v>449.9</v>
          </cell>
          <cell r="J1191">
            <v>0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  <cell r="H1192">
            <v>40</v>
          </cell>
          <cell r="I1192">
            <v>60</v>
          </cell>
          <cell r="J1192">
            <v>0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  <cell r="H1193">
            <v>24</v>
          </cell>
          <cell r="I1193">
            <v>7.1999999999999993</v>
          </cell>
          <cell r="J1193">
            <v>0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  <cell r="H1194">
            <v>8</v>
          </cell>
          <cell r="I1194">
            <v>89.6</v>
          </cell>
          <cell r="J1194">
            <v>0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  <cell r="H1195">
            <v>1</v>
          </cell>
          <cell r="I1195">
            <v>83.9</v>
          </cell>
          <cell r="J1195">
            <v>0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  <cell r="H1196">
            <v>1</v>
          </cell>
          <cell r="I1196">
            <v>79.2</v>
          </cell>
          <cell r="J1196">
            <v>0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  <cell r="H1197">
            <v>1</v>
          </cell>
          <cell r="I1197">
            <v>64.5</v>
          </cell>
          <cell r="J1197">
            <v>0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  <cell r="H1198">
            <v>1</v>
          </cell>
          <cell r="I1198">
            <v>107.8</v>
          </cell>
          <cell r="J1198">
            <v>0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  <cell r="H1199">
            <v>1</v>
          </cell>
          <cell r="I1199">
            <v>100</v>
          </cell>
          <cell r="J1199">
            <v>0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  <cell r="H1200">
            <v>1</v>
          </cell>
          <cell r="I1200">
            <v>88.6</v>
          </cell>
          <cell r="J1200">
            <v>0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  <cell r="H1201">
            <v>1</v>
          </cell>
          <cell r="I1201">
            <v>81.099999999999994</v>
          </cell>
          <cell r="J1201">
            <v>0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  <cell r="H1202">
            <v>1</v>
          </cell>
          <cell r="I1202">
            <v>108.1</v>
          </cell>
          <cell r="J1202">
            <v>0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  <cell r="H1203">
            <v>1</v>
          </cell>
          <cell r="I1203">
            <v>100.3</v>
          </cell>
          <cell r="J1203">
            <v>0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  <cell r="H1204">
            <v>1</v>
          </cell>
          <cell r="I1204">
            <v>75.3</v>
          </cell>
          <cell r="J1204">
            <v>0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  <cell r="H1205">
            <v>1</v>
          </cell>
          <cell r="I1205">
            <v>78.5</v>
          </cell>
          <cell r="J1205">
            <v>0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  <cell r="H1206">
            <v>4</v>
          </cell>
          <cell r="I1206">
            <v>915.2</v>
          </cell>
          <cell r="J1206">
            <v>0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  <cell r="H1207">
            <v>4</v>
          </cell>
          <cell r="I1207">
            <v>840</v>
          </cell>
          <cell r="J1207">
            <v>0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  <cell r="H1208">
            <v>2</v>
          </cell>
          <cell r="I1208">
            <v>345.2</v>
          </cell>
          <cell r="J1208">
            <v>0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  <cell r="H1209">
            <v>2</v>
          </cell>
          <cell r="I1209">
            <v>574.6</v>
          </cell>
          <cell r="J1209">
            <v>0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  <cell r="H1210">
            <v>2</v>
          </cell>
          <cell r="I1210">
            <v>533.4</v>
          </cell>
          <cell r="J1210">
            <v>0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  <cell r="H1211">
            <v>2</v>
          </cell>
          <cell r="I1211">
            <v>472.6</v>
          </cell>
          <cell r="J1211">
            <v>0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  <cell r="H1212">
            <v>2</v>
          </cell>
          <cell r="I1212">
            <v>432.8</v>
          </cell>
          <cell r="J1212">
            <v>0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  <cell r="H1213">
            <v>2</v>
          </cell>
          <cell r="I1213">
            <v>576.6</v>
          </cell>
          <cell r="J1213">
            <v>0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  <cell r="H1214">
            <v>2</v>
          </cell>
          <cell r="I1214">
            <v>535</v>
          </cell>
          <cell r="J1214">
            <v>0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  <cell r="H1215">
            <v>2</v>
          </cell>
          <cell r="I1215">
            <v>402.6</v>
          </cell>
          <cell r="J1215">
            <v>0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  <cell r="H1216">
            <v>4</v>
          </cell>
          <cell r="I1216">
            <v>838.8</v>
          </cell>
          <cell r="J1216">
            <v>0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  <cell r="H1217">
            <v>1</v>
          </cell>
          <cell r="I1217">
            <v>173.4</v>
          </cell>
          <cell r="J1217">
            <v>0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  <cell r="H1218">
            <v>1</v>
          </cell>
          <cell r="I1218">
            <v>288.3</v>
          </cell>
          <cell r="J1218">
            <v>0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  <cell r="H1219">
            <v>1</v>
          </cell>
          <cell r="I1219">
            <v>267.5</v>
          </cell>
          <cell r="J1219">
            <v>0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  <cell r="H1220">
            <v>1</v>
          </cell>
          <cell r="I1220">
            <v>237.1</v>
          </cell>
          <cell r="J1220">
            <v>0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  <cell r="H1221">
            <v>1</v>
          </cell>
          <cell r="I1221">
            <v>216.4</v>
          </cell>
          <cell r="J1221">
            <v>0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  <cell r="H1222">
            <v>1</v>
          </cell>
          <cell r="I1222">
            <v>288.3</v>
          </cell>
          <cell r="J1222">
            <v>0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  <cell r="H1223">
            <v>1</v>
          </cell>
          <cell r="I1223">
            <v>267.5</v>
          </cell>
          <cell r="J1223">
            <v>0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  <cell r="H1224">
            <v>1</v>
          </cell>
          <cell r="I1224">
            <v>201.3</v>
          </cell>
          <cell r="J1224">
            <v>0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  <cell r="H1225">
            <v>1</v>
          </cell>
          <cell r="I1225">
            <v>173</v>
          </cell>
          <cell r="J1225">
            <v>0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  <cell r="H1226">
            <v>1</v>
          </cell>
          <cell r="I1226">
            <v>287.7</v>
          </cell>
          <cell r="J1226">
            <v>0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  <cell r="H1227">
            <v>1</v>
          </cell>
          <cell r="I1227">
            <v>267.10000000000002</v>
          </cell>
          <cell r="J1227">
            <v>0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  <cell r="H1228">
            <v>1</v>
          </cell>
          <cell r="I1228">
            <v>236.8</v>
          </cell>
          <cell r="J1228">
            <v>0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  <cell r="H1229">
            <v>1</v>
          </cell>
          <cell r="I1229">
            <v>215.8</v>
          </cell>
          <cell r="J1229">
            <v>0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  <cell r="H1230">
            <v>1</v>
          </cell>
          <cell r="I1230">
            <v>287.5</v>
          </cell>
          <cell r="J1230">
            <v>0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  <cell r="H1231">
            <v>1</v>
          </cell>
          <cell r="I1231">
            <v>266.8</v>
          </cell>
          <cell r="J1231">
            <v>0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  <cell r="H1232">
            <v>1</v>
          </cell>
          <cell r="I1232">
            <v>200.6</v>
          </cell>
          <cell r="J1232">
            <v>0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  <cell r="H1233">
            <v>2</v>
          </cell>
          <cell r="I1233">
            <v>443.4</v>
          </cell>
          <cell r="J1233">
            <v>0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  <cell r="H1234">
            <v>2</v>
          </cell>
          <cell r="I1234">
            <v>407</v>
          </cell>
          <cell r="J1234">
            <v>0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  <cell r="H1235">
            <v>1</v>
          </cell>
          <cell r="I1235">
            <v>168</v>
          </cell>
          <cell r="J1235">
            <v>0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  <cell r="H1236">
            <v>1</v>
          </cell>
          <cell r="I1236">
            <v>279.39999999999998</v>
          </cell>
          <cell r="J1236">
            <v>0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  <cell r="H1237">
            <v>1</v>
          </cell>
          <cell r="I1237">
            <v>259.3</v>
          </cell>
          <cell r="J1237">
            <v>0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  <cell r="H1238">
            <v>1</v>
          </cell>
          <cell r="I1238">
            <v>229.9</v>
          </cell>
          <cell r="J1238">
            <v>0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  <cell r="H1239">
            <v>1</v>
          </cell>
          <cell r="I1239">
            <v>209.7</v>
          </cell>
          <cell r="J1239">
            <v>0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  <cell r="H1240">
            <v>1</v>
          </cell>
          <cell r="I1240">
            <v>279.2</v>
          </cell>
          <cell r="J1240">
            <v>0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  <cell r="H1241">
            <v>1</v>
          </cell>
          <cell r="I1241">
            <v>259.2</v>
          </cell>
          <cell r="J1241">
            <v>0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  <cell r="H1242">
            <v>1</v>
          </cell>
          <cell r="I1242">
            <v>194.9</v>
          </cell>
          <cell r="J1242">
            <v>0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  <cell r="H1243">
            <v>1</v>
          </cell>
          <cell r="I1243">
            <v>203.2</v>
          </cell>
          <cell r="J1243">
            <v>0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  <cell r="H1244">
            <v>1</v>
          </cell>
          <cell r="I1244">
            <v>42.6</v>
          </cell>
          <cell r="J1244">
            <v>0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  <cell r="H1245">
            <v>1</v>
          </cell>
          <cell r="I1245">
            <v>39.5</v>
          </cell>
          <cell r="J1245">
            <v>0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  <cell r="H1246">
            <v>1</v>
          </cell>
          <cell r="I1246">
            <v>57.6</v>
          </cell>
          <cell r="J1246">
            <v>0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  <cell r="H1247">
            <v>1</v>
          </cell>
          <cell r="I1247">
            <v>60.5</v>
          </cell>
          <cell r="J1247">
            <v>0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  <cell r="H1248">
            <v>2</v>
          </cell>
          <cell r="I1248">
            <v>85</v>
          </cell>
          <cell r="J1248">
            <v>0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  <cell r="H1249">
            <v>1</v>
          </cell>
          <cell r="I1249">
            <v>41.7</v>
          </cell>
          <cell r="J1249">
            <v>0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  <cell r="H1250">
            <v>1</v>
          </cell>
          <cell r="I1250">
            <v>167.4</v>
          </cell>
          <cell r="J1250">
            <v>0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  <cell r="H1251">
            <v>1</v>
          </cell>
          <cell r="I1251">
            <v>278.7</v>
          </cell>
          <cell r="J1251">
            <v>0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  <cell r="H1252">
            <v>1</v>
          </cell>
          <cell r="I1252">
            <v>258.60000000000002</v>
          </cell>
          <cell r="J1252">
            <v>0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  <cell r="H1253">
            <v>1</v>
          </cell>
          <cell r="I1253">
            <v>278.5</v>
          </cell>
          <cell r="J1253">
            <v>0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  <cell r="H1254">
            <v>1</v>
          </cell>
          <cell r="I1254">
            <v>258.5</v>
          </cell>
          <cell r="J1254">
            <v>0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  <cell r="H1255">
            <v>1</v>
          </cell>
          <cell r="I1255">
            <v>37.299999999999997</v>
          </cell>
          <cell r="J1255">
            <v>0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  <cell r="H1256">
            <v>2</v>
          </cell>
          <cell r="I1256">
            <v>60</v>
          </cell>
          <cell r="J1256">
            <v>0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  <cell r="H1257">
            <v>1</v>
          </cell>
          <cell r="I1257">
            <v>80.3</v>
          </cell>
          <cell r="J1257">
            <v>0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  <cell r="H1258">
            <v>1</v>
          </cell>
          <cell r="I1258">
            <v>73.099999999999994</v>
          </cell>
          <cell r="J1258">
            <v>0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  <cell r="H1259">
            <v>1</v>
          </cell>
          <cell r="I1259">
            <v>46.5</v>
          </cell>
          <cell r="J1259">
            <v>0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  <cell r="H1260">
            <v>1</v>
          </cell>
          <cell r="I1260">
            <v>48.9</v>
          </cell>
          <cell r="J1260">
            <v>0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  <cell r="H1261">
            <v>1</v>
          </cell>
          <cell r="I1261">
            <v>13.9</v>
          </cell>
          <cell r="J1261">
            <v>0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  <cell r="H1262">
            <v>1</v>
          </cell>
          <cell r="I1262">
            <v>47.2</v>
          </cell>
          <cell r="J1262">
            <v>0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  <cell r="H1263">
            <v>1</v>
          </cell>
          <cell r="I1263">
            <v>48.9</v>
          </cell>
          <cell r="J1263">
            <v>0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  <cell r="H1264">
            <v>1</v>
          </cell>
          <cell r="I1264">
            <v>43.2</v>
          </cell>
          <cell r="J1264">
            <v>0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  <cell r="H1265">
            <v>1</v>
          </cell>
          <cell r="I1265">
            <v>82.4</v>
          </cell>
          <cell r="J1265">
            <v>0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  <cell r="H1266">
            <v>1</v>
          </cell>
          <cell r="I1266">
            <v>54.1</v>
          </cell>
          <cell r="J1266">
            <v>0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  <cell r="H1267">
            <v>1</v>
          </cell>
          <cell r="I1267">
            <v>80.2</v>
          </cell>
          <cell r="J1267">
            <v>0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  <cell r="H1268">
            <v>1</v>
          </cell>
          <cell r="I1268">
            <v>73.900000000000006</v>
          </cell>
          <cell r="J1268">
            <v>0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  <cell r="H1269">
            <v>1</v>
          </cell>
          <cell r="I1269">
            <v>36.700000000000003</v>
          </cell>
          <cell r="J1269">
            <v>0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  <cell r="H1270">
            <v>1</v>
          </cell>
          <cell r="I1270">
            <v>200.1</v>
          </cell>
          <cell r="J1270">
            <v>0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  <cell r="H1271">
            <v>2</v>
          </cell>
          <cell r="I1271">
            <v>551.4</v>
          </cell>
          <cell r="J1271">
            <v>0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  <cell r="H1272">
            <v>2</v>
          </cell>
          <cell r="I1272">
            <v>512</v>
          </cell>
          <cell r="J1272">
            <v>0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  <cell r="H1273">
            <v>2</v>
          </cell>
          <cell r="I1273">
            <v>552.79999999999995</v>
          </cell>
          <cell r="J1273">
            <v>0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  <cell r="H1274">
            <v>2</v>
          </cell>
          <cell r="I1274">
            <v>513.20000000000005</v>
          </cell>
          <cell r="J1274">
            <v>0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  <cell r="H1275">
            <v>1</v>
          </cell>
          <cell r="I1275">
            <v>69.7</v>
          </cell>
          <cell r="J1275">
            <v>0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  <cell r="H1276">
            <v>1</v>
          </cell>
          <cell r="I1276">
            <v>41.8</v>
          </cell>
          <cell r="J1276">
            <v>0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  <cell r="H1277">
            <v>1</v>
          </cell>
          <cell r="I1277">
            <v>56.3</v>
          </cell>
          <cell r="J1277">
            <v>0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  <cell r="H1278">
            <v>1</v>
          </cell>
          <cell r="I1278">
            <v>58.4</v>
          </cell>
          <cell r="J1278">
            <v>0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  <cell r="H1279">
            <v>1</v>
          </cell>
          <cell r="I1279">
            <v>41.7</v>
          </cell>
          <cell r="J1279">
            <v>0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  <cell r="H1280">
            <v>1</v>
          </cell>
          <cell r="I1280">
            <v>27</v>
          </cell>
          <cell r="J1280">
            <v>0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  <cell r="H1281">
            <v>1</v>
          </cell>
          <cell r="I1281">
            <v>40.1</v>
          </cell>
          <cell r="J1281">
            <v>0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  <cell r="H1282">
            <v>1</v>
          </cell>
          <cell r="I1282">
            <v>37.4</v>
          </cell>
          <cell r="J1282">
            <v>0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  <cell r="H1283">
            <v>7</v>
          </cell>
          <cell r="I1283">
            <v>1537.2</v>
          </cell>
          <cell r="J1283">
            <v>0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  <cell r="H1284">
            <v>7</v>
          </cell>
          <cell r="I1284">
            <v>1410.5</v>
          </cell>
          <cell r="J1284">
            <v>0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  <cell r="H1285">
            <v>2</v>
          </cell>
          <cell r="I1285">
            <v>332.6</v>
          </cell>
          <cell r="J1285">
            <v>0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  <cell r="H1286">
            <v>2</v>
          </cell>
          <cell r="I1286">
            <v>553.20000000000005</v>
          </cell>
          <cell r="J1286">
            <v>0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  <cell r="H1287">
            <v>2</v>
          </cell>
          <cell r="I1287">
            <v>513.4</v>
          </cell>
          <cell r="J1287">
            <v>0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  <cell r="H1288">
            <v>2</v>
          </cell>
          <cell r="I1288">
            <v>455.4</v>
          </cell>
          <cell r="J1288">
            <v>0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  <cell r="H1289">
            <v>2</v>
          </cell>
          <cell r="I1289">
            <v>413.8</v>
          </cell>
          <cell r="J1289">
            <v>0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  <cell r="H1290">
            <v>2</v>
          </cell>
          <cell r="I1290">
            <v>551.4</v>
          </cell>
          <cell r="J1290">
            <v>0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  <cell r="H1291">
            <v>2</v>
          </cell>
          <cell r="I1291">
            <v>512</v>
          </cell>
          <cell r="J1291">
            <v>0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  <cell r="H1292">
            <v>2</v>
          </cell>
          <cell r="I1292">
            <v>384.8</v>
          </cell>
          <cell r="J1292">
            <v>0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  <cell r="H1293">
            <v>7</v>
          </cell>
          <cell r="I1293">
            <v>1409.1000000000001</v>
          </cell>
          <cell r="J1293">
            <v>0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  <cell r="H1294">
            <v>1</v>
          </cell>
          <cell r="I1294">
            <v>165.6</v>
          </cell>
          <cell r="J1294">
            <v>0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  <cell r="H1295">
            <v>1</v>
          </cell>
          <cell r="I1295">
            <v>275.7</v>
          </cell>
          <cell r="J1295">
            <v>0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  <cell r="H1296">
            <v>1</v>
          </cell>
          <cell r="I1296">
            <v>256</v>
          </cell>
          <cell r="J1296">
            <v>0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  <cell r="H1297">
            <v>1</v>
          </cell>
          <cell r="I1297">
            <v>226.8</v>
          </cell>
          <cell r="J1297">
            <v>0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  <cell r="H1298">
            <v>2</v>
          </cell>
          <cell r="I1298">
            <v>415</v>
          </cell>
          <cell r="J1298">
            <v>0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  <cell r="H1299">
            <v>2</v>
          </cell>
          <cell r="I1299">
            <v>552.4</v>
          </cell>
          <cell r="J1299">
            <v>0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  <cell r="H1300">
            <v>2</v>
          </cell>
          <cell r="I1300">
            <v>512.79999999999995</v>
          </cell>
          <cell r="J1300">
            <v>0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  <cell r="H1301">
            <v>2</v>
          </cell>
          <cell r="I1301">
            <v>385.6</v>
          </cell>
          <cell r="J1301">
            <v>0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  <cell r="H1302">
            <v>1</v>
          </cell>
          <cell r="I1302">
            <v>166.3</v>
          </cell>
          <cell r="J1302">
            <v>0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  <cell r="H1303">
            <v>1</v>
          </cell>
          <cell r="I1303">
            <v>276.60000000000002</v>
          </cell>
          <cell r="J1303">
            <v>0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  <cell r="H1304">
            <v>1</v>
          </cell>
          <cell r="I1304">
            <v>256.7</v>
          </cell>
          <cell r="J1304">
            <v>0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  <cell r="H1305">
            <v>1</v>
          </cell>
          <cell r="I1305">
            <v>227.7</v>
          </cell>
          <cell r="J1305">
            <v>0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  <cell r="H1306">
            <v>1</v>
          </cell>
          <cell r="I1306">
            <v>207.7</v>
          </cell>
          <cell r="J1306">
            <v>0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  <cell r="H1307">
            <v>1</v>
          </cell>
          <cell r="I1307">
            <v>276.39999999999998</v>
          </cell>
          <cell r="J1307">
            <v>0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  <cell r="H1308">
            <v>1</v>
          </cell>
          <cell r="I1308">
            <v>256.60000000000002</v>
          </cell>
          <cell r="J1308">
            <v>0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  <cell r="H1309">
            <v>1</v>
          </cell>
          <cell r="I1309">
            <v>193.1</v>
          </cell>
          <cell r="J1309">
            <v>0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  <cell r="H1310">
            <v>1</v>
          </cell>
          <cell r="I1310">
            <v>165.7</v>
          </cell>
          <cell r="J1310">
            <v>0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  <cell r="H1311">
            <v>1</v>
          </cell>
          <cell r="I1311">
            <v>275.89999999999998</v>
          </cell>
          <cell r="J1311">
            <v>0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  <cell r="H1312">
            <v>1</v>
          </cell>
          <cell r="I1312">
            <v>256.10000000000002</v>
          </cell>
          <cell r="J1312">
            <v>0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  <cell r="H1313">
            <v>1</v>
          </cell>
          <cell r="I1313">
            <v>227</v>
          </cell>
          <cell r="J1313">
            <v>0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  <cell r="H1314">
            <v>1</v>
          </cell>
          <cell r="I1314">
            <v>206.9</v>
          </cell>
          <cell r="J1314">
            <v>0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  <cell r="H1315">
            <v>1</v>
          </cell>
          <cell r="I1315">
            <v>275.7</v>
          </cell>
          <cell r="J1315">
            <v>0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  <cell r="H1316">
            <v>1</v>
          </cell>
          <cell r="I1316">
            <v>256</v>
          </cell>
          <cell r="J1316">
            <v>0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  <cell r="H1317">
            <v>1</v>
          </cell>
          <cell r="I1317">
            <v>192.4</v>
          </cell>
          <cell r="J1317">
            <v>0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  <cell r="H1318">
            <v>1</v>
          </cell>
          <cell r="I1318">
            <v>165.6</v>
          </cell>
          <cell r="J1318">
            <v>0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  <cell r="H1319">
            <v>1</v>
          </cell>
          <cell r="I1319">
            <v>226.8</v>
          </cell>
          <cell r="J1319">
            <v>0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  <cell r="H1320">
            <v>1</v>
          </cell>
          <cell r="I1320">
            <v>207.7</v>
          </cell>
          <cell r="J1320">
            <v>0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  <cell r="H1321">
            <v>1</v>
          </cell>
          <cell r="I1321">
            <v>193.1</v>
          </cell>
          <cell r="J1321">
            <v>0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  <cell r="H1322">
            <v>1</v>
          </cell>
          <cell r="I1322">
            <v>165.3</v>
          </cell>
          <cell r="J1322">
            <v>0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  <cell r="H1323">
            <v>1</v>
          </cell>
          <cell r="I1323">
            <v>275.5</v>
          </cell>
          <cell r="J1323">
            <v>0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  <cell r="H1324">
            <v>1</v>
          </cell>
          <cell r="I1324">
            <v>255.7</v>
          </cell>
          <cell r="J1324">
            <v>0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  <cell r="H1325">
            <v>1</v>
          </cell>
          <cell r="I1325">
            <v>226.6</v>
          </cell>
          <cell r="J1325">
            <v>0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H1326" t="str">
            <v>-</v>
          </cell>
          <cell r="I1326" t="str">
            <v>-</v>
          </cell>
          <cell r="J1326">
            <v>0</v>
          </cell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H1327" t="str">
            <v>-</v>
          </cell>
          <cell r="I1327" t="str">
            <v>-</v>
          </cell>
          <cell r="J1327">
            <v>0</v>
          </cell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H1328" t="str">
            <v>-</v>
          </cell>
          <cell r="I1328" t="str">
            <v>-</v>
          </cell>
          <cell r="J1328">
            <v>0</v>
          </cell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H1329" t="str">
            <v>-</v>
          </cell>
          <cell r="I1329" t="str">
            <v>-</v>
          </cell>
          <cell r="J1329">
            <v>0</v>
          </cell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H1330" t="str">
            <v>-</v>
          </cell>
          <cell r="I1330" t="str">
            <v>-</v>
          </cell>
          <cell r="J1330">
            <v>0</v>
          </cell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H1331" t="str">
            <v>-</v>
          </cell>
          <cell r="I1331" t="str">
            <v>-</v>
          </cell>
          <cell r="J1331">
            <v>0</v>
          </cell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H1332" t="str">
            <v>-</v>
          </cell>
          <cell r="I1332" t="str">
            <v>-</v>
          </cell>
          <cell r="J1332">
            <v>0</v>
          </cell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H1333" t="str">
            <v>-</v>
          </cell>
          <cell r="I1333" t="str">
            <v>-</v>
          </cell>
          <cell r="J1333">
            <v>0</v>
          </cell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H1334" t="str">
            <v>-</v>
          </cell>
          <cell r="I1334" t="str">
            <v>-</v>
          </cell>
          <cell r="J1334">
            <v>0</v>
          </cell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H1335" t="str">
            <v>-</v>
          </cell>
          <cell r="I1335" t="str">
            <v>-</v>
          </cell>
          <cell r="J1335">
            <v>0</v>
          </cell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  <cell r="H1336">
            <v>1</v>
          </cell>
          <cell r="I1336">
            <v>14.6</v>
          </cell>
          <cell r="J1336">
            <v>0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  <cell r="H1337">
            <v>2</v>
          </cell>
          <cell r="I1337">
            <v>42</v>
          </cell>
          <cell r="J1337">
            <v>0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  <cell r="H1338">
            <v>3</v>
          </cell>
          <cell r="I1338">
            <v>48.599999999999994</v>
          </cell>
          <cell r="J1338">
            <v>0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  <cell r="H1339">
            <v>3</v>
          </cell>
          <cell r="I1339">
            <v>57.300000000000004</v>
          </cell>
          <cell r="J1339">
            <v>0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  <cell r="H1340">
            <v>4</v>
          </cell>
          <cell r="I1340">
            <v>56</v>
          </cell>
          <cell r="J1340">
            <v>0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  <cell r="H1341">
            <v>4</v>
          </cell>
          <cell r="I1341">
            <v>15.6</v>
          </cell>
          <cell r="J1341">
            <v>0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  <cell r="H1342">
            <v>4</v>
          </cell>
          <cell r="I1342">
            <v>66</v>
          </cell>
          <cell r="J1342">
            <v>0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  <cell r="H1343">
            <v>4</v>
          </cell>
          <cell r="I1343">
            <v>32.4</v>
          </cell>
          <cell r="J1343">
            <v>0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  <cell r="H1344">
            <v>2</v>
          </cell>
          <cell r="I1344">
            <v>15.2</v>
          </cell>
          <cell r="J1344">
            <v>0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  <cell r="H1345">
            <v>1</v>
          </cell>
          <cell r="I1345">
            <v>24.2</v>
          </cell>
          <cell r="J1345">
            <v>0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  <cell r="H1346">
            <v>2</v>
          </cell>
          <cell r="I1346">
            <v>28.2</v>
          </cell>
          <cell r="J1346">
            <v>0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  <cell r="H1347">
            <v>2</v>
          </cell>
          <cell r="I1347">
            <v>40.200000000000003</v>
          </cell>
          <cell r="J1347">
            <v>0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  <cell r="H1348">
            <v>2</v>
          </cell>
          <cell r="I1348">
            <v>40</v>
          </cell>
          <cell r="J1348">
            <v>0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  <cell r="H1349">
            <v>1</v>
          </cell>
          <cell r="I1349">
            <v>33.4</v>
          </cell>
          <cell r="J1349">
            <v>0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  <cell r="H1350">
            <v>2</v>
          </cell>
          <cell r="I1350">
            <v>59.4</v>
          </cell>
          <cell r="J1350">
            <v>0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  <cell r="H1351">
            <v>2</v>
          </cell>
          <cell r="I1351">
            <v>50.4</v>
          </cell>
          <cell r="J1351">
            <v>0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  <cell r="H1352">
            <v>1</v>
          </cell>
          <cell r="I1352">
            <v>26.1</v>
          </cell>
          <cell r="J1352">
            <v>0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  <cell r="H1353">
            <v>1</v>
          </cell>
          <cell r="I1353">
            <v>17.399999999999999</v>
          </cell>
          <cell r="J1353">
            <v>0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  <cell r="H1354">
            <v>1</v>
          </cell>
          <cell r="I1354">
            <v>8.9</v>
          </cell>
          <cell r="J1354">
            <v>0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  <cell r="H1355">
            <v>1</v>
          </cell>
          <cell r="I1355">
            <v>16.5</v>
          </cell>
          <cell r="J1355">
            <v>0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  <cell r="H1356">
            <v>2</v>
          </cell>
          <cell r="I1356">
            <v>38.799999999999997</v>
          </cell>
          <cell r="J1356">
            <v>0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  <cell r="H1357">
            <v>1</v>
          </cell>
          <cell r="I1357">
            <v>13.7</v>
          </cell>
          <cell r="J1357">
            <v>0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  <cell r="H1358">
            <v>1</v>
          </cell>
          <cell r="I1358">
            <v>32.4</v>
          </cell>
          <cell r="J1358">
            <v>0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  <cell r="H1359">
            <v>1</v>
          </cell>
          <cell r="I1359">
            <v>27</v>
          </cell>
          <cell r="J1359">
            <v>0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  <cell r="H1360">
            <v>3</v>
          </cell>
          <cell r="I1360">
            <v>60.900000000000006</v>
          </cell>
          <cell r="J1360">
            <v>0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  <cell r="H1361">
            <v>3</v>
          </cell>
          <cell r="I1361">
            <v>72</v>
          </cell>
          <cell r="J1361">
            <v>0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  <cell r="H1362">
            <v>1</v>
          </cell>
          <cell r="I1362">
            <v>16.600000000000001</v>
          </cell>
          <cell r="J1362">
            <v>0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  <cell r="H1363">
            <v>1</v>
          </cell>
          <cell r="I1363">
            <v>54.4</v>
          </cell>
          <cell r="J1363">
            <v>0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  <cell r="H1364">
            <v>6</v>
          </cell>
          <cell r="I1364">
            <v>109.19999999999999</v>
          </cell>
          <cell r="J1364">
            <v>0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  <cell r="H1365">
            <v>6</v>
          </cell>
          <cell r="I1365">
            <v>108.60000000000001</v>
          </cell>
          <cell r="J1365">
            <v>0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  <cell r="H1366">
            <v>4</v>
          </cell>
          <cell r="I1366">
            <v>104.8</v>
          </cell>
          <cell r="J1366">
            <v>0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  <cell r="H1367">
            <v>1</v>
          </cell>
          <cell r="I1367">
            <v>13.6</v>
          </cell>
          <cell r="J1367">
            <v>0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  <cell r="H1368">
            <v>4</v>
          </cell>
          <cell r="I1368">
            <v>66.400000000000006</v>
          </cell>
          <cell r="J1368">
            <v>0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  <cell r="H1369">
            <v>4</v>
          </cell>
          <cell r="I1369">
            <v>66.400000000000006</v>
          </cell>
          <cell r="J1369">
            <v>0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  <cell r="H1370">
            <v>1</v>
          </cell>
          <cell r="I1370">
            <v>43.1</v>
          </cell>
          <cell r="J1370">
            <v>0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  <cell r="H1371">
            <v>3</v>
          </cell>
          <cell r="I1371">
            <v>84.300000000000011</v>
          </cell>
          <cell r="J1371">
            <v>0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  <cell r="H1372">
            <v>4</v>
          </cell>
          <cell r="I1372">
            <v>20.399999999999999</v>
          </cell>
          <cell r="J1372">
            <v>0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  <cell r="H1373">
            <v>1</v>
          </cell>
          <cell r="I1373">
            <v>25.4</v>
          </cell>
          <cell r="J1373">
            <v>0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  <cell r="H1374">
            <v>1</v>
          </cell>
          <cell r="I1374">
            <v>13.9</v>
          </cell>
          <cell r="J1374">
            <v>0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  <cell r="H1375">
            <v>1</v>
          </cell>
          <cell r="I1375">
            <v>72.400000000000006</v>
          </cell>
          <cell r="J1375">
            <v>0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  <cell r="H1376">
            <v>1</v>
          </cell>
          <cell r="I1376">
            <v>40.1</v>
          </cell>
          <cell r="J1376">
            <v>0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  <cell r="H1377">
            <v>1</v>
          </cell>
          <cell r="I1377">
            <v>16.2</v>
          </cell>
          <cell r="J1377">
            <v>0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  <cell r="H1378">
            <v>2</v>
          </cell>
          <cell r="I1378">
            <v>32.4</v>
          </cell>
          <cell r="J1378">
            <v>0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  <cell r="H1379">
            <v>1</v>
          </cell>
          <cell r="I1379">
            <v>18.5</v>
          </cell>
          <cell r="J1379">
            <v>0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  <cell r="H1380">
            <v>1</v>
          </cell>
          <cell r="I1380">
            <v>20.399999999999999</v>
          </cell>
          <cell r="J1380">
            <v>0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  <cell r="H1381">
            <v>3</v>
          </cell>
          <cell r="I1381">
            <v>93.9</v>
          </cell>
          <cell r="J1381">
            <v>0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  <cell r="H1382">
            <v>1</v>
          </cell>
          <cell r="I1382">
            <v>18.5</v>
          </cell>
          <cell r="J1382">
            <v>0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  <cell r="H1383">
            <v>1</v>
          </cell>
          <cell r="I1383">
            <v>18</v>
          </cell>
          <cell r="J1383">
            <v>0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  <cell r="H1384">
            <v>1</v>
          </cell>
          <cell r="I1384">
            <v>15.3</v>
          </cell>
          <cell r="J1384">
            <v>0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  <cell r="H1385">
            <v>1</v>
          </cell>
          <cell r="I1385">
            <v>21.3</v>
          </cell>
          <cell r="J1385">
            <v>0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  <cell r="H1386">
            <v>1</v>
          </cell>
          <cell r="I1386">
            <v>39.200000000000003</v>
          </cell>
          <cell r="J1386">
            <v>0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  <cell r="H1387">
            <v>1</v>
          </cell>
          <cell r="I1387">
            <v>15</v>
          </cell>
          <cell r="J1387">
            <v>0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  <cell r="H1388">
            <v>1</v>
          </cell>
          <cell r="I1388">
            <v>15</v>
          </cell>
          <cell r="J1388">
            <v>0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  <cell r="H1389">
            <v>1</v>
          </cell>
          <cell r="I1389">
            <v>13.6</v>
          </cell>
          <cell r="J1389">
            <v>0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  <cell r="H1390">
            <v>2</v>
          </cell>
          <cell r="I1390">
            <v>59.8</v>
          </cell>
          <cell r="J1390">
            <v>0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  <cell r="H1391">
            <v>4</v>
          </cell>
          <cell r="I1391">
            <v>124.8</v>
          </cell>
          <cell r="J1391">
            <v>0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  <cell r="H1392">
            <v>1</v>
          </cell>
          <cell r="I1392">
            <v>19.2</v>
          </cell>
          <cell r="J1392">
            <v>0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  <cell r="H1393">
            <v>4</v>
          </cell>
          <cell r="I1393">
            <v>124.8</v>
          </cell>
          <cell r="J1393">
            <v>0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  <cell r="H1394">
            <v>1</v>
          </cell>
          <cell r="I1394">
            <v>19.2</v>
          </cell>
          <cell r="J1394">
            <v>0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  <cell r="H1395">
            <v>1</v>
          </cell>
          <cell r="I1395">
            <v>17.100000000000001</v>
          </cell>
          <cell r="J1395">
            <v>0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  <cell r="H1396">
            <v>1</v>
          </cell>
          <cell r="I1396">
            <v>17.100000000000001</v>
          </cell>
          <cell r="J1396">
            <v>0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  <cell r="H1397">
            <v>2</v>
          </cell>
          <cell r="I1397">
            <v>45.4</v>
          </cell>
          <cell r="J1397">
            <v>0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  <cell r="H1398">
            <v>2</v>
          </cell>
          <cell r="I1398">
            <v>45.4</v>
          </cell>
          <cell r="J1398">
            <v>0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  <cell r="H1399">
            <v>2</v>
          </cell>
          <cell r="I1399">
            <v>33.200000000000003</v>
          </cell>
          <cell r="J1399">
            <v>0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  <cell r="H1400">
            <v>1</v>
          </cell>
          <cell r="I1400">
            <v>16.600000000000001</v>
          </cell>
          <cell r="J1400">
            <v>0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  <cell r="H1401">
            <v>1</v>
          </cell>
          <cell r="I1401">
            <v>6.2</v>
          </cell>
          <cell r="J1401">
            <v>0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  <cell r="H1402">
            <v>1</v>
          </cell>
          <cell r="I1402">
            <v>6.2</v>
          </cell>
          <cell r="J1402">
            <v>0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  <cell r="H1403">
            <v>1</v>
          </cell>
          <cell r="I1403">
            <v>16.899999999999999</v>
          </cell>
          <cell r="J1403">
            <v>0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  <cell r="H1404">
            <v>2</v>
          </cell>
          <cell r="I1404">
            <v>56.4</v>
          </cell>
          <cell r="J1404">
            <v>0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  <cell r="H1405">
            <v>1</v>
          </cell>
          <cell r="I1405">
            <v>25.1</v>
          </cell>
          <cell r="J1405">
            <v>0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  <cell r="H1406">
            <v>1</v>
          </cell>
          <cell r="I1406">
            <v>25.1</v>
          </cell>
          <cell r="J1406">
            <v>0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  <cell r="H1407">
            <v>1</v>
          </cell>
          <cell r="I1407">
            <v>25.1</v>
          </cell>
          <cell r="J1407">
            <v>0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  <cell r="H1408">
            <v>1</v>
          </cell>
          <cell r="I1408">
            <v>25.1</v>
          </cell>
          <cell r="J1408">
            <v>0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  <cell r="H1409">
            <v>1</v>
          </cell>
          <cell r="I1409">
            <v>19.7</v>
          </cell>
          <cell r="J1409">
            <v>0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  <cell r="H1410">
            <v>1</v>
          </cell>
          <cell r="I1410">
            <v>19.7</v>
          </cell>
          <cell r="J1410">
            <v>0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  <cell r="H1411">
            <v>4</v>
          </cell>
          <cell r="I1411">
            <v>42.4</v>
          </cell>
          <cell r="J1411">
            <v>0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  <cell r="H1412">
            <v>4</v>
          </cell>
          <cell r="I1412">
            <v>42.4</v>
          </cell>
          <cell r="J1412">
            <v>0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  <cell r="H1413">
            <v>56</v>
          </cell>
          <cell r="I1413">
            <v>1360.8</v>
          </cell>
          <cell r="J1413">
            <v>0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  <cell r="H1414">
            <v>4</v>
          </cell>
          <cell r="I1414">
            <v>4.8</v>
          </cell>
          <cell r="J1414">
            <v>0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  <cell r="H1415">
            <v>1</v>
          </cell>
          <cell r="I1415">
            <v>21.2</v>
          </cell>
          <cell r="J1415">
            <v>0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  <cell r="H1416">
            <v>5</v>
          </cell>
          <cell r="I1416">
            <v>106</v>
          </cell>
          <cell r="J1416">
            <v>0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  <cell r="H1417">
            <v>1</v>
          </cell>
          <cell r="I1417">
            <v>20.9</v>
          </cell>
          <cell r="J1417">
            <v>0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  <cell r="H1418">
            <v>1</v>
          </cell>
          <cell r="I1418">
            <v>109</v>
          </cell>
          <cell r="J1418">
            <v>0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  <cell r="H1419">
            <v>5</v>
          </cell>
          <cell r="I1419">
            <v>545</v>
          </cell>
          <cell r="J1419">
            <v>0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  <cell r="H1420">
            <v>4</v>
          </cell>
          <cell r="I1420">
            <v>437.2</v>
          </cell>
          <cell r="J1420">
            <v>0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  <cell r="H1421">
            <v>18</v>
          </cell>
          <cell r="I1421">
            <v>1954.8</v>
          </cell>
          <cell r="J1421">
            <v>0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  <cell r="H1422">
            <v>12</v>
          </cell>
          <cell r="I1422">
            <v>1261.1999999999998</v>
          </cell>
          <cell r="J1422">
            <v>0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  <cell r="H1423">
            <v>2</v>
          </cell>
          <cell r="I1423">
            <v>211.6</v>
          </cell>
          <cell r="J1423">
            <v>0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  <cell r="H1424">
            <v>42</v>
          </cell>
          <cell r="I1424">
            <v>4368</v>
          </cell>
          <cell r="J1424">
            <v>0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  <cell r="H1425">
            <v>8</v>
          </cell>
          <cell r="I1425">
            <v>838.4</v>
          </cell>
          <cell r="J1425">
            <v>0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  <cell r="H1426">
            <v>1</v>
          </cell>
          <cell r="I1426">
            <v>104.4</v>
          </cell>
          <cell r="J1426">
            <v>0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  <cell r="H1427">
            <v>5</v>
          </cell>
          <cell r="I1427">
            <v>522</v>
          </cell>
          <cell r="J1427">
            <v>0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  <cell r="H1428">
            <v>1</v>
          </cell>
          <cell r="I1428">
            <v>16.5</v>
          </cell>
          <cell r="J1428">
            <v>0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  <cell r="H1429">
            <v>1</v>
          </cell>
          <cell r="I1429">
            <v>16.8</v>
          </cell>
          <cell r="J1429">
            <v>0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  <cell r="H1430">
            <v>5</v>
          </cell>
          <cell r="I1430">
            <v>84</v>
          </cell>
          <cell r="J1430">
            <v>0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  <cell r="H1431">
            <v>1</v>
          </cell>
          <cell r="I1431">
            <v>46.1</v>
          </cell>
          <cell r="J1431">
            <v>0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  <cell r="H1432">
            <v>28</v>
          </cell>
          <cell r="I1432">
            <v>28</v>
          </cell>
          <cell r="J1432">
            <v>0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  <cell r="H1433">
            <v>26</v>
          </cell>
          <cell r="I1433">
            <v>132.6</v>
          </cell>
          <cell r="J1433">
            <v>0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  <cell r="H1434">
            <v>24</v>
          </cell>
          <cell r="I1434">
            <v>12</v>
          </cell>
          <cell r="J1434">
            <v>0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  <cell r="H1435">
            <v>7</v>
          </cell>
          <cell r="I1435">
            <v>1341.8999999999999</v>
          </cell>
          <cell r="J1435">
            <v>0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  <cell r="H1436">
            <v>1</v>
          </cell>
          <cell r="I1436">
            <v>191.7</v>
          </cell>
          <cell r="J1436">
            <v>0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  <cell r="H1437">
            <v>4</v>
          </cell>
          <cell r="I1437">
            <v>745.6</v>
          </cell>
          <cell r="J1437">
            <v>0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  <cell r="H1438">
            <v>16</v>
          </cell>
          <cell r="I1438">
            <v>2960</v>
          </cell>
          <cell r="J1438">
            <v>0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  <cell r="H1439">
            <v>4</v>
          </cell>
          <cell r="I1439">
            <v>1298.4000000000001</v>
          </cell>
          <cell r="J1439">
            <v>0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  <cell r="H1440">
            <v>2</v>
          </cell>
          <cell r="I1440">
            <v>629</v>
          </cell>
          <cell r="J1440">
            <v>0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  <cell r="H1441">
            <v>6</v>
          </cell>
          <cell r="I1441">
            <v>1869</v>
          </cell>
          <cell r="J1441">
            <v>0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  <cell r="H1442">
            <v>1</v>
          </cell>
          <cell r="I1442">
            <v>544</v>
          </cell>
          <cell r="J1442">
            <v>0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  <cell r="H1443">
            <v>8</v>
          </cell>
          <cell r="I1443">
            <v>4124</v>
          </cell>
          <cell r="J1443">
            <v>0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  <cell r="H1444">
            <v>1</v>
          </cell>
          <cell r="I1444">
            <v>578.20000000000005</v>
          </cell>
          <cell r="J1444">
            <v>0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  <cell r="H1445">
            <v>3</v>
          </cell>
          <cell r="I1445">
            <v>798</v>
          </cell>
          <cell r="J1445">
            <v>0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  <cell r="H1446">
            <v>1</v>
          </cell>
          <cell r="I1446">
            <v>266</v>
          </cell>
          <cell r="J1446">
            <v>0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  <cell r="H1447">
            <v>2</v>
          </cell>
          <cell r="I1447">
            <v>515.20000000000005</v>
          </cell>
          <cell r="J1447">
            <v>0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  <cell r="H1448">
            <v>7</v>
          </cell>
          <cell r="I1448">
            <v>1787.1000000000001</v>
          </cell>
          <cell r="J1448">
            <v>0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  <cell r="H1449">
            <v>1</v>
          </cell>
          <cell r="I1449">
            <v>271.5</v>
          </cell>
          <cell r="J1449">
            <v>0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  <cell r="H1450">
            <v>1</v>
          </cell>
          <cell r="I1450">
            <v>325.39999999999998</v>
          </cell>
          <cell r="J1450">
            <v>0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  <cell r="H1451">
            <v>1</v>
          </cell>
          <cell r="I1451">
            <v>274.60000000000002</v>
          </cell>
          <cell r="J1451">
            <v>0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  <cell r="H1452">
            <v>1</v>
          </cell>
          <cell r="I1452">
            <v>274.60000000000002</v>
          </cell>
          <cell r="J1452">
            <v>0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  <cell r="H1453">
            <v>1</v>
          </cell>
          <cell r="I1453">
            <v>274.60000000000002</v>
          </cell>
          <cell r="J1453">
            <v>0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  <cell r="H1454">
            <v>1</v>
          </cell>
          <cell r="I1454">
            <v>266.5</v>
          </cell>
          <cell r="J1454">
            <v>0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  <cell r="H1455">
            <v>1</v>
          </cell>
          <cell r="I1455">
            <v>264.5</v>
          </cell>
          <cell r="J1455">
            <v>0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  <cell r="H1456">
            <v>1</v>
          </cell>
          <cell r="I1456">
            <v>264.3</v>
          </cell>
          <cell r="J1456">
            <v>0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  <cell r="H1457">
            <v>1</v>
          </cell>
          <cell r="I1457">
            <v>264.3</v>
          </cell>
          <cell r="J1457">
            <v>0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  <cell r="H1458">
            <v>1</v>
          </cell>
          <cell r="I1458">
            <v>262.3</v>
          </cell>
          <cell r="J1458">
            <v>0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  <cell r="H1459">
            <v>1</v>
          </cell>
          <cell r="I1459">
            <v>264.3</v>
          </cell>
          <cell r="J1459">
            <v>0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  <cell r="H1460">
            <v>1</v>
          </cell>
          <cell r="I1460">
            <v>264.3</v>
          </cell>
          <cell r="J1460">
            <v>0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  <cell r="H1461">
            <v>1</v>
          </cell>
          <cell r="I1461">
            <v>261.39999999999998</v>
          </cell>
          <cell r="J1461">
            <v>0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  <cell r="H1462">
            <v>1</v>
          </cell>
          <cell r="I1462">
            <v>265.5</v>
          </cell>
          <cell r="J1462">
            <v>0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  <cell r="H1463">
            <v>1</v>
          </cell>
          <cell r="I1463">
            <v>304.8</v>
          </cell>
          <cell r="J1463">
            <v>0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  <cell r="H1464">
            <v>1</v>
          </cell>
          <cell r="I1464">
            <v>295.60000000000002</v>
          </cell>
          <cell r="J1464">
            <v>0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  <cell r="H1465">
            <v>3</v>
          </cell>
          <cell r="I1465">
            <v>724.5</v>
          </cell>
          <cell r="J1465">
            <v>0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  <cell r="H1466">
            <v>2</v>
          </cell>
          <cell r="I1466">
            <v>466.8</v>
          </cell>
          <cell r="J1466">
            <v>0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  <cell r="H1467">
            <v>7</v>
          </cell>
          <cell r="I1467">
            <v>1619.8</v>
          </cell>
          <cell r="J1467">
            <v>0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  <cell r="H1468">
            <v>1</v>
          </cell>
          <cell r="I1468">
            <v>276.39999999999998</v>
          </cell>
          <cell r="J1468">
            <v>0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  <cell r="H1469">
            <v>1</v>
          </cell>
          <cell r="I1469">
            <v>229.6</v>
          </cell>
          <cell r="J1469">
            <v>0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  <cell r="H1470">
            <v>3</v>
          </cell>
          <cell r="I1470">
            <v>564</v>
          </cell>
          <cell r="J1470">
            <v>0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  <cell r="H1471">
            <v>2</v>
          </cell>
          <cell r="I1471">
            <v>365</v>
          </cell>
          <cell r="J1471">
            <v>0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  <cell r="H1472">
            <v>7</v>
          </cell>
          <cell r="I1472">
            <v>1267</v>
          </cell>
          <cell r="J1472">
            <v>0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  <cell r="H1473">
            <v>1</v>
          </cell>
          <cell r="I1473">
            <v>215.5</v>
          </cell>
          <cell r="J1473">
            <v>0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  <cell r="H1474">
            <v>1</v>
          </cell>
          <cell r="I1474">
            <v>19.399999999999999</v>
          </cell>
          <cell r="J1474">
            <v>0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  <cell r="H1475">
            <v>4</v>
          </cell>
          <cell r="I1475">
            <v>84.4</v>
          </cell>
          <cell r="J1475">
            <v>0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  <cell r="H1476">
            <v>1</v>
          </cell>
          <cell r="I1476">
            <v>24.7</v>
          </cell>
          <cell r="J1476">
            <v>0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  <cell r="H1477">
            <v>2</v>
          </cell>
          <cell r="I1477">
            <v>233.6</v>
          </cell>
          <cell r="J1477">
            <v>0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  <cell r="H1478">
            <v>6</v>
          </cell>
          <cell r="I1478">
            <v>711</v>
          </cell>
          <cell r="J1478">
            <v>0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  <cell r="H1479">
            <v>8</v>
          </cell>
          <cell r="I1479">
            <v>974.4</v>
          </cell>
          <cell r="J1479">
            <v>0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  <cell r="H1480">
            <v>4</v>
          </cell>
          <cell r="I1480">
            <v>474</v>
          </cell>
          <cell r="J1480">
            <v>0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  <cell r="H1481">
            <v>2</v>
          </cell>
          <cell r="I1481">
            <v>233.6</v>
          </cell>
          <cell r="J1481">
            <v>0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  <cell r="H1482">
            <v>2</v>
          </cell>
          <cell r="I1482">
            <v>245</v>
          </cell>
          <cell r="J1482">
            <v>0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  <cell r="H1483">
            <v>2</v>
          </cell>
          <cell r="I1483">
            <v>241</v>
          </cell>
          <cell r="J1483">
            <v>0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  <cell r="H1484">
            <v>1</v>
          </cell>
          <cell r="I1484">
            <v>112.9</v>
          </cell>
          <cell r="J1484">
            <v>0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  <cell r="H1485">
            <v>4</v>
          </cell>
          <cell r="I1485">
            <v>458.4</v>
          </cell>
          <cell r="J1485">
            <v>0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  <cell r="H1486">
            <v>4</v>
          </cell>
          <cell r="I1486">
            <v>472</v>
          </cell>
          <cell r="J1486">
            <v>0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  <cell r="H1487">
            <v>2</v>
          </cell>
          <cell r="I1487">
            <v>229.2</v>
          </cell>
          <cell r="J1487">
            <v>0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  <cell r="H1488">
            <v>1</v>
          </cell>
          <cell r="I1488">
            <v>112.9</v>
          </cell>
          <cell r="J1488">
            <v>0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  <cell r="H1489">
            <v>4</v>
          </cell>
          <cell r="I1489">
            <v>447.2</v>
          </cell>
          <cell r="J1489">
            <v>0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  <cell r="H1490">
            <v>16</v>
          </cell>
          <cell r="I1490">
            <v>1814.4</v>
          </cell>
          <cell r="J1490">
            <v>0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  <cell r="H1491">
            <v>16</v>
          </cell>
          <cell r="I1491">
            <v>1868.8</v>
          </cell>
          <cell r="J1491">
            <v>0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  <cell r="H1492">
            <v>8</v>
          </cell>
          <cell r="I1492">
            <v>907.2</v>
          </cell>
          <cell r="J1492">
            <v>0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  <cell r="H1493">
            <v>4</v>
          </cell>
          <cell r="I1493">
            <v>447.2</v>
          </cell>
          <cell r="J1493">
            <v>0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  <cell r="H1494">
            <v>1</v>
          </cell>
          <cell r="I1494">
            <v>19.8</v>
          </cell>
          <cell r="J1494">
            <v>0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  <cell r="H1495">
            <v>4</v>
          </cell>
          <cell r="I1495">
            <v>64.400000000000006</v>
          </cell>
          <cell r="J1495">
            <v>0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  <cell r="H1496">
            <v>1</v>
          </cell>
          <cell r="I1496">
            <v>14.3</v>
          </cell>
          <cell r="J1496">
            <v>0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  <cell r="H1497">
            <v>7</v>
          </cell>
          <cell r="I1497">
            <v>104.3</v>
          </cell>
          <cell r="J1497">
            <v>0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  <cell r="H1498">
            <v>18</v>
          </cell>
          <cell r="I1498">
            <v>86.399999999999991</v>
          </cell>
          <cell r="J1498">
            <v>0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  <cell r="H1499">
            <v>16</v>
          </cell>
          <cell r="I1499">
            <v>3761.6</v>
          </cell>
          <cell r="J1499">
            <v>0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  <cell r="H1500">
            <v>16</v>
          </cell>
          <cell r="I1500">
            <v>3713.6</v>
          </cell>
          <cell r="J1500">
            <v>0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  <cell r="H1501">
            <v>4</v>
          </cell>
          <cell r="I1501">
            <v>960.4</v>
          </cell>
          <cell r="J1501">
            <v>0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  <cell r="H1502">
            <v>2</v>
          </cell>
          <cell r="I1502">
            <v>460</v>
          </cell>
          <cell r="J1502">
            <v>0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  <cell r="H1503">
            <v>2</v>
          </cell>
          <cell r="I1503">
            <v>754.6</v>
          </cell>
          <cell r="J1503">
            <v>0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  <cell r="H1504">
            <v>1</v>
          </cell>
          <cell r="I1504">
            <v>212.7</v>
          </cell>
          <cell r="J1504">
            <v>0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  <cell r="H1505">
            <v>2</v>
          </cell>
          <cell r="I1505">
            <v>429.8</v>
          </cell>
          <cell r="J1505">
            <v>0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  <cell r="H1506">
            <v>1</v>
          </cell>
          <cell r="I1506">
            <v>212.7</v>
          </cell>
          <cell r="J1506">
            <v>0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  <cell r="H1507">
            <v>2</v>
          </cell>
          <cell r="I1507">
            <v>207.6</v>
          </cell>
          <cell r="J1507">
            <v>0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  <cell r="H1508">
            <v>2</v>
          </cell>
          <cell r="I1508">
            <v>213.4</v>
          </cell>
          <cell r="J1508">
            <v>0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  <cell r="H1509">
            <v>8</v>
          </cell>
          <cell r="I1509">
            <v>440</v>
          </cell>
          <cell r="J1509">
            <v>0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  <cell r="H1510">
            <v>4</v>
          </cell>
          <cell r="I1510">
            <v>215.6</v>
          </cell>
          <cell r="J1510">
            <v>0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  <cell r="H1511">
            <v>17</v>
          </cell>
          <cell r="I1511">
            <v>909.5</v>
          </cell>
          <cell r="J1511">
            <v>0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  <cell r="H1512">
            <v>1</v>
          </cell>
          <cell r="I1512">
            <v>46.4</v>
          </cell>
          <cell r="J1512">
            <v>0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  <cell r="H1513">
            <v>1</v>
          </cell>
          <cell r="I1513">
            <v>49.2</v>
          </cell>
          <cell r="J1513">
            <v>0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  <cell r="H1514">
            <v>1</v>
          </cell>
          <cell r="I1514">
            <v>52.6</v>
          </cell>
          <cell r="J1514">
            <v>0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  <cell r="H1515">
            <v>1</v>
          </cell>
          <cell r="I1515">
            <v>37.299999999999997</v>
          </cell>
          <cell r="J1515">
            <v>0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  <cell r="H1516">
            <v>2</v>
          </cell>
          <cell r="I1516">
            <v>71.400000000000006</v>
          </cell>
          <cell r="J1516">
            <v>0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  <cell r="H1517">
            <v>1</v>
          </cell>
          <cell r="I1517">
            <v>29.5</v>
          </cell>
          <cell r="J1517">
            <v>0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  <cell r="H1518">
            <v>1</v>
          </cell>
          <cell r="I1518">
            <v>24.7</v>
          </cell>
          <cell r="J1518">
            <v>0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  <cell r="H1519">
            <v>2</v>
          </cell>
          <cell r="I1519">
            <v>433.6</v>
          </cell>
          <cell r="J1519">
            <v>0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  <cell r="H1520">
            <v>1</v>
          </cell>
          <cell r="I1520">
            <v>219.2</v>
          </cell>
          <cell r="J1520">
            <v>0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  <cell r="H1521">
            <v>1</v>
          </cell>
          <cell r="I1521">
            <v>219.2</v>
          </cell>
          <cell r="J1521">
            <v>0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  <cell r="H1522">
            <v>1</v>
          </cell>
          <cell r="I1522">
            <v>277.10000000000002</v>
          </cell>
          <cell r="J1522">
            <v>0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  <cell r="H1523">
            <v>1</v>
          </cell>
          <cell r="I1523">
            <v>427.4</v>
          </cell>
          <cell r="J1523">
            <v>0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  <cell r="H1524">
            <v>1</v>
          </cell>
          <cell r="I1524">
            <v>322.89999999999998</v>
          </cell>
          <cell r="J1524">
            <v>0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  <cell r="H1525">
            <v>1</v>
          </cell>
          <cell r="I1525">
            <v>473.1</v>
          </cell>
          <cell r="J1525">
            <v>0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  <cell r="H1526">
            <v>1</v>
          </cell>
          <cell r="I1526">
            <v>61.1</v>
          </cell>
          <cell r="J1526">
            <v>0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  <cell r="H1527">
            <v>1</v>
          </cell>
          <cell r="I1527">
            <v>61.1</v>
          </cell>
          <cell r="J1527">
            <v>0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  <cell r="H1528">
            <v>12</v>
          </cell>
          <cell r="I1528">
            <v>346.79999999999995</v>
          </cell>
          <cell r="J1528">
            <v>0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  <cell r="H1529">
            <v>1</v>
          </cell>
          <cell r="I1529">
            <v>36</v>
          </cell>
          <cell r="J1529">
            <v>0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  <cell r="H1530">
            <v>1</v>
          </cell>
          <cell r="I1530">
            <v>45.9</v>
          </cell>
          <cell r="J1530">
            <v>0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  <cell r="H1531">
            <v>2</v>
          </cell>
          <cell r="I1531">
            <v>18.8</v>
          </cell>
          <cell r="J1531">
            <v>0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  <cell r="H1532">
            <v>2</v>
          </cell>
          <cell r="I1532">
            <v>17.600000000000001</v>
          </cell>
          <cell r="J1532">
            <v>0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  <cell r="H1533">
            <v>14</v>
          </cell>
          <cell r="I1533">
            <v>152.6</v>
          </cell>
          <cell r="J1533">
            <v>0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  <cell r="H1534">
            <v>2</v>
          </cell>
          <cell r="I1534">
            <v>20.8</v>
          </cell>
          <cell r="J1534">
            <v>0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  <cell r="H1535">
            <v>12</v>
          </cell>
          <cell r="I1535">
            <v>105.60000000000001</v>
          </cell>
          <cell r="J1535">
            <v>0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  <cell r="H1536">
            <v>12</v>
          </cell>
          <cell r="I1536">
            <v>126</v>
          </cell>
          <cell r="J1536">
            <v>0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  <cell r="H1537">
            <v>4</v>
          </cell>
          <cell r="I1537">
            <v>5886</v>
          </cell>
          <cell r="J1537">
            <v>0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  <cell r="H1538">
            <v>7</v>
          </cell>
          <cell r="I1538">
            <v>9903.6</v>
          </cell>
          <cell r="J1538">
            <v>0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  <cell r="H1539">
            <v>2</v>
          </cell>
          <cell r="I1539">
            <v>2855.6</v>
          </cell>
          <cell r="J1539">
            <v>0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  <cell r="H1540">
            <v>128</v>
          </cell>
          <cell r="I1540">
            <v>204.8</v>
          </cell>
          <cell r="J1540">
            <v>0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  <cell r="H1541">
            <v>16</v>
          </cell>
          <cell r="I1541">
            <v>16</v>
          </cell>
          <cell r="J1541">
            <v>0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  <cell r="H1542">
            <v>8</v>
          </cell>
          <cell r="I1542">
            <v>381.6</v>
          </cell>
          <cell r="J1542">
            <v>0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  <cell r="H1543">
            <v>13</v>
          </cell>
          <cell r="I1543">
            <v>591.5</v>
          </cell>
          <cell r="J1543">
            <v>0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  <cell r="H1544">
            <v>1</v>
          </cell>
          <cell r="I1544">
            <v>70.599999999999994</v>
          </cell>
          <cell r="J1544">
            <v>0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  <cell r="H1545">
            <v>1</v>
          </cell>
          <cell r="I1545">
            <v>4701.6000000000004</v>
          </cell>
          <cell r="J1545">
            <v>0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  <cell r="H1546">
            <v>2</v>
          </cell>
          <cell r="I1546">
            <v>9102.4</v>
          </cell>
          <cell r="J1546">
            <v>1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  <cell r="H1547" t="str">
            <v>-</v>
          </cell>
          <cell r="I1547" t="str">
            <v>-</v>
          </cell>
          <cell r="J1547">
            <v>2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  <cell r="H1548" t="str">
            <v>-</v>
          </cell>
          <cell r="I1548" t="str">
            <v>-</v>
          </cell>
          <cell r="J1548">
            <v>1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  <cell r="H1549">
            <v>1</v>
          </cell>
          <cell r="I1549">
            <v>4542.1000000000004</v>
          </cell>
          <cell r="J1549">
            <v>0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  <cell r="H1550">
            <v>1</v>
          </cell>
          <cell r="I1550">
            <v>4526.5</v>
          </cell>
          <cell r="J1550">
            <v>0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  <cell r="H1551">
            <v>1</v>
          </cell>
          <cell r="I1551">
            <v>4542.1000000000004</v>
          </cell>
          <cell r="J1551">
            <v>0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  <cell r="H1552">
            <v>1</v>
          </cell>
          <cell r="I1552">
            <v>4552.8999999999996</v>
          </cell>
          <cell r="J1552">
            <v>0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  <cell r="H1553" t="str">
            <v>-</v>
          </cell>
          <cell r="I1553" t="str">
            <v>-</v>
          </cell>
          <cell r="J1553">
            <v>1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  <cell r="H1554">
            <v>1</v>
          </cell>
          <cell r="I1554">
            <v>4416</v>
          </cell>
          <cell r="J1554">
            <v>0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  <cell r="H1555">
            <v>1</v>
          </cell>
          <cell r="I1555">
            <v>2312.5</v>
          </cell>
          <cell r="J1555">
            <v>0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  <cell r="H1556">
            <v>1</v>
          </cell>
          <cell r="I1556">
            <v>186.6</v>
          </cell>
          <cell r="J1556">
            <v>0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  <cell r="H1557">
            <v>1</v>
          </cell>
          <cell r="I1557">
            <v>186.6</v>
          </cell>
          <cell r="J1557">
            <v>0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  <cell r="H1558">
            <v>2</v>
          </cell>
          <cell r="I1558">
            <v>373.2</v>
          </cell>
          <cell r="J1558">
            <v>0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  <cell r="H1559">
            <v>1</v>
          </cell>
          <cell r="I1559">
            <v>658.3</v>
          </cell>
          <cell r="J1559">
            <v>0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  <cell r="H1560">
            <v>1</v>
          </cell>
          <cell r="I1560">
            <v>670.6</v>
          </cell>
          <cell r="J1560">
            <v>0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  <cell r="H1561">
            <v>2</v>
          </cell>
          <cell r="I1561">
            <v>1340.4</v>
          </cell>
          <cell r="J1561">
            <v>0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  <cell r="H1562">
            <v>1</v>
          </cell>
          <cell r="I1562">
            <v>647.20000000000005</v>
          </cell>
          <cell r="J1562">
            <v>0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  <cell r="H1563">
            <v>1</v>
          </cell>
          <cell r="I1563">
            <v>659.5</v>
          </cell>
          <cell r="J1563">
            <v>0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  <cell r="H1564">
            <v>2</v>
          </cell>
          <cell r="I1564">
            <v>1291.5999999999999</v>
          </cell>
          <cell r="J1564">
            <v>0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  <cell r="H1565">
            <v>1</v>
          </cell>
          <cell r="I1565">
            <v>645.79999999999995</v>
          </cell>
          <cell r="J1565">
            <v>0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  <cell r="H1566">
            <v>1</v>
          </cell>
          <cell r="I1566">
            <v>658.1</v>
          </cell>
          <cell r="J1566">
            <v>0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  <cell r="H1567">
            <v>2</v>
          </cell>
          <cell r="I1567">
            <v>1316.6</v>
          </cell>
          <cell r="J1567">
            <v>0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  <cell r="H1568">
            <v>2</v>
          </cell>
          <cell r="I1568">
            <v>1316.6</v>
          </cell>
          <cell r="J1568">
            <v>0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  <cell r="H1569">
            <v>2</v>
          </cell>
          <cell r="I1569">
            <v>1341.2</v>
          </cell>
          <cell r="J1569">
            <v>0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  <cell r="H1570">
            <v>2</v>
          </cell>
          <cell r="I1570">
            <v>1291.5999999999999</v>
          </cell>
          <cell r="J1570">
            <v>0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  <cell r="H1571">
            <v>2</v>
          </cell>
          <cell r="I1571">
            <v>1291.5999999999999</v>
          </cell>
          <cell r="J1571">
            <v>0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  <cell r="H1572">
            <v>2</v>
          </cell>
          <cell r="I1572">
            <v>1316.2</v>
          </cell>
          <cell r="J1572">
            <v>0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  <cell r="H1573">
            <v>2</v>
          </cell>
          <cell r="I1573">
            <v>1291.5999999999999</v>
          </cell>
          <cell r="J1573">
            <v>0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  <cell r="H1574">
            <v>2</v>
          </cell>
          <cell r="I1574">
            <v>1316.6</v>
          </cell>
          <cell r="J1574">
            <v>0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  <cell r="H1575">
            <v>1</v>
          </cell>
          <cell r="I1575">
            <v>691.2</v>
          </cell>
          <cell r="J1575">
            <v>0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  <cell r="H1576">
            <v>1</v>
          </cell>
          <cell r="I1576">
            <v>678.9</v>
          </cell>
          <cell r="J1576">
            <v>0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  <cell r="H1577">
            <v>1</v>
          </cell>
          <cell r="I1577">
            <v>678.7</v>
          </cell>
          <cell r="J1577">
            <v>0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  <cell r="H1578">
            <v>1</v>
          </cell>
          <cell r="I1578">
            <v>667.6</v>
          </cell>
          <cell r="J1578">
            <v>0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  <cell r="H1579">
            <v>1</v>
          </cell>
          <cell r="I1579">
            <v>679.9</v>
          </cell>
          <cell r="J1579">
            <v>0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  <cell r="H1580">
            <v>1</v>
          </cell>
          <cell r="I1580">
            <v>655.5</v>
          </cell>
          <cell r="J1580">
            <v>0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  <cell r="H1581">
            <v>1</v>
          </cell>
          <cell r="I1581">
            <v>668.6</v>
          </cell>
          <cell r="J1581">
            <v>0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  <cell r="H1582">
            <v>1</v>
          </cell>
          <cell r="I1582">
            <v>670.6</v>
          </cell>
          <cell r="J1582">
            <v>0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  <cell r="H1583">
            <v>1</v>
          </cell>
          <cell r="I1583">
            <v>658.3</v>
          </cell>
          <cell r="J1583">
            <v>0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  <cell r="H1584">
            <v>1</v>
          </cell>
          <cell r="I1584">
            <v>670.6</v>
          </cell>
          <cell r="J1584">
            <v>0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  <cell r="H1585">
            <v>1</v>
          </cell>
          <cell r="I1585">
            <v>324.89999999999998</v>
          </cell>
          <cell r="J1585">
            <v>0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  <cell r="H1586">
            <v>1</v>
          </cell>
          <cell r="I1586">
            <v>323.7</v>
          </cell>
          <cell r="J1586">
            <v>0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  <cell r="H1587">
            <v>1</v>
          </cell>
          <cell r="I1587">
            <v>325.3</v>
          </cell>
          <cell r="J1587">
            <v>0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  <cell r="H1588">
            <v>1</v>
          </cell>
          <cell r="I1588">
            <v>334.9</v>
          </cell>
          <cell r="J1588">
            <v>0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  <cell r="H1589">
            <v>4</v>
          </cell>
          <cell r="I1589">
            <v>1262.4000000000001</v>
          </cell>
          <cell r="J1589">
            <v>0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  <cell r="H1590">
            <v>4</v>
          </cell>
          <cell r="I1590">
            <v>1257.5999999999999</v>
          </cell>
          <cell r="J1590">
            <v>0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  <cell r="H1591">
            <v>1</v>
          </cell>
          <cell r="I1591">
            <v>369.7</v>
          </cell>
          <cell r="J1591">
            <v>0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  <cell r="H1592">
            <v>1</v>
          </cell>
          <cell r="I1592">
            <v>369.7</v>
          </cell>
          <cell r="J1592">
            <v>0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  <cell r="H1593">
            <v>1</v>
          </cell>
          <cell r="I1593">
            <v>369.7</v>
          </cell>
          <cell r="J1593">
            <v>0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  <cell r="H1594">
            <v>1</v>
          </cell>
          <cell r="I1594">
            <v>369.7</v>
          </cell>
          <cell r="J1594">
            <v>0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  <cell r="H1595">
            <v>1</v>
          </cell>
          <cell r="I1595">
            <v>30.4</v>
          </cell>
          <cell r="J1595">
            <v>0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  <cell r="H1596">
            <v>7</v>
          </cell>
          <cell r="I1596">
            <v>231</v>
          </cell>
          <cell r="J1596">
            <v>0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  <cell r="H1597">
            <v>75</v>
          </cell>
          <cell r="I1597">
            <v>8880</v>
          </cell>
          <cell r="J1597">
            <v>0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  <cell r="H1598">
            <v>1</v>
          </cell>
          <cell r="I1598">
            <v>22.3</v>
          </cell>
          <cell r="J1598">
            <v>0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  <cell r="H1599">
            <v>1</v>
          </cell>
          <cell r="I1599">
            <v>35</v>
          </cell>
          <cell r="J1599">
            <v>0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  <cell r="H1600">
            <v>1</v>
          </cell>
          <cell r="I1600">
            <v>46.3</v>
          </cell>
          <cell r="J1600">
            <v>0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  <cell r="H1601">
            <v>1</v>
          </cell>
          <cell r="I1601">
            <v>40.5</v>
          </cell>
          <cell r="J1601">
            <v>0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  <cell r="H1602">
            <v>9</v>
          </cell>
          <cell r="I1602">
            <v>452.7</v>
          </cell>
          <cell r="J1602">
            <v>0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  <cell r="H1603">
            <v>1</v>
          </cell>
          <cell r="I1603">
            <v>122</v>
          </cell>
          <cell r="J1603">
            <v>0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  <cell r="H1604">
            <v>1</v>
          </cell>
          <cell r="I1604">
            <v>46.3</v>
          </cell>
          <cell r="J1604">
            <v>0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  <cell r="H1605">
            <v>1</v>
          </cell>
          <cell r="I1605">
            <v>40.5</v>
          </cell>
          <cell r="J1605">
            <v>0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  <cell r="H1606">
            <v>1</v>
          </cell>
          <cell r="I1606">
            <v>42.8</v>
          </cell>
          <cell r="J1606">
            <v>0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  <cell r="H1607">
            <v>1</v>
          </cell>
          <cell r="I1607">
            <v>30.2</v>
          </cell>
          <cell r="J1607">
            <v>0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  <cell r="H1608">
            <v>1</v>
          </cell>
          <cell r="I1608">
            <v>30.2</v>
          </cell>
          <cell r="J1608">
            <v>0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  <cell r="H1609">
            <v>2</v>
          </cell>
          <cell r="I1609">
            <v>85.6</v>
          </cell>
          <cell r="J1609">
            <v>0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  <cell r="H1610">
            <v>1</v>
          </cell>
          <cell r="I1610">
            <v>41.7</v>
          </cell>
          <cell r="J1610">
            <v>0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  <cell r="H1611">
            <v>1</v>
          </cell>
          <cell r="I1611">
            <v>38.200000000000003</v>
          </cell>
          <cell r="J1611">
            <v>0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  <cell r="H1612">
            <v>1</v>
          </cell>
          <cell r="I1612">
            <v>47.5</v>
          </cell>
          <cell r="J1612">
            <v>0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  <cell r="H1613">
            <v>1</v>
          </cell>
          <cell r="I1613">
            <v>122</v>
          </cell>
          <cell r="J1613">
            <v>0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  <cell r="H1614">
            <v>1</v>
          </cell>
          <cell r="I1614">
            <v>122</v>
          </cell>
          <cell r="J1614">
            <v>0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  <cell r="H1615">
            <v>1</v>
          </cell>
          <cell r="I1615">
            <v>41.7</v>
          </cell>
          <cell r="J1615">
            <v>0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  <cell r="H1616">
            <v>1</v>
          </cell>
          <cell r="I1616">
            <v>38.200000000000003</v>
          </cell>
          <cell r="J1616">
            <v>0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  <cell r="H1617">
            <v>1</v>
          </cell>
          <cell r="I1617">
            <v>47.5</v>
          </cell>
          <cell r="J1617">
            <v>0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  <cell r="H1618">
            <v>1</v>
          </cell>
          <cell r="I1618">
            <v>35</v>
          </cell>
          <cell r="J1618">
            <v>0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  <cell r="H1619">
            <v>2</v>
          </cell>
          <cell r="I1619">
            <v>44.6</v>
          </cell>
          <cell r="J1619">
            <v>0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  <cell r="H1620">
            <v>1</v>
          </cell>
          <cell r="I1620">
            <v>17.2</v>
          </cell>
          <cell r="J1620">
            <v>0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  <cell r="H1621">
            <v>1</v>
          </cell>
          <cell r="I1621">
            <v>125</v>
          </cell>
          <cell r="J1621">
            <v>0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  <cell r="H1622">
            <v>2</v>
          </cell>
          <cell r="I1622">
            <v>56.8</v>
          </cell>
          <cell r="J1622">
            <v>0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  <cell r="H1623">
            <v>4</v>
          </cell>
          <cell r="I1623">
            <v>305.2</v>
          </cell>
          <cell r="J1623">
            <v>0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  <cell r="H1624">
            <v>2</v>
          </cell>
          <cell r="I1624">
            <v>96</v>
          </cell>
          <cell r="J1624">
            <v>0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  <cell r="H1625">
            <v>2</v>
          </cell>
          <cell r="I1625">
            <v>142.6</v>
          </cell>
          <cell r="J1625">
            <v>0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  <cell r="H1626">
            <v>4</v>
          </cell>
          <cell r="I1626">
            <v>321.60000000000002</v>
          </cell>
          <cell r="J1626">
            <v>0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  <cell r="H1627">
            <v>4</v>
          </cell>
          <cell r="I1627">
            <v>305.60000000000002</v>
          </cell>
          <cell r="J1627">
            <v>0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  <cell r="H1628">
            <v>3</v>
          </cell>
          <cell r="I1628">
            <v>234.60000000000002</v>
          </cell>
          <cell r="J1628">
            <v>0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  <cell r="H1629">
            <v>2</v>
          </cell>
          <cell r="I1629">
            <v>156.4</v>
          </cell>
          <cell r="J1629">
            <v>0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  <cell r="H1630">
            <v>2</v>
          </cell>
          <cell r="I1630">
            <v>96</v>
          </cell>
          <cell r="J1630">
            <v>0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  <cell r="H1631">
            <v>4</v>
          </cell>
          <cell r="I1631">
            <v>305.2</v>
          </cell>
          <cell r="J1631">
            <v>0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  <cell r="H1632">
            <v>2</v>
          </cell>
          <cell r="I1632">
            <v>57.8</v>
          </cell>
          <cell r="J1632">
            <v>0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  <cell r="H1633">
            <v>1</v>
          </cell>
          <cell r="I1633">
            <v>270.3</v>
          </cell>
          <cell r="J1633">
            <v>0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  <cell r="H1634">
            <v>1</v>
          </cell>
          <cell r="I1634">
            <v>3757.4</v>
          </cell>
          <cell r="J1634">
            <v>0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  <cell r="H1635">
            <v>8</v>
          </cell>
          <cell r="I1635">
            <v>30109.599999999999</v>
          </cell>
          <cell r="J1635">
            <v>0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  <cell r="H1636">
            <v>1</v>
          </cell>
          <cell r="I1636">
            <v>3796.9</v>
          </cell>
          <cell r="J1636">
            <v>0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  <cell r="H1637">
            <v>1</v>
          </cell>
          <cell r="I1637">
            <v>3785.3</v>
          </cell>
          <cell r="J1637">
            <v>0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  <cell r="H1638">
            <v>1</v>
          </cell>
          <cell r="I1638">
            <v>3796.9</v>
          </cell>
          <cell r="J1638">
            <v>0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  <cell r="H1639">
            <v>1</v>
          </cell>
          <cell r="I1639">
            <v>3763.7</v>
          </cell>
          <cell r="J1639">
            <v>0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  <cell r="H1640">
            <v>1</v>
          </cell>
          <cell r="I1640">
            <v>1636.9</v>
          </cell>
          <cell r="J1640">
            <v>0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  <cell r="H1641">
            <v>2</v>
          </cell>
          <cell r="I1641">
            <v>1274.5999999999999</v>
          </cell>
          <cell r="J1641">
            <v>0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  <cell r="H1642">
            <v>2</v>
          </cell>
          <cell r="I1642">
            <v>1274.5999999999999</v>
          </cell>
          <cell r="J1642">
            <v>0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  <cell r="H1643">
            <v>1</v>
          </cell>
          <cell r="I1643">
            <v>791.2</v>
          </cell>
          <cell r="J1643">
            <v>0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  <cell r="H1644">
            <v>3</v>
          </cell>
          <cell r="I1644">
            <v>54</v>
          </cell>
          <cell r="J1644">
            <v>0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  <cell r="H1645">
            <v>14</v>
          </cell>
          <cell r="I1645">
            <v>221.20000000000002</v>
          </cell>
          <cell r="J1645">
            <v>0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  <cell r="H1646">
            <v>1</v>
          </cell>
          <cell r="I1646">
            <v>18.5</v>
          </cell>
          <cell r="J1646">
            <v>0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  <cell r="H1647">
            <v>1</v>
          </cell>
          <cell r="I1647">
            <v>12.1</v>
          </cell>
          <cell r="J1647">
            <v>0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  <cell r="H1648">
            <v>1</v>
          </cell>
          <cell r="I1648">
            <v>15.4</v>
          </cell>
          <cell r="J1648">
            <v>0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  <cell r="H1649">
            <v>3</v>
          </cell>
          <cell r="I1649">
            <v>147</v>
          </cell>
          <cell r="J1649">
            <v>0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  <cell r="H1650">
            <v>3</v>
          </cell>
          <cell r="I1650">
            <v>136.80000000000001</v>
          </cell>
          <cell r="J1650">
            <v>0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  <cell r="H1651">
            <v>24</v>
          </cell>
          <cell r="I1651">
            <v>388.79999999999995</v>
          </cell>
          <cell r="J1651">
            <v>0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  <cell r="H1652">
            <v>2</v>
          </cell>
          <cell r="I1652">
            <v>50.8</v>
          </cell>
          <cell r="J1652">
            <v>0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  <cell r="H1653">
            <v>1</v>
          </cell>
          <cell r="I1653">
            <v>15.6</v>
          </cell>
          <cell r="J1653">
            <v>0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  <cell r="H1654">
            <v>4</v>
          </cell>
          <cell r="I1654">
            <v>71.2</v>
          </cell>
          <cell r="J1654">
            <v>0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  <cell r="H1655">
            <v>4</v>
          </cell>
          <cell r="I1655">
            <v>71.2</v>
          </cell>
          <cell r="J1655">
            <v>0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  <cell r="H1656">
            <v>1</v>
          </cell>
          <cell r="I1656">
            <v>68.599999999999994</v>
          </cell>
          <cell r="J1656">
            <v>0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  <cell r="H1657">
            <v>3</v>
          </cell>
          <cell r="I1657">
            <v>189.3</v>
          </cell>
          <cell r="J1657">
            <v>0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  <cell r="H1658">
            <v>4</v>
          </cell>
          <cell r="I1658">
            <v>265.60000000000002</v>
          </cell>
          <cell r="J1658">
            <v>0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  <cell r="H1659">
            <v>4</v>
          </cell>
          <cell r="I1659">
            <v>59.6</v>
          </cell>
          <cell r="J1659">
            <v>0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  <cell r="H1660">
            <v>1</v>
          </cell>
          <cell r="I1660">
            <v>21.9</v>
          </cell>
          <cell r="J1660">
            <v>0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  <cell r="H1661">
            <v>2</v>
          </cell>
          <cell r="I1661">
            <v>31.2</v>
          </cell>
          <cell r="J1661">
            <v>0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  <cell r="H1662">
            <v>1</v>
          </cell>
          <cell r="I1662">
            <v>31.8</v>
          </cell>
          <cell r="J1662">
            <v>0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  <cell r="H1663">
            <v>1</v>
          </cell>
          <cell r="I1663">
            <v>39.1</v>
          </cell>
          <cell r="J1663">
            <v>0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  <cell r="H1664">
            <v>5</v>
          </cell>
          <cell r="I1664">
            <v>181.5</v>
          </cell>
          <cell r="J1664">
            <v>0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  <cell r="H1665">
            <v>1</v>
          </cell>
          <cell r="I1665">
            <v>351.7</v>
          </cell>
          <cell r="J1665">
            <v>0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  <cell r="H1666">
            <v>1</v>
          </cell>
          <cell r="I1666">
            <v>341.6</v>
          </cell>
          <cell r="J1666">
            <v>0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  <cell r="H1667">
            <v>1</v>
          </cell>
          <cell r="I1667">
            <v>50.9</v>
          </cell>
          <cell r="J1667">
            <v>0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  <cell r="H1668">
            <v>1</v>
          </cell>
          <cell r="I1668">
            <v>344.3</v>
          </cell>
          <cell r="J1668">
            <v>0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  <cell r="H1669">
            <v>1</v>
          </cell>
          <cell r="I1669">
            <v>357.2</v>
          </cell>
          <cell r="J1669">
            <v>0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  <cell r="H1670">
            <v>1</v>
          </cell>
          <cell r="I1670">
            <v>342.9</v>
          </cell>
          <cell r="J1670">
            <v>0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  <cell r="H1671">
            <v>1</v>
          </cell>
          <cell r="I1671">
            <v>3.9</v>
          </cell>
          <cell r="J1671">
            <v>0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  <cell r="H1672">
            <v>1</v>
          </cell>
          <cell r="I1672">
            <v>16.5</v>
          </cell>
          <cell r="J1672">
            <v>0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  <cell r="H1673">
            <v>1</v>
          </cell>
          <cell r="I1673">
            <v>1.5</v>
          </cell>
          <cell r="J1673">
            <v>0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  <cell r="H1674">
            <v>1</v>
          </cell>
          <cell r="I1674">
            <v>6.7</v>
          </cell>
          <cell r="J1674">
            <v>0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  <cell r="H1675">
            <v>1</v>
          </cell>
          <cell r="I1675">
            <v>3.1</v>
          </cell>
          <cell r="J1675">
            <v>0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  <cell r="H1676">
            <v>1</v>
          </cell>
          <cell r="I1676">
            <v>5.6</v>
          </cell>
          <cell r="J1676">
            <v>0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  <cell r="H1677">
            <v>1</v>
          </cell>
          <cell r="I1677">
            <v>9.1999999999999993</v>
          </cell>
          <cell r="J1677">
            <v>0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  <cell r="H1678">
            <v>1</v>
          </cell>
          <cell r="I1678">
            <v>11.1</v>
          </cell>
          <cell r="J1678">
            <v>0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  <cell r="H1679">
            <v>1</v>
          </cell>
          <cell r="I1679">
            <v>39.799999999999997</v>
          </cell>
          <cell r="J1679">
            <v>0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  <cell r="H1680">
            <v>1</v>
          </cell>
          <cell r="I1680">
            <v>29.2</v>
          </cell>
          <cell r="J1680">
            <v>0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  <cell r="H1681">
            <v>66</v>
          </cell>
          <cell r="I1681">
            <v>554.4</v>
          </cell>
          <cell r="J1681">
            <v>0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  <cell r="H1682">
            <v>66</v>
          </cell>
          <cell r="I1682">
            <v>145.20000000000002</v>
          </cell>
          <cell r="J1682">
            <v>0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  <cell r="H1683">
            <v>40</v>
          </cell>
          <cell r="I1683">
            <v>84</v>
          </cell>
          <cell r="J1683">
            <v>0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  <cell r="H1684">
            <v>40</v>
          </cell>
          <cell r="I1684">
            <v>28</v>
          </cell>
          <cell r="J1684">
            <v>0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  <cell r="H1685">
            <v>8</v>
          </cell>
          <cell r="I1685">
            <v>82.4</v>
          </cell>
          <cell r="J1685">
            <v>0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  <cell r="H1686">
            <v>48</v>
          </cell>
          <cell r="I1686">
            <v>96</v>
          </cell>
          <cell r="J1686">
            <v>0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  <cell r="H1687">
            <v>1</v>
          </cell>
          <cell r="I1687">
            <v>1183.5999999999999</v>
          </cell>
          <cell r="J1687">
            <v>0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  <cell r="H1688">
            <v>1</v>
          </cell>
          <cell r="I1688">
            <v>225.6</v>
          </cell>
          <cell r="J1688">
            <v>0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  <cell r="H1689">
            <v>1</v>
          </cell>
          <cell r="I1689">
            <v>1183.5999999999999</v>
          </cell>
          <cell r="J1689">
            <v>0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  <cell r="H1690">
            <v>2</v>
          </cell>
          <cell r="I1690">
            <v>451.2</v>
          </cell>
          <cell r="J1690">
            <v>0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  <cell r="H1691">
            <v>6</v>
          </cell>
          <cell r="I1691">
            <v>7142.4000000000005</v>
          </cell>
          <cell r="J1691">
            <v>0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  <cell r="H1692">
            <v>6</v>
          </cell>
          <cell r="I1692">
            <v>1482</v>
          </cell>
          <cell r="J1692">
            <v>0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  <cell r="H1693">
            <v>1</v>
          </cell>
          <cell r="I1693">
            <v>1215</v>
          </cell>
          <cell r="J1693">
            <v>0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  <cell r="H1694">
            <v>1</v>
          </cell>
          <cell r="I1694">
            <v>258.10000000000002</v>
          </cell>
          <cell r="J1694">
            <v>0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  <cell r="H1695">
            <v>1</v>
          </cell>
          <cell r="I1695">
            <v>1220.0999999999999</v>
          </cell>
          <cell r="J1695">
            <v>0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  <cell r="H1696">
            <v>1</v>
          </cell>
          <cell r="I1696">
            <v>319.3</v>
          </cell>
          <cell r="J1696">
            <v>0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  <cell r="H1697">
            <v>1</v>
          </cell>
          <cell r="I1697">
            <v>1198.7</v>
          </cell>
          <cell r="J1697">
            <v>0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  <cell r="H1698">
            <v>1</v>
          </cell>
          <cell r="I1698">
            <v>258.10000000000002</v>
          </cell>
          <cell r="J1698">
            <v>0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  <cell r="H1699">
            <v>1</v>
          </cell>
          <cell r="I1699">
            <v>1235</v>
          </cell>
          <cell r="J1699">
            <v>0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  <cell r="H1700">
            <v>1</v>
          </cell>
          <cell r="I1700">
            <v>1575.5</v>
          </cell>
          <cell r="J1700">
            <v>0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  <cell r="H1701">
            <v>1</v>
          </cell>
          <cell r="I1701">
            <v>232.4</v>
          </cell>
          <cell r="J1701">
            <v>0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  <cell r="H1702">
            <v>1</v>
          </cell>
          <cell r="I1702">
            <v>1575.5</v>
          </cell>
          <cell r="J1702">
            <v>0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  <cell r="H1703">
            <v>1</v>
          </cell>
          <cell r="I1703">
            <v>235.8</v>
          </cell>
          <cell r="J1703">
            <v>0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  <cell r="H1704">
            <v>1</v>
          </cell>
          <cell r="I1704">
            <v>1202.7</v>
          </cell>
          <cell r="J1704">
            <v>0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  <cell r="H1705">
            <v>1</v>
          </cell>
          <cell r="I1705">
            <v>243.5</v>
          </cell>
          <cell r="J1705">
            <v>0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  <cell r="H1706">
            <v>1</v>
          </cell>
          <cell r="I1706">
            <v>1202.7</v>
          </cell>
          <cell r="J1706">
            <v>0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  <cell r="H1707">
            <v>1</v>
          </cell>
          <cell r="I1707">
            <v>247.5</v>
          </cell>
          <cell r="J1707">
            <v>0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  <cell r="H1708" t="str">
            <v>-</v>
          </cell>
          <cell r="I1708" t="str">
            <v>-</v>
          </cell>
          <cell r="J1708">
            <v>1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  <cell r="H1709" t="str">
            <v>-</v>
          </cell>
          <cell r="I1709" t="str">
            <v>-</v>
          </cell>
          <cell r="J1709">
            <v>12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  <cell r="H1710" t="str">
            <v>-</v>
          </cell>
          <cell r="I1710" t="str">
            <v>-</v>
          </cell>
          <cell r="J1710">
            <v>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  <cell r="H1711" t="str">
            <v>-</v>
          </cell>
          <cell r="I1711" t="str">
            <v>-</v>
          </cell>
          <cell r="J1711">
            <v>1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  <cell r="H1712">
            <v>1</v>
          </cell>
          <cell r="I1712">
            <v>1476.3</v>
          </cell>
          <cell r="J1712">
            <v>0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  <cell r="H1713">
            <v>1</v>
          </cell>
          <cell r="I1713">
            <v>1492.9</v>
          </cell>
          <cell r="J1713">
            <v>0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  <cell r="H1714">
            <v>1</v>
          </cell>
          <cell r="I1714">
            <v>205.9</v>
          </cell>
          <cell r="J1714">
            <v>0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  <cell r="H1715">
            <v>1</v>
          </cell>
          <cell r="I1715">
            <v>314.7</v>
          </cell>
          <cell r="J1715">
            <v>0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  <cell r="H1716">
            <v>9</v>
          </cell>
          <cell r="I1716">
            <v>2000.7</v>
          </cell>
          <cell r="J1716">
            <v>0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  <cell r="H1717">
            <v>9</v>
          </cell>
          <cell r="I1717">
            <v>2006.1000000000001</v>
          </cell>
          <cell r="J1717">
            <v>0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  <cell r="H1718">
            <v>1</v>
          </cell>
          <cell r="I1718">
            <v>231.3</v>
          </cell>
          <cell r="J1718">
            <v>0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  <cell r="H1719">
            <v>1</v>
          </cell>
          <cell r="I1719">
            <v>231.8</v>
          </cell>
          <cell r="J1719">
            <v>0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  <cell r="H1720">
            <v>1</v>
          </cell>
          <cell r="I1720">
            <v>232.8</v>
          </cell>
          <cell r="J1720">
            <v>0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  <cell r="H1721">
            <v>1</v>
          </cell>
          <cell r="I1721">
            <v>242.5</v>
          </cell>
          <cell r="J1721">
            <v>0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  <cell r="H1722">
            <v>1</v>
          </cell>
          <cell r="I1722">
            <v>231.3</v>
          </cell>
          <cell r="J1722">
            <v>0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  <cell r="H1723">
            <v>1</v>
          </cell>
          <cell r="I1723">
            <v>231.8</v>
          </cell>
          <cell r="J1723">
            <v>0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  <cell r="H1724">
            <v>4</v>
          </cell>
          <cell r="I1724">
            <v>267.60000000000002</v>
          </cell>
          <cell r="J1724">
            <v>0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  <cell r="H1725">
            <v>4</v>
          </cell>
          <cell r="I1725">
            <v>70</v>
          </cell>
          <cell r="J1725">
            <v>0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  <cell r="H1726">
            <v>2</v>
          </cell>
          <cell r="I1726">
            <v>557.6</v>
          </cell>
          <cell r="J1726">
            <v>0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  <cell r="H1727">
            <v>1</v>
          </cell>
          <cell r="I1727">
            <v>261.2</v>
          </cell>
          <cell r="J1727">
            <v>0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  <cell r="H1728">
            <v>1</v>
          </cell>
          <cell r="I1728">
            <v>259.60000000000002</v>
          </cell>
          <cell r="J1728">
            <v>0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  <cell r="H1729">
            <v>1</v>
          </cell>
          <cell r="I1729">
            <v>61.6</v>
          </cell>
          <cell r="J1729">
            <v>0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  <cell r="H1730">
            <v>2</v>
          </cell>
          <cell r="I1730">
            <v>741.6</v>
          </cell>
          <cell r="J1730">
            <v>0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  <cell r="H1731">
            <v>1</v>
          </cell>
          <cell r="I1731">
            <v>276.39999999999998</v>
          </cell>
          <cell r="J1731">
            <v>0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  <cell r="H1732">
            <v>1</v>
          </cell>
          <cell r="I1732">
            <v>309.60000000000002</v>
          </cell>
          <cell r="J1732">
            <v>0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  <cell r="H1733">
            <v>1</v>
          </cell>
          <cell r="I1733">
            <v>368.9</v>
          </cell>
          <cell r="J1733">
            <v>0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  <cell r="H1734">
            <v>1</v>
          </cell>
          <cell r="I1734">
            <v>238.8</v>
          </cell>
          <cell r="J1734">
            <v>0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  <cell r="H1735">
            <v>1</v>
          </cell>
          <cell r="I1735">
            <v>449.9</v>
          </cell>
          <cell r="J1735">
            <v>0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  <cell r="H1736">
            <v>40</v>
          </cell>
          <cell r="I1736">
            <v>60</v>
          </cell>
          <cell r="J1736">
            <v>0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  <cell r="H1737">
            <v>24</v>
          </cell>
          <cell r="I1737">
            <v>7.1999999999999993</v>
          </cell>
          <cell r="J1737">
            <v>0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  <cell r="H1738">
            <v>8</v>
          </cell>
          <cell r="I1738">
            <v>89.6</v>
          </cell>
          <cell r="J1738">
            <v>0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  <cell r="H1739">
            <v>2</v>
          </cell>
          <cell r="I1739">
            <v>52.8</v>
          </cell>
          <cell r="J1739">
            <v>0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  <cell r="H1740">
            <v>1</v>
          </cell>
          <cell r="I1740">
            <v>65.400000000000006</v>
          </cell>
          <cell r="J1740">
            <v>0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  <cell r="H1741">
            <v>1</v>
          </cell>
          <cell r="I1741">
            <v>62.3</v>
          </cell>
          <cell r="J1741">
            <v>0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  <cell r="H1742">
            <v>1</v>
          </cell>
          <cell r="I1742">
            <v>51</v>
          </cell>
          <cell r="J1742">
            <v>0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  <cell r="H1743">
            <v>1</v>
          </cell>
          <cell r="I1743">
            <v>85.1</v>
          </cell>
          <cell r="J1743">
            <v>0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  <cell r="H1744">
            <v>1</v>
          </cell>
          <cell r="I1744">
            <v>79</v>
          </cell>
          <cell r="J1744">
            <v>0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  <cell r="H1745">
            <v>1</v>
          </cell>
          <cell r="I1745">
            <v>70</v>
          </cell>
          <cell r="J1745">
            <v>0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  <cell r="H1746">
            <v>1</v>
          </cell>
          <cell r="I1746">
            <v>63.8</v>
          </cell>
          <cell r="J1746">
            <v>0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  <cell r="H1747">
            <v>1</v>
          </cell>
          <cell r="I1747">
            <v>85.1</v>
          </cell>
          <cell r="J1747">
            <v>0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  <cell r="H1748">
            <v>1</v>
          </cell>
          <cell r="I1748">
            <v>79</v>
          </cell>
          <cell r="J1748">
            <v>0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  <cell r="H1749">
            <v>1</v>
          </cell>
          <cell r="I1749">
            <v>59.3</v>
          </cell>
          <cell r="J1749">
            <v>0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  <cell r="H1750">
            <v>1</v>
          </cell>
          <cell r="I1750">
            <v>61.6</v>
          </cell>
          <cell r="J1750">
            <v>0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  <cell r="H1751">
            <v>11</v>
          </cell>
          <cell r="I1751">
            <v>2415.6</v>
          </cell>
          <cell r="J1751">
            <v>0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  <cell r="H1752">
            <v>11</v>
          </cell>
          <cell r="I1752">
            <v>2216.5</v>
          </cell>
          <cell r="J1752">
            <v>0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  <cell r="H1753">
            <v>3</v>
          </cell>
          <cell r="I1753">
            <v>496.79999999999995</v>
          </cell>
          <cell r="J1753">
            <v>0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  <cell r="H1754">
            <v>3</v>
          </cell>
          <cell r="I1754">
            <v>827.09999999999991</v>
          </cell>
          <cell r="J1754">
            <v>0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  <cell r="H1755">
            <v>3</v>
          </cell>
          <cell r="I1755">
            <v>768</v>
          </cell>
          <cell r="J1755">
            <v>0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  <cell r="H1756">
            <v>2</v>
          </cell>
          <cell r="I1756">
            <v>453.6</v>
          </cell>
          <cell r="J1756">
            <v>0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  <cell r="H1757">
            <v>1</v>
          </cell>
          <cell r="I1757">
            <v>206.3</v>
          </cell>
          <cell r="J1757">
            <v>0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  <cell r="H1758">
            <v>1</v>
          </cell>
          <cell r="I1758">
            <v>275.10000000000002</v>
          </cell>
          <cell r="J1758">
            <v>0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  <cell r="H1759">
            <v>1</v>
          </cell>
          <cell r="I1759">
            <v>255.3</v>
          </cell>
          <cell r="J1759">
            <v>0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  <cell r="H1760">
            <v>1</v>
          </cell>
          <cell r="I1760">
            <v>191.8</v>
          </cell>
          <cell r="J1760">
            <v>0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  <cell r="H1761">
            <v>10</v>
          </cell>
          <cell r="I1761">
            <v>2013</v>
          </cell>
          <cell r="J1761">
            <v>0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  <cell r="H1762">
            <v>1</v>
          </cell>
          <cell r="I1762">
            <v>165.7</v>
          </cell>
          <cell r="J1762">
            <v>0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  <cell r="H1763">
            <v>2</v>
          </cell>
          <cell r="I1763">
            <v>551.79999999999995</v>
          </cell>
          <cell r="J1763">
            <v>0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  <cell r="H1764">
            <v>2</v>
          </cell>
          <cell r="I1764">
            <v>512.20000000000005</v>
          </cell>
          <cell r="J1764">
            <v>0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  <cell r="H1765">
            <v>1</v>
          </cell>
          <cell r="I1765">
            <v>226.9</v>
          </cell>
          <cell r="J1765">
            <v>0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  <cell r="H1766">
            <v>1</v>
          </cell>
          <cell r="I1766">
            <v>207.7</v>
          </cell>
          <cell r="J1766">
            <v>0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  <cell r="H1767">
            <v>1</v>
          </cell>
          <cell r="I1767">
            <v>276.39999999999998</v>
          </cell>
          <cell r="J1767">
            <v>0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  <cell r="H1768">
            <v>1</v>
          </cell>
          <cell r="I1768">
            <v>256.60000000000002</v>
          </cell>
          <cell r="J1768">
            <v>0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  <cell r="H1769">
            <v>1</v>
          </cell>
          <cell r="I1769">
            <v>193.1</v>
          </cell>
          <cell r="J1769">
            <v>0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  <cell r="H1770">
            <v>2</v>
          </cell>
          <cell r="I1770">
            <v>332.6</v>
          </cell>
          <cell r="J1770">
            <v>0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  <cell r="H1771">
            <v>2</v>
          </cell>
          <cell r="I1771">
            <v>553.20000000000005</v>
          </cell>
          <cell r="J1771">
            <v>0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  <cell r="H1772">
            <v>2</v>
          </cell>
          <cell r="I1772">
            <v>513.4</v>
          </cell>
          <cell r="J1772">
            <v>0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  <cell r="H1773">
            <v>2</v>
          </cell>
          <cell r="I1773">
            <v>455.4</v>
          </cell>
          <cell r="J1773">
            <v>0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  <cell r="H1774">
            <v>1</v>
          </cell>
          <cell r="I1774">
            <v>206.9</v>
          </cell>
          <cell r="J1774">
            <v>0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  <cell r="H1775">
            <v>1</v>
          </cell>
          <cell r="I1775">
            <v>275.7</v>
          </cell>
          <cell r="J1775">
            <v>0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  <cell r="H1776">
            <v>1</v>
          </cell>
          <cell r="I1776">
            <v>256</v>
          </cell>
          <cell r="J1776">
            <v>0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  <cell r="H1777">
            <v>1</v>
          </cell>
          <cell r="I1777">
            <v>192.4</v>
          </cell>
          <cell r="J1777">
            <v>0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  <cell r="H1778">
            <v>2</v>
          </cell>
          <cell r="I1778">
            <v>331.2</v>
          </cell>
          <cell r="J1778">
            <v>0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  <cell r="H1779">
            <v>2</v>
          </cell>
          <cell r="I1779">
            <v>551.4</v>
          </cell>
          <cell r="J1779">
            <v>0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  <cell r="H1780">
            <v>2</v>
          </cell>
          <cell r="I1780">
            <v>512</v>
          </cell>
          <cell r="J1780">
            <v>0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  <cell r="H1781">
            <v>2</v>
          </cell>
          <cell r="I1781">
            <v>453.6</v>
          </cell>
          <cell r="J1781">
            <v>0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  <cell r="H1782">
            <v>1</v>
          </cell>
          <cell r="I1782">
            <v>207.8</v>
          </cell>
          <cell r="J1782">
            <v>0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  <cell r="H1783">
            <v>1</v>
          </cell>
          <cell r="I1783">
            <v>276.60000000000002</v>
          </cell>
          <cell r="J1783">
            <v>0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  <cell r="H1784">
            <v>1</v>
          </cell>
          <cell r="I1784">
            <v>256.7</v>
          </cell>
          <cell r="J1784">
            <v>0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  <cell r="H1785">
            <v>1</v>
          </cell>
          <cell r="I1785">
            <v>193.2</v>
          </cell>
          <cell r="J1785">
            <v>0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  <cell r="H1786">
            <v>2</v>
          </cell>
          <cell r="I1786">
            <v>332.6</v>
          </cell>
          <cell r="J1786">
            <v>0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  <cell r="H1787">
            <v>2</v>
          </cell>
          <cell r="I1787">
            <v>553.20000000000005</v>
          </cell>
          <cell r="J1787">
            <v>0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  <cell r="H1788">
            <v>2</v>
          </cell>
          <cell r="I1788">
            <v>513.4</v>
          </cell>
          <cell r="J1788">
            <v>0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  <cell r="H1789">
            <v>2</v>
          </cell>
          <cell r="I1789">
            <v>455.4</v>
          </cell>
          <cell r="J1789">
            <v>0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  <cell r="H1790">
            <v>1</v>
          </cell>
          <cell r="I1790">
            <v>207.4</v>
          </cell>
          <cell r="J1790">
            <v>0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  <cell r="H1791">
            <v>1</v>
          </cell>
          <cell r="I1791">
            <v>276.10000000000002</v>
          </cell>
          <cell r="J1791">
            <v>0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  <cell r="H1792">
            <v>1</v>
          </cell>
          <cell r="I1792">
            <v>256.3</v>
          </cell>
          <cell r="J1792">
            <v>0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  <cell r="H1793">
            <v>1</v>
          </cell>
          <cell r="I1793">
            <v>192.8</v>
          </cell>
          <cell r="J1793">
            <v>0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  <cell r="H1794">
            <v>1</v>
          </cell>
          <cell r="I1794">
            <v>40.1</v>
          </cell>
          <cell r="J1794">
            <v>0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  <cell r="H1795">
            <v>1</v>
          </cell>
          <cell r="I1795">
            <v>37.4</v>
          </cell>
          <cell r="J1795">
            <v>0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  <cell r="H1796">
            <v>1</v>
          </cell>
          <cell r="I1796">
            <v>55.6</v>
          </cell>
          <cell r="J1796">
            <v>0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  <cell r="H1797">
            <v>1</v>
          </cell>
          <cell r="I1797">
            <v>58.4</v>
          </cell>
          <cell r="J1797">
            <v>0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  <cell r="H1798">
            <v>2</v>
          </cell>
          <cell r="I1798">
            <v>85</v>
          </cell>
          <cell r="J1798">
            <v>0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  <cell r="H1799">
            <v>1</v>
          </cell>
          <cell r="I1799">
            <v>41.8</v>
          </cell>
          <cell r="J1799">
            <v>0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  <cell r="H1800">
            <v>1</v>
          </cell>
          <cell r="I1800">
            <v>275.7</v>
          </cell>
          <cell r="J1800">
            <v>0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  <cell r="H1801">
            <v>1</v>
          </cell>
          <cell r="I1801">
            <v>256</v>
          </cell>
          <cell r="J1801">
            <v>0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  <cell r="H1802">
            <v>2</v>
          </cell>
          <cell r="I1802">
            <v>91.2</v>
          </cell>
          <cell r="J1802">
            <v>0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  <cell r="H1803">
            <v>2</v>
          </cell>
          <cell r="I1803">
            <v>60</v>
          </cell>
          <cell r="J1803">
            <v>0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  <cell r="H1804">
            <v>1</v>
          </cell>
          <cell r="I1804">
            <v>80.2</v>
          </cell>
          <cell r="J1804">
            <v>0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  <cell r="H1805">
            <v>1</v>
          </cell>
          <cell r="I1805">
            <v>73.099999999999994</v>
          </cell>
          <cell r="J1805">
            <v>0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  <cell r="H1806">
            <v>1</v>
          </cell>
          <cell r="I1806">
            <v>46.6</v>
          </cell>
          <cell r="J1806">
            <v>0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  <cell r="H1807">
            <v>1</v>
          </cell>
          <cell r="I1807">
            <v>48.9</v>
          </cell>
          <cell r="J1807">
            <v>0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  <cell r="H1808">
            <v>1</v>
          </cell>
          <cell r="I1808">
            <v>13.9</v>
          </cell>
          <cell r="J1808">
            <v>0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  <cell r="H1809">
            <v>1</v>
          </cell>
          <cell r="I1809">
            <v>52</v>
          </cell>
          <cell r="J1809">
            <v>0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  <cell r="H1810">
            <v>1</v>
          </cell>
          <cell r="I1810">
            <v>48.9</v>
          </cell>
          <cell r="J1810">
            <v>0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  <cell r="H1811">
            <v>1</v>
          </cell>
          <cell r="I1811">
            <v>43.2</v>
          </cell>
          <cell r="J1811">
            <v>0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  <cell r="H1812">
            <v>1</v>
          </cell>
          <cell r="I1812">
            <v>82.4</v>
          </cell>
          <cell r="J1812">
            <v>0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  <cell r="H1813">
            <v>1</v>
          </cell>
          <cell r="I1813">
            <v>54.2</v>
          </cell>
          <cell r="J1813">
            <v>0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  <cell r="H1814">
            <v>1</v>
          </cell>
          <cell r="I1814">
            <v>80.3</v>
          </cell>
          <cell r="J1814">
            <v>0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  <cell r="H1815">
            <v>1</v>
          </cell>
          <cell r="I1815">
            <v>81.8</v>
          </cell>
          <cell r="J1815">
            <v>0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  <cell r="H1816">
            <v>1</v>
          </cell>
          <cell r="I1816">
            <v>200.1</v>
          </cell>
          <cell r="J1816">
            <v>0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  <cell r="H1817">
            <v>1</v>
          </cell>
          <cell r="I1817">
            <v>277.3</v>
          </cell>
          <cell r="J1817">
            <v>0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  <cell r="H1818">
            <v>1</v>
          </cell>
          <cell r="I1818">
            <v>257.39999999999998</v>
          </cell>
          <cell r="J1818">
            <v>0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  <cell r="H1819">
            <v>1</v>
          </cell>
          <cell r="I1819">
            <v>69.7</v>
          </cell>
          <cell r="J1819">
            <v>0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  <cell r="H1820">
            <v>1</v>
          </cell>
          <cell r="I1820">
            <v>51.8</v>
          </cell>
          <cell r="J1820">
            <v>0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  <cell r="H1821">
            <v>1</v>
          </cell>
          <cell r="I1821">
            <v>62.1</v>
          </cell>
          <cell r="J1821">
            <v>0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  <cell r="H1822">
            <v>1</v>
          </cell>
          <cell r="I1822">
            <v>58.4</v>
          </cell>
          <cell r="J1822">
            <v>0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  <cell r="H1823">
            <v>1</v>
          </cell>
          <cell r="I1823">
            <v>41.7</v>
          </cell>
          <cell r="J1823">
            <v>0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  <cell r="H1824">
            <v>1</v>
          </cell>
          <cell r="I1824">
            <v>27.2</v>
          </cell>
          <cell r="J1824">
            <v>0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  <cell r="H1825">
            <v>1</v>
          </cell>
          <cell r="I1825">
            <v>40.299999999999997</v>
          </cell>
          <cell r="J1825">
            <v>0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  <cell r="H1826">
            <v>1</v>
          </cell>
          <cell r="I1826">
            <v>41.3</v>
          </cell>
          <cell r="J1826">
            <v>0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  <cell r="H1827">
            <v>5</v>
          </cell>
          <cell r="I1827">
            <v>1153.5</v>
          </cell>
          <cell r="J1827">
            <v>0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  <cell r="H1828">
            <v>1</v>
          </cell>
          <cell r="I1828">
            <v>281.5</v>
          </cell>
          <cell r="J1828">
            <v>0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  <cell r="H1829">
            <v>1</v>
          </cell>
          <cell r="I1829">
            <v>261.60000000000002</v>
          </cell>
          <cell r="J1829">
            <v>0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  <cell r="H1830">
            <v>5</v>
          </cell>
          <cell r="I1830">
            <v>1069</v>
          </cell>
          <cell r="J1830">
            <v>0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  <cell r="H1831">
            <v>1</v>
          </cell>
          <cell r="I1831">
            <v>281.60000000000002</v>
          </cell>
          <cell r="J1831">
            <v>0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  <cell r="H1832">
            <v>1</v>
          </cell>
          <cell r="I1832">
            <v>261.7</v>
          </cell>
          <cell r="J1832">
            <v>0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  <cell r="H1833">
            <v>1</v>
          </cell>
          <cell r="I1833">
            <v>281.60000000000002</v>
          </cell>
          <cell r="J1833">
            <v>0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  <cell r="H1834">
            <v>1</v>
          </cell>
          <cell r="I1834">
            <v>261.7</v>
          </cell>
          <cell r="J1834">
            <v>0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  <cell r="H1835">
            <v>1</v>
          </cell>
          <cell r="I1835">
            <v>281.39999999999998</v>
          </cell>
          <cell r="J1835">
            <v>0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  <cell r="H1836">
            <v>1</v>
          </cell>
          <cell r="I1836">
            <v>261.5</v>
          </cell>
          <cell r="J1836">
            <v>0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  <cell r="H1837">
            <v>1</v>
          </cell>
          <cell r="I1837">
            <v>165.5</v>
          </cell>
          <cell r="J1837">
            <v>0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  <cell r="H1838">
            <v>1</v>
          </cell>
          <cell r="I1838">
            <v>275.5</v>
          </cell>
          <cell r="J1838">
            <v>0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  <cell r="H1839">
            <v>1</v>
          </cell>
          <cell r="I1839">
            <v>255.9</v>
          </cell>
          <cell r="J1839">
            <v>0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  <cell r="H1840">
            <v>1</v>
          </cell>
          <cell r="I1840">
            <v>226.7</v>
          </cell>
          <cell r="J1840">
            <v>0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  <cell r="H1841">
            <v>1</v>
          </cell>
          <cell r="I1841">
            <v>281.60000000000002</v>
          </cell>
          <cell r="J1841">
            <v>0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  <cell r="H1842">
            <v>1</v>
          </cell>
          <cell r="I1842">
            <v>261.7</v>
          </cell>
          <cell r="J1842">
            <v>0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  <cell r="H1843">
            <v>8</v>
          </cell>
          <cell r="I1843">
            <v>963.2</v>
          </cell>
          <cell r="J1843">
            <v>0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  <cell r="H1844">
            <v>2</v>
          </cell>
          <cell r="I1844">
            <v>121</v>
          </cell>
          <cell r="J1844">
            <v>0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  <cell r="H1845">
            <v>2</v>
          </cell>
          <cell r="I1845">
            <v>112.2</v>
          </cell>
          <cell r="J1845">
            <v>0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  <cell r="H1846">
            <v>8</v>
          </cell>
          <cell r="I1846">
            <v>405.6</v>
          </cell>
          <cell r="J1846">
            <v>0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  <cell r="H1847">
            <v>1</v>
          </cell>
          <cell r="I1847">
            <v>50.8</v>
          </cell>
          <cell r="J1847">
            <v>0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  <cell r="H1848">
            <v>1</v>
          </cell>
          <cell r="I1848">
            <v>118.5</v>
          </cell>
          <cell r="J1848">
            <v>0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  <cell r="H1849">
            <v>1</v>
          </cell>
          <cell r="I1849">
            <v>125.4</v>
          </cell>
          <cell r="J1849">
            <v>0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  <cell r="H1850">
            <v>2</v>
          </cell>
          <cell r="I1850">
            <v>251.6</v>
          </cell>
          <cell r="J1850">
            <v>0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  <cell r="H1851">
            <v>4</v>
          </cell>
          <cell r="I1851">
            <v>34.799999999999997</v>
          </cell>
          <cell r="J1851">
            <v>0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  <cell r="H1852">
            <v>2</v>
          </cell>
          <cell r="I1852">
            <v>367.4</v>
          </cell>
          <cell r="J1852">
            <v>0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  <cell r="H1853">
            <v>2</v>
          </cell>
          <cell r="I1853">
            <v>129</v>
          </cell>
          <cell r="J1853">
            <v>0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  <cell r="H1854">
            <v>1</v>
          </cell>
          <cell r="I1854">
            <v>50.7</v>
          </cell>
          <cell r="J1854">
            <v>0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  <cell r="H1855">
            <v>1</v>
          </cell>
          <cell r="I1855">
            <v>130.5</v>
          </cell>
          <cell r="J1855">
            <v>0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  <cell r="H1856">
            <v>1</v>
          </cell>
          <cell r="I1856">
            <v>131.1</v>
          </cell>
          <cell r="J1856">
            <v>0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  <cell r="H1857">
            <v>1</v>
          </cell>
          <cell r="I1857">
            <v>132.6</v>
          </cell>
          <cell r="J1857">
            <v>0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  <cell r="H1858">
            <v>1</v>
          </cell>
          <cell r="I1858">
            <v>161</v>
          </cell>
          <cell r="J1858">
            <v>0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  <cell r="H1859">
            <v>1</v>
          </cell>
          <cell r="I1859">
            <v>148.5</v>
          </cell>
          <cell r="J1859">
            <v>0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  <cell r="H1860">
            <v>1</v>
          </cell>
          <cell r="I1860">
            <v>137.6</v>
          </cell>
          <cell r="J1860">
            <v>0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  <cell r="H1861">
            <v>1</v>
          </cell>
          <cell r="I1861">
            <v>130.30000000000001</v>
          </cell>
          <cell r="J1861">
            <v>0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  <cell r="H1862">
            <v>1</v>
          </cell>
          <cell r="I1862">
            <v>49.1</v>
          </cell>
          <cell r="J1862">
            <v>0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  <cell r="H1863">
            <v>2</v>
          </cell>
          <cell r="I1863">
            <v>123.8</v>
          </cell>
          <cell r="J1863">
            <v>0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  <cell r="H1864">
            <v>2</v>
          </cell>
          <cell r="I1864">
            <v>114.6</v>
          </cell>
          <cell r="J1864">
            <v>0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  <cell r="H1865">
            <v>1</v>
          </cell>
          <cell r="I1865">
            <v>10.7</v>
          </cell>
          <cell r="J1865">
            <v>0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  <cell r="H1866">
            <v>3</v>
          </cell>
          <cell r="I1866">
            <v>76.800000000000011</v>
          </cell>
          <cell r="J1866">
            <v>0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  <cell r="H1867">
            <v>1</v>
          </cell>
          <cell r="I1867">
            <v>26.6</v>
          </cell>
          <cell r="J1867">
            <v>0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  <cell r="H1868">
            <v>2</v>
          </cell>
          <cell r="I1868">
            <v>72.400000000000006</v>
          </cell>
          <cell r="J1868">
            <v>0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  <cell r="H1869">
            <v>1</v>
          </cell>
          <cell r="I1869">
            <v>32.1</v>
          </cell>
          <cell r="J1869">
            <v>0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  <cell r="H1870">
            <v>1</v>
          </cell>
          <cell r="I1870">
            <v>30.9</v>
          </cell>
          <cell r="J1870">
            <v>0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  <cell r="H1871">
            <v>2</v>
          </cell>
          <cell r="I1871">
            <v>67.400000000000006</v>
          </cell>
          <cell r="J1871">
            <v>0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  <cell r="H1872">
            <v>1</v>
          </cell>
          <cell r="I1872">
            <v>17</v>
          </cell>
          <cell r="J1872">
            <v>0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H1873" t="str">
            <v>-</v>
          </cell>
          <cell r="I1873" t="str">
            <v>-</v>
          </cell>
          <cell r="J1873">
            <v>0</v>
          </cell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H1874" t="str">
            <v>-</v>
          </cell>
          <cell r="I1874" t="str">
            <v>-</v>
          </cell>
          <cell r="J1874">
            <v>0</v>
          </cell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H1875" t="str">
            <v>-</v>
          </cell>
          <cell r="I1875" t="str">
            <v>-</v>
          </cell>
          <cell r="J1875">
            <v>0</v>
          </cell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H1876" t="str">
            <v>-</v>
          </cell>
          <cell r="I1876" t="str">
            <v>-</v>
          </cell>
          <cell r="J1876">
            <v>0</v>
          </cell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H1877" t="str">
            <v>-</v>
          </cell>
          <cell r="I1877" t="str">
            <v>-</v>
          </cell>
          <cell r="J1877">
            <v>0</v>
          </cell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H1878" t="str">
            <v>-</v>
          </cell>
          <cell r="I1878" t="str">
            <v>-</v>
          </cell>
          <cell r="J1878">
            <v>0</v>
          </cell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H1879" t="str">
            <v>-</v>
          </cell>
          <cell r="I1879" t="str">
            <v>-</v>
          </cell>
          <cell r="J1879">
            <v>0</v>
          </cell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H1880" t="str">
            <v>-</v>
          </cell>
          <cell r="I1880" t="str">
            <v>-</v>
          </cell>
          <cell r="J1880">
            <v>0</v>
          </cell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H1881" t="str">
            <v>-</v>
          </cell>
          <cell r="I1881" t="str">
            <v>-</v>
          </cell>
          <cell r="J1881">
            <v>0</v>
          </cell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H1882" t="str">
            <v>-</v>
          </cell>
          <cell r="I1882" t="str">
            <v>-</v>
          </cell>
          <cell r="J1882">
            <v>0</v>
          </cell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H1883" t="str">
            <v>-</v>
          </cell>
          <cell r="I1883" t="str">
            <v>-</v>
          </cell>
          <cell r="J1883">
            <v>0</v>
          </cell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  <cell r="H1884">
            <v>2</v>
          </cell>
          <cell r="I1884">
            <v>28.2</v>
          </cell>
          <cell r="J1884">
            <v>0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  <cell r="H1885">
            <v>2</v>
          </cell>
          <cell r="I1885">
            <v>40.200000000000003</v>
          </cell>
          <cell r="J1885">
            <v>0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  <cell r="H1886">
            <v>2</v>
          </cell>
          <cell r="I1886">
            <v>40</v>
          </cell>
          <cell r="J1886">
            <v>0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  <cell r="H1887">
            <v>1</v>
          </cell>
          <cell r="I1887">
            <v>33.4</v>
          </cell>
          <cell r="J1887">
            <v>0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  <cell r="H1888">
            <v>2</v>
          </cell>
          <cell r="I1888">
            <v>59.4</v>
          </cell>
          <cell r="J1888">
            <v>0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  <cell r="H1889">
            <v>2</v>
          </cell>
          <cell r="I1889">
            <v>50.4</v>
          </cell>
          <cell r="J1889">
            <v>0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  <cell r="H1890">
            <v>1</v>
          </cell>
          <cell r="I1890">
            <v>26.1</v>
          </cell>
          <cell r="J1890">
            <v>0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  <cell r="H1891">
            <v>1</v>
          </cell>
          <cell r="I1891">
            <v>17.399999999999999</v>
          </cell>
          <cell r="J1891">
            <v>0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  <cell r="H1892">
            <v>1</v>
          </cell>
          <cell r="I1892">
            <v>8.9</v>
          </cell>
          <cell r="J1892">
            <v>0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  <cell r="H1893">
            <v>1</v>
          </cell>
          <cell r="I1893">
            <v>16.5</v>
          </cell>
          <cell r="J1893">
            <v>0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  <cell r="H1894">
            <v>2</v>
          </cell>
          <cell r="I1894">
            <v>38.799999999999997</v>
          </cell>
          <cell r="J1894">
            <v>0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  <cell r="H1895">
            <v>1</v>
          </cell>
          <cell r="I1895">
            <v>13.7</v>
          </cell>
          <cell r="J1895">
            <v>0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  <cell r="H1896">
            <v>1</v>
          </cell>
          <cell r="I1896">
            <v>32.4</v>
          </cell>
          <cell r="J1896">
            <v>0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  <cell r="H1897">
            <v>1</v>
          </cell>
          <cell r="I1897">
            <v>27</v>
          </cell>
          <cell r="J1897">
            <v>0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  <cell r="H1898">
            <v>2</v>
          </cell>
          <cell r="I1898">
            <v>16.2</v>
          </cell>
          <cell r="J1898">
            <v>0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  <cell r="H1899">
            <v>3</v>
          </cell>
          <cell r="I1899">
            <v>60.900000000000006</v>
          </cell>
          <cell r="J1899">
            <v>0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  <cell r="H1900">
            <v>3</v>
          </cell>
          <cell r="I1900">
            <v>72</v>
          </cell>
          <cell r="J1900">
            <v>0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  <cell r="H1901">
            <v>1</v>
          </cell>
          <cell r="I1901">
            <v>16.600000000000001</v>
          </cell>
          <cell r="J1901">
            <v>0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  <cell r="H1902">
            <v>1</v>
          </cell>
          <cell r="I1902">
            <v>7.6</v>
          </cell>
          <cell r="J1902">
            <v>0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  <cell r="H1903">
            <v>1</v>
          </cell>
          <cell r="I1903">
            <v>72.400000000000006</v>
          </cell>
          <cell r="J1903">
            <v>0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  <cell r="H1904">
            <v>1</v>
          </cell>
          <cell r="I1904">
            <v>40.1</v>
          </cell>
          <cell r="J1904">
            <v>0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  <cell r="H1905">
            <v>1</v>
          </cell>
          <cell r="I1905">
            <v>16.2</v>
          </cell>
          <cell r="J1905">
            <v>0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  <cell r="H1906">
            <v>2</v>
          </cell>
          <cell r="I1906">
            <v>32.4</v>
          </cell>
          <cell r="J1906">
            <v>0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  <cell r="H1907">
            <v>1</v>
          </cell>
          <cell r="I1907">
            <v>18.5</v>
          </cell>
          <cell r="J1907">
            <v>0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  <cell r="H1908">
            <v>1</v>
          </cell>
          <cell r="I1908">
            <v>20.399999999999999</v>
          </cell>
          <cell r="J1908">
            <v>0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  <cell r="H1909">
            <v>3</v>
          </cell>
          <cell r="I1909">
            <v>93.9</v>
          </cell>
          <cell r="J1909">
            <v>0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  <cell r="H1910">
            <v>1</v>
          </cell>
          <cell r="I1910">
            <v>18.5</v>
          </cell>
          <cell r="J1910">
            <v>0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  <cell r="H1911">
            <v>3</v>
          </cell>
          <cell r="I1911">
            <v>54.300000000000004</v>
          </cell>
          <cell r="J1911">
            <v>0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  <cell r="H1912">
            <v>3</v>
          </cell>
          <cell r="I1912">
            <v>54.599999999999994</v>
          </cell>
          <cell r="J1912">
            <v>0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  <cell r="H1913">
            <v>1</v>
          </cell>
          <cell r="I1913">
            <v>18</v>
          </cell>
          <cell r="J1913">
            <v>0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  <cell r="H1914">
            <v>1</v>
          </cell>
          <cell r="I1914">
            <v>15.3</v>
          </cell>
          <cell r="J1914">
            <v>0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  <cell r="H1915">
            <v>1</v>
          </cell>
          <cell r="I1915">
            <v>21.3</v>
          </cell>
          <cell r="J1915">
            <v>0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  <cell r="H1916">
            <v>1</v>
          </cell>
          <cell r="I1916">
            <v>39.200000000000003</v>
          </cell>
          <cell r="J1916">
            <v>0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  <cell r="H1917">
            <v>2</v>
          </cell>
          <cell r="I1917">
            <v>10.199999999999999</v>
          </cell>
          <cell r="J1917">
            <v>0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  <cell r="H1918">
            <v>1</v>
          </cell>
          <cell r="I1918">
            <v>15</v>
          </cell>
          <cell r="J1918">
            <v>0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  <cell r="H1919">
            <v>1</v>
          </cell>
          <cell r="I1919">
            <v>15</v>
          </cell>
          <cell r="J1919">
            <v>0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  <cell r="H1920">
            <v>1</v>
          </cell>
          <cell r="I1920">
            <v>13.6</v>
          </cell>
          <cell r="J1920">
            <v>0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  <cell r="H1921">
            <v>2</v>
          </cell>
          <cell r="I1921">
            <v>59.8</v>
          </cell>
          <cell r="J1921">
            <v>0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  <cell r="H1922">
            <v>12</v>
          </cell>
          <cell r="I1922">
            <v>406.79999999999995</v>
          </cell>
          <cell r="J1922">
            <v>0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  <cell r="H1923">
            <v>4</v>
          </cell>
          <cell r="I1923">
            <v>126</v>
          </cell>
          <cell r="J1923">
            <v>0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  <cell r="H1924">
            <v>1</v>
          </cell>
          <cell r="I1924">
            <v>5.0999999999999996</v>
          </cell>
          <cell r="J1924">
            <v>0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  <cell r="H1925">
            <v>2</v>
          </cell>
          <cell r="I1925">
            <v>33.799999999999997</v>
          </cell>
          <cell r="J1925">
            <v>0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  <cell r="H1926">
            <v>1</v>
          </cell>
          <cell r="I1926">
            <v>5.0999999999999996</v>
          </cell>
          <cell r="J1926">
            <v>0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  <cell r="H1927">
            <v>2</v>
          </cell>
          <cell r="I1927">
            <v>34.799999999999997</v>
          </cell>
          <cell r="J1927">
            <v>0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  <cell r="H1928">
            <v>2</v>
          </cell>
          <cell r="I1928">
            <v>73.400000000000006</v>
          </cell>
          <cell r="J1928">
            <v>0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  <cell r="H1929">
            <v>1</v>
          </cell>
          <cell r="I1929">
            <v>19.899999999999999</v>
          </cell>
          <cell r="J1929">
            <v>0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  <cell r="H1930">
            <v>1</v>
          </cell>
          <cell r="I1930">
            <v>6.3</v>
          </cell>
          <cell r="J1930">
            <v>0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  <cell r="H1931">
            <v>2</v>
          </cell>
          <cell r="I1931">
            <v>45.4</v>
          </cell>
          <cell r="J1931">
            <v>0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  <cell r="H1932">
            <v>2</v>
          </cell>
          <cell r="I1932">
            <v>45.4</v>
          </cell>
          <cell r="J1932">
            <v>0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  <cell r="H1933">
            <v>2</v>
          </cell>
          <cell r="I1933">
            <v>33.200000000000003</v>
          </cell>
          <cell r="J1933">
            <v>0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  <cell r="H1934">
            <v>1</v>
          </cell>
          <cell r="I1934">
            <v>16.600000000000001</v>
          </cell>
          <cell r="J1934">
            <v>0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  <cell r="H1935">
            <v>1</v>
          </cell>
          <cell r="I1935">
            <v>6.2</v>
          </cell>
          <cell r="J1935">
            <v>0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  <cell r="H1936">
            <v>1</v>
          </cell>
          <cell r="I1936">
            <v>6.2</v>
          </cell>
          <cell r="J1936">
            <v>0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  <cell r="H1937">
            <v>1</v>
          </cell>
          <cell r="I1937">
            <v>16.899999999999999</v>
          </cell>
          <cell r="J1937">
            <v>0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  <cell r="H1938">
            <v>2</v>
          </cell>
          <cell r="I1938">
            <v>56.4</v>
          </cell>
          <cell r="J1938">
            <v>0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  <cell r="H1939">
            <v>2</v>
          </cell>
          <cell r="I1939">
            <v>62.4</v>
          </cell>
          <cell r="J1939">
            <v>0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  <cell r="H1940">
            <v>2</v>
          </cell>
          <cell r="I1940">
            <v>62.4</v>
          </cell>
          <cell r="J1940">
            <v>0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  <cell r="H1941">
            <v>1</v>
          </cell>
          <cell r="I1941">
            <v>25.1</v>
          </cell>
          <cell r="J1941">
            <v>0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  <cell r="H1942">
            <v>1</v>
          </cell>
          <cell r="I1942">
            <v>25.1</v>
          </cell>
          <cell r="J1942">
            <v>0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  <cell r="H1943">
            <v>1</v>
          </cell>
          <cell r="I1943">
            <v>25.1</v>
          </cell>
          <cell r="J1943">
            <v>0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  <cell r="H1944">
            <v>1</v>
          </cell>
          <cell r="I1944">
            <v>25.1</v>
          </cell>
          <cell r="J1944">
            <v>0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  <cell r="H1945">
            <v>50</v>
          </cell>
          <cell r="I1945">
            <v>1215</v>
          </cell>
          <cell r="J1945">
            <v>0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  <cell r="H1946">
            <v>2</v>
          </cell>
          <cell r="I1946">
            <v>16.399999999999999</v>
          </cell>
          <cell r="J1946">
            <v>0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  <cell r="H1947">
            <v>1</v>
          </cell>
          <cell r="I1947">
            <v>16.8</v>
          </cell>
          <cell r="J1947">
            <v>0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  <cell r="H1948">
            <v>5</v>
          </cell>
          <cell r="I1948">
            <v>84</v>
          </cell>
          <cell r="J1948">
            <v>0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  <cell r="H1949">
            <v>1</v>
          </cell>
          <cell r="I1949">
            <v>16.5</v>
          </cell>
          <cell r="J1949">
            <v>0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  <cell r="H1950">
            <v>1</v>
          </cell>
          <cell r="I1950">
            <v>104.4</v>
          </cell>
          <cell r="J1950">
            <v>0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  <cell r="H1951">
            <v>5</v>
          </cell>
          <cell r="I1951">
            <v>522</v>
          </cell>
          <cell r="J1951">
            <v>0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  <cell r="H1952">
            <v>12</v>
          </cell>
          <cell r="I1952">
            <v>1257.5999999999999</v>
          </cell>
          <cell r="J1952">
            <v>0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  <cell r="H1953">
            <v>66</v>
          </cell>
          <cell r="I1953">
            <v>6864</v>
          </cell>
          <cell r="J1953">
            <v>0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  <cell r="H1954">
            <v>1</v>
          </cell>
          <cell r="I1954">
            <v>87.8</v>
          </cell>
          <cell r="J1954">
            <v>0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  <cell r="H1955">
            <v>1</v>
          </cell>
          <cell r="I1955">
            <v>87.5</v>
          </cell>
          <cell r="J1955">
            <v>0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  <cell r="H1956">
            <v>5</v>
          </cell>
          <cell r="I1956">
            <v>445.5</v>
          </cell>
          <cell r="J1956">
            <v>0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  <cell r="H1957">
            <v>1</v>
          </cell>
          <cell r="I1957">
            <v>46.1</v>
          </cell>
          <cell r="J1957">
            <v>0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  <cell r="H1958">
            <v>26</v>
          </cell>
          <cell r="I1958">
            <v>26</v>
          </cell>
          <cell r="J1958">
            <v>0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  <cell r="H1959">
            <v>22</v>
          </cell>
          <cell r="I1959">
            <v>112.19999999999999</v>
          </cell>
          <cell r="J1959">
            <v>0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  <cell r="H1960">
            <v>2</v>
          </cell>
          <cell r="I1960">
            <v>7</v>
          </cell>
          <cell r="J1960">
            <v>0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  <cell r="H1961">
            <v>24</v>
          </cell>
          <cell r="I1961">
            <v>12</v>
          </cell>
          <cell r="J1961">
            <v>0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  <cell r="H1962">
            <v>24</v>
          </cell>
          <cell r="I1962">
            <v>4440</v>
          </cell>
          <cell r="J1962">
            <v>0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  <cell r="H1963">
            <v>2</v>
          </cell>
          <cell r="I1963">
            <v>236.4</v>
          </cell>
          <cell r="J1963">
            <v>0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  <cell r="H1964">
            <v>10</v>
          </cell>
          <cell r="I1964">
            <v>3115</v>
          </cell>
          <cell r="J1964">
            <v>0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  <cell r="H1965">
            <v>1</v>
          </cell>
          <cell r="I1965">
            <v>339.7</v>
          </cell>
          <cell r="J1965">
            <v>0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  <cell r="H1966">
            <v>2</v>
          </cell>
          <cell r="I1966">
            <v>204.6</v>
          </cell>
          <cell r="J1966">
            <v>0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  <cell r="H1967">
            <v>1</v>
          </cell>
          <cell r="I1967">
            <v>544</v>
          </cell>
          <cell r="J1967">
            <v>0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  <cell r="H1968">
            <v>6</v>
          </cell>
          <cell r="I1968">
            <v>3093</v>
          </cell>
          <cell r="J1968">
            <v>0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  <cell r="H1969">
            <v>1</v>
          </cell>
          <cell r="I1969">
            <v>578.20000000000005</v>
          </cell>
          <cell r="J1969">
            <v>0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  <cell r="H1970">
            <v>1</v>
          </cell>
          <cell r="I1970">
            <v>504.2</v>
          </cell>
          <cell r="J1970">
            <v>0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  <cell r="H1971">
            <v>1</v>
          </cell>
          <cell r="I1971">
            <v>515.4</v>
          </cell>
          <cell r="J1971">
            <v>0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  <cell r="H1972">
            <v>11</v>
          </cell>
          <cell r="I1972">
            <v>2808.3</v>
          </cell>
          <cell r="J1972">
            <v>0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  <cell r="H1973">
            <v>1</v>
          </cell>
          <cell r="I1973">
            <v>271.5</v>
          </cell>
          <cell r="J1973">
            <v>0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  <cell r="H1974">
            <v>1</v>
          </cell>
          <cell r="I1974">
            <v>164.6</v>
          </cell>
          <cell r="J1974">
            <v>0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  <cell r="H1975">
            <v>1</v>
          </cell>
          <cell r="I1975">
            <v>163.19999999999999</v>
          </cell>
          <cell r="J1975">
            <v>0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  <cell r="H1976">
            <v>1</v>
          </cell>
          <cell r="I1976">
            <v>304.8</v>
          </cell>
          <cell r="J1976">
            <v>0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  <cell r="H1977">
            <v>1</v>
          </cell>
          <cell r="I1977">
            <v>264.3</v>
          </cell>
          <cell r="J1977">
            <v>0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  <cell r="H1978">
            <v>1</v>
          </cell>
          <cell r="I1978">
            <v>262.3</v>
          </cell>
          <cell r="J1978">
            <v>0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  <cell r="H1979">
            <v>1</v>
          </cell>
          <cell r="I1979">
            <v>264.3</v>
          </cell>
          <cell r="J1979">
            <v>0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  <cell r="H1980">
            <v>1</v>
          </cell>
          <cell r="I1980">
            <v>264.3</v>
          </cell>
          <cell r="J1980">
            <v>0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  <cell r="H1981">
            <v>1</v>
          </cell>
          <cell r="I1981">
            <v>261.39999999999998</v>
          </cell>
          <cell r="J1981">
            <v>0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  <cell r="H1982">
            <v>1</v>
          </cell>
          <cell r="I1982">
            <v>265</v>
          </cell>
          <cell r="J1982">
            <v>0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  <cell r="H1983">
            <v>1</v>
          </cell>
          <cell r="I1983">
            <v>264.3</v>
          </cell>
          <cell r="J1983">
            <v>0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  <cell r="H1984">
            <v>1</v>
          </cell>
          <cell r="I1984">
            <v>263.3</v>
          </cell>
          <cell r="J1984">
            <v>0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  <cell r="H1985">
            <v>1</v>
          </cell>
          <cell r="I1985">
            <v>263.3</v>
          </cell>
          <cell r="J1985">
            <v>0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  <cell r="H1986">
            <v>1</v>
          </cell>
          <cell r="I1986">
            <v>264.3</v>
          </cell>
          <cell r="J1986">
            <v>0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  <cell r="H1987">
            <v>1</v>
          </cell>
          <cell r="I1987">
            <v>263.3</v>
          </cell>
          <cell r="J1987">
            <v>0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  <cell r="H1988">
            <v>1</v>
          </cell>
          <cell r="I1988">
            <v>178.4</v>
          </cell>
          <cell r="J1988">
            <v>0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  <cell r="H1989">
            <v>1</v>
          </cell>
          <cell r="I1989">
            <v>276.39999999999998</v>
          </cell>
          <cell r="J1989">
            <v>0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  <cell r="H1990">
            <v>11</v>
          </cell>
          <cell r="I1990">
            <v>2545.4</v>
          </cell>
          <cell r="J1990">
            <v>0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  <cell r="H1991">
            <v>1</v>
          </cell>
          <cell r="I1991">
            <v>151.5</v>
          </cell>
          <cell r="J1991">
            <v>0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  <cell r="H1992">
            <v>1</v>
          </cell>
          <cell r="I1992">
            <v>215.5</v>
          </cell>
          <cell r="J1992">
            <v>0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  <cell r="H1993">
            <v>11</v>
          </cell>
          <cell r="I1993">
            <v>1991</v>
          </cell>
          <cell r="J1993">
            <v>0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  <cell r="H1994">
            <v>1</v>
          </cell>
          <cell r="I1994">
            <v>125</v>
          </cell>
          <cell r="J1994">
            <v>0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  <cell r="H1995">
            <v>1</v>
          </cell>
          <cell r="I1995">
            <v>14.3</v>
          </cell>
          <cell r="J1995">
            <v>0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  <cell r="H1996">
            <v>4</v>
          </cell>
          <cell r="I1996">
            <v>64.400000000000006</v>
          </cell>
          <cell r="J1996">
            <v>0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  <cell r="H1997">
            <v>1</v>
          </cell>
          <cell r="I1997">
            <v>19.8</v>
          </cell>
          <cell r="J1997">
            <v>0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  <cell r="H1998">
            <v>6</v>
          </cell>
          <cell r="I1998">
            <v>670.8</v>
          </cell>
          <cell r="J1998">
            <v>0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  <cell r="H1999">
            <v>24</v>
          </cell>
          <cell r="I1999">
            <v>2721.6000000000004</v>
          </cell>
          <cell r="J1999">
            <v>0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  <cell r="H2000">
            <v>24</v>
          </cell>
          <cell r="I2000">
            <v>2803.2</v>
          </cell>
          <cell r="J2000">
            <v>0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  <cell r="H2001">
            <v>12</v>
          </cell>
          <cell r="I2001">
            <v>1360.8000000000002</v>
          </cell>
          <cell r="J2001">
            <v>0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  <cell r="H2002">
            <v>6</v>
          </cell>
          <cell r="I2002">
            <v>670.8</v>
          </cell>
          <cell r="J2002">
            <v>0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  <cell r="H2003">
            <v>2</v>
          </cell>
          <cell r="I2003">
            <v>152.6</v>
          </cell>
          <cell r="J2003">
            <v>0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  <cell r="H2004">
            <v>1</v>
          </cell>
          <cell r="I2004">
            <v>73.3</v>
          </cell>
          <cell r="J2004">
            <v>0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  <cell r="H2005">
            <v>2</v>
          </cell>
          <cell r="I2005">
            <v>153.80000000000001</v>
          </cell>
          <cell r="J2005">
            <v>0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  <cell r="H2006">
            <v>1</v>
          </cell>
          <cell r="I2006">
            <v>73.7</v>
          </cell>
          <cell r="J2006">
            <v>0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  <cell r="H2007">
            <v>1</v>
          </cell>
          <cell r="I2007">
            <v>12.3</v>
          </cell>
          <cell r="J2007">
            <v>0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  <cell r="H2008">
            <v>3</v>
          </cell>
          <cell r="I2008">
            <v>35.700000000000003</v>
          </cell>
          <cell r="J2008">
            <v>0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  <cell r="H2009">
            <v>1</v>
          </cell>
          <cell r="I2009">
            <v>10.8</v>
          </cell>
          <cell r="J2009">
            <v>0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  <cell r="H2010">
            <v>1</v>
          </cell>
          <cell r="I2010">
            <v>15.5</v>
          </cell>
          <cell r="J2010">
            <v>0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  <cell r="H2011">
            <v>3</v>
          </cell>
          <cell r="I2011">
            <v>45</v>
          </cell>
          <cell r="J2011">
            <v>0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  <cell r="H2012">
            <v>1</v>
          </cell>
          <cell r="I2012">
            <v>13.9</v>
          </cell>
          <cell r="J2012">
            <v>0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  <cell r="H2013">
            <v>7</v>
          </cell>
          <cell r="I2013">
            <v>104.3</v>
          </cell>
          <cell r="J2013">
            <v>0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  <cell r="H2014">
            <v>18</v>
          </cell>
          <cell r="I2014">
            <v>86.399999999999991</v>
          </cell>
          <cell r="J2014">
            <v>0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  <cell r="H2015">
            <v>14</v>
          </cell>
          <cell r="I2015">
            <v>3291.4</v>
          </cell>
          <cell r="J2015">
            <v>0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  <cell r="H2016">
            <v>14</v>
          </cell>
          <cell r="I2016">
            <v>3249.4</v>
          </cell>
          <cell r="J2016">
            <v>0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  <cell r="H2017">
            <v>2</v>
          </cell>
          <cell r="I2017">
            <v>477.8</v>
          </cell>
          <cell r="J2017">
            <v>0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  <cell r="H2018">
            <v>4</v>
          </cell>
          <cell r="I2018">
            <v>960.4</v>
          </cell>
          <cell r="J2018">
            <v>0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  <cell r="H2019">
            <v>2</v>
          </cell>
          <cell r="I2019">
            <v>460</v>
          </cell>
          <cell r="J2019">
            <v>0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  <cell r="H2020">
            <v>2</v>
          </cell>
          <cell r="I2020">
            <v>754.6</v>
          </cell>
          <cell r="J2020">
            <v>0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  <cell r="H2021">
            <v>1</v>
          </cell>
          <cell r="I2021">
            <v>212.7</v>
          </cell>
          <cell r="J2021">
            <v>0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  <cell r="H2022">
            <v>2</v>
          </cell>
          <cell r="I2022">
            <v>429.8</v>
          </cell>
          <cell r="J2022">
            <v>0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  <cell r="H2023">
            <v>1</v>
          </cell>
          <cell r="I2023">
            <v>212.7</v>
          </cell>
          <cell r="J2023">
            <v>0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  <cell r="H2024">
            <v>2</v>
          </cell>
          <cell r="I2024">
            <v>207.6</v>
          </cell>
          <cell r="J2024">
            <v>0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  <cell r="H2025">
            <v>2</v>
          </cell>
          <cell r="I2025">
            <v>213.4</v>
          </cell>
          <cell r="J2025">
            <v>0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  <cell r="H2026">
            <v>4</v>
          </cell>
          <cell r="I2026">
            <v>180.8</v>
          </cell>
          <cell r="J2026">
            <v>0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  <cell r="H2027">
            <v>25</v>
          </cell>
          <cell r="I2027">
            <v>1337.5</v>
          </cell>
          <cell r="J2027">
            <v>0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  <cell r="H2028">
            <v>1</v>
          </cell>
          <cell r="I2028">
            <v>46.4</v>
          </cell>
          <cell r="J2028">
            <v>0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  <cell r="H2029">
            <v>1</v>
          </cell>
          <cell r="I2029">
            <v>48.5</v>
          </cell>
          <cell r="J2029">
            <v>0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  <cell r="H2030">
            <v>1</v>
          </cell>
          <cell r="I2030">
            <v>52.6</v>
          </cell>
          <cell r="J2030">
            <v>0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  <cell r="H2031">
            <v>1</v>
          </cell>
          <cell r="I2031">
            <v>37.299999999999997</v>
          </cell>
          <cell r="J2031">
            <v>0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  <cell r="H2032">
            <v>1</v>
          </cell>
          <cell r="I2032">
            <v>35.700000000000003</v>
          </cell>
          <cell r="J2032">
            <v>0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  <cell r="H2033">
            <v>1</v>
          </cell>
          <cell r="I2033">
            <v>30.1</v>
          </cell>
          <cell r="J2033">
            <v>0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  <cell r="H2034">
            <v>1</v>
          </cell>
          <cell r="I2034">
            <v>35.200000000000003</v>
          </cell>
          <cell r="J2034">
            <v>0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  <cell r="H2035">
            <v>1</v>
          </cell>
          <cell r="I2035">
            <v>24.7</v>
          </cell>
          <cell r="J2035">
            <v>0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  <cell r="H2036">
            <v>1</v>
          </cell>
          <cell r="I2036">
            <v>69.900000000000006</v>
          </cell>
          <cell r="J2036">
            <v>0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  <cell r="H2037">
            <v>2</v>
          </cell>
          <cell r="I2037">
            <v>433.6</v>
          </cell>
          <cell r="J2037">
            <v>0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  <cell r="H2038">
            <v>1</v>
          </cell>
          <cell r="I2038">
            <v>219.2</v>
          </cell>
          <cell r="J2038">
            <v>0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  <cell r="H2039">
            <v>1</v>
          </cell>
          <cell r="I2039">
            <v>219.2</v>
          </cell>
          <cell r="J2039">
            <v>0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  <cell r="H2040">
            <v>1</v>
          </cell>
          <cell r="I2040">
            <v>322.89999999999998</v>
          </cell>
          <cell r="J2040">
            <v>0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  <cell r="H2041">
            <v>1</v>
          </cell>
          <cell r="I2041">
            <v>473.1</v>
          </cell>
          <cell r="J2041">
            <v>0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  <cell r="H2042">
            <v>1</v>
          </cell>
          <cell r="I2042">
            <v>61.1</v>
          </cell>
          <cell r="J2042">
            <v>0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  <cell r="H2043">
            <v>1</v>
          </cell>
          <cell r="I2043">
            <v>237.1</v>
          </cell>
          <cell r="J2043">
            <v>0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  <cell r="H2044">
            <v>12</v>
          </cell>
          <cell r="I2044">
            <v>346.79999999999995</v>
          </cell>
          <cell r="J2044">
            <v>0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  <cell r="H2045">
            <v>1</v>
          </cell>
          <cell r="I2045">
            <v>36</v>
          </cell>
          <cell r="J2045">
            <v>0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  <cell r="H2046">
            <v>1</v>
          </cell>
          <cell r="I2046">
            <v>45.9</v>
          </cell>
          <cell r="J2046">
            <v>0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  <cell r="H2047">
            <v>1</v>
          </cell>
          <cell r="I2047">
            <v>9.4</v>
          </cell>
          <cell r="J2047">
            <v>0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  <cell r="H2048">
            <v>1</v>
          </cell>
          <cell r="I2048">
            <v>8.8000000000000007</v>
          </cell>
          <cell r="J2048">
            <v>0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  <cell r="H2049">
            <v>13</v>
          </cell>
          <cell r="I2049">
            <v>141.70000000000002</v>
          </cell>
          <cell r="J2049">
            <v>0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  <cell r="H2050">
            <v>1</v>
          </cell>
          <cell r="I2050">
            <v>10.4</v>
          </cell>
          <cell r="J2050">
            <v>0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  <cell r="H2051">
            <v>12</v>
          </cell>
          <cell r="I2051">
            <v>105.60000000000001</v>
          </cell>
          <cell r="J2051">
            <v>0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  <cell r="H2052">
            <v>12</v>
          </cell>
          <cell r="I2052">
            <v>126</v>
          </cell>
          <cell r="J2052">
            <v>0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  <cell r="H2053">
            <v>1</v>
          </cell>
          <cell r="I2053">
            <v>9.6</v>
          </cell>
          <cell r="J2053">
            <v>0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  <cell r="H2054">
            <v>1</v>
          </cell>
          <cell r="I2054">
            <v>9.3000000000000007</v>
          </cell>
          <cell r="J2054">
            <v>0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  <cell r="H2055">
            <v>2</v>
          </cell>
          <cell r="I2055">
            <v>21.6</v>
          </cell>
          <cell r="J2055">
            <v>0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  <cell r="H2056">
            <v>1</v>
          </cell>
          <cell r="I2056">
            <v>13.1</v>
          </cell>
          <cell r="J2056">
            <v>0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  <cell r="H2057">
            <v>2</v>
          </cell>
          <cell r="I2057">
            <v>16</v>
          </cell>
          <cell r="J2057">
            <v>0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  <cell r="H2058">
            <v>1</v>
          </cell>
          <cell r="I2058">
            <v>12.4</v>
          </cell>
          <cell r="J2058">
            <v>0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  <cell r="H2059">
            <v>11</v>
          </cell>
          <cell r="I2059">
            <v>15562.8</v>
          </cell>
          <cell r="J2059">
            <v>0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  <cell r="H2060">
            <v>128</v>
          </cell>
          <cell r="I2060">
            <v>204.8</v>
          </cell>
          <cell r="J2060">
            <v>0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  <cell r="H2061">
            <v>8</v>
          </cell>
          <cell r="I2061">
            <v>8</v>
          </cell>
          <cell r="J2061">
            <v>0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  <cell r="H2062">
            <v>8</v>
          </cell>
          <cell r="I2062">
            <v>381.6</v>
          </cell>
          <cell r="J2062">
            <v>0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  <cell r="H2063">
            <v>4</v>
          </cell>
          <cell r="I2063">
            <v>93.6</v>
          </cell>
          <cell r="J2063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тавлено мк"/>
      <sheetName val="ВОМ КГ-3 СОЭКС"/>
      <sheetName val="ВОМ КГ 2-7 ПМЗ"/>
      <sheetName val="ВОМ КГ-11 НЕВА"/>
    </sheetNames>
    <sheetDataSet>
      <sheetData sheetId="0"/>
      <sheetData sheetId="1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G328"/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G329"/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G330"/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G331"/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G332"/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G333"/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G334"/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G335"/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G336"/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G337"/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G338"/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G339"/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G340"/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G341"/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G342"/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G343"/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G344"/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G345"/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G346"/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G347"/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G348"/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G349"/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G350"/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G351"/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G352"/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G353"/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G354"/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G355"/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G815"/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G816"/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G817"/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G818"/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G819"/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G820"/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G821"/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G822"/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G823"/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G824"/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G1326"/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G1327"/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G1328"/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G1329"/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G1330"/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G1331"/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G1332"/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G1333"/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G1334"/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G1335"/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G1873"/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G1874"/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G1875"/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G1876"/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G1877"/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G1878"/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G1879"/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G1880"/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G1881"/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G1882"/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G1883"/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28E7-5FF6-4A8A-9D75-D6395AE5D041}">
  <sheetPr filterMode="1">
    <pageSetUpPr fitToPage="1"/>
  </sheetPr>
  <dimension ref="A1:U530"/>
  <sheetViews>
    <sheetView topLeftCell="B1" zoomScale="115" zoomScaleNormal="115" workbookViewId="0">
      <pane ySplit="1" topLeftCell="A55" activePane="bottomLeft" state="frozen"/>
      <selection activeCell="B1" sqref="B1"/>
      <selection pane="bottomLeft" activeCell="F141" sqref="F141"/>
    </sheetView>
  </sheetViews>
  <sheetFormatPr defaultColWidth="10.140625" defaultRowHeight="15.75" x14ac:dyDescent="0.25"/>
  <cols>
    <col min="1" max="1" width="11.5703125" style="48" hidden="1" customWidth="1"/>
    <col min="2" max="2" width="9.42578125" style="48" customWidth="1"/>
    <col min="3" max="3" width="12.28515625" style="48" bestFit="1" customWidth="1"/>
    <col min="4" max="4" width="35" style="48" customWidth="1"/>
    <col min="5" max="5" width="13.5703125" style="49" customWidth="1"/>
    <col min="6" max="6" width="15.5703125" style="42" customWidth="1"/>
    <col min="7" max="7" width="18.5703125" style="42" customWidth="1"/>
    <col min="8" max="8" width="13.42578125" style="50" customWidth="1"/>
    <col min="9" max="9" width="13.85546875" style="43" customWidth="1"/>
    <col min="10" max="11" width="14.28515625" style="43" customWidth="1"/>
    <col min="12" max="12" width="12.28515625" style="44" customWidth="1"/>
    <col min="13" max="13" width="15.140625" style="45" customWidth="1"/>
    <col min="14" max="14" width="14.28515625" style="140" customWidth="1"/>
    <col min="15" max="15" width="17.7109375" style="43" customWidth="1"/>
    <col min="16" max="16" width="24.85546875" style="51" customWidth="1"/>
    <col min="17" max="16384" width="10.140625" style="24"/>
  </cols>
  <sheetData>
    <row r="1" spans="1:21" s="2" customFormat="1" ht="91.9" customHeight="1" x14ac:dyDescent="0.25">
      <c r="A1" s="147" t="s">
        <v>0</v>
      </c>
      <c r="B1" s="147"/>
      <c r="C1" s="147"/>
      <c r="D1" s="147"/>
      <c r="E1" s="147"/>
      <c r="F1" s="147"/>
      <c r="G1" s="147"/>
      <c r="H1" s="148" t="s">
        <v>1</v>
      </c>
      <c r="I1" s="148"/>
      <c r="J1" s="149" t="s">
        <v>2</v>
      </c>
      <c r="K1" s="150"/>
      <c r="L1" s="151" t="s">
        <v>3</v>
      </c>
      <c r="M1" s="151"/>
      <c r="N1" s="152" t="s">
        <v>4</v>
      </c>
      <c r="O1" s="153"/>
      <c r="P1" s="1" t="s">
        <v>5</v>
      </c>
    </row>
    <row r="2" spans="1:21" s="2" customFormat="1" ht="35.450000000000003" customHeight="1" x14ac:dyDescent="0.25">
      <c r="A2" s="3" t="s">
        <v>6</v>
      </c>
      <c r="B2" s="3" t="s">
        <v>7</v>
      </c>
      <c r="C2" s="4" t="s">
        <v>8</v>
      </c>
      <c r="D2" s="4" t="s">
        <v>9</v>
      </c>
      <c r="E2" s="5" t="s">
        <v>10</v>
      </c>
      <c r="F2" s="6" t="s">
        <v>11</v>
      </c>
      <c r="G2" s="6" t="s">
        <v>12</v>
      </c>
      <c r="H2" s="7" t="s">
        <v>13</v>
      </c>
      <c r="I2" s="8" t="s">
        <v>14</v>
      </c>
      <c r="J2" s="7" t="s">
        <v>13</v>
      </c>
      <c r="K2" s="8" t="s">
        <v>14</v>
      </c>
      <c r="L2" s="9" t="s">
        <v>13</v>
      </c>
      <c r="M2" s="10" t="s">
        <v>14</v>
      </c>
      <c r="N2" s="138"/>
      <c r="O2" s="11"/>
      <c r="P2" s="12"/>
    </row>
    <row r="3" spans="1:21" hidden="1" x14ac:dyDescent="0.25">
      <c r="A3" s="13">
        <v>3</v>
      </c>
      <c r="B3" s="13" t="s">
        <v>15</v>
      </c>
      <c r="C3" s="14" t="s">
        <v>2625</v>
      </c>
      <c r="D3" s="14" t="s">
        <v>2626</v>
      </c>
      <c r="E3" s="15">
        <v>15</v>
      </c>
      <c r="F3" s="16">
        <v>45.5</v>
      </c>
      <c r="G3" s="16">
        <v>682.5</v>
      </c>
      <c r="H3" s="17">
        <f>VLOOKUP(C3,'[1]3 оч'!$B$3:$K$528,10,0)</f>
        <v>0</v>
      </c>
      <c r="I3" s="16">
        <f t="shared" ref="I3:I66" si="0">IFERROR(H3*F3,"-")</f>
        <v>0</v>
      </c>
      <c r="J3" s="18"/>
      <c r="K3" s="18">
        <f t="shared" ref="K3:K66" si="1">J3*F3</f>
        <v>0</v>
      </c>
      <c r="L3" s="19" t="str">
        <f>IFERROR(VLOOKUP(C3,'[2]11.11.25'!$B$345:$C$574,2,0),"-")</f>
        <v>-</v>
      </c>
      <c r="M3" s="20" t="str">
        <f t="shared" ref="M3:M66" si="2">IFERROR(L3*F3,"-")</f>
        <v>-</v>
      </c>
      <c r="N3" s="21" t="s">
        <v>22</v>
      </c>
      <c r="O3" s="22" t="str">
        <f t="shared" ref="O3:O66" si="3">IFERROR(N3*F3,"-")</f>
        <v>-</v>
      </c>
      <c r="P3" s="29"/>
    </row>
    <row r="4" spans="1:21" hidden="1" x14ac:dyDescent="0.25">
      <c r="A4" s="13">
        <v>3</v>
      </c>
      <c r="B4" s="13" t="s">
        <v>19</v>
      </c>
      <c r="C4" s="14" t="s">
        <v>2627</v>
      </c>
      <c r="D4" s="14" t="s">
        <v>2628</v>
      </c>
      <c r="E4" s="15">
        <v>1</v>
      </c>
      <c r="F4" s="16">
        <v>49.7</v>
      </c>
      <c r="G4" s="16">
        <v>49.7</v>
      </c>
      <c r="H4" s="17">
        <f>VLOOKUP(C4,'[1]3 оч'!$B$3:$K$528,10,0)</f>
        <v>0</v>
      </c>
      <c r="I4" s="16">
        <f t="shared" si="0"/>
        <v>0</v>
      </c>
      <c r="J4" s="18"/>
      <c r="K4" s="18">
        <f t="shared" si="1"/>
        <v>0</v>
      </c>
      <c r="L4" s="19" t="str">
        <f>IFERROR(VLOOKUP(C4,'[2]11.11.25'!$B$345:$C$574,2,0),"-")</f>
        <v>-</v>
      </c>
      <c r="M4" s="20" t="str">
        <f t="shared" si="2"/>
        <v>-</v>
      </c>
      <c r="N4" s="21" t="s">
        <v>22</v>
      </c>
      <c r="O4" s="22" t="str">
        <f t="shared" si="3"/>
        <v>-</v>
      </c>
      <c r="P4" s="29"/>
    </row>
    <row r="5" spans="1:21" hidden="1" x14ac:dyDescent="0.25">
      <c r="A5" s="13">
        <v>3</v>
      </c>
      <c r="B5" s="13" t="s">
        <v>24</v>
      </c>
      <c r="C5" s="14" t="s">
        <v>2629</v>
      </c>
      <c r="D5" s="14" t="s">
        <v>2630</v>
      </c>
      <c r="E5" s="15">
        <v>1</v>
      </c>
      <c r="F5" s="16">
        <v>70.599999999999994</v>
      </c>
      <c r="G5" s="16">
        <v>70.599999999999994</v>
      </c>
      <c r="H5" s="17">
        <f>VLOOKUP(C5,'[1]3 оч'!$B$3:$K$528,10,0)</f>
        <v>0</v>
      </c>
      <c r="I5" s="16">
        <f t="shared" si="0"/>
        <v>0</v>
      </c>
      <c r="J5" s="18"/>
      <c r="K5" s="18">
        <f t="shared" si="1"/>
        <v>0</v>
      </c>
      <c r="L5" s="19" t="str">
        <f>IFERROR(VLOOKUP(C5,'[2]11.11.25'!$B$345:$C$574,2,0),"-")</f>
        <v>-</v>
      </c>
      <c r="M5" s="20" t="str">
        <f t="shared" si="2"/>
        <v>-</v>
      </c>
      <c r="N5" s="21" t="s">
        <v>22</v>
      </c>
      <c r="O5" s="22" t="str">
        <f t="shared" si="3"/>
        <v>-</v>
      </c>
      <c r="P5" s="29"/>
    </row>
    <row r="6" spans="1:21" hidden="1" x14ac:dyDescent="0.25">
      <c r="A6" s="13">
        <v>3</v>
      </c>
      <c r="B6" s="13" t="s">
        <v>28</v>
      </c>
      <c r="C6" s="14" t="s">
        <v>2631</v>
      </c>
      <c r="D6" s="14" t="s">
        <v>2632</v>
      </c>
      <c r="E6" s="15">
        <v>1</v>
      </c>
      <c r="F6" s="16">
        <v>4701.6000000000004</v>
      </c>
      <c r="G6" s="16">
        <v>4701.6000000000004</v>
      </c>
      <c r="H6" s="17">
        <f>VLOOKUP(C6,'[1]3 оч'!$B$3:$K$528,10,0)</f>
        <v>0</v>
      </c>
      <c r="I6" s="16">
        <f t="shared" si="0"/>
        <v>0</v>
      </c>
      <c r="J6" s="18"/>
      <c r="K6" s="18">
        <f t="shared" si="1"/>
        <v>0</v>
      </c>
      <c r="L6" s="19" t="str">
        <f>IFERROR(VLOOKUP(C6,'[2]11.11.25'!$B$345:$C$574,2,0),"-")</f>
        <v>-</v>
      </c>
      <c r="M6" s="20" t="str">
        <f t="shared" si="2"/>
        <v>-</v>
      </c>
      <c r="N6" s="21" t="s">
        <v>22</v>
      </c>
      <c r="O6" s="22" t="str">
        <f t="shared" si="3"/>
        <v>-</v>
      </c>
      <c r="P6" s="29"/>
    </row>
    <row r="7" spans="1:21" x14ac:dyDescent="0.25">
      <c r="A7" s="13">
        <v>3</v>
      </c>
      <c r="B7" s="13" t="s">
        <v>32</v>
      </c>
      <c r="C7" s="14" t="s">
        <v>2633</v>
      </c>
      <c r="D7" s="134" t="s">
        <v>2634</v>
      </c>
      <c r="E7" s="15">
        <v>2</v>
      </c>
      <c r="F7" s="16">
        <v>4551.2</v>
      </c>
      <c r="G7" s="16">
        <v>9102.4</v>
      </c>
      <c r="H7" s="17">
        <f>VLOOKUP(C7,'[1]3 оч'!$B$3:$K$528,10,0)</f>
        <v>0</v>
      </c>
      <c r="I7" s="16">
        <f t="shared" si="0"/>
        <v>0</v>
      </c>
      <c r="J7" s="18"/>
      <c r="K7" s="18">
        <f t="shared" si="1"/>
        <v>0</v>
      </c>
      <c r="L7" s="19">
        <f>IFERROR(VLOOKUP(C7,'[2]11.11.25'!$B$345:$C$574,2,0),"-")</f>
        <v>1</v>
      </c>
      <c r="M7" s="20">
        <f t="shared" si="2"/>
        <v>4551.2</v>
      </c>
      <c r="N7" s="139">
        <v>1</v>
      </c>
      <c r="O7" s="22">
        <f t="shared" si="3"/>
        <v>4551.2</v>
      </c>
      <c r="P7" s="29"/>
      <c r="U7" s="137"/>
    </row>
    <row r="8" spans="1:21" x14ac:dyDescent="0.25">
      <c r="A8" s="13">
        <v>3</v>
      </c>
      <c r="B8" s="13" t="s">
        <v>36</v>
      </c>
      <c r="C8" s="14" t="s">
        <v>2635</v>
      </c>
      <c r="D8" s="134" t="s">
        <v>2636</v>
      </c>
      <c r="E8" s="15">
        <v>1</v>
      </c>
      <c r="F8" s="16">
        <v>4535.6000000000004</v>
      </c>
      <c r="G8" s="16">
        <v>4535.6000000000004</v>
      </c>
      <c r="H8" s="17">
        <f>VLOOKUP(C8,'[1]3 оч'!$B$3:$K$528,10,0)</f>
        <v>0</v>
      </c>
      <c r="I8" s="16">
        <f t="shared" si="0"/>
        <v>0</v>
      </c>
      <c r="J8" s="18"/>
      <c r="K8" s="18">
        <f t="shared" si="1"/>
        <v>0</v>
      </c>
      <c r="L8" s="19">
        <f>IFERROR(VLOOKUP(C8,'[2]11.11.25'!$B$345:$C$574,2,0),"-")</f>
        <v>1</v>
      </c>
      <c r="M8" s="20">
        <f t="shared" si="2"/>
        <v>4535.6000000000004</v>
      </c>
      <c r="N8" s="139">
        <v>1</v>
      </c>
      <c r="O8" s="22">
        <f t="shared" si="3"/>
        <v>4535.6000000000004</v>
      </c>
      <c r="P8" s="29"/>
      <c r="U8" s="137"/>
    </row>
    <row r="9" spans="1:21" x14ac:dyDescent="0.25">
      <c r="A9" s="13">
        <v>3</v>
      </c>
      <c r="B9" s="13" t="s">
        <v>40</v>
      </c>
      <c r="C9" s="14" t="s">
        <v>2637</v>
      </c>
      <c r="D9" s="134" t="s">
        <v>2638</v>
      </c>
      <c r="E9" s="15">
        <v>1</v>
      </c>
      <c r="F9" s="16">
        <v>4535.6000000000004</v>
      </c>
      <c r="G9" s="16">
        <v>4535.6000000000004</v>
      </c>
      <c r="H9" s="17">
        <f>VLOOKUP(C9,'[1]3 оч'!$B$3:$K$528,10,0)</f>
        <v>0</v>
      </c>
      <c r="I9" s="16">
        <f t="shared" si="0"/>
        <v>0</v>
      </c>
      <c r="J9" s="18"/>
      <c r="K9" s="18">
        <f t="shared" si="1"/>
        <v>0</v>
      </c>
      <c r="L9" s="19">
        <f>IFERROR(VLOOKUP(C9,'[2]11.11.25'!$B$345:$C$574,2,0),"-")</f>
        <v>1</v>
      </c>
      <c r="M9" s="20">
        <f t="shared" si="2"/>
        <v>4535.6000000000004</v>
      </c>
      <c r="N9" s="139">
        <v>1</v>
      </c>
      <c r="O9" s="22">
        <f t="shared" si="3"/>
        <v>4535.6000000000004</v>
      </c>
      <c r="P9" s="29"/>
      <c r="U9" s="137"/>
    </row>
    <row r="10" spans="1:21" x14ac:dyDescent="0.25">
      <c r="A10" s="13">
        <v>3</v>
      </c>
      <c r="B10" s="13" t="s">
        <v>43</v>
      </c>
      <c r="C10" s="14" t="s">
        <v>2639</v>
      </c>
      <c r="D10" s="134" t="s">
        <v>2640</v>
      </c>
      <c r="E10" s="15">
        <v>1</v>
      </c>
      <c r="F10" s="16">
        <v>4551.2</v>
      </c>
      <c r="G10" s="16">
        <v>4551.2</v>
      </c>
      <c r="H10" s="17">
        <f>VLOOKUP(C10,'[1]3 оч'!$B$3:$K$528,10,0)</f>
        <v>0</v>
      </c>
      <c r="I10" s="16">
        <f t="shared" si="0"/>
        <v>0</v>
      </c>
      <c r="J10" s="18"/>
      <c r="K10" s="18">
        <f t="shared" si="1"/>
        <v>0</v>
      </c>
      <c r="L10" s="19">
        <f>IFERROR(VLOOKUP(C10,'[2]11.11.25'!$B$345:$C$574,2,0),"-")</f>
        <v>1</v>
      </c>
      <c r="M10" s="20">
        <f t="shared" si="2"/>
        <v>4551.2</v>
      </c>
      <c r="N10" s="139">
        <v>1</v>
      </c>
      <c r="O10" s="22">
        <f t="shared" si="3"/>
        <v>4551.2</v>
      </c>
      <c r="P10" s="29"/>
      <c r="U10" s="137"/>
    </row>
    <row r="11" spans="1:21" hidden="1" x14ac:dyDescent="0.25">
      <c r="A11" s="13">
        <v>3</v>
      </c>
      <c r="B11" s="13" t="s">
        <v>46</v>
      </c>
      <c r="C11" s="14" t="s">
        <v>2641</v>
      </c>
      <c r="D11" s="14" t="s">
        <v>2642</v>
      </c>
      <c r="E11" s="15">
        <v>1</v>
      </c>
      <c r="F11" s="16">
        <v>4535.6000000000004</v>
      </c>
      <c r="G11" s="16">
        <v>4535.6000000000004</v>
      </c>
      <c r="H11" s="17">
        <f>VLOOKUP(C11,'[1]3 оч'!$B$3:$K$528,10,0)</f>
        <v>0</v>
      </c>
      <c r="I11" s="16">
        <f t="shared" si="0"/>
        <v>0</v>
      </c>
      <c r="J11" s="18"/>
      <c r="K11" s="18">
        <f t="shared" si="1"/>
        <v>0</v>
      </c>
      <c r="L11" s="19" t="str">
        <f>IFERROR(VLOOKUP(C11,'[2]11.11.25'!$B$345:$C$574,2,0),"-")</f>
        <v>-</v>
      </c>
      <c r="M11" s="20" t="str">
        <f t="shared" si="2"/>
        <v>-</v>
      </c>
      <c r="N11" s="21" t="s">
        <v>22</v>
      </c>
      <c r="O11" s="22" t="str">
        <f t="shared" si="3"/>
        <v>-</v>
      </c>
      <c r="P11" s="29"/>
    </row>
    <row r="12" spans="1:21" x14ac:dyDescent="0.25">
      <c r="A12" s="13">
        <v>3</v>
      </c>
      <c r="B12" s="13" t="s">
        <v>49</v>
      </c>
      <c r="C12" s="14" t="s">
        <v>2643</v>
      </c>
      <c r="D12" s="134" t="s">
        <v>2644</v>
      </c>
      <c r="E12" s="15">
        <v>3</v>
      </c>
      <c r="F12" s="16">
        <v>4551.2</v>
      </c>
      <c r="G12" s="16">
        <v>13653.6</v>
      </c>
      <c r="H12" s="17">
        <f>VLOOKUP(C12,'[1]3 оч'!$B$3:$K$528,10,0)</f>
        <v>0</v>
      </c>
      <c r="I12" s="16">
        <f t="shared" si="0"/>
        <v>0</v>
      </c>
      <c r="J12" s="18"/>
      <c r="K12" s="18">
        <f t="shared" si="1"/>
        <v>0</v>
      </c>
      <c r="L12" s="19">
        <f>IFERROR(VLOOKUP(C12,'[2]11.11.25'!$B$345:$C$574,2,0),"-")</f>
        <v>3</v>
      </c>
      <c r="M12" s="20">
        <f t="shared" si="2"/>
        <v>13653.599999999999</v>
      </c>
      <c r="N12" s="139">
        <v>3</v>
      </c>
      <c r="O12" s="22">
        <f t="shared" si="3"/>
        <v>13653.599999999999</v>
      </c>
      <c r="P12" s="29"/>
      <c r="U12" s="137"/>
    </row>
    <row r="13" spans="1:21" x14ac:dyDescent="0.25">
      <c r="A13" s="13">
        <v>3</v>
      </c>
      <c r="B13" s="13" t="s">
        <v>52</v>
      </c>
      <c r="C13" s="14" t="s">
        <v>2645</v>
      </c>
      <c r="D13" s="134" t="s">
        <v>2646</v>
      </c>
      <c r="E13" s="15">
        <v>2</v>
      </c>
      <c r="F13" s="16">
        <v>4535.6000000000004</v>
      </c>
      <c r="G13" s="16">
        <v>9071.2000000000007</v>
      </c>
      <c r="H13" s="17">
        <f>VLOOKUP(C13,'[1]3 оч'!$B$3:$K$528,10,0)</f>
        <v>0</v>
      </c>
      <c r="I13" s="16">
        <f t="shared" si="0"/>
        <v>0</v>
      </c>
      <c r="J13" s="18"/>
      <c r="K13" s="18">
        <f t="shared" si="1"/>
        <v>0</v>
      </c>
      <c r="L13" s="19">
        <f>IFERROR(VLOOKUP(C13,'[2]11.11.25'!$B$345:$C$574,2,0),"-")</f>
        <v>1</v>
      </c>
      <c r="M13" s="20">
        <f t="shared" si="2"/>
        <v>4535.6000000000004</v>
      </c>
      <c r="N13" s="139">
        <v>1</v>
      </c>
      <c r="O13" s="22">
        <f t="shared" si="3"/>
        <v>4535.6000000000004</v>
      </c>
      <c r="P13" s="29"/>
      <c r="U13" s="137"/>
    </row>
    <row r="14" spans="1:21" hidden="1" x14ac:dyDescent="0.25">
      <c r="A14" s="13">
        <v>3</v>
      </c>
      <c r="B14" s="13" t="s">
        <v>55</v>
      </c>
      <c r="C14" s="14" t="s">
        <v>2647</v>
      </c>
      <c r="D14" s="14" t="s">
        <v>2648</v>
      </c>
      <c r="E14" s="15">
        <v>1</v>
      </c>
      <c r="F14" s="16">
        <v>4528.7</v>
      </c>
      <c r="G14" s="16">
        <v>4528.7</v>
      </c>
      <c r="H14" s="17">
        <f>VLOOKUP(C14,'[1]3 оч'!$B$3:$K$528,10,0)</f>
        <v>0</v>
      </c>
      <c r="I14" s="16">
        <f t="shared" si="0"/>
        <v>0</v>
      </c>
      <c r="J14" s="18"/>
      <c r="K14" s="18">
        <f t="shared" si="1"/>
        <v>0</v>
      </c>
      <c r="L14" s="19" t="str">
        <f>IFERROR(VLOOKUP(C14,'[2]11.11.25'!$B$345:$C$574,2,0),"-")</f>
        <v>-</v>
      </c>
      <c r="M14" s="20" t="str">
        <f t="shared" si="2"/>
        <v>-</v>
      </c>
      <c r="N14" s="21" t="s">
        <v>22</v>
      </c>
      <c r="O14" s="22" t="str">
        <f t="shared" si="3"/>
        <v>-</v>
      </c>
      <c r="P14" s="29"/>
    </row>
    <row r="15" spans="1:21" x14ac:dyDescent="0.25">
      <c r="A15" s="13">
        <v>3</v>
      </c>
      <c r="B15" s="13" t="s">
        <v>58</v>
      </c>
      <c r="C15" s="14" t="s">
        <v>2649</v>
      </c>
      <c r="D15" s="134" t="s">
        <v>2650</v>
      </c>
      <c r="E15" s="15">
        <v>1</v>
      </c>
      <c r="F15" s="16">
        <v>4386.3999999999996</v>
      </c>
      <c r="G15" s="16">
        <v>4386.3999999999996</v>
      </c>
      <c r="H15" s="17">
        <f>VLOOKUP(C15,'[1]3 оч'!$B$3:$K$528,10,0)</f>
        <v>0</v>
      </c>
      <c r="I15" s="16">
        <f t="shared" si="0"/>
        <v>0</v>
      </c>
      <c r="J15" s="18"/>
      <c r="K15" s="18">
        <f t="shared" si="1"/>
        <v>0</v>
      </c>
      <c r="L15" s="19">
        <f>IFERROR(VLOOKUP(C15,'[2]11.11.25'!$B$345:$C$574,2,0),"-")</f>
        <v>1</v>
      </c>
      <c r="M15" s="20">
        <f t="shared" si="2"/>
        <v>4386.3999999999996</v>
      </c>
      <c r="N15" s="139">
        <v>1</v>
      </c>
      <c r="O15" s="22">
        <f t="shared" si="3"/>
        <v>4386.3999999999996</v>
      </c>
      <c r="P15" s="29"/>
      <c r="U15" s="137"/>
    </row>
    <row r="16" spans="1:21" x14ac:dyDescent="0.25">
      <c r="A16" s="13">
        <v>3</v>
      </c>
      <c r="B16" s="13" t="s">
        <v>61</v>
      </c>
      <c r="C16" s="14" t="s">
        <v>2651</v>
      </c>
      <c r="D16" s="134" t="s">
        <v>2652</v>
      </c>
      <c r="E16" s="15">
        <v>1</v>
      </c>
      <c r="F16" s="16">
        <v>4425.1000000000004</v>
      </c>
      <c r="G16" s="16">
        <v>4425.1000000000004</v>
      </c>
      <c r="H16" s="17">
        <f>VLOOKUP(C16,'[1]3 оч'!$B$3:$K$528,10,0)</f>
        <v>0</v>
      </c>
      <c r="I16" s="16">
        <f t="shared" si="0"/>
        <v>0</v>
      </c>
      <c r="J16" s="18"/>
      <c r="K16" s="18">
        <f t="shared" si="1"/>
        <v>0</v>
      </c>
      <c r="L16" s="19">
        <f>IFERROR(VLOOKUP(C16,'[2]11.11.25'!$B$345:$C$574,2,0),"-")</f>
        <v>1</v>
      </c>
      <c r="M16" s="20">
        <f t="shared" si="2"/>
        <v>4425.1000000000004</v>
      </c>
      <c r="N16" s="139">
        <v>1</v>
      </c>
      <c r="O16" s="22">
        <f t="shared" si="3"/>
        <v>4425.1000000000004</v>
      </c>
      <c r="P16" s="29"/>
      <c r="U16" s="137"/>
    </row>
    <row r="17" spans="1:21" hidden="1" x14ac:dyDescent="0.25">
      <c r="A17" s="13">
        <v>3</v>
      </c>
      <c r="B17" s="13" t="s">
        <v>64</v>
      </c>
      <c r="C17" s="14" t="s">
        <v>2653</v>
      </c>
      <c r="D17" s="14" t="s">
        <v>2654</v>
      </c>
      <c r="E17" s="15">
        <v>1</v>
      </c>
      <c r="F17" s="16">
        <v>242.1</v>
      </c>
      <c r="G17" s="16">
        <v>242.1</v>
      </c>
      <c r="H17" s="17">
        <f>VLOOKUP(C17,'[1]3 оч'!$B$3:$K$528,10,0)</f>
        <v>0</v>
      </c>
      <c r="I17" s="16">
        <f t="shared" si="0"/>
        <v>0</v>
      </c>
      <c r="J17" s="18"/>
      <c r="K17" s="18">
        <f t="shared" si="1"/>
        <v>0</v>
      </c>
      <c r="L17" s="19" t="str">
        <f>IFERROR(VLOOKUP(C17,'[2]11.11.25'!$B$345:$C$574,2,0),"-")</f>
        <v>-</v>
      </c>
      <c r="M17" s="20" t="str">
        <f t="shared" si="2"/>
        <v>-</v>
      </c>
      <c r="N17" s="21" t="s">
        <v>22</v>
      </c>
      <c r="O17" s="22" t="str">
        <f t="shared" si="3"/>
        <v>-</v>
      </c>
      <c r="P17" s="29"/>
    </row>
    <row r="18" spans="1:21" hidden="1" x14ac:dyDescent="0.25">
      <c r="A18" s="13">
        <v>3</v>
      </c>
      <c r="B18" s="13" t="s">
        <v>67</v>
      </c>
      <c r="C18" s="14" t="s">
        <v>2655</v>
      </c>
      <c r="D18" s="14" t="s">
        <v>2656</v>
      </c>
      <c r="E18" s="15">
        <v>3</v>
      </c>
      <c r="F18" s="16">
        <v>242.1</v>
      </c>
      <c r="G18" s="16">
        <v>726.3</v>
      </c>
      <c r="H18" s="17">
        <f>VLOOKUP(C18,'[1]3 оч'!$B$3:$K$528,10,0)</f>
        <v>0</v>
      </c>
      <c r="I18" s="16">
        <f t="shared" si="0"/>
        <v>0</v>
      </c>
      <c r="J18" s="18"/>
      <c r="K18" s="18">
        <f t="shared" si="1"/>
        <v>0</v>
      </c>
      <c r="L18" s="19" t="str">
        <f>IFERROR(VLOOKUP(C18,'[2]11.11.25'!$B$345:$C$574,2,0),"-")</f>
        <v>-</v>
      </c>
      <c r="M18" s="20" t="str">
        <f t="shared" si="2"/>
        <v>-</v>
      </c>
      <c r="N18" s="21" t="s">
        <v>22</v>
      </c>
      <c r="O18" s="22" t="str">
        <f t="shared" si="3"/>
        <v>-</v>
      </c>
      <c r="P18" s="29"/>
    </row>
    <row r="19" spans="1:21" hidden="1" x14ac:dyDescent="0.25">
      <c r="A19" s="13">
        <v>3</v>
      </c>
      <c r="B19" s="13" t="s">
        <v>70</v>
      </c>
      <c r="C19" s="14" t="s">
        <v>2657</v>
      </c>
      <c r="D19" s="14" t="s">
        <v>2658</v>
      </c>
      <c r="E19" s="15">
        <v>1</v>
      </c>
      <c r="F19" s="16">
        <v>686</v>
      </c>
      <c r="G19" s="16">
        <v>686</v>
      </c>
      <c r="H19" s="17">
        <f>VLOOKUP(C19,'[1]3 оч'!$B$3:$K$528,10,0)</f>
        <v>0</v>
      </c>
      <c r="I19" s="16">
        <f t="shared" si="0"/>
        <v>0</v>
      </c>
      <c r="J19" s="18"/>
      <c r="K19" s="18">
        <f t="shared" si="1"/>
        <v>0</v>
      </c>
      <c r="L19" s="19" t="str">
        <f>IFERROR(VLOOKUP(C19,'[2]11.11.25'!$B$345:$C$574,2,0),"-")</f>
        <v>-</v>
      </c>
      <c r="M19" s="20" t="str">
        <f t="shared" si="2"/>
        <v>-</v>
      </c>
      <c r="N19" s="21" t="s">
        <v>22</v>
      </c>
      <c r="O19" s="22" t="str">
        <f t="shared" si="3"/>
        <v>-</v>
      </c>
      <c r="P19" s="29"/>
    </row>
    <row r="20" spans="1:21" x14ac:dyDescent="0.25">
      <c r="A20" s="13">
        <v>3</v>
      </c>
      <c r="B20" s="13" t="s">
        <v>73</v>
      </c>
      <c r="C20" s="14" t="s">
        <v>2659</v>
      </c>
      <c r="D20" s="134" t="s">
        <v>2660</v>
      </c>
      <c r="E20" s="15">
        <v>1</v>
      </c>
      <c r="F20" s="16">
        <v>697.7</v>
      </c>
      <c r="G20" s="16">
        <v>697.7</v>
      </c>
      <c r="H20" s="17">
        <f>VLOOKUP(C20,'[1]3 оч'!$B$3:$K$528,10,0)</f>
        <v>1</v>
      </c>
      <c r="I20" s="16">
        <f t="shared" si="0"/>
        <v>697.7</v>
      </c>
      <c r="J20" s="18"/>
      <c r="K20" s="18">
        <f t="shared" si="1"/>
        <v>0</v>
      </c>
      <c r="L20" s="19" t="str">
        <f>IFERROR(VLOOKUP(C20,'[2]11.11.25'!$B$345:$C$574,2,0),"-")</f>
        <v>-</v>
      </c>
      <c r="M20" s="20" t="str">
        <f t="shared" si="2"/>
        <v>-</v>
      </c>
      <c r="N20" s="139">
        <v>1</v>
      </c>
      <c r="O20" s="22">
        <f t="shared" si="3"/>
        <v>697.7</v>
      </c>
      <c r="P20" s="29"/>
      <c r="U20" s="137"/>
    </row>
    <row r="21" spans="1:21" x14ac:dyDescent="0.25">
      <c r="A21" s="13">
        <v>3</v>
      </c>
      <c r="B21" s="13" t="s">
        <v>76</v>
      </c>
      <c r="C21" s="14" t="s">
        <v>2661</v>
      </c>
      <c r="D21" s="134" t="s">
        <v>2662</v>
      </c>
      <c r="E21" s="15">
        <v>2</v>
      </c>
      <c r="F21" s="16">
        <v>673.5</v>
      </c>
      <c r="G21" s="16">
        <v>1347</v>
      </c>
      <c r="H21" s="17">
        <f>VLOOKUP(C21,'[1]3 оч'!$B$3:$K$528,10,0)</f>
        <v>1</v>
      </c>
      <c r="I21" s="16">
        <f t="shared" si="0"/>
        <v>673.5</v>
      </c>
      <c r="J21" s="18"/>
      <c r="K21" s="18">
        <f t="shared" si="1"/>
        <v>0</v>
      </c>
      <c r="L21" s="19" t="str">
        <f>IFERROR(VLOOKUP(C21,'[2]11.11.25'!$B$345:$C$574,2,0),"-")</f>
        <v>-</v>
      </c>
      <c r="M21" s="20" t="str">
        <f t="shared" si="2"/>
        <v>-</v>
      </c>
      <c r="N21" s="139">
        <v>1</v>
      </c>
      <c r="O21" s="22">
        <f t="shared" si="3"/>
        <v>673.5</v>
      </c>
      <c r="P21" s="29"/>
      <c r="U21" s="137"/>
    </row>
    <row r="22" spans="1:21" x14ac:dyDescent="0.25">
      <c r="A22" s="13">
        <v>3</v>
      </c>
      <c r="B22" s="13" t="s">
        <v>79</v>
      </c>
      <c r="C22" s="14" t="s">
        <v>2663</v>
      </c>
      <c r="D22" s="134" t="s">
        <v>2664</v>
      </c>
      <c r="E22" s="15">
        <v>1</v>
      </c>
      <c r="F22" s="16">
        <v>673.5</v>
      </c>
      <c r="G22" s="16">
        <v>673.5</v>
      </c>
      <c r="H22" s="17">
        <f>VLOOKUP(C22,'[1]3 оч'!$B$3:$K$528,10,0)</f>
        <v>1</v>
      </c>
      <c r="I22" s="16">
        <f t="shared" si="0"/>
        <v>673.5</v>
      </c>
      <c r="J22" s="18"/>
      <c r="K22" s="18">
        <f t="shared" si="1"/>
        <v>0</v>
      </c>
      <c r="L22" s="19" t="str">
        <f>IFERROR(VLOOKUP(C22,'[2]11.11.25'!$B$345:$C$574,2,0),"-")</f>
        <v>-</v>
      </c>
      <c r="M22" s="20" t="str">
        <f t="shared" si="2"/>
        <v>-</v>
      </c>
      <c r="N22" s="139">
        <v>1</v>
      </c>
      <c r="O22" s="22">
        <f t="shared" si="3"/>
        <v>673.5</v>
      </c>
      <c r="P22" s="29"/>
      <c r="U22" s="137"/>
    </row>
    <row r="23" spans="1:21" hidden="1" x14ac:dyDescent="0.25">
      <c r="A23" s="13">
        <v>3</v>
      </c>
      <c r="B23" s="13" t="s">
        <v>82</v>
      </c>
      <c r="C23" s="14" t="s">
        <v>2665</v>
      </c>
      <c r="D23" s="14" t="s">
        <v>2666</v>
      </c>
      <c r="E23" s="15">
        <v>1</v>
      </c>
      <c r="F23" s="16">
        <v>685.2</v>
      </c>
      <c r="G23" s="16">
        <v>685.2</v>
      </c>
      <c r="H23" s="17">
        <f>VLOOKUP(C23,'[1]3 оч'!$B$3:$K$528,10,0)</f>
        <v>0</v>
      </c>
      <c r="I23" s="16">
        <f t="shared" si="0"/>
        <v>0</v>
      </c>
      <c r="J23" s="18"/>
      <c r="K23" s="18">
        <f t="shared" si="1"/>
        <v>0</v>
      </c>
      <c r="L23" s="19" t="str">
        <f>IFERROR(VLOOKUP(C23,'[2]11.11.25'!$B$345:$C$574,2,0),"-")</f>
        <v>-</v>
      </c>
      <c r="M23" s="20" t="str">
        <f t="shared" si="2"/>
        <v>-</v>
      </c>
      <c r="N23" s="21" t="s">
        <v>22</v>
      </c>
      <c r="O23" s="22" t="str">
        <f t="shared" si="3"/>
        <v>-</v>
      </c>
      <c r="P23" s="29"/>
    </row>
    <row r="24" spans="1:21" hidden="1" x14ac:dyDescent="0.25">
      <c r="A24" s="13">
        <v>3</v>
      </c>
      <c r="B24" s="13" t="s">
        <v>85</v>
      </c>
      <c r="C24" s="14" t="s">
        <v>2667</v>
      </c>
      <c r="D24" s="14" t="s">
        <v>2668</v>
      </c>
      <c r="E24" s="15">
        <v>2</v>
      </c>
      <c r="F24" s="16">
        <v>673.5</v>
      </c>
      <c r="G24" s="16">
        <v>1347</v>
      </c>
      <c r="H24" s="17">
        <f>VLOOKUP(C24,'[1]3 оч'!$B$3:$K$528,10,0)</f>
        <v>0</v>
      </c>
      <c r="I24" s="16">
        <f t="shared" si="0"/>
        <v>0</v>
      </c>
      <c r="J24" s="18"/>
      <c r="K24" s="18">
        <f t="shared" si="1"/>
        <v>0</v>
      </c>
      <c r="L24" s="19" t="str">
        <f>IFERROR(VLOOKUP(C24,'[2]11.11.25'!$B$345:$C$574,2,0),"-")</f>
        <v>-</v>
      </c>
      <c r="M24" s="20" t="str">
        <f t="shared" si="2"/>
        <v>-</v>
      </c>
      <c r="N24" s="21" t="s">
        <v>22</v>
      </c>
      <c r="O24" s="22" t="str">
        <f t="shared" si="3"/>
        <v>-</v>
      </c>
      <c r="P24" s="29"/>
    </row>
    <row r="25" spans="1:21" hidden="1" x14ac:dyDescent="0.25">
      <c r="A25" s="13">
        <v>3</v>
      </c>
      <c r="B25" s="13" t="s">
        <v>88</v>
      </c>
      <c r="C25" s="14" t="s">
        <v>2669</v>
      </c>
      <c r="D25" s="14" t="s">
        <v>2670</v>
      </c>
      <c r="E25" s="15">
        <v>1</v>
      </c>
      <c r="F25" s="16">
        <v>673.5</v>
      </c>
      <c r="G25" s="16">
        <v>673.5</v>
      </c>
      <c r="H25" s="17">
        <f>VLOOKUP(C25,'[1]3 оч'!$B$3:$K$528,10,0)</f>
        <v>0</v>
      </c>
      <c r="I25" s="16">
        <f t="shared" si="0"/>
        <v>0</v>
      </c>
      <c r="J25" s="18"/>
      <c r="K25" s="18">
        <f t="shared" si="1"/>
        <v>0</v>
      </c>
      <c r="L25" s="19" t="str">
        <f>IFERROR(VLOOKUP(C25,'[2]11.11.25'!$B$345:$C$574,2,0),"-")</f>
        <v>-</v>
      </c>
      <c r="M25" s="20" t="str">
        <f t="shared" si="2"/>
        <v>-</v>
      </c>
      <c r="N25" s="21" t="s">
        <v>22</v>
      </c>
      <c r="O25" s="22" t="str">
        <f t="shared" si="3"/>
        <v>-</v>
      </c>
      <c r="P25" s="29"/>
    </row>
    <row r="26" spans="1:21" x14ac:dyDescent="0.25">
      <c r="A26" s="13">
        <v>3</v>
      </c>
      <c r="B26" s="13" t="s">
        <v>91</v>
      </c>
      <c r="C26" s="14" t="s">
        <v>2671</v>
      </c>
      <c r="D26" s="134" t="s">
        <v>2672</v>
      </c>
      <c r="E26" s="15">
        <v>1</v>
      </c>
      <c r="F26" s="16">
        <v>685.2</v>
      </c>
      <c r="G26" s="16">
        <v>685.2</v>
      </c>
      <c r="H26" s="17">
        <f>VLOOKUP(C26,'[1]3 оч'!$B$3:$K$528,10,0)</f>
        <v>1</v>
      </c>
      <c r="I26" s="16">
        <f t="shared" si="0"/>
        <v>685.2</v>
      </c>
      <c r="J26" s="18"/>
      <c r="K26" s="18">
        <f t="shared" si="1"/>
        <v>0</v>
      </c>
      <c r="L26" s="19" t="str">
        <f>IFERROR(VLOOKUP(C26,'[2]11.11.25'!$B$345:$C$574,2,0),"-")</f>
        <v>-</v>
      </c>
      <c r="M26" s="20" t="str">
        <f t="shared" si="2"/>
        <v>-</v>
      </c>
      <c r="N26" s="139">
        <v>1</v>
      </c>
      <c r="O26" s="22">
        <f t="shared" si="3"/>
        <v>685.2</v>
      </c>
      <c r="P26" s="29"/>
      <c r="U26" s="137"/>
    </row>
    <row r="27" spans="1:21" x14ac:dyDescent="0.25">
      <c r="A27" s="13">
        <v>3</v>
      </c>
      <c r="B27" s="13" t="s">
        <v>94</v>
      </c>
      <c r="C27" s="14" t="s">
        <v>2673</v>
      </c>
      <c r="D27" s="134" t="s">
        <v>2674</v>
      </c>
      <c r="E27" s="15">
        <v>2</v>
      </c>
      <c r="F27" s="16">
        <v>686</v>
      </c>
      <c r="G27" s="16">
        <v>1372</v>
      </c>
      <c r="H27" s="17">
        <f>VLOOKUP(C27,'[1]3 оч'!$B$3:$K$528,10,0)</f>
        <v>2</v>
      </c>
      <c r="I27" s="16">
        <f t="shared" si="0"/>
        <v>1372</v>
      </c>
      <c r="J27" s="18"/>
      <c r="K27" s="18">
        <f t="shared" si="1"/>
        <v>0</v>
      </c>
      <c r="L27" s="19" t="str">
        <f>IFERROR(VLOOKUP(C27,'[2]11.11.25'!$B$345:$C$574,2,0),"-")</f>
        <v>-</v>
      </c>
      <c r="M27" s="20" t="str">
        <f t="shared" si="2"/>
        <v>-</v>
      </c>
      <c r="N27" s="139">
        <v>2</v>
      </c>
      <c r="O27" s="22">
        <f t="shared" si="3"/>
        <v>1372</v>
      </c>
      <c r="P27" s="29"/>
      <c r="U27" s="137"/>
    </row>
    <row r="28" spans="1:21" x14ac:dyDescent="0.25">
      <c r="A28" s="13">
        <v>3</v>
      </c>
      <c r="B28" s="13" t="s">
        <v>97</v>
      </c>
      <c r="C28" s="14" t="s">
        <v>2675</v>
      </c>
      <c r="D28" s="134" t="s">
        <v>2676</v>
      </c>
      <c r="E28" s="15">
        <v>1</v>
      </c>
      <c r="F28" s="16">
        <v>686</v>
      </c>
      <c r="G28" s="16">
        <v>686</v>
      </c>
      <c r="H28" s="17">
        <f>VLOOKUP(C28,'[1]3 оч'!$B$3:$K$528,10,0)</f>
        <v>1</v>
      </c>
      <c r="I28" s="16">
        <f t="shared" si="0"/>
        <v>686</v>
      </c>
      <c r="J28" s="18"/>
      <c r="K28" s="18">
        <f t="shared" si="1"/>
        <v>0</v>
      </c>
      <c r="L28" s="19" t="str">
        <f>IFERROR(VLOOKUP(C28,'[2]11.11.25'!$B$345:$C$574,2,0),"-")</f>
        <v>-</v>
      </c>
      <c r="M28" s="20" t="str">
        <f t="shared" si="2"/>
        <v>-</v>
      </c>
      <c r="N28" s="139">
        <v>1</v>
      </c>
      <c r="O28" s="22">
        <f t="shared" si="3"/>
        <v>686</v>
      </c>
      <c r="P28" s="29"/>
      <c r="U28" s="137"/>
    </row>
    <row r="29" spans="1:21" x14ac:dyDescent="0.25">
      <c r="A29" s="13">
        <v>3</v>
      </c>
      <c r="B29" s="13" t="s">
        <v>100</v>
      </c>
      <c r="C29" s="14" t="s">
        <v>2677</v>
      </c>
      <c r="D29" s="134" t="s">
        <v>2678</v>
      </c>
      <c r="E29" s="15">
        <v>1</v>
      </c>
      <c r="F29" s="16">
        <v>697.7</v>
      </c>
      <c r="G29" s="16">
        <v>697.7</v>
      </c>
      <c r="H29" s="17">
        <f>VLOOKUP(C29,'[1]3 оч'!$B$3:$K$528,10,0)</f>
        <v>1</v>
      </c>
      <c r="I29" s="16">
        <f t="shared" si="0"/>
        <v>697.7</v>
      </c>
      <c r="J29" s="18"/>
      <c r="K29" s="18">
        <f t="shared" si="1"/>
        <v>0</v>
      </c>
      <c r="L29" s="19" t="str">
        <f>IFERROR(VLOOKUP(C29,'[2]11.11.25'!$B$345:$C$574,2,0),"-")</f>
        <v>-</v>
      </c>
      <c r="M29" s="20" t="str">
        <f t="shared" si="2"/>
        <v>-</v>
      </c>
      <c r="N29" s="139">
        <v>1</v>
      </c>
      <c r="O29" s="22">
        <f t="shared" si="3"/>
        <v>697.7</v>
      </c>
      <c r="P29" s="29"/>
      <c r="U29" s="137"/>
    </row>
    <row r="30" spans="1:21" x14ac:dyDescent="0.25">
      <c r="A30" s="13">
        <v>3</v>
      </c>
      <c r="B30" s="13" t="s">
        <v>103</v>
      </c>
      <c r="C30" s="14" t="s">
        <v>2679</v>
      </c>
      <c r="D30" s="134" t="s">
        <v>2680</v>
      </c>
      <c r="E30" s="15">
        <v>2</v>
      </c>
      <c r="F30" s="16">
        <v>673.5</v>
      </c>
      <c r="G30" s="16">
        <v>1347</v>
      </c>
      <c r="H30" s="17">
        <f>VLOOKUP(C30,'[1]3 оч'!$B$3:$K$528,10,0)</f>
        <v>1</v>
      </c>
      <c r="I30" s="16">
        <f t="shared" si="0"/>
        <v>673.5</v>
      </c>
      <c r="J30" s="18"/>
      <c r="K30" s="18">
        <f t="shared" si="1"/>
        <v>0</v>
      </c>
      <c r="L30" s="19" t="str">
        <f>IFERROR(VLOOKUP(C30,'[2]11.11.25'!$B$345:$C$574,2,0),"-")</f>
        <v>-</v>
      </c>
      <c r="M30" s="20" t="str">
        <f t="shared" si="2"/>
        <v>-</v>
      </c>
      <c r="N30" s="139">
        <v>1</v>
      </c>
      <c r="O30" s="22">
        <f t="shared" si="3"/>
        <v>673.5</v>
      </c>
      <c r="P30" s="29"/>
      <c r="U30" s="137"/>
    </row>
    <row r="31" spans="1:21" hidden="1" x14ac:dyDescent="0.25">
      <c r="A31" s="13">
        <v>3</v>
      </c>
      <c r="B31" s="13" t="s">
        <v>106</v>
      </c>
      <c r="C31" s="14" t="s">
        <v>2681</v>
      </c>
      <c r="D31" s="14" t="s">
        <v>2682</v>
      </c>
      <c r="E31" s="15">
        <v>1</v>
      </c>
      <c r="F31" s="16">
        <v>652.20000000000005</v>
      </c>
      <c r="G31" s="16">
        <v>652.20000000000005</v>
      </c>
      <c r="H31" s="17">
        <f>VLOOKUP(C31,'[1]3 оч'!$B$3:$K$528,10,0)</f>
        <v>0</v>
      </c>
      <c r="I31" s="16">
        <f t="shared" si="0"/>
        <v>0</v>
      </c>
      <c r="J31" s="18"/>
      <c r="K31" s="18">
        <f t="shared" si="1"/>
        <v>0</v>
      </c>
      <c r="L31" s="19" t="str">
        <f>IFERROR(VLOOKUP(C31,'[2]11.11.25'!$B$345:$C$574,2,0),"-")</f>
        <v>-</v>
      </c>
      <c r="M31" s="20" t="str">
        <f t="shared" si="2"/>
        <v>-</v>
      </c>
      <c r="N31" s="21" t="s">
        <v>22</v>
      </c>
      <c r="O31" s="22" t="str">
        <f t="shared" si="3"/>
        <v>-</v>
      </c>
      <c r="P31" s="29"/>
    </row>
    <row r="32" spans="1:21" hidden="1" x14ac:dyDescent="0.25">
      <c r="A32" s="13">
        <v>3</v>
      </c>
      <c r="B32" s="13" t="s">
        <v>109</v>
      </c>
      <c r="C32" s="14" t="s">
        <v>2683</v>
      </c>
      <c r="D32" s="14" t="s">
        <v>2684</v>
      </c>
      <c r="E32" s="15">
        <v>1</v>
      </c>
      <c r="F32" s="16">
        <v>663.9</v>
      </c>
      <c r="G32" s="16">
        <v>663.9</v>
      </c>
      <c r="H32" s="17">
        <f>VLOOKUP(C32,'[1]3 оч'!$B$3:$K$528,10,0)</f>
        <v>0</v>
      </c>
      <c r="I32" s="16">
        <f t="shared" si="0"/>
        <v>0</v>
      </c>
      <c r="J32" s="18"/>
      <c r="K32" s="18">
        <f t="shared" si="1"/>
        <v>0</v>
      </c>
      <c r="L32" s="19" t="str">
        <f>IFERROR(VLOOKUP(C32,'[2]11.11.25'!$B$345:$C$574,2,0),"-")</f>
        <v>-</v>
      </c>
      <c r="M32" s="20" t="str">
        <f t="shared" si="2"/>
        <v>-</v>
      </c>
      <c r="N32" s="21" t="s">
        <v>22</v>
      </c>
      <c r="O32" s="22" t="str">
        <f t="shared" si="3"/>
        <v>-</v>
      </c>
      <c r="P32" s="29"/>
    </row>
    <row r="33" spans="1:21" x14ac:dyDescent="0.25">
      <c r="A33" s="13">
        <v>3</v>
      </c>
      <c r="B33" s="13" t="s">
        <v>112</v>
      </c>
      <c r="C33" s="14" t="s">
        <v>2685</v>
      </c>
      <c r="D33" s="134" t="s">
        <v>2686</v>
      </c>
      <c r="E33" s="15">
        <v>2</v>
      </c>
      <c r="F33" s="16">
        <v>652.20000000000005</v>
      </c>
      <c r="G33" s="16">
        <v>1304.4000000000001</v>
      </c>
      <c r="H33" s="17">
        <f>VLOOKUP(C33,'[1]3 оч'!$B$3:$K$528,10,0)</f>
        <v>1</v>
      </c>
      <c r="I33" s="16">
        <f t="shared" si="0"/>
        <v>652.20000000000005</v>
      </c>
      <c r="J33" s="18"/>
      <c r="K33" s="18">
        <f t="shared" si="1"/>
        <v>0</v>
      </c>
      <c r="L33" s="19" t="str">
        <f>IFERROR(VLOOKUP(C33,'[2]11.11.25'!$B$345:$C$574,2,0),"-")</f>
        <v>-</v>
      </c>
      <c r="M33" s="20" t="str">
        <f t="shared" si="2"/>
        <v>-</v>
      </c>
      <c r="N33" s="139">
        <v>1</v>
      </c>
      <c r="O33" s="22">
        <f t="shared" si="3"/>
        <v>652.20000000000005</v>
      </c>
      <c r="P33" s="29"/>
      <c r="U33" s="137"/>
    </row>
    <row r="34" spans="1:21" hidden="1" x14ac:dyDescent="0.25">
      <c r="A34" s="13">
        <v>3</v>
      </c>
      <c r="B34" s="13" t="s">
        <v>115</v>
      </c>
      <c r="C34" s="14" t="s">
        <v>2687</v>
      </c>
      <c r="D34" s="14" t="s">
        <v>2688</v>
      </c>
      <c r="E34" s="15">
        <v>1</v>
      </c>
      <c r="F34" s="16">
        <v>664.1</v>
      </c>
      <c r="G34" s="16">
        <v>664.1</v>
      </c>
      <c r="H34" s="17">
        <f>VLOOKUP(C34,'[1]3 оч'!$B$3:$K$528,10,0)</f>
        <v>0</v>
      </c>
      <c r="I34" s="16">
        <f t="shared" si="0"/>
        <v>0</v>
      </c>
      <c r="J34" s="18"/>
      <c r="K34" s="18">
        <f t="shared" si="1"/>
        <v>0</v>
      </c>
      <c r="L34" s="19" t="str">
        <f>IFERROR(VLOOKUP(C34,'[2]11.11.25'!$B$345:$C$574,2,0),"-")</f>
        <v>-</v>
      </c>
      <c r="M34" s="20" t="str">
        <f t="shared" si="2"/>
        <v>-</v>
      </c>
      <c r="N34" s="21">
        <v>0</v>
      </c>
      <c r="O34" s="22">
        <f t="shared" si="3"/>
        <v>0</v>
      </c>
      <c r="P34" s="29"/>
    </row>
    <row r="35" spans="1:21" x14ac:dyDescent="0.25">
      <c r="A35" s="13">
        <v>3</v>
      </c>
      <c r="B35" s="13" t="s">
        <v>118</v>
      </c>
      <c r="C35" s="14" t="s">
        <v>2689</v>
      </c>
      <c r="D35" s="134" t="s">
        <v>2690</v>
      </c>
      <c r="E35" s="15">
        <v>1</v>
      </c>
      <c r="F35" s="16">
        <v>696.2</v>
      </c>
      <c r="G35" s="16">
        <v>696.2</v>
      </c>
      <c r="H35" s="17">
        <f>VLOOKUP(C35,'[1]3 оч'!$B$3:$K$528,10,0)</f>
        <v>1</v>
      </c>
      <c r="I35" s="16">
        <f t="shared" si="0"/>
        <v>696.2</v>
      </c>
      <c r="J35" s="18"/>
      <c r="K35" s="18">
        <f t="shared" si="1"/>
        <v>0</v>
      </c>
      <c r="L35" s="19" t="str">
        <f>IFERROR(VLOOKUP(C35,'[2]11.11.25'!$B$345:$C$574,2,0),"-")</f>
        <v>-</v>
      </c>
      <c r="M35" s="20" t="str">
        <f t="shared" si="2"/>
        <v>-</v>
      </c>
      <c r="N35" s="139">
        <v>1</v>
      </c>
      <c r="O35" s="22">
        <f t="shared" si="3"/>
        <v>696.2</v>
      </c>
      <c r="P35" s="29"/>
      <c r="U35" s="137"/>
    </row>
    <row r="36" spans="1:21" hidden="1" x14ac:dyDescent="0.25">
      <c r="A36" s="13">
        <v>3</v>
      </c>
      <c r="B36" s="13" t="s">
        <v>121</v>
      </c>
      <c r="C36" s="14" t="s">
        <v>2691</v>
      </c>
      <c r="D36" s="14" t="s">
        <v>2692</v>
      </c>
      <c r="E36" s="15">
        <v>1</v>
      </c>
      <c r="F36" s="16">
        <v>685.1</v>
      </c>
      <c r="G36" s="16">
        <v>685.1</v>
      </c>
      <c r="H36" s="17">
        <f>VLOOKUP(C36,'[1]3 оч'!$B$3:$K$528,10,0)</f>
        <v>0</v>
      </c>
      <c r="I36" s="16">
        <f t="shared" si="0"/>
        <v>0</v>
      </c>
      <c r="J36" s="18"/>
      <c r="K36" s="18">
        <f t="shared" si="1"/>
        <v>0</v>
      </c>
      <c r="L36" s="19" t="str">
        <f>IFERROR(VLOOKUP(C36,'[2]11.11.25'!$B$345:$C$574,2,0),"-")</f>
        <v>-</v>
      </c>
      <c r="M36" s="20" t="str">
        <f t="shared" si="2"/>
        <v>-</v>
      </c>
      <c r="N36" s="21">
        <v>0</v>
      </c>
      <c r="O36" s="22">
        <f t="shared" si="3"/>
        <v>0</v>
      </c>
      <c r="P36" s="29"/>
    </row>
    <row r="37" spans="1:21" x14ac:dyDescent="0.25">
      <c r="A37" s="13">
        <v>3</v>
      </c>
      <c r="B37" s="13" t="s">
        <v>124</v>
      </c>
      <c r="C37" s="14" t="s">
        <v>2693</v>
      </c>
      <c r="D37" s="134" t="s">
        <v>2694</v>
      </c>
      <c r="E37" s="15">
        <v>1</v>
      </c>
      <c r="F37" s="16">
        <v>685.3</v>
      </c>
      <c r="G37" s="16">
        <v>685.3</v>
      </c>
      <c r="H37" s="17">
        <f>VLOOKUP(C37,'[1]3 оч'!$B$3:$K$528,10,0)</f>
        <v>1</v>
      </c>
      <c r="I37" s="16">
        <f t="shared" si="0"/>
        <v>685.3</v>
      </c>
      <c r="J37" s="18"/>
      <c r="K37" s="18">
        <f t="shared" si="1"/>
        <v>0</v>
      </c>
      <c r="L37" s="19" t="str">
        <f>IFERROR(VLOOKUP(C37,'[2]11.11.25'!$B$345:$C$574,2,0),"-")</f>
        <v>-</v>
      </c>
      <c r="M37" s="20" t="str">
        <f t="shared" si="2"/>
        <v>-</v>
      </c>
      <c r="N37" s="139">
        <v>1</v>
      </c>
      <c r="O37" s="22">
        <f t="shared" si="3"/>
        <v>685.3</v>
      </c>
      <c r="P37" s="29"/>
      <c r="U37" s="137"/>
    </row>
    <row r="38" spans="1:21" x14ac:dyDescent="0.25">
      <c r="A38" s="13">
        <v>3</v>
      </c>
      <c r="B38" s="13" t="s">
        <v>127</v>
      </c>
      <c r="C38" s="14" t="s">
        <v>2695</v>
      </c>
      <c r="D38" s="134" t="s">
        <v>2696</v>
      </c>
      <c r="E38" s="15">
        <v>1</v>
      </c>
      <c r="F38" s="16">
        <v>678.9</v>
      </c>
      <c r="G38" s="16">
        <v>678.9</v>
      </c>
      <c r="H38" s="17">
        <f>VLOOKUP(C38,'[1]3 оч'!$B$3:$K$528,10,0)</f>
        <v>1</v>
      </c>
      <c r="I38" s="16">
        <f t="shared" si="0"/>
        <v>678.9</v>
      </c>
      <c r="J38" s="18"/>
      <c r="K38" s="18">
        <f t="shared" si="1"/>
        <v>0</v>
      </c>
      <c r="L38" s="19" t="str">
        <f>IFERROR(VLOOKUP(C38,'[2]11.11.25'!$B$345:$C$574,2,0),"-")</f>
        <v>-</v>
      </c>
      <c r="M38" s="20" t="str">
        <f t="shared" si="2"/>
        <v>-</v>
      </c>
      <c r="N38" s="139">
        <v>1</v>
      </c>
      <c r="O38" s="22">
        <f t="shared" si="3"/>
        <v>678.9</v>
      </c>
      <c r="P38" s="29"/>
      <c r="U38" s="137"/>
    </row>
    <row r="39" spans="1:21" hidden="1" x14ac:dyDescent="0.25">
      <c r="A39" s="13">
        <v>3</v>
      </c>
      <c r="B39" s="13" t="s">
        <v>130</v>
      </c>
      <c r="C39" s="14" t="s">
        <v>2697</v>
      </c>
      <c r="D39" s="14" t="s">
        <v>2698</v>
      </c>
      <c r="E39" s="15">
        <v>1</v>
      </c>
      <c r="F39" s="16">
        <v>691.2</v>
      </c>
      <c r="G39" s="16">
        <v>691.2</v>
      </c>
      <c r="H39" s="17">
        <f>VLOOKUP(C39,'[1]3 оч'!$B$3:$K$528,10,0)</f>
        <v>0</v>
      </c>
      <c r="I39" s="16">
        <f t="shared" si="0"/>
        <v>0</v>
      </c>
      <c r="J39" s="18"/>
      <c r="K39" s="18">
        <f t="shared" si="1"/>
        <v>0</v>
      </c>
      <c r="L39" s="19" t="str">
        <f>IFERROR(VLOOKUP(C39,'[2]11.11.25'!$B$345:$C$574,2,0),"-")</f>
        <v>-</v>
      </c>
      <c r="M39" s="20" t="str">
        <f t="shared" si="2"/>
        <v>-</v>
      </c>
      <c r="N39" s="21">
        <v>0</v>
      </c>
      <c r="O39" s="22">
        <f t="shared" si="3"/>
        <v>0</v>
      </c>
      <c r="P39" s="29"/>
    </row>
    <row r="40" spans="1:21" x14ac:dyDescent="0.25">
      <c r="A40" s="13">
        <v>3</v>
      </c>
      <c r="B40" s="13" t="s">
        <v>133</v>
      </c>
      <c r="C40" s="14" t="s">
        <v>2699</v>
      </c>
      <c r="D40" s="134" t="s">
        <v>2700</v>
      </c>
      <c r="E40" s="15">
        <v>1</v>
      </c>
      <c r="F40" s="16">
        <v>666.4</v>
      </c>
      <c r="G40" s="16">
        <v>666.4</v>
      </c>
      <c r="H40" s="17">
        <f>VLOOKUP(C40,'[1]3 оч'!$B$3:$K$528,10,0)</f>
        <v>1</v>
      </c>
      <c r="I40" s="16">
        <f t="shared" si="0"/>
        <v>666.4</v>
      </c>
      <c r="J40" s="18"/>
      <c r="K40" s="18">
        <f t="shared" si="1"/>
        <v>0</v>
      </c>
      <c r="L40" s="19" t="str">
        <f>IFERROR(VLOOKUP(C40,'[2]11.11.25'!$B$345:$C$574,2,0),"-")</f>
        <v>-</v>
      </c>
      <c r="M40" s="20" t="str">
        <f t="shared" si="2"/>
        <v>-</v>
      </c>
      <c r="N40" s="139">
        <v>1</v>
      </c>
      <c r="O40" s="22">
        <f t="shared" si="3"/>
        <v>666.4</v>
      </c>
      <c r="P40" s="29"/>
      <c r="U40" s="137"/>
    </row>
    <row r="41" spans="1:21" hidden="1" x14ac:dyDescent="0.25">
      <c r="A41" s="13">
        <v>3</v>
      </c>
      <c r="B41" s="13" t="s">
        <v>136</v>
      </c>
      <c r="C41" s="14" t="s">
        <v>2701</v>
      </c>
      <c r="D41" s="14" t="s">
        <v>2702</v>
      </c>
      <c r="E41" s="15">
        <v>1</v>
      </c>
      <c r="F41" s="16">
        <v>666.4</v>
      </c>
      <c r="G41" s="16">
        <v>666.4</v>
      </c>
      <c r="H41" s="17">
        <f>VLOOKUP(C41,'[1]3 оч'!$B$3:$K$528,10,0)</f>
        <v>0</v>
      </c>
      <c r="I41" s="16">
        <f t="shared" si="0"/>
        <v>0</v>
      </c>
      <c r="J41" s="18"/>
      <c r="K41" s="18">
        <f t="shared" si="1"/>
        <v>0</v>
      </c>
      <c r="L41" s="19" t="str">
        <f>IFERROR(VLOOKUP(C41,'[2]11.11.25'!$B$345:$C$574,2,0),"-")</f>
        <v>-</v>
      </c>
      <c r="M41" s="20" t="str">
        <f t="shared" si="2"/>
        <v>-</v>
      </c>
      <c r="N41" s="21">
        <v>0</v>
      </c>
      <c r="O41" s="22">
        <f t="shared" si="3"/>
        <v>0</v>
      </c>
      <c r="P41" s="29"/>
    </row>
    <row r="42" spans="1:21" x14ac:dyDescent="0.25">
      <c r="A42" s="13">
        <v>3</v>
      </c>
      <c r="B42" s="13" t="s">
        <v>139</v>
      </c>
      <c r="C42" s="14" t="s">
        <v>2703</v>
      </c>
      <c r="D42" s="134" t="s">
        <v>2704</v>
      </c>
      <c r="E42" s="15">
        <v>1</v>
      </c>
      <c r="F42" s="16">
        <v>655.5</v>
      </c>
      <c r="G42" s="16">
        <v>655.5</v>
      </c>
      <c r="H42" s="17">
        <f>VLOOKUP(C42,'[1]3 оч'!$B$3:$K$528,10,0)</f>
        <v>1</v>
      </c>
      <c r="I42" s="16">
        <f t="shared" si="0"/>
        <v>655.5</v>
      </c>
      <c r="J42" s="18"/>
      <c r="K42" s="18">
        <f t="shared" si="1"/>
        <v>0</v>
      </c>
      <c r="L42" s="19" t="str">
        <f>IFERROR(VLOOKUP(C42,'[2]11.11.25'!$B$345:$C$574,2,0),"-")</f>
        <v>-</v>
      </c>
      <c r="M42" s="20" t="str">
        <f t="shared" si="2"/>
        <v>-</v>
      </c>
      <c r="N42" s="139">
        <v>1</v>
      </c>
      <c r="O42" s="22">
        <f t="shared" si="3"/>
        <v>655.5</v>
      </c>
      <c r="P42" s="29"/>
      <c r="U42" s="137"/>
    </row>
    <row r="43" spans="1:21" x14ac:dyDescent="0.25">
      <c r="A43" s="13">
        <v>3</v>
      </c>
      <c r="B43" s="13" t="s">
        <v>142</v>
      </c>
      <c r="C43" s="14" t="s">
        <v>2705</v>
      </c>
      <c r="D43" s="134" t="s">
        <v>2706</v>
      </c>
      <c r="E43" s="15">
        <v>1</v>
      </c>
      <c r="F43" s="16">
        <v>663.5</v>
      </c>
      <c r="G43" s="16">
        <v>663.5</v>
      </c>
      <c r="H43" s="17">
        <f>VLOOKUP(C43,'[1]3 оч'!$B$3:$K$528,10,0)</f>
        <v>1</v>
      </c>
      <c r="I43" s="16">
        <f t="shared" si="0"/>
        <v>663.5</v>
      </c>
      <c r="J43" s="18"/>
      <c r="K43" s="18">
        <f t="shared" si="1"/>
        <v>0</v>
      </c>
      <c r="L43" s="19" t="str">
        <f>IFERROR(VLOOKUP(C43,'[2]11.11.25'!$B$345:$C$574,2,0),"-")</f>
        <v>-</v>
      </c>
      <c r="M43" s="20" t="str">
        <f t="shared" si="2"/>
        <v>-</v>
      </c>
      <c r="N43" s="139">
        <v>1</v>
      </c>
      <c r="O43" s="22">
        <f t="shared" si="3"/>
        <v>663.5</v>
      </c>
      <c r="P43" s="29"/>
      <c r="U43" s="137"/>
    </row>
    <row r="44" spans="1:21" x14ac:dyDescent="0.25">
      <c r="A44" s="13">
        <v>3</v>
      </c>
      <c r="B44" s="13" t="s">
        <v>145</v>
      </c>
      <c r="C44" s="14" t="s">
        <v>2707</v>
      </c>
      <c r="D44" s="134" t="s">
        <v>2708</v>
      </c>
      <c r="E44" s="15">
        <v>1</v>
      </c>
      <c r="F44" s="16">
        <v>668</v>
      </c>
      <c r="G44" s="16">
        <v>668</v>
      </c>
      <c r="H44" s="17">
        <f>VLOOKUP(C44,'[1]3 оч'!$B$3:$K$528,10,0)</f>
        <v>1</v>
      </c>
      <c r="I44" s="16">
        <f t="shared" si="0"/>
        <v>668</v>
      </c>
      <c r="J44" s="18"/>
      <c r="K44" s="18">
        <f t="shared" si="1"/>
        <v>0</v>
      </c>
      <c r="L44" s="19" t="str">
        <f>IFERROR(VLOOKUP(C44,'[2]11.11.25'!$B$345:$C$574,2,0),"-")</f>
        <v>-</v>
      </c>
      <c r="M44" s="20" t="str">
        <f t="shared" si="2"/>
        <v>-</v>
      </c>
      <c r="N44" s="139">
        <v>1</v>
      </c>
      <c r="O44" s="22">
        <f t="shared" si="3"/>
        <v>668</v>
      </c>
      <c r="P44" s="29"/>
      <c r="U44" s="137"/>
    </row>
    <row r="45" spans="1:21" hidden="1" x14ac:dyDescent="0.25">
      <c r="A45" s="13">
        <v>3</v>
      </c>
      <c r="B45" s="13" t="s">
        <v>148</v>
      </c>
      <c r="C45" s="14" t="s">
        <v>2709</v>
      </c>
      <c r="D45" s="14" t="s">
        <v>2710</v>
      </c>
      <c r="E45" s="15">
        <v>1</v>
      </c>
      <c r="F45" s="16">
        <v>678.4</v>
      </c>
      <c r="G45" s="16">
        <v>678.4</v>
      </c>
      <c r="H45" s="17">
        <f>VLOOKUP(C45,'[1]3 оч'!$B$3:$K$528,10,0)</f>
        <v>0</v>
      </c>
      <c r="I45" s="16">
        <f t="shared" si="0"/>
        <v>0</v>
      </c>
      <c r="J45" s="18"/>
      <c r="K45" s="18">
        <f t="shared" si="1"/>
        <v>0</v>
      </c>
      <c r="L45" s="19" t="str">
        <f>IFERROR(VLOOKUP(C45,'[2]11.11.25'!$B$345:$C$574,2,0),"-")</f>
        <v>-</v>
      </c>
      <c r="M45" s="20" t="str">
        <f t="shared" si="2"/>
        <v>-</v>
      </c>
      <c r="N45" s="21">
        <v>0</v>
      </c>
      <c r="O45" s="22">
        <f t="shared" si="3"/>
        <v>0</v>
      </c>
      <c r="P45" s="29"/>
    </row>
    <row r="46" spans="1:21" hidden="1" x14ac:dyDescent="0.25">
      <c r="A46" s="13">
        <v>3</v>
      </c>
      <c r="B46" s="13" t="s">
        <v>151</v>
      </c>
      <c r="C46" s="14" t="s">
        <v>2711</v>
      </c>
      <c r="D46" s="14" t="s">
        <v>2712</v>
      </c>
      <c r="E46" s="15">
        <v>2</v>
      </c>
      <c r="F46" s="16">
        <v>658.3</v>
      </c>
      <c r="G46" s="16">
        <v>1316.6</v>
      </c>
      <c r="H46" s="17">
        <f>VLOOKUP(C46,'[1]3 оч'!$B$3:$K$528,10,0)</f>
        <v>0</v>
      </c>
      <c r="I46" s="16">
        <f t="shared" si="0"/>
        <v>0</v>
      </c>
      <c r="J46" s="18"/>
      <c r="K46" s="18">
        <f t="shared" si="1"/>
        <v>0</v>
      </c>
      <c r="L46" s="19" t="str">
        <f>IFERROR(VLOOKUP(C46,'[2]11.11.25'!$B$345:$C$574,2,0),"-")</f>
        <v>-</v>
      </c>
      <c r="M46" s="20" t="str">
        <f t="shared" si="2"/>
        <v>-</v>
      </c>
      <c r="N46" s="21">
        <v>0</v>
      </c>
      <c r="O46" s="22">
        <f t="shared" si="3"/>
        <v>0</v>
      </c>
      <c r="P46" s="29"/>
    </row>
    <row r="47" spans="1:21" x14ac:dyDescent="0.25">
      <c r="A47" s="13">
        <v>3</v>
      </c>
      <c r="B47" s="13" t="s">
        <v>154</v>
      </c>
      <c r="C47" s="14" t="s">
        <v>2713</v>
      </c>
      <c r="D47" s="134" t="s">
        <v>2714</v>
      </c>
      <c r="E47" s="15">
        <v>2</v>
      </c>
      <c r="F47" s="16">
        <v>670.6</v>
      </c>
      <c r="G47" s="16">
        <v>1341.2</v>
      </c>
      <c r="H47" s="17">
        <f>VLOOKUP(C47,'[1]3 оч'!$B$3:$K$528,10,0)</f>
        <v>1</v>
      </c>
      <c r="I47" s="16">
        <f t="shared" si="0"/>
        <v>670.6</v>
      </c>
      <c r="J47" s="18"/>
      <c r="K47" s="18">
        <f t="shared" si="1"/>
        <v>0</v>
      </c>
      <c r="L47" s="19" t="str">
        <f>IFERROR(VLOOKUP(C47,'[2]11.11.25'!$B$345:$C$574,2,0),"-")</f>
        <v>-</v>
      </c>
      <c r="M47" s="20" t="str">
        <f t="shared" si="2"/>
        <v>-</v>
      </c>
      <c r="N47" s="139">
        <v>1</v>
      </c>
      <c r="O47" s="22">
        <f t="shared" si="3"/>
        <v>670.6</v>
      </c>
      <c r="P47" s="29"/>
      <c r="U47" s="137"/>
    </row>
    <row r="48" spans="1:21" x14ac:dyDescent="0.25">
      <c r="A48" s="13">
        <v>3</v>
      </c>
      <c r="B48" s="13" t="s">
        <v>157</v>
      </c>
      <c r="C48" s="14" t="s">
        <v>2715</v>
      </c>
      <c r="D48" s="134" t="s">
        <v>2716</v>
      </c>
      <c r="E48" s="15">
        <v>4</v>
      </c>
      <c r="F48" s="16">
        <v>645.79999999999995</v>
      </c>
      <c r="G48" s="16">
        <v>2583.1999999999998</v>
      </c>
      <c r="H48" s="17">
        <f>VLOOKUP(C48,'[1]3 оч'!$B$3:$K$528,10,0)</f>
        <v>1</v>
      </c>
      <c r="I48" s="16">
        <f t="shared" si="0"/>
        <v>645.79999999999995</v>
      </c>
      <c r="J48" s="18"/>
      <c r="K48" s="18">
        <f t="shared" si="1"/>
        <v>0</v>
      </c>
      <c r="L48" s="19" t="str">
        <f>IFERROR(VLOOKUP(C48,'[2]11.11.25'!$B$345:$C$574,2,0),"-")</f>
        <v>-</v>
      </c>
      <c r="M48" s="20" t="str">
        <f t="shared" si="2"/>
        <v>-</v>
      </c>
      <c r="N48" s="139">
        <v>1</v>
      </c>
      <c r="O48" s="22">
        <f t="shared" si="3"/>
        <v>645.79999999999995</v>
      </c>
      <c r="P48" s="29"/>
      <c r="U48" s="137"/>
    </row>
    <row r="49" spans="1:21" hidden="1" x14ac:dyDescent="0.25">
      <c r="A49" s="13">
        <v>3</v>
      </c>
      <c r="B49" s="13" t="s">
        <v>160</v>
      </c>
      <c r="C49" s="14" t="s">
        <v>2717</v>
      </c>
      <c r="D49" s="14" t="s">
        <v>2718</v>
      </c>
      <c r="E49" s="15">
        <v>1</v>
      </c>
      <c r="F49" s="16">
        <v>645.79999999999995</v>
      </c>
      <c r="G49" s="16">
        <v>645.79999999999995</v>
      </c>
      <c r="H49" s="17">
        <f>VLOOKUP(C49,'[1]3 оч'!$B$3:$K$528,10,0)</f>
        <v>0</v>
      </c>
      <c r="I49" s="16">
        <f t="shared" si="0"/>
        <v>0</v>
      </c>
      <c r="J49" s="18"/>
      <c r="K49" s="18">
        <f t="shared" si="1"/>
        <v>0</v>
      </c>
      <c r="L49" s="19" t="str">
        <f>IFERROR(VLOOKUP(C49,'[2]11.11.25'!$B$345:$C$574,2,0),"-")</f>
        <v>-</v>
      </c>
      <c r="M49" s="20" t="str">
        <f t="shared" si="2"/>
        <v>-</v>
      </c>
      <c r="N49" s="21">
        <v>0</v>
      </c>
      <c r="O49" s="22">
        <f t="shared" si="3"/>
        <v>0</v>
      </c>
      <c r="P49" s="29"/>
    </row>
    <row r="50" spans="1:21" x14ac:dyDescent="0.25">
      <c r="A50" s="13">
        <v>3</v>
      </c>
      <c r="B50" s="13" t="s">
        <v>163</v>
      </c>
      <c r="C50" s="14" t="s">
        <v>2719</v>
      </c>
      <c r="D50" s="134" t="s">
        <v>2720</v>
      </c>
      <c r="E50" s="15">
        <v>1</v>
      </c>
      <c r="F50" s="16">
        <v>658.1</v>
      </c>
      <c r="G50" s="16">
        <v>658.1</v>
      </c>
      <c r="H50" s="17">
        <f>VLOOKUP(C50,'[1]3 оч'!$B$3:$K$528,10,0)</f>
        <v>1</v>
      </c>
      <c r="I50" s="16">
        <f t="shared" si="0"/>
        <v>658.1</v>
      </c>
      <c r="J50" s="18"/>
      <c r="K50" s="18">
        <f t="shared" si="1"/>
        <v>0</v>
      </c>
      <c r="L50" s="19" t="str">
        <f>IFERROR(VLOOKUP(C50,'[2]11.11.25'!$B$345:$C$574,2,0),"-")</f>
        <v>-</v>
      </c>
      <c r="M50" s="20" t="str">
        <f t="shared" si="2"/>
        <v>-</v>
      </c>
      <c r="N50" s="139">
        <v>1</v>
      </c>
      <c r="O50" s="22">
        <f t="shared" si="3"/>
        <v>658.1</v>
      </c>
      <c r="P50" s="29"/>
      <c r="U50" s="137"/>
    </row>
    <row r="51" spans="1:21" x14ac:dyDescent="0.25">
      <c r="A51" s="13">
        <v>3</v>
      </c>
      <c r="B51" s="13" t="s">
        <v>166</v>
      </c>
      <c r="C51" s="14" t="s">
        <v>2721</v>
      </c>
      <c r="D51" s="134" t="s">
        <v>2722</v>
      </c>
      <c r="E51" s="15">
        <v>2</v>
      </c>
      <c r="F51" s="16">
        <v>645.79999999999995</v>
      </c>
      <c r="G51" s="16">
        <v>1291.5999999999999</v>
      </c>
      <c r="H51" s="17">
        <f>VLOOKUP(C51,'[1]3 оч'!$B$3:$K$528,10,0)</f>
        <v>1</v>
      </c>
      <c r="I51" s="16">
        <f t="shared" si="0"/>
        <v>645.79999999999995</v>
      </c>
      <c r="J51" s="18"/>
      <c r="K51" s="18">
        <f t="shared" si="1"/>
        <v>0</v>
      </c>
      <c r="L51" s="19" t="str">
        <f>IFERROR(VLOOKUP(C51,'[2]11.11.25'!$B$345:$C$574,2,0),"-")</f>
        <v>-</v>
      </c>
      <c r="M51" s="20" t="str">
        <f t="shared" si="2"/>
        <v>-</v>
      </c>
      <c r="N51" s="139">
        <v>1</v>
      </c>
      <c r="O51" s="22">
        <f t="shared" si="3"/>
        <v>645.79999999999995</v>
      </c>
      <c r="P51" s="29"/>
      <c r="U51" s="137"/>
    </row>
    <row r="52" spans="1:21" x14ac:dyDescent="0.25">
      <c r="A52" s="13">
        <v>3</v>
      </c>
      <c r="B52" s="13" t="s">
        <v>169</v>
      </c>
      <c r="C52" s="14" t="s">
        <v>2723</v>
      </c>
      <c r="D52" s="134" t="s">
        <v>2724</v>
      </c>
      <c r="E52" s="15">
        <v>1</v>
      </c>
      <c r="F52" s="16">
        <v>647.20000000000005</v>
      </c>
      <c r="G52" s="16">
        <v>647.20000000000005</v>
      </c>
      <c r="H52" s="17">
        <f>VLOOKUP(C52,'[1]3 оч'!$B$3:$K$528,10,0)</f>
        <v>1</v>
      </c>
      <c r="I52" s="16">
        <f t="shared" si="0"/>
        <v>647.20000000000005</v>
      </c>
      <c r="J52" s="18"/>
      <c r="K52" s="18">
        <f t="shared" si="1"/>
        <v>0</v>
      </c>
      <c r="L52" s="19" t="str">
        <f>IFERROR(VLOOKUP(C52,'[2]11.11.25'!$B$345:$C$574,2,0),"-")</f>
        <v>-</v>
      </c>
      <c r="M52" s="20" t="str">
        <f t="shared" si="2"/>
        <v>-</v>
      </c>
      <c r="N52" s="139">
        <v>1</v>
      </c>
      <c r="O52" s="22">
        <f t="shared" si="3"/>
        <v>647.20000000000005</v>
      </c>
      <c r="P52" s="29"/>
      <c r="U52" s="137"/>
    </row>
    <row r="53" spans="1:21" hidden="1" x14ac:dyDescent="0.25">
      <c r="A53" s="13">
        <v>3</v>
      </c>
      <c r="B53" s="13" t="s">
        <v>172</v>
      </c>
      <c r="C53" s="14" t="s">
        <v>2725</v>
      </c>
      <c r="D53" s="14" t="s">
        <v>2726</v>
      </c>
      <c r="E53" s="15">
        <v>1</v>
      </c>
      <c r="F53" s="16">
        <v>659.5</v>
      </c>
      <c r="G53" s="16">
        <v>659.5</v>
      </c>
      <c r="H53" s="17">
        <f>VLOOKUP(C53,'[1]3 оч'!$B$3:$K$528,10,0)</f>
        <v>0</v>
      </c>
      <c r="I53" s="16">
        <f t="shared" si="0"/>
        <v>0</v>
      </c>
      <c r="J53" s="18"/>
      <c r="K53" s="18">
        <f t="shared" si="1"/>
        <v>0</v>
      </c>
      <c r="L53" s="19" t="str">
        <f>IFERROR(VLOOKUP(C53,'[2]11.11.25'!$B$345:$C$574,2,0),"-")</f>
        <v>-</v>
      </c>
      <c r="M53" s="20" t="str">
        <f t="shared" si="2"/>
        <v>-</v>
      </c>
      <c r="N53" s="21">
        <v>0</v>
      </c>
      <c r="O53" s="22">
        <f t="shared" si="3"/>
        <v>0</v>
      </c>
      <c r="P53" s="29"/>
    </row>
    <row r="54" spans="1:21" hidden="1" x14ac:dyDescent="0.25">
      <c r="A54" s="13">
        <v>3</v>
      </c>
      <c r="B54" s="13" t="s">
        <v>175</v>
      </c>
      <c r="C54" s="14" t="s">
        <v>2727</v>
      </c>
      <c r="D54" s="14" t="s">
        <v>2728</v>
      </c>
      <c r="E54" s="15">
        <v>2</v>
      </c>
      <c r="F54" s="16">
        <v>658.3</v>
      </c>
      <c r="G54" s="16">
        <v>1316.6</v>
      </c>
      <c r="H54" s="17">
        <f>VLOOKUP(C54,'[1]3 оч'!$B$3:$K$528,10,0)</f>
        <v>0</v>
      </c>
      <c r="I54" s="16">
        <f t="shared" si="0"/>
        <v>0</v>
      </c>
      <c r="J54" s="18"/>
      <c r="K54" s="18">
        <f t="shared" si="1"/>
        <v>0</v>
      </c>
      <c r="L54" s="19" t="str">
        <f>IFERROR(VLOOKUP(C54,'[2]11.11.25'!$B$345:$C$574,2,0),"-")</f>
        <v>-</v>
      </c>
      <c r="M54" s="20" t="str">
        <f t="shared" si="2"/>
        <v>-</v>
      </c>
      <c r="N54" s="21">
        <v>0</v>
      </c>
      <c r="O54" s="22">
        <f t="shared" si="3"/>
        <v>0</v>
      </c>
      <c r="P54" s="29"/>
    </row>
    <row r="55" spans="1:21" x14ac:dyDescent="0.25">
      <c r="A55" s="13">
        <v>3</v>
      </c>
      <c r="B55" s="13" t="s">
        <v>178</v>
      </c>
      <c r="C55" s="14" t="s">
        <v>2729</v>
      </c>
      <c r="D55" s="134" t="s">
        <v>2730</v>
      </c>
      <c r="E55" s="15">
        <v>1</v>
      </c>
      <c r="F55" s="16">
        <v>658.3</v>
      </c>
      <c r="G55" s="16">
        <v>658.3</v>
      </c>
      <c r="H55" s="17">
        <f>VLOOKUP(C55,'[1]3 оч'!$B$3:$K$528,10,0)</f>
        <v>1</v>
      </c>
      <c r="I55" s="16">
        <f t="shared" si="0"/>
        <v>658.3</v>
      </c>
      <c r="J55" s="18"/>
      <c r="K55" s="18">
        <f t="shared" si="1"/>
        <v>0</v>
      </c>
      <c r="L55" s="19" t="str">
        <f>IFERROR(VLOOKUP(C55,'[2]11.11.25'!$B$345:$C$574,2,0),"-")</f>
        <v>-</v>
      </c>
      <c r="M55" s="20" t="str">
        <f t="shared" si="2"/>
        <v>-</v>
      </c>
      <c r="N55" s="139">
        <v>1</v>
      </c>
      <c r="O55" s="22">
        <f t="shared" si="3"/>
        <v>658.3</v>
      </c>
      <c r="P55" s="29"/>
      <c r="U55" s="137"/>
    </row>
    <row r="56" spans="1:21" hidden="1" x14ac:dyDescent="0.25">
      <c r="A56" s="13">
        <v>3</v>
      </c>
      <c r="B56" s="13" t="s">
        <v>181</v>
      </c>
      <c r="C56" s="14" t="s">
        <v>2731</v>
      </c>
      <c r="D56" s="14" t="s">
        <v>2732</v>
      </c>
      <c r="E56" s="15">
        <v>1</v>
      </c>
      <c r="F56" s="16">
        <v>670.6</v>
      </c>
      <c r="G56" s="16">
        <v>670.6</v>
      </c>
      <c r="H56" s="17">
        <f>VLOOKUP(C56,'[1]3 оч'!$B$3:$K$528,10,0)</f>
        <v>0</v>
      </c>
      <c r="I56" s="16">
        <f t="shared" si="0"/>
        <v>0</v>
      </c>
      <c r="J56" s="18"/>
      <c r="K56" s="18">
        <f t="shared" si="1"/>
        <v>0</v>
      </c>
      <c r="L56" s="19" t="str">
        <f>IFERROR(VLOOKUP(C56,'[2]11.11.25'!$B$345:$C$574,2,0),"-")</f>
        <v>-</v>
      </c>
      <c r="M56" s="20" t="str">
        <f t="shared" si="2"/>
        <v>-</v>
      </c>
      <c r="N56" s="21">
        <v>0</v>
      </c>
      <c r="O56" s="22">
        <f t="shared" si="3"/>
        <v>0</v>
      </c>
      <c r="P56" s="29"/>
    </row>
    <row r="57" spans="1:21" x14ac:dyDescent="0.25">
      <c r="A57" s="13">
        <v>3</v>
      </c>
      <c r="B57" s="13" t="s">
        <v>184</v>
      </c>
      <c r="C57" s="14" t="s">
        <v>2733</v>
      </c>
      <c r="D57" s="134" t="s">
        <v>2734</v>
      </c>
      <c r="E57" s="15">
        <v>2</v>
      </c>
      <c r="F57" s="16">
        <v>645.79999999999995</v>
      </c>
      <c r="G57" s="16">
        <v>1291.5999999999999</v>
      </c>
      <c r="H57" s="17">
        <f>VLOOKUP(C57,'[1]3 оч'!$B$3:$K$528,10,0)</f>
        <v>2</v>
      </c>
      <c r="I57" s="16">
        <f t="shared" si="0"/>
        <v>1291.5999999999999</v>
      </c>
      <c r="J57" s="18"/>
      <c r="K57" s="18">
        <f t="shared" si="1"/>
        <v>0</v>
      </c>
      <c r="L57" s="19" t="str">
        <f>IFERROR(VLOOKUP(C57,'[2]11.11.25'!$B$345:$C$574,2,0),"-")</f>
        <v>-</v>
      </c>
      <c r="M57" s="20" t="str">
        <f t="shared" si="2"/>
        <v>-</v>
      </c>
      <c r="N57" s="139">
        <v>2</v>
      </c>
      <c r="O57" s="22">
        <f t="shared" si="3"/>
        <v>1291.5999999999999</v>
      </c>
      <c r="P57" s="29"/>
      <c r="U57" s="137"/>
    </row>
    <row r="58" spans="1:21" x14ac:dyDescent="0.25">
      <c r="A58" s="13">
        <v>3</v>
      </c>
      <c r="B58" s="13" t="s">
        <v>187</v>
      </c>
      <c r="C58" s="14" t="s">
        <v>2735</v>
      </c>
      <c r="D58" s="134" t="s">
        <v>2736</v>
      </c>
      <c r="E58" s="15">
        <v>1</v>
      </c>
      <c r="F58" s="16">
        <v>645.79999999999995</v>
      </c>
      <c r="G58" s="16">
        <v>645.79999999999995</v>
      </c>
      <c r="H58" s="17">
        <f>VLOOKUP(C58,'[1]3 оч'!$B$3:$K$528,10,0)</f>
        <v>1</v>
      </c>
      <c r="I58" s="16">
        <f t="shared" si="0"/>
        <v>645.79999999999995</v>
      </c>
      <c r="J58" s="18"/>
      <c r="K58" s="18">
        <f t="shared" si="1"/>
        <v>0</v>
      </c>
      <c r="L58" s="19" t="str">
        <f>IFERROR(VLOOKUP(C58,'[2]11.11.25'!$B$345:$C$574,2,0),"-")</f>
        <v>-</v>
      </c>
      <c r="M58" s="20" t="str">
        <f t="shared" si="2"/>
        <v>-</v>
      </c>
      <c r="N58" s="139">
        <v>1</v>
      </c>
      <c r="O58" s="22">
        <f t="shared" si="3"/>
        <v>645.79999999999995</v>
      </c>
      <c r="P58" s="29"/>
      <c r="U58" s="137"/>
    </row>
    <row r="59" spans="1:21" x14ac:dyDescent="0.25">
      <c r="A59" s="13">
        <v>3</v>
      </c>
      <c r="B59" s="13" t="s">
        <v>190</v>
      </c>
      <c r="C59" s="14" t="s">
        <v>2737</v>
      </c>
      <c r="D59" s="134" t="s">
        <v>2738</v>
      </c>
      <c r="E59" s="15">
        <v>1</v>
      </c>
      <c r="F59" s="16">
        <v>653</v>
      </c>
      <c r="G59" s="16">
        <v>653</v>
      </c>
      <c r="H59" s="17">
        <f>VLOOKUP(C59,'[1]3 оч'!$B$3:$K$528,10,0)</f>
        <v>1</v>
      </c>
      <c r="I59" s="16">
        <f t="shared" si="0"/>
        <v>653</v>
      </c>
      <c r="J59" s="18"/>
      <c r="K59" s="18">
        <f t="shared" si="1"/>
        <v>0</v>
      </c>
      <c r="L59" s="19" t="str">
        <f>IFERROR(VLOOKUP(C59,'[2]11.11.25'!$B$345:$C$574,2,0),"-")</f>
        <v>-</v>
      </c>
      <c r="M59" s="20" t="str">
        <f t="shared" si="2"/>
        <v>-</v>
      </c>
      <c r="N59" s="139">
        <v>1</v>
      </c>
      <c r="O59" s="22">
        <f t="shared" si="3"/>
        <v>653</v>
      </c>
      <c r="P59" s="29"/>
      <c r="U59" s="137"/>
    </row>
    <row r="60" spans="1:21" x14ac:dyDescent="0.25">
      <c r="A60" s="13">
        <v>3</v>
      </c>
      <c r="B60" s="13" t="s">
        <v>193</v>
      </c>
      <c r="C60" s="14" t="s">
        <v>2739</v>
      </c>
      <c r="D60" s="134" t="s">
        <v>2740</v>
      </c>
      <c r="E60" s="15">
        <v>2</v>
      </c>
      <c r="F60" s="16">
        <v>658.3</v>
      </c>
      <c r="G60" s="16">
        <v>1316.6</v>
      </c>
      <c r="H60" s="17">
        <f>VLOOKUP(C60,'[1]3 оч'!$B$3:$K$528,10,0)</f>
        <v>1</v>
      </c>
      <c r="I60" s="16">
        <f t="shared" si="0"/>
        <v>658.3</v>
      </c>
      <c r="J60" s="18"/>
      <c r="K60" s="18">
        <f t="shared" si="1"/>
        <v>0</v>
      </c>
      <c r="L60" s="19" t="str">
        <f>IFERROR(VLOOKUP(C60,'[2]11.11.25'!$B$345:$C$574,2,0),"-")</f>
        <v>-</v>
      </c>
      <c r="M60" s="20" t="str">
        <f t="shared" si="2"/>
        <v>-</v>
      </c>
      <c r="N60" s="139">
        <v>1</v>
      </c>
      <c r="O60" s="22">
        <f t="shared" si="3"/>
        <v>658.3</v>
      </c>
      <c r="P60" s="29"/>
      <c r="U60" s="137"/>
    </row>
    <row r="61" spans="1:21" hidden="1" x14ac:dyDescent="0.25">
      <c r="A61" s="13">
        <v>3</v>
      </c>
      <c r="B61" s="13" t="s">
        <v>196</v>
      </c>
      <c r="C61" s="14" t="s">
        <v>2741</v>
      </c>
      <c r="D61" s="14" t="s">
        <v>2742</v>
      </c>
      <c r="E61" s="15">
        <v>1</v>
      </c>
      <c r="F61" s="16">
        <v>658.5</v>
      </c>
      <c r="G61" s="16">
        <v>658.5</v>
      </c>
      <c r="H61" s="17">
        <f>VLOOKUP(C61,'[1]3 оч'!$B$3:$K$528,10,0)</f>
        <v>1</v>
      </c>
      <c r="I61" s="16">
        <f t="shared" si="0"/>
        <v>658.5</v>
      </c>
      <c r="J61" s="18"/>
      <c r="K61" s="18">
        <f t="shared" si="1"/>
        <v>0</v>
      </c>
      <c r="L61" s="19" t="str">
        <f>IFERROR(VLOOKUP(C61,'[2]11.11.25'!$B$345:$C$574,2,0),"-")</f>
        <v>-</v>
      </c>
      <c r="M61" s="20" t="str">
        <f t="shared" si="2"/>
        <v>-</v>
      </c>
      <c r="N61" s="21" t="s">
        <v>22</v>
      </c>
      <c r="O61" s="22" t="str">
        <f t="shared" si="3"/>
        <v>-</v>
      </c>
      <c r="P61" s="29"/>
    </row>
    <row r="62" spans="1:21" hidden="1" x14ac:dyDescent="0.25">
      <c r="A62" s="13">
        <v>3</v>
      </c>
      <c r="B62" s="13" t="s">
        <v>199</v>
      </c>
      <c r="C62" s="14" t="s">
        <v>2743</v>
      </c>
      <c r="D62" s="14" t="s">
        <v>2744</v>
      </c>
      <c r="E62" s="15">
        <v>1</v>
      </c>
      <c r="F62" s="16">
        <v>40.5</v>
      </c>
      <c r="G62" s="16">
        <v>40.5</v>
      </c>
      <c r="H62" s="17">
        <f>VLOOKUP(C62,'[1]3 оч'!$B$3:$K$528,10,0)</f>
        <v>0</v>
      </c>
      <c r="I62" s="16">
        <f t="shared" si="0"/>
        <v>0</v>
      </c>
      <c r="J62" s="18"/>
      <c r="K62" s="18">
        <f t="shared" si="1"/>
        <v>0</v>
      </c>
      <c r="L62" s="19" t="str">
        <f>IFERROR(VLOOKUP(C62,'[2]11.11.25'!$B$345:$C$574,2,0),"-")</f>
        <v>-</v>
      </c>
      <c r="M62" s="20" t="str">
        <f t="shared" si="2"/>
        <v>-</v>
      </c>
      <c r="N62" s="21" t="s">
        <v>22</v>
      </c>
      <c r="O62" s="22" t="str">
        <f t="shared" si="3"/>
        <v>-</v>
      </c>
      <c r="P62" s="29"/>
    </row>
    <row r="63" spans="1:21" hidden="1" x14ac:dyDescent="0.25">
      <c r="A63" s="13">
        <v>3</v>
      </c>
      <c r="B63" s="13" t="s">
        <v>202</v>
      </c>
      <c r="C63" s="14" t="s">
        <v>2745</v>
      </c>
      <c r="D63" s="14" t="s">
        <v>2746</v>
      </c>
      <c r="E63" s="15">
        <v>7</v>
      </c>
      <c r="F63" s="16">
        <v>43.2</v>
      </c>
      <c r="G63" s="16">
        <v>302.39999999999998</v>
      </c>
      <c r="H63" s="17">
        <f>VLOOKUP(C63,'[1]3 оч'!$B$3:$K$528,10,0)</f>
        <v>0</v>
      </c>
      <c r="I63" s="16">
        <f t="shared" si="0"/>
        <v>0</v>
      </c>
      <c r="J63" s="18"/>
      <c r="K63" s="18">
        <f t="shared" si="1"/>
        <v>0</v>
      </c>
      <c r="L63" s="19" t="str">
        <f>IFERROR(VLOOKUP(C63,'[2]11.11.25'!$B$345:$C$574,2,0),"-")</f>
        <v>-</v>
      </c>
      <c r="M63" s="20" t="str">
        <f t="shared" si="2"/>
        <v>-</v>
      </c>
      <c r="N63" s="21" t="s">
        <v>22</v>
      </c>
      <c r="O63" s="22" t="str">
        <f t="shared" si="3"/>
        <v>-</v>
      </c>
      <c r="P63" s="29"/>
    </row>
    <row r="64" spans="1:21" hidden="1" x14ac:dyDescent="0.25">
      <c r="A64" s="13">
        <v>3</v>
      </c>
      <c r="B64" s="13" t="s">
        <v>205</v>
      </c>
      <c r="C64" s="14" t="s">
        <v>2747</v>
      </c>
      <c r="D64" s="14" t="s">
        <v>2748</v>
      </c>
      <c r="E64" s="15">
        <v>28</v>
      </c>
      <c r="F64" s="16">
        <v>123.4</v>
      </c>
      <c r="G64" s="16">
        <v>3455.2</v>
      </c>
      <c r="H64" s="17">
        <f>VLOOKUP(C64,'[1]3 оч'!$B$3:$K$528,10,0)</f>
        <v>0</v>
      </c>
      <c r="I64" s="16">
        <f t="shared" si="0"/>
        <v>0</v>
      </c>
      <c r="J64" s="18"/>
      <c r="K64" s="18">
        <f t="shared" si="1"/>
        <v>0</v>
      </c>
      <c r="L64" s="19" t="str">
        <f>IFERROR(VLOOKUP(C64,'[2]11.11.25'!$B$345:$C$574,2,0),"-")</f>
        <v>-</v>
      </c>
      <c r="M64" s="20" t="str">
        <f t="shared" si="2"/>
        <v>-</v>
      </c>
      <c r="N64" s="21" t="s">
        <v>22</v>
      </c>
      <c r="O64" s="22" t="str">
        <f t="shared" si="3"/>
        <v>-</v>
      </c>
      <c r="P64" s="29"/>
    </row>
    <row r="65" spans="1:16" hidden="1" x14ac:dyDescent="0.25">
      <c r="A65" s="13">
        <v>3</v>
      </c>
      <c r="B65" s="13" t="s">
        <v>208</v>
      </c>
      <c r="C65" s="14" t="s">
        <v>2749</v>
      </c>
      <c r="D65" s="14" t="s">
        <v>2750</v>
      </c>
      <c r="E65" s="15">
        <v>11</v>
      </c>
      <c r="F65" s="16">
        <v>119.5</v>
      </c>
      <c r="G65" s="16">
        <v>1314.5</v>
      </c>
      <c r="H65" s="17">
        <f>VLOOKUP(C65,'[1]3 оч'!$B$3:$K$528,10,0)</f>
        <v>0</v>
      </c>
      <c r="I65" s="16">
        <f t="shared" si="0"/>
        <v>0</v>
      </c>
      <c r="J65" s="18"/>
      <c r="K65" s="18">
        <f t="shared" si="1"/>
        <v>0</v>
      </c>
      <c r="L65" s="19" t="str">
        <f>IFERROR(VLOOKUP(C65,'[2]11.11.25'!$B$345:$C$574,2,0),"-")</f>
        <v>-</v>
      </c>
      <c r="M65" s="20" t="str">
        <f t="shared" si="2"/>
        <v>-</v>
      </c>
      <c r="N65" s="21" t="s">
        <v>22</v>
      </c>
      <c r="O65" s="22" t="str">
        <f t="shared" si="3"/>
        <v>-</v>
      </c>
      <c r="P65" s="29"/>
    </row>
    <row r="66" spans="1:16" hidden="1" x14ac:dyDescent="0.25">
      <c r="A66" s="13">
        <v>3</v>
      </c>
      <c r="B66" s="13" t="s">
        <v>211</v>
      </c>
      <c r="C66" s="14" t="s">
        <v>2751</v>
      </c>
      <c r="D66" s="14" t="s">
        <v>2752</v>
      </c>
      <c r="E66" s="15">
        <v>1</v>
      </c>
      <c r="F66" s="16">
        <v>23.5</v>
      </c>
      <c r="G66" s="16">
        <v>23.5</v>
      </c>
      <c r="H66" s="17">
        <f>VLOOKUP(C66,'[1]3 оч'!$B$3:$K$528,10,0)</f>
        <v>0</v>
      </c>
      <c r="I66" s="16">
        <f t="shared" si="0"/>
        <v>0</v>
      </c>
      <c r="J66" s="18"/>
      <c r="K66" s="18">
        <f t="shared" si="1"/>
        <v>0</v>
      </c>
      <c r="L66" s="19" t="str">
        <f>IFERROR(VLOOKUP(C66,'[2]11.11.25'!$B$345:$C$574,2,0),"-")</f>
        <v>-</v>
      </c>
      <c r="M66" s="20" t="str">
        <f t="shared" si="2"/>
        <v>-</v>
      </c>
      <c r="N66" s="21" t="s">
        <v>22</v>
      </c>
      <c r="O66" s="22" t="str">
        <f t="shared" si="3"/>
        <v>-</v>
      </c>
      <c r="P66" s="29"/>
    </row>
    <row r="67" spans="1:16" hidden="1" x14ac:dyDescent="0.25">
      <c r="A67" s="13">
        <v>3</v>
      </c>
      <c r="B67" s="13" t="s">
        <v>214</v>
      </c>
      <c r="C67" s="14" t="s">
        <v>2753</v>
      </c>
      <c r="D67" s="14" t="s">
        <v>2754</v>
      </c>
      <c r="E67" s="15">
        <v>1</v>
      </c>
      <c r="F67" s="16">
        <v>36.200000000000003</v>
      </c>
      <c r="G67" s="16">
        <v>36.200000000000003</v>
      </c>
      <c r="H67" s="17">
        <f>VLOOKUP(C67,'[1]3 оч'!$B$3:$K$528,10,0)</f>
        <v>0</v>
      </c>
      <c r="I67" s="16">
        <f t="shared" ref="I67:I130" si="4">IFERROR(H67*F67,"-")</f>
        <v>0</v>
      </c>
      <c r="J67" s="18"/>
      <c r="K67" s="18">
        <f t="shared" ref="K67:K130" si="5">J67*F67</f>
        <v>0</v>
      </c>
      <c r="L67" s="19" t="str">
        <f>IFERROR(VLOOKUP(C67,'[2]11.11.25'!$B$345:$C$574,2,0),"-")</f>
        <v>-</v>
      </c>
      <c r="M67" s="20" t="str">
        <f t="shared" ref="M67:M130" si="6">IFERROR(L67*F67,"-")</f>
        <v>-</v>
      </c>
      <c r="N67" s="21" t="s">
        <v>22</v>
      </c>
      <c r="O67" s="22" t="str">
        <f t="shared" ref="O67:O130" si="7">IFERROR(N67*F67,"-")</f>
        <v>-</v>
      </c>
      <c r="P67" s="29"/>
    </row>
    <row r="68" spans="1:16" hidden="1" x14ac:dyDescent="0.25">
      <c r="A68" s="13">
        <v>3</v>
      </c>
      <c r="B68" s="13" t="s">
        <v>217</v>
      </c>
      <c r="C68" s="14" t="s">
        <v>2755</v>
      </c>
      <c r="D68" s="14" t="s">
        <v>2756</v>
      </c>
      <c r="E68" s="15">
        <v>2</v>
      </c>
      <c r="F68" s="16">
        <v>46.3</v>
      </c>
      <c r="G68" s="16">
        <v>92.6</v>
      </c>
      <c r="H68" s="17">
        <f>VLOOKUP(C68,'[1]3 оч'!$B$3:$K$528,10,0)</f>
        <v>0</v>
      </c>
      <c r="I68" s="16">
        <f t="shared" si="4"/>
        <v>0</v>
      </c>
      <c r="J68" s="18"/>
      <c r="K68" s="18">
        <f t="shared" si="5"/>
        <v>0</v>
      </c>
      <c r="L68" s="19" t="str">
        <f>IFERROR(VLOOKUP(C68,'[2]11.11.25'!$B$345:$C$574,2,0),"-")</f>
        <v>-</v>
      </c>
      <c r="M68" s="20" t="str">
        <f t="shared" si="6"/>
        <v>-</v>
      </c>
      <c r="N68" s="21" t="s">
        <v>22</v>
      </c>
      <c r="O68" s="22" t="str">
        <f t="shared" si="7"/>
        <v>-</v>
      </c>
      <c r="P68" s="29"/>
    </row>
    <row r="69" spans="1:16" hidden="1" x14ac:dyDescent="0.25">
      <c r="A69" s="13">
        <v>3</v>
      </c>
      <c r="B69" s="13" t="s">
        <v>220</v>
      </c>
      <c r="C69" s="14" t="s">
        <v>2757</v>
      </c>
      <c r="D69" s="14" t="s">
        <v>2758</v>
      </c>
      <c r="E69" s="15">
        <v>2</v>
      </c>
      <c r="F69" s="16">
        <v>40.5</v>
      </c>
      <c r="G69" s="16">
        <v>81</v>
      </c>
      <c r="H69" s="17">
        <f>VLOOKUP(C69,'[1]3 оч'!$B$3:$K$528,10,0)</f>
        <v>0</v>
      </c>
      <c r="I69" s="16">
        <f t="shared" si="4"/>
        <v>0</v>
      </c>
      <c r="J69" s="18"/>
      <c r="K69" s="18">
        <f t="shared" si="5"/>
        <v>0</v>
      </c>
      <c r="L69" s="19" t="str">
        <f>IFERROR(VLOOKUP(C69,'[2]11.11.25'!$B$345:$C$574,2,0),"-")</f>
        <v>-</v>
      </c>
      <c r="M69" s="20" t="str">
        <f t="shared" si="6"/>
        <v>-</v>
      </c>
      <c r="N69" s="21" t="s">
        <v>22</v>
      </c>
      <c r="O69" s="22" t="str">
        <f t="shared" si="7"/>
        <v>-</v>
      </c>
      <c r="P69" s="29"/>
    </row>
    <row r="70" spans="1:16" hidden="1" x14ac:dyDescent="0.25">
      <c r="A70" s="13">
        <v>3</v>
      </c>
      <c r="B70" s="13" t="s">
        <v>223</v>
      </c>
      <c r="C70" s="14" t="s">
        <v>2759</v>
      </c>
      <c r="D70" s="14" t="s">
        <v>2760</v>
      </c>
      <c r="E70" s="15">
        <v>9</v>
      </c>
      <c r="F70" s="16">
        <v>50.3</v>
      </c>
      <c r="G70" s="16">
        <v>452.7</v>
      </c>
      <c r="H70" s="17">
        <f>VLOOKUP(C70,'[1]3 оч'!$B$3:$K$528,10,0)</f>
        <v>0</v>
      </c>
      <c r="I70" s="16">
        <f t="shared" si="4"/>
        <v>0</v>
      </c>
      <c r="J70" s="18"/>
      <c r="K70" s="18">
        <f t="shared" si="5"/>
        <v>0</v>
      </c>
      <c r="L70" s="19" t="str">
        <f>IFERROR(VLOOKUP(C70,'[2]11.11.25'!$B$345:$C$574,2,0),"-")</f>
        <v>-</v>
      </c>
      <c r="M70" s="20" t="str">
        <f t="shared" si="6"/>
        <v>-</v>
      </c>
      <c r="N70" s="21" t="s">
        <v>22</v>
      </c>
      <c r="O70" s="22" t="str">
        <f t="shared" si="7"/>
        <v>-</v>
      </c>
      <c r="P70" s="29"/>
    </row>
    <row r="71" spans="1:16" hidden="1" x14ac:dyDescent="0.25">
      <c r="A71" s="13">
        <v>3</v>
      </c>
      <c r="B71" s="13" t="s">
        <v>226</v>
      </c>
      <c r="C71" s="14" t="s">
        <v>2761</v>
      </c>
      <c r="D71" s="14" t="s">
        <v>2762</v>
      </c>
      <c r="E71" s="15">
        <v>1</v>
      </c>
      <c r="F71" s="16">
        <v>123.1</v>
      </c>
      <c r="G71" s="16">
        <v>123.1</v>
      </c>
      <c r="H71" s="17">
        <f>VLOOKUP(C71,'[1]3 оч'!$B$3:$K$528,10,0)</f>
        <v>0</v>
      </c>
      <c r="I71" s="16">
        <f t="shared" si="4"/>
        <v>0</v>
      </c>
      <c r="J71" s="18"/>
      <c r="K71" s="18">
        <f t="shared" si="5"/>
        <v>0</v>
      </c>
      <c r="L71" s="19" t="str">
        <f>IFERROR(VLOOKUP(C71,'[2]11.11.25'!$B$345:$C$574,2,0),"-")</f>
        <v>-</v>
      </c>
      <c r="M71" s="20" t="str">
        <f t="shared" si="6"/>
        <v>-</v>
      </c>
      <c r="N71" s="21" t="s">
        <v>22</v>
      </c>
      <c r="O71" s="22" t="str">
        <f t="shared" si="7"/>
        <v>-</v>
      </c>
      <c r="P71" s="29"/>
    </row>
    <row r="72" spans="1:16" hidden="1" x14ac:dyDescent="0.25">
      <c r="A72" s="13">
        <v>3</v>
      </c>
      <c r="B72" s="13" t="s">
        <v>229</v>
      </c>
      <c r="C72" s="14" t="s">
        <v>2763</v>
      </c>
      <c r="D72" s="14" t="s">
        <v>2764</v>
      </c>
      <c r="E72" s="15">
        <v>2</v>
      </c>
      <c r="F72" s="16">
        <v>46.3</v>
      </c>
      <c r="G72" s="16">
        <v>92.6</v>
      </c>
      <c r="H72" s="17">
        <f>VLOOKUP(C72,'[1]3 оч'!$B$3:$K$528,10,0)</f>
        <v>0</v>
      </c>
      <c r="I72" s="16">
        <f t="shared" si="4"/>
        <v>0</v>
      </c>
      <c r="J72" s="18"/>
      <c r="K72" s="18">
        <f t="shared" si="5"/>
        <v>0</v>
      </c>
      <c r="L72" s="19" t="str">
        <f>IFERROR(VLOOKUP(C72,'[2]11.11.25'!$B$345:$C$574,2,0),"-")</f>
        <v>-</v>
      </c>
      <c r="M72" s="20" t="str">
        <f t="shared" si="6"/>
        <v>-</v>
      </c>
      <c r="N72" s="21" t="s">
        <v>22</v>
      </c>
      <c r="O72" s="22" t="str">
        <f t="shared" si="7"/>
        <v>-</v>
      </c>
      <c r="P72" s="29"/>
    </row>
    <row r="73" spans="1:16" hidden="1" x14ac:dyDescent="0.25">
      <c r="A73" s="13">
        <v>3</v>
      </c>
      <c r="B73" s="13" t="s">
        <v>232</v>
      </c>
      <c r="C73" s="14" t="s">
        <v>2765</v>
      </c>
      <c r="D73" s="14" t="s">
        <v>2766</v>
      </c>
      <c r="E73" s="15">
        <v>2</v>
      </c>
      <c r="F73" s="16">
        <v>40.5</v>
      </c>
      <c r="G73" s="16">
        <v>81</v>
      </c>
      <c r="H73" s="17">
        <f>VLOOKUP(C73,'[1]3 оч'!$B$3:$K$528,10,0)</f>
        <v>0</v>
      </c>
      <c r="I73" s="16">
        <f t="shared" si="4"/>
        <v>0</v>
      </c>
      <c r="J73" s="18"/>
      <c r="K73" s="18">
        <f t="shared" si="5"/>
        <v>0</v>
      </c>
      <c r="L73" s="19" t="str">
        <f>IFERROR(VLOOKUP(C73,'[2]11.11.25'!$B$345:$C$574,2,0),"-")</f>
        <v>-</v>
      </c>
      <c r="M73" s="20" t="str">
        <f t="shared" si="6"/>
        <v>-</v>
      </c>
      <c r="N73" s="21" t="s">
        <v>22</v>
      </c>
      <c r="O73" s="22" t="str">
        <f t="shared" si="7"/>
        <v>-</v>
      </c>
      <c r="P73" s="29"/>
    </row>
    <row r="74" spans="1:16" hidden="1" x14ac:dyDescent="0.25">
      <c r="A74" s="13">
        <v>3</v>
      </c>
      <c r="B74" s="13" t="s">
        <v>235</v>
      </c>
      <c r="C74" s="14" t="s">
        <v>2767</v>
      </c>
      <c r="D74" s="14" t="s">
        <v>2768</v>
      </c>
      <c r="E74" s="15">
        <v>1</v>
      </c>
      <c r="F74" s="16">
        <v>42.8</v>
      </c>
      <c r="G74" s="16">
        <v>42.8</v>
      </c>
      <c r="H74" s="17">
        <f>VLOOKUP(C74,'[1]3 оч'!$B$3:$K$528,10,0)</f>
        <v>0</v>
      </c>
      <c r="I74" s="16">
        <f t="shared" si="4"/>
        <v>0</v>
      </c>
      <c r="J74" s="18"/>
      <c r="K74" s="18">
        <f t="shared" si="5"/>
        <v>0</v>
      </c>
      <c r="L74" s="19" t="str">
        <f>IFERROR(VLOOKUP(C74,'[2]11.11.25'!$B$345:$C$574,2,0),"-")</f>
        <v>-</v>
      </c>
      <c r="M74" s="20" t="str">
        <f t="shared" si="6"/>
        <v>-</v>
      </c>
      <c r="N74" s="21" t="s">
        <v>22</v>
      </c>
      <c r="O74" s="22" t="str">
        <f t="shared" si="7"/>
        <v>-</v>
      </c>
      <c r="P74" s="29"/>
    </row>
    <row r="75" spans="1:16" hidden="1" x14ac:dyDescent="0.25">
      <c r="A75" s="13">
        <v>3</v>
      </c>
      <c r="B75" s="13" t="s">
        <v>238</v>
      </c>
      <c r="C75" s="14" t="s">
        <v>2769</v>
      </c>
      <c r="D75" s="14" t="s">
        <v>2770</v>
      </c>
      <c r="E75" s="15">
        <v>1</v>
      </c>
      <c r="F75" s="16">
        <v>30.2</v>
      </c>
      <c r="G75" s="16">
        <v>30.2</v>
      </c>
      <c r="H75" s="17">
        <f>VLOOKUP(C75,'[1]3 оч'!$B$3:$K$528,10,0)</f>
        <v>0</v>
      </c>
      <c r="I75" s="16">
        <f t="shared" si="4"/>
        <v>0</v>
      </c>
      <c r="J75" s="18"/>
      <c r="K75" s="18">
        <f t="shared" si="5"/>
        <v>0</v>
      </c>
      <c r="L75" s="19" t="str">
        <f>IFERROR(VLOOKUP(C75,'[2]11.11.25'!$B$345:$C$574,2,0),"-")</f>
        <v>-</v>
      </c>
      <c r="M75" s="20" t="str">
        <f t="shared" si="6"/>
        <v>-</v>
      </c>
      <c r="N75" s="21" t="s">
        <v>22</v>
      </c>
      <c r="O75" s="22" t="str">
        <f t="shared" si="7"/>
        <v>-</v>
      </c>
      <c r="P75" s="29"/>
    </row>
    <row r="76" spans="1:16" hidden="1" x14ac:dyDescent="0.25">
      <c r="A76" s="13">
        <v>3</v>
      </c>
      <c r="B76" s="13" t="s">
        <v>241</v>
      </c>
      <c r="C76" s="14" t="s">
        <v>2771</v>
      </c>
      <c r="D76" s="14" t="s">
        <v>2772</v>
      </c>
      <c r="E76" s="15">
        <v>1</v>
      </c>
      <c r="F76" s="16">
        <v>30.2</v>
      </c>
      <c r="G76" s="16">
        <v>30.2</v>
      </c>
      <c r="H76" s="17">
        <f>VLOOKUP(C76,'[1]3 оч'!$B$3:$K$528,10,0)</f>
        <v>0</v>
      </c>
      <c r="I76" s="16">
        <f t="shared" si="4"/>
        <v>0</v>
      </c>
      <c r="J76" s="18"/>
      <c r="K76" s="18">
        <f t="shared" si="5"/>
        <v>0</v>
      </c>
      <c r="L76" s="19" t="str">
        <f>IFERROR(VLOOKUP(C76,'[2]11.11.25'!$B$345:$C$574,2,0),"-")</f>
        <v>-</v>
      </c>
      <c r="M76" s="20" t="str">
        <f t="shared" si="6"/>
        <v>-</v>
      </c>
      <c r="N76" s="21" t="s">
        <v>22</v>
      </c>
      <c r="O76" s="22" t="str">
        <f t="shared" si="7"/>
        <v>-</v>
      </c>
      <c r="P76" s="29"/>
    </row>
    <row r="77" spans="1:16" hidden="1" x14ac:dyDescent="0.25">
      <c r="A77" s="13">
        <v>3</v>
      </c>
      <c r="B77" s="13" t="s">
        <v>244</v>
      </c>
      <c r="C77" s="14" t="s">
        <v>2773</v>
      </c>
      <c r="D77" s="14" t="s">
        <v>2774</v>
      </c>
      <c r="E77" s="15">
        <v>2</v>
      </c>
      <c r="F77" s="16">
        <v>42.8</v>
      </c>
      <c r="G77" s="16">
        <v>85.6</v>
      </c>
      <c r="H77" s="17">
        <f>VLOOKUP(C77,'[1]3 оч'!$B$3:$K$528,10,0)</f>
        <v>0</v>
      </c>
      <c r="I77" s="16">
        <f t="shared" si="4"/>
        <v>0</v>
      </c>
      <c r="J77" s="18"/>
      <c r="K77" s="18">
        <f t="shared" si="5"/>
        <v>0</v>
      </c>
      <c r="L77" s="19" t="str">
        <f>IFERROR(VLOOKUP(C77,'[2]11.11.25'!$B$345:$C$574,2,0),"-")</f>
        <v>-</v>
      </c>
      <c r="M77" s="20" t="str">
        <f t="shared" si="6"/>
        <v>-</v>
      </c>
      <c r="N77" s="21" t="s">
        <v>22</v>
      </c>
      <c r="O77" s="22" t="str">
        <f t="shared" si="7"/>
        <v>-</v>
      </c>
      <c r="P77" s="29"/>
    </row>
    <row r="78" spans="1:16" hidden="1" x14ac:dyDescent="0.25">
      <c r="A78" s="13">
        <v>3</v>
      </c>
      <c r="B78" s="13" t="s">
        <v>247</v>
      </c>
      <c r="C78" s="14" t="s">
        <v>2775</v>
      </c>
      <c r="D78" s="14" t="s">
        <v>2776</v>
      </c>
      <c r="E78" s="15">
        <v>1</v>
      </c>
      <c r="F78" s="16">
        <v>38.200000000000003</v>
      </c>
      <c r="G78" s="16">
        <v>38.200000000000003</v>
      </c>
      <c r="H78" s="17">
        <f>VLOOKUP(C78,'[1]3 оч'!$B$3:$K$528,10,0)</f>
        <v>0</v>
      </c>
      <c r="I78" s="16">
        <f t="shared" si="4"/>
        <v>0</v>
      </c>
      <c r="J78" s="18"/>
      <c r="K78" s="18">
        <f t="shared" si="5"/>
        <v>0</v>
      </c>
      <c r="L78" s="19" t="str">
        <f>IFERROR(VLOOKUP(C78,'[2]11.11.25'!$B$345:$C$574,2,0),"-")</f>
        <v>-</v>
      </c>
      <c r="M78" s="20" t="str">
        <f t="shared" si="6"/>
        <v>-</v>
      </c>
      <c r="N78" s="21" t="s">
        <v>22</v>
      </c>
      <c r="O78" s="22" t="str">
        <f t="shared" si="7"/>
        <v>-</v>
      </c>
      <c r="P78" s="29"/>
    </row>
    <row r="79" spans="1:16" hidden="1" x14ac:dyDescent="0.25">
      <c r="A79" s="13">
        <v>3</v>
      </c>
      <c r="B79" s="13" t="s">
        <v>250</v>
      </c>
      <c r="C79" s="14" t="s">
        <v>2777</v>
      </c>
      <c r="D79" s="14" t="s">
        <v>2778</v>
      </c>
      <c r="E79" s="15">
        <v>1</v>
      </c>
      <c r="F79" s="16">
        <v>122</v>
      </c>
      <c r="G79" s="16">
        <v>122</v>
      </c>
      <c r="H79" s="17">
        <f>VLOOKUP(C79,'[1]3 оч'!$B$3:$K$528,10,0)</f>
        <v>0</v>
      </c>
      <c r="I79" s="16">
        <f t="shared" si="4"/>
        <v>0</v>
      </c>
      <c r="J79" s="18"/>
      <c r="K79" s="18">
        <f t="shared" si="5"/>
        <v>0</v>
      </c>
      <c r="L79" s="19" t="str">
        <f>IFERROR(VLOOKUP(C79,'[2]11.11.25'!$B$345:$C$574,2,0),"-")</f>
        <v>-</v>
      </c>
      <c r="M79" s="20" t="str">
        <f t="shared" si="6"/>
        <v>-</v>
      </c>
      <c r="N79" s="21" t="s">
        <v>22</v>
      </c>
      <c r="O79" s="22" t="str">
        <f t="shared" si="7"/>
        <v>-</v>
      </c>
      <c r="P79" s="29"/>
    </row>
    <row r="80" spans="1:16" hidden="1" x14ac:dyDescent="0.25">
      <c r="A80" s="13">
        <v>3</v>
      </c>
      <c r="B80" s="13" t="s">
        <v>253</v>
      </c>
      <c r="C80" s="14" t="s">
        <v>2779</v>
      </c>
      <c r="D80" s="14" t="s">
        <v>2780</v>
      </c>
      <c r="E80" s="15">
        <v>50</v>
      </c>
      <c r="F80" s="16">
        <v>118.4</v>
      </c>
      <c r="G80" s="16">
        <v>5920</v>
      </c>
      <c r="H80" s="17">
        <f>VLOOKUP(C80,'[1]3 оч'!$B$3:$K$528,10,0)</f>
        <v>0</v>
      </c>
      <c r="I80" s="16">
        <f t="shared" si="4"/>
        <v>0</v>
      </c>
      <c r="J80" s="18"/>
      <c r="K80" s="18">
        <f t="shared" si="5"/>
        <v>0</v>
      </c>
      <c r="L80" s="19" t="str">
        <f>IFERROR(VLOOKUP(C80,'[2]11.11.25'!$B$345:$C$574,2,0),"-")</f>
        <v>-</v>
      </c>
      <c r="M80" s="20" t="str">
        <f t="shared" si="6"/>
        <v>-</v>
      </c>
      <c r="N80" s="21" t="s">
        <v>22</v>
      </c>
      <c r="O80" s="22" t="str">
        <f t="shared" si="7"/>
        <v>-</v>
      </c>
      <c r="P80" s="29"/>
    </row>
    <row r="81" spans="1:21" hidden="1" x14ac:dyDescent="0.25">
      <c r="A81" s="13">
        <v>3</v>
      </c>
      <c r="B81" s="13" t="s">
        <v>256</v>
      </c>
      <c r="C81" s="14" t="s">
        <v>2781</v>
      </c>
      <c r="D81" s="14" t="s">
        <v>2782</v>
      </c>
      <c r="E81" s="15">
        <v>1</v>
      </c>
      <c r="F81" s="16">
        <v>122</v>
      </c>
      <c r="G81" s="16">
        <v>122</v>
      </c>
      <c r="H81" s="17">
        <f>VLOOKUP(C81,'[1]3 оч'!$B$3:$K$528,10,0)</f>
        <v>0</v>
      </c>
      <c r="I81" s="16">
        <f t="shared" si="4"/>
        <v>0</v>
      </c>
      <c r="J81" s="18"/>
      <c r="K81" s="18">
        <f t="shared" si="5"/>
        <v>0</v>
      </c>
      <c r="L81" s="19" t="str">
        <f>IFERROR(VLOOKUP(C81,'[2]11.11.25'!$B$345:$C$574,2,0),"-")</f>
        <v>-</v>
      </c>
      <c r="M81" s="20" t="str">
        <f t="shared" si="6"/>
        <v>-</v>
      </c>
      <c r="N81" s="21" t="s">
        <v>22</v>
      </c>
      <c r="O81" s="22" t="str">
        <f t="shared" si="7"/>
        <v>-</v>
      </c>
      <c r="P81" s="29"/>
    </row>
    <row r="82" spans="1:21" hidden="1" x14ac:dyDescent="0.25">
      <c r="A82" s="13">
        <v>3</v>
      </c>
      <c r="B82" s="13" t="s">
        <v>259</v>
      </c>
      <c r="C82" s="14" t="s">
        <v>2783</v>
      </c>
      <c r="D82" s="14" t="s">
        <v>2784</v>
      </c>
      <c r="E82" s="15">
        <v>1</v>
      </c>
      <c r="F82" s="16">
        <v>38.200000000000003</v>
      </c>
      <c r="G82" s="16">
        <v>38.200000000000003</v>
      </c>
      <c r="H82" s="17">
        <f>VLOOKUP(C82,'[1]3 оч'!$B$3:$K$528,10,0)</f>
        <v>0</v>
      </c>
      <c r="I82" s="16">
        <f t="shared" si="4"/>
        <v>0</v>
      </c>
      <c r="J82" s="18"/>
      <c r="K82" s="18">
        <f t="shared" si="5"/>
        <v>0</v>
      </c>
      <c r="L82" s="19" t="str">
        <f>IFERROR(VLOOKUP(C82,'[2]11.11.25'!$B$345:$C$574,2,0),"-")</f>
        <v>-</v>
      </c>
      <c r="M82" s="20" t="str">
        <f t="shared" si="6"/>
        <v>-</v>
      </c>
      <c r="N82" s="21" t="s">
        <v>22</v>
      </c>
      <c r="O82" s="22" t="str">
        <f t="shared" si="7"/>
        <v>-</v>
      </c>
      <c r="P82" s="29"/>
    </row>
    <row r="83" spans="1:21" hidden="1" x14ac:dyDescent="0.25">
      <c r="A83" s="13">
        <v>3</v>
      </c>
      <c r="B83" s="13" t="s">
        <v>262</v>
      </c>
      <c r="C83" s="14" t="s">
        <v>2785</v>
      </c>
      <c r="D83" s="14" t="s">
        <v>2786</v>
      </c>
      <c r="E83" s="15">
        <v>1</v>
      </c>
      <c r="F83" s="16">
        <v>35</v>
      </c>
      <c r="G83" s="16">
        <v>35</v>
      </c>
      <c r="H83" s="17">
        <f>VLOOKUP(C83,'[1]3 оч'!$B$3:$K$528,10,0)</f>
        <v>0</v>
      </c>
      <c r="I83" s="16">
        <f t="shared" si="4"/>
        <v>0</v>
      </c>
      <c r="J83" s="18"/>
      <c r="K83" s="18">
        <f t="shared" si="5"/>
        <v>0</v>
      </c>
      <c r="L83" s="19" t="str">
        <f>IFERROR(VLOOKUP(C83,'[2]11.11.25'!$B$345:$C$574,2,0),"-")</f>
        <v>-</v>
      </c>
      <c r="M83" s="20" t="str">
        <f t="shared" si="6"/>
        <v>-</v>
      </c>
      <c r="N83" s="21" t="s">
        <v>22</v>
      </c>
      <c r="O83" s="22" t="str">
        <f t="shared" si="7"/>
        <v>-</v>
      </c>
      <c r="P83" s="29"/>
    </row>
    <row r="84" spans="1:21" hidden="1" x14ac:dyDescent="0.25">
      <c r="A84" s="13">
        <v>3</v>
      </c>
      <c r="B84" s="13" t="s">
        <v>265</v>
      </c>
      <c r="C84" s="14" t="s">
        <v>2787</v>
      </c>
      <c r="D84" s="14" t="s">
        <v>2788</v>
      </c>
      <c r="E84" s="15">
        <v>2</v>
      </c>
      <c r="F84" s="16">
        <v>22.3</v>
      </c>
      <c r="G84" s="16">
        <v>44.6</v>
      </c>
      <c r="H84" s="17">
        <f>VLOOKUP(C84,'[1]3 оч'!$B$3:$K$528,10,0)</f>
        <v>0</v>
      </c>
      <c r="I84" s="16">
        <f t="shared" si="4"/>
        <v>0</v>
      </c>
      <c r="J84" s="18"/>
      <c r="K84" s="18">
        <f t="shared" si="5"/>
        <v>0</v>
      </c>
      <c r="L84" s="19" t="str">
        <f>IFERROR(VLOOKUP(C84,'[2]11.11.25'!$B$345:$C$574,2,0),"-")</f>
        <v>-</v>
      </c>
      <c r="M84" s="20" t="str">
        <f t="shared" si="6"/>
        <v>-</v>
      </c>
      <c r="N84" s="21" t="s">
        <v>22</v>
      </c>
      <c r="O84" s="22" t="str">
        <f t="shared" si="7"/>
        <v>-</v>
      </c>
      <c r="P84" s="29"/>
    </row>
    <row r="85" spans="1:21" hidden="1" x14ac:dyDescent="0.25">
      <c r="A85" s="13">
        <v>3</v>
      </c>
      <c r="B85" s="13" t="s">
        <v>268</v>
      </c>
      <c r="C85" s="14" t="s">
        <v>2789</v>
      </c>
      <c r="D85" s="14" t="s">
        <v>2790</v>
      </c>
      <c r="E85" s="15">
        <v>1</v>
      </c>
      <c r="F85" s="16">
        <v>17.2</v>
      </c>
      <c r="G85" s="16">
        <v>17.2</v>
      </c>
      <c r="H85" s="17">
        <f>VLOOKUP(C85,'[1]3 оч'!$B$3:$K$528,10,0)</f>
        <v>0</v>
      </c>
      <c r="I85" s="16">
        <f t="shared" si="4"/>
        <v>0</v>
      </c>
      <c r="J85" s="18"/>
      <c r="K85" s="18">
        <f t="shared" si="5"/>
        <v>0</v>
      </c>
      <c r="L85" s="19" t="str">
        <f>IFERROR(VLOOKUP(C85,'[2]11.11.25'!$B$345:$C$574,2,0),"-")</f>
        <v>-</v>
      </c>
      <c r="M85" s="20" t="str">
        <f t="shared" si="6"/>
        <v>-</v>
      </c>
      <c r="N85" s="21" t="s">
        <v>22</v>
      </c>
      <c r="O85" s="22" t="str">
        <f t="shared" si="7"/>
        <v>-</v>
      </c>
      <c r="P85" s="29"/>
    </row>
    <row r="86" spans="1:21" hidden="1" x14ac:dyDescent="0.25">
      <c r="A86" s="13">
        <v>3</v>
      </c>
      <c r="B86" s="13" t="s">
        <v>271</v>
      </c>
      <c r="C86" s="14" t="s">
        <v>2791</v>
      </c>
      <c r="D86" s="14" t="s">
        <v>2792</v>
      </c>
      <c r="E86" s="15">
        <v>1</v>
      </c>
      <c r="F86" s="16">
        <v>125</v>
      </c>
      <c r="G86" s="16">
        <v>125</v>
      </c>
      <c r="H86" s="17">
        <f>VLOOKUP(C86,'[1]3 оч'!$B$3:$K$528,10,0)</f>
        <v>0</v>
      </c>
      <c r="I86" s="16">
        <f t="shared" si="4"/>
        <v>0</v>
      </c>
      <c r="J86" s="18"/>
      <c r="K86" s="18">
        <f t="shared" si="5"/>
        <v>0</v>
      </c>
      <c r="L86" s="19" t="str">
        <f>IFERROR(VLOOKUP(C86,'[2]11.11.25'!$B$345:$C$574,2,0),"-")</f>
        <v>-</v>
      </c>
      <c r="M86" s="20" t="str">
        <f t="shared" si="6"/>
        <v>-</v>
      </c>
      <c r="N86" s="21" t="s">
        <v>22</v>
      </c>
      <c r="O86" s="22" t="str">
        <f t="shared" si="7"/>
        <v>-</v>
      </c>
      <c r="P86" s="29"/>
    </row>
    <row r="87" spans="1:21" hidden="1" x14ac:dyDescent="0.25">
      <c r="A87" s="13">
        <v>3</v>
      </c>
      <c r="B87" s="13" t="s">
        <v>274</v>
      </c>
      <c r="C87" s="14" t="s">
        <v>2793</v>
      </c>
      <c r="D87" s="14" t="s">
        <v>2794</v>
      </c>
      <c r="E87" s="15">
        <v>1</v>
      </c>
      <c r="F87" s="16">
        <v>3757.4</v>
      </c>
      <c r="G87" s="16">
        <v>3757.4</v>
      </c>
      <c r="H87" s="17">
        <f>VLOOKUP(C87,'[1]3 оч'!$B$3:$K$528,10,0)</f>
        <v>0</v>
      </c>
      <c r="I87" s="16">
        <f t="shared" si="4"/>
        <v>0</v>
      </c>
      <c r="J87" s="18"/>
      <c r="K87" s="18">
        <f t="shared" si="5"/>
        <v>0</v>
      </c>
      <c r="L87" s="19" t="str">
        <f>IFERROR(VLOOKUP(C87,'[2]11.11.25'!$B$345:$C$574,2,0),"-")</f>
        <v>-</v>
      </c>
      <c r="M87" s="20" t="str">
        <f t="shared" si="6"/>
        <v>-</v>
      </c>
      <c r="N87" s="21" t="s">
        <v>22</v>
      </c>
      <c r="O87" s="22" t="str">
        <f t="shared" si="7"/>
        <v>-</v>
      </c>
      <c r="P87" s="29"/>
    </row>
    <row r="88" spans="1:21" hidden="1" x14ac:dyDescent="0.25">
      <c r="A88" s="13">
        <v>3</v>
      </c>
      <c r="B88" s="13" t="s">
        <v>277</v>
      </c>
      <c r="C88" s="14" t="s">
        <v>2795</v>
      </c>
      <c r="D88" s="14" t="s">
        <v>2796</v>
      </c>
      <c r="E88" s="15">
        <v>9</v>
      </c>
      <c r="F88" s="16">
        <v>3763.7</v>
      </c>
      <c r="G88" s="16">
        <v>33873.300000000003</v>
      </c>
      <c r="H88" s="17">
        <f>VLOOKUP(C88,'[1]3 оч'!$B$3:$K$528,10,0)</f>
        <v>0</v>
      </c>
      <c r="I88" s="16">
        <f t="shared" si="4"/>
        <v>0</v>
      </c>
      <c r="J88" s="18"/>
      <c r="K88" s="18">
        <f t="shared" si="5"/>
        <v>0</v>
      </c>
      <c r="L88" s="19" t="str">
        <f>IFERROR(VLOOKUP(C88,'[2]11.11.25'!$B$345:$C$574,2,0),"-")</f>
        <v>-</v>
      </c>
      <c r="M88" s="20" t="str">
        <f t="shared" si="6"/>
        <v>-</v>
      </c>
      <c r="N88" s="21" t="s">
        <v>22</v>
      </c>
      <c r="O88" s="22" t="str">
        <f t="shared" si="7"/>
        <v>-</v>
      </c>
      <c r="P88" s="29"/>
    </row>
    <row r="89" spans="1:21" hidden="1" x14ac:dyDescent="0.25">
      <c r="A89" s="13">
        <v>3</v>
      </c>
      <c r="B89" s="13" t="s">
        <v>280</v>
      </c>
      <c r="C89" s="14" t="s">
        <v>2797</v>
      </c>
      <c r="D89" s="14" t="s">
        <v>2798</v>
      </c>
      <c r="E89" s="15">
        <v>1</v>
      </c>
      <c r="F89" s="16">
        <v>3772.2</v>
      </c>
      <c r="G89" s="16">
        <v>3772.2</v>
      </c>
      <c r="H89" s="17">
        <f>VLOOKUP(C89,'[1]3 оч'!$B$3:$K$528,10,0)</f>
        <v>0</v>
      </c>
      <c r="I89" s="16">
        <f t="shared" si="4"/>
        <v>0</v>
      </c>
      <c r="J89" s="18"/>
      <c r="K89" s="18">
        <f t="shared" si="5"/>
        <v>0</v>
      </c>
      <c r="L89" s="19" t="str">
        <f>IFERROR(VLOOKUP(C89,'[2]11.11.25'!$B$345:$C$574,2,0),"-")</f>
        <v>-</v>
      </c>
      <c r="M89" s="20" t="str">
        <f t="shared" si="6"/>
        <v>-</v>
      </c>
      <c r="N89" s="21" t="s">
        <v>22</v>
      </c>
      <c r="O89" s="22" t="str">
        <f t="shared" si="7"/>
        <v>-</v>
      </c>
      <c r="P89" s="29"/>
    </row>
    <row r="90" spans="1:21" hidden="1" x14ac:dyDescent="0.25">
      <c r="A90" s="13">
        <v>3</v>
      </c>
      <c r="B90" s="13" t="s">
        <v>283</v>
      </c>
      <c r="C90" s="14" t="s">
        <v>2799</v>
      </c>
      <c r="D90" s="14" t="s">
        <v>2800</v>
      </c>
      <c r="E90" s="15">
        <v>1</v>
      </c>
      <c r="F90" s="16">
        <v>3796.9</v>
      </c>
      <c r="G90" s="16">
        <v>3796.9</v>
      </c>
      <c r="H90" s="17">
        <f>VLOOKUP(C90,'[1]3 оч'!$B$3:$K$528,10,0)</f>
        <v>0</v>
      </c>
      <c r="I90" s="16">
        <f t="shared" si="4"/>
        <v>0</v>
      </c>
      <c r="J90" s="18"/>
      <c r="K90" s="18">
        <f t="shared" si="5"/>
        <v>0</v>
      </c>
      <c r="L90" s="19" t="str">
        <f>IFERROR(VLOOKUP(C90,'[2]11.11.25'!$B$345:$C$574,2,0),"-")</f>
        <v>-</v>
      </c>
      <c r="M90" s="20" t="str">
        <f t="shared" si="6"/>
        <v>-</v>
      </c>
      <c r="N90" s="21" t="s">
        <v>22</v>
      </c>
      <c r="O90" s="22" t="str">
        <f t="shared" si="7"/>
        <v>-</v>
      </c>
      <c r="P90" s="29"/>
    </row>
    <row r="91" spans="1:21" hidden="1" x14ac:dyDescent="0.25">
      <c r="A91" s="13">
        <v>3</v>
      </c>
      <c r="B91" s="13" t="s">
        <v>286</v>
      </c>
      <c r="C91" s="14" t="s">
        <v>2801</v>
      </c>
      <c r="D91" s="14" t="s">
        <v>2802</v>
      </c>
      <c r="E91" s="15">
        <v>1</v>
      </c>
      <c r="F91" s="16">
        <v>3785.3</v>
      </c>
      <c r="G91" s="16">
        <v>3785.3</v>
      </c>
      <c r="H91" s="17">
        <f>VLOOKUP(C91,'[1]3 оч'!$B$3:$K$528,10,0)</f>
        <v>0</v>
      </c>
      <c r="I91" s="16">
        <f t="shared" si="4"/>
        <v>0</v>
      </c>
      <c r="J91" s="18"/>
      <c r="K91" s="18">
        <f t="shared" si="5"/>
        <v>0</v>
      </c>
      <c r="L91" s="19" t="str">
        <f>IFERROR(VLOOKUP(C91,'[2]11.11.25'!$B$345:$C$574,2,0),"-")</f>
        <v>-</v>
      </c>
      <c r="M91" s="20" t="str">
        <f t="shared" si="6"/>
        <v>-</v>
      </c>
      <c r="N91" s="21" t="s">
        <v>22</v>
      </c>
      <c r="O91" s="22" t="str">
        <f t="shared" si="7"/>
        <v>-</v>
      </c>
      <c r="P91" s="29"/>
    </row>
    <row r="92" spans="1:21" hidden="1" x14ac:dyDescent="0.25">
      <c r="A92" s="13">
        <v>3</v>
      </c>
      <c r="B92" s="13" t="s">
        <v>289</v>
      </c>
      <c r="C92" s="14" t="s">
        <v>2803</v>
      </c>
      <c r="D92" s="14" t="s">
        <v>2804</v>
      </c>
      <c r="E92" s="15">
        <v>1</v>
      </c>
      <c r="F92" s="16">
        <v>3796.9</v>
      </c>
      <c r="G92" s="16">
        <v>3796.9</v>
      </c>
      <c r="H92" s="17">
        <f>VLOOKUP(C92,'[1]3 оч'!$B$3:$K$528,10,0)</f>
        <v>0</v>
      </c>
      <c r="I92" s="16">
        <f t="shared" si="4"/>
        <v>0</v>
      </c>
      <c r="J92" s="18"/>
      <c r="K92" s="18">
        <f t="shared" si="5"/>
        <v>0</v>
      </c>
      <c r="L92" s="19" t="str">
        <f>IFERROR(VLOOKUP(C92,'[2]11.11.25'!$B$345:$C$574,2,0),"-")</f>
        <v>-</v>
      </c>
      <c r="M92" s="20" t="str">
        <f t="shared" si="6"/>
        <v>-</v>
      </c>
      <c r="N92" s="21" t="s">
        <v>22</v>
      </c>
      <c r="O92" s="22" t="str">
        <f t="shared" si="7"/>
        <v>-</v>
      </c>
      <c r="P92" s="29"/>
    </row>
    <row r="93" spans="1:21" hidden="1" x14ac:dyDescent="0.25">
      <c r="A93" s="13">
        <v>3</v>
      </c>
      <c r="B93" s="13" t="s">
        <v>292</v>
      </c>
      <c r="C93" s="14" t="s">
        <v>2805</v>
      </c>
      <c r="D93" s="14" t="s">
        <v>2806</v>
      </c>
      <c r="E93" s="15">
        <v>1</v>
      </c>
      <c r="F93" s="16">
        <v>3757.4</v>
      </c>
      <c r="G93" s="16">
        <v>3757.4</v>
      </c>
      <c r="H93" s="17">
        <f>VLOOKUP(C93,'[1]3 оч'!$B$3:$K$528,10,0)</f>
        <v>0</v>
      </c>
      <c r="I93" s="16">
        <f t="shared" si="4"/>
        <v>0</v>
      </c>
      <c r="J93" s="18"/>
      <c r="K93" s="18">
        <f t="shared" si="5"/>
        <v>0</v>
      </c>
      <c r="L93" s="19" t="str">
        <f>IFERROR(VLOOKUP(C93,'[2]11.11.25'!$B$345:$C$574,2,0),"-")</f>
        <v>-</v>
      </c>
      <c r="M93" s="20" t="str">
        <f t="shared" si="6"/>
        <v>-</v>
      </c>
      <c r="N93" s="21" t="s">
        <v>22</v>
      </c>
      <c r="O93" s="22" t="str">
        <f t="shared" si="7"/>
        <v>-</v>
      </c>
      <c r="P93" s="29"/>
    </row>
    <row r="94" spans="1:21" x14ac:dyDescent="0.25">
      <c r="A94" s="13">
        <v>3</v>
      </c>
      <c r="B94" s="13" t="s">
        <v>295</v>
      </c>
      <c r="C94" s="14" t="s">
        <v>2807</v>
      </c>
      <c r="D94" s="134" t="s">
        <v>2808</v>
      </c>
      <c r="E94" s="15">
        <v>1</v>
      </c>
      <c r="F94" s="16">
        <v>791.2</v>
      </c>
      <c r="G94" s="16">
        <v>791.2</v>
      </c>
      <c r="H94" s="17">
        <f>VLOOKUP(C94,'[1]3 оч'!$B$3:$K$528,10,0)</f>
        <v>1</v>
      </c>
      <c r="I94" s="16">
        <f t="shared" si="4"/>
        <v>791.2</v>
      </c>
      <c r="J94" s="18"/>
      <c r="K94" s="18">
        <f t="shared" si="5"/>
        <v>0</v>
      </c>
      <c r="L94" s="19" t="str">
        <f>IFERROR(VLOOKUP(C94,'[2]11.11.25'!$B$345:$C$574,2,0),"-")</f>
        <v>-</v>
      </c>
      <c r="M94" s="20" t="str">
        <f t="shared" si="6"/>
        <v>-</v>
      </c>
      <c r="N94" s="139">
        <v>1</v>
      </c>
      <c r="O94" s="22">
        <f t="shared" si="7"/>
        <v>791.2</v>
      </c>
      <c r="P94" s="29"/>
      <c r="Q94" s="24" t="s">
        <v>2809</v>
      </c>
      <c r="U94" s="137"/>
    </row>
    <row r="95" spans="1:21" hidden="1" x14ac:dyDescent="0.25">
      <c r="A95" s="13">
        <v>3</v>
      </c>
      <c r="B95" s="13" t="s">
        <v>298</v>
      </c>
      <c r="C95" s="14" t="s">
        <v>2810</v>
      </c>
      <c r="D95" s="14" t="s">
        <v>2811</v>
      </c>
      <c r="E95" s="15">
        <v>3</v>
      </c>
      <c r="F95" s="16">
        <v>39</v>
      </c>
      <c r="G95" s="16">
        <v>117</v>
      </c>
      <c r="H95" s="17">
        <f>VLOOKUP(C95,'[1]3 оч'!$B$3:$K$528,10,0)</f>
        <v>0</v>
      </c>
      <c r="I95" s="16">
        <f t="shared" si="4"/>
        <v>0</v>
      </c>
      <c r="J95" s="18"/>
      <c r="K95" s="18">
        <f t="shared" si="5"/>
        <v>0</v>
      </c>
      <c r="L95" s="19" t="str">
        <f>IFERROR(VLOOKUP(C95,'[2]11.11.25'!$B$345:$C$574,2,0),"-")</f>
        <v>-</v>
      </c>
      <c r="M95" s="20" t="str">
        <f t="shared" si="6"/>
        <v>-</v>
      </c>
      <c r="N95" s="21" t="s">
        <v>22</v>
      </c>
      <c r="O95" s="22" t="str">
        <f t="shared" si="7"/>
        <v>-</v>
      </c>
      <c r="P95" s="29"/>
    </row>
    <row r="96" spans="1:21" hidden="1" x14ac:dyDescent="0.25">
      <c r="A96" s="13">
        <v>3</v>
      </c>
      <c r="B96" s="13" t="s">
        <v>301</v>
      </c>
      <c r="C96" s="14" t="s">
        <v>2812</v>
      </c>
      <c r="D96" s="14" t="s">
        <v>2813</v>
      </c>
      <c r="E96" s="15">
        <v>2</v>
      </c>
      <c r="F96" s="16">
        <v>64.7</v>
      </c>
      <c r="G96" s="16">
        <v>129.4</v>
      </c>
      <c r="H96" s="17">
        <f>VLOOKUP(C96,'[1]3 оч'!$B$3:$K$528,10,0)</f>
        <v>0</v>
      </c>
      <c r="I96" s="16">
        <f t="shared" si="4"/>
        <v>0</v>
      </c>
      <c r="J96" s="18"/>
      <c r="K96" s="18">
        <f t="shared" si="5"/>
        <v>0</v>
      </c>
      <c r="L96" s="19" t="str">
        <f>IFERROR(VLOOKUP(C96,'[2]11.11.25'!$B$345:$C$574,2,0),"-")</f>
        <v>-</v>
      </c>
      <c r="M96" s="20" t="str">
        <f t="shared" si="6"/>
        <v>-</v>
      </c>
      <c r="N96" s="21" t="s">
        <v>22</v>
      </c>
      <c r="O96" s="22" t="str">
        <f t="shared" si="7"/>
        <v>-</v>
      </c>
      <c r="P96" s="29"/>
    </row>
    <row r="97" spans="1:16" hidden="1" x14ac:dyDescent="0.25">
      <c r="A97" s="13">
        <v>3</v>
      </c>
      <c r="B97" s="13" t="s">
        <v>304</v>
      </c>
      <c r="C97" s="14" t="s">
        <v>2814</v>
      </c>
      <c r="D97" s="14" t="s">
        <v>2815</v>
      </c>
      <c r="E97" s="15">
        <v>3</v>
      </c>
      <c r="F97" s="16">
        <v>41.5</v>
      </c>
      <c r="G97" s="16">
        <v>124.5</v>
      </c>
      <c r="H97" s="17">
        <f>VLOOKUP(C97,'[1]3 оч'!$B$3:$K$528,10,0)</f>
        <v>0</v>
      </c>
      <c r="I97" s="16">
        <f t="shared" si="4"/>
        <v>0</v>
      </c>
      <c r="J97" s="18"/>
      <c r="K97" s="18">
        <f t="shared" si="5"/>
        <v>0</v>
      </c>
      <c r="L97" s="19" t="str">
        <f>IFERROR(VLOOKUP(C97,'[2]11.11.25'!$B$345:$C$574,2,0),"-")</f>
        <v>-</v>
      </c>
      <c r="M97" s="20" t="str">
        <f t="shared" si="6"/>
        <v>-</v>
      </c>
      <c r="N97" s="21" t="s">
        <v>22</v>
      </c>
      <c r="O97" s="22" t="str">
        <f t="shared" si="7"/>
        <v>-</v>
      </c>
      <c r="P97" s="29"/>
    </row>
    <row r="98" spans="1:16" hidden="1" x14ac:dyDescent="0.25">
      <c r="A98" s="13">
        <v>3</v>
      </c>
      <c r="B98" s="13" t="s">
        <v>307</v>
      </c>
      <c r="C98" s="14" t="s">
        <v>2816</v>
      </c>
      <c r="D98" s="14" t="s">
        <v>2817</v>
      </c>
      <c r="E98" s="15">
        <v>3</v>
      </c>
      <c r="F98" s="16">
        <v>38.200000000000003</v>
      </c>
      <c r="G98" s="16">
        <v>114.6</v>
      </c>
      <c r="H98" s="17">
        <f>VLOOKUP(C98,'[1]3 оч'!$B$3:$K$528,10,0)</f>
        <v>0</v>
      </c>
      <c r="I98" s="16">
        <f t="shared" si="4"/>
        <v>0</v>
      </c>
      <c r="J98" s="18"/>
      <c r="K98" s="18">
        <f t="shared" si="5"/>
        <v>0</v>
      </c>
      <c r="L98" s="19" t="str">
        <f>IFERROR(VLOOKUP(C98,'[2]11.11.25'!$B$345:$C$574,2,0),"-")</f>
        <v>-</v>
      </c>
      <c r="M98" s="20" t="str">
        <f t="shared" si="6"/>
        <v>-</v>
      </c>
      <c r="N98" s="21" t="s">
        <v>22</v>
      </c>
      <c r="O98" s="22" t="str">
        <f t="shared" si="7"/>
        <v>-</v>
      </c>
      <c r="P98" s="29"/>
    </row>
    <row r="99" spans="1:16" hidden="1" x14ac:dyDescent="0.25">
      <c r="A99" s="13">
        <v>3</v>
      </c>
      <c r="B99" s="13" t="s">
        <v>310</v>
      </c>
      <c r="C99" s="14" t="s">
        <v>2818</v>
      </c>
      <c r="D99" s="14" t="s">
        <v>2819</v>
      </c>
      <c r="E99" s="15">
        <v>1</v>
      </c>
      <c r="F99" s="16">
        <v>59.4</v>
      </c>
      <c r="G99" s="16">
        <v>59.4</v>
      </c>
      <c r="H99" s="17">
        <f>VLOOKUP(C99,'[1]3 оч'!$B$3:$K$528,10,0)</f>
        <v>0</v>
      </c>
      <c r="I99" s="16">
        <f t="shared" si="4"/>
        <v>0</v>
      </c>
      <c r="J99" s="18"/>
      <c r="K99" s="18">
        <f t="shared" si="5"/>
        <v>0</v>
      </c>
      <c r="L99" s="19" t="str">
        <f>IFERROR(VLOOKUP(C99,'[2]11.11.25'!$B$345:$C$574,2,0),"-")</f>
        <v>-</v>
      </c>
      <c r="M99" s="20" t="str">
        <f t="shared" si="6"/>
        <v>-</v>
      </c>
      <c r="N99" s="21" t="s">
        <v>22</v>
      </c>
      <c r="O99" s="22" t="str">
        <f t="shared" si="7"/>
        <v>-</v>
      </c>
      <c r="P99" s="29"/>
    </row>
    <row r="100" spans="1:16" hidden="1" x14ac:dyDescent="0.25">
      <c r="A100" s="13">
        <v>3</v>
      </c>
      <c r="B100" s="13" t="s">
        <v>313</v>
      </c>
      <c r="C100" s="14" t="s">
        <v>2820</v>
      </c>
      <c r="D100" s="14" t="s">
        <v>2821</v>
      </c>
      <c r="E100" s="15">
        <v>1</v>
      </c>
      <c r="F100" s="16">
        <v>60.3</v>
      </c>
      <c r="G100" s="16">
        <v>60.3</v>
      </c>
      <c r="H100" s="17">
        <f>VLOOKUP(C100,'[1]3 оч'!$B$3:$K$528,10,0)</f>
        <v>0</v>
      </c>
      <c r="I100" s="16">
        <f t="shared" si="4"/>
        <v>0</v>
      </c>
      <c r="J100" s="18"/>
      <c r="K100" s="18">
        <f t="shared" si="5"/>
        <v>0</v>
      </c>
      <c r="L100" s="19" t="str">
        <f>IFERROR(VLOOKUP(C100,'[2]11.11.25'!$B$345:$C$574,2,0),"-")</f>
        <v>-</v>
      </c>
      <c r="M100" s="20" t="str">
        <f t="shared" si="6"/>
        <v>-</v>
      </c>
      <c r="N100" s="21" t="s">
        <v>22</v>
      </c>
      <c r="O100" s="22" t="str">
        <f t="shared" si="7"/>
        <v>-</v>
      </c>
      <c r="P100" s="29"/>
    </row>
    <row r="101" spans="1:16" hidden="1" x14ac:dyDescent="0.25">
      <c r="A101" s="13">
        <v>3</v>
      </c>
      <c r="B101" s="13" t="s">
        <v>316</v>
      </c>
      <c r="C101" s="14" t="s">
        <v>2822</v>
      </c>
      <c r="D101" s="14" t="s">
        <v>2823</v>
      </c>
      <c r="E101" s="15">
        <v>1</v>
      </c>
      <c r="F101" s="16">
        <v>39</v>
      </c>
      <c r="G101" s="16">
        <v>39</v>
      </c>
      <c r="H101" s="17">
        <f>VLOOKUP(C101,'[1]3 оч'!$B$3:$K$528,10,0)</f>
        <v>0</v>
      </c>
      <c r="I101" s="16">
        <f t="shared" si="4"/>
        <v>0</v>
      </c>
      <c r="J101" s="18"/>
      <c r="K101" s="18">
        <f t="shared" si="5"/>
        <v>0</v>
      </c>
      <c r="L101" s="19" t="str">
        <f>IFERROR(VLOOKUP(C101,'[2]11.11.25'!$B$345:$C$574,2,0),"-")</f>
        <v>-</v>
      </c>
      <c r="M101" s="20" t="str">
        <f t="shared" si="6"/>
        <v>-</v>
      </c>
      <c r="N101" s="21" t="s">
        <v>22</v>
      </c>
      <c r="O101" s="22" t="str">
        <f t="shared" si="7"/>
        <v>-</v>
      </c>
      <c r="P101" s="29"/>
    </row>
    <row r="102" spans="1:16" hidden="1" x14ac:dyDescent="0.25">
      <c r="A102" s="13">
        <v>3</v>
      </c>
      <c r="B102" s="13" t="s">
        <v>319</v>
      </c>
      <c r="C102" s="14" t="s">
        <v>2824</v>
      </c>
      <c r="D102" s="14" t="s">
        <v>2825</v>
      </c>
      <c r="E102" s="15">
        <v>1</v>
      </c>
      <c r="F102" s="16">
        <v>12.5</v>
      </c>
      <c r="G102" s="16">
        <v>12.5</v>
      </c>
      <c r="H102" s="17">
        <f>VLOOKUP(C102,'[1]3 оч'!$B$3:$K$528,10,0)</f>
        <v>0</v>
      </c>
      <c r="I102" s="16">
        <f t="shared" si="4"/>
        <v>0</v>
      </c>
      <c r="J102" s="18"/>
      <c r="K102" s="18">
        <f t="shared" si="5"/>
        <v>0</v>
      </c>
      <c r="L102" s="19" t="str">
        <f>IFERROR(VLOOKUP(C102,'[2]11.11.25'!$B$345:$C$574,2,0),"-")</f>
        <v>-</v>
      </c>
      <c r="M102" s="20" t="str">
        <f t="shared" si="6"/>
        <v>-</v>
      </c>
      <c r="N102" s="21" t="s">
        <v>22</v>
      </c>
      <c r="O102" s="22" t="str">
        <f t="shared" si="7"/>
        <v>-</v>
      </c>
      <c r="P102" s="29"/>
    </row>
    <row r="103" spans="1:16" hidden="1" x14ac:dyDescent="0.25">
      <c r="A103" s="13">
        <v>3</v>
      </c>
      <c r="B103" s="13" t="s">
        <v>322</v>
      </c>
      <c r="C103" s="14" t="s">
        <v>2826</v>
      </c>
      <c r="D103" s="14" t="s">
        <v>2827</v>
      </c>
      <c r="E103" s="15">
        <v>3</v>
      </c>
      <c r="F103" s="16">
        <v>18</v>
      </c>
      <c r="G103" s="16">
        <v>54</v>
      </c>
      <c r="H103" s="17">
        <f>VLOOKUP(C103,'[1]3 оч'!$B$3:$K$528,10,0)</f>
        <v>0</v>
      </c>
      <c r="I103" s="16">
        <f t="shared" si="4"/>
        <v>0</v>
      </c>
      <c r="J103" s="18"/>
      <c r="K103" s="18">
        <f t="shared" si="5"/>
        <v>0</v>
      </c>
      <c r="L103" s="19" t="str">
        <f>IFERROR(VLOOKUP(C103,'[2]11.11.25'!$B$345:$C$574,2,0),"-")</f>
        <v>-</v>
      </c>
      <c r="M103" s="20" t="str">
        <f t="shared" si="6"/>
        <v>-</v>
      </c>
      <c r="N103" s="21" t="s">
        <v>22</v>
      </c>
      <c r="O103" s="22" t="str">
        <f t="shared" si="7"/>
        <v>-</v>
      </c>
      <c r="P103" s="29"/>
    </row>
    <row r="104" spans="1:16" hidden="1" x14ac:dyDescent="0.25">
      <c r="A104" s="13">
        <v>3</v>
      </c>
      <c r="B104" s="13" t="s">
        <v>325</v>
      </c>
      <c r="C104" s="14" t="s">
        <v>2828</v>
      </c>
      <c r="D104" s="14" t="s">
        <v>2829</v>
      </c>
      <c r="E104" s="15">
        <v>14</v>
      </c>
      <c r="F104" s="16">
        <v>15.8</v>
      </c>
      <c r="G104" s="16">
        <v>221.2</v>
      </c>
      <c r="H104" s="17">
        <f>VLOOKUP(C104,'[1]3 оч'!$B$3:$K$528,10,0)</f>
        <v>0</v>
      </c>
      <c r="I104" s="16">
        <f t="shared" si="4"/>
        <v>0</v>
      </c>
      <c r="J104" s="18"/>
      <c r="K104" s="18">
        <f t="shared" si="5"/>
        <v>0</v>
      </c>
      <c r="L104" s="19" t="str">
        <f>IFERROR(VLOOKUP(C104,'[2]11.11.25'!$B$345:$C$574,2,0),"-")</f>
        <v>-</v>
      </c>
      <c r="M104" s="20" t="str">
        <f t="shared" si="6"/>
        <v>-</v>
      </c>
      <c r="N104" s="21" t="s">
        <v>22</v>
      </c>
      <c r="O104" s="22" t="str">
        <f t="shared" si="7"/>
        <v>-</v>
      </c>
      <c r="P104" s="29"/>
    </row>
    <row r="105" spans="1:16" hidden="1" x14ac:dyDescent="0.25">
      <c r="A105" s="13">
        <v>3</v>
      </c>
      <c r="B105" s="13" t="s">
        <v>328</v>
      </c>
      <c r="C105" s="14" t="s">
        <v>2830</v>
      </c>
      <c r="D105" s="14" t="s">
        <v>2831</v>
      </c>
      <c r="E105" s="15">
        <v>1</v>
      </c>
      <c r="F105" s="16">
        <v>18.5</v>
      </c>
      <c r="G105" s="16">
        <v>18.5</v>
      </c>
      <c r="H105" s="17">
        <f>VLOOKUP(C105,'[1]3 оч'!$B$3:$K$528,10,0)</f>
        <v>0</v>
      </c>
      <c r="I105" s="16">
        <f t="shared" si="4"/>
        <v>0</v>
      </c>
      <c r="J105" s="18"/>
      <c r="K105" s="18">
        <f t="shared" si="5"/>
        <v>0</v>
      </c>
      <c r="L105" s="19" t="str">
        <f>IFERROR(VLOOKUP(C105,'[2]11.11.25'!$B$345:$C$574,2,0),"-")</f>
        <v>-</v>
      </c>
      <c r="M105" s="20" t="str">
        <f t="shared" si="6"/>
        <v>-</v>
      </c>
      <c r="N105" s="21" t="s">
        <v>22</v>
      </c>
      <c r="O105" s="22" t="str">
        <f t="shared" si="7"/>
        <v>-</v>
      </c>
      <c r="P105" s="29"/>
    </row>
    <row r="106" spans="1:16" hidden="1" x14ac:dyDescent="0.25">
      <c r="A106" s="13">
        <v>3</v>
      </c>
      <c r="B106" s="13" t="s">
        <v>331</v>
      </c>
      <c r="C106" s="14" t="s">
        <v>2832</v>
      </c>
      <c r="D106" s="14" t="s">
        <v>2833</v>
      </c>
      <c r="E106" s="15">
        <v>1</v>
      </c>
      <c r="F106" s="16">
        <v>12.1</v>
      </c>
      <c r="G106" s="16">
        <v>12.1</v>
      </c>
      <c r="H106" s="17">
        <f>VLOOKUP(C106,'[1]3 оч'!$B$3:$K$528,10,0)</f>
        <v>0</v>
      </c>
      <c r="I106" s="16">
        <f t="shared" si="4"/>
        <v>0</v>
      </c>
      <c r="J106" s="18"/>
      <c r="K106" s="18">
        <f t="shared" si="5"/>
        <v>0</v>
      </c>
      <c r="L106" s="19" t="str">
        <f>IFERROR(VLOOKUP(C106,'[2]11.11.25'!$B$345:$C$574,2,0),"-")</f>
        <v>-</v>
      </c>
      <c r="M106" s="20" t="str">
        <f t="shared" si="6"/>
        <v>-</v>
      </c>
      <c r="N106" s="21" t="s">
        <v>22</v>
      </c>
      <c r="O106" s="22" t="str">
        <f t="shared" si="7"/>
        <v>-</v>
      </c>
      <c r="P106" s="29"/>
    </row>
    <row r="107" spans="1:16" hidden="1" x14ac:dyDescent="0.25">
      <c r="A107" s="13">
        <v>3</v>
      </c>
      <c r="B107" s="13" t="s">
        <v>334</v>
      </c>
      <c r="C107" s="14" t="s">
        <v>2834</v>
      </c>
      <c r="D107" s="14" t="s">
        <v>2835</v>
      </c>
      <c r="E107" s="15">
        <v>1</v>
      </c>
      <c r="F107" s="16">
        <v>15.4</v>
      </c>
      <c r="G107" s="16">
        <v>15.4</v>
      </c>
      <c r="H107" s="17">
        <f>VLOOKUP(C107,'[1]3 оч'!$B$3:$K$528,10,0)</f>
        <v>0</v>
      </c>
      <c r="I107" s="16">
        <f t="shared" si="4"/>
        <v>0</v>
      </c>
      <c r="J107" s="18"/>
      <c r="K107" s="18">
        <f t="shared" si="5"/>
        <v>0</v>
      </c>
      <c r="L107" s="19" t="str">
        <f>IFERROR(VLOOKUP(C107,'[2]11.11.25'!$B$345:$C$574,2,0),"-")</f>
        <v>-</v>
      </c>
      <c r="M107" s="20" t="str">
        <f t="shared" si="6"/>
        <v>-</v>
      </c>
      <c r="N107" s="21" t="s">
        <v>22</v>
      </c>
      <c r="O107" s="22" t="str">
        <f t="shared" si="7"/>
        <v>-</v>
      </c>
      <c r="P107" s="29"/>
    </row>
    <row r="108" spans="1:16" hidden="1" x14ac:dyDescent="0.25">
      <c r="A108" s="13">
        <v>3</v>
      </c>
      <c r="B108" s="13" t="s">
        <v>337</v>
      </c>
      <c r="C108" s="14" t="s">
        <v>2836</v>
      </c>
      <c r="D108" s="14" t="s">
        <v>2837</v>
      </c>
      <c r="E108" s="15">
        <v>3</v>
      </c>
      <c r="F108" s="16">
        <v>49</v>
      </c>
      <c r="G108" s="16">
        <v>147</v>
      </c>
      <c r="H108" s="17">
        <f>VLOOKUP(C108,'[1]3 оч'!$B$3:$K$528,10,0)</f>
        <v>0</v>
      </c>
      <c r="I108" s="16">
        <f t="shared" si="4"/>
        <v>0</v>
      </c>
      <c r="J108" s="18"/>
      <c r="K108" s="18">
        <f t="shared" si="5"/>
        <v>0</v>
      </c>
      <c r="L108" s="19" t="str">
        <f>IFERROR(VLOOKUP(C108,'[2]11.11.25'!$B$345:$C$574,2,0),"-")</f>
        <v>-</v>
      </c>
      <c r="M108" s="20" t="str">
        <f t="shared" si="6"/>
        <v>-</v>
      </c>
      <c r="N108" s="21" t="s">
        <v>22</v>
      </c>
      <c r="O108" s="22" t="str">
        <f t="shared" si="7"/>
        <v>-</v>
      </c>
      <c r="P108" s="29"/>
    </row>
    <row r="109" spans="1:16" hidden="1" x14ac:dyDescent="0.25">
      <c r="A109" s="13">
        <v>3</v>
      </c>
      <c r="B109" s="13" t="s">
        <v>340</v>
      </c>
      <c r="C109" s="14" t="s">
        <v>2838</v>
      </c>
      <c r="D109" s="14" t="s">
        <v>2839</v>
      </c>
      <c r="E109" s="15">
        <v>3</v>
      </c>
      <c r="F109" s="16">
        <v>45.6</v>
      </c>
      <c r="G109" s="16">
        <v>136.80000000000001</v>
      </c>
      <c r="H109" s="17">
        <f>VLOOKUP(C109,'[1]3 оч'!$B$3:$K$528,10,0)</f>
        <v>0</v>
      </c>
      <c r="I109" s="16">
        <f t="shared" si="4"/>
        <v>0</v>
      </c>
      <c r="J109" s="18"/>
      <c r="K109" s="18">
        <f t="shared" si="5"/>
        <v>0</v>
      </c>
      <c r="L109" s="19" t="str">
        <f>IFERROR(VLOOKUP(C109,'[2]11.11.25'!$B$345:$C$574,2,0),"-")</f>
        <v>-</v>
      </c>
      <c r="M109" s="20" t="str">
        <f t="shared" si="6"/>
        <v>-</v>
      </c>
      <c r="N109" s="21" t="s">
        <v>22</v>
      </c>
      <c r="O109" s="22" t="str">
        <f t="shared" si="7"/>
        <v>-</v>
      </c>
      <c r="P109" s="29"/>
    </row>
    <row r="110" spans="1:16" hidden="1" x14ac:dyDescent="0.25">
      <c r="A110" s="13">
        <v>3</v>
      </c>
      <c r="B110" s="13" t="s">
        <v>343</v>
      </c>
      <c r="C110" s="14" t="s">
        <v>2840</v>
      </c>
      <c r="D110" s="14" t="s">
        <v>2841</v>
      </c>
      <c r="E110" s="15">
        <v>1</v>
      </c>
      <c r="F110" s="16">
        <v>351.7</v>
      </c>
      <c r="G110" s="16">
        <v>351.7</v>
      </c>
      <c r="H110" s="17">
        <f>VLOOKUP(C110,'[1]3 оч'!$B$3:$K$528,10,0)</f>
        <v>0</v>
      </c>
      <c r="I110" s="16">
        <f t="shared" si="4"/>
        <v>0</v>
      </c>
      <c r="J110" s="18"/>
      <c r="K110" s="18">
        <f t="shared" si="5"/>
        <v>0</v>
      </c>
      <c r="L110" s="19" t="str">
        <f>IFERROR(VLOOKUP(C110,'[2]11.11.25'!$B$345:$C$574,2,0),"-")</f>
        <v>-</v>
      </c>
      <c r="M110" s="20" t="str">
        <f t="shared" si="6"/>
        <v>-</v>
      </c>
      <c r="N110" s="21" t="s">
        <v>22</v>
      </c>
      <c r="O110" s="22" t="str">
        <f t="shared" si="7"/>
        <v>-</v>
      </c>
      <c r="P110" s="29"/>
    </row>
    <row r="111" spans="1:16" hidden="1" x14ac:dyDescent="0.25">
      <c r="A111" s="13">
        <v>3</v>
      </c>
      <c r="B111" s="13" t="s">
        <v>346</v>
      </c>
      <c r="C111" s="14" t="s">
        <v>2842</v>
      </c>
      <c r="D111" s="14" t="s">
        <v>2843</v>
      </c>
      <c r="E111" s="15">
        <v>1</v>
      </c>
      <c r="F111" s="16">
        <v>341.6</v>
      </c>
      <c r="G111" s="16">
        <v>341.6</v>
      </c>
      <c r="H111" s="17">
        <f>VLOOKUP(C111,'[1]3 оч'!$B$3:$K$528,10,0)</f>
        <v>0</v>
      </c>
      <c r="I111" s="16">
        <f t="shared" si="4"/>
        <v>0</v>
      </c>
      <c r="J111" s="18"/>
      <c r="K111" s="18">
        <f t="shared" si="5"/>
        <v>0</v>
      </c>
      <c r="L111" s="19" t="str">
        <f>IFERROR(VLOOKUP(C111,'[2]11.11.25'!$B$345:$C$574,2,0),"-")</f>
        <v>-</v>
      </c>
      <c r="M111" s="20" t="str">
        <f t="shared" si="6"/>
        <v>-</v>
      </c>
      <c r="N111" s="21" t="s">
        <v>22</v>
      </c>
      <c r="O111" s="22" t="str">
        <f t="shared" si="7"/>
        <v>-</v>
      </c>
      <c r="P111" s="29"/>
    </row>
    <row r="112" spans="1:16" hidden="1" x14ac:dyDescent="0.25">
      <c r="A112" s="13">
        <v>3</v>
      </c>
      <c r="B112" s="13" t="s">
        <v>349</v>
      </c>
      <c r="C112" s="14" t="s">
        <v>2844</v>
      </c>
      <c r="D112" s="14" t="s">
        <v>2845</v>
      </c>
      <c r="E112" s="15">
        <v>1</v>
      </c>
      <c r="F112" s="16">
        <v>50.9</v>
      </c>
      <c r="G112" s="16">
        <v>50.9</v>
      </c>
      <c r="H112" s="17">
        <f>VLOOKUP(C112,'[1]3 оч'!$B$3:$K$528,10,0)</f>
        <v>0</v>
      </c>
      <c r="I112" s="16">
        <f t="shared" si="4"/>
        <v>0</v>
      </c>
      <c r="J112" s="18"/>
      <c r="K112" s="18">
        <f t="shared" si="5"/>
        <v>0</v>
      </c>
      <c r="L112" s="19" t="str">
        <f>IFERROR(VLOOKUP(C112,'[2]11.11.25'!$B$345:$C$574,2,0),"-")</f>
        <v>-</v>
      </c>
      <c r="M112" s="20" t="str">
        <f t="shared" si="6"/>
        <v>-</v>
      </c>
      <c r="N112" s="21" t="s">
        <v>22</v>
      </c>
      <c r="O112" s="22" t="str">
        <f t="shared" si="7"/>
        <v>-</v>
      </c>
      <c r="P112" s="29"/>
    </row>
    <row r="113" spans="1:16" hidden="1" x14ac:dyDescent="0.25">
      <c r="A113" s="13">
        <v>3</v>
      </c>
      <c r="B113" s="13" t="s">
        <v>352</v>
      </c>
      <c r="C113" s="14" t="s">
        <v>2846</v>
      </c>
      <c r="D113" s="14" t="s">
        <v>2847</v>
      </c>
      <c r="E113" s="15">
        <v>1</v>
      </c>
      <c r="F113" s="16">
        <v>344.3</v>
      </c>
      <c r="G113" s="16">
        <v>344.3</v>
      </c>
      <c r="H113" s="17">
        <f>VLOOKUP(C113,'[1]3 оч'!$B$3:$K$528,10,0)</f>
        <v>0</v>
      </c>
      <c r="I113" s="16">
        <f t="shared" si="4"/>
        <v>0</v>
      </c>
      <c r="J113" s="18"/>
      <c r="K113" s="18">
        <f t="shared" si="5"/>
        <v>0</v>
      </c>
      <c r="L113" s="19" t="str">
        <f>IFERROR(VLOOKUP(C113,'[2]11.11.25'!$B$345:$C$574,2,0),"-")</f>
        <v>-</v>
      </c>
      <c r="M113" s="20" t="str">
        <f t="shared" si="6"/>
        <v>-</v>
      </c>
      <c r="N113" s="21" t="s">
        <v>22</v>
      </c>
      <c r="O113" s="22" t="str">
        <f t="shared" si="7"/>
        <v>-</v>
      </c>
      <c r="P113" s="29"/>
    </row>
    <row r="114" spans="1:16" hidden="1" x14ac:dyDescent="0.25">
      <c r="A114" s="13">
        <v>3</v>
      </c>
      <c r="B114" s="13" t="s">
        <v>355</v>
      </c>
      <c r="C114" s="14" t="s">
        <v>2848</v>
      </c>
      <c r="D114" s="14" t="s">
        <v>2849</v>
      </c>
      <c r="E114" s="15">
        <v>1</v>
      </c>
      <c r="F114" s="16">
        <v>357.2</v>
      </c>
      <c r="G114" s="16">
        <v>357.2</v>
      </c>
      <c r="H114" s="17">
        <f>VLOOKUP(C114,'[1]3 оч'!$B$3:$K$528,10,0)</f>
        <v>0</v>
      </c>
      <c r="I114" s="16">
        <f t="shared" si="4"/>
        <v>0</v>
      </c>
      <c r="J114" s="18"/>
      <c r="K114" s="18">
        <f t="shared" si="5"/>
        <v>0</v>
      </c>
      <c r="L114" s="19" t="str">
        <f>IFERROR(VLOOKUP(C114,'[2]11.11.25'!$B$345:$C$574,2,0),"-")</f>
        <v>-</v>
      </c>
      <c r="M114" s="20" t="str">
        <f t="shared" si="6"/>
        <v>-</v>
      </c>
      <c r="N114" s="21" t="s">
        <v>22</v>
      </c>
      <c r="O114" s="22" t="str">
        <f t="shared" si="7"/>
        <v>-</v>
      </c>
      <c r="P114" s="29"/>
    </row>
    <row r="115" spans="1:16" hidden="1" x14ac:dyDescent="0.25">
      <c r="A115" s="13">
        <v>3</v>
      </c>
      <c r="B115" s="13" t="s">
        <v>358</v>
      </c>
      <c r="C115" s="14" t="s">
        <v>2850</v>
      </c>
      <c r="D115" s="14" t="s">
        <v>2851</v>
      </c>
      <c r="E115" s="15">
        <v>1</v>
      </c>
      <c r="F115" s="16">
        <v>3.9</v>
      </c>
      <c r="G115" s="16">
        <v>3.9</v>
      </c>
      <c r="H115" s="17">
        <f>VLOOKUP(C115,'[1]3 оч'!$B$3:$K$528,10,0)</f>
        <v>0</v>
      </c>
      <c r="I115" s="16">
        <f t="shared" si="4"/>
        <v>0</v>
      </c>
      <c r="J115" s="18"/>
      <c r="K115" s="18">
        <f t="shared" si="5"/>
        <v>0</v>
      </c>
      <c r="L115" s="19" t="str">
        <f>IFERROR(VLOOKUP(C115,'[2]11.11.25'!$B$345:$C$574,2,0),"-")</f>
        <v>-</v>
      </c>
      <c r="M115" s="20" t="str">
        <f t="shared" si="6"/>
        <v>-</v>
      </c>
      <c r="N115" s="21" t="s">
        <v>22</v>
      </c>
      <c r="O115" s="22" t="str">
        <f t="shared" si="7"/>
        <v>-</v>
      </c>
      <c r="P115" s="29"/>
    </row>
    <row r="116" spans="1:16" hidden="1" x14ac:dyDescent="0.25">
      <c r="A116" s="13">
        <v>3</v>
      </c>
      <c r="B116" s="13" t="s">
        <v>361</v>
      </c>
      <c r="C116" s="14" t="s">
        <v>2852</v>
      </c>
      <c r="D116" s="14" t="s">
        <v>2853</v>
      </c>
      <c r="E116" s="15">
        <v>1</v>
      </c>
      <c r="F116" s="16">
        <v>16.5</v>
      </c>
      <c r="G116" s="16">
        <v>16.5</v>
      </c>
      <c r="H116" s="17">
        <f>VLOOKUP(C116,'[1]3 оч'!$B$3:$K$528,10,0)</f>
        <v>0</v>
      </c>
      <c r="I116" s="16">
        <f t="shared" si="4"/>
        <v>0</v>
      </c>
      <c r="J116" s="18"/>
      <c r="K116" s="18">
        <f t="shared" si="5"/>
        <v>0</v>
      </c>
      <c r="L116" s="19" t="str">
        <f>IFERROR(VLOOKUP(C116,'[2]11.11.25'!$B$345:$C$574,2,0),"-")</f>
        <v>-</v>
      </c>
      <c r="M116" s="20" t="str">
        <f t="shared" si="6"/>
        <v>-</v>
      </c>
      <c r="N116" s="21" t="s">
        <v>22</v>
      </c>
      <c r="O116" s="22" t="str">
        <f t="shared" si="7"/>
        <v>-</v>
      </c>
      <c r="P116" s="29"/>
    </row>
    <row r="117" spans="1:16" hidden="1" x14ac:dyDescent="0.25">
      <c r="A117" s="13">
        <v>3</v>
      </c>
      <c r="B117" s="13" t="s">
        <v>364</v>
      </c>
      <c r="C117" s="14" t="s">
        <v>2854</v>
      </c>
      <c r="D117" s="14" t="s">
        <v>2855</v>
      </c>
      <c r="E117" s="15">
        <v>1</v>
      </c>
      <c r="F117" s="16">
        <v>1.5</v>
      </c>
      <c r="G117" s="16">
        <v>1.5</v>
      </c>
      <c r="H117" s="17">
        <f>VLOOKUP(C117,'[1]3 оч'!$B$3:$K$528,10,0)</f>
        <v>0</v>
      </c>
      <c r="I117" s="16">
        <f t="shared" si="4"/>
        <v>0</v>
      </c>
      <c r="J117" s="18"/>
      <c r="K117" s="18">
        <f t="shared" si="5"/>
        <v>0</v>
      </c>
      <c r="L117" s="19" t="str">
        <f>IFERROR(VLOOKUP(C117,'[2]11.11.25'!$B$345:$C$574,2,0),"-")</f>
        <v>-</v>
      </c>
      <c r="M117" s="20" t="str">
        <f t="shared" si="6"/>
        <v>-</v>
      </c>
      <c r="N117" s="21" t="s">
        <v>22</v>
      </c>
      <c r="O117" s="22" t="str">
        <f t="shared" si="7"/>
        <v>-</v>
      </c>
      <c r="P117" s="29"/>
    </row>
    <row r="118" spans="1:16" hidden="1" x14ac:dyDescent="0.25">
      <c r="A118" s="13">
        <v>3</v>
      </c>
      <c r="B118" s="13" t="s">
        <v>367</v>
      </c>
      <c r="C118" s="14" t="s">
        <v>2856</v>
      </c>
      <c r="D118" s="14" t="s">
        <v>2857</v>
      </c>
      <c r="E118" s="15">
        <v>1</v>
      </c>
      <c r="F118" s="16">
        <v>6.7</v>
      </c>
      <c r="G118" s="16">
        <v>6.7</v>
      </c>
      <c r="H118" s="17">
        <f>VLOOKUP(C118,'[1]3 оч'!$B$3:$K$528,10,0)</f>
        <v>0</v>
      </c>
      <c r="I118" s="16">
        <f t="shared" si="4"/>
        <v>0</v>
      </c>
      <c r="J118" s="18"/>
      <c r="K118" s="18">
        <f t="shared" si="5"/>
        <v>0</v>
      </c>
      <c r="L118" s="19" t="str">
        <f>IFERROR(VLOOKUP(C118,'[2]11.11.25'!$B$345:$C$574,2,0),"-")</f>
        <v>-</v>
      </c>
      <c r="M118" s="20" t="str">
        <f t="shared" si="6"/>
        <v>-</v>
      </c>
      <c r="N118" s="21" t="s">
        <v>22</v>
      </c>
      <c r="O118" s="22" t="str">
        <f t="shared" si="7"/>
        <v>-</v>
      </c>
      <c r="P118" s="29"/>
    </row>
    <row r="119" spans="1:16" hidden="1" x14ac:dyDescent="0.25">
      <c r="A119" s="13">
        <v>3</v>
      </c>
      <c r="B119" s="13" t="s">
        <v>370</v>
      </c>
      <c r="C119" s="14" t="s">
        <v>2858</v>
      </c>
      <c r="D119" s="14" t="s">
        <v>2859</v>
      </c>
      <c r="E119" s="15">
        <v>1</v>
      </c>
      <c r="F119" s="16">
        <v>3.1</v>
      </c>
      <c r="G119" s="16">
        <v>3.1</v>
      </c>
      <c r="H119" s="17">
        <f>VLOOKUP(C119,'[1]3 оч'!$B$3:$K$528,10,0)</f>
        <v>0</v>
      </c>
      <c r="I119" s="16">
        <f t="shared" si="4"/>
        <v>0</v>
      </c>
      <c r="J119" s="18"/>
      <c r="K119" s="18">
        <f t="shared" si="5"/>
        <v>0</v>
      </c>
      <c r="L119" s="19" t="str">
        <f>IFERROR(VLOOKUP(C119,'[2]11.11.25'!$B$345:$C$574,2,0),"-")</f>
        <v>-</v>
      </c>
      <c r="M119" s="20" t="str">
        <f t="shared" si="6"/>
        <v>-</v>
      </c>
      <c r="N119" s="21" t="s">
        <v>22</v>
      </c>
      <c r="O119" s="22" t="str">
        <f t="shared" si="7"/>
        <v>-</v>
      </c>
      <c r="P119" s="29"/>
    </row>
    <row r="120" spans="1:16" hidden="1" x14ac:dyDescent="0.25">
      <c r="A120" s="13">
        <v>3</v>
      </c>
      <c r="B120" s="13" t="s">
        <v>373</v>
      </c>
      <c r="C120" s="14" t="s">
        <v>2860</v>
      </c>
      <c r="D120" s="14" t="s">
        <v>2861</v>
      </c>
      <c r="E120" s="15">
        <v>1</v>
      </c>
      <c r="F120" s="16">
        <v>5.6</v>
      </c>
      <c r="G120" s="16">
        <v>5.6</v>
      </c>
      <c r="H120" s="17">
        <f>VLOOKUP(C120,'[1]3 оч'!$B$3:$K$528,10,0)</f>
        <v>0</v>
      </c>
      <c r="I120" s="16">
        <f t="shared" si="4"/>
        <v>0</v>
      </c>
      <c r="J120" s="18"/>
      <c r="K120" s="18">
        <f t="shared" si="5"/>
        <v>0</v>
      </c>
      <c r="L120" s="19" t="str">
        <f>IFERROR(VLOOKUP(C120,'[2]11.11.25'!$B$345:$C$574,2,0),"-")</f>
        <v>-</v>
      </c>
      <c r="M120" s="20" t="str">
        <f t="shared" si="6"/>
        <v>-</v>
      </c>
      <c r="N120" s="21" t="s">
        <v>22</v>
      </c>
      <c r="O120" s="22" t="str">
        <f t="shared" si="7"/>
        <v>-</v>
      </c>
      <c r="P120" s="29"/>
    </row>
    <row r="121" spans="1:16" hidden="1" x14ac:dyDescent="0.25">
      <c r="A121" s="13">
        <v>3</v>
      </c>
      <c r="B121" s="13" t="s">
        <v>376</v>
      </c>
      <c r="C121" s="14" t="s">
        <v>2862</v>
      </c>
      <c r="D121" s="14" t="s">
        <v>2863</v>
      </c>
      <c r="E121" s="15">
        <v>1</v>
      </c>
      <c r="F121" s="16">
        <v>9.1999999999999993</v>
      </c>
      <c r="G121" s="16">
        <v>9.1999999999999993</v>
      </c>
      <c r="H121" s="17">
        <f>VLOOKUP(C121,'[1]3 оч'!$B$3:$K$528,10,0)</f>
        <v>0</v>
      </c>
      <c r="I121" s="16">
        <f t="shared" si="4"/>
        <v>0</v>
      </c>
      <c r="J121" s="18"/>
      <c r="K121" s="18">
        <f t="shared" si="5"/>
        <v>0</v>
      </c>
      <c r="L121" s="19" t="str">
        <f>IFERROR(VLOOKUP(C121,'[2]11.11.25'!$B$345:$C$574,2,0),"-")</f>
        <v>-</v>
      </c>
      <c r="M121" s="20" t="str">
        <f t="shared" si="6"/>
        <v>-</v>
      </c>
      <c r="N121" s="21" t="s">
        <v>22</v>
      </c>
      <c r="O121" s="22" t="str">
        <f t="shared" si="7"/>
        <v>-</v>
      </c>
      <c r="P121" s="29"/>
    </row>
    <row r="122" spans="1:16" hidden="1" x14ac:dyDescent="0.25">
      <c r="A122" s="13">
        <v>3</v>
      </c>
      <c r="B122" s="13" t="s">
        <v>379</v>
      </c>
      <c r="C122" s="14" t="s">
        <v>2864</v>
      </c>
      <c r="D122" s="14" t="s">
        <v>2865</v>
      </c>
      <c r="E122" s="15">
        <v>1</v>
      </c>
      <c r="F122" s="16">
        <v>11.1</v>
      </c>
      <c r="G122" s="16">
        <v>11.1</v>
      </c>
      <c r="H122" s="17">
        <f>VLOOKUP(C122,'[1]3 оч'!$B$3:$K$528,10,0)</f>
        <v>0</v>
      </c>
      <c r="I122" s="16">
        <f t="shared" si="4"/>
        <v>0</v>
      </c>
      <c r="J122" s="18"/>
      <c r="K122" s="18">
        <f t="shared" si="5"/>
        <v>0</v>
      </c>
      <c r="L122" s="19" t="str">
        <f>IFERROR(VLOOKUP(C122,'[2]11.11.25'!$B$345:$C$574,2,0),"-")</f>
        <v>-</v>
      </c>
      <c r="M122" s="20" t="str">
        <f t="shared" si="6"/>
        <v>-</v>
      </c>
      <c r="N122" s="21" t="s">
        <v>22</v>
      </c>
      <c r="O122" s="22" t="str">
        <f t="shared" si="7"/>
        <v>-</v>
      </c>
      <c r="P122" s="29"/>
    </row>
    <row r="123" spans="1:16" hidden="1" x14ac:dyDescent="0.25">
      <c r="A123" s="13">
        <v>3</v>
      </c>
      <c r="B123" s="13" t="s">
        <v>382</v>
      </c>
      <c r="C123" s="14" t="s">
        <v>2866</v>
      </c>
      <c r="D123" s="14" t="s">
        <v>2867</v>
      </c>
      <c r="E123" s="15">
        <v>1</v>
      </c>
      <c r="F123" s="16">
        <v>39.799999999999997</v>
      </c>
      <c r="G123" s="16">
        <v>39.799999999999997</v>
      </c>
      <c r="H123" s="17">
        <f>VLOOKUP(C123,'[1]3 оч'!$B$3:$K$528,10,0)</f>
        <v>0</v>
      </c>
      <c r="I123" s="16">
        <f t="shared" si="4"/>
        <v>0</v>
      </c>
      <c r="J123" s="18"/>
      <c r="K123" s="18">
        <f t="shared" si="5"/>
        <v>0</v>
      </c>
      <c r="L123" s="19" t="str">
        <f>IFERROR(VLOOKUP(C123,'[2]11.11.25'!$B$345:$C$574,2,0),"-")</f>
        <v>-</v>
      </c>
      <c r="M123" s="20" t="str">
        <f t="shared" si="6"/>
        <v>-</v>
      </c>
      <c r="N123" s="21" t="s">
        <v>22</v>
      </c>
      <c r="O123" s="22" t="str">
        <f t="shared" si="7"/>
        <v>-</v>
      </c>
      <c r="P123" s="29"/>
    </row>
    <row r="124" spans="1:16" hidden="1" x14ac:dyDescent="0.25">
      <c r="A124" s="13">
        <v>3</v>
      </c>
      <c r="B124" s="13" t="s">
        <v>385</v>
      </c>
      <c r="C124" s="14" t="s">
        <v>2868</v>
      </c>
      <c r="D124" s="14" t="s">
        <v>2869</v>
      </c>
      <c r="E124" s="15">
        <v>1</v>
      </c>
      <c r="F124" s="16">
        <v>29.2</v>
      </c>
      <c r="G124" s="16">
        <v>29.2</v>
      </c>
      <c r="H124" s="17">
        <f>VLOOKUP(C124,'[1]3 оч'!$B$3:$K$528,10,0)</f>
        <v>0</v>
      </c>
      <c r="I124" s="16">
        <f t="shared" si="4"/>
        <v>0</v>
      </c>
      <c r="J124" s="18"/>
      <c r="K124" s="18">
        <f t="shared" si="5"/>
        <v>0</v>
      </c>
      <c r="L124" s="19" t="str">
        <f>IFERROR(VLOOKUP(C124,'[2]11.11.25'!$B$345:$C$574,2,0),"-")</f>
        <v>-</v>
      </c>
      <c r="M124" s="20" t="str">
        <f t="shared" si="6"/>
        <v>-</v>
      </c>
      <c r="N124" s="21" t="s">
        <v>22</v>
      </c>
      <c r="O124" s="22" t="str">
        <f t="shared" si="7"/>
        <v>-</v>
      </c>
      <c r="P124" s="29"/>
    </row>
    <row r="125" spans="1:16" hidden="1" x14ac:dyDescent="0.25">
      <c r="A125" s="13">
        <v>3</v>
      </c>
      <c r="B125" s="13" t="s">
        <v>1976</v>
      </c>
      <c r="C125" s="14" t="s">
        <v>2870</v>
      </c>
      <c r="D125" s="14" t="s">
        <v>2871</v>
      </c>
      <c r="E125" s="15">
        <v>102</v>
      </c>
      <c r="F125" s="16">
        <v>8.4</v>
      </c>
      <c r="G125" s="16">
        <v>856.8</v>
      </c>
      <c r="H125" s="17">
        <f>VLOOKUP(C125,'[1]3 оч'!$B$3:$K$528,10,0)</f>
        <v>0</v>
      </c>
      <c r="I125" s="16">
        <f t="shared" si="4"/>
        <v>0</v>
      </c>
      <c r="J125" s="18"/>
      <c r="K125" s="18">
        <f t="shared" si="5"/>
        <v>0</v>
      </c>
      <c r="L125" s="19" t="str">
        <f>IFERROR(VLOOKUP(C125,'[2]11.11.25'!$B$345:$C$574,2,0),"-")</f>
        <v>-</v>
      </c>
      <c r="M125" s="20" t="str">
        <f t="shared" si="6"/>
        <v>-</v>
      </c>
      <c r="N125" s="21" t="s">
        <v>22</v>
      </c>
      <c r="O125" s="22" t="str">
        <f t="shared" si="7"/>
        <v>-</v>
      </c>
      <c r="P125" s="29"/>
    </row>
    <row r="126" spans="1:16" hidden="1" x14ac:dyDescent="0.25">
      <c r="A126" s="13">
        <v>3</v>
      </c>
      <c r="B126" s="13" t="s">
        <v>390</v>
      </c>
      <c r="C126" s="14" t="s">
        <v>2872</v>
      </c>
      <c r="D126" s="14" t="s">
        <v>2873</v>
      </c>
      <c r="E126" s="15">
        <v>102</v>
      </c>
      <c r="F126" s="16">
        <v>2.2000000000000002</v>
      </c>
      <c r="G126" s="16">
        <v>224.4</v>
      </c>
      <c r="H126" s="17">
        <f>VLOOKUP(C126,'[1]3 оч'!$B$3:$K$528,10,0)</f>
        <v>0</v>
      </c>
      <c r="I126" s="16">
        <f t="shared" si="4"/>
        <v>0</v>
      </c>
      <c r="J126" s="18"/>
      <c r="K126" s="18">
        <f t="shared" si="5"/>
        <v>0</v>
      </c>
      <c r="L126" s="19" t="str">
        <f>IFERROR(VLOOKUP(C126,'[2]11.11.25'!$B$345:$C$574,2,0),"-")</f>
        <v>-</v>
      </c>
      <c r="M126" s="20" t="str">
        <f t="shared" si="6"/>
        <v>-</v>
      </c>
      <c r="N126" s="21" t="s">
        <v>22</v>
      </c>
      <c r="O126" s="22" t="str">
        <f t="shared" si="7"/>
        <v>-</v>
      </c>
      <c r="P126" s="29"/>
    </row>
    <row r="127" spans="1:16" hidden="1" x14ac:dyDescent="0.25">
      <c r="A127" s="13">
        <v>3</v>
      </c>
      <c r="B127" s="13" t="s">
        <v>393</v>
      </c>
      <c r="C127" s="14" t="s">
        <v>2874</v>
      </c>
      <c r="D127" s="14" t="s">
        <v>2875</v>
      </c>
      <c r="E127" s="15">
        <v>2</v>
      </c>
      <c r="F127" s="16">
        <v>1183.5999999999999</v>
      </c>
      <c r="G127" s="16">
        <v>2367.1999999999998</v>
      </c>
      <c r="H127" s="17">
        <f>VLOOKUP(C127,'[1]3 оч'!$B$3:$K$528,10,0)</f>
        <v>0</v>
      </c>
      <c r="I127" s="16">
        <f t="shared" si="4"/>
        <v>0</v>
      </c>
      <c r="J127" s="18"/>
      <c r="K127" s="18">
        <f t="shared" si="5"/>
        <v>0</v>
      </c>
      <c r="L127" s="19" t="str">
        <f>IFERROR(VLOOKUP(C127,'[2]11.11.25'!$B$345:$C$574,2,0),"-")</f>
        <v>-</v>
      </c>
      <c r="M127" s="20" t="str">
        <f t="shared" si="6"/>
        <v>-</v>
      </c>
      <c r="N127" s="21" t="s">
        <v>22</v>
      </c>
      <c r="O127" s="22" t="str">
        <f t="shared" si="7"/>
        <v>-</v>
      </c>
      <c r="P127" s="29"/>
    </row>
    <row r="128" spans="1:16" hidden="1" x14ac:dyDescent="0.25">
      <c r="A128" s="13">
        <v>3</v>
      </c>
      <c r="B128" s="13" t="s">
        <v>396</v>
      </c>
      <c r="C128" s="14" t="s">
        <v>2876</v>
      </c>
      <c r="D128" s="14" t="s">
        <v>2877</v>
      </c>
      <c r="E128" s="15">
        <v>2</v>
      </c>
      <c r="F128" s="16">
        <v>225.6</v>
      </c>
      <c r="G128" s="16">
        <v>451.2</v>
      </c>
      <c r="H128" s="17">
        <f>VLOOKUP(C128,'[1]3 оч'!$B$3:$K$528,10,0)</f>
        <v>0</v>
      </c>
      <c r="I128" s="16">
        <f t="shared" si="4"/>
        <v>0</v>
      </c>
      <c r="J128" s="18"/>
      <c r="K128" s="18">
        <f t="shared" si="5"/>
        <v>0</v>
      </c>
      <c r="L128" s="19" t="str">
        <f>IFERROR(VLOOKUP(C128,'[2]11.11.25'!$B$345:$C$574,2,0),"-")</f>
        <v>-</v>
      </c>
      <c r="M128" s="20" t="str">
        <f t="shared" si="6"/>
        <v>-</v>
      </c>
      <c r="N128" s="21" t="s">
        <v>22</v>
      </c>
      <c r="O128" s="22" t="str">
        <f t="shared" si="7"/>
        <v>-</v>
      </c>
      <c r="P128" s="29"/>
    </row>
    <row r="129" spans="1:21" x14ac:dyDescent="0.25">
      <c r="A129" s="13">
        <v>3</v>
      </c>
      <c r="B129" s="13" t="s">
        <v>399</v>
      </c>
      <c r="C129" s="14" t="s">
        <v>2878</v>
      </c>
      <c r="D129" s="134" t="s">
        <v>2879</v>
      </c>
      <c r="E129" s="15">
        <v>2</v>
      </c>
      <c r="F129" s="16">
        <v>1183.5999999999999</v>
      </c>
      <c r="G129" s="16">
        <v>2367.1999999999998</v>
      </c>
      <c r="H129" s="17">
        <f>VLOOKUP(C129,'[1]3 оч'!$B$3:$K$528,10,0)</f>
        <v>1</v>
      </c>
      <c r="I129" s="16">
        <f t="shared" si="4"/>
        <v>1183.5999999999999</v>
      </c>
      <c r="J129" s="18"/>
      <c r="K129" s="18">
        <f t="shared" si="5"/>
        <v>0</v>
      </c>
      <c r="L129" s="19" t="str">
        <f>IFERROR(VLOOKUP(C129,'[2]11.11.25'!$B$345:$C$574,2,0),"-")</f>
        <v>-</v>
      </c>
      <c r="M129" s="20" t="str">
        <f t="shared" si="6"/>
        <v>-</v>
      </c>
      <c r="N129" s="139">
        <v>1</v>
      </c>
      <c r="O129" s="22">
        <f t="shared" si="7"/>
        <v>1183.5999999999999</v>
      </c>
      <c r="P129" s="29"/>
      <c r="U129" s="137"/>
    </row>
    <row r="130" spans="1:21" hidden="1" x14ac:dyDescent="0.25">
      <c r="A130" s="13">
        <v>3</v>
      </c>
      <c r="B130" s="13" t="s">
        <v>402</v>
      </c>
      <c r="C130" s="14" t="s">
        <v>2880</v>
      </c>
      <c r="D130" s="14" t="s">
        <v>2881</v>
      </c>
      <c r="E130" s="15">
        <v>3</v>
      </c>
      <c r="F130" s="16">
        <v>225.6</v>
      </c>
      <c r="G130" s="16">
        <v>676.8</v>
      </c>
      <c r="H130" s="17">
        <f>VLOOKUP(C130,'[1]3 оч'!$B$3:$K$528,10,0)</f>
        <v>0</v>
      </c>
      <c r="I130" s="16">
        <f t="shared" si="4"/>
        <v>0</v>
      </c>
      <c r="J130" s="18"/>
      <c r="K130" s="18">
        <f t="shared" si="5"/>
        <v>0</v>
      </c>
      <c r="L130" s="19" t="str">
        <f>IFERROR(VLOOKUP(C130,'[2]11.11.25'!$B$345:$C$574,2,0),"-")</f>
        <v>-</v>
      </c>
      <c r="M130" s="20" t="str">
        <f t="shared" si="6"/>
        <v>-</v>
      </c>
      <c r="N130" s="21" t="s">
        <v>22</v>
      </c>
      <c r="O130" s="22" t="str">
        <f t="shared" si="7"/>
        <v>-</v>
      </c>
      <c r="P130" s="29"/>
    </row>
    <row r="131" spans="1:21" hidden="1" x14ac:dyDescent="0.25">
      <c r="A131" s="13">
        <v>3</v>
      </c>
      <c r="B131" s="13" t="s">
        <v>1989</v>
      </c>
      <c r="C131" s="14" t="s">
        <v>2882</v>
      </c>
      <c r="D131" s="14" t="s">
        <v>2883</v>
      </c>
      <c r="E131" s="15">
        <v>1</v>
      </c>
      <c r="F131" s="16">
        <v>1192.7</v>
      </c>
      <c r="G131" s="16">
        <v>1192.7</v>
      </c>
      <c r="H131" s="17">
        <f>VLOOKUP(C131,'[1]3 оч'!$B$3:$K$528,10,0)</f>
        <v>0</v>
      </c>
      <c r="I131" s="16">
        <f t="shared" ref="I131:I194" si="8">IFERROR(H131*F131,"-")</f>
        <v>0</v>
      </c>
      <c r="J131" s="18"/>
      <c r="K131" s="18">
        <f t="shared" ref="K131:K194" si="9">J131*F131</f>
        <v>0</v>
      </c>
      <c r="L131" s="19" t="str">
        <f>IFERROR(VLOOKUP(C131,'[2]11.11.25'!$B$345:$C$574,2,0),"-")</f>
        <v>-</v>
      </c>
      <c r="M131" s="20" t="str">
        <f t="shared" ref="M131:M194" si="10">IFERROR(L131*F131,"-")</f>
        <v>-</v>
      </c>
      <c r="N131" s="21" t="s">
        <v>22</v>
      </c>
      <c r="O131" s="22" t="str">
        <f t="shared" ref="O131:O194" si="11">IFERROR(N131*F131,"-")</f>
        <v>-</v>
      </c>
      <c r="P131" s="29"/>
    </row>
    <row r="132" spans="1:21" hidden="1" x14ac:dyDescent="0.25">
      <c r="A132" s="13">
        <v>3</v>
      </c>
      <c r="B132" s="13" t="s">
        <v>407</v>
      </c>
      <c r="C132" s="14" t="s">
        <v>2884</v>
      </c>
      <c r="D132" s="14" t="s">
        <v>2885</v>
      </c>
      <c r="E132" s="15">
        <v>8</v>
      </c>
      <c r="F132" s="16">
        <v>247</v>
      </c>
      <c r="G132" s="16">
        <v>1976</v>
      </c>
      <c r="H132" s="17">
        <f>VLOOKUP(C132,'[1]3 оч'!$B$3:$K$528,10,0)</f>
        <v>0</v>
      </c>
      <c r="I132" s="16">
        <f t="shared" si="8"/>
        <v>0</v>
      </c>
      <c r="J132" s="18"/>
      <c r="K132" s="18">
        <f t="shared" si="9"/>
        <v>0</v>
      </c>
      <c r="L132" s="19" t="str">
        <f>IFERROR(VLOOKUP(C132,'[2]11.11.25'!$B$345:$C$574,2,0),"-")</f>
        <v>-</v>
      </c>
      <c r="M132" s="20" t="str">
        <f t="shared" si="10"/>
        <v>-</v>
      </c>
      <c r="N132" s="21" t="s">
        <v>22</v>
      </c>
      <c r="O132" s="22" t="str">
        <f t="shared" si="11"/>
        <v>-</v>
      </c>
      <c r="P132" s="29"/>
    </row>
    <row r="133" spans="1:21" x14ac:dyDescent="0.25">
      <c r="A133" s="13">
        <v>3</v>
      </c>
      <c r="B133" s="13" t="s">
        <v>410</v>
      </c>
      <c r="C133" s="14" t="s">
        <v>2886</v>
      </c>
      <c r="D133" s="134" t="s">
        <v>2887</v>
      </c>
      <c r="E133" s="15">
        <v>6</v>
      </c>
      <c r="F133" s="16">
        <v>1190.4000000000001</v>
      </c>
      <c r="G133" s="16">
        <v>7142.4</v>
      </c>
      <c r="H133" s="17">
        <f>VLOOKUP(C133,'[1]3 оч'!$B$3:$K$528,10,0)</f>
        <v>1</v>
      </c>
      <c r="I133" s="16">
        <f t="shared" si="8"/>
        <v>1190.4000000000001</v>
      </c>
      <c r="J133" s="18"/>
      <c r="K133" s="18">
        <f t="shared" si="9"/>
        <v>0</v>
      </c>
      <c r="L133" s="19" t="str">
        <f>IFERROR(VLOOKUP(C133,'[2]11.11.25'!$B$345:$C$574,2,0),"-")</f>
        <v>-</v>
      </c>
      <c r="M133" s="20" t="str">
        <f t="shared" si="10"/>
        <v>-</v>
      </c>
      <c r="N133" s="139">
        <v>1</v>
      </c>
      <c r="O133" s="22">
        <f t="shared" si="11"/>
        <v>1190.4000000000001</v>
      </c>
      <c r="P133" s="29"/>
      <c r="U133" s="137"/>
    </row>
    <row r="134" spans="1:21" hidden="1" x14ac:dyDescent="0.25">
      <c r="A134" s="13">
        <v>3</v>
      </c>
      <c r="B134" s="13" t="s">
        <v>1996</v>
      </c>
      <c r="C134" s="14" t="s">
        <v>2888</v>
      </c>
      <c r="D134" s="14" t="s">
        <v>2889</v>
      </c>
      <c r="E134" s="15">
        <v>1</v>
      </c>
      <c r="F134" s="16">
        <v>1192.7</v>
      </c>
      <c r="G134" s="16">
        <v>1192.7</v>
      </c>
      <c r="H134" s="17">
        <f>VLOOKUP(C134,'[1]3 оч'!$B$3:$K$528,10,0)</f>
        <v>0</v>
      </c>
      <c r="I134" s="16">
        <f t="shared" si="8"/>
        <v>0</v>
      </c>
      <c r="J134" s="18"/>
      <c r="K134" s="18">
        <f t="shared" si="9"/>
        <v>0</v>
      </c>
      <c r="L134" s="19" t="str">
        <f>IFERROR(VLOOKUP(C134,'[2]11.11.25'!$B$345:$C$574,2,0),"-")</f>
        <v>-</v>
      </c>
      <c r="M134" s="20" t="str">
        <f t="shared" si="10"/>
        <v>-</v>
      </c>
      <c r="N134" s="21" t="s">
        <v>22</v>
      </c>
      <c r="O134" s="22" t="str">
        <f t="shared" si="11"/>
        <v>-</v>
      </c>
      <c r="P134" s="29"/>
    </row>
    <row r="135" spans="1:21" hidden="1" x14ac:dyDescent="0.25">
      <c r="A135" s="13">
        <v>3</v>
      </c>
      <c r="B135" s="13" t="s">
        <v>415</v>
      </c>
      <c r="C135" s="14" t="s">
        <v>2890</v>
      </c>
      <c r="D135" s="14" t="s">
        <v>2891</v>
      </c>
      <c r="E135" s="15">
        <v>1</v>
      </c>
      <c r="F135" s="16">
        <v>1215</v>
      </c>
      <c r="G135" s="16">
        <v>1215</v>
      </c>
      <c r="H135" s="17">
        <f>VLOOKUP(C135,'[1]3 оч'!$B$3:$K$528,10,0)</f>
        <v>0</v>
      </c>
      <c r="I135" s="16">
        <f t="shared" si="8"/>
        <v>0</v>
      </c>
      <c r="J135" s="18"/>
      <c r="K135" s="18">
        <f t="shared" si="9"/>
        <v>0</v>
      </c>
      <c r="L135" s="19" t="str">
        <f>IFERROR(VLOOKUP(C135,'[2]11.11.25'!$B$345:$C$574,2,0),"-")</f>
        <v>-</v>
      </c>
      <c r="M135" s="20" t="str">
        <f t="shared" si="10"/>
        <v>-</v>
      </c>
      <c r="N135" s="21" t="s">
        <v>22</v>
      </c>
      <c r="O135" s="22" t="str">
        <f t="shared" si="11"/>
        <v>-</v>
      </c>
      <c r="P135" s="29"/>
    </row>
    <row r="136" spans="1:21" hidden="1" x14ac:dyDescent="0.25">
      <c r="A136" s="13">
        <v>3</v>
      </c>
      <c r="B136" s="13" t="s">
        <v>418</v>
      </c>
      <c r="C136" s="14" t="s">
        <v>2892</v>
      </c>
      <c r="D136" s="14" t="s">
        <v>2893</v>
      </c>
      <c r="E136" s="15">
        <v>1</v>
      </c>
      <c r="F136" s="16">
        <v>258.10000000000002</v>
      </c>
      <c r="G136" s="16">
        <v>258.10000000000002</v>
      </c>
      <c r="H136" s="17">
        <f>VLOOKUP(C136,'[1]3 оч'!$B$3:$K$528,10,0)</f>
        <v>0</v>
      </c>
      <c r="I136" s="16">
        <f t="shared" si="8"/>
        <v>0</v>
      </c>
      <c r="J136" s="18"/>
      <c r="K136" s="18">
        <f t="shared" si="9"/>
        <v>0</v>
      </c>
      <c r="L136" s="19" t="str">
        <f>IFERROR(VLOOKUP(C136,'[2]11.11.25'!$B$345:$C$574,2,0),"-")</f>
        <v>-</v>
      </c>
      <c r="M136" s="20" t="str">
        <f t="shared" si="10"/>
        <v>-</v>
      </c>
      <c r="N136" s="21" t="s">
        <v>22</v>
      </c>
      <c r="O136" s="22" t="str">
        <f t="shared" si="11"/>
        <v>-</v>
      </c>
      <c r="P136" s="29"/>
    </row>
    <row r="137" spans="1:21" x14ac:dyDescent="0.25">
      <c r="A137" s="13">
        <v>3</v>
      </c>
      <c r="B137" s="13" t="s">
        <v>421</v>
      </c>
      <c r="C137" s="14" t="s">
        <v>2894</v>
      </c>
      <c r="D137" s="134" t="s">
        <v>2895</v>
      </c>
      <c r="E137" s="15">
        <v>1</v>
      </c>
      <c r="F137" s="16">
        <v>1220.0999999999999</v>
      </c>
      <c r="G137" s="16">
        <v>1220.0999999999999</v>
      </c>
      <c r="H137" s="17">
        <f>VLOOKUP(C137,'[1]3 оч'!$B$3:$K$528,10,0)</f>
        <v>1</v>
      </c>
      <c r="I137" s="16">
        <f t="shared" si="8"/>
        <v>1220.0999999999999</v>
      </c>
      <c r="J137" s="18"/>
      <c r="K137" s="18">
        <f t="shared" si="9"/>
        <v>0</v>
      </c>
      <c r="L137" s="19" t="str">
        <f>IFERROR(VLOOKUP(C137,'[2]11.11.25'!$B$345:$C$574,2,0),"-")</f>
        <v>-</v>
      </c>
      <c r="M137" s="20" t="str">
        <f t="shared" si="10"/>
        <v>-</v>
      </c>
      <c r="N137" s="139">
        <v>1</v>
      </c>
      <c r="O137" s="22">
        <f t="shared" si="11"/>
        <v>1220.0999999999999</v>
      </c>
      <c r="P137" s="29"/>
      <c r="U137" s="137"/>
    </row>
    <row r="138" spans="1:21" hidden="1" x14ac:dyDescent="0.25">
      <c r="A138" s="13">
        <v>3</v>
      </c>
      <c r="B138" s="13" t="s">
        <v>424</v>
      </c>
      <c r="C138" s="14" t="s">
        <v>2896</v>
      </c>
      <c r="D138" s="14" t="s">
        <v>2897</v>
      </c>
      <c r="E138" s="15">
        <v>1</v>
      </c>
      <c r="F138" s="16">
        <v>319.3</v>
      </c>
      <c r="G138" s="16">
        <v>319.3</v>
      </c>
      <c r="H138" s="17">
        <f>VLOOKUP(C138,'[1]3 оч'!$B$3:$K$528,10,0)</f>
        <v>0</v>
      </c>
      <c r="I138" s="16">
        <f t="shared" si="8"/>
        <v>0</v>
      </c>
      <c r="J138" s="18"/>
      <c r="K138" s="18">
        <f t="shared" si="9"/>
        <v>0</v>
      </c>
      <c r="L138" s="19" t="str">
        <f>IFERROR(VLOOKUP(C138,'[2]11.11.25'!$B$345:$C$574,2,0),"-")</f>
        <v>-</v>
      </c>
      <c r="M138" s="20" t="str">
        <f t="shared" si="10"/>
        <v>-</v>
      </c>
      <c r="N138" s="21" t="s">
        <v>22</v>
      </c>
      <c r="O138" s="22" t="str">
        <f t="shared" si="11"/>
        <v>-</v>
      </c>
      <c r="P138" s="29"/>
    </row>
    <row r="139" spans="1:21" hidden="1" x14ac:dyDescent="0.25">
      <c r="A139" s="13">
        <v>3</v>
      </c>
      <c r="B139" s="13" t="s">
        <v>427</v>
      </c>
      <c r="C139" s="14" t="s">
        <v>2898</v>
      </c>
      <c r="D139" s="14" t="s">
        <v>2899</v>
      </c>
      <c r="E139" s="15">
        <v>1</v>
      </c>
      <c r="F139" s="16">
        <v>1198.7</v>
      </c>
      <c r="G139" s="16">
        <v>1198.7</v>
      </c>
      <c r="H139" s="17">
        <f>VLOOKUP(C139,'[1]3 оч'!$B$3:$K$528,10,0)</f>
        <v>0</v>
      </c>
      <c r="I139" s="16">
        <f t="shared" si="8"/>
        <v>0</v>
      </c>
      <c r="J139" s="18"/>
      <c r="K139" s="18">
        <f t="shared" si="9"/>
        <v>0</v>
      </c>
      <c r="L139" s="19" t="str">
        <f>IFERROR(VLOOKUP(C139,'[2]11.11.25'!$B$345:$C$574,2,0),"-")</f>
        <v>-</v>
      </c>
      <c r="M139" s="20" t="str">
        <f t="shared" si="10"/>
        <v>-</v>
      </c>
      <c r="N139" s="21" t="s">
        <v>22</v>
      </c>
      <c r="O139" s="22" t="str">
        <f t="shared" si="11"/>
        <v>-</v>
      </c>
      <c r="P139" s="29"/>
    </row>
    <row r="140" spans="1:21" hidden="1" x14ac:dyDescent="0.25">
      <c r="A140" s="13">
        <v>3</v>
      </c>
      <c r="B140" s="13" t="s">
        <v>430</v>
      </c>
      <c r="C140" s="14" t="s">
        <v>2900</v>
      </c>
      <c r="D140" s="14" t="s">
        <v>2901</v>
      </c>
      <c r="E140" s="15">
        <v>1</v>
      </c>
      <c r="F140" s="16">
        <v>258.10000000000002</v>
      </c>
      <c r="G140" s="16">
        <v>258.10000000000002</v>
      </c>
      <c r="H140" s="17">
        <f>VLOOKUP(C140,'[1]3 оч'!$B$3:$K$528,10,0)</f>
        <v>0</v>
      </c>
      <c r="I140" s="16">
        <f t="shared" si="8"/>
        <v>0</v>
      </c>
      <c r="J140" s="18"/>
      <c r="K140" s="18">
        <f t="shared" si="9"/>
        <v>0</v>
      </c>
      <c r="L140" s="19" t="str">
        <f>IFERROR(VLOOKUP(C140,'[2]11.11.25'!$B$345:$C$574,2,0),"-")</f>
        <v>-</v>
      </c>
      <c r="M140" s="20" t="str">
        <f t="shared" si="10"/>
        <v>-</v>
      </c>
      <c r="N140" s="21" t="s">
        <v>22</v>
      </c>
      <c r="O140" s="22" t="str">
        <f t="shared" si="11"/>
        <v>-</v>
      </c>
      <c r="P140" s="29"/>
    </row>
    <row r="141" spans="1:21" x14ac:dyDescent="0.25">
      <c r="A141" s="13">
        <v>3</v>
      </c>
      <c r="B141" s="13" t="s">
        <v>433</v>
      </c>
      <c r="C141" s="14" t="s">
        <v>2902</v>
      </c>
      <c r="D141" s="134" t="s">
        <v>2903</v>
      </c>
      <c r="E141" s="15">
        <v>1</v>
      </c>
      <c r="F141" s="16">
        <v>1235</v>
      </c>
      <c r="G141" s="16">
        <v>1235</v>
      </c>
      <c r="H141" s="17">
        <f>VLOOKUP(C141,'[1]3 оч'!$B$3:$K$528,10,0)</f>
        <v>1</v>
      </c>
      <c r="I141" s="16">
        <f t="shared" si="8"/>
        <v>1235</v>
      </c>
      <c r="J141" s="18"/>
      <c r="K141" s="18">
        <f t="shared" si="9"/>
        <v>0</v>
      </c>
      <c r="L141" s="19" t="str">
        <f>IFERROR(VLOOKUP(C141,'[2]11.11.25'!$B$345:$C$574,2,0),"-")</f>
        <v>-</v>
      </c>
      <c r="M141" s="20" t="str">
        <f t="shared" si="10"/>
        <v>-</v>
      </c>
      <c r="N141" s="139">
        <v>1</v>
      </c>
      <c r="O141" s="22">
        <f t="shared" si="11"/>
        <v>1235</v>
      </c>
      <c r="P141" s="29"/>
      <c r="U141" s="137"/>
    </row>
    <row r="142" spans="1:21" x14ac:dyDescent="0.25">
      <c r="A142" s="13">
        <v>3</v>
      </c>
      <c r="B142" s="13" t="s">
        <v>436</v>
      </c>
      <c r="C142" s="14" t="s">
        <v>2904</v>
      </c>
      <c r="D142" s="134" t="s">
        <v>2905</v>
      </c>
      <c r="E142" s="15">
        <v>1</v>
      </c>
      <c r="F142" s="16">
        <v>1753.2</v>
      </c>
      <c r="G142" s="16">
        <v>1753.2</v>
      </c>
      <c r="H142" s="17">
        <f>VLOOKUP(C142,'[1]3 оч'!$B$3:$K$528,10,0)</f>
        <v>0</v>
      </c>
      <c r="I142" s="16">
        <f t="shared" si="8"/>
        <v>0</v>
      </c>
      <c r="J142" s="18"/>
      <c r="K142" s="18">
        <f t="shared" si="9"/>
        <v>0</v>
      </c>
      <c r="L142" s="19">
        <f>IFERROR(VLOOKUP(C142,'[2]11.11.25'!$B$345:$C$574,2,0),"-")</f>
        <v>1</v>
      </c>
      <c r="M142" s="20">
        <f t="shared" si="10"/>
        <v>1753.2</v>
      </c>
      <c r="N142" s="139">
        <v>1</v>
      </c>
      <c r="O142" s="22">
        <f t="shared" si="11"/>
        <v>1753.2</v>
      </c>
      <c r="P142" s="29"/>
      <c r="U142" s="137"/>
    </row>
    <row r="143" spans="1:21" x14ac:dyDescent="0.25">
      <c r="A143" s="13">
        <v>3</v>
      </c>
      <c r="B143" s="13" t="s">
        <v>439</v>
      </c>
      <c r="C143" s="14" t="s">
        <v>2906</v>
      </c>
      <c r="D143" s="134" t="s">
        <v>2907</v>
      </c>
      <c r="E143" s="15">
        <v>10</v>
      </c>
      <c r="F143" s="16">
        <v>1764.7</v>
      </c>
      <c r="G143" s="16">
        <v>17647</v>
      </c>
      <c r="H143" s="17">
        <f>VLOOKUP(C143,'[1]3 оч'!$B$3:$K$528,10,0)</f>
        <v>0</v>
      </c>
      <c r="I143" s="16">
        <f t="shared" si="8"/>
        <v>0</v>
      </c>
      <c r="J143" s="18"/>
      <c r="K143" s="18">
        <f t="shared" si="9"/>
        <v>0</v>
      </c>
      <c r="L143" s="19">
        <f>IFERROR(VLOOKUP(C143,'[2]11.11.25'!$B$345:$C$574,2,0),"-")</f>
        <v>10</v>
      </c>
      <c r="M143" s="20">
        <f t="shared" si="10"/>
        <v>17647</v>
      </c>
      <c r="N143" s="139">
        <v>10</v>
      </c>
      <c r="O143" s="22">
        <f t="shared" si="11"/>
        <v>17647</v>
      </c>
      <c r="P143" s="29"/>
      <c r="U143" s="137"/>
    </row>
    <row r="144" spans="1:21" x14ac:dyDescent="0.25">
      <c r="A144" s="13">
        <v>3</v>
      </c>
      <c r="B144" s="13" t="s">
        <v>442</v>
      </c>
      <c r="C144" s="14" t="s">
        <v>2908</v>
      </c>
      <c r="D144" s="134" t="s">
        <v>2909</v>
      </c>
      <c r="E144" s="15">
        <v>1</v>
      </c>
      <c r="F144" s="16">
        <v>1772.8</v>
      </c>
      <c r="G144" s="16">
        <v>1772.8</v>
      </c>
      <c r="H144" s="17">
        <f>VLOOKUP(C144,'[1]3 оч'!$B$3:$K$528,10,0)</f>
        <v>0</v>
      </c>
      <c r="I144" s="16">
        <f t="shared" si="8"/>
        <v>0</v>
      </c>
      <c r="J144" s="18"/>
      <c r="K144" s="18">
        <f t="shared" si="9"/>
        <v>0</v>
      </c>
      <c r="L144" s="19">
        <f>IFERROR(VLOOKUP(C144,'[2]11.11.25'!$B$345:$C$574,2,0),"-")</f>
        <v>1</v>
      </c>
      <c r="M144" s="20">
        <f t="shared" si="10"/>
        <v>1772.8</v>
      </c>
      <c r="N144" s="139">
        <v>1</v>
      </c>
      <c r="O144" s="22">
        <f t="shared" si="11"/>
        <v>1772.8</v>
      </c>
      <c r="P144" s="29"/>
      <c r="U144" s="137"/>
    </row>
    <row r="145" spans="1:21" x14ac:dyDescent="0.25">
      <c r="A145" s="13">
        <v>3</v>
      </c>
      <c r="B145" s="13" t="s">
        <v>445</v>
      </c>
      <c r="C145" s="14" t="s">
        <v>2910</v>
      </c>
      <c r="D145" s="134" t="s">
        <v>2911</v>
      </c>
      <c r="E145" s="15">
        <v>1</v>
      </c>
      <c r="F145" s="16">
        <v>1772.8</v>
      </c>
      <c r="G145" s="16">
        <v>1772.8</v>
      </c>
      <c r="H145" s="17">
        <f>VLOOKUP(C145,'[1]3 оч'!$B$3:$K$528,10,0)</f>
        <v>0</v>
      </c>
      <c r="I145" s="16">
        <f t="shared" si="8"/>
        <v>0</v>
      </c>
      <c r="J145" s="18"/>
      <c r="K145" s="18">
        <f t="shared" si="9"/>
        <v>0</v>
      </c>
      <c r="L145" s="19">
        <f>IFERROR(VLOOKUP(C145,'[2]11.11.25'!$B$345:$C$574,2,0),"-")</f>
        <v>1</v>
      </c>
      <c r="M145" s="20">
        <f t="shared" si="10"/>
        <v>1772.8</v>
      </c>
      <c r="N145" s="139">
        <v>1</v>
      </c>
      <c r="O145" s="22">
        <f t="shared" si="11"/>
        <v>1772.8</v>
      </c>
      <c r="P145" s="29"/>
      <c r="U145" s="137"/>
    </row>
    <row r="146" spans="1:21" x14ac:dyDescent="0.25">
      <c r="A146" s="13">
        <v>3</v>
      </c>
      <c r="B146" s="13" t="s">
        <v>448</v>
      </c>
      <c r="C146" s="14" t="s">
        <v>2912</v>
      </c>
      <c r="D146" s="134" t="s">
        <v>2913</v>
      </c>
      <c r="E146" s="15">
        <v>1</v>
      </c>
      <c r="F146" s="16">
        <v>1786.1</v>
      </c>
      <c r="G146" s="16">
        <v>1786.1</v>
      </c>
      <c r="H146" s="17">
        <f>VLOOKUP(C146,'[1]3 оч'!$B$3:$K$528,10,0)</f>
        <v>0</v>
      </c>
      <c r="I146" s="16">
        <f t="shared" si="8"/>
        <v>0</v>
      </c>
      <c r="J146" s="18"/>
      <c r="K146" s="18">
        <f t="shared" si="9"/>
        <v>0</v>
      </c>
      <c r="L146" s="19">
        <f>IFERROR(VLOOKUP(C146,'[2]11.11.25'!$B$345:$C$574,2,0),"-")</f>
        <v>1</v>
      </c>
      <c r="M146" s="20">
        <f t="shared" si="10"/>
        <v>1786.1</v>
      </c>
      <c r="N146" s="139">
        <v>1</v>
      </c>
      <c r="O146" s="22">
        <f t="shared" si="11"/>
        <v>1786.1</v>
      </c>
      <c r="P146" s="29"/>
      <c r="U146" s="137"/>
    </row>
    <row r="147" spans="1:21" x14ac:dyDescent="0.25">
      <c r="A147" s="13">
        <v>3</v>
      </c>
      <c r="B147" s="13" t="s">
        <v>451</v>
      </c>
      <c r="C147" s="14" t="s">
        <v>2914</v>
      </c>
      <c r="D147" s="134" t="s">
        <v>2915</v>
      </c>
      <c r="E147" s="15">
        <v>1</v>
      </c>
      <c r="F147" s="16">
        <v>1753.2</v>
      </c>
      <c r="G147" s="16">
        <v>1753.2</v>
      </c>
      <c r="H147" s="17">
        <f>VLOOKUP(C147,'[1]3 оч'!$B$3:$K$528,10,0)</f>
        <v>0</v>
      </c>
      <c r="I147" s="16">
        <f t="shared" si="8"/>
        <v>0</v>
      </c>
      <c r="J147" s="18"/>
      <c r="K147" s="18">
        <f t="shared" si="9"/>
        <v>0</v>
      </c>
      <c r="L147" s="19">
        <f>IFERROR(VLOOKUP(C147,'[2]11.11.25'!$B$345:$C$574,2,0),"-")</f>
        <v>1</v>
      </c>
      <c r="M147" s="20">
        <f t="shared" si="10"/>
        <v>1753.2</v>
      </c>
      <c r="N147" s="139">
        <v>1</v>
      </c>
      <c r="O147" s="22">
        <f t="shared" si="11"/>
        <v>1753.2</v>
      </c>
      <c r="P147" s="29"/>
      <c r="U147" s="137"/>
    </row>
    <row r="148" spans="1:21" hidden="1" x14ac:dyDescent="0.25">
      <c r="A148" s="13">
        <v>3</v>
      </c>
      <c r="B148" s="13" t="s">
        <v>454</v>
      </c>
      <c r="C148" s="14" t="s">
        <v>2916</v>
      </c>
      <c r="D148" s="14" t="s">
        <v>2917</v>
      </c>
      <c r="E148" s="15">
        <v>2</v>
      </c>
      <c r="F148" s="16">
        <v>205.9</v>
      </c>
      <c r="G148" s="16">
        <v>411.8</v>
      </c>
      <c r="H148" s="17">
        <f>VLOOKUP(C148,'[1]3 оч'!$B$3:$K$528,10,0)</f>
        <v>0</v>
      </c>
      <c r="I148" s="16">
        <f t="shared" si="8"/>
        <v>0</v>
      </c>
      <c r="J148" s="18"/>
      <c r="K148" s="18">
        <f t="shared" si="9"/>
        <v>0</v>
      </c>
      <c r="L148" s="19" t="str">
        <f>IFERROR(VLOOKUP(C148,'[2]11.11.25'!$B$345:$C$574,2,0),"-")</f>
        <v>-</v>
      </c>
      <c r="M148" s="20" t="str">
        <f t="shared" si="10"/>
        <v>-</v>
      </c>
      <c r="N148" s="21" t="s">
        <v>22</v>
      </c>
      <c r="O148" s="22" t="str">
        <f t="shared" si="11"/>
        <v>-</v>
      </c>
      <c r="P148" s="29"/>
    </row>
    <row r="149" spans="1:21" hidden="1" x14ac:dyDescent="0.25">
      <c r="A149" s="13">
        <v>3</v>
      </c>
      <c r="B149" s="13" t="s">
        <v>457</v>
      </c>
      <c r="C149" s="14" t="s">
        <v>2918</v>
      </c>
      <c r="D149" s="14" t="s">
        <v>2919</v>
      </c>
      <c r="E149" s="15">
        <v>1</v>
      </c>
      <c r="F149" s="16">
        <v>324.7</v>
      </c>
      <c r="G149" s="16">
        <v>324.7</v>
      </c>
      <c r="H149" s="17">
        <f>VLOOKUP(C149,'[1]3 оч'!$B$3:$K$528,10,0)</f>
        <v>0</v>
      </c>
      <c r="I149" s="16">
        <f t="shared" si="8"/>
        <v>0</v>
      </c>
      <c r="J149" s="18"/>
      <c r="K149" s="18">
        <f t="shared" si="9"/>
        <v>0</v>
      </c>
      <c r="L149" s="19" t="str">
        <f>IFERROR(VLOOKUP(C149,'[2]11.11.25'!$B$345:$C$574,2,0),"-")</f>
        <v>-</v>
      </c>
      <c r="M149" s="20" t="str">
        <f t="shared" si="10"/>
        <v>-</v>
      </c>
      <c r="N149" s="21" t="s">
        <v>22</v>
      </c>
      <c r="O149" s="22" t="str">
        <f t="shared" si="11"/>
        <v>-</v>
      </c>
      <c r="P149" s="29"/>
    </row>
    <row r="150" spans="1:21" hidden="1" x14ac:dyDescent="0.25">
      <c r="A150" s="13">
        <v>3</v>
      </c>
      <c r="B150" s="13" t="s">
        <v>460</v>
      </c>
      <c r="C150" s="14" t="s">
        <v>2920</v>
      </c>
      <c r="D150" s="14" t="s">
        <v>2921</v>
      </c>
      <c r="E150" s="15">
        <v>10</v>
      </c>
      <c r="F150" s="16">
        <v>222.3</v>
      </c>
      <c r="G150" s="16">
        <v>2223</v>
      </c>
      <c r="H150" s="17">
        <f>VLOOKUP(C150,'[1]3 оч'!$B$3:$K$528,10,0)</f>
        <v>0</v>
      </c>
      <c r="I150" s="16">
        <f t="shared" si="8"/>
        <v>0</v>
      </c>
      <c r="J150" s="18"/>
      <c r="K150" s="18">
        <f t="shared" si="9"/>
        <v>0</v>
      </c>
      <c r="L150" s="19" t="str">
        <f>IFERROR(VLOOKUP(C150,'[2]11.11.25'!$B$345:$C$574,2,0),"-")</f>
        <v>-</v>
      </c>
      <c r="M150" s="20" t="str">
        <f t="shared" si="10"/>
        <v>-</v>
      </c>
      <c r="N150" s="21" t="s">
        <v>22</v>
      </c>
      <c r="O150" s="22" t="str">
        <f t="shared" si="11"/>
        <v>-</v>
      </c>
      <c r="P150" s="29"/>
    </row>
    <row r="151" spans="1:21" hidden="1" x14ac:dyDescent="0.25">
      <c r="A151" s="13">
        <v>3</v>
      </c>
      <c r="B151" s="13" t="s">
        <v>463</v>
      </c>
      <c r="C151" s="14" t="s">
        <v>2922</v>
      </c>
      <c r="D151" s="14" t="s">
        <v>2923</v>
      </c>
      <c r="E151" s="15">
        <v>10</v>
      </c>
      <c r="F151" s="16">
        <v>222.9</v>
      </c>
      <c r="G151" s="16">
        <v>2229</v>
      </c>
      <c r="H151" s="17">
        <f>VLOOKUP(C151,'[1]3 оч'!$B$3:$K$528,10,0)</f>
        <v>0</v>
      </c>
      <c r="I151" s="16">
        <f t="shared" si="8"/>
        <v>0</v>
      </c>
      <c r="J151" s="18"/>
      <c r="K151" s="18">
        <f t="shared" si="9"/>
        <v>0</v>
      </c>
      <c r="L151" s="19" t="str">
        <f>IFERROR(VLOOKUP(C151,'[2]11.11.25'!$B$345:$C$574,2,0),"-")</f>
        <v>-</v>
      </c>
      <c r="M151" s="20" t="str">
        <f t="shared" si="10"/>
        <v>-</v>
      </c>
      <c r="N151" s="21" t="s">
        <v>22</v>
      </c>
      <c r="O151" s="22" t="str">
        <f t="shared" si="11"/>
        <v>-</v>
      </c>
      <c r="P151" s="29"/>
    </row>
    <row r="152" spans="1:21" hidden="1" x14ac:dyDescent="0.25">
      <c r="A152" s="13">
        <v>3</v>
      </c>
      <c r="B152" s="13" t="s">
        <v>466</v>
      </c>
      <c r="C152" s="14" t="s">
        <v>2924</v>
      </c>
      <c r="D152" s="14" t="s">
        <v>2925</v>
      </c>
      <c r="E152" s="15">
        <v>1</v>
      </c>
      <c r="F152" s="16">
        <v>231.3</v>
      </c>
      <c r="G152" s="16">
        <v>231.3</v>
      </c>
      <c r="H152" s="17">
        <f>VLOOKUP(C152,'[1]3 оч'!$B$3:$K$528,10,0)</f>
        <v>0</v>
      </c>
      <c r="I152" s="16">
        <f t="shared" si="8"/>
        <v>0</v>
      </c>
      <c r="J152" s="18"/>
      <c r="K152" s="18">
        <f t="shared" si="9"/>
        <v>0</v>
      </c>
      <c r="L152" s="19" t="str">
        <f>IFERROR(VLOOKUP(C152,'[2]11.11.25'!$B$345:$C$574,2,0),"-")</f>
        <v>-</v>
      </c>
      <c r="M152" s="20" t="str">
        <f t="shared" si="10"/>
        <v>-</v>
      </c>
      <c r="N152" s="21" t="s">
        <v>22</v>
      </c>
      <c r="O152" s="22" t="str">
        <f t="shared" si="11"/>
        <v>-</v>
      </c>
      <c r="P152" s="29"/>
    </row>
    <row r="153" spans="1:21" hidden="1" x14ac:dyDescent="0.25">
      <c r="A153" s="13">
        <v>3</v>
      </c>
      <c r="B153" s="13" t="s">
        <v>469</v>
      </c>
      <c r="C153" s="14" t="s">
        <v>2926</v>
      </c>
      <c r="D153" s="14" t="s">
        <v>2927</v>
      </c>
      <c r="E153" s="15">
        <v>1</v>
      </c>
      <c r="F153" s="16">
        <v>231.8</v>
      </c>
      <c r="G153" s="16">
        <v>231.8</v>
      </c>
      <c r="H153" s="17">
        <f>VLOOKUP(C153,'[1]3 оч'!$B$3:$K$528,10,0)</f>
        <v>0</v>
      </c>
      <c r="I153" s="16">
        <f t="shared" si="8"/>
        <v>0</v>
      </c>
      <c r="J153" s="18"/>
      <c r="K153" s="18">
        <f t="shared" si="9"/>
        <v>0</v>
      </c>
      <c r="L153" s="19" t="str">
        <f>IFERROR(VLOOKUP(C153,'[2]11.11.25'!$B$345:$C$574,2,0),"-")</f>
        <v>-</v>
      </c>
      <c r="M153" s="20" t="str">
        <f t="shared" si="10"/>
        <v>-</v>
      </c>
      <c r="N153" s="21" t="s">
        <v>22</v>
      </c>
      <c r="O153" s="22" t="str">
        <f t="shared" si="11"/>
        <v>-</v>
      </c>
      <c r="P153" s="29"/>
    </row>
    <row r="154" spans="1:21" hidden="1" x14ac:dyDescent="0.25">
      <c r="A154" s="13">
        <v>3</v>
      </c>
      <c r="B154" s="13" t="s">
        <v>472</v>
      </c>
      <c r="C154" s="14" t="s">
        <v>2928</v>
      </c>
      <c r="D154" s="14" t="s">
        <v>2929</v>
      </c>
      <c r="E154" s="15">
        <v>1</v>
      </c>
      <c r="F154" s="16">
        <v>232.8</v>
      </c>
      <c r="G154" s="16">
        <v>232.8</v>
      </c>
      <c r="H154" s="17">
        <f>VLOOKUP(C154,'[1]3 оч'!$B$3:$K$528,10,0)</f>
        <v>0</v>
      </c>
      <c r="I154" s="16">
        <f t="shared" si="8"/>
        <v>0</v>
      </c>
      <c r="J154" s="18"/>
      <c r="K154" s="18">
        <f t="shared" si="9"/>
        <v>0</v>
      </c>
      <c r="L154" s="19" t="str">
        <f>IFERROR(VLOOKUP(C154,'[2]11.11.25'!$B$345:$C$574,2,0),"-")</f>
        <v>-</v>
      </c>
      <c r="M154" s="20" t="str">
        <f t="shared" si="10"/>
        <v>-</v>
      </c>
      <c r="N154" s="21" t="s">
        <v>22</v>
      </c>
      <c r="O154" s="22" t="str">
        <f t="shared" si="11"/>
        <v>-</v>
      </c>
      <c r="P154" s="29"/>
    </row>
    <row r="155" spans="1:21" hidden="1" x14ac:dyDescent="0.25">
      <c r="A155" s="13">
        <v>3</v>
      </c>
      <c r="B155" s="13" t="s">
        <v>475</v>
      </c>
      <c r="C155" s="14" t="s">
        <v>2930</v>
      </c>
      <c r="D155" s="14" t="s">
        <v>2931</v>
      </c>
      <c r="E155" s="15">
        <v>1</v>
      </c>
      <c r="F155" s="16">
        <v>242.5</v>
      </c>
      <c r="G155" s="16">
        <v>242.5</v>
      </c>
      <c r="H155" s="17">
        <f>VLOOKUP(C155,'[1]3 оч'!$B$3:$K$528,10,0)</f>
        <v>0</v>
      </c>
      <c r="I155" s="16">
        <f t="shared" si="8"/>
        <v>0</v>
      </c>
      <c r="J155" s="18"/>
      <c r="K155" s="18">
        <f t="shared" si="9"/>
        <v>0</v>
      </c>
      <c r="L155" s="19" t="str">
        <f>IFERROR(VLOOKUP(C155,'[2]11.11.25'!$B$345:$C$574,2,0),"-")</f>
        <v>-</v>
      </c>
      <c r="M155" s="20" t="str">
        <f t="shared" si="10"/>
        <v>-</v>
      </c>
      <c r="N155" s="21" t="s">
        <v>22</v>
      </c>
      <c r="O155" s="22" t="str">
        <f t="shared" si="11"/>
        <v>-</v>
      </c>
      <c r="P155" s="29"/>
    </row>
    <row r="156" spans="1:21" hidden="1" x14ac:dyDescent="0.25">
      <c r="A156" s="13">
        <v>3</v>
      </c>
      <c r="B156" s="13" t="s">
        <v>478</v>
      </c>
      <c r="C156" s="14" t="s">
        <v>2932</v>
      </c>
      <c r="D156" s="14" t="s">
        <v>2933</v>
      </c>
      <c r="E156" s="15">
        <v>1</v>
      </c>
      <c r="F156" s="16">
        <v>231.3</v>
      </c>
      <c r="G156" s="16">
        <v>231.3</v>
      </c>
      <c r="H156" s="17">
        <f>VLOOKUP(C156,'[1]3 оч'!$B$3:$K$528,10,0)</f>
        <v>0</v>
      </c>
      <c r="I156" s="16">
        <f t="shared" si="8"/>
        <v>0</v>
      </c>
      <c r="J156" s="18"/>
      <c r="K156" s="18">
        <f t="shared" si="9"/>
        <v>0</v>
      </c>
      <c r="L156" s="19" t="str">
        <f>IFERROR(VLOOKUP(C156,'[2]11.11.25'!$B$345:$C$574,2,0),"-")</f>
        <v>-</v>
      </c>
      <c r="M156" s="20" t="str">
        <f t="shared" si="10"/>
        <v>-</v>
      </c>
      <c r="N156" s="21" t="s">
        <v>22</v>
      </c>
      <c r="O156" s="22" t="str">
        <f t="shared" si="11"/>
        <v>-</v>
      </c>
      <c r="P156" s="29"/>
    </row>
    <row r="157" spans="1:21" hidden="1" x14ac:dyDescent="0.25">
      <c r="A157" s="13">
        <v>3</v>
      </c>
      <c r="B157" s="13" t="s">
        <v>481</v>
      </c>
      <c r="C157" s="14" t="s">
        <v>2934</v>
      </c>
      <c r="D157" s="14" t="s">
        <v>2935</v>
      </c>
      <c r="E157" s="15">
        <v>1</v>
      </c>
      <c r="F157" s="16">
        <v>231.8</v>
      </c>
      <c r="G157" s="16">
        <v>231.8</v>
      </c>
      <c r="H157" s="17">
        <f>VLOOKUP(C157,'[1]3 оч'!$B$3:$K$528,10,0)</f>
        <v>0</v>
      </c>
      <c r="I157" s="16">
        <f t="shared" si="8"/>
        <v>0</v>
      </c>
      <c r="J157" s="18"/>
      <c r="K157" s="18">
        <f t="shared" si="9"/>
        <v>0</v>
      </c>
      <c r="L157" s="19" t="str">
        <f>IFERROR(VLOOKUP(C157,'[2]11.11.25'!$B$345:$C$574,2,0),"-")</f>
        <v>-</v>
      </c>
      <c r="M157" s="20" t="str">
        <f t="shared" si="10"/>
        <v>-</v>
      </c>
      <c r="N157" s="21" t="s">
        <v>22</v>
      </c>
      <c r="O157" s="22" t="str">
        <f t="shared" si="11"/>
        <v>-</v>
      </c>
      <c r="P157" s="29"/>
    </row>
    <row r="158" spans="1:21" hidden="1" x14ac:dyDescent="0.25">
      <c r="A158" s="13">
        <v>3</v>
      </c>
      <c r="B158" s="13" t="s">
        <v>484</v>
      </c>
      <c r="C158" s="14" t="s">
        <v>2936</v>
      </c>
      <c r="D158" s="14" t="s">
        <v>2937</v>
      </c>
      <c r="E158" s="15">
        <v>1</v>
      </c>
      <c r="F158" s="16">
        <v>314.7</v>
      </c>
      <c r="G158" s="16">
        <v>314.7</v>
      </c>
      <c r="H158" s="17">
        <f>VLOOKUP(C158,'[1]3 оч'!$B$3:$K$528,10,0)</f>
        <v>0</v>
      </c>
      <c r="I158" s="16">
        <f t="shared" si="8"/>
        <v>0</v>
      </c>
      <c r="J158" s="18"/>
      <c r="K158" s="18">
        <f t="shared" si="9"/>
        <v>0</v>
      </c>
      <c r="L158" s="19" t="str">
        <f>IFERROR(VLOOKUP(C158,'[2]11.11.25'!$B$345:$C$574,2,0),"-")</f>
        <v>-</v>
      </c>
      <c r="M158" s="20" t="str">
        <f t="shared" si="10"/>
        <v>-</v>
      </c>
      <c r="N158" s="21" t="s">
        <v>22</v>
      </c>
      <c r="O158" s="22" t="str">
        <f t="shared" si="11"/>
        <v>-</v>
      </c>
      <c r="P158" s="29"/>
    </row>
    <row r="159" spans="1:21" hidden="1" x14ac:dyDescent="0.25">
      <c r="A159" s="13">
        <v>3</v>
      </c>
      <c r="B159" s="13" t="s">
        <v>487</v>
      </c>
      <c r="C159" s="14" t="s">
        <v>2938</v>
      </c>
      <c r="D159" s="14" t="s">
        <v>2939</v>
      </c>
      <c r="E159" s="15">
        <v>1</v>
      </c>
      <c r="F159" s="16">
        <v>21.3</v>
      </c>
      <c r="G159" s="16">
        <v>21.3</v>
      </c>
      <c r="H159" s="17">
        <f>VLOOKUP(C159,'[1]3 оч'!$B$3:$K$528,10,0)</f>
        <v>0</v>
      </c>
      <c r="I159" s="16">
        <f t="shared" si="8"/>
        <v>0</v>
      </c>
      <c r="J159" s="18"/>
      <c r="K159" s="18">
        <f t="shared" si="9"/>
        <v>0</v>
      </c>
      <c r="L159" s="19" t="str">
        <f>IFERROR(VLOOKUP(C159,'[2]11.11.25'!$B$345:$C$574,2,0),"-")</f>
        <v>-</v>
      </c>
      <c r="M159" s="20" t="str">
        <f t="shared" si="10"/>
        <v>-</v>
      </c>
      <c r="N159" s="21" t="s">
        <v>22</v>
      </c>
      <c r="O159" s="22" t="str">
        <f t="shared" si="11"/>
        <v>-</v>
      </c>
      <c r="P159" s="29"/>
    </row>
    <row r="160" spans="1:21" hidden="1" x14ac:dyDescent="0.25">
      <c r="A160" s="13">
        <v>3</v>
      </c>
      <c r="B160" s="13" t="s">
        <v>490</v>
      </c>
      <c r="C160" s="14" t="s">
        <v>2940</v>
      </c>
      <c r="D160" s="14" t="s">
        <v>2941</v>
      </c>
      <c r="E160" s="15">
        <v>1</v>
      </c>
      <c r="F160" s="16">
        <v>71.400000000000006</v>
      </c>
      <c r="G160" s="16">
        <v>71.400000000000006</v>
      </c>
      <c r="H160" s="17">
        <f>VLOOKUP(C160,'[1]3 оч'!$B$3:$K$528,10,0)</f>
        <v>0</v>
      </c>
      <c r="I160" s="16">
        <f t="shared" si="8"/>
        <v>0</v>
      </c>
      <c r="J160" s="18"/>
      <c r="K160" s="18">
        <f t="shared" si="9"/>
        <v>0</v>
      </c>
      <c r="L160" s="19" t="str">
        <f>IFERROR(VLOOKUP(C160,'[2]11.11.25'!$B$345:$C$574,2,0),"-")</f>
        <v>-</v>
      </c>
      <c r="M160" s="20" t="str">
        <f t="shared" si="10"/>
        <v>-</v>
      </c>
      <c r="N160" s="21" t="s">
        <v>22</v>
      </c>
      <c r="O160" s="22" t="str">
        <f t="shared" si="11"/>
        <v>-</v>
      </c>
      <c r="P160" s="29"/>
    </row>
    <row r="161" spans="1:16" hidden="1" x14ac:dyDescent="0.25">
      <c r="A161" s="13">
        <v>3</v>
      </c>
      <c r="B161" s="13" t="s">
        <v>493</v>
      </c>
      <c r="C161" s="14" t="s">
        <v>2942</v>
      </c>
      <c r="D161" s="14" t="s">
        <v>2943</v>
      </c>
      <c r="E161" s="15">
        <v>4</v>
      </c>
      <c r="F161" s="16">
        <v>66.900000000000006</v>
      </c>
      <c r="G161" s="16">
        <v>267.60000000000002</v>
      </c>
      <c r="H161" s="17">
        <f>VLOOKUP(C161,'[1]3 оч'!$B$3:$K$528,10,0)</f>
        <v>0</v>
      </c>
      <c r="I161" s="16">
        <f t="shared" si="8"/>
        <v>0</v>
      </c>
      <c r="J161" s="18"/>
      <c r="K161" s="18">
        <f t="shared" si="9"/>
        <v>0</v>
      </c>
      <c r="L161" s="19" t="str">
        <f>IFERROR(VLOOKUP(C161,'[2]11.11.25'!$B$345:$C$574,2,0),"-")</f>
        <v>-</v>
      </c>
      <c r="M161" s="20" t="str">
        <f t="shared" si="10"/>
        <v>-</v>
      </c>
      <c r="N161" s="21" t="s">
        <v>22</v>
      </c>
      <c r="O161" s="22" t="str">
        <f t="shared" si="11"/>
        <v>-</v>
      </c>
      <c r="P161" s="29"/>
    </row>
    <row r="162" spans="1:16" hidden="1" x14ac:dyDescent="0.25">
      <c r="A162" s="13">
        <v>3</v>
      </c>
      <c r="B162" s="13" t="s">
        <v>496</v>
      </c>
      <c r="C162" s="14" t="s">
        <v>2944</v>
      </c>
      <c r="D162" s="14" t="s">
        <v>2945</v>
      </c>
      <c r="E162" s="15">
        <v>4</v>
      </c>
      <c r="F162" s="16">
        <v>17.5</v>
      </c>
      <c r="G162" s="16">
        <v>70</v>
      </c>
      <c r="H162" s="17">
        <f>VLOOKUP(C162,'[1]3 оч'!$B$3:$K$528,10,0)</f>
        <v>0</v>
      </c>
      <c r="I162" s="16">
        <f t="shared" si="8"/>
        <v>0</v>
      </c>
      <c r="J162" s="18"/>
      <c r="K162" s="18">
        <f t="shared" si="9"/>
        <v>0</v>
      </c>
      <c r="L162" s="19" t="str">
        <f>IFERROR(VLOOKUP(C162,'[2]11.11.25'!$B$345:$C$574,2,0),"-")</f>
        <v>-</v>
      </c>
      <c r="M162" s="20" t="str">
        <f t="shared" si="10"/>
        <v>-</v>
      </c>
      <c r="N162" s="21" t="s">
        <v>22</v>
      </c>
      <c r="O162" s="22" t="str">
        <f t="shared" si="11"/>
        <v>-</v>
      </c>
      <c r="P162" s="29"/>
    </row>
    <row r="163" spans="1:16" hidden="1" x14ac:dyDescent="0.25">
      <c r="A163" s="13">
        <v>3</v>
      </c>
      <c r="B163" s="13" t="s">
        <v>499</v>
      </c>
      <c r="C163" s="14" t="s">
        <v>2946</v>
      </c>
      <c r="D163" s="14" t="s">
        <v>2947</v>
      </c>
      <c r="E163" s="15">
        <v>2</v>
      </c>
      <c r="F163" s="16">
        <v>347.1</v>
      </c>
      <c r="G163" s="16">
        <v>694.2</v>
      </c>
      <c r="H163" s="17">
        <f>VLOOKUP(C163,'[1]3 оч'!$B$3:$K$528,10,0)</f>
        <v>0</v>
      </c>
      <c r="I163" s="16">
        <f t="shared" si="8"/>
        <v>0</v>
      </c>
      <c r="J163" s="18"/>
      <c r="K163" s="18">
        <f t="shared" si="9"/>
        <v>0</v>
      </c>
      <c r="L163" s="19" t="str">
        <f>IFERROR(VLOOKUP(C163,'[2]11.11.25'!$B$345:$C$574,2,0),"-")</f>
        <v>-</v>
      </c>
      <c r="M163" s="20" t="str">
        <f t="shared" si="10"/>
        <v>-</v>
      </c>
      <c r="N163" s="21" t="s">
        <v>22</v>
      </c>
      <c r="O163" s="22" t="str">
        <f t="shared" si="11"/>
        <v>-</v>
      </c>
      <c r="P163" s="29"/>
    </row>
    <row r="164" spans="1:16" hidden="1" x14ac:dyDescent="0.25">
      <c r="A164" s="13">
        <v>3</v>
      </c>
      <c r="B164" s="13" t="s">
        <v>502</v>
      </c>
      <c r="C164" s="14" t="s">
        <v>2948</v>
      </c>
      <c r="D164" s="14" t="s">
        <v>2949</v>
      </c>
      <c r="E164" s="15">
        <v>1</v>
      </c>
      <c r="F164" s="16">
        <v>383.4</v>
      </c>
      <c r="G164" s="16">
        <v>383.4</v>
      </c>
      <c r="H164" s="17">
        <f>VLOOKUP(C164,'[1]3 оч'!$B$3:$K$528,10,0)</f>
        <v>0</v>
      </c>
      <c r="I164" s="16">
        <f t="shared" si="8"/>
        <v>0</v>
      </c>
      <c r="J164" s="18"/>
      <c r="K164" s="18">
        <f t="shared" si="9"/>
        <v>0</v>
      </c>
      <c r="L164" s="19" t="str">
        <f>IFERROR(VLOOKUP(C164,'[2]11.11.25'!$B$345:$C$574,2,0),"-")</f>
        <v>-</v>
      </c>
      <c r="M164" s="20" t="str">
        <f t="shared" si="10"/>
        <v>-</v>
      </c>
      <c r="N164" s="21" t="s">
        <v>22</v>
      </c>
      <c r="O164" s="22" t="str">
        <f t="shared" si="11"/>
        <v>-</v>
      </c>
      <c r="P164" s="29"/>
    </row>
    <row r="165" spans="1:16" hidden="1" x14ac:dyDescent="0.25">
      <c r="A165" s="13">
        <v>3</v>
      </c>
      <c r="B165" s="13" t="s">
        <v>505</v>
      </c>
      <c r="C165" s="14" t="s">
        <v>2950</v>
      </c>
      <c r="D165" s="14" t="s">
        <v>2951</v>
      </c>
      <c r="E165" s="15">
        <v>1</v>
      </c>
      <c r="F165" s="16">
        <v>176</v>
      </c>
      <c r="G165" s="16">
        <v>176</v>
      </c>
      <c r="H165" s="17">
        <f>VLOOKUP(C165,'[1]3 оч'!$B$3:$K$528,10,0)</f>
        <v>0</v>
      </c>
      <c r="I165" s="16">
        <f t="shared" si="8"/>
        <v>0</v>
      </c>
      <c r="J165" s="18"/>
      <c r="K165" s="18">
        <f t="shared" si="9"/>
        <v>0</v>
      </c>
      <c r="L165" s="19" t="str">
        <f>IFERROR(VLOOKUP(C165,'[2]11.11.25'!$B$345:$C$574,2,0),"-")</f>
        <v>-</v>
      </c>
      <c r="M165" s="20" t="str">
        <f t="shared" si="10"/>
        <v>-</v>
      </c>
      <c r="N165" s="21" t="s">
        <v>22</v>
      </c>
      <c r="O165" s="22" t="str">
        <f t="shared" si="11"/>
        <v>-</v>
      </c>
      <c r="P165" s="29"/>
    </row>
    <row r="166" spans="1:16" hidden="1" x14ac:dyDescent="0.25">
      <c r="A166" s="13">
        <v>3</v>
      </c>
      <c r="B166" s="13" t="s">
        <v>508</v>
      </c>
      <c r="C166" s="14" t="s">
        <v>2952</v>
      </c>
      <c r="D166" s="14" t="s">
        <v>2953</v>
      </c>
      <c r="E166" s="15">
        <v>2</v>
      </c>
      <c r="F166" s="16">
        <v>278.8</v>
      </c>
      <c r="G166" s="16">
        <v>557.6</v>
      </c>
      <c r="H166" s="17">
        <f>VLOOKUP(C166,'[1]3 оч'!$B$3:$K$528,10,0)</f>
        <v>0</v>
      </c>
      <c r="I166" s="16">
        <f t="shared" si="8"/>
        <v>0</v>
      </c>
      <c r="J166" s="18"/>
      <c r="K166" s="18">
        <f t="shared" si="9"/>
        <v>0</v>
      </c>
      <c r="L166" s="19" t="str">
        <f>IFERROR(VLOOKUP(C166,'[2]11.11.25'!$B$345:$C$574,2,0),"-")</f>
        <v>-</v>
      </c>
      <c r="M166" s="20" t="str">
        <f t="shared" si="10"/>
        <v>-</v>
      </c>
      <c r="N166" s="21" t="s">
        <v>22</v>
      </c>
      <c r="O166" s="22" t="str">
        <f t="shared" si="11"/>
        <v>-</v>
      </c>
      <c r="P166" s="29"/>
    </row>
    <row r="167" spans="1:16" hidden="1" x14ac:dyDescent="0.25">
      <c r="A167" s="13">
        <v>3</v>
      </c>
      <c r="B167" s="13" t="s">
        <v>511</v>
      </c>
      <c r="C167" s="14" t="s">
        <v>2954</v>
      </c>
      <c r="D167" s="14" t="s">
        <v>2955</v>
      </c>
      <c r="E167" s="15">
        <v>1</v>
      </c>
      <c r="F167" s="16">
        <v>261.2</v>
      </c>
      <c r="G167" s="16">
        <v>261.2</v>
      </c>
      <c r="H167" s="17">
        <f>VLOOKUP(C167,'[1]3 оч'!$B$3:$K$528,10,0)</f>
        <v>0</v>
      </c>
      <c r="I167" s="16">
        <f t="shared" si="8"/>
        <v>0</v>
      </c>
      <c r="J167" s="18"/>
      <c r="K167" s="18">
        <f t="shared" si="9"/>
        <v>0</v>
      </c>
      <c r="L167" s="19" t="str">
        <f>IFERROR(VLOOKUP(C167,'[2]11.11.25'!$B$345:$C$574,2,0),"-")</f>
        <v>-</v>
      </c>
      <c r="M167" s="20" t="str">
        <f t="shared" si="10"/>
        <v>-</v>
      </c>
      <c r="N167" s="21" t="s">
        <v>22</v>
      </c>
      <c r="O167" s="22" t="str">
        <f t="shared" si="11"/>
        <v>-</v>
      </c>
      <c r="P167" s="29"/>
    </row>
    <row r="168" spans="1:16" hidden="1" x14ac:dyDescent="0.25">
      <c r="A168" s="13">
        <v>3</v>
      </c>
      <c r="B168" s="13" t="s">
        <v>514</v>
      </c>
      <c r="C168" s="14" t="s">
        <v>2956</v>
      </c>
      <c r="D168" s="14" t="s">
        <v>2957</v>
      </c>
      <c r="E168" s="15">
        <v>1</v>
      </c>
      <c r="F168" s="16">
        <v>259.60000000000002</v>
      </c>
      <c r="G168" s="16">
        <v>259.60000000000002</v>
      </c>
      <c r="H168" s="17">
        <f>VLOOKUP(C168,'[1]3 оч'!$B$3:$K$528,10,0)</f>
        <v>0</v>
      </c>
      <c r="I168" s="16">
        <f t="shared" si="8"/>
        <v>0</v>
      </c>
      <c r="J168" s="18"/>
      <c r="K168" s="18">
        <f t="shared" si="9"/>
        <v>0</v>
      </c>
      <c r="L168" s="19" t="str">
        <f>IFERROR(VLOOKUP(C168,'[2]11.11.25'!$B$345:$C$574,2,0),"-")</f>
        <v>-</v>
      </c>
      <c r="M168" s="20" t="str">
        <f t="shared" si="10"/>
        <v>-</v>
      </c>
      <c r="N168" s="21" t="s">
        <v>22</v>
      </c>
      <c r="O168" s="22" t="str">
        <f t="shared" si="11"/>
        <v>-</v>
      </c>
      <c r="P168" s="29"/>
    </row>
    <row r="169" spans="1:16" hidden="1" x14ac:dyDescent="0.25">
      <c r="A169" s="13">
        <v>3</v>
      </c>
      <c r="B169" s="13" t="s">
        <v>517</v>
      </c>
      <c r="C169" s="14" t="s">
        <v>2958</v>
      </c>
      <c r="D169" s="14" t="s">
        <v>2959</v>
      </c>
      <c r="E169" s="15">
        <v>1</v>
      </c>
      <c r="F169" s="16">
        <v>61.6</v>
      </c>
      <c r="G169" s="16">
        <v>61.6</v>
      </c>
      <c r="H169" s="17">
        <f>VLOOKUP(C169,'[1]3 оч'!$B$3:$K$528,10,0)</f>
        <v>0</v>
      </c>
      <c r="I169" s="16">
        <f t="shared" si="8"/>
        <v>0</v>
      </c>
      <c r="J169" s="18"/>
      <c r="K169" s="18">
        <f t="shared" si="9"/>
        <v>0</v>
      </c>
      <c r="L169" s="19" t="str">
        <f>IFERROR(VLOOKUP(C169,'[2]11.11.25'!$B$345:$C$574,2,0),"-")</f>
        <v>-</v>
      </c>
      <c r="M169" s="20" t="str">
        <f t="shared" si="10"/>
        <v>-</v>
      </c>
      <c r="N169" s="21" t="s">
        <v>22</v>
      </c>
      <c r="O169" s="22" t="str">
        <f t="shared" si="11"/>
        <v>-</v>
      </c>
      <c r="P169" s="29"/>
    </row>
    <row r="170" spans="1:16" hidden="1" x14ac:dyDescent="0.25">
      <c r="A170" s="13">
        <v>3</v>
      </c>
      <c r="B170" s="13" t="s">
        <v>520</v>
      </c>
      <c r="C170" s="14" t="s">
        <v>2960</v>
      </c>
      <c r="D170" s="14" t="s">
        <v>2961</v>
      </c>
      <c r="E170" s="15">
        <v>2</v>
      </c>
      <c r="F170" s="16">
        <v>370.8</v>
      </c>
      <c r="G170" s="16">
        <v>741.6</v>
      </c>
      <c r="H170" s="17">
        <f>VLOOKUP(C170,'[1]3 оч'!$B$3:$K$528,10,0)</f>
        <v>0</v>
      </c>
      <c r="I170" s="16">
        <f t="shared" si="8"/>
        <v>0</v>
      </c>
      <c r="J170" s="18"/>
      <c r="K170" s="18">
        <f t="shared" si="9"/>
        <v>0</v>
      </c>
      <c r="L170" s="19" t="str">
        <f>IFERROR(VLOOKUP(C170,'[2]11.11.25'!$B$345:$C$574,2,0),"-")</f>
        <v>-</v>
      </c>
      <c r="M170" s="20" t="str">
        <f t="shared" si="10"/>
        <v>-</v>
      </c>
      <c r="N170" s="21" t="s">
        <v>22</v>
      </c>
      <c r="O170" s="22" t="str">
        <f t="shared" si="11"/>
        <v>-</v>
      </c>
      <c r="P170" s="29"/>
    </row>
    <row r="171" spans="1:16" hidden="1" x14ac:dyDescent="0.25">
      <c r="A171" s="13">
        <v>3</v>
      </c>
      <c r="B171" s="13" t="s">
        <v>523</v>
      </c>
      <c r="C171" s="14" t="s">
        <v>2962</v>
      </c>
      <c r="D171" s="14" t="s">
        <v>2963</v>
      </c>
      <c r="E171" s="15">
        <v>1</v>
      </c>
      <c r="F171" s="16">
        <v>276.39999999999998</v>
      </c>
      <c r="G171" s="16">
        <v>276.39999999999998</v>
      </c>
      <c r="H171" s="17">
        <f>VLOOKUP(C171,'[1]3 оч'!$B$3:$K$528,10,0)</f>
        <v>0</v>
      </c>
      <c r="I171" s="16">
        <f t="shared" si="8"/>
        <v>0</v>
      </c>
      <c r="J171" s="18"/>
      <c r="K171" s="18">
        <f t="shared" si="9"/>
        <v>0</v>
      </c>
      <c r="L171" s="19" t="str">
        <f>IFERROR(VLOOKUP(C171,'[2]11.11.25'!$B$345:$C$574,2,0),"-")</f>
        <v>-</v>
      </c>
      <c r="M171" s="20" t="str">
        <f t="shared" si="10"/>
        <v>-</v>
      </c>
      <c r="N171" s="21" t="s">
        <v>22</v>
      </c>
      <c r="O171" s="22" t="str">
        <f t="shared" si="11"/>
        <v>-</v>
      </c>
      <c r="P171" s="29"/>
    </row>
    <row r="172" spans="1:16" hidden="1" x14ac:dyDescent="0.25">
      <c r="A172" s="13">
        <v>3</v>
      </c>
      <c r="B172" s="13" t="s">
        <v>526</v>
      </c>
      <c r="C172" s="14" t="s">
        <v>2964</v>
      </c>
      <c r="D172" s="14" t="s">
        <v>2965</v>
      </c>
      <c r="E172" s="15">
        <v>1</v>
      </c>
      <c r="F172" s="16">
        <v>309.60000000000002</v>
      </c>
      <c r="G172" s="16">
        <v>309.60000000000002</v>
      </c>
      <c r="H172" s="17">
        <f>VLOOKUP(C172,'[1]3 оч'!$B$3:$K$528,10,0)</f>
        <v>0</v>
      </c>
      <c r="I172" s="16">
        <f t="shared" si="8"/>
        <v>0</v>
      </c>
      <c r="J172" s="18"/>
      <c r="K172" s="18">
        <f t="shared" si="9"/>
        <v>0</v>
      </c>
      <c r="L172" s="19" t="str">
        <f>IFERROR(VLOOKUP(C172,'[2]11.11.25'!$B$345:$C$574,2,0),"-")</f>
        <v>-</v>
      </c>
      <c r="M172" s="20" t="str">
        <f t="shared" si="10"/>
        <v>-</v>
      </c>
      <c r="N172" s="21" t="s">
        <v>22</v>
      </c>
      <c r="O172" s="22" t="str">
        <f t="shared" si="11"/>
        <v>-</v>
      </c>
      <c r="P172" s="29"/>
    </row>
    <row r="173" spans="1:16" hidden="1" x14ac:dyDescent="0.25">
      <c r="A173" s="13">
        <v>3</v>
      </c>
      <c r="B173" s="13" t="s">
        <v>529</v>
      </c>
      <c r="C173" s="14" t="s">
        <v>2966</v>
      </c>
      <c r="D173" s="14" t="s">
        <v>2967</v>
      </c>
      <c r="E173" s="15">
        <v>2</v>
      </c>
      <c r="F173" s="16">
        <v>254.8</v>
      </c>
      <c r="G173" s="16">
        <v>509.6</v>
      </c>
      <c r="H173" s="17">
        <f>VLOOKUP(C173,'[1]3 оч'!$B$3:$K$528,10,0)</f>
        <v>0</v>
      </c>
      <c r="I173" s="16">
        <f t="shared" si="8"/>
        <v>0</v>
      </c>
      <c r="J173" s="18"/>
      <c r="K173" s="18">
        <f t="shared" si="9"/>
        <v>0</v>
      </c>
      <c r="L173" s="19" t="str">
        <f>IFERROR(VLOOKUP(C173,'[2]11.11.25'!$B$345:$C$574,2,0),"-")</f>
        <v>-</v>
      </c>
      <c r="M173" s="20" t="str">
        <f t="shared" si="10"/>
        <v>-</v>
      </c>
      <c r="N173" s="21" t="s">
        <v>22</v>
      </c>
      <c r="O173" s="22" t="str">
        <f t="shared" si="11"/>
        <v>-</v>
      </c>
      <c r="P173" s="29"/>
    </row>
    <row r="174" spans="1:16" hidden="1" x14ac:dyDescent="0.25">
      <c r="A174" s="13">
        <v>3</v>
      </c>
      <c r="B174" s="13" t="s">
        <v>532</v>
      </c>
      <c r="C174" s="14" t="s">
        <v>2968</v>
      </c>
      <c r="D174" s="14" t="s">
        <v>2969</v>
      </c>
      <c r="E174" s="15">
        <v>1</v>
      </c>
      <c r="F174" s="16">
        <v>293.89999999999998</v>
      </c>
      <c r="G174" s="16">
        <v>293.89999999999998</v>
      </c>
      <c r="H174" s="17">
        <f>VLOOKUP(C174,'[1]3 оч'!$B$3:$K$528,10,0)</f>
        <v>0</v>
      </c>
      <c r="I174" s="16">
        <f t="shared" si="8"/>
        <v>0</v>
      </c>
      <c r="J174" s="18"/>
      <c r="K174" s="18">
        <f t="shared" si="9"/>
        <v>0</v>
      </c>
      <c r="L174" s="19" t="str">
        <f>IFERROR(VLOOKUP(C174,'[2]11.11.25'!$B$345:$C$574,2,0),"-")</f>
        <v>-</v>
      </c>
      <c r="M174" s="20" t="str">
        <f t="shared" si="10"/>
        <v>-</v>
      </c>
      <c r="N174" s="21" t="s">
        <v>22</v>
      </c>
      <c r="O174" s="22" t="str">
        <f t="shared" si="11"/>
        <v>-</v>
      </c>
      <c r="P174" s="29"/>
    </row>
    <row r="175" spans="1:16" hidden="1" x14ac:dyDescent="0.25">
      <c r="A175" s="13">
        <v>3</v>
      </c>
      <c r="B175" s="13" t="s">
        <v>535</v>
      </c>
      <c r="C175" s="14" t="s">
        <v>2970</v>
      </c>
      <c r="D175" s="14" t="s">
        <v>2971</v>
      </c>
      <c r="E175" s="15">
        <v>1</v>
      </c>
      <c r="F175" s="16">
        <v>257.39999999999998</v>
      </c>
      <c r="G175" s="16">
        <v>257.39999999999998</v>
      </c>
      <c r="H175" s="17">
        <f>VLOOKUP(C175,'[1]3 оч'!$B$3:$K$528,10,0)</f>
        <v>0</v>
      </c>
      <c r="I175" s="16">
        <f t="shared" si="8"/>
        <v>0</v>
      </c>
      <c r="J175" s="18"/>
      <c r="K175" s="18">
        <f t="shared" si="9"/>
        <v>0</v>
      </c>
      <c r="L175" s="19" t="str">
        <f>IFERROR(VLOOKUP(C175,'[2]11.11.25'!$B$345:$C$574,2,0),"-")</f>
        <v>-</v>
      </c>
      <c r="M175" s="20" t="str">
        <f t="shared" si="10"/>
        <v>-</v>
      </c>
      <c r="N175" s="21" t="s">
        <v>22</v>
      </c>
      <c r="O175" s="22" t="str">
        <f t="shared" si="11"/>
        <v>-</v>
      </c>
      <c r="P175" s="29"/>
    </row>
    <row r="176" spans="1:16" hidden="1" x14ac:dyDescent="0.25">
      <c r="A176" s="13">
        <v>3</v>
      </c>
      <c r="B176" s="13" t="s">
        <v>538</v>
      </c>
      <c r="C176" s="14" t="s">
        <v>2972</v>
      </c>
      <c r="D176" s="14" t="s">
        <v>2973</v>
      </c>
      <c r="E176" s="15">
        <v>1</v>
      </c>
      <c r="F176" s="16">
        <v>362.1</v>
      </c>
      <c r="G176" s="16">
        <v>362.1</v>
      </c>
      <c r="H176" s="17">
        <f>VLOOKUP(C176,'[1]3 оч'!$B$3:$K$528,10,0)</f>
        <v>0</v>
      </c>
      <c r="I176" s="16">
        <f t="shared" si="8"/>
        <v>0</v>
      </c>
      <c r="J176" s="18"/>
      <c r="K176" s="18">
        <f t="shared" si="9"/>
        <v>0</v>
      </c>
      <c r="L176" s="19" t="str">
        <f>IFERROR(VLOOKUP(C176,'[2]11.11.25'!$B$345:$C$574,2,0),"-")</f>
        <v>-</v>
      </c>
      <c r="M176" s="20" t="str">
        <f t="shared" si="10"/>
        <v>-</v>
      </c>
      <c r="N176" s="21" t="s">
        <v>22</v>
      </c>
      <c r="O176" s="22" t="str">
        <f t="shared" si="11"/>
        <v>-</v>
      </c>
      <c r="P176" s="29"/>
    </row>
    <row r="177" spans="1:16" hidden="1" x14ac:dyDescent="0.25">
      <c r="A177" s="13">
        <v>3</v>
      </c>
      <c r="B177" s="13" t="s">
        <v>541</v>
      </c>
      <c r="C177" s="14" t="s">
        <v>2974</v>
      </c>
      <c r="D177" s="14" t="s">
        <v>2975</v>
      </c>
      <c r="E177" s="15">
        <v>1</v>
      </c>
      <c r="F177" s="16">
        <v>449.9</v>
      </c>
      <c r="G177" s="16">
        <v>449.9</v>
      </c>
      <c r="H177" s="17">
        <f>VLOOKUP(C177,'[1]3 оч'!$B$3:$K$528,10,0)</f>
        <v>0</v>
      </c>
      <c r="I177" s="16">
        <f t="shared" si="8"/>
        <v>0</v>
      </c>
      <c r="J177" s="18"/>
      <c r="K177" s="18">
        <f t="shared" si="9"/>
        <v>0</v>
      </c>
      <c r="L177" s="19" t="str">
        <f>IFERROR(VLOOKUP(C177,'[2]11.11.25'!$B$345:$C$574,2,0),"-")</f>
        <v>-</v>
      </c>
      <c r="M177" s="20" t="str">
        <f t="shared" si="10"/>
        <v>-</v>
      </c>
      <c r="N177" s="21" t="s">
        <v>22</v>
      </c>
      <c r="O177" s="22" t="str">
        <f t="shared" si="11"/>
        <v>-</v>
      </c>
      <c r="P177" s="29"/>
    </row>
    <row r="178" spans="1:16" hidden="1" x14ac:dyDescent="0.25">
      <c r="A178" s="13">
        <v>3</v>
      </c>
      <c r="B178" s="13" t="s">
        <v>544</v>
      </c>
      <c r="C178" s="14" t="s">
        <v>2976</v>
      </c>
      <c r="D178" s="14" t="s">
        <v>2977</v>
      </c>
      <c r="E178" s="15">
        <v>40</v>
      </c>
      <c r="F178" s="16">
        <v>1.5</v>
      </c>
      <c r="G178" s="16">
        <v>60</v>
      </c>
      <c r="H178" s="17">
        <f>VLOOKUP(C178,'[1]3 оч'!$B$3:$K$528,10,0)</f>
        <v>0</v>
      </c>
      <c r="I178" s="16">
        <f t="shared" si="8"/>
        <v>0</v>
      </c>
      <c r="J178" s="18"/>
      <c r="K178" s="18">
        <f t="shared" si="9"/>
        <v>0</v>
      </c>
      <c r="L178" s="19" t="str">
        <f>IFERROR(VLOOKUP(C178,'[2]11.11.25'!$B$345:$C$574,2,0),"-")</f>
        <v>-</v>
      </c>
      <c r="M178" s="20" t="str">
        <f t="shared" si="10"/>
        <v>-</v>
      </c>
      <c r="N178" s="21" t="s">
        <v>22</v>
      </c>
      <c r="O178" s="22" t="str">
        <f t="shared" si="11"/>
        <v>-</v>
      </c>
      <c r="P178" s="29"/>
    </row>
    <row r="179" spans="1:16" hidden="1" x14ac:dyDescent="0.25">
      <c r="A179" s="13">
        <v>3</v>
      </c>
      <c r="B179" s="13" t="s">
        <v>547</v>
      </c>
      <c r="C179" s="14" t="s">
        <v>2978</v>
      </c>
      <c r="D179" s="14" t="s">
        <v>2979</v>
      </c>
      <c r="E179" s="15">
        <v>24</v>
      </c>
      <c r="F179" s="16">
        <v>0.3</v>
      </c>
      <c r="G179" s="16">
        <v>7.2</v>
      </c>
      <c r="H179" s="17">
        <f>VLOOKUP(C179,'[1]3 оч'!$B$3:$K$528,10,0)</f>
        <v>0</v>
      </c>
      <c r="I179" s="16">
        <f t="shared" si="8"/>
        <v>0</v>
      </c>
      <c r="J179" s="18"/>
      <c r="K179" s="18">
        <f t="shared" si="9"/>
        <v>0</v>
      </c>
      <c r="L179" s="19" t="str">
        <f>IFERROR(VLOOKUP(C179,'[2]11.11.25'!$B$345:$C$574,2,0),"-")</f>
        <v>-</v>
      </c>
      <c r="M179" s="20" t="str">
        <f t="shared" si="10"/>
        <v>-</v>
      </c>
      <c r="N179" s="21" t="s">
        <v>22</v>
      </c>
      <c r="O179" s="22" t="str">
        <f t="shared" si="11"/>
        <v>-</v>
      </c>
      <c r="P179" s="29"/>
    </row>
    <row r="180" spans="1:16" hidden="1" x14ac:dyDescent="0.25">
      <c r="A180" s="13">
        <v>3</v>
      </c>
      <c r="B180" s="13" t="s">
        <v>550</v>
      </c>
      <c r="C180" s="14" t="s">
        <v>2980</v>
      </c>
      <c r="D180" s="14" t="s">
        <v>2981</v>
      </c>
      <c r="E180" s="15">
        <v>8</v>
      </c>
      <c r="F180" s="16">
        <v>11.2</v>
      </c>
      <c r="G180" s="16">
        <v>89.6</v>
      </c>
      <c r="H180" s="17">
        <f>VLOOKUP(C180,'[1]3 оч'!$B$3:$K$528,10,0)</f>
        <v>0</v>
      </c>
      <c r="I180" s="16">
        <f t="shared" si="8"/>
        <v>0</v>
      </c>
      <c r="J180" s="18"/>
      <c r="K180" s="18">
        <f t="shared" si="9"/>
        <v>0</v>
      </c>
      <c r="L180" s="19" t="str">
        <f>IFERROR(VLOOKUP(C180,'[2]11.11.25'!$B$345:$C$574,2,0),"-")</f>
        <v>-</v>
      </c>
      <c r="M180" s="20" t="str">
        <f t="shared" si="10"/>
        <v>-</v>
      </c>
      <c r="N180" s="21" t="s">
        <v>22</v>
      </c>
      <c r="O180" s="22" t="str">
        <f t="shared" si="11"/>
        <v>-</v>
      </c>
      <c r="P180" s="29"/>
    </row>
    <row r="181" spans="1:16" hidden="1" x14ac:dyDescent="0.25">
      <c r="A181" s="13">
        <v>3</v>
      </c>
      <c r="B181" s="13" t="s">
        <v>553</v>
      </c>
      <c r="C181" s="14" t="s">
        <v>2982</v>
      </c>
      <c r="D181" s="14" t="s">
        <v>2983</v>
      </c>
      <c r="E181" s="15">
        <v>1</v>
      </c>
      <c r="F181" s="16">
        <v>83.9</v>
      </c>
      <c r="G181" s="16">
        <v>83.9</v>
      </c>
      <c r="H181" s="17">
        <f>VLOOKUP(C181,'[1]3 оч'!$B$3:$K$528,10,0)</f>
        <v>0</v>
      </c>
      <c r="I181" s="16">
        <f t="shared" si="8"/>
        <v>0</v>
      </c>
      <c r="J181" s="18"/>
      <c r="K181" s="18">
        <f t="shared" si="9"/>
        <v>0</v>
      </c>
      <c r="L181" s="19" t="str">
        <f>IFERROR(VLOOKUP(C181,'[2]11.11.25'!$B$345:$C$574,2,0),"-")</f>
        <v>-</v>
      </c>
      <c r="M181" s="20" t="str">
        <f t="shared" si="10"/>
        <v>-</v>
      </c>
      <c r="N181" s="21" t="s">
        <v>22</v>
      </c>
      <c r="O181" s="22" t="str">
        <f t="shared" si="11"/>
        <v>-</v>
      </c>
      <c r="P181" s="29"/>
    </row>
    <row r="182" spans="1:16" hidden="1" x14ac:dyDescent="0.25">
      <c r="A182" s="13">
        <v>3</v>
      </c>
      <c r="B182" s="13" t="s">
        <v>556</v>
      </c>
      <c r="C182" s="14" t="s">
        <v>2984</v>
      </c>
      <c r="D182" s="14" t="s">
        <v>2985</v>
      </c>
      <c r="E182" s="15">
        <v>1</v>
      </c>
      <c r="F182" s="16">
        <v>79.2</v>
      </c>
      <c r="G182" s="16">
        <v>79.2</v>
      </c>
      <c r="H182" s="17">
        <f>VLOOKUP(C182,'[1]3 оч'!$B$3:$K$528,10,0)</f>
        <v>0</v>
      </c>
      <c r="I182" s="16">
        <f t="shared" si="8"/>
        <v>0</v>
      </c>
      <c r="J182" s="18"/>
      <c r="K182" s="18">
        <f t="shared" si="9"/>
        <v>0</v>
      </c>
      <c r="L182" s="19" t="str">
        <f>IFERROR(VLOOKUP(C182,'[2]11.11.25'!$B$345:$C$574,2,0),"-")</f>
        <v>-</v>
      </c>
      <c r="M182" s="20" t="str">
        <f t="shared" si="10"/>
        <v>-</v>
      </c>
      <c r="N182" s="21" t="s">
        <v>22</v>
      </c>
      <c r="O182" s="22" t="str">
        <f t="shared" si="11"/>
        <v>-</v>
      </c>
      <c r="P182" s="29"/>
    </row>
    <row r="183" spans="1:16" hidden="1" x14ac:dyDescent="0.25">
      <c r="A183" s="13">
        <v>3</v>
      </c>
      <c r="B183" s="13" t="s">
        <v>559</v>
      </c>
      <c r="C183" s="14" t="s">
        <v>2986</v>
      </c>
      <c r="D183" s="14" t="s">
        <v>2987</v>
      </c>
      <c r="E183" s="15">
        <v>1</v>
      </c>
      <c r="F183" s="16">
        <v>64.5</v>
      </c>
      <c r="G183" s="16">
        <v>64.5</v>
      </c>
      <c r="H183" s="17">
        <f>VLOOKUP(C183,'[1]3 оч'!$B$3:$K$528,10,0)</f>
        <v>0</v>
      </c>
      <c r="I183" s="16">
        <f t="shared" si="8"/>
        <v>0</v>
      </c>
      <c r="J183" s="18"/>
      <c r="K183" s="18">
        <f t="shared" si="9"/>
        <v>0</v>
      </c>
      <c r="L183" s="19" t="str">
        <f>IFERROR(VLOOKUP(C183,'[2]11.11.25'!$B$345:$C$574,2,0),"-")</f>
        <v>-</v>
      </c>
      <c r="M183" s="20" t="str">
        <f t="shared" si="10"/>
        <v>-</v>
      </c>
      <c r="N183" s="21" t="s">
        <v>22</v>
      </c>
      <c r="O183" s="22" t="str">
        <f t="shared" si="11"/>
        <v>-</v>
      </c>
      <c r="P183" s="29"/>
    </row>
    <row r="184" spans="1:16" hidden="1" x14ac:dyDescent="0.25">
      <c r="A184" s="13">
        <v>3</v>
      </c>
      <c r="B184" s="13" t="s">
        <v>562</v>
      </c>
      <c r="C184" s="14" t="s">
        <v>2988</v>
      </c>
      <c r="D184" s="14" t="s">
        <v>2989</v>
      </c>
      <c r="E184" s="15">
        <v>1</v>
      </c>
      <c r="F184" s="16">
        <v>107.8</v>
      </c>
      <c r="G184" s="16">
        <v>107.8</v>
      </c>
      <c r="H184" s="17">
        <f>VLOOKUP(C184,'[1]3 оч'!$B$3:$K$528,10,0)</f>
        <v>0</v>
      </c>
      <c r="I184" s="16">
        <f t="shared" si="8"/>
        <v>0</v>
      </c>
      <c r="J184" s="18"/>
      <c r="K184" s="18">
        <f t="shared" si="9"/>
        <v>0</v>
      </c>
      <c r="L184" s="19" t="str">
        <f>IFERROR(VLOOKUP(C184,'[2]11.11.25'!$B$345:$C$574,2,0),"-")</f>
        <v>-</v>
      </c>
      <c r="M184" s="20" t="str">
        <f t="shared" si="10"/>
        <v>-</v>
      </c>
      <c r="N184" s="21" t="s">
        <v>22</v>
      </c>
      <c r="O184" s="22" t="str">
        <f t="shared" si="11"/>
        <v>-</v>
      </c>
      <c r="P184" s="29"/>
    </row>
    <row r="185" spans="1:16" hidden="1" x14ac:dyDescent="0.25">
      <c r="A185" s="13">
        <v>3</v>
      </c>
      <c r="B185" s="13" t="s">
        <v>565</v>
      </c>
      <c r="C185" s="14" t="s">
        <v>2990</v>
      </c>
      <c r="D185" s="14" t="s">
        <v>2991</v>
      </c>
      <c r="E185" s="15">
        <v>1</v>
      </c>
      <c r="F185" s="16">
        <v>100</v>
      </c>
      <c r="G185" s="16">
        <v>100</v>
      </c>
      <c r="H185" s="17">
        <f>VLOOKUP(C185,'[1]3 оч'!$B$3:$K$528,10,0)</f>
        <v>0</v>
      </c>
      <c r="I185" s="16">
        <f t="shared" si="8"/>
        <v>0</v>
      </c>
      <c r="J185" s="18"/>
      <c r="K185" s="18">
        <f t="shared" si="9"/>
        <v>0</v>
      </c>
      <c r="L185" s="19" t="str">
        <f>IFERROR(VLOOKUP(C185,'[2]11.11.25'!$B$345:$C$574,2,0),"-")</f>
        <v>-</v>
      </c>
      <c r="M185" s="20" t="str">
        <f t="shared" si="10"/>
        <v>-</v>
      </c>
      <c r="N185" s="21" t="s">
        <v>22</v>
      </c>
      <c r="O185" s="22" t="str">
        <f t="shared" si="11"/>
        <v>-</v>
      </c>
      <c r="P185" s="29"/>
    </row>
    <row r="186" spans="1:16" hidden="1" x14ac:dyDescent="0.25">
      <c r="A186" s="13">
        <v>3</v>
      </c>
      <c r="B186" s="13" t="s">
        <v>568</v>
      </c>
      <c r="C186" s="14" t="s">
        <v>2992</v>
      </c>
      <c r="D186" s="14" t="s">
        <v>2993</v>
      </c>
      <c r="E186" s="15">
        <v>1</v>
      </c>
      <c r="F186" s="16">
        <v>88.6</v>
      </c>
      <c r="G186" s="16">
        <v>88.6</v>
      </c>
      <c r="H186" s="17">
        <f>VLOOKUP(C186,'[1]3 оч'!$B$3:$K$528,10,0)</f>
        <v>0</v>
      </c>
      <c r="I186" s="16">
        <f t="shared" si="8"/>
        <v>0</v>
      </c>
      <c r="J186" s="18"/>
      <c r="K186" s="18">
        <f t="shared" si="9"/>
        <v>0</v>
      </c>
      <c r="L186" s="19" t="str">
        <f>IFERROR(VLOOKUP(C186,'[2]11.11.25'!$B$345:$C$574,2,0),"-")</f>
        <v>-</v>
      </c>
      <c r="M186" s="20" t="str">
        <f t="shared" si="10"/>
        <v>-</v>
      </c>
      <c r="N186" s="21" t="s">
        <v>22</v>
      </c>
      <c r="O186" s="22" t="str">
        <f t="shared" si="11"/>
        <v>-</v>
      </c>
      <c r="P186" s="29"/>
    </row>
    <row r="187" spans="1:16" hidden="1" x14ac:dyDescent="0.25">
      <c r="A187" s="13">
        <v>3</v>
      </c>
      <c r="B187" s="13" t="s">
        <v>571</v>
      </c>
      <c r="C187" s="14" t="s">
        <v>2994</v>
      </c>
      <c r="D187" s="14" t="s">
        <v>2995</v>
      </c>
      <c r="E187" s="15">
        <v>1</v>
      </c>
      <c r="F187" s="16">
        <v>81.099999999999994</v>
      </c>
      <c r="G187" s="16">
        <v>81.099999999999994</v>
      </c>
      <c r="H187" s="17">
        <f>VLOOKUP(C187,'[1]3 оч'!$B$3:$K$528,10,0)</f>
        <v>0</v>
      </c>
      <c r="I187" s="16">
        <f t="shared" si="8"/>
        <v>0</v>
      </c>
      <c r="J187" s="18"/>
      <c r="K187" s="18">
        <f t="shared" si="9"/>
        <v>0</v>
      </c>
      <c r="L187" s="19" t="str">
        <f>IFERROR(VLOOKUP(C187,'[2]11.11.25'!$B$345:$C$574,2,0),"-")</f>
        <v>-</v>
      </c>
      <c r="M187" s="20" t="str">
        <f t="shared" si="10"/>
        <v>-</v>
      </c>
      <c r="N187" s="21" t="s">
        <v>22</v>
      </c>
      <c r="O187" s="22" t="str">
        <f t="shared" si="11"/>
        <v>-</v>
      </c>
      <c r="P187" s="29"/>
    </row>
    <row r="188" spans="1:16" hidden="1" x14ac:dyDescent="0.25">
      <c r="A188" s="13">
        <v>3</v>
      </c>
      <c r="B188" s="13" t="s">
        <v>574</v>
      </c>
      <c r="C188" s="14" t="s">
        <v>2996</v>
      </c>
      <c r="D188" s="14" t="s">
        <v>2997</v>
      </c>
      <c r="E188" s="15">
        <v>1</v>
      </c>
      <c r="F188" s="16">
        <v>108.1</v>
      </c>
      <c r="G188" s="16">
        <v>108.1</v>
      </c>
      <c r="H188" s="17">
        <f>VLOOKUP(C188,'[1]3 оч'!$B$3:$K$528,10,0)</f>
        <v>0</v>
      </c>
      <c r="I188" s="16">
        <f t="shared" si="8"/>
        <v>0</v>
      </c>
      <c r="J188" s="18"/>
      <c r="K188" s="18">
        <f t="shared" si="9"/>
        <v>0</v>
      </c>
      <c r="L188" s="19" t="str">
        <f>IFERROR(VLOOKUP(C188,'[2]11.11.25'!$B$345:$C$574,2,0),"-")</f>
        <v>-</v>
      </c>
      <c r="M188" s="20" t="str">
        <f t="shared" si="10"/>
        <v>-</v>
      </c>
      <c r="N188" s="21" t="s">
        <v>22</v>
      </c>
      <c r="O188" s="22" t="str">
        <f t="shared" si="11"/>
        <v>-</v>
      </c>
      <c r="P188" s="29"/>
    </row>
    <row r="189" spans="1:16" hidden="1" x14ac:dyDescent="0.25">
      <c r="A189" s="13">
        <v>3</v>
      </c>
      <c r="B189" s="13" t="s">
        <v>577</v>
      </c>
      <c r="C189" s="14" t="s">
        <v>2998</v>
      </c>
      <c r="D189" s="14" t="s">
        <v>2999</v>
      </c>
      <c r="E189" s="15">
        <v>1</v>
      </c>
      <c r="F189" s="16">
        <v>100.3</v>
      </c>
      <c r="G189" s="16">
        <v>100.3</v>
      </c>
      <c r="H189" s="17">
        <f>VLOOKUP(C189,'[1]3 оч'!$B$3:$K$528,10,0)</f>
        <v>0</v>
      </c>
      <c r="I189" s="16">
        <f t="shared" si="8"/>
        <v>0</v>
      </c>
      <c r="J189" s="18"/>
      <c r="K189" s="18">
        <f t="shared" si="9"/>
        <v>0</v>
      </c>
      <c r="L189" s="19" t="str">
        <f>IFERROR(VLOOKUP(C189,'[2]11.11.25'!$B$345:$C$574,2,0),"-")</f>
        <v>-</v>
      </c>
      <c r="M189" s="20" t="str">
        <f t="shared" si="10"/>
        <v>-</v>
      </c>
      <c r="N189" s="21" t="s">
        <v>22</v>
      </c>
      <c r="O189" s="22" t="str">
        <f t="shared" si="11"/>
        <v>-</v>
      </c>
      <c r="P189" s="29"/>
    </row>
    <row r="190" spans="1:16" hidden="1" x14ac:dyDescent="0.25">
      <c r="A190" s="13">
        <v>3</v>
      </c>
      <c r="B190" s="13" t="s">
        <v>580</v>
      </c>
      <c r="C190" s="14" t="s">
        <v>3000</v>
      </c>
      <c r="D190" s="14" t="s">
        <v>3001</v>
      </c>
      <c r="E190" s="15">
        <v>1</v>
      </c>
      <c r="F190" s="16">
        <v>75.3</v>
      </c>
      <c r="G190" s="16">
        <v>75.3</v>
      </c>
      <c r="H190" s="17">
        <f>VLOOKUP(C190,'[1]3 оч'!$B$3:$K$528,10,0)</f>
        <v>0</v>
      </c>
      <c r="I190" s="16">
        <f t="shared" si="8"/>
        <v>0</v>
      </c>
      <c r="J190" s="18"/>
      <c r="K190" s="18">
        <f t="shared" si="9"/>
        <v>0</v>
      </c>
      <c r="L190" s="19" t="str">
        <f>IFERROR(VLOOKUP(C190,'[2]11.11.25'!$B$345:$C$574,2,0),"-")</f>
        <v>-</v>
      </c>
      <c r="M190" s="20" t="str">
        <f t="shared" si="10"/>
        <v>-</v>
      </c>
      <c r="N190" s="21" t="s">
        <v>22</v>
      </c>
      <c r="O190" s="22" t="str">
        <f t="shared" si="11"/>
        <v>-</v>
      </c>
      <c r="P190" s="29"/>
    </row>
    <row r="191" spans="1:16" hidden="1" x14ac:dyDescent="0.25">
      <c r="A191" s="13">
        <v>3</v>
      </c>
      <c r="B191" s="13" t="s">
        <v>583</v>
      </c>
      <c r="C191" s="14" t="s">
        <v>3002</v>
      </c>
      <c r="D191" s="14" t="s">
        <v>3003</v>
      </c>
      <c r="E191" s="15">
        <v>1</v>
      </c>
      <c r="F191" s="16">
        <v>78.5</v>
      </c>
      <c r="G191" s="16">
        <v>78.5</v>
      </c>
      <c r="H191" s="17">
        <f>VLOOKUP(C191,'[1]3 оч'!$B$3:$K$528,10,0)</f>
        <v>0</v>
      </c>
      <c r="I191" s="16">
        <f t="shared" si="8"/>
        <v>0</v>
      </c>
      <c r="J191" s="18"/>
      <c r="K191" s="18">
        <f t="shared" si="9"/>
        <v>0</v>
      </c>
      <c r="L191" s="19" t="str">
        <f>IFERROR(VLOOKUP(C191,'[2]11.11.25'!$B$345:$C$574,2,0),"-")</f>
        <v>-</v>
      </c>
      <c r="M191" s="20" t="str">
        <f t="shared" si="10"/>
        <v>-</v>
      </c>
      <c r="N191" s="21" t="s">
        <v>22</v>
      </c>
      <c r="O191" s="22" t="str">
        <f t="shared" si="11"/>
        <v>-</v>
      </c>
      <c r="P191" s="29"/>
    </row>
    <row r="192" spans="1:16" hidden="1" x14ac:dyDescent="0.25">
      <c r="A192" s="13">
        <v>3</v>
      </c>
      <c r="B192" s="13" t="s">
        <v>586</v>
      </c>
      <c r="C192" s="14" t="s">
        <v>3004</v>
      </c>
      <c r="D192" s="14" t="s">
        <v>3005</v>
      </c>
      <c r="E192" s="15">
        <v>4</v>
      </c>
      <c r="F192" s="16">
        <v>228.8</v>
      </c>
      <c r="G192" s="16">
        <v>915.2</v>
      </c>
      <c r="H192" s="17">
        <f>VLOOKUP(C192,'[1]3 оч'!$B$3:$K$528,10,0)</f>
        <v>0</v>
      </c>
      <c r="I192" s="16">
        <f t="shared" si="8"/>
        <v>0</v>
      </c>
      <c r="J192" s="18"/>
      <c r="K192" s="18">
        <f t="shared" si="9"/>
        <v>0</v>
      </c>
      <c r="L192" s="19" t="str">
        <f>IFERROR(VLOOKUP(C192,'[2]11.11.25'!$B$345:$C$574,2,0),"-")</f>
        <v>-</v>
      </c>
      <c r="M192" s="20" t="str">
        <f t="shared" si="10"/>
        <v>-</v>
      </c>
      <c r="N192" s="21" t="s">
        <v>22</v>
      </c>
      <c r="O192" s="22" t="str">
        <f t="shared" si="11"/>
        <v>-</v>
      </c>
      <c r="P192" s="29"/>
    </row>
    <row r="193" spans="1:16" hidden="1" x14ac:dyDescent="0.25">
      <c r="A193" s="13">
        <v>3</v>
      </c>
      <c r="B193" s="13" t="s">
        <v>589</v>
      </c>
      <c r="C193" s="14" t="s">
        <v>3006</v>
      </c>
      <c r="D193" s="14" t="s">
        <v>3007</v>
      </c>
      <c r="E193" s="15">
        <v>4</v>
      </c>
      <c r="F193" s="16">
        <v>210</v>
      </c>
      <c r="G193" s="16">
        <v>840</v>
      </c>
      <c r="H193" s="17">
        <f>VLOOKUP(C193,'[1]3 оч'!$B$3:$K$528,10,0)</f>
        <v>0</v>
      </c>
      <c r="I193" s="16">
        <f t="shared" si="8"/>
        <v>0</v>
      </c>
      <c r="J193" s="18"/>
      <c r="K193" s="18">
        <f t="shared" si="9"/>
        <v>0</v>
      </c>
      <c r="L193" s="19" t="str">
        <f>IFERROR(VLOOKUP(C193,'[2]11.11.25'!$B$345:$C$574,2,0),"-")</f>
        <v>-</v>
      </c>
      <c r="M193" s="20" t="str">
        <f t="shared" si="10"/>
        <v>-</v>
      </c>
      <c r="N193" s="21" t="s">
        <v>22</v>
      </c>
      <c r="O193" s="22" t="str">
        <f t="shared" si="11"/>
        <v>-</v>
      </c>
      <c r="P193" s="29"/>
    </row>
    <row r="194" spans="1:16" hidden="1" x14ac:dyDescent="0.25">
      <c r="A194" s="13">
        <v>3</v>
      </c>
      <c r="B194" s="13" t="s">
        <v>592</v>
      </c>
      <c r="C194" s="14" t="s">
        <v>3008</v>
      </c>
      <c r="D194" s="14" t="s">
        <v>3009</v>
      </c>
      <c r="E194" s="15">
        <v>2</v>
      </c>
      <c r="F194" s="16">
        <v>172.6</v>
      </c>
      <c r="G194" s="16">
        <v>345.2</v>
      </c>
      <c r="H194" s="17">
        <f>VLOOKUP(C194,'[1]3 оч'!$B$3:$K$528,10,0)</f>
        <v>0</v>
      </c>
      <c r="I194" s="16">
        <f t="shared" si="8"/>
        <v>0</v>
      </c>
      <c r="J194" s="18"/>
      <c r="K194" s="18">
        <f t="shared" si="9"/>
        <v>0</v>
      </c>
      <c r="L194" s="19" t="str">
        <f>IFERROR(VLOOKUP(C194,'[2]11.11.25'!$B$345:$C$574,2,0),"-")</f>
        <v>-</v>
      </c>
      <c r="M194" s="20" t="str">
        <f t="shared" si="10"/>
        <v>-</v>
      </c>
      <c r="N194" s="21" t="s">
        <v>22</v>
      </c>
      <c r="O194" s="22" t="str">
        <f t="shared" si="11"/>
        <v>-</v>
      </c>
      <c r="P194" s="29"/>
    </row>
    <row r="195" spans="1:16" hidden="1" x14ac:dyDescent="0.25">
      <c r="A195" s="13">
        <v>3</v>
      </c>
      <c r="B195" s="13" t="s">
        <v>595</v>
      </c>
      <c r="C195" s="14" t="s">
        <v>3010</v>
      </c>
      <c r="D195" s="14" t="s">
        <v>3011</v>
      </c>
      <c r="E195" s="15">
        <v>2</v>
      </c>
      <c r="F195" s="16">
        <v>287.3</v>
      </c>
      <c r="G195" s="16">
        <v>574.6</v>
      </c>
      <c r="H195" s="17">
        <f>VLOOKUP(C195,'[1]3 оч'!$B$3:$K$528,10,0)</f>
        <v>0</v>
      </c>
      <c r="I195" s="16">
        <f t="shared" ref="I195:I258" si="12">IFERROR(H195*F195,"-")</f>
        <v>0</v>
      </c>
      <c r="J195" s="18"/>
      <c r="K195" s="18">
        <f t="shared" ref="K195:K258" si="13">J195*F195</f>
        <v>0</v>
      </c>
      <c r="L195" s="19" t="str">
        <f>IFERROR(VLOOKUP(C195,'[2]11.11.25'!$B$345:$C$574,2,0),"-")</f>
        <v>-</v>
      </c>
      <c r="M195" s="20" t="str">
        <f t="shared" ref="M195:M258" si="14">IFERROR(L195*F195,"-")</f>
        <v>-</v>
      </c>
      <c r="N195" s="21" t="s">
        <v>22</v>
      </c>
      <c r="O195" s="22" t="str">
        <f t="shared" ref="O195:O258" si="15">IFERROR(N195*F195,"-")</f>
        <v>-</v>
      </c>
      <c r="P195" s="29"/>
    </row>
    <row r="196" spans="1:16" hidden="1" x14ac:dyDescent="0.25">
      <c r="A196" s="13">
        <v>3</v>
      </c>
      <c r="B196" s="13" t="s">
        <v>598</v>
      </c>
      <c r="C196" s="14" t="s">
        <v>3012</v>
      </c>
      <c r="D196" s="14" t="s">
        <v>3013</v>
      </c>
      <c r="E196" s="15">
        <v>2</v>
      </c>
      <c r="F196" s="16">
        <v>266.7</v>
      </c>
      <c r="G196" s="16">
        <v>533.4</v>
      </c>
      <c r="H196" s="17">
        <f>VLOOKUP(C196,'[1]3 оч'!$B$3:$K$528,10,0)</f>
        <v>0</v>
      </c>
      <c r="I196" s="16">
        <f t="shared" si="12"/>
        <v>0</v>
      </c>
      <c r="J196" s="18"/>
      <c r="K196" s="18">
        <f t="shared" si="13"/>
        <v>0</v>
      </c>
      <c r="L196" s="19" t="str">
        <f>IFERROR(VLOOKUP(C196,'[2]11.11.25'!$B$345:$C$574,2,0),"-")</f>
        <v>-</v>
      </c>
      <c r="M196" s="20" t="str">
        <f t="shared" si="14"/>
        <v>-</v>
      </c>
      <c r="N196" s="21" t="s">
        <v>22</v>
      </c>
      <c r="O196" s="22" t="str">
        <f t="shared" si="15"/>
        <v>-</v>
      </c>
      <c r="P196" s="29"/>
    </row>
    <row r="197" spans="1:16" hidden="1" x14ac:dyDescent="0.25">
      <c r="A197" s="13">
        <v>3</v>
      </c>
      <c r="B197" s="13" t="s">
        <v>601</v>
      </c>
      <c r="C197" s="14" t="s">
        <v>3014</v>
      </c>
      <c r="D197" s="14" t="s">
        <v>3015</v>
      </c>
      <c r="E197" s="15">
        <v>2</v>
      </c>
      <c r="F197" s="16">
        <v>236.3</v>
      </c>
      <c r="G197" s="16">
        <v>472.6</v>
      </c>
      <c r="H197" s="17">
        <f>VLOOKUP(C197,'[1]3 оч'!$B$3:$K$528,10,0)</f>
        <v>0</v>
      </c>
      <c r="I197" s="16">
        <f t="shared" si="12"/>
        <v>0</v>
      </c>
      <c r="J197" s="18"/>
      <c r="K197" s="18">
        <f t="shared" si="13"/>
        <v>0</v>
      </c>
      <c r="L197" s="19" t="str">
        <f>IFERROR(VLOOKUP(C197,'[2]11.11.25'!$B$345:$C$574,2,0),"-")</f>
        <v>-</v>
      </c>
      <c r="M197" s="20" t="str">
        <f t="shared" si="14"/>
        <v>-</v>
      </c>
      <c r="N197" s="21" t="s">
        <v>22</v>
      </c>
      <c r="O197" s="22" t="str">
        <f t="shared" si="15"/>
        <v>-</v>
      </c>
      <c r="P197" s="29"/>
    </row>
    <row r="198" spans="1:16" hidden="1" x14ac:dyDescent="0.25">
      <c r="A198" s="13">
        <v>3</v>
      </c>
      <c r="B198" s="13" t="s">
        <v>604</v>
      </c>
      <c r="C198" s="14" t="s">
        <v>3016</v>
      </c>
      <c r="D198" s="14" t="s">
        <v>3017</v>
      </c>
      <c r="E198" s="15">
        <v>2</v>
      </c>
      <c r="F198" s="16">
        <v>216.4</v>
      </c>
      <c r="G198" s="16">
        <v>432.8</v>
      </c>
      <c r="H198" s="17">
        <f>VLOOKUP(C198,'[1]3 оч'!$B$3:$K$528,10,0)</f>
        <v>0</v>
      </c>
      <c r="I198" s="16">
        <f t="shared" si="12"/>
        <v>0</v>
      </c>
      <c r="J198" s="18"/>
      <c r="K198" s="18">
        <f t="shared" si="13"/>
        <v>0</v>
      </c>
      <c r="L198" s="19" t="str">
        <f>IFERROR(VLOOKUP(C198,'[2]11.11.25'!$B$345:$C$574,2,0),"-")</f>
        <v>-</v>
      </c>
      <c r="M198" s="20" t="str">
        <f t="shared" si="14"/>
        <v>-</v>
      </c>
      <c r="N198" s="21" t="s">
        <v>22</v>
      </c>
      <c r="O198" s="22" t="str">
        <f t="shared" si="15"/>
        <v>-</v>
      </c>
      <c r="P198" s="29"/>
    </row>
    <row r="199" spans="1:16" hidden="1" x14ac:dyDescent="0.25">
      <c r="A199" s="13">
        <v>3</v>
      </c>
      <c r="B199" s="13" t="s">
        <v>607</v>
      </c>
      <c r="C199" s="14" t="s">
        <v>3018</v>
      </c>
      <c r="D199" s="14" t="s">
        <v>3019</v>
      </c>
      <c r="E199" s="15">
        <v>2</v>
      </c>
      <c r="F199" s="16">
        <v>288.3</v>
      </c>
      <c r="G199" s="16">
        <v>576.6</v>
      </c>
      <c r="H199" s="17">
        <f>VLOOKUP(C199,'[1]3 оч'!$B$3:$K$528,10,0)</f>
        <v>0</v>
      </c>
      <c r="I199" s="16">
        <f t="shared" si="12"/>
        <v>0</v>
      </c>
      <c r="J199" s="18"/>
      <c r="K199" s="18">
        <f t="shared" si="13"/>
        <v>0</v>
      </c>
      <c r="L199" s="19" t="str">
        <f>IFERROR(VLOOKUP(C199,'[2]11.11.25'!$B$345:$C$574,2,0),"-")</f>
        <v>-</v>
      </c>
      <c r="M199" s="20" t="str">
        <f t="shared" si="14"/>
        <v>-</v>
      </c>
      <c r="N199" s="21" t="s">
        <v>22</v>
      </c>
      <c r="O199" s="22" t="str">
        <f t="shared" si="15"/>
        <v>-</v>
      </c>
      <c r="P199" s="29"/>
    </row>
    <row r="200" spans="1:16" hidden="1" x14ac:dyDescent="0.25">
      <c r="A200" s="13">
        <v>3</v>
      </c>
      <c r="B200" s="13" t="s">
        <v>610</v>
      </c>
      <c r="C200" s="14" t="s">
        <v>3020</v>
      </c>
      <c r="D200" s="14" t="s">
        <v>3021</v>
      </c>
      <c r="E200" s="15">
        <v>2</v>
      </c>
      <c r="F200" s="16">
        <v>267.5</v>
      </c>
      <c r="G200" s="16">
        <v>535</v>
      </c>
      <c r="H200" s="17">
        <f>VLOOKUP(C200,'[1]3 оч'!$B$3:$K$528,10,0)</f>
        <v>0</v>
      </c>
      <c r="I200" s="16">
        <f t="shared" si="12"/>
        <v>0</v>
      </c>
      <c r="J200" s="18"/>
      <c r="K200" s="18">
        <f t="shared" si="13"/>
        <v>0</v>
      </c>
      <c r="L200" s="19" t="str">
        <f>IFERROR(VLOOKUP(C200,'[2]11.11.25'!$B$345:$C$574,2,0),"-")</f>
        <v>-</v>
      </c>
      <c r="M200" s="20" t="str">
        <f t="shared" si="14"/>
        <v>-</v>
      </c>
      <c r="N200" s="21" t="s">
        <v>22</v>
      </c>
      <c r="O200" s="22" t="str">
        <f t="shared" si="15"/>
        <v>-</v>
      </c>
      <c r="P200" s="29"/>
    </row>
    <row r="201" spans="1:16" hidden="1" x14ac:dyDescent="0.25">
      <c r="A201" s="13">
        <v>3</v>
      </c>
      <c r="B201" s="13" t="s">
        <v>613</v>
      </c>
      <c r="C201" s="14" t="s">
        <v>3022</v>
      </c>
      <c r="D201" s="14" t="s">
        <v>3023</v>
      </c>
      <c r="E201" s="15">
        <v>2</v>
      </c>
      <c r="F201" s="16">
        <v>201.3</v>
      </c>
      <c r="G201" s="16">
        <v>402.6</v>
      </c>
      <c r="H201" s="17">
        <f>VLOOKUP(C201,'[1]3 оч'!$B$3:$K$528,10,0)</f>
        <v>0</v>
      </c>
      <c r="I201" s="16">
        <f t="shared" si="12"/>
        <v>0</v>
      </c>
      <c r="J201" s="18"/>
      <c r="K201" s="18">
        <f t="shared" si="13"/>
        <v>0</v>
      </c>
      <c r="L201" s="19" t="str">
        <f>IFERROR(VLOOKUP(C201,'[2]11.11.25'!$B$345:$C$574,2,0),"-")</f>
        <v>-</v>
      </c>
      <c r="M201" s="20" t="str">
        <f t="shared" si="14"/>
        <v>-</v>
      </c>
      <c r="N201" s="21" t="s">
        <v>22</v>
      </c>
      <c r="O201" s="22" t="str">
        <f t="shared" si="15"/>
        <v>-</v>
      </c>
      <c r="P201" s="29"/>
    </row>
    <row r="202" spans="1:16" hidden="1" x14ac:dyDescent="0.25">
      <c r="A202" s="13">
        <v>3</v>
      </c>
      <c r="B202" s="13" t="s">
        <v>616</v>
      </c>
      <c r="C202" s="14" t="s">
        <v>3024</v>
      </c>
      <c r="D202" s="14" t="s">
        <v>3025</v>
      </c>
      <c r="E202" s="15">
        <v>4</v>
      </c>
      <c r="F202" s="16">
        <v>209.7</v>
      </c>
      <c r="G202" s="16">
        <v>838.8</v>
      </c>
      <c r="H202" s="17">
        <f>VLOOKUP(C202,'[1]3 оч'!$B$3:$K$528,10,0)</f>
        <v>0</v>
      </c>
      <c r="I202" s="16">
        <f t="shared" si="12"/>
        <v>0</v>
      </c>
      <c r="J202" s="18"/>
      <c r="K202" s="18">
        <f t="shared" si="13"/>
        <v>0</v>
      </c>
      <c r="L202" s="19" t="str">
        <f>IFERROR(VLOOKUP(C202,'[2]11.11.25'!$B$345:$C$574,2,0),"-")</f>
        <v>-</v>
      </c>
      <c r="M202" s="20" t="str">
        <f t="shared" si="14"/>
        <v>-</v>
      </c>
      <c r="N202" s="21" t="s">
        <v>22</v>
      </c>
      <c r="O202" s="22" t="str">
        <f t="shared" si="15"/>
        <v>-</v>
      </c>
      <c r="P202" s="29"/>
    </row>
    <row r="203" spans="1:16" hidden="1" x14ac:dyDescent="0.25">
      <c r="A203" s="13">
        <v>3</v>
      </c>
      <c r="B203" s="13" t="s">
        <v>619</v>
      </c>
      <c r="C203" s="14" t="s">
        <v>3026</v>
      </c>
      <c r="D203" s="14" t="s">
        <v>3027</v>
      </c>
      <c r="E203" s="15">
        <v>1</v>
      </c>
      <c r="F203" s="16">
        <v>173.4</v>
      </c>
      <c r="G203" s="16">
        <v>173.4</v>
      </c>
      <c r="H203" s="17">
        <f>VLOOKUP(C203,'[1]3 оч'!$B$3:$K$528,10,0)</f>
        <v>0</v>
      </c>
      <c r="I203" s="16">
        <f t="shared" si="12"/>
        <v>0</v>
      </c>
      <c r="J203" s="18"/>
      <c r="K203" s="18">
        <f t="shared" si="13"/>
        <v>0</v>
      </c>
      <c r="L203" s="19" t="str">
        <f>IFERROR(VLOOKUP(C203,'[2]11.11.25'!$B$345:$C$574,2,0),"-")</f>
        <v>-</v>
      </c>
      <c r="M203" s="20" t="str">
        <f t="shared" si="14"/>
        <v>-</v>
      </c>
      <c r="N203" s="21" t="s">
        <v>22</v>
      </c>
      <c r="O203" s="22" t="str">
        <f t="shared" si="15"/>
        <v>-</v>
      </c>
      <c r="P203" s="29"/>
    </row>
    <row r="204" spans="1:16" hidden="1" x14ac:dyDescent="0.25">
      <c r="A204" s="13">
        <v>3</v>
      </c>
      <c r="B204" s="13" t="s">
        <v>622</v>
      </c>
      <c r="C204" s="14" t="s">
        <v>3028</v>
      </c>
      <c r="D204" s="14" t="s">
        <v>3029</v>
      </c>
      <c r="E204" s="15">
        <v>1</v>
      </c>
      <c r="F204" s="16">
        <v>288.3</v>
      </c>
      <c r="G204" s="16">
        <v>288.3</v>
      </c>
      <c r="H204" s="17">
        <f>VLOOKUP(C204,'[1]3 оч'!$B$3:$K$528,10,0)</f>
        <v>0</v>
      </c>
      <c r="I204" s="16">
        <f t="shared" si="12"/>
        <v>0</v>
      </c>
      <c r="J204" s="18"/>
      <c r="K204" s="18">
        <f t="shared" si="13"/>
        <v>0</v>
      </c>
      <c r="L204" s="19" t="str">
        <f>IFERROR(VLOOKUP(C204,'[2]11.11.25'!$B$345:$C$574,2,0),"-")</f>
        <v>-</v>
      </c>
      <c r="M204" s="20" t="str">
        <f t="shared" si="14"/>
        <v>-</v>
      </c>
      <c r="N204" s="21" t="s">
        <v>22</v>
      </c>
      <c r="O204" s="22" t="str">
        <f t="shared" si="15"/>
        <v>-</v>
      </c>
      <c r="P204" s="29"/>
    </row>
    <row r="205" spans="1:16" hidden="1" x14ac:dyDescent="0.25">
      <c r="A205" s="13">
        <v>3</v>
      </c>
      <c r="B205" s="13" t="s">
        <v>625</v>
      </c>
      <c r="C205" s="14" t="s">
        <v>3030</v>
      </c>
      <c r="D205" s="14" t="s">
        <v>3031</v>
      </c>
      <c r="E205" s="15">
        <v>1</v>
      </c>
      <c r="F205" s="16">
        <v>267.5</v>
      </c>
      <c r="G205" s="16">
        <v>267.5</v>
      </c>
      <c r="H205" s="17">
        <f>VLOOKUP(C205,'[1]3 оч'!$B$3:$K$528,10,0)</f>
        <v>0</v>
      </c>
      <c r="I205" s="16">
        <f t="shared" si="12"/>
        <v>0</v>
      </c>
      <c r="J205" s="18"/>
      <c r="K205" s="18">
        <f t="shared" si="13"/>
        <v>0</v>
      </c>
      <c r="L205" s="19" t="str">
        <f>IFERROR(VLOOKUP(C205,'[2]11.11.25'!$B$345:$C$574,2,0),"-")</f>
        <v>-</v>
      </c>
      <c r="M205" s="20" t="str">
        <f t="shared" si="14"/>
        <v>-</v>
      </c>
      <c r="N205" s="21" t="s">
        <v>22</v>
      </c>
      <c r="O205" s="22" t="str">
        <f t="shared" si="15"/>
        <v>-</v>
      </c>
      <c r="P205" s="29"/>
    </row>
    <row r="206" spans="1:16" hidden="1" x14ac:dyDescent="0.25">
      <c r="A206" s="13">
        <v>3</v>
      </c>
      <c r="B206" s="13" t="s">
        <v>628</v>
      </c>
      <c r="C206" s="14" t="s">
        <v>3032</v>
      </c>
      <c r="D206" s="14" t="s">
        <v>3033</v>
      </c>
      <c r="E206" s="15">
        <v>1</v>
      </c>
      <c r="F206" s="16">
        <v>237.1</v>
      </c>
      <c r="G206" s="16">
        <v>237.1</v>
      </c>
      <c r="H206" s="17">
        <f>VLOOKUP(C206,'[1]3 оч'!$B$3:$K$528,10,0)</f>
        <v>0</v>
      </c>
      <c r="I206" s="16">
        <f t="shared" si="12"/>
        <v>0</v>
      </c>
      <c r="J206" s="18"/>
      <c r="K206" s="18">
        <f t="shared" si="13"/>
        <v>0</v>
      </c>
      <c r="L206" s="19" t="str">
        <f>IFERROR(VLOOKUP(C206,'[2]11.11.25'!$B$345:$C$574,2,0),"-")</f>
        <v>-</v>
      </c>
      <c r="M206" s="20" t="str">
        <f t="shared" si="14"/>
        <v>-</v>
      </c>
      <c r="N206" s="21" t="s">
        <v>22</v>
      </c>
      <c r="O206" s="22" t="str">
        <f t="shared" si="15"/>
        <v>-</v>
      </c>
      <c r="P206" s="29"/>
    </row>
    <row r="207" spans="1:16" hidden="1" x14ac:dyDescent="0.25">
      <c r="A207" s="13">
        <v>3</v>
      </c>
      <c r="B207" s="13" t="s">
        <v>631</v>
      </c>
      <c r="C207" s="14" t="s">
        <v>3034</v>
      </c>
      <c r="D207" s="14" t="s">
        <v>3035</v>
      </c>
      <c r="E207" s="15">
        <v>1</v>
      </c>
      <c r="F207" s="16">
        <v>216.4</v>
      </c>
      <c r="G207" s="16">
        <v>216.4</v>
      </c>
      <c r="H207" s="17">
        <f>VLOOKUP(C207,'[1]3 оч'!$B$3:$K$528,10,0)</f>
        <v>0</v>
      </c>
      <c r="I207" s="16">
        <f t="shared" si="12"/>
        <v>0</v>
      </c>
      <c r="J207" s="18"/>
      <c r="K207" s="18">
        <f t="shared" si="13"/>
        <v>0</v>
      </c>
      <c r="L207" s="19" t="str">
        <f>IFERROR(VLOOKUP(C207,'[2]11.11.25'!$B$345:$C$574,2,0),"-")</f>
        <v>-</v>
      </c>
      <c r="M207" s="20" t="str">
        <f t="shared" si="14"/>
        <v>-</v>
      </c>
      <c r="N207" s="21" t="s">
        <v>22</v>
      </c>
      <c r="O207" s="22" t="str">
        <f t="shared" si="15"/>
        <v>-</v>
      </c>
      <c r="P207" s="29"/>
    </row>
    <row r="208" spans="1:16" hidden="1" x14ac:dyDescent="0.25">
      <c r="A208" s="13">
        <v>3</v>
      </c>
      <c r="B208" s="13" t="s">
        <v>634</v>
      </c>
      <c r="C208" s="14" t="s">
        <v>3036</v>
      </c>
      <c r="D208" s="14" t="s">
        <v>3037</v>
      </c>
      <c r="E208" s="15">
        <v>1</v>
      </c>
      <c r="F208" s="16">
        <v>288.3</v>
      </c>
      <c r="G208" s="16">
        <v>288.3</v>
      </c>
      <c r="H208" s="17">
        <f>VLOOKUP(C208,'[1]3 оч'!$B$3:$K$528,10,0)</f>
        <v>0</v>
      </c>
      <c r="I208" s="16">
        <f t="shared" si="12"/>
        <v>0</v>
      </c>
      <c r="J208" s="18"/>
      <c r="K208" s="18">
        <f t="shared" si="13"/>
        <v>0</v>
      </c>
      <c r="L208" s="19" t="str">
        <f>IFERROR(VLOOKUP(C208,'[2]11.11.25'!$B$345:$C$574,2,0),"-")</f>
        <v>-</v>
      </c>
      <c r="M208" s="20" t="str">
        <f t="shared" si="14"/>
        <v>-</v>
      </c>
      <c r="N208" s="21" t="s">
        <v>22</v>
      </c>
      <c r="O208" s="22" t="str">
        <f t="shared" si="15"/>
        <v>-</v>
      </c>
      <c r="P208" s="29"/>
    </row>
    <row r="209" spans="1:16" hidden="1" x14ac:dyDescent="0.25">
      <c r="A209" s="13">
        <v>3</v>
      </c>
      <c r="B209" s="13" t="s">
        <v>637</v>
      </c>
      <c r="C209" s="14" t="s">
        <v>3038</v>
      </c>
      <c r="D209" s="14" t="s">
        <v>3039</v>
      </c>
      <c r="E209" s="15">
        <v>1</v>
      </c>
      <c r="F209" s="16">
        <v>267.5</v>
      </c>
      <c r="G209" s="16">
        <v>267.5</v>
      </c>
      <c r="H209" s="17">
        <f>VLOOKUP(C209,'[1]3 оч'!$B$3:$K$528,10,0)</f>
        <v>0</v>
      </c>
      <c r="I209" s="16">
        <f t="shared" si="12"/>
        <v>0</v>
      </c>
      <c r="J209" s="18"/>
      <c r="K209" s="18">
        <f t="shared" si="13"/>
        <v>0</v>
      </c>
      <c r="L209" s="19" t="str">
        <f>IFERROR(VLOOKUP(C209,'[2]11.11.25'!$B$345:$C$574,2,0),"-")</f>
        <v>-</v>
      </c>
      <c r="M209" s="20" t="str">
        <f t="shared" si="14"/>
        <v>-</v>
      </c>
      <c r="N209" s="21" t="s">
        <v>22</v>
      </c>
      <c r="O209" s="22" t="str">
        <f t="shared" si="15"/>
        <v>-</v>
      </c>
      <c r="P209" s="29"/>
    </row>
    <row r="210" spans="1:16" hidden="1" x14ac:dyDescent="0.25">
      <c r="A210" s="13">
        <v>3</v>
      </c>
      <c r="B210" s="13" t="s">
        <v>640</v>
      </c>
      <c r="C210" s="14" t="s">
        <v>3040</v>
      </c>
      <c r="D210" s="14" t="s">
        <v>3041</v>
      </c>
      <c r="E210" s="15">
        <v>1</v>
      </c>
      <c r="F210" s="16">
        <v>201.3</v>
      </c>
      <c r="G210" s="16">
        <v>201.3</v>
      </c>
      <c r="H210" s="17">
        <f>VLOOKUP(C210,'[1]3 оч'!$B$3:$K$528,10,0)</f>
        <v>0</v>
      </c>
      <c r="I210" s="16">
        <f t="shared" si="12"/>
        <v>0</v>
      </c>
      <c r="J210" s="18"/>
      <c r="K210" s="18">
        <f t="shared" si="13"/>
        <v>0</v>
      </c>
      <c r="L210" s="19" t="str">
        <f>IFERROR(VLOOKUP(C210,'[2]11.11.25'!$B$345:$C$574,2,0),"-")</f>
        <v>-</v>
      </c>
      <c r="M210" s="20" t="str">
        <f t="shared" si="14"/>
        <v>-</v>
      </c>
      <c r="N210" s="21" t="s">
        <v>22</v>
      </c>
      <c r="O210" s="22" t="str">
        <f t="shared" si="15"/>
        <v>-</v>
      </c>
      <c r="P210" s="29"/>
    </row>
    <row r="211" spans="1:16" hidden="1" x14ac:dyDescent="0.25">
      <c r="A211" s="13">
        <v>3</v>
      </c>
      <c r="B211" s="13" t="s">
        <v>643</v>
      </c>
      <c r="C211" s="14" t="s">
        <v>3042</v>
      </c>
      <c r="D211" s="14" t="s">
        <v>3043</v>
      </c>
      <c r="E211" s="15">
        <v>1</v>
      </c>
      <c r="F211" s="16">
        <v>173</v>
      </c>
      <c r="G211" s="16">
        <v>173</v>
      </c>
      <c r="H211" s="17">
        <f>VLOOKUP(C211,'[1]3 оч'!$B$3:$K$528,10,0)</f>
        <v>0</v>
      </c>
      <c r="I211" s="16">
        <f t="shared" si="12"/>
        <v>0</v>
      </c>
      <c r="J211" s="18"/>
      <c r="K211" s="18">
        <f t="shared" si="13"/>
        <v>0</v>
      </c>
      <c r="L211" s="19" t="str">
        <f>IFERROR(VLOOKUP(C211,'[2]11.11.25'!$B$345:$C$574,2,0),"-")</f>
        <v>-</v>
      </c>
      <c r="M211" s="20" t="str">
        <f t="shared" si="14"/>
        <v>-</v>
      </c>
      <c r="N211" s="21" t="s">
        <v>22</v>
      </c>
      <c r="O211" s="22" t="str">
        <f t="shared" si="15"/>
        <v>-</v>
      </c>
      <c r="P211" s="29"/>
    </row>
    <row r="212" spans="1:16" hidden="1" x14ac:dyDescent="0.25">
      <c r="A212" s="13">
        <v>3</v>
      </c>
      <c r="B212" s="13" t="s">
        <v>646</v>
      </c>
      <c r="C212" s="14" t="s">
        <v>3044</v>
      </c>
      <c r="D212" s="14" t="s">
        <v>3045</v>
      </c>
      <c r="E212" s="15">
        <v>1</v>
      </c>
      <c r="F212" s="16">
        <v>287.7</v>
      </c>
      <c r="G212" s="16">
        <v>287.7</v>
      </c>
      <c r="H212" s="17">
        <f>VLOOKUP(C212,'[1]3 оч'!$B$3:$K$528,10,0)</f>
        <v>0</v>
      </c>
      <c r="I212" s="16">
        <f t="shared" si="12"/>
        <v>0</v>
      </c>
      <c r="J212" s="18"/>
      <c r="K212" s="18">
        <f t="shared" si="13"/>
        <v>0</v>
      </c>
      <c r="L212" s="19" t="str">
        <f>IFERROR(VLOOKUP(C212,'[2]11.11.25'!$B$345:$C$574,2,0),"-")</f>
        <v>-</v>
      </c>
      <c r="M212" s="20" t="str">
        <f t="shared" si="14"/>
        <v>-</v>
      </c>
      <c r="N212" s="21" t="s">
        <v>22</v>
      </c>
      <c r="O212" s="22" t="str">
        <f t="shared" si="15"/>
        <v>-</v>
      </c>
      <c r="P212" s="29"/>
    </row>
    <row r="213" spans="1:16" hidden="1" x14ac:dyDescent="0.25">
      <c r="A213" s="13">
        <v>3</v>
      </c>
      <c r="B213" s="13" t="s">
        <v>649</v>
      </c>
      <c r="C213" s="14" t="s">
        <v>3046</v>
      </c>
      <c r="D213" s="14" t="s">
        <v>3047</v>
      </c>
      <c r="E213" s="15">
        <v>1</v>
      </c>
      <c r="F213" s="16">
        <v>267.10000000000002</v>
      </c>
      <c r="G213" s="16">
        <v>267.10000000000002</v>
      </c>
      <c r="H213" s="17">
        <f>VLOOKUP(C213,'[1]3 оч'!$B$3:$K$528,10,0)</f>
        <v>0</v>
      </c>
      <c r="I213" s="16">
        <f t="shared" si="12"/>
        <v>0</v>
      </c>
      <c r="J213" s="18"/>
      <c r="K213" s="18">
        <f t="shared" si="13"/>
        <v>0</v>
      </c>
      <c r="L213" s="19" t="str">
        <f>IFERROR(VLOOKUP(C213,'[2]11.11.25'!$B$345:$C$574,2,0),"-")</f>
        <v>-</v>
      </c>
      <c r="M213" s="20" t="str">
        <f t="shared" si="14"/>
        <v>-</v>
      </c>
      <c r="N213" s="21" t="s">
        <v>22</v>
      </c>
      <c r="O213" s="22" t="str">
        <f t="shared" si="15"/>
        <v>-</v>
      </c>
      <c r="P213" s="29"/>
    </row>
    <row r="214" spans="1:16" hidden="1" x14ac:dyDescent="0.25">
      <c r="A214" s="13">
        <v>3</v>
      </c>
      <c r="B214" s="13" t="s">
        <v>652</v>
      </c>
      <c r="C214" s="14" t="s">
        <v>3048</v>
      </c>
      <c r="D214" s="14" t="s">
        <v>3049</v>
      </c>
      <c r="E214" s="15">
        <v>1</v>
      </c>
      <c r="F214" s="16">
        <v>236.8</v>
      </c>
      <c r="G214" s="16">
        <v>236.8</v>
      </c>
      <c r="H214" s="17">
        <f>VLOOKUP(C214,'[1]3 оч'!$B$3:$K$528,10,0)</f>
        <v>0</v>
      </c>
      <c r="I214" s="16">
        <f t="shared" si="12"/>
        <v>0</v>
      </c>
      <c r="J214" s="18"/>
      <c r="K214" s="18">
        <f t="shared" si="13"/>
        <v>0</v>
      </c>
      <c r="L214" s="19" t="str">
        <f>IFERROR(VLOOKUP(C214,'[2]11.11.25'!$B$345:$C$574,2,0),"-")</f>
        <v>-</v>
      </c>
      <c r="M214" s="20" t="str">
        <f t="shared" si="14"/>
        <v>-</v>
      </c>
      <c r="N214" s="21" t="s">
        <v>22</v>
      </c>
      <c r="O214" s="22" t="str">
        <f t="shared" si="15"/>
        <v>-</v>
      </c>
      <c r="P214" s="29"/>
    </row>
    <row r="215" spans="1:16" hidden="1" x14ac:dyDescent="0.25">
      <c r="A215" s="13">
        <v>3</v>
      </c>
      <c r="B215" s="13" t="s">
        <v>655</v>
      </c>
      <c r="C215" s="14" t="s">
        <v>3050</v>
      </c>
      <c r="D215" s="14" t="s">
        <v>3051</v>
      </c>
      <c r="E215" s="15">
        <v>1</v>
      </c>
      <c r="F215" s="16">
        <v>215.8</v>
      </c>
      <c r="G215" s="16">
        <v>215.8</v>
      </c>
      <c r="H215" s="17">
        <f>VLOOKUP(C215,'[1]3 оч'!$B$3:$K$528,10,0)</f>
        <v>0</v>
      </c>
      <c r="I215" s="16">
        <f t="shared" si="12"/>
        <v>0</v>
      </c>
      <c r="J215" s="18"/>
      <c r="K215" s="18">
        <f t="shared" si="13"/>
        <v>0</v>
      </c>
      <c r="L215" s="19" t="str">
        <f>IFERROR(VLOOKUP(C215,'[2]11.11.25'!$B$345:$C$574,2,0),"-")</f>
        <v>-</v>
      </c>
      <c r="M215" s="20" t="str">
        <f t="shared" si="14"/>
        <v>-</v>
      </c>
      <c r="N215" s="21" t="s">
        <v>22</v>
      </c>
      <c r="O215" s="22" t="str">
        <f t="shared" si="15"/>
        <v>-</v>
      </c>
      <c r="P215" s="29"/>
    </row>
    <row r="216" spans="1:16" hidden="1" x14ac:dyDescent="0.25">
      <c r="A216" s="13">
        <v>3</v>
      </c>
      <c r="B216" s="13" t="s">
        <v>658</v>
      </c>
      <c r="C216" s="14" t="s">
        <v>3052</v>
      </c>
      <c r="D216" s="14" t="s">
        <v>3053</v>
      </c>
      <c r="E216" s="15">
        <v>1</v>
      </c>
      <c r="F216" s="16">
        <v>287.5</v>
      </c>
      <c r="G216" s="16">
        <v>287.5</v>
      </c>
      <c r="H216" s="17">
        <f>VLOOKUP(C216,'[1]3 оч'!$B$3:$K$528,10,0)</f>
        <v>0</v>
      </c>
      <c r="I216" s="16">
        <f t="shared" si="12"/>
        <v>0</v>
      </c>
      <c r="J216" s="18"/>
      <c r="K216" s="18">
        <f t="shared" si="13"/>
        <v>0</v>
      </c>
      <c r="L216" s="19" t="str">
        <f>IFERROR(VLOOKUP(C216,'[2]11.11.25'!$B$345:$C$574,2,0),"-")</f>
        <v>-</v>
      </c>
      <c r="M216" s="20" t="str">
        <f t="shared" si="14"/>
        <v>-</v>
      </c>
      <c r="N216" s="21" t="s">
        <v>22</v>
      </c>
      <c r="O216" s="22" t="str">
        <f t="shared" si="15"/>
        <v>-</v>
      </c>
      <c r="P216" s="29"/>
    </row>
    <row r="217" spans="1:16" hidden="1" x14ac:dyDescent="0.25">
      <c r="A217" s="13">
        <v>3</v>
      </c>
      <c r="B217" s="13" t="s">
        <v>661</v>
      </c>
      <c r="C217" s="14" t="s">
        <v>3054</v>
      </c>
      <c r="D217" s="14" t="s">
        <v>3055</v>
      </c>
      <c r="E217" s="15">
        <v>1</v>
      </c>
      <c r="F217" s="16">
        <v>266.8</v>
      </c>
      <c r="G217" s="16">
        <v>266.8</v>
      </c>
      <c r="H217" s="17">
        <f>VLOOKUP(C217,'[1]3 оч'!$B$3:$K$528,10,0)</f>
        <v>0</v>
      </c>
      <c r="I217" s="16">
        <f t="shared" si="12"/>
        <v>0</v>
      </c>
      <c r="J217" s="18"/>
      <c r="K217" s="18">
        <f t="shared" si="13"/>
        <v>0</v>
      </c>
      <c r="L217" s="19" t="str">
        <f>IFERROR(VLOOKUP(C217,'[2]11.11.25'!$B$345:$C$574,2,0),"-")</f>
        <v>-</v>
      </c>
      <c r="M217" s="20" t="str">
        <f t="shared" si="14"/>
        <v>-</v>
      </c>
      <c r="N217" s="21" t="s">
        <v>22</v>
      </c>
      <c r="O217" s="22" t="str">
        <f t="shared" si="15"/>
        <v>-</v>
      </c>
      <c r="P217" s="29"/>
    </row>
    <row r="218" spans="1:16" hidden="1" x14ac:dyDescent="0.25">
      <c r="A218" s="13">
        <v>3</v>
      </c>
      <c r="B218" s="13" t="s">
        <v>664</v>
      </c>
      <c r="C218" s="14" t="s">
        <v>3056</v>
      </c>
      <c r="D218" s="14" t="s">
        <v>3057</v>
      </c>
      <c r="E218" s="15">
        <v>1</v>
      </c>
      <c r="F218" s="16">
        <v>200.6</v>
      </c>
      <c r="G218" s="16">
        <v>200.6</v>
      </c>
      <c r="H218" s="17">
        <f>VLOOKUP(C218,'[1]3 оч'!$B$3:$K$528,10,0)</f>
        <v>0</v>
      </c>
      <c r="I218" s="16">
        <f t="shared" si="12"/>
        <v>0</v>
      </c>
      <c r="J218" s="18"/>
      <c r="K218" s="18">
        <f t="shared" si="13"/>
        <v>0</v>
      </c>
      <c r="L218" s="19" t="str">
        <f>IFERROR(VLOOKUP(C218,'[2]11.11.25'!$B$345:$C$574,2,0),"-")</f>
        <v>-</v>
      </c>
      <c r="M218" s="20" t="str">
        <f t="shared" si="14"/>
        <v>-</v>
      </c>
      <c r="N218" s="21" t="s">
        <v>22</v>
      </c>
      <c r="O218" s="22" t="str">
        <f t="shared" si="15"/>
        <v>-</v>
      </c>
      <c r="P218" s="29"/>
    </row>
    <row r="219" spans="1:16" hidden="1" x14ac:dyDescent="0.25">
      <c r="A219" s="13">
        <v>3</v>
      </c>
      <c r="B219" s="13" t="s">
        <v>667</v>
      </c>
      <c r="C219" s="14" t="s">
        <v>3058</v>
      </c>
      <c r="D219" s="14" t="s">
        <v>3059</v>
      </c>
      <c r="E219" s="15">
        <v>2</v>
      </c>
      <c r="F219" s="16">
        <v>221.7</v>
      </c>
      <c r="G219" s="16">
        <v>443.4</v>
      </c>
      <c r="H219" s="17">
        <f>VLOOKUP(C219,'[1]3 оч'!$B$3:$K$528,10,0)</f>
        <v>0</v>
      </c>
      <c r="I219" s="16">
        <f t="shared" si="12"/>
        <v>0</v>
      </c>
      <c r="J219" s="18"/>
      <c r="K219" s="18">
        <f t="shared" si="13"/>
        <v>0</v>
      </c>
      <c r="L219" s="19" t="str">
        <f>IFERROR(VLOOKUP(C219,'[2]11.11.25'!$B$345:$C$574,2,0),"-")</f>
        <v>-</v>
      </c>
      <c r="M219" s="20" t="str">
        <f t="shared" si="14"/>
        <v>-</v>
      </c>
      <c r="N219" s="21" t="s">
        <v>22</v>
      </c>
      <c r="O219" s="22" t="str">
        <f t="shared" si="15"/>
        <v>-</v>
      </c>
      <c r="P219" s="29"/>
    </row>
    <row r="220" spans="1:16" hidden="1" x14ac:dyDescent="0.25">
      <c r="A220" s="13">
        <v>3</v>
      </c>
      <c r="B220" s="13" t="s">
        <v>670</v>
      </c>
      <c r="C220" s="14" t="s">
        <v>3060</v>
      </c>
      <c r="D220" s="14" t="s">
        <v>3061</v>
      </c>
      <c r="E220" s="15">
        <v>2</v>
      </c>
      <c r="F220" s="16">
        <v>203.5</v>
      </c>
      <c r="G220" s="16">
        <v>407</v>
      </c>
      <c r="H220" s="17">
        <f>VLOOKUP(C220,'[1]3 оч'!$B$3:$K$528,10,0)</f>
        <v>0</v>
      </c>
      <c r="I220" s="16">
        <f t="shared" si="12"/>
        <v>0</v>
      </c>
      <c r="J220" s="18"/>
      <c r="K220" s="18">
        <f t="shared" si="13"/>
        <v>0</v>
      </c>
      <c r="L220" s="19" t="str">
        <f>IFERROR(VLOOKUP(C220,'[2]11.11.25'!$B$345:$C$574,2,0),"-")</f>
        <v>-</v>
      </c>
      <c r="M220" s="20" t="str">
        <f t="shared" si="14"/>
        <v>-</v>
      </c>
      <c r="N220" s="21" t="s">
        <v>22</v>
      </c>
      <c r="O220" s="22" t="str">
        <f t="shared" si="15"/>
        <v>-</v>
      </c>
      <c r="P220" s="29"/>
    </row>
    <row r="221" spans="1:16" hidden="1" x14ac:dyDescent="0.25">
      <c r="A221" s="13">
        <v>3</v>
      </c>
      <c r="B221" s="13" t="s">
        <v>673</v>
      </c>
      <c r="C221" s="14" t="s">
        <v>3062</v>
      </c>
      <c r="D221" s="14" t="s">
        <v>3063</v>
      </c>
      <c r="E221" s="15">
        <v>1</v>
      </c>
      <c r="F221" s="16">
        <v>168</v>
      </c>
      <c r="G221" s="16">
        <v>168</v>
      </c>
      <c r="H221" s="17">
        <f>VLOOKUP(C221,'[1]3 оч'!$B$3:$K$528,10,0)</f>
        <v>0</v>
      </c>
      <c r="I221" s="16">
        <f t="shared" si="12"/>
        <v>0</v>
      </c>
      <c r="J221" s="18"/>
      <c r="K221" s="18">
        <f t="shared" si="13"/>
        <v>0</v>
      </c>
      <c r="L221" s="19" t="str">
        <f>IFERROR(VLOOKUP(C221,'[2]11.11.25'!$B$345:$C$574,2,0),"-")</f>
        <v>-</v>
      </c>
      <c r="M221" s="20" t="str">
        <f t="shared" si="14"/>
        <v>-</v>
      </c>
      <c r="N221" s="21" t="s">
        <v>22</v>
      </c>
      <c r="O221" s="22" t="str">
        <f t="shared" si="15"/>
        <v>-</v>
      </c>
      <c r="P221" s="29"/>
    </row>
    <row r="222" spans="1:16" hidden="1" x14ac:dyDescent="0.25">
      <c r="A222" s="13">
        <v>3</v>
      </c>
      <c r="B222" s="13" t="s">
        <v>676</v>
      </c>
      <c r="C222" s="14" t="s">
        <v>3064</v>
      </c>
      <c r="D222" s="14" t="s">
        <v>3065</v>
      </c>
      <c r="E222" s="15">
        <v>1</v>
      </c>
      <c r="F222" s="16">
        <v>279.39999999999998</v>
      </c>
      <c r="G222" s="16">
        <v>279.39999999999998</v>
      </c>
      <c r="H222" s="17">
        <f>VLOOKUP(C222,'[1]3 оч'!$B$3:$K$528,10,0)</f>
        <v>0</v>
      </c>
      <c r="I222" s="16">
        <f t="shared" si="12"/>
        <v>0</v>
      </c>
      <c r="J222" s="18"/>
      <c r="K222" s="18">
        <f t="shared" si="13"/>
        <v>0</v>
      </c>
      <c r="L222" s="19" t="str">
        <f>IFERROR(VLOOKUP(C222,'[2]11.11.25'!$B$345:$C$574,2,0),"-")</f>
        <v>-</v>
      </c>
      <c r="M222" s="20" t="str">
        <f t="shared" si="14"/>
        <v>-</v>
      </c>
      <c r="N222" s="21" t="s">
        <v>22</v>
      </c>
      <c r="O222" s="22" t="str">
        <f t="shared" si="15"/>
        <v>-</v>
      </c>
      <c r="P222" s="29"/>
    </row>
    <row r="223" spans="1:16" hidden="1" x14ac:dyDescent="0.25">
      <c r="A223" s="13">
        <v>3</v>
      </c>
      <c r="B223" s="13" t="s">
        <v>679</v>
      </c>
      <c r="C223" s="14" t="s">
        <v>3066</v>
      </c>
      <c r="D223" s="14" t="s">
        <v>3067</v>
      </c>
      <c r="E223" s="15">
        <v>1</v>
      </c>
      <c r="F223" s="16">
        <v>259.3</v>
      </c>
      <c r="G223" s="16">
        <v>259.3</v>
      </c>
      <c r="H223" s="17">
        <f>VLOOKUP(C223,'[1]3 оч'!$B$3:$K$528,10,0)</f>
        <v>0</v>
      </c>
      <c r="I223" s="16">
        <f t="shared" si="12"/>
        <v>0</v>
      </c>
      <c r="J223" s="18"/>
      <c r="K223" s="18">
        <f t="shared" si="13"/>
        <v>0</v>
      </c>
      <c r="L223" s="19" t="str">
        <f>IFERROR(VLOOKUP(C223,'[2]11.11.25'!$B$345:$C$574,2,0),"-")</f>
        <v>-</v>
      </c>
      <c r="M223" s="20" t="str">
        <f t="shared" si="14"/>
        <v>-</v>
      </c>
      <c r="N223" s="21" t="s">
        <v>22</v>
      </c>
      <c r="O223" s="22" t="str">
        <f t="shared" si="15"/>
        <v>-</v>
      </c>
      <c r="P223" s="29"/>
    </row>
    <row r="224" spans="1:16" hidden="1" x14ac:dyDescent="0.25">
      <c r="A224" s="13">
        <v>3</v>
      </c>
      <c r="B224" s="13" t="s">
        <v>682</v>
      </c>
      <c r="C224" s="14" t="s">
        <v>3068</v>
      </c>
      <c r="D224" s="14" t="s">
        <v>3069</v>
      </c>
      <c r="E224" s="15">
        <v>1</v>
      </c>
      <c r="F224" s="16">
        <v>229.9</v>
      </c>
      <c r="G224" s="16">
        <v>229.9</v>
      </c>
      <c r="H224" s="17">
        <f>VLOOKUP(C224,'[1]3 оч'!$B$3:$K$528,10,0)</f>
        <v>0</v>
      </c>
      <c r="I224" s="16">
        <f t="shared" si="12"/>
        <v>0</v>
      </c>
      <c r="J224" s="18"/>
      <c r="K224" s="18">
        <f t="shared" si="13"/>
        <v>0</v>
      </c>
      <c r="L224" s="19" t="str">
        <f>IFERROR(VLOOKUP(C224,'[2]11.11.25'!$B$345:$C$574,2,0),"-")</f>
        <v>-</v>
      </c>
      <c r="M224" s="20" t="str">
        <f t="shared" si="14"/>
        <v>-</v>
      </c>
      <c r="N224" s="21" t="s">
        <v>22</v>
      </c>
      <c r="O224" s="22" t="str">
        <f t="shared" si="15"/>
        <v>-</v>
      </c>
      <c r="P224" s="29"/>
    </row>
    <row r="225" spans="1:16" hidden="1" x14ac:dyDescent="0.25">
      <c r="A225" s="13">
        <v>3</v>
      </c>
      <c r="B225" s="13" t="s">
        <v>685</v>
      </c>
      <c r="C225" s="14" t="s">
        <v>3070</v>
      </c>
      <c r="D225" s="14" t="s">
        <v>3071</v>
      </c>
      <c r="E225" s="15">
        <v>1</v>
      </c>
      <c r="F225" s="16">
        <v>209.7</v>
      </c>
      <c r="G225" s="16">
        <v>209.7</v>
      </c>
      <c r="H225" s="17">
        <f>VLOOKUP(C225,'[1]3 оч'!$B$3:$K$528,10,0)</f>
        <v>0</v>
      </c>
      <c r="I225" s="16">
        <f t="shared" si="12"/>
        <v>0</v>
      </c>
      <c r="J225" s="18"/>
      <c r="K225" s="18">
        <f t="shared" si="13"/>
        <v>0</v>
      </c>
      <c r="L225" s="19" t="str">
        <f>IFERROR(VLOOKUP(C225,'[2]11.11.25'!$B$345:$C$574,2,0),"-")</f>
        <v>-</v>
      </c>
      <c r="M225" s="20" t="str">
        <f t="shared" si="14"/>
        <v>-</v>
      </c>
      <c r="N225" s="21" t="s">
        <v>22</v>
      </c>
      <c r="O225" s="22" t="str">
        <f t="shared" si="15"/>
        <v>-</v>
      </c>
      <c r="P225" s="29"/>
    </row>
    <row r="226" spans="1:16" hidden="1" x14ac:dyDescent="0.25">
      <c r="A226" s="13">
        <v>3</v>
      </c>
      <c r="B226" s="13" t="s">
        <v>688</v>
      </c>
      <c r="C226" s="14" t="s">
        <v>3072</v>
      </c>
      <c r="D226" s="14" t="s">
        <v>3073</v>
      </c>
      <c r="E226" s="15">
        <v>1</v>
      </c>
      <c r="F226" s="16">
        <v>279.2</v>
      </c>
      <c r="G226" s="16">
        <v>279.2</v>
      </c>
      <c r="H226" s="17">
        <f>VLOOKUP(C226,'[1]3 оч'!$B$3:$K$528,10,0)</f>
        <v>0</v>
      </c>
      <c r="I226" s="16">
        <f t="shared" si="12"/>
        <v>0</v>
      </c>
      <c r="J226" s="18"/>
      <c r="K226" s="18">
        <f t="shared" si="13"/>
        <v>0</v>
      </c>
      <c r="L226" s="19" t="str">
        <f>IFERROR(VLOOKUP(C226,'[2]11.11.25'!$B$345:$C$574,2,0),"-")</f>
        <v>-</v>
      </c>
      <c r="M226" s="20" t="str">
        <f t="shared" si="14"/>
        <v>-</v>
      </c>
      <c r="N226" s="21" t="s">
        <v>22</v>
      </c>
      <c r="O226" s="22" t="str">
        <f t="shared" si="15"/>
        <v>-</v>
      </c>
      <c r="P226" s="29"/>
    </row>
    <row r="227" spans="1:16" hidden="1" x14ac:dyDescent="0.25">
      <c r="A227" s="13">
        <v>3</v>
      </c>
      <c r="B227" s="13" t="s">
        <v>691</v>
      </c>
      <c r="C227" s="14" t="s">
        <v>3074</v>
      </c>
      <c r="D227" s="14" t="s">
        <v>3075</v>
      </c>
      <c r="E227" s="15">
        <v>1</v>
      </c>
      <c r="F227" s="16">
        <v>259.2</v>
      </c>
      <c r="G227" s="16">
        <v>259.2</v>
      </c>
      <c r="H227" s="17">
        <f>VLOOKUP(C227,'[1]3 оч'!$B$3:$K$528,10,0)</f>
        <v>0</v>
      </c>
      <c r="I227" s="16">
        <f t="shared" si="12"/>
        <v>0</v>
      </c>
      <c r="J227" s="18"/>
      <c r="K227" s="18">
        <f t="shared" si="13"/>
        <v>0</v>
      </c>
      <c r="L227" s="19" t="str">
        <f>IFERROR(VLOOKUP(C227,'[2]11.11.25'!$B$345:$C$574,2,0),"-")</f>
        <v>-</v>
      </c>
      <c r="M227" s="20" t="str">
        <f t="shared" si="14"/>
        <v>-</v>
      </c>
      <c r="N227" s="21" t="s">
        <v>22</v>
      </c>
      <c r="O227" s="22" t="str">
        <f t="shared" si="15"/>
        <v>-</v>
      </c>
      <c r="P227" s="29"/>
    </row>
    <row r="228" spans="1:16" hidden="1" x14ac:dyDescent="0.25">
      <c r="A228" s="13">
        <v>3</v>
      </c>
      <c r="B228" s="13" t="s">
        <v>694</v>
      </c>
      <c r="C228" s="14" t="s">
        <v>3076</v>
      </c>
      <c r="D228" s="14" t="s">
        <v>3077</v>
      </c>
      <c r="E228" s="15">
        <v>1</v>
      </c>
      <c r="F228" s="16">
        <v>194.9</v>
      </c>
      <c r="G228" s="16">
        <v>194.9</v>
      </c>
      <c r="H228" s="17">
        <f>VLOOKUP(C228,'[1]3 оч'!$B$3:$K$528,10,0)</f>
        <v>0</v>
      </c>
      <c r="I228" s="16">
        <f t="shared" si="12"/>
        <v>0</v>
      </c>
      <c r="J228" s="18"/>
      <c r="K228" s="18">
        <f t="shared" si="13"/>
        <v>0</v>
      </c>
      <c r="L228" s="19" t="str">
        <f>IFERROR(VLOOKUP(C228,'[2]11.11.25'!$B$345:$C$574,2,0),"-")</f>
        <v>-</v>
      </c>
      <c r="M228" s="20" t="str">
        <f t="shared" si="14"/>
        <v>-</v>
      </c>
      <c r="N228" s="21" t="s">
        <v>22</v>
      </c>
      <c r="O228" s="22" t="str">
        <f t="shared" si="15"/>
        <v>-</v>
      </c>
      <c r="P228" s="29"/>
    </row>
    <row r="229" spans="1:16" hidden="1" x14ac:dyDescent="0.25">
      <c r="A229" s="13">
        <v>3</v>
      </c>
      <c r="B229" s="13" t="s">
        <v>697</v>
      </c>
      <c r="C229" s="14" t="s">
        <v>3078</v>
      </c>
      <c r="D229" s="14" t="s">
        <v>3079</v>
      </c>
      <c r="E229" s="15">
        <v>1</v>
      </c>
      <c r="F229" s="16">
        <v>203.2</v>
      </c>
      <c r="G229" s="16">
        <v>203.2</v>
      </c>
      <c r="H229" s="17">
        <f>VLOOKUP(C229,'[1]3 оч'!$B$3:$K$528,10,0)</f>
        <v>0</v>
      </c>
      <c r="I229" s="16">
        <f t="shared" si="12"/>
        <v>0</v>
      </c>
      <c r="J229" s="18"/>
      <c r="K229" s="18">
        <f t="shared" si="13"/>
        <v>0</v>
      </c>
      <c r="L229" s="19" t="str">
        <f>IFERROR(VLOOKUP(C229,'[2]11.11.25'!$B$345:$C$574,2,0),"-")</f>
        <v>-</v>
      </c>
      <c r="M229" s="20" t="str">
        <f t="shared" si="14"/>
        <v>-</v>
      </c>
      <c r="N229" s="21" t="s">
        <v>22</v>
      </c>
      <c r="O229" s="22" t="str">
        <f t="shared" si="15"/>
        <v>-</v>
      </c>
      <c r="P229" s="29"/>
    </row>
    <row r="230" spans="1:16" hidden="1" x14ac:dyDescent="0.25">
      <c r="A230" s="13">
        <v>3</v>
      </c>
      <c r="B230" s="13" t="s">
        <v>700</v>
      </c>
      <c r="C230" s="14" t="s">
        <v>3080</v>
      </c>
      <c r="D230" s="14" t="s">
        <v>3081</v>
      </c>
      <c r="E230" s="15">
        <v>1</v>
      </c>
      <c r="F230" s="16">
        <v>42.6</v>
      </c>
      <c r="G230" s="16">
        <v>42.6</v>
      </c>
      <c r="H230" s="17">
        <f>VLOOKUP(C230,'[1]3 оч'!$B$3:$K$528,10,0)</f>
        <v>0</v>
      </c>
      <c r="I230" s="16">
        <f t="shared" si="12"/>
        <v>0</v>
      </c>
      <c r="J230" s="18"/>
      <c r="K230" s="18">
        <f t="shared" si="13"/>
        <v>0</v>
      </c>
      <c r="L230" s="19" t="str">
        <f>IFERROR(VLOOKUP(C230,'[2]11.11.25'!$B$345:$C$574,2,0),"-")</f>
        <v>-</v>
      </c>
      <c r="M230" s="20" t="str">
        <f t="shared" si="14"/>
        <v>-</v>
      </c>
      <c r="N230" s="21" t="s">
        <v>22</v>
      </c>
      <c r="O230" s="22" t="str">
        <f t="shared" si="15"/>
        <v>-</v>
      </c>
      <c r="P230" s="29"/>
    </row>
    <row r="231" spans="1:16" hidden="1" x14ac:dyDescent="0.25">
      <c r="A231" s="13">
        <v>3</v>
      </c>
      <c r="B231" s="13" t="s">
        <v>703</v>
      </c>
      <c r="C231" s="14" t="s">
        <v>3082</v>
      </c>
      <c r="D231" s="14" t="s">
        <v>3083</v>
      </c>
      <c r="E231" s="15">
        <v>1</v>
      </c>
      <c r="F231" s="16">
        <v>39.5</v>
      </c>
      <c r="G231" s="16">
        <v>39.5</v>
      </c>
      <c r="H231" s="17">
        <f>VLOOKUP(C231,'[1]3 оч'!$B$3:$K$528,10,0)</f>
        <v>0</v>
      </c>
      <c r="I231" s="16">
        <f t="shared" si="12"/>
        <v>0</v>
      </c>
      <c r="J231" s="18"/>
      <c r="K231" s="18">
        <f t="shared" si="13"/>
        <v>0</v>
      </c>
      <c r="L231" s="19" t="str">
        <f>IFERROR(VLOOKUP(C231,'[2]11.11.25'!$B$345:$C$574,2,0),"-")</f>
        <v>-</v>
      </c>
      <c r="M231" s="20" t="str">
        <f t="shared" si="14"/>
        <v>-</v>
      </c>
      <c r="N231" s="21" t="s">
        <v>22</v>
      </c>
      <c r="O231" s="22" t="str">
        <f t="shared" si="15"/>
        <v>-</v>
      </c>
      <c r="P231" s="29"/>
    </row>
    <row r="232" spans="1:16" hidden="1" x14ac:dyDescent="0.25">
      <c r="A232" s="13">
        <v>3</v>
      </c>
      <c r="B232" s="13" t="s">
        <v>706</v>
      </c>
      <c r="C232" s="14" t="s">
        <v>3084</v>
      </c>
      <c r="D232" s="14" t="s">
        <v>3085</v>
      </c>
      <c r="E232" s="15">
        <v>1</v>
      </c>
      <c r="F232" s="16">
        <v>57.6</v>
      </c>
      <c r="G232" s="16">
        <v>57.6</v>
      </c>
      <c r="H232" s="17">
        <f>VLOOKUP(C232,'[1]3 оч'!$B$3:$K$528,10,0)</f>
        <v>0</v>
      </c>
      <c r="I232" s="16">
        <f t="shared" si="12"/>
        <v>0</v>
      </c>
      <c r="J232" s="18"/>
      <c r="K232" s="18">
        <f t="shared" si="13"/>
        <v>0</v>
      </c>
      <c r="L232" s="19" t="str">
        <f>IFERROR(VLOOKUP(C232,'[2]11.11.25'!$B$345:$C$574,2,0),"-")</f>
        <v>-</v>
      </c>
      <c r="M232" s="20" t="str">
        <f t="shared" si="14"/>
        <v>-</v>
      </c>
      <c r="N232" s="21" t="s">
        <v>22</v>
      </c>
      <c r="O232" s="22" t="str">
        <f t="shared" si="15"/>
        <v>-</v>
      </c>
      <c r="P232" s="29"/>
    </row>
    <row r="233" spans="1:16" hidden="1" x14ac:dyDescent="0.25">
      <c r="A233" s="13">
        <v>3</v>
      </c>
      <c r="B233" s="13" t="s">
        <v>709</v>
      </c>
      <c r="C233" s="14" t="s">
        <v>3086</v>
      </c>
      <c r="D233" s="14" t="s">
        <v>3087</v>
      </c>
      <c r="E233" s="15">
        <v>1</v>
      </c>
      <c r="F233" s="16">
        <v>60.5</v>
      </c>
      <c r="G233" s="16">
        <v>60.5</v>
      </c>
      <c r="H233" s="17">
        <f>VLOOKUP(C233,'[1]3 оч'!$B$3:$K$528,10,0)</f>
        <v>0</v>
      </c>
      <c r="I233" s="16">
        <f t="shared" si="12"/>
        <v>0</v>
      </c>
      <c r="J233" s="18"/>
      <c r="K233" s="18">
        <f t="shared" si="13"/>
        <v>0</v>
      </c>
      <c r="L233" s="19" t="str">
        <f>IFERROR(VLOOKUP(C233,'[2]11.11.25'!$B$345:$C$574,2,0),"-")</f>
        <v>-</v>
      </c>
      <c r="M233" s="20" t="str">
        <f t="shared" si="14"/>
        <v>-</v>
      </c>
      <c r="N233" s="21" t="s">
        <v>22</v>
      </c>
      <c r="O233" s="22" t="str">
        <f t="shared" si="15"/>
        <v>-</v>
      </c>
      <c r="P233" s="29"/>
    </row>
    <row r="234" spans="1:16" hidden="1" x14ac:dyDescent="0.25">
      <c r="A234" s="13">
        <v>3</v>
      </c>
      <c r="B234" s="13" t="s">
        <v>712</v>
      </c>
      <c r="C234" s="14" t="s">
        <v>3088</v>
      </c>
      <c r="D234" s="14" t="s">
        <v>3089</v>
      </c>
      <c r="E234" s="15">
        <v>2</v>
      </c>
      <c r="F234" s="16">
        <v>42.5</v>
      </c>
      <c r="G234" s="16">
        <v>85</v>
      </c>
      <c r="H234" s="17">
        <f>VLOOKUP(C234,'[1]3 оч'!$B$3:$K$528,10,0)</f>
        <v>0</v>
      </c>
      <c r="I234" s="16">
        <f t="shared" si="12"/>
        <v>0</v>
      </c>
      <c r="J234" s="18"/>
      <c r="K234" s="18">
        <f t="shared" si="13"/>
        <v>0</v>
      </c>
      <c r="L234" s="19" t="str">
        <f>IFERROR(VLOOKUP(C234,'[2]11.11.25'!$B$345:$C$574,2,0),"-")</f>
        <v>-</v>
      </c>
      <c r="M234" s="20" t="str">
        <f t="shared" si="14"/>
        <v>-</v>
      </c>
      <c r="N234" s="21" t="s">
        <v>22</v>
      </c>
      <c r="O234" s="22" t="str">
        <f t="shared" si="15"/>
        <v>-</v>
      </c>
      <c r="P234" s="29"/>
    </row>
    <row r="235" spans="1:16" hidden="1" x14ac:dyDescent="0.25">
      <c r="A235" s="13">
        <v>3</v>
      </c>
      <c r="B235" s="13" t="s">
        <v>715</v>
      </c>
      <c r="C235" s="14" t="s">
        <v>3090</v>
      </c>
      <c r="D235" s="14" t="s">
        <v>3091</v>
      </c>
      <c r="E235" s="15">
        <v>1</v>
      </c>
      <c r="F235" s="16">
        <v>41.7</v>
      </c>
      <c r="G235" s="16">
        <v>41.7</v>
      </c>
      <c r="H235" s="17">
        <f>VLOOKUP(C235,'[1]3 оч'!$B$3:$K$528,10,0)</f>
        <v>0</v>
      </c>
      <c r="I235" s="16">
        <f t="shared" si="12"/>
        <v>0</v>
      </c>
      <c r="J235" s="18"/>
      <c r="K235" s="18">
        <f t="shared" si="13"/>
        <v>0</v>
      </c>
      <c r="L235" s="19" t="str">
        <f>IFERROR(VLOOKUP(C235,'[2]11.11.25'!$B$345:$C$574,2,0),"-")</f>
        <v>-</v>
      </c>
      <c r="M235" s="20" t="str">
        <f t="shared" si="14"/>
        <v>-</v>
      </c>
      <c r="N235" s="21" t="s">
        <v>22</v>
      </c>
      <c r="O235" s="22" t="str">
        <f t="shared" si="15"/>
        <v>-</v>
      </c>
      <c r="P235" s="29"/>
    </row>
    <row r="236" spans="1:16" hidden="1" x14ac:dyDescent="0.25">
      <c r="A236" s="13">
        <v>3</v>
      </c>
      <c r="B236" s="13" t="s">
        <v>718</v>
      </c>
      <c r="C236" s="14" t="s">
        <v>3092</v>
      </c>
      <c r="D236" s="14" t="s">
        <v>3093</v>
      </c>
      <c r="E236" s="15">
        <v>1</v>
      </c>
      <c r="F236" s="16">
        <v>167.4</v>
      </c>
      <c r="G236" s="16">
        <v>167.4</v>
      </c>
      <c r="H236" s="17">
        <f>VLOOKUP(C236,'[1]3 оч'!$B$3:$K$528,10,0)</f>
        <v>0</v>
      </c>
      <c r="I236" s="16">
        <f t="shared" si="12"/>
        <v>0</v>
      </c>
      <c r="J236" s="18"/>
      <c r="K236" s="18">
        <f t="shared" si="13"/>
        <v>0</v>
      </c>
      <c r="L236" s="19" t="str">
        <f>IFERROR(VLOOKUP(C236,'[2]11.11.25'!$B$345:$C$574,2,0),"-")</f>
        <v>-</v>
      </c>
      <c r="M236" s="20" t="str">
        <f t="shared" si="14"/>
        <v>-</v>
      </c>
      <c r="N236" s="21" t="s">
        <v>22</v>
      </c>
      <c r="O236" s="22" t="str">
        <f t="shared" si="15"/>
        <v>-</v>
      </c>
      <c r="P236" s="29"/>
    </row>
    <row r="237" spans="1:16" hidden="1" x14ac:dyDescent="0.25">
      <c r="A237" s="13">
        <v>3</v>
      </c>
      <c r="B237" s="13" t="s">
        <v>721</v>
      </c>
      <c r="C237" s="14" t="s">
        <v>3094</v>
      </c>
      <c r="D237" s="14" t="s">
        <v>3095</v>
      </c>
      <c r="E237" s="15">
        <v>1</v>
      </c>
      <c r="F237" s="16">
        <v>278.7</v>
      </c>
      <c r="G237" s="16">
        <v>278.7</v>
      </c>
      <c r="H237" s="17">
        <f>VLOOKUP(C237,'[1]3 оч'!$B$3:$K$528,10,0)</f>
        <v>0</v>
      </c>
      <c r="I237" s="16">
        <f t="shared" si="12"/>
        <v>0</v>
      </c>
      <c r="J237" s="18"/>
      <c r="K237" s="18">
        <f t="shared" si="13"/>
        <v>0</v>
      </c>
      <c r="L237" s="19" t="str">
        <f>IFERROR(VLOOKUP(C237,'[2]11.11.25'!$B$345:$C$574,2,0),"-")</f>
        <v>-</v>
      </c>
      <c r="M237" s="20" t="str">
        <f t="shared" si="14"/>
        <v>-</v>
      </c>
      <c r="N237" s="21" t="s">
        <v>22</v>
      </c>
      <c r="O237" s="22" t="str">
        <f t="shared" si="15"/>
        <v>-</v>
      </c>
      <c r="P237" s="29"/>
    </row>
    <row r="238" spans="1:16" hidden="1" x14ac:dyDescent="0.25">
      <c r="A238" s="13">
        <v>3</v>
      </c>
      <c r="B238" s="13" t="s">
        <v>724</v>
      </c>
      <c r="C238" s="14" t="s">
        <v>3096</v>
      </c>
      <c r="D238" s="14" t="s">
        <v>3097</v>
      </c>
      <c r="E238" s="15">
        <v>1</v>
      </c>
      <c r="F238" s="16">
        <v>258.60000000000002</v>
      </c>
      <c r="G238" s="16">
        <v>258.60000000000002</v>
      </c>
      <c r="H238" s="17">
        <f>VLOOKUP(C238,'[1]3 оч'!$B$3:$K$528,10,0)</f>
        <v>0</v>
      </c>
      <c r="I238" s="16">
        <f t="shared" si="12"/>
        <v>0</v>
      </c>
      <c r="J238" s="18"/>
      <c r="K238" s="18">
        <f t="shared" si="13"/>
        <v>0</v>
      </c>
      <c r="L238" s="19" t="str">
        <f>IFERROR(VLOOKUP(C238,'[2]11.11.25'!$B$345:$C$574,2,0),"-")</f>
        <v>-</v>
      </c>
      <c r="M238" s="20" t="str">
        <f t="shared" si="14"/>
        <v>-</v>
      </c>
      <c r="N238" s="21" t="s">
        <v>22</v>
      </c>
      <c r="O238" s="22" t="str">
        <f t="shared" si="15"/>
        <v>-</v>
      </c>
      <c r="P238" s="29"/>
    </row>
    <row r="239" spans="1:16" hidden="1" x14ac:dyDescent="0.25">
      <c r="A239" s="13">
        <v>3</v>
      </c>
      <c r="B239" s="13" t="s">
        <v>727</v>
      </c>
      <c r="C239" s="14" t="s">
        <v>3098</v>
      </c>
      <c r="D239" s="14" t="s">
        <v>3099</v>
      </c>
      <c r="E239" s="15">
        <v>1</v>
      </c>
      <c r="F239" s="16">
        <v>278.5</v>
      </c>
      <c r="G239" s="16">
        <v>278.5</v>
      </c>
      <c r="H239" s="17">
        <f>VLOOKUP(C239,'[1]3 оч'!$B$3:$K$528,10,0)</f>
        <v>0</v>
      </c>
      <c r="I239" s="16">
        <f t="shared" si="12"/>
        <v>0</v>
      </c>
      <c r="J239" s="18"/>
      <c r="K239" s="18">
        <f t="shared" si="13"/>
        <v>0</v>
      </c>
      <c r="L239" s="19" t="str">
        <f>IFERROR(VLOOKUP(C239,'[2]11.11.25'!$B$345:$C$574,2,0),"-")</f>
        <v>-</v>
      </c>
      <c r="M239" s="20" t="str">
        <f t="shared" si="14"/>
        <v>-</v>
      </c>
      <c r="N239" s="21" t="s">
        <v>22</v>
      </c>
      <c r="O239" s="22" t="str">
        <f t="shared" si="15"/>
        <v>-</v>
      </c>
      <c r="P239" s="29"/>
    </row>
    <row r="240" spans="1:16" hidden="1" x14ac:dyDescent="0.25">
      <c r="A240" s="13">
        <v>3</v>
      </c>
      <c r="B240" s="13" t="s">
        <v>730</v>
      </c>
      <c r="C240" s="14" t="s">
        <v>3100</v>
      </c>
      <c r="D240" s="14" t="s">
        <v>3101</v>
      </c>
      <c r="E240" s="15">
        <v>1</v>
      </c>
      <c r="F240" s="16">
        <v>258.5</v>
      </c>
      <c r="G240" s="16">
        <v>258.5</v>
      </c>
      <c r="H240" s="17">
        <f>VLOOKUP(C240,'[1]3 оч'!$B$3:$K$528,10,0)</f>
        <v>0</v>
      </c>
      <c r="I240" s="16">
        <f t="shared" si="12"/>
        <v>0</v>
      </c>
      <c r="J240" s="18"/>
      <c r="K240" s="18">
        <f t="shared" si="13"/>
        <v>0</v>
      </c>
      <c r="L240" s="19" t="str">
        <f>IFERROR(VLOOKUP(C240,'[2]11.11.25'!$B$345:$C$574,2,0),"-")</f>
        <v>-</v>
      </c>
      <c r="M240" s="20" t="str">
        <f t="shared" si="14"/>
        <v>-</v>
      </c>
      <c r="N240" s="21" t="s">
        <v>22</v>
      </c>
      <c r="O240" s="22" t="str">
        <f t="shared" si="15"/>
        <v>-</v>
      </c>
      <c r="P240" s="29"/>
    </row>
    <row r="241" spans="1:16" hidden="1" x14ac:dyDescent="0.25">
      <c r="A241" s="13">
        <v>3</v>
      </c>
      <c r="B241" s="13" t="s">
        <v>733</v>
      </c>
      <c r="C241" s="14" t="s">
        <v>3102</v>
      </c>
      <c r="D241" s="14" t="s">
        <v>3103</v>
      </c>
      <c r="E241" s="15">
        <v>1</v>
      </c>
      <c r="F241" s="16">
        <v>37.299999999999997</v>
      </c>
      <c r="G241" s="16">
        <v>37.299999999999997</v>
      </c>
      <c r="H241" s="17">
        <f>VLOOKUP(C241,'[1]3 оч'!$B$3:$K$528,10,0)</f>
        <v>0</v>
      </c>
      <c r="I241" s="16">
        <f t="shared" si="12"/>
        <v>0</v>
      </c>
      <c r="J241" s="18"/>
      <c r="K241" s="18">
        <f t="shared" si="13"/>
        <v>0</v>
      </c>
      <c r="L241" s="19" t="str">
        <f>IFERROR(VLOOKUP(C241,'[2]11.11.25'!$B$345:$C$574,2,0),"-")</f>
        <v>-</v>
      </c>
      <c r="M241" s="20" t="str">
        <f t="shared" si="14"/>
        <v>-</v>
      </c>
      <c r="N241" s="21" t="s">
        <v>22</v>
      </c>
      <c r="O241" s="22" t="str">
        <f t="shared" si="15"/>
        <v>-</v>
      </c>
      <c r="P241" s="29"/>
    </row>
    <row r="242" spans="1:16" hidden="1" x14ac:dyDescent="0.25">
      <c r="A242" s="13">
        <v>3</v>
      </c>
      <c r="B242" s="13" t="s">
        <v>736</v>
      </c>
      <c r="C242" s="14" t="s">
        <v>3104</v>
      </c>
      <c r="D242" s="14" t="s">
        <v>3105</v>
      </c>
      <c r="E242" s="15">
        <v>2</v>
      </c>
      <c r="F242" s="16">
        <v>30</v>
      </c>
      <c r="G242" s="16">
        <v>60</v>
      </c>
      <c r="H242" s="17">
        <f>VLOOKUP(C242,'[1]3 оч'!$B$3:$K$528,10,0)</f>
        <v>0</v>
      </c>
      <c r="I242" s="16">
        <f t="shared" si="12"/>
        <v>0</v>
      </c>
      <c r="J242" s="18"/>
      <c r="K242" s="18">
        <f t="shared" si="13"/>
        <v>0</v>
      </c>
      <c r="L242" s="19" t="str">
        <f>IFERROR(VLOOKUP(C242,'[2]11.11.25'!$B$345:$C$574,2,0),"-")</f>
        <v>-</v>
      </c>
      <c r="M242" s="20" t="str">
        <f t="shared" si="14"/>
        <v>-</v>
      </c>
      <c r="N242" s="21" t="s">
        <v>22</v>
      </c>
      <c r="O242" s="22" t="str">
        <f t="shared" si="15"/>
        <v>-</v>
      </c>
      <c r="P242" s="29"/>
    </row>
    <row r="243" spans="1:16" hidden="1" x14ac:dyDescent="0.25">
      <c r="A243" s="13">
        <v>3</v>
      </c>
      <c r="B243" s="13" t="s">
        <v>739</v>
      </c>
      <c r="C243" s="14" t="s">
        <v>3106</v>
      </c>
      <c r="D243" s="14" t="s">
        <v>3107</v>
      </c>
      <c r="E243" s="15">
        <v>1</v>
      </c>
      <c r="F243" s="16">
        <v>80.3</v>
      </c>
      <c r="G243" s="16">
        <v>80.3</v>
      </c>
      <c r="H243" s="17">
        <f>VLOOKUP(C243,'[1]3 оч'!$B$3:$K$528,10,0)</f>
        <v>0</v>
      </c>
      <c r="I243" s="16">
        <f t="shared" si="12"/>
        <v>0</v>
      </c>
      <c r="J243" s="18"/>
      <c r="K243" s="18">
        <f t="shared" si="13"/>
        <v>0</v>
      </c>
      <c r="L243" s="19" t="str">
        <f>IFERROR(VLOOKUP(C243,'[2]11.11.25'!$B$345:$C$574,2,0),"-")</f>
        <v>-</v>
      </c>
      <c r="M243" s="20" t="str">
        <f t="shared" si="14"/>
        <v>-</v>
      </c>
      <c r="N243" s="21" t="s">
        <v>22</v>
      </c>
      <c r="O243" s="22" t="str">
        <f t="shared" si="15"/>
        <v>-</v>
      </c>
      <c r="P243" s="29"/>
    </row>
    <row r="244" spans="1:16" hidden="1" x14ac:dyDescent="0.25">
      <c r="A244" s="13">
        <v>3</v>
      </c>
      <c r="B244" s="13" t="s">
        <v>742</v>
      </c>
      <c r="C244" s="14" t="s">
        <v>3108</v>
      </c>
      <c r="D244" s="14" t="s">
        <v>3109</v>
      </c>
      <c r="E244" s="15">
        <v>1</v>
      </c>
      <c r="F244" s="16">
        <v>73.099999999999994</v>
      </c>
      <c r="G244" s="16">
        <v>73.099999999999994</v>
      </c>
      <c r="H244" s="17">
        <f>VLOOKUP(C244,'[1]3 оч'!$B$3:$K$528,10,0)</f>
        <v>0</v>
      </c>
      <c r="I244" s="16">
        <f t="shared" si="12"/>
        <v>0</v>
      </c>
      <c r="J244" s="18"/>
      <c r="K244" s="18">
        <f t="shared" si="13"/>
        <v>0</v>
      </c>
      <c r="L244" s="19" t="str">
        <f>IFERROR(VLOOKUP(C244,'[2]11.11.25'!$B$345:$C$574,2,0),"-")</f>
        <v>-</v>
      </c>
      <c r="M244" s="20" t="str">
        <f t="shared" si="14"/>
        <v>-</v>
      </c>
      <c r="N244" s="21" t="s">
        <v>22</v>
      </c>
      <c r="O244" s="22" t="str">
        <f t="shared" si="15"/>
        <v>-</v>
      </c>
      <c r="P244" s="29"/>
    </row>
    <row r="245" spans="1:16" hidden="1" x14ac:dyDescent="0.25">
      <c r="A245" s="13">
        <v>3</v>
      </c>
      <c r="B245" s="13" t="s">
        <v>745</v>
      </c>
      <c r="C245" s="14" t="s">
        <v>3110</v>
      </c>
      <c r="D245" s="14" t="s">
        <v>3111</v>
      </c>
      <c r="E245" s="15">
        <v>1</v>
      </c>
      <c r="F245" s="16">
        <v>46.5</v>
      </c>
      <c r="G245" s="16">
        <v>46.5</v>
      </c>
      <c r="H245" s="17">
        <f>VLOOKUP(C245,'[1]3 оч'!$B$3:$K$528,10,0)</f>
        <v>0</v>
      </c>
      <c r="I245" s="16">
        <f t="shared" si="12"/>
        <v>0</v>
      </c>
      <c r="J245" s="18"/>
      <c r="K245" s="18">
        <f t="shared" si="13"/>
        <v>0</v>
      </c>
      <c r="L245" s="19" t="str">
        <f>IFERROR(VLOOKUP(C245,'[2]11.11.25'!$B$345:$C$574,2,0),"-")</f>
        <v>-</v>
      </c>
      <c r="M245" s="20" t="str">
        <f t="shared" si="14"/>
        <v>-</v>
      </c>
      <c r="N245" s="21" t="s">
        <v>22</v>
      </c>
      <c r="O245" s="22" t="str">
        <f t="shared" si="15"/>
        <v>-</v>
      </c>
      <c r="P245" s="29"/>
    </row>
    <row r="246" spans="1:16" hidden="1" x14ac:dyDescent="0.25">
      <c r="A246" s="13">
        <v>3</v>
      </c>
      <c r="B246" s="13" t="s">
        <v>748</v>
      </c>
      <c r="C246" s="14" t="s">
        <v>3112</v>
      </c>
      <c r="D246" s="14" t="s">
        <v>3113</v>
      </c>
      <c r="E246" s="15">
        <v>1</v>
      </c>
      <c r="F246" s="16">
        <v>48.9</v>
      </c>
      <c r="G246" s="16">
        <v>48.9</v>
      </c>
      <c r="H246" s="17">
        <f>VLOOKUP(C246,'[1]3 оч'!$B$3:$K$528,10,0)</f>
        <v>0</v>
      </c>
      <c r="I246" s="16">
        <f t="shared" si="12"/>
        <v>0</v>
      </c>
      <c r="J246" s="18"/>
      <c r="K246" s="18">
        <f t="shared" si="13"/>
        <v>0</v>
      </c>
      <c r="L246" s="19" t="str">
        <f>IFERROR(VLOOKUP(C246,'[2]11.11.25'!$B$345:$C$574,2,0),"-")</f>
        <v>-</v>
      </c>
      <c r="M246" s="20" t="str">
        <f t="shared" si="14"/>
        <v>-</v>
      </c>
      <c r="N246" s="21" t="s">
        <v>22</v>
      </c>
      <c r="O246" s="22" t="str">
        <f t="shared" si="15"/>
        <v>-</v>
      </c>
      <c r="P246" s="29"/>
    </row>
    <row r="247" spans="1:16" hidden="1" x14ac:dyDescent="0.25">
      <c r="A247" s="13">
        <v>3</v>
      </c>
      <c r="B247" s="13" t="s">
        <v>751</v>
      </c>
      <c r="C247" s="14" t="s">
        <v>3114</v>
      </c>
      <c r="D247" s="14" t="s">
        <v>3115</v>
      </c>
      <c r="E247" s="15">
        <v>1</v>
      </c>
      <c r="F247" s="16">
        <v>13.9</v>
      </c>
      <c r="G247" s="16">
        <v>13.9</v>
      </c>
      <c r="H247" s="17">
        <f>VLOOKUP(C247,'[1]3 оч'!$B$3:$K$528,10,0)</f>
        <v>0</v>
      </c>
      <c r="I247" s="16">
        <f t="shared" si="12"/>
        <v>0</v>
      </c>
      <c r="J247" s="18"/>
      <c r="K247" s="18">
        <f t="shared" si="13"/>
        <v>0</v>
      </c>
      <c r="L247" s="19" t="str">
        <f>IFERROR(VLOOKUP(C247,'[2]11.11.25'!$B$345:$C$574,2,0),"-")</f>
        <v>-</v>
      </c>
      <c r="M247" s="20" t="str">
        <f t="shared" si="14"/>
        <v>-</v>
      </c>
      <c r="N247" s="21" t="s">
        <v>22</v>
      </c>
      <c r="O247" s="22" t="str">
        <f t="shared" si="15"/>
        <v>-</v>
      </c>
      <c r="P247" s="29"/>
    </row>
    <row r="248" spans="1:16" hidden="1" x14ac:dyDescent="0.25">
      <c r="A248" s="13">
        <v>3</v>
      </c>
      <c r="B248" s="13" t="s">
        <v>754</v>
      </c>
      <c r="C248" s="14" t="s">
        <v>3116</v>
      </c>
      <c r="D248" s="14" t="s">
        <v>3117</v>
      </c>
      <c r="E248" s="15">
        <v>1</v>
      </c>
      <c r="F248" s="16">
        <v>47.2</v>
      </c>
      <c r="G248" s="16">
        <v>47.2</v>
      </c>
      <c r="H248" s="17">
        <f>VLOOKUP(C248,'[1]3 оч'!$B$3:$K$528,10,0)</f>
        <v>0</v>
      </c>
      <c r="I248" s="16">
        <f t="shared" si="12"/>
        <v>0</v>
      </c>
      <c r="J248" s="18"/>
      <c r="K248" s="18">
        <f t="shared" si="13"/>
        <v>0</v>
      </c>
      <c r="L248" s="19" t="str">
        <f>IFERROR(VLOOKUP(C248,'[2]11.11.25'!$B$345:$C$574,2,0),"-")</f>
        <v>-</v>
      </c>
      <c r="M248" s="20" t="str">
        <f t="shared" si="14"/>
        <v>-</v>
      </c>
      <c r="N248" s="21" t="s">
        <v>22</v>
      </c>
      <c r="O248" s="22" t="str">
        <f t="shared" si="15"/>
        <v>-</v>
      </c>
      <c r="P248" s="29"/>
    </row>
    <row r="249" spans="1:16" hidden="1" x14ac:dyDescent="0.25">
      <c r="A249" s="13">
        <v>3</v>
      </c>
      <c r="B249" s="13" t="s">
        <v>757</v>
      </c>
      <c r="C249" s="14" t="s">
        <v>3118</v>
      </c>
      <c r="D249" s="14" t="s">
        <v>3119</v>
      </c>
      <c r="E249" s="15">
        <v>1</v>
      </c>
      <c r="F249" s="16">
        <v>48.9</v>
      </c>
      <c r="G249" s="16">
        <v>48.9</v>
      </c>
      <c r="H249" s="17">
        <f>VLOOKUP(C249,'[1]3 оч'!$B$3:$K$528,10,0)</f>
        <v>0</v>
      </c>
      <c r="I249" s="16">
        <f t="shared" si="12"/>
        <v>0</v>
      </c>
      <c r="J249" s="18"/>
      <c r="K249" s="18">
        <f t="shared" si="13"/>
        <v>0</v>
      </c>
      <c r="L249" s="19" t="str">
        <f>IFERROR(VLOOKUP(C249,'[2]11.11.25'!$B$345:$C$574,2,0),"-")</f>
        <v>-</v>
      </c>
      <c r="M249" s="20" t="str">
        <f t="shared" si="14"/>
        <v>-</v>
      </c>
      <c r="N249" s="21" t="s">
        <v>22</v>
      </c>
      <c r="O249" s="22" t="str">
        <f t="shared" si="15"/>
        <v>-</v>
      </c>
      <c r="P249" s="29"/>
    </row>
    <row r="250" spans="1:16" hidden="1" x14ac:dyDescent="0.25">
      <c r="A250" s="13">
        <v>3</v>
      </c>
      <c r="B250" s="13" t="s">
        <v>760</v>
      </c>
      <c r="C250" s="14" t="s">
        <v>3120</v>
      </c>
      <c r="D250" s="14" t="s">
        <v>3121</v>
      </c>
      <c r="E250" s="15">
        <v>1</v>
      </c>
      <c r="F250" s="16">
        <v>43.2</v>
      </c>
      <c r="G250" s="16">
        <v>43.2</v>
      </c>
      <c r="H250" s="17">
        <f>VLOOKUP(C250,'[1]3 оч'!$B$3:$K$528,10,0)</f>
        <v>0</v>
      </c>
      <c r="I250" s="16">
        <f t="shared" si="12"/>
        <v>0</v>
      </c>
      <c r="J250" s="18"/>
      <c r="K250" s="18">
        <f t="shared" si="13"/>
        <v>0</v>
      </c>
      <c r="L250" s="19" t="str">
        <f>IFERROR(VLOOKUP(C250,'[2]11.11.25'!$B$345:$C$574,2,0),"-")</f>
        <v>-</v>
      </c>
      <c r="M250" s="20" t="str">
        <f t="shared" si="14"/>
        <v>-</v>
      </c>
      <c r="N250" s="21" t="s">
        <v>22</v>
      </c>
      <c r="O250" s="22" t="str">
        <f t="shared" si="15"/>
        <v>-</v>
      </c>
      <c r="P250" s="29"/>
    </row>
    <row r="251" spans="1:16" hidden="1" x14ac:dyDescent="0.25">
      <c r="A251" s="13">
        <v>3</v>
      </c>
      <c r="B251" s="13" t="s">
        <v>763</v>
      </c>
      <c r="C251" s="14" t="s">
        <v>3122</v>
      </c>
      <c r="D251" s="14" t="s">
        <v>3123</v>
      </c>
      <c r="E251" s="15">
        <v>1</v>
      </c>
      <c r="F251" s="16">
        <v>82.4</v>
      </c>
      <c r="G251" s="16">
        <v>82.4</v>
      </c>
      <c r="H251" s="17">
        <f>VLOOKUP(C251,'[1]3 оч'!$B$3:$K$528,10,0)</f>
        <v>0</v>
      </c>
      <c r="I251" s="16">
        <f t="shared" si="12"/>
        <v>0</v>
      </c>
      <c r="J251" s="18"/>
      <c r="K251" s="18">
        <f t="shared" si="13"/>
        <v>0</v>
      </c>
      <c r="L251" s="19" t="str">
        <f>IFERROR(VLOOKUP(C251,'[2]11.11.25'!$B$345:$C$574,2,0),"-")</f>
        <v>-</v>
      </c>
      <c r="M251" s="20" t="str">
        <f t="shared" si="14"/>
        <v>-</v>
      </c>
      <c r="N251" s="21" t="s">
        <v>22</v>
      </c>
      <c r="O251" s="22" t="str">
        <f t="shared" si="15"/>
        <v>-</v>
      </c>
      <c r="P251" s="29"/>
    </row>
    <row r="252" spans="1:16" hidden="1" x14ac:dyDescent="0.25">
      <c r="A252" s="13">
        <v>3</v>
      </c>
      <c r="B252" s="13" t="s">
        <v>766</v>
      </c>
      <c r="C252" s="14" t="s">
        <v>3124</v>
      </c>
      <c r="D252" s="14" t="s">
        <v>3125</v>
      </c>
      <c r="E252" s="15">
        <v>1</v>
      </c>
      <c r="F252" s="16">
        <v>54.1</v>
      </c>
      <c r="G252" s="16">
        <v>54.1</v>
      </c>
      <c r="H252" s="17">
        <f>VLOOKUP(C252,'[1]3 оч'!$B$3:$K$528,10,0)</f>
        <v>0</v>
      </c>
      <c r="I252" s="16">
        <f t="shared" si="12"/>
        <v>0</v>
      </c>
      <c r="J252" s="18"/>
      <c r="K252" s="18">
        <f t="shared" si="13"/>
        <v>0</v>
      </c>
      <c r="L252" s="19" t="str">
        <f>IFERROR(VLOOKUP(C252,'[2]11.11.25'!$B$345:$C$574,2,0),"-")</f>
        <v>-</v>
      </c>
      <c r="M252" s="20" t="str">
        <f t="shared" si="14"/>
        <v>-</v>
      </c>
      <c r="N252" s="21" t="s">
        <v>22</v>
      </c>
      <c r="O252" s="22" t="str">
        <f t="shared" si="15"/>
        <v>-</v>
      </c>
      <c r="P252" s="29"/>
    </row>
    <row r="253" spans="1:16" hidden="1" x14ac:dyDescent="0.25">
      <c r="A253" s="13">
        <v>3</v>
      </c>
      <c r="B253" s="13" t="s">
        <v>769</v>
      </c>
      <c r="C253" s="14" t="s">
        <v>3126</v>
      </c>
      <c r="D253" s="14" t="s">
        <v>3127</v>
      </c>
      <c r="E253" s="15">
        <v>1</v>
      </c>
      <c r="F253" s="16">
        <v>80.2</v>
      </c>
      <c r="G253" s="16">
        <v>80.2</v>
      </c>
      <c r="H253" s="17">
        <f>VLOOKUP(C253,'[1]3 оч'!$B$3:$K$528,10,0)</f>
        <v>0</v>
      </c>
      <c r="I253" s="16">
        <f t="shared" si="12"/>
        <v>0</v>
      </c>
      <c r="J253" s="18"/>
      <c r="K253" s="18">
        <f t="shared" si="13"/>
        <v>0</v>
      </c>
      <c r="L253" s="19" t="str">
        <f>IFERROR(VLOOKUP(C253,'[2]11.11.25'!$B$345:$C$574,2,0),"-")</f>
        <v>-</v>
      </c>
      <c r="M253" s="20" t="str">
        <f t="shared" si="14"/>
        <v>-</v>
      </c>
      <c r="N253" s="21" t="s">
        <v>22</v>
      </c>
      <c r="O253" s="22" t="str">
        <f t="shared" si="15"/>
        <v>-</v>
      </c>
      <c r="P253" s="29"/>
    </row>
    <row r="254" spans="1:16" hidden="1" x14ac:dyDescent="0.25">
      <c r="A254" s="13">
        <v>3</v>
      </c>
      <c r="B254" s="13" t="s">
        <v>772</v>
      </c>
      <c r="C254" s="14" t="s">
        <v>3128</v>
      </c>
      <c r="D254" s="14" t="s">
        <v>3129</v>
      </c>
      <c r="E254" s="15">
        <v>1</v>
      </c>
      <c r="F254" s="16">
        <v>73.900000000000006</v>
      </c>
      <c r="G254" s="16">
        <v>73.900000000000006</v>
      </c>
      <c r="H254" s="17">
        <f>VLOOKUP(C254,'[1]3 оч'!$B$3:$K$528,10,0)</f>
        <v>0</v>
      </c>
      <c r="I254" s="16">
        <f t="shared" si="12"/>
        <v>0</v>
      </c>
      <c r="J254" s="18"/>
      <c r="K254" s="18">
        <f t="shared" si="13"/>
        <v>0</v>
      </c>
      <c r="L254" s="19" t="str">
        <f>IFERROR(VLOOKUP(C254,'[2]11.11.25'!$B$345:$C$574,2,0),"-")</f>
        <v>-</v>
      </c>
      <c r="M254" s="20" t="str">
        <f t="shared" si="14"/>
        <v>-</v>
      </c>
      <c r="N254" s="21" t="s">
        <v>22</v>
      </c>
      <c r="O254" s="22" t="str">
        <f t="shared" si="15"/>
        <v>-</v>
      </c>
      <c r="P254" s="29"/>
    </row>
    <row r="255" spans="1:16" hidden="1" x14ac:dyDescent="0.25">
      <c r="A255" s="13">
        <v>3</v>
      </c>
      <c r="B255" s="13" t="s">
        <v>775</v>
      </c>
      <c r="C255" s="14" t="s">
        <v>3130</v>
      </c>
      <c r="D255" s="14" t="s">
        <v>3131</v>
      </c>
      <c r="E255" s="15">
        <v>1</v>
      </c>
      <c r="F255" s="16">
        <v>36.700000000000003</v>
      </c>
      <c r="G255" s="16">
        <v>36.700000000000003</v>
      </c>
      <c r="H255" s="17">
        <f>VLOOKUP(C255,'[1]3 оч'!$B$3:$K$528,10,0)</f>
        <v>0</v>
      </c>
      <c r="I255" s="16">
        <f t="shared" si="12"/>
        <v>0</v>
      </c>
      <c r="J255" s="18"/>
      <c r="K255" s="18">
        <f t="shared" si="13"/>
        <v>0</v>
      </c>
      <c r="L255" s="19" t="str">
        <f>IFERROR(VLOOKUP(C255,'[2]11.11.25'!$B$345:$C$574,2,0),"-")</f>
        <v>-</v>
      </c>
      <c r="M255" s="20" t="str">
        <f t="shared" si="14"/>
        <v>-</v>
      </c>
      <c r="N255" s="21" t="s">
        <v>22</v>
      </c>
      <c r="O255" s="22" t="str">
        <f t="shared" si="15"/>
        <v>-</v>
      </c>
      <c r="P255" s="29"/>
    </row>
    <row r="256" spans="1:16" hidden="1" x14ac:dyDescent="0.25">
      <c r="A256" s="13">
        <v>3</v>
      </c>
      <c r="B256" s="13" t="s">
        <v>778</v>
      </c>
      <c r="C256" s="14" t="s">
        <v>3132</v>
      </c>
      <c r="D256" s="14" t="s">
        <v>3133</v>
      </c>
      <c r="E256" s="15">
        <v>1</v>
      </c>
      <c r="F256" s="16">
        <v>200.1</v>
      </c>
      <c r="G256" s="16">
        <v>200.1</v>
      </c>
      <c r="H256" s="17">
        <f>VLOOKUP(C256,'[1]3 оч'!$B$3:$K$528,10,0)</f>
        <v>0</v>
      </c>
      <c r="I256" s="16">
        <f t="shared" si="12"/>
        <v>0</v>
      </c>
      <c r="J256" s="18"/>
      <c r="K256" s="18">
        <f t="shared" si="13"/>
        <v>0</v>
      </c>
      <c r="L256" s="19" t="str">
        <f>IFERROR(VLOOKUP(C256,'[2]11.11.25'!$B$345:$C$574,2,0),"-")</f>
        <v>-</v>
      </c>
      <c r="M256" s="20" t="str">
        <f t="shared" si="14"/>
        <v>-</v>
      </c>
      <c r="N256" s="21" t="s">
        <v>22</v>
      </c>
      <c r="O256" s="22" t="str">
        <f t="shared" si="15"/>
        <v>-</v>
      </c>
      <c r="P256" s="29"/>
    </row>
    <row r="257" spans="1:16" hidden="1" x14ac:dyDescent="0.25">
      <c r="A257" s="13">
        <v>3</v>
      </c>
      <c r="B257" s="13" t="s">
        <v>781</v>
      </c>
      <c r="C257" s="14" t="s">
        <v>3134</v>
      </c>
      <c r="D257" s="14" t="s">
        <v>3135</v>
      </c>
      <c r="E257" s="15">
        <v>2</v>
      </c>
      <c r="F257" s="16">
        <v>275.7</v>
      </c>
      <c r="G257" s="16">
        <v>551.4</v>
      </c>
      <c r="H257" s="17">
        <f>VLOOKUP(C257,'[1]3 оч'!$B$3:$K$528,10,0)</f>
        <v>0</v>
      </c>
      <c r="I257" s="16">
        <f t="shared" si="12"/>
        <v>0</v>
      </c>
      <c r="J257" s="18"/>
      <c r="K257" s="18">
        <f t="shared" si="13"/>
        <v>0</v>
      </c>
      <c r="L257" s="19" t="str">
        <f>IFERROR(VLOOKUP(C257,'[2]11.11.25'!$B$345:$C$574,2,0),"-")</f>
        <v>-</v>
      </c>
      <c r="M257" s="20" t="str">
        <f t="shared" si="14"/>
        <v>-</v>
      </c>
      <c r="N257" s="21" t="s">
        <v>22</v>
      </c>
      <c r="O257" s="22" t="str">
        <f t="shared" si="15"/>
        <v>-</v>
      </c>
      <c r="P257" s="29"/>
    </row>
    <row r="258" spans="1:16" hidden="1" x14ac:dyDescent="0.25">
      <c r="A258" s="13">
        <v>3</v>
      </c>
      <c r="B258" s="13" t="s">
        <v>784</v>
      </c>
      <c r="C258" s="14" t="s">
        <v>3136</v>
      </c>
      <c r="D258" s="14" t="s">
        <v>3137</v>
      </c>
      <c r="E258" s="15">
        <v>2</v>
      </c>
      <c r="F258" s="16">
        <v>256</v>
      </c>
      <c r="G258" s="16">
        <v>512</v>
      </c>
      <c r="H258" s="17">
        <f>VLOOKUP(C258,'[1]3 оч'!$B$3:$K$528,10,0)</f>
        <v>0</v>
      </c>
      <c r="I258" s="16">
        <f t="shared" si="12"/>
        <v>0</v>
      </c>
      <c r="J258" s="18"/>
      <c r="K258" s="18">
        <f t="shared" si="13"/>
        <v>0</v>
      </c>
      <c r="L258" s="19" t="str">
        <f>IFERROR(VLOOKUP(C258,'[2]11.11.25'!$B$345:$C$574,2,0),"-")</f>
        <v>-</v>
      </c>
      <c r="M258" s="20" t="str">
        <f t="shared" si="14"/>
        <v>-</v>
      </c>
      <c r="N258" s="21" t="s">
        <v>22</v>
      </c>
      <c r="O258" s="22" t="str">
        <f t="shared" si="15"/>
        <v>-</v>
      </c>
      <c r="P258" s="29"/>
    </row>
    <row r="259" spans="1:16" hidden="1" x14ac:dyDescent="0.25">
      <c r="A259" s="13">
        <v>3</v>
      </c>
      <c r="B259" s="13" t="s">
        <v>787</v>
      </c>
      <c r="C259" s="14" t="s">
        <v>3138</v>
      </c>
      <c r="D259" s="14" t="s">
        <v>3139</v>
      </c>
      <c r="E259" s="15">
        <v>2</v>
      </c>
      <c r="F259" s="16">
        <v>276.39999999999998</v>
      </c>
      <c r="G259" s="16">
        <v>552.79999999999995</v>
      </c>
      <c r="H259" s="17">
        <f>VLOOKUP(C259,'[1]3 оч'!$B$3:$K$528,10,0)</f>
        <v>0</v>
      </c>
      <c r="I259" s="16">
        <f t="shared" ref="I259:I322" si="16">IFERROR(H259*F259,"-")</f>
        <v>0</v>
      </c>
      <c r="J259" s="18"/>
      <c r="K259" s="18">
        <f t="shared" ref="K259:K322" si="17">J259*F259</f>
        <v>0</v>
      </c>
      <c r="L259" s="19" t="str">
        <f>IFERROR(VLOOKUP(C259,'[2]11.11.25'!$B$345:$C$574,2,0),"-")</f>
        <v>-</v>
      </c>
      <c r="M259" s="20" t="str">
        <f t="shared" ref="M259:M322" si="18">IFERROR(L259*F259,"-")</f>
        <v>-</v>
      </c>
      <c r="N259" s="21" t="s">
        <v>22</v>
      </c>
      <c r="O259" s="22" t="str">
        <f t="shared" ref="O259:O322" si="19">IFERROR(N259*F259,"-")</f>
        <v>-</v>
      </c>
      <c r="P259" s="29"/>
    </row>
    <row r="260" spans="1:16" hidden="1" x14ac:dyDescent="0.25">
      <c r="A260" s="13">
        <v>3</v>
      </c>
      <c r="B260" s="13" t="s">
        <v>790</v>
      </c>
      <c r="C260" s="14" t="s">
        <v>3140</v>
      </c>
      <c r="D260" s="14" t="s">
        <v>3141</v>
      </c>
      <c r="E260" s="15">
        <v>2</v>
      </c>
      <c r="F260" s="16">
        <v>256.60000000000002</v>
      </c>
      <c r="G260" s="16">
        <v>513.20000000000005</v>
      </c>
      <c r="H260" s="17">
        <f>VLOOKUP(C260,'[1]3 оч'!$B$3:$K$528,10,0)</f>
        <v>0</v>
      </c>
      <c r="I260" s="16">
        <f t="shared" si="16"/>
        <v>0</v>
      </c>
      <c r="J260" s="18"/>
      <c r="K260" s="18">
        <f t="shared" si="17"/>
        <v>0</v>
      </c>
      <c r="L260" s="19" t="str">
        <f>IFERROR(VLOOKUP(C260,'[2]11.11.25'!$B$345:$C$574,2,0),"-")</f>
        <v>-</v>
      </c>
      <c r="M260" s="20" t="str">
        <f t="shared" si="18"/>
        <v>-</v>
      </c>
      <c r="N260" s="21" t="s">
        <v>22</v>
      </c>
      <c r="O260" s="22" t="str">
        <f t="shared" si="19"/>
        <v>-</v>
      </c>
      <c r="P260" s="29"/>
    </row>
    <row r="261" spans="1:16" hidden="1" x14ac:dyDescent="0.25">
      <c r="A261" s="13">
        <v>3</v>
      </c>
      <c r="B261" s="13" t="s">
        <v>793</v>
      </c>
      <c r="C261" s="14" t="s">
        <v>3142</v>
      </c>
      <c r="D261" s="14" t="s">
        <v>3143</v>
      </c>
      <c r="E261" s="15">
        <v>1</v>
      </c>
      <c r="F261" s="16">
        <v>69.7</v>
      </c>
      <c r="G261" s="16">
        <v>69.7</v>
      </c>
      <c r="H261" s="17">
        <f>VLOOKUP(C261,'[1]3 оч'!$B$3:$K$528,10,0)</f>
        <v>0</v>
      </c>
      <c r="I261" s="16">
        <f t="shared" si="16"/>
        <v>0</v>
      </c>
      <c r="J261" s="18"/>
      <c r="K261" s="18">
        <f t="shared" si="17"/>
        <v>0</v>
      </c>
      <c r="L261" s="19" t="str">
        <f>IFERROR(VLOOKUP(C261,'[2]11.11.25'!$B$345:$C$574,2,0),"-")</f>
        <v>-</v>
      </c>
      <c r="M261" s="20" t="str">
        <f t="shared" si="18"/>
        <v>-</v>
      </c>
      <c r="N261" s="21" t="s">
        <v>22</v>
      </c>
      <c r="O261" s="22" t="str">
        <f t="shared" si="19"/>
        <v>-</v>
      </c>
      <c r="P261" s="29"/>
    </row>
    <row r="262" spans="1:16" hidden="1" x14ac:dyDescent="0.25">
      <c r="A262" s="13">
        <v>3</v>
      </c>
      <c r="B262" s="13" t="s">
        <v>796</v>
      </c>
      <c r="C262" s="14" t="s">
        <v>3144</v>
      </c>
      <c r="D262" s="14" t="s">
        <v>3145</v>
      </c>
      <c r="E262" s="15">
        <v>1</v>
      </c>
      <c r="F262" s="16">
        <v>41.8</v>
      </c>
      <c r="G262" s="16">
        <v>41.8</v>
      </c>
      <c r="H262" s="17">
        <f>VLOOKUP(C262,'[1]3 оч'!$B$3:$K$528,10,0)</f>
        <v>0</v>
      </c>
      <c r="I262" s="16">
        <f t="shared" si="16"/>
        <v>0</v>
      </c>
      <c r="J262" s="18"/>
      <c r="K262" s="18">
        <f t="shared" si="17"/>
        <v>0</v>
      </c>
      <c r="L262" s="19" t="str">
        <f>IFERROR(VLOOKUP(C262,'[2]11.11.25'!$B$345:$C$574,2,0),"-")</f>
        <v>-</v>
      </c>
      <c r="M262" s="20" t="str">
        <f t="shared" si="18"/>
        <v>-</v>
      </c>
      <c r="N262" s="21" t="s">
        <v>22</v>
      </c>
      <c r="O262" s="22" t="str">
        <f t="shared" si="19"/>
        <v>-</v>
      </c>
      <c r="P262" s="29"/>
    </row>
    <row r="263" spans="1:16" hidden="1" x14ac:dyDescent="0.25">
      <c r="A263" s="13">
        <v>3</v>
      </c>
      <c r="B263" s="13" t="s">
        <v>799</v>
      </c>
      <c r="C263" s="14" t="s">
        <v>3146</v>
      </c>
      <c r="D263" s="14" t="s">
        <v>3147</v>
      </c>
      <c r="E263" s="15">
        <v>1</v>
      </c>
      <c r="F263" s="16">
        <v>56.3</v>
      </c>
      <c r="G263" s="16">
        <v>56.3</v>
      </c>
      <c r="H263" s="17">
        <f>VLOOKUP(C263,'[1]3 оч'!$B$3:$K$528,10,0)</f>
        <v>0</v>
      </c>
      <c r="I263" s="16">
        <f t="shared" si="16"/>
        <v>0</v>
      </c>
      <c r="J263" s="18"/>
      <c r="K263" s="18">
        <f t="shared" si="17"/>
        <v>0</v>
      </c>
      <c r="L263" s="19" t="str">
        <f>IFERROR(VLOOKUP(C263,'[2]11.11.25'!$B$345:$C$574,2,0),"-")</f>
        <v>-</v>
      </c>
      <c r="M263" s="20" t="str">
        <f t="shared" si="18"/>
        <v>-</v>
      </c>
      <c r="N263" s="21" t="s">
        <v>22</v>
      </c>
      <c r="O263" s="22" t="str">
        <f t="shared" si="19"/>
        <v>-</v>
      </c>
      <c r="P263" s="29"/>
    </row>
    <row r="264" spans="1:16" hidden="1" x14ac:dyDescent="0.25">
      <c r="A264" s="13">
        <v>3</v>
      </c>
      <c r="B264" s="13" t="s">
        <v>802</v>
      </c>
      <c r="C264" s="14" t="s">
        <v>3148</v>
      </c>
      <c r="D264" s="14" t="s">
        <v>3149</v>
      </c>
      <c r="E264" s="15">
        <v>1</v>
      </c>
      <c r="F264" s="16">
        <v>58.4</v>
      </c>
      <c r="G264" s="16">
        <v>58.4</v>
      </c>
      <c r="H264" s="17">
        <f>VLOOKUP(C264,'[1]3 оч'!$B$3:$K$528,10,0)</f>
        <v>0</v>
      </c>
      <c r="I264" s="16">
        <f t="shared" si="16"/>
        <v>0</v>
      </c>
      <c r="J264" s="18"/>
      <c r="K264" s="18">
        <f t="shared" si="17"/>
        <v>0</v>
      </c>
      <c r="L264" s="19" t="str">
        <f>IFERROR(VLOOKUP(C264,'[2]11.11.25'!$B$345:$C$574,2,0),"-")</f>
        <v>-</v>
      </c>
      <c r="M264" s="20" t="str">
        <f t="shared" si="18"/>
        <v>-</v>
      </c>
      <c r="N264" s="21" t="s">
        <v>22</v>
      </c>
      <c r="O264" s="22" t="str">
        <f t="shared" si="19"/>
        <v>-</v>
      </c>
      <c r="P264" s="29"/>
    </row>
    <row r="265" spans="1:16" hidden="1" x14ac:dyDescent="0.25">
      <c r="A265" s="13">
        <v>3</v>
      </c>
      <c r="B265" s="13" t="s">
        <v>805</v>
      </c>
      <c r="C265" s="14" t="s">
        <v>3150</v>
      </c>
      <c r="D265" s="14" t="s">
        <v>3151</v>
      </c>
      <c r="E265" s="15">
        <v>1</v>
      </c>
      <c r="F265" s="16">
        <v>41.7</v>
      </c>
      <c r="G265" s="16">
        <v>41.7</v>
      </c>
      <c r="H265" s="17">
        <f>VLOOKUP(C265,'[1]3 оч'!$B$3:$K$528,10,0)</f>
        <v>0</v>
      </c>
      <c r="I265" s="16">
        <f t="shared" si="16"/>
        <v>0</v>
      </c>
      <c r="J265" s="18"/>
      <c r="K265" s="18">
        <f t="shared" si="17"/>
        <v>0</v>
      </c>
      <c r="L265" s="19" t="str">
        <f>IFERROR(VLOOKUP(C265,'[2]11.11.25'!$B$345:$C$574,2,0),"-")</f>
        <v>-</v>
      </c>
      <c r="M265" s="20" t="str">
        <f t="shared" si="18"/>
        <v>-</v>
      </c>
      <c r="N265" s="21" t="s">
        <v>22</v>
      </c>
      <c r="O265" s="22" t="str">
        <f t="shared" si="19"/>
        <v>-</v>
      </c>
      <c r="P265" s="29"/>
    </row>
    <row r="266" spans="1:16" hidden="1" x14ac:dyDescent="0.25">
      <c r="A266" s="13">
        <v>3</v>
      </c>
      <c r="B266" s="13" t="s">
        <v>808</v>
      </c>
      <c r="C266" s="14" t="s">
        <v>3152</v>
      </c>
      <c r="D266" s="14" t="s">
        <v>3153</v>
      </c>
      <c r="E266" s="15">
        <v>1</v>
      </c>
      <c r="F266" s="16">
        <v>27</v>
      </c>
      <c r="G266" s="16">
        <v>27</v>
      </c>
      <c r="H266" s="17">
        <f>VLOOKUP(C266,'[1]3 оч'!$B$3:$K$528,10,0)</f>
        <v>0</v>
      </c>
      <c r="I266" s="16">
        <f t="shared" si="16"/>
        <v>0</v>
      </c>
      <c r="J266" s="18"/>
      <c r="K266" s="18">
        <f t="shared" si="17"/>
        <v>0</v>
      </c>
      <c r="L266" s="19" t="str">
        <f>IFERROR(VLOOKUP(C266,'[2]11.11.25'!$B$345:$C$574,2,0),"-")</f>
        <v>-</v>
      </c>
      <c r="M266" s="20" t="str">
        <f t="shared" si="18"/>
        <v>-</v>
      </c>
      <c r="N266" s="21" t="s">
        <v>22</v>
      </c>
      <c r="O266" s="22" t="str">
        <f t="shared" si="19"/>
        <v>-</v>
      </c>
      <c r="P266" s="29"/>
    </row>
    <row r="267" spans="1:16" hidden="1" x14ac:dyDescent="0.25">
      <c r="A267" s="13">
        <v>3</v>
      </c>
      <c r="B267" s="13" t="s">
        <v>811</v>
      </c>
      <c r="C267" s="14" t="s">
        <v>3154</v>
      </c>
      <c r="D267" s="14" t="s">
        <v>3155</v>
      </c>
      <c r="E267" s="15">
        <v>1</v>
      </c>
      <c r="F267" s="16">
        <v>40.1</v>
      </c>
      <c r="G267" s="16">
        <v>40.1</v>
      </c>
      <c r="H267" s="17">
        <f>VLOOKUP(C267,'[1]3 оч'!$B$3:$K$528,10,0)</f>
        <v>0</v>
      </c>
      <c r="I267" s="16">
        <f t="shared" si="16"/>
        <v>0</v>
      </c>
      <c r="J267" s="18"/>
      <c r="K267" s="18">
        <f t="shared" si="17"/>
        <v>0</v>
      </c>
      <c r="L267" s="19" t="str">
        <f>IFERROR(VLOOKUP(C267,'[2]11.11.25'!$B$345:$C$574,2,0),"-")</f>
        <v>-</v>
      </c>
      <c r="M267" s="20" t="str">
        <f t="shared" si="18"/>
        <v>-</v>
      </c>
      <c r="N267" s="21" t="s">
        <v>22</v>
      </c>
      <c r="O267" s="22" t="str">
        <f t="shared" si="19"/>
        <v>-</v>
      </c>
      <c r="P267" s="29"/>
    </row>
    <row r="268" spans="1:16" hidden="1" x14ac:dyDescent="0.25">
      <c r="A268" s="13">
        <v>3</v>
      </c>
      <c r="B268" s="13" t="s">
        <v>814</v>
      </c>
      <c r="C268" s="14" t="s">
        <v>3156</v>
      </c>
      <c r="D268" s="14" t="s">
        <v>3157</v>
      </c>
      <c r="E268" s="15">
        <v>1</v>
      </c>
      <c r="F268" s="16">
        <v>37.4</v>
      </c>
      <c r="G268" s="16">
        <v>37.4</v>
      </c>
      <c r="H268" s="17">
        <f>VLOOKUP(C268,'[1]3 оч'!$B$3:$K$528,10,0)</f>
        <v>0</v>
      </c>
      <c r="I268" s="16">
        <f t="shared" si="16"/>
        <v>0</v>
      </c>
      <c r="J268" s="18"/>
      <c r="K268" s="18">
        <f t="shared" si="17"/>
        <v>0</v>
      </c>
      <c r="L268" s="19" t="str">
        <f>IFERROR(VLOOKUP(C268,'[2]11.11.25'!$B$345:$C$574,2,0),"-")</f>
        <v>-</v>
      </c>
      <c r="M268" s="20" t="str">
        <f t="shared" si="18"/>
        <v>-</v>
      </c>
      <c r="N268" s="21" t="s">
        <v>22</v>
      </c>
      <c r="O268" s="22" t="str">
        <f t="shared" si="19"/>
        <v>-</v>
      </c>
      <c r="P268" s="29"/>
    </row>
    <row r="269" spans="1:16" hidden="1" x14ac:dyDescent="0.25">
      <c r="A269" s="13">
        <v>3</v>
      </c>
      <c r="B269" s="13" t="s">
        <v>817</v>
      </c>
      <c r="C269" s="14" t="s">
        <v>3158</v>
      </c>
      <c r="D269" s="14" t="s">
        <v>3159</v>
      </c>
      <c r="E269" s="15">
        <v>7</v>
      </c>
      <c r="F269" s="16">
        <v>219.6</v>
      </c>
      <c r="G269" s="16">
        <v>1537.2</v>
      </c>
      <c r="H269" s="17">
        <f>VLOOKUP(C269,'[1]3 оч'!$B$3:$K$528,10,0)</f>
        <v>0</v>
      </c>
      <c r="I269" s="16">
        <f t="shared" si="16"/>
        <v>0</v>
      </c>
      <c r="J269" s="18"/>
      <c r="K269" s="18">
        <f t="shared" si="17"/>
        <v>0</v>
      </c>
      <c r="L269" s="19" t="str">
        <f>IFERROR(VLOOKUP(C269,'[2]11.11.25'!$B$345:$C$574,2,0),"-")</f>
        <v>-</v>
      </c>
      <c r="M269" s="20" t="str">
        <f t="shared" si="18"/>
        <v>-</v>
      </c>
      <c r="N269" s="21" t="s">
        <v>22</v>
      </c>
      <c r="O269" s="22" t="str">
        <f t="shared" si="19"/>
        <v>-</v>
      </c>
      <c r="P269" s="29"/>
    </row>
    <row r="270" spans="1:16" hidden="1" x14ac:dyDescent="0.25">
      <c r="A270" s="13">
        <v>3</v>
      </c>
      <c r="B270" s="13" t="s">
        <v>820</v>
      </c>
      <c r="C270" s="14" t="s">
        <v>3160</v>
      </c>
      <c r="D270" s="14" t="s">
        <v>3161</v>
      </c>
      <c r="E270" s="15">
        <v>7</v>
      </c>
      <c r="F270" s="16">
        <v>201.5</v>
      </c>
      <c r="G270" s="16">
        <v>1410.5</v>
      </c>
      <c r="H270" s="17">
        <f>VLOOKUP(C270,'[1]3 оч'!$B$3:$K$528,10,0)</f>
        <v>0</v>
      </c>
      <c r="I270" s="16">
        <f t="shared" si="16"/>
        <v>0</v>
      </c>
      <c r="J270" s="18"/>
      <c r="K270" s="18">
        <f t="shared" si="17"/>
        <v>0</v>
      </c>
      <c r="L270" s="19" t="str">
        <f>IFERROR(VLOOKUP(C270,'[2]11.11.25'!$B$345:$C$574,2,0),"-")</f>
        <v>-</v>
      </c>
      <c r="M270" s="20" t="str">
        <f t="shared" si="18"/>
        <v>-</v>
      </c>
      <c r="N270" s="21" t="s">
        <v>22</v>
      </c>
      <c r="O270" s="22" t="str">
        <f t="shared" si="19"/>
        <v>-</v>
      </c>
      <c r="P270" s="29"/>
    </row>
    <row r="271" spans="1:16" hidden="1" x14ac:dyDescent="0.25">
      <c r="A271" s="13">
        <v>3</v>
      </c>
      <c r="B271" s="13" t="s">
        <v>823</v>
      </c>
      <c r="C271" s="14" t="s">
        <v>3162</v>
      </c>
      <c r="D271" s="14" t="s">
        <v>3163</v>
      </c>
      <c r="E271" s="15">
        <v>2</v>
      </c>
      <c r="F271" s="16">
        <v>166.3</v>
      </c>
      <c r="G271" s="16">
        <v>332.6</v>
      </c>
      <c r="H271" s="17">
        <f>VLOOKUP(C271,'[1]3 оч'!$B$3:$K$528,10,0)</f>
        <v>0</v>
      </c>
      <c r="I271" s="16">
        <f t="shared" si="16"/>
        <v>0</v>
      </c>
      <c r="J271" s="18"/>
      <c r="K271" s="18">
        <f t="shared" si="17"/>
        <v>0</v>
      </c>
      <c r="L271" s="19" t="str">
        <f>IFERROR(VLOOKUP(C271,'[2]11.11.25'!$B$345:$C$574,2,0),"-")</f>
        <v>-</v>
      </c>
      <c r="M271" s="20" t="str">
        <f t="shared" si="18"/>
        <v>-</v>
      </c>
      <c r="N271" s="21" t="s">
        <v>22</v>
      </c>
      <c r="O271" s="22" t="str">
        <f t="shared" si="19"/>
        <v>-</v>
      </c>
      <c r="P271" s="29"/>
    </row>
    <row r="272" spans="1:16" hidden="1" x14ac:dyDescent="0.25">
      <c r="A272" s="13">
        <v>3</v>
      </c>
      <c r="B272" s="13" t="s">
        <v>826</v>
      </c>
      <c r="C272" s="14" t="s">
        <v>3164</v>
      </c>
      <c r="D272" s="14" t="s">
        <v>3165</v>
      </c>
      <c r="E272" s="15">
        <v>2</v>
      </c>
      <c r="F272" s="16">
        <v>276.60000000000002</v>
      </c>
      <c r="G272" s="16">
        <v>553.20000000000005</v>
      </c>
      <c r="H272" s="17">
        <f>VLOOKUP(C272,'[1]3 оч'!$B$3:$K$528,10,0)</f>
        <v>0</v>
      </c>
      <c r="I272" s="16">
        <f t="shared" si="16"/>
        <v>0</v>
      </c>
      <c r="J272" s="18"/>
      <c r="K272" s="18">
        <f t="shared" si="17"/>
        <v>0</v>
      </c>
      <c r="L272" s="19" t="str">
        <f>IFERROR(VLOOKUP(C272,'[2]11.11.25'!$B$345:$C$574,2,0),"-")</f>
        <v>-</v>
      </c>
      <c r="M272" s="20" t="str">
        <f t="shared" si="18"/>
        <v>-</v>
      </c>
      <c r="N272" s="21" t="s">
        <v>22</v>
      </c>
      <c r="O272" s="22" t="str">
        <f t="shared" si="19"/>
        <v>-</v>
      </c>
      <c r="P272" s="29"/>
    </row>
    <row r="273" spans="1:16" hidden="1" x14ac:dyDescent="0.25">
      <c r="A273" s="13">
        <v>3</v>
      </c>
      <c r="B273" s="13" t="s">
        <v>829</v>
      </c>
      <c r="C273" s="14" t="s">
        <v>3166</v>
      </c>
      <c r="D273" s="14" t="s">
        <v>3167</v>
      </c>
      <c r="E273" s="15">
        <v>2</v>
      </c>
      <c r="F273" s="16">
        <v>256.7</v>
      </c>
      <c r="G273" s="16">
        <v>513.4</v>
      </c>
      <c r="H273" s="17">
        <f>VLOOKUP(C273,'[1]3 оч'!$B$3:$K$528,10,0)</f>
        <v>0</v>
      </c>
      <c r="I273" s="16">
        <f t="shared" si="16"/>
        <v>0</v>
      </c>
      <c r="J273" s="18"/>
      <c r="K273" s="18">
        <f t="shared" si="17"/>
        <v>0</v>
      </c>
      <c r="L273" s="19" t="str">
        <f>IFERROR(VLOOKUP(C273,'[2]11.11.25'!$B$345:$C$574,2,0),"-")</f>
        <v>-</v>
      </c>
      <c r="M273" s="20" t="str">
        <f t="shared" si="18"/>
        <v>-</v>
      </c>
      <c r="N273" s="21" t="s">
        <v>22</v>
      </c>
      <c r="O273" s="22" t="str">
        <f t="shared" si="19"/>
        <v>-</v>
      </c>
      <c r="P273" s="29"/>
    </row>
    <row r="274" spans="1:16" hidden="1" x14ac:dyDescent="0.25">
      <c r="A274" s="13">
        <v>3</v>
      </c>
      <c r="B274" s="13" t="s">
        <v>832</v>
      </c>
      <c r="C274" s="14" t="s">
        <v>3168</v>
      </c>
      <c r="D274" s="14" t="s">
        <v>3169</v>
      </c>
      <c r="E274" s="15">
        <v>2</v>
      </c>
      <c r="F274" s="16">
        <v>227.7</v>
      </c>
      <c r="G274" s="16">
        <v>455.4</v>
      </c>
      <c r="H274" s="17">
        <f>VLOOKUP(C274,'[1]3 оч'!$B$3:$K$528,10,0)</f>
        <v>0</v>
      </c>
      <c r="I274" s="16">
        <f t="shared" si="16"/>
        <v>0</v>
      </c>
      <c r="J274" s="18"/>
      <c r="K274" s="18">
        <f t="shared" si="17"/>
        <v>0</v>
      </c>
      <c r="L274" s="19" t="str">
        <f>IFERROR(VLOOKUP(C274,'[2]11.11.25'!$B$345:$C$574,2,0),"-")</f>
        <v>-</v>
      </c>
      <c r="M274" s="20" t="str">
        <f t="shared" si="18"/>
        <v>-</v>
      </c>
      <c r="N274" s="21" t="s">
        <v>22</v>
      </c>
      <c r="O274" s="22" t="str">
        <f t="shared" si="19"/>
        <v>-</v>
      </c>
      <c r="P274" s="29"/>
    </row>
    <row r="275" spans="1:16" hidden="1" x14ac:dyDescent="0.25">
      <c r="A275" s="13">
        <v>3</v>
      </c>
      <c r="B275" s="13" t="s">
        <v>835</v>
      </c>
      <c r="C275" s="14" t="s">
        <v>3170</v>
      </c>
      <c r="D275" s="14" t="s">
        <v>3171</v>
      </c>
      <c r="E275" s="15">
        <v>2</v>
      </c>
      <c r="F275" s="16">
        <v>206.9</v>
      </c>
      <c r="G275" s="16">
        <v>413.8</v>
      </c>
      <c r="H275" s="17">
        <f>VLOOKUP(C275,'[1]3 оч'!$B$3:$K$528,10,0)</f>
        <v>0</v>
      </c>
      <c r="I275" s="16">
        <f t="shared" si="16"/>
        <v>0</v>
      </c>
      <c r="J275" s="18"/>
      <c r="K275" s="18">
        <f t="shared" si="17"/>
        <v>0</v>
      </c>
      <c r="L275" s="19" t="str">
        <f>IFERROR(VLOOKUP(C275,'[2]11.11.25'!$B$345:$C$574,2,0),"-")</f>
        <v>-</v>
      </c>
      <c r="M275" s="20" t="str">
        <f t="shared" si="18"/>
        <v>-</v>
      </c>
      <c r="N275" s="21" t="s">
        <v>22</v>
      </c>
      <c r="O275" s="22" t="str">
        <f t="shared" si="19"/>
        <v>-</v>
      </c>
      <c r="P275" s="29"/>
    </row>
    <row r="276" spans="1:16" hidden="1" x14ac:dyDescent="0.25">
      <c r="A276" s="13">
        <v>3</v>
      </c>
      <c r="B276" s="13" t="s">
        <v>838</v>
      </c>
      <c r="C276" s="14" t="s">
        <v>3172</v>
      </c>
      <c r="D276" s="14" t="s">
        <v>3173</v>
      </c>
      <c r="E276" s="15">
        <v>2</v>
      </c>
      <c r="F276" s="16">
        <v>275.7</v>
      </c>
      <c r="G276" s="16">
        <v>551.4</v>
      </c>
      <c r="H276" s="17">
        <f>VLOOKUP(C276,'[1]3 оч'!$B$3:$K$528,10,0)</f>
        <v>0</v>
      </c>
      <c r="I276" s="16">
        <f t="shared" si="16"/>
        <v>0</v>
      </c>
      <c r="J276" s="18"/>
      <c r="K276" s="18">
        <f t="shared" si="17"/>
        <v>0</v>
      </c>
      <c r="L276" s="19" t="str">
        <f>IFERROR(VLOOKUP(C276,'[2]11.11.25'!$B$345:$C$574,2,0),"-")</f>
        <v>-</v>
      </c>
      <c r="M276" s="20" t="str">
        <f t="shared" si="18"/>
        <v>-</v>
      </c>
      <c r="N276" s="21" t="s">
        <v>22</v>
      </c>
      <c r="O276" s="22" t="str">
        <f t="shared" si="19"/>
        <v>-</v>
      </c>
      <c r="P276" s="29"/>
    </row>
    <row r="277" spans="1:16" hidden="1" x14ac:dyDescent="0.25">
      <c r="A277" s="13">
        <v>3</v>
      </c>
      <c r="B277" s="13" t="s">
        <v>841</v>
      </c>
      <c r="C277" s="14" t="s">
        <v>3174</v>
      </c>
      <c r="D277" s="14" t="s">
        <v>3175</v>
      </c>
      <c r="E277" s="15">
        <v>2</v>
      </c>
      <c r="F277" s="16">
        <v>256</v>
      </c>
      <c r="G277" s="16">
        <v>512</v>
      </c>
      <c r="H277" s="17">
        <f>VLOOKUP(C277,'[1]3 оч'!$B$3:$K$528,10,0)</f>
        <v>0</v>
      </c>
      <c r="I277" s="16">
        <f t="shared" si="16"/>
        <v>0</v>
      </c>
      <c r="J277" s="18"/>
      <c r="K277" s="18">
        <f t="shared" si="17"/>
        <v>0</v>
      </c>
      <c r="L277" s="19" t="str">
        <f>IFERROR(VLOOKUP(C277,'[2]11.11.25'!$B$345:$C$574,2,0),"-")</f>
        <v>-</v>
      </c>
      <c r="M277" s="20" t="str">
        <f t="shared" si="18"/>
        <v>-</v>
      </c>
      <c r="N277" s="21" t="s">
        <v>22</v>
      </c>
      <c r="O277" s="22" t="str">
        <f t="shared" si="19"/>
        <v>-</v>
      </c>
      <c r="P277" s="29"/>
    </row>
    <row r="278" spans="1:16" hidden="1" x14ac:dyDescent="0.25">
      <c r="A278" s="13">
        <v>3</v>
      </c>
      <c r="B278" s="13" t="s">
        <v>844</v>
      </c>
      <c r="C278" s="14" t="s">
        <v>3176</v>
      </c>
      <c r="D278" s="14" t="s">
        <v>3177</v>
      </c>
      <c r="E278" s="15">
        <v>2</v>
      </c>
      <c r="F278" s="16">
        <v>192.4</v>
      </c>
      <c r="G278" s="16">
        <v>384.8</v>
      </c>
      <c r="H278" s="17">
        <f>VLOOKUP(C278,'[1]3 оч'!$B$3:$K$528,10,0)</f>
        <v>0</v>
      </c>
      <c r="I278" s="16">
        <f t="shared" si="16"/>
        <v>0</v>
      </c>
      <c r="J278" s="18"/>
      <c r="K278" s="18">
        <f t="shared" si="17"/>
        <v>0</v>
      </c>
      <c r="L278" s="19" t="str">
        <f>IFERROR(VLOOKUP(C278,'[2]11.11.25'!$B$345:$C$574,2,0),"-")</f>
        <v>-</v>
      </c>
      <c r="M278" s="20" t="str">
        <f t="shared" si="18"/>
        <v>-</v>
      </c>
      <c r="N278" s="21" t="s">
        <v>22</v>
      </c>
      <c r="O278" s="22" t="str">
        <f t="shared" si="19"/>
        <v>-</v>
      </c>
      <c r="P278" s="29"/>
    </row>
    <row r="279" spans="1:16" hidden="1" x14ac:dyDescent="0.25">
      <c r="A279" s="13">
        <v>3</v>
      </c>
      <c r="B279" s="13" t="s">
        <v>847</v>
      </c>
      <c r="C279" s="14" t="s">
        <v>3178</v>
      </c>
      <c r="D279" s="14" t="s">
        <v>3179</v>
      </c>
      <c r="E279" s="15">
        <v>7</v>
      </c>
      <c r="F279" s="16">
        <v>201.3</v>
      </c>
      <c r="G279" s="16">
        <v>1409.1</v>
      </c>
      <c r="H279" s="17">
        <f>VLOOKUP(C279,'[1]3 оч'!$B$3:$K$528,10,0)</f>
        <v>0</v>
      </c>
      <c r="I279" s="16">
        <f t="shared" si="16"/>
        <v>0</v>
      </c>
      <c r="J279" s="18"/>
      <c r="K279" s="18">
        <f t="shared" si="17"/>
        <v>0</v>
      </c>
      <c r="L279" s="19" t="str">
        <f>IFERROR(VLOOKUP(C279,'[2]11.11.25'!$B$345:$C$574,2,0),"-")</f>
        <v>-</v>
      </c>
      <c r="M279" s="20" t="str">
        <f t="shared" si="18"/>
        <v>-</v>
      </c>
      <c r="N279" s="21" t="s">
        <v>22</v>
      </c>
      <c r="O279" s="22" t="str">
        <f t="shared" si="19"/>
        <v>-</v>
      </c>
      <c r="P279" s="29"/>
    </row>
    <row r="280" spans="1:16" hidden="1" x14ac:dyDescent="0.25">
      <c r="A280" s="13">
        <v>3</v>
      </c>
      <c r="B280" s="13" t="s">
        <v>850</v>
      </c>
      <c r="C280" s="14" t="s">
        <v>3180</v>
      </c>
      <c r="D280" s="14" t="s">
        <v>3181</v>
      </c>
      <c r="E280" s="15">
        <v>1</v>
      </c>
      <c r="F280" s="16">
        <v>165.6</v>
      </c>
      <c r="G280" s="16">
        <v>165.6</v>
      </c>
      <c r="H280" s="17">
        <f>VLOOKUP(C280,'[1]3 оч'!$B$3:$K$528,10,0)</f>
        <v>0</v>
      </c>
      <c r="I280" s="16">
        <f t="shared" si="16"/>
        <v>0</v>
      </c>
      <c r="J280" s="18"/>
      <c r="K280" s="18">
        <f t="shared" si="17"/>
        <v>0</v>
      </c>
      <c r="L280" s="19" t="str">
        <f>IFERROR(VLOOKUP(C280,'[2]11.11.25'!$B$345:$C$574,2,0),"-")</f>
        <v>-</v>
      </c>
      <c r="M280" s="20" t="str">
        <f t="shared" si="18"/>
        <v>-</v>
      </c>
      <c r="N280" s="21" t="s">
        <v>22</v>
      </c>
      <c r="O280" s="22" t="str">
        <f t="shared" si="19"/>
        <v>-</v>
      </c>
      <c r="P280" s="29"/>
    </row>
    <row r="281" spans="1:16" hidden="1" x14ac:dyDescent="0.25">
      <c r="A281" s="13">
        <v>3</v>
      </c>
      <c r="B281" s="13" t="s">
        <v>853</v>
      </c>
      <c r="C281" s="14" t="s">
        <v>3182</v>
      </c>
      <c r="D281" s="14" t="s">
        <v>3183</v>
      </c>
      <c r="E281" s="15">
        <v>1</v>
      </c>
      <c r="F281" s="16">
        <v>275.7</v>
      </c>
      <c r="G281" s="16">
        <v>275.7</v>
      </c>
      <c r="H281" s="17">
        <f>VLOOKUP(C281,'[1]3 оч'!$B$3:$K$528,10,0)</f>
        <v>0</v>
      </c>
      <c r="I281" s="16">
        <f t="shared" si="16"/>
        <v>0</v>
      </c>
      <c r="J281" s="18"/>
      <c r="K281" s="18">
        <f t="shared" si="17"/>
        <v>0</v>
      </c>
      <c r="L281" s="19" t="str">
        <f>IFERROR(VLOOKUP(C281,'[2]11.11.25'!$B$345:$C$574,2,0),"-")</f>
        <v>-</v>
      </c>
      <c r="M281" s="20" t="str">
        <f t="shared" si="18"/>
        <v>-</v>
      </c>
      <c r="N281" s="21" t="s">
        <v>22</v>
      </c>
      <c r="O281" s="22" t="str">
        <f t="shared" si="19"/>
        <v>-</v>
      </c>
      <c r="P281" s="29"/>
    </row>
    <row r="282" spans="1:16" hidden="1" x14ac:dyDescent="0.25">
      <c r="A282" s="13">
        <v>3</v>
      </c>
      <c r="B282" s="13" t="s">
        <v>856</v>
      </c>
      <c r="C282" s="14" t="s">
        <v>3184</v>
      </c>
      <c r="D282" s="14" t="s">
        <v>3185</v>
      </c>
      <c r="E282" s="15">
        <v>1</v>
      </c>
      <c r="F282" s="16">
        <v>256</v>
      </c>
      <c r="G282" s="16">
        <v>256</v>
      </c>
      <c r="H282" s="17">
        <f>VLOOKUP(C282,'[1]3 оч'!$B$3:$K$528,10,0)</f>
        <v>0</v>
      </c>
      <c r="I282" s="16">
        <f t="shared" si="16"/>
        <v>0</v>
      </c>
      <c r="J282" s="18"/>
      <c r="K282" s="18">
        <f t="shared" si="17"/>
        <v>0</v>
      </c>
      <c r="L282" s="19" t="str">
        <f>IFERROR(VLOOKUP(C282,'[2]11.11.25'!$B$345:$C$574,2,0),"-")</f>
        <v>-</v>
      </c>
      <c r="M282" s="20" t="str">
        <f t="shared" si="18"/>
        <v>-</v>
      </c>
      <c r="N282" s="21" t="s">
        <v>22</v>
      </c>
      <c r="O282" s="22" t="str">
        <f t="shared" si="19"/>
        <v>-</v>
      </c>
      <c r="P282" s="29"/>
    </row>
    <row r="283" spans="1:16" hidden="1" x14ac:dyDescent="0.25">
      <c r="A283" s="13">
        <v>3</v>
      </c>
      <c r="B283" s="13" t="s">
        <v>859</v>
      </c>
      <c r="C283" s="14" t="s">
        <v>3186</v>
      </c>
      <c r="D283" s="14" t="s">
        <v>3187</v>
      </c>
      <c r="E283" s="15">
        <v>1</v>
      </c>
      <c r="F283" s="16">
        <v>226.8</v>
      </c>
      <c r="G283" s="16">
        <v>226.8</v>
      </c>
      <c r="H283" s="17">
        <f>VLOOKUP(C283,'[1]3 оч'!$B$3:$K$528,10,0)</f>
        <v>0</v>
      </c>
      <c r="I283" s="16">
        <f t="shared" si="16"/>
        <v>0</v>
      </c>
      <c r="J283" s="18"/>
      <c r="K283" s="18">
        <f t="shared" si="17"/>
        <v>0</v>
      </c>
      <c r="L283" s="19" t="str">
        <f>IFERROR(VLOOKUP(C283,'[2]11.11.25'!$B$345:$C$574,2,0),"-")</f>
        <v>-</v>
      </c>
      <c r="M283" s="20" t="str">
        <f t="shared" si="18"/>
        <v>-</v>
      </c>
      <c r="N283" s="21" t="s">
        <v>22</v>
      </c>
      <c r="O283" s="22" t="str">
        <f t="shared" si="19"/>
        <v>-</v>
      </c>
      <c r="P283" s="29"/>
    </row>
    <row r="284" spans="1:16" hidden="1" x14ac:dyDescent="0.25">
      <c r="A284" s="13">
        <v>3</v>
      </c>
      <c r="B284" s="13" t="s">
        <v>862</v>
      </c>
      <c r="C284" s="14" t="s">
        <v>3188</v>
      </c>
      <c r="D284" s="14" t="s">
        <v>3189</v>
      </c>
      <c r="E284" s="15">
        <v>2</v>
      </c>
      <c r="F284" s="16">
        <v>207.5</v>
      </c>
      <c r="G284" s="16">
        <v>415</v>
      </c>
      <c r="H284" s="17">
        <f>VLOOKUP(C284,'[1]3 оч'!$B$3:$K$528,10,0)</f>
        <v>0</v>
      </c>
      <c r="I284" s="16">
        <f t="shared" si="16"/>
        <v>0</v>
      </c>
      <c r="J284" s="18"/>
      <c r="K284" s="18">
        <f t="shared" si="17"/>
        <v>0</v>
      </c>
      <c r="L284" s="19" t="str">
        <f>IFERROR(VLOOKUP(C284,'[2]11.11.25'!$B$345:$C$574,2,0),"-")</f>
        <v>-</v>
      </c>
      <c r="M284" s="20" t="str">
        <f t="shared" si="18"/>
        <v>-</v>
      </c>
      <c r="N284" s="21" t="s">
        <v>22</v>
      </c>
      <c r="O284" s="22" t="str">
        <f t="shared" si="19"/>
        <v>-</v>
      </c>
      <c r="P284" s="29"/>
    </row>
    <row r="285" spans="1:16" hidden="1" x14ac:dyDescent="0.25">
      <c r="A285" s="13">
        <v>3</v>
      </c>
      <c r="B285" s="13" t="s">
        <v>865</v>
      </c>
      <c r="C285" s="14" t="s">
        <v>3190</v>
      </c>
      <c r="D285" s="14" t="s">
        <v>3191</v>
      </c>
      <c r="E285" s="15">
        <v>2</v>
      </c>
      <c r="F285" s="16">
        <v>276.2</v>
      </c>
      <c r="G285" s="16">
        <v>552.4</v>
      </c>
      <c r="H285" s="17">
        <f>VLOOKUP(C285,'[1]3 оч'!$B$3:$K$528,10,0)</f>
        <v>0</v>
      </c>
      <c r="I285" s="16">
        <f t="shared" si="16"/>
        <v>0</v>
      </c>
      <c r="J285" s="18"/>
      <c r="K285" s="18">
        <f t="shared" si="17"/>
        <v>0</v>
      </c>
      <c r="L285" s="19" t="str">
        <f>IFERROR(VLOOKUP(C285,'[2]11.11.25'!$B$345:$C$574,2,0),"-")</f>
        <v>-</v>
      </c>
      <c r="M285" s="20" t="str">
        <f t="shared" si="18"/>
        <v>-</v>
      </c>
      <c r="N285" s="21" t="s">
        <v>22</v>
      </c>
      <c r="O285" s="22" t="str">
        <f t="shared" si="19"/>
        <v>-</v>
      </c>
      <c r="P285" s="29"/>
    </row>
    <row r="286" spans="1:16" hidden="1" x14ac:dyDescent="0.25">
      <c r="A286" s="13">
        <v>3</v>
      </c>
      <c r="B286" s="13" t="s">
        <v>868</v>
      </c>
      <c r="C286" s="14" t="s">
        <v>3192</v>
      </c>
      <c r="D286" s="14" t="s">
        <v>3193</v>
      </c>
      <c r="E286" s="15">
        <v>2</v>
      </c>
      <c r="F286" s="16">
        <v>256.39999999999998</v>
      </c>
      <c r="G286" s="16">
        <v>512.79999999999995</v>
      </c>
      <c r="H286" s="17">
        <f>VLOOKUP(C286,'[1]3 оч'!$B$3:$K$528,10,0)</f>
        <v>0</v>
      </c>
      <c r="I286" s="16">
        <f t="shared" si="16"/>
        <v>0</v>
      </c>
      <c r="J286" s="18"/>
      <c r="K286" s="18">
        <f t="shared" si="17"/>
        <v>0</v>
      </c>
      <c r="L286" s="19" t="str">
        <f>IFERROR(VLOOKUP(C286,'[2]11.11.25'!$B$345:$C$574,2,0),"-")</f>
        <v>-</v>
      </c>
      <c r="M286" s="20" t="str">
        <f t="shared" si="18"/>
        <v>-</v>
      </c>
      <c r="N286" s="21" t="s">
        <v>22</v>
      </c>
      <c r="O286" s="22" t="str">
        <f t="shared" si="19"/>
        <v>-</v>
      </c>
      <c r="P286" s="29"/>
    </row>
    <row r="287" spans="1:16" hidden="1" x14ac:dyDescent="0.25">
      <c r="A287" s="13">
        <v>3</v>
      </c>
      <c r="B287" s="13" t="s">
        <v>871</v>
      </c>
      <c r="C287" s="14" t="s">
        <v>3194</v>
      </c>
      <c r="D287" s="14" t="s">
        <v>3195</v>
      </c>
      <c r="E287" s="15">
        <v>2</v>
      </c>
      <c r="F287" s="16">
        <v>192.8</v>
      </c>
      <c r="G287" s="16">
        <v>385.6</v>
      </c>
      <c r="H287" s="17">
        <f>VLOOKUP(C287,'[1]3 оч'!$B$3:$K$528,10,0)</f>
        <v>0</v>
      </c>
      <c r="I287" s="16">
        <f t="shared" si="16"/>
        <v>0</v>
      </c>
      <c r="J287" s="18"/>
      <c r="K287" s="18">
        <f t="shared" si="17"/>
        <v>0</v>
      </c>
      <c r="L287" s="19" t="str">
        <f>IFERROR(VLOOKUP(C287,'[2]11.11.25'!$B$345:$C$574,2,0),"-")</f>
        <v>-</v>
      </c>
      <c r="M287" s="20" t="str">
        <f t="shared" si="18"/>
        <v>-</v>
      </c>
      <c r="N287" s="21" t="s">
        <v>22</v>
      </c>
      <c r="O287" s="22" t="str">
        <f t="shared" si="19"/>
        <v>-</v>
      </c>
      <c r="P287" s="29"/>
    </row>
    <row r="288" spans="1:16" hidden="1" x14ac:dyDescent="0.25">
      <c r="A288" s="13">
        <v>3</v>
      </c>
      <c r="B288" s="13" t="s">
        <v>874</v>
      </c>
      <c r="C288" s="14" t="s">
        <v>3196</v>
      </c>
      <c r="D288" s="14" t="s">
        <v>3197</v>
      </c>
      <c r="E288" s="15">
        <v>1</v>
      </c>
      <c r="F288" s="16">
        <v>166.3</v>
      </c>
      <c r="G288" s="16">
        <v>166.3</v>
      </c>
      <c r="H288" s="17">
        <f>VLOOKUP(C288,'[1]3 оч'!$B$3:$K$528,10,0)</f>
        <v>0</v>
      </c>
      <c r="I288" s="16">
        <f t="shared" si="16"/>
        <v>0</v>
      </c>
      <c r="J288" s="18"/>
      <c r="K288" s="18">
        <f t="shared" si="17"/>
        <v>0</v>
      </c>
      <c r="L288" s="19" t="str">
        <f>IFERROR(VLOOKUP(C288,'[2]11.11.25'!$B$345:$C$574,2,0),"-")</f>
        <v>-</v>
      </c>
      <c r="M288" s="20" t="str">
        <f t="shared" si="18"/>
        <v>-</v>
      </c>
      <c r="N288" s="21" t="s">
        <v>22</v>
      </c>
      <c r="O288" s="22" t="str">
        <f t="shared" si="19"/>
        <v>-</v>
      </c>
      <c r="P288" s="29"/>
    </row>
    <row r="289" spans="1:16" hidden="1" x14ac:dyDescent="0.25">
      <c r="A289" s="13">
        <v>3</v>
      </c>
      <c r="B289" s="13" t="s">
        <v>877</v>
      </c>
      <c r="C289" s="14" t="s">
        <v>3198</v>
      </c>
      <c r="D289" s="14" t="s">
        <v>3199</v>
      </c>
      <c r="E289" s="15">
        <v>1</v>
      </c>
      <c r="F289" s="16">
        <v>276.60000000000002</v>
      </c>
      <c r="G289" s="16">
        <v>276.60000000000002</v>
      </c>
      <c r="H289" s="17">
        <f>VLOOKUP(C289,'[1]3 оч'!$B$3:$K$528,10,0)</f>
        <v>0</v>
      </c>
      <c r="I289" s="16">
        <f t="shared" si="16"/>
        <v>0</v>
      </c>
      <c r="J289" s="18"/>
      <c r="K289" s="18">
        <f t="shared" si="17"/>
        <v>0</v>
      </c>
      <c r="L289" s="19" t="str">
        <f>IFERROR(VLOOKUP(C289,'[2]11.11.25'!$B$345:$C$574,2,0),"-")</f>
        <v>-</v>
      </c>
      <c r="M289" s="20" t="str">
        <f t="shared" si="18"/>
        <v>-</v>
      </c>
      <c r="N289" s="21" t="s">
        <v>22</v>
      </c>
      <c r="O289" s="22" t="str">
        <f t="shared" si="19"/>
        <v>-</v>
      </c>
      <c r="P289" s="29"/>
    </row>
    <row r="290" spans="1:16" hidden="1" x14ac:dyDescent="0.25">
      <c r="A290" s="13">
        <v>3</v>
      </c>
      <c r="B290" s="13" t="s">
        <v>880</v>
      </c>
      <c r="C290" s="14" t="s">
        <v>3200</v>
      </c>
      <c r="D290" s="14" t="s">
        <v>3201</v>
      </c>
      <c r="E290" s="15">
        <v>1</v>
      </c>
      <c r="F290" s="16">
        <v>256.7</v>
      </c>
      <c r="G290" s="16">
        <v>256.7</v>
      </c>
      <c r="H290" s="17">
        <f>VLOOKUP(C290,'[1]3 оч'!$B$3:$K$528,10,0)</f>
        <v>0</v>
      </c>
      <c r="I290" s="16">
        <f t="shared" si="16"/>
        <v>0</v>
      </c>
      <c r="J290" s="18"/>
      <c r="K290" s="18">
        <f t="shared" si="17"/>
        <v>0</v>
      </c>
      <c r="L290" s="19" t="str">
        <f>IFERROR(VLOOKUP(C290,'[2]11.11.25'!$B$345:$C$574,2,0),"-")</f>
        <v>-</v>
      </c>
      <c r="M290" s="20" t="str">
        <f t="shared" si="18"/>
        <v>-</v>
      </c>
      <c r="N290" s="21" t="s">
        <v>22</v>
      </c>
      <c r="O290" s="22" t="str">
        <f t="shared" si="19"/>
        <v>-</v>
      </c>
      <c r="P290" s="29"/>
    </row>
    <row r="291" spans="1:16" hidden="1" x14ac:dyDescent="0.25">
      <c r="A291" s="13">
        <v>3</v>
      </c>
      <c r="B291" s="13" t="s">
        <v>883</v>
      </c>
      <c r="C291" s="14" t="s">
        <v>3202</v>
      </c>
      <c r="D291" s="14" t="s">
        <v>3203</v>
      </c>
      <c r="E291" s="15">
        <v>1</v>
      </c>
      <c r="F291" s="16">
        <v>227.7</v>
      </c>
      <c r="G291" s="16">
        <v>227.7</v>
      </c>
      <c r="H291" s="17">
        <f>VLOOKUP(C291,'[1]3 оч'!$B$3:$K$528,10,0)</f>
        <v>0</v>
      </c>
      <c r="I291" s="16">
        <f t="shared" si="16"/>
        <v>0</v>
      </c>
      <c r="J291" s="18"/>
      <c r="K291" s="18">
        <f t="shared" si="17"/>
        <v>0</v>
      </c>
      <c r="L291" s="19" t="str">
        <f>IFERROR(VLOOKUP(C291,'[2]11.11.25'!$B$345:$C$574,2,0),"-")</f>
        <v>-</v>
      </c>
      <c r="M291" s="20" t="str">
        <f t="shared" si="18"/>
        <v>-</v>
      </c>
      <c r="N291" s="21" t="s">
        <v>22</v>
      </c>
      <c r="O291" s="22" t="str">
        <f t="shared" si="19"/>
        <v>-</v>
      </c>
      <c r="P291" s="29"/>
    </row>
    <row r="292" spans="1:16" hidden="1" x14ac:dyDescent="0.25">
      <c r="A292" s="13">
        <v>3</v>
      </c>
      <c r="B292" s="13" t="s">
        <v>886</v>
      </c>
      <c r="C292" s="14" t="s">
        <v>3204</v>
      </c>
      <c r="D292" s="14" t="s">
        <v>3205</v>
      </c>
      <c r="E292" s="15">
        <v>1</v>
      </c>
      <c r="F292" s="16">
        <v>207.7</v>
      </c>
      <c r="G292" s="16">
        <v>207.7</v>
      </c>
      <c r="H292" s="17">
        <f>VLOOKUP(C292,'[1]3 оч'!$B$3:$K$528,10,0)</f>
        <v>0</v>
      </c>
      <c r="I292" s="16">
        <f t="shared" si="16"/>
        <v>0</v>
      </c>
      <c r="J292" s="18"/>
      <c r="K292" s="18">
        <f t="shared" si="17"/>
        <v>0</v>
      </c>
      <c r="L292" s="19" t="str">
        <f>IFERROR(VLOOKUP(C292,'[2]11.11.25'!$B$345:$C$574,2,0),"-")</f>
        <v>-</v>
      </c>
      <c r="M292" s="20" t="str">
        <f t="shared" si="18"/>
        <v>-</v>
      </c>
      <c r="N292" s="21" t="s">
        <v>22</v>
      </c>
      <c r="O292" s="22" t="str">
        <f t="shared" si="19"/>
        <v>-</v>
      </c>
      <c r="P292" s="29"/>
    </row>
    <row r="293" spans="1:16" hidden="1" x14ac:dyDescent="0.25">
      <c r="A293" s="13">
        <v>3</v>
      </c>
      <c r="B293" s="13" t="s">
        <v>889</v>
      </c>
      <c r="C293" s="14" t="s">
        <v>3206</v>
      </c>
      <c r="D293" s="14" t="s">
        <v>3207</v>
      </c>
      <c r="E293" s="15">
        <v>1</v>
      </c>
      <c r="F293" s="16">
        <v>276.39999999999998</v>
      </c>
      <c r="G293" s="16">
        <v>276.39999999999998</v>
      </c>
      <c r="H293" s="17">
        <f>VLOOKUP(C293,'[1]3 оч'!$B$3:$K$528,10,0)</f>
        <v>0</v>
      </c>
      <c r="I293" s="16">
        <f t="shared" si="16"/>
        <v>0</v>
      </c>
      <c r="J293" s="18"/>
      <c r="K293" s="18">
        <f t="shared" si="17"/>
        <v>0</v>
      </c>
      <c r="L293" s="19" t="str">
        <f>IFERROR(VLOOKUP(C293,'[2]11.11.25'!$B$345:$C$574,2,0),"-")</f>
        <v>-</v>
      </c>
      <c r="M293" s="20" t="str">
        <f t="shared" si="18"/>
        <v>-</v>
      </c>
      <c r="N293" s="21" t="s">
        <v>22</v>
      </c>
      <c r="O293" s="22" t="str">
        <f t="shared" si="19"/>
        <v>-</v>
      </c>
      <c r="P293" s="29"/>
    </row>
    <row r="294" spans="1:16" hidden="1" x14ac:dyDescent="0.25">
      <c r="A294" s="13">
        <v>3</v>
      </c>
      <c r="B294" s="13" t="s">
        <v>892</v>
      </c>
      <c r="C294" s="14" t="s">
        <v>3208</v>
      </c>
      <c r="D294" s="14" t="s">
        <v>3209</v>
      </c>
      <c r="E294" s="15">
        <v>1</v>
      </c>
      <c r="F294" s="16">
        <v>256.60000000000002</v>
      </c>
      <c r="G294" s="16">
        <v>256.60000000000002</v>
      </c>
      <c r="H294" s="17">
        <f>VLOOKUP(C294,'[1]3 оч'!$B$3:$K$528,10,0)</f>
        <v>0</v>
      </c>
      <c r="I294" s="16">
        <f t="shared" si="16"/>
        <v>0</v>
      </c>
      <c r="J294" s="18"/>
      <c r="K294" s="18">
        <f t="shared" si="17"/>
        <v>0</v>
      </c>
      <c r="L294" s="19" t="str">
        <f>IFERROR(VLOOKUP(C294,'[2]11.11.25'!$B$345:$C$574,2,0),"-")</f>
        <v>-</v>
      </c>
      <c r="M294" s="20" t="str">
        <f t="shared" si="18"/>
        <v>-</v>
      </c>
      <c r="N294" s="21" t="s">
        <v>22</v>
      </c>
      <c r="O294" s="22" t="str">
        <f t="shared" si="19"/>
        <v>-</v>
      </c>
      <c r="P294" s="29"/>
    </row>
    <row r="295" spans="1:16" hidden="1" x14ac:dyDescent="0.25">
      <c r="A295" s="13">
        <v>3</v>
      </c>
      <c r="B295" s="13" t="s">
        <v>895</v>
      </c>
      <c r="C295" s="14" t="s">
        <v>3210</v>
      </c>
      <c r="D295" s="14" t="s">
        <v>3211</v>
      </c>
      <c r="E295" s="15">
        <v>1</v>
      </c>
      <c r="F295" s="16">
        <v>193.1</v>
      </c>
      <c r="G295" s="16">
        <v>193.1</v>
      </c>
      <c r="H295" s="17">
        <f>VLOOKUP(C295,'[1]3 оч'!$B$3:$K$528,10,0)</f>
        <v>0</v>
      </c>
      <c r="I295" s="16">
        <f t="shared" si="16"/>
        <v>0</v>
      </c>
      <c r="J295" s="18"/>
      <c r="K295" s="18">
        <f t="shared" si="17"/>
        <v>0</v>
      </c>
      <c r="L295" s="19" t="str">
        <f>IFERROR(VLOOKUP(C295,'[2]11.11.25'!$B$345:$C$574,2,0),"-")</f>
        <v>-</v>
      </c>
      <c r="M295" s="20" t="str">
        <f t="shared" si="18"/>
        <v>-</v>
      </c>
      <c r="N295" s="21" t="s">
        <v>22</v>
      </c>
      <c r="O295" s="22" t="str">
        <f t="shared" si="19"/>
        <v>-</v>
      </c>
      <c r="P295" s="29"/>
    </row>
    <row r="296" spans="1:16" hidden="1" x14ac:dyDescent="0.25">
      <c r="A296" s="13">
        <v>3</v>
      </c>
      <c r="B296" s="13" t="s">
        <v>898</v>
      </c>
      <c r="C296" s="14" t="s">
        <v>3212</v>
      </c>
      <c r="D296" s="14" t="s">
        <v>3213</v>
      </c>
      <c r="E296" s="15">
        <v>1</v>
      </c>
      <c r="F296" s="16">
        <v>165.7</v>
      </c>
      <c r="G296" s="16">
        <v>165.7</v>
      </c>
      <c r="H296" s="17">
        <f>VLOOKUP(C296,'[1]3 оч'!$B$3:$K$528,10,0)</f>
        <v>0</v>
      </c>
      <c r="I296" s="16">
        <f t="shared" si="16"/>
        <v>0</v>
      </c>
      <c r="J296" s="18"/>
      <c r="K296" s="18">
        <f t="shared" si="17"/>
        <v>0</v>
      </c>
      <c r="L296" s="19" t="str">
        <f>IFERROR(VLOOKUP(C296,'[2]11.11.25'!$B$345:$C$574,2,0),"-")</f>
        <v>-</v>
      </c>
      <c r="M296" s="20" t="str">
        <f t="shared" si="18"/>
        <v>-</v>
      </c>
      <c r="N296" s="21" t="s">
        <v>22</v>
      </c>
      <c r="O296" s="22" t="str">
        <f t="shared" si="19"/>
        <v>-</v>
      </c>
      <c r="P296" s="29"/>
    </row>
    <row r="297" spans="1:16" hidden="1" x14ac:dyDescent="0.25">
      <c r="A297" s="13">
        <v>3</v>
      </c>
      <c r="B297" s="13" t="s">
        <v>901</v>
      </c>
      <c r="C297" s="14" t="s">
        <v>3214</v>
      </c>
      <c r="D297" s="14" t="s">
        <v>3215</v>
      </c>
      <c r="E297" s="15">
        <v>1</v>
      </c>
      <c r="F297" s="16">
        <v>275.89999999999998</v>
      </c>
      <c r="G297" s="16">
        <v>275.89999999999998</v>
      </c>
      <c r="H297" s="17">
        <f>VLOOKUP(C297,'[1]3 оч'!$B$3:$K$528,10,0)</f>
        <v>0</v>
      </c>
      <c r="I297" s="16">
        <f t="shared" si="16"/>
        <v>0</v>
      </c>
      <c r="J297" s="18"/>
      <c r="K297" s="18">
        <f t="shared" si="17"/>
        <v>0</v>
      </c>
      <c r="L297" s="19" t="str">
        <f>IFERROR(VLOOKUP(C297,'[2]11.11.25'!$B$345:$C$574,2,0),"-")</f>
        <v>-</v>
      </c>
      <c r="M297" s="20" t="str">
        <f t="shared" si="18"/>
        <v>-</v>
      </c>
      <c r="N297" s="21" t="s">
        <v>22</v>
      </c>
      <c r="O297" s="22" t="str">
        <f t="shared" si="19"/>
        <v>-</v>
      </c>
      <c r="P297" s="29"/>
    </row>
    <row r="298" spans="1:16" hidden="1" x14ac:dyDescent="0.25">
      <c r="A298" s="13">
        <v>3</v>
      </c>
      <c r="B298" s="13" t="s">
        <v>904</v>
      </c>
      <c r="C298" s="14" t="s">
        <v>3216</v>
      </c>
      <c r="D298" s="14" t="s">
        <v>3217</v>
      </c>
      <c r="E298" s="15">
        <v>1</v>
      </c>
      <c r="F298" s="16">
        <v>256.10000000000002</v>
      </c>
      <c r="G298" s="16">
        <v>256.10000000000002</v>
      </c>
      <c r="H298" s="17">
        <f>VLOOKUP(C298,'[1]3 оч'!$B$3:$K$528,10,0)</f>
        <v>0</v>
      </c>
      <c r="I298" s="16">
        <f t="shared" si="16"/>
        <v>0</v>
      </c>
      <c r="J298" s="18"/>
      <c r="K298" s="18">
        <f t="shared" si="17"/>
        <v>0</v>
      </c>
      <c r="L298" s="19" t="str">
        <f>IFERROR(VLOOKUP(C298,'[2]11.11.25'!$B$345:$C$574,2,0),"-")</f>
        <v>-</v>
      </c>
      <c r="M298" s="20" t="str">
        <f t="shared" si="18"/>
        <v>-</v>
      </c>
      <c r="N298" s="21" t="s">
        <v>22</v>
      </c>
      <c r="O298" s="22" t="str">
        <f t="shared" si="19"/>
        <v>-</v>
      </c>
      <c r="P298" s="29"/>
    </row>
    <row r="299" spans="1:16" hidden="1" x14ac:dyDescent="0.25">
      <c r="A299" s="13">
        <v>3</v>
      </c>
      <c r="B299" s="13" t="s">
        <v>907</v>
      </c>
      <c r="C299" s="14" t="s">
        <v>3218</v>
      </c>
      <c r="D299" s="14" t="s">
        <v>3219</v>
      </c>
      <c r="E299" s="15">
        <v>1</v>
      </c>
      <c r="F299" s="16">
        <v>227</v>
      </c>
      <c r="G299" s="16">
        <v>227</v>
      </c>
      <c r="H299" s="17">
        <f>VLOOKUP(C299,'[1]3 оч'!$B$3:$K$528,10,0)</f>
        <v>0</v>
      </c>
      <c r="I299" s="16">
        <f t="shared" si="16"/>
        <v>0</v>
      </c>
      <c r="J299" s="18"/>
      <c r="K299" s="18">
        <f t="shared" si="17"/>
        <v>0</v>
      </c>
      <c r="L299" s="19" t="str">
        <f>IFERROR(VLOOKUP(C299,'[2]11.11.25'!$B$345:$C$574,2,0),"-")</f>
        <v>-</v>
      </c>
      <c r="M299" s="20" t="str">
        <f t="shared" si="18"/>
        <v>-</v>
      </c>
      <c r="N299" s="21" t="s">
        <v>22</v>
      </c>
      <c r="O299" s="22" t="str">
        <f t="shared" si="19"/>
        <v>-</v>
      </c>
      <c r="P299" s="29"/>
    </row>
    <row r="300" spans="1:16" hidden="1" x14ac:dyDescent="0.25">
      <c r="A300" s="13">
        <v>3</v>
      </c>
      <c r="B300" s="13" t="s">
        <v>910</v>
      </c>
      <c r="C300" s="14" t="s">
        <v>3220</v>
      </c>
      <c r="D300" s="14" t="s">
        <v>3221</v>
      </c>
      <c r="E300" s="15">
        <v>1</v>
      </c>
      <c r="F300" s="16">
        <v>206.9</v>
      </c>
      <c r="G300" s="16">
        <v>206.9</v>
      </c>
      <c r="H300" s="17">
        <f>VLOOKUP(C300,'[1]3 оч'!$B$3:$K$528,10,0)</f>
        <v>0</v>
      </c>
      <c r="I300" s="16">
        <f t="shared" si="16"/>
        <v>0</v>
      </c>
      <c r="J300" s="18"/>
      <c r="K300" s="18">
        <f t="shared" si="17"/>
        <v>0</v>
      </c>
      <c r="L300" s="19" t="str">
        <f>IFERROR(VLOOKUP(C300,'[2]11.11.25'!$B$345:$C$574,2,0),"-")</f>
        <v>-</v>
      </c>
      <c r="M300" s="20" t="str">
        <f t="shared" si="18"/>
        <v>-</v>
      </c>
      <c r="N300" s="21" t="s">
        <v>22</v>
      </c>
      <c r="O300" s="22" t="str">
        <f t="shared" si="19"/>
        <v>-</v>
      </c>
      <c r="P300" s="29"/>
    </row>
    <row r="301" spans="1:16" hidden="1" x14ac:dyDescent="0.25">
      <c r="A301" s="13">
        <v>3</v>
      </c>
      <c r="B301" s="13" t="s">
        <v>913</v>
      </c>
      <c r="C301" s="14" t="s">
        <v>3222</v>
      </c>
      <c r="D301" s="14" t="s">
        <v>3223</v>
      </c>
      <c r="E301" s="15">
        <v>1</v>
      </c>
      <c r="F301" s="16">
        <v>275.7</v>
      </c>
      <c r="G301" s="16">
        <v>275.7</v>
      </c>
      <c r="H301" s="17">
        <f>VLOOKUP(C301,'[1]3 оч'!$B$3:$K$528,10,0)</f>
        <v>0</v>
      </c>
      <c r="I301" s="16">
        <f t="shared" si="16"/>
        <v>0</v>
      </c>
      <c r="J301" s="18"/>
      <c r="K301" s="18">
        <f t="shared" si="17"/>
        <v>0</v>
      </c>
      <c r="L301" s="19" t="str">
        <f>IFERROR(VLOOKUP(C301,'[2]11.11.25'!$B$345:$C$574,2,0),"-")</f>
        <v>-</v>
      </c>
      <c r="M301" s="20" t="str">
        <f t="shared" si="18"/>
        <v>-</v>
      </c>
      <c r="N301" s="21" t="s">
        <v>22</v>
      </c>
      <c r="O301" s="22" t="str">
        <f t="shared" si="19"/>
        <v>-</v>
      </c>
      <c r="P301" s="29"/>
    </row>
    <row r="302" spans="1:16" hidden="1" x14ac:dyDescent="0.25">
      <c r="A302" s="13">
        <v>3</v>
      </c>
      <c r="B302" s="13" t="s">
        <v>916</v>
      </c>
      <c r="C302" s="14" t="s">
        <v>3224</v>
      </c>
      <c r="D302" s="14" t="s">
        <v>3225</v>
      </c>
      <c r="E302" s="15">
        <v>1</v>
      </c>
      <c r="F302" s="16">
        <v>256</v>
      </c>
      <c r="G302" s="16">
        <v>256</v>
      </c>
      <c r="H302" s="17">
        <f>VLOOKUP(C302,'[1]3 оч'!$B$3:$K$528,10,0)</f>
        <v>0</v>
      </c>
      <c r="I302" s="16">
        <f t="shared" si="16"/>
        <v>0</v>
      </c>
      <c r="J302" s="18"/>
      <c r="K302" s="18">
        <f t="shared" si="17"/>
        <v>0</v>
      </c>
      <c r="L302" s="19" t="str">
        <f>IFERROR(VLOOKUP(C302,'[2]11.11.25'!$B$345:$C$574,2,0),"-")</f>
        <v>-</v>
      </c>
      <c r="M302" s="20" t="str">
        <f t="shared" si="18"/>
        <v>-</v>
      </c>
      <c r="N302" s="21" t="s">
        <v>22</v>
      </c>
      <c r="O302" s="22" t="str">
        <f t="shared" si="19"/>
        <v>-</v>
      </c>
      <c r="P302" s="29"/>
    </row>
    <row r="303" spans="1:16" hidden="1" x14ac:dyDescent="0.25">
      <c r="A303" s="13">
        <v>3</v>
      </c>
      <c r="B303" s="13" t="s">
        <v>919</v>
      </c>
      <c r="C303" s="14" t="s">
        <v>3226</v>
      </c>
      <c r="D303" s="14" t="s">
        <v>3227</v>
      </c>
      <c r="E303" s="15">
        <v>1</v>
      </c>
      <c r="F303" s="16">
        <v>192.4</v>
      </c>
      <c r="G303" s="16">
        <v>192.4</v>
      </c>
      <c r="H303" s="17">
        <f>VLOOKUP(C303,'[1]3 оч'!$B$3:$K$528,10,0)</f>
        <v>0</v>
      </c>
      <c r="I303" s="16">
        <f t="shared" si="16"/>
        <v>0</v>
      </c>
      <c r="J303" s="18"/>
      <c r="K303" s="18">
        <f t="shared" si="17"/>
        <v>0</v>
      </c>
      <c r="L303" s="19" t="str">
        <f>IFERROR(VLOOKUP(C303,'[2]11.11.25'!$B$345:$C$574,2,0),"-")</f>
        <v>-</v>
      </c>
      <c r="M303" s="20" t="str">
        <f t="shared" si="18"/>
        <v>-</v>
      </c>
      <c r="N303" s="21" t="s">
        <v>22</v>
      </c>
      <c r="O303" s="22" t="str">
        <f t="shared" si="19"/>
        <v>-</v>
      </c>
      <c r="P303" s="29"/>
    </row>
    <row r="304" spans="1:16" hidden="1" x14ac:dyDescent="0.25">
      <c r="A304" s="13">
        <v>3</v>
      </c>
      <c r="B304" s="13" t="s">
        <v>922</v>
      </c>
      <c r="C304" s="14" t="s">
        <v>3228</v>
      </c>
      <c r="D304" s="14" t="s">
        <v>3229</v>
      </c>
      <c r="E304" s="15">
        <v>1</v>
      </c>
      <c r="F304" s="16">
        <v>165.6</v>
      </c>
      <c r="G304" s="16">
        <v>165.6</v>
      </c>
      <c r="H304" s="17">
        <f>VLOOKUP(C304,'[1]3 оч'!$B$3:$K$528,10,0)</f>
        <v>0</v>
      </c>
      <c r="I304" s="16">
        <f t="shared" si="16"/>
        <v>0</v>
      </c>
      <c r="J304" s="18"/>
      <c r="K304" s="18">
        <f t="shared" si="17"/>
        <v>0</v>
      </c>
      <c r="L304" s="19" t="str">
        <f>IFERROR(VLOOKUP(C304,'[2]11.11.25'!$B$345:$C$574,2,0),"-")</f>
        <v>-</v>
      </c>
      <c r="M304" s="20" t="str">
        <f t="shared" si="18"/>
        <v>-</v>
      </c>
      <c r="N304" s="21" t="s">
        <v>22</v>
      </c>
      <c r="O304" s="22" t="str">
        <f t="shared" si="19"/>
        <v>-</v>
      </c>
      <c r="P304" s="29"/>
    </row>
    <row r="305" spans="1:16" hidden="1" x14ac:dyDescent="0.25">
      <c r="A305" s="13">
        <v>3</v>
      </c>
      <c r="B305" s="13" t="s">
        <v>925</v>
      </c>
      <c r="C305" s="14" t="s">
        <v>3230</v>
      </c>
      <c r="D305" s="14" t="s">
        <v>3231</v>
      </c>
      <c r="E305" s="15">
        <v>1</v>
      </c>
      <c r="F305" s="16">
        <v>226.8</v>
      </c>
      <c r="G305" s="16">
        <v>226.8</v>
      </c>
      <c r="H305" s="17">
        <f>VLOOKUP(C305,'[1]3 оч'!$B$3:$K$528,10,0)</f>
        <v>0</v>
      </c>
      <c r="I305" s="16">
        <f t="shared" si="16"/>
        <v>0</v>
      </c>
      <c r="J305" s="18"/>
      <c r="K305" s="18">
        <f t="shared" si="17"/>
        <v>0</v>
      </c>
      <c r="L305" s="19" t="str">
        <f>IFERROR(VLOOKUP(C305,'[2]11.11.25'!$B$345:$C$574,2,0),"-")</f>
        <v>-</v>
      </c>
      <c r="M305" s="20" t="str">
        <f t="shared" si="18"/>
        <v>-</v>
      </c>
      <c r="N305" s="21" t="s">
        <v>22</v>
      </c>
      <c r="O305" s="22" t="str">
        <f t="shared" si="19"/>
        <v>-</v>
      </c>
      <c r="P305" s="29"/>
    </row>
    <row r="306" spans="1:16" hidden="1" x14ac:dyDescent="0.25">
      <c r="A306" s="13">
        <v>3</v>
      </c>
      <c r="B306" s="13" t="s">
        <v>928</v>
      </c>
      <c r="C306" s="14" t="s">
        <v>3232</v>
      </c>
      <c r="D306" s="14" t="s">
        <v>3233</v>
      </c>
      <c r="E306" s="15">
        <v>1</v>
      </c>
      <c r="F306" s="16">
        <v>207.7</v>
      </c>
      <c r="G306" s="16">
        <v>207.7</v>
      </c>
      <c r="H306" s="17">
        <f>VLOOKUP(C306,'[1]3 оч'!$B$3:$K$528,10,0)</f>
        <v>0</v>
      </c>
      <c r="I306" s="16">
        <f t="shared" si="16"/>
        <v>0</v>
      </c>
      <c r="J306" s="18"/>
      <c r="K306" s="18">
        <f t="shared" si="17"/>
        <v>0</v>
      </c>
      <c r="L306" s="19" t="str">
        <f>IFERROR(VLOOKUP(C306,'[2]11.11.25'!$B$345:$C$574,2,0),"-")</f>
        <v>-</v>
      </c>
      <c r="M306" s="20" t="str">
        <f t="shared" si="18"/>
        <v>-</v>
      </c>
      <c r="N306" s="21" t="s">
        <v>22</v>
      </c>
      <c r="O306" s="22" t="str">
        <f t="shared" si="19"/>
        <v>-</v>
      </c>
      <c r="P306" s="29"/>
    </row>
    <row r="307" spans="1:16" hidden="1" x14ac:dyDescent="0.25">
      <c r="A307" s="13">
        <v>3</v>
      </c>
      <c r="B307" s="13" t="s">
        <v>931</v>
      </c>
      <c r="C307" s="14" t="s">
        <v>3234</v>
      </c>
      <c r="D307" s="14" t="s">
        <v>3235</v>
      </c>
      <c r="E307" s="15">
        <v>1</v>
      </c>
      <c r="F307" s="16">
        <v>193.1</v>
      </c>
      <c r="G307" s="16">
        <v>193.1</v>
      </c>
      <c r="H307" s="17">
        <f>VLOOKUP(C307,'[1]3 оч'!$B$3:$K$528,10,0)</f>
        <v>0</v>
      </c>
      <c r="I307" s="16">
        <f t="shared" si="16"/>
        <v>0</v>
      </c>
      <c r="J307" s="18"/>
      <c r="K307" s="18">
        <f t="shared" si="17"/>
        <v>0</v>
      </c>
      <c r="L307" s="19" t="str">
        <f>IFERROR(VLOOKUP(C307,'[2]11.11.25'!$B$345:$C$574,2,0),"-")</f>
        <v>-</v>
      </c>
      <c r="M307" s="20" t="str">
        <f t="shared" si="18"/>
        <v>-</v>
      </c>
      <c r="N307" s="21" t="s">
        <v>22</v>
      </c>
      <c r="O307" s="22" t="str">
        <f t="shared" si="19"/>
        <v>-</v>
      </c>
      <c r="P307" s="29"/>
    </row>
    <row r="308" spans="1:16" hidden="1" x14ac:dyDescent="0.25">
      <c r="A308" s="13">
        <v>3</v>
      </c>
      <c r="B308" s="13" t="s">
        <v>934</v>
      </c>
      <c r="C308" s="14" t="s">
        <v>3236</v>
      </c>
      <c r="D308" s="14" t="s">
        <v>3237</v>
      </c>
      <c r="E308" s="15">
        <v>1</v>
      </c>
      <c r="F308" s="16">
        <v>165.3</v>
      </c>
      <c r="G308" s="16">
        <v>165.3</v>
      </c>
      <c r="H308" s="17">
        <f>VLOOKUP(C308,'[1]3 оч'!$B$3:$K$528,10,0)</f>
        <v>0</v>
      </c>
      <c r="I308" s="16">
        <f t="shared" si="16"/>
        <v>0</v>
      </c>
      <c r="J308" s="18"/>
      <c r="K308" s="18">
        <f t="shared" si="17"/>
        <v>0</v>
      </c>
      <c r="L308" s="19" t="str">
        <f>IFERROR(VLOOKUP(C308,'[2]11.11.25'!$B$345:$C$574,2,0),"-")</f>
        <v>-</v>
      </c>
      <c r="M308" s="20" t="str">
        <f t="shared" si="18"/>
        <v>-</v>
      </c>
      <c r="N308" s="21" t="s">
        <v>22</v>
      </c>
      <c r="O308" s="22" t="str">
        <f t="shared" si="19"/>
        <v>-</v>
      </c>
      <c r="P308" s="29"/>
    </row>
    <row r="309" spans="1:16" hidden="1" x14ac:dyDescent="0.25">
      <c r="A309" s="13">
        <v>3</v>
      </c>
      <c r="B309" s="13" t="s">
        <v>937</v>
      </c>
      <c r="C309" s="14" t="s">
        <v>3238</v>
      </c>
      <c r="D309" s="14" t="s">
        <v>3239</v>
      </c>
      <c r="E309" s="15">
        <v>1</v>
      </c>
      <c r="F309" s="16">
        <v>275.5</v>
      </c>
      <c r="G309" s="16">
        <v>275.5</v>
      </c>
      <c r="H309" s="17">
        <f>VLOOKUP(C309,'[1]3 оч'!$B$3:$K$528,10,0)</f>
        <v>0</v>
      </c>
      <c r="I309" s="16">
        <f t="shared" si="16"/>
        <v>0</v>
      </c>
      <c r="J309" s="18"/>
      <c r="K309" s="18">
        <f t="shared" si="17"/>
        <v>0</v>
      </c>
      <c r="L309" s="19" t="str">
        <f>IFERROR(VLOOKUP(C309,'[2]11.11.25'!$B$345:$C$574,2,0),"-")</f>
        <v>-</v>
      </c>
      <c r="M309" s="20" t="str">
        <f t="shared" si="18"/>
        <v>-</v>
      </c>
      <c r="N309" s="21" t="s">
        <v>22</v>
      </c>
      <c r="O309" s="22" t="str">
        <f t="shared" si="19"/>
        <v>-</v>
      </c>
      <c r="P309" s="29"/>
    </row>
    <row r="310" spans="1:16" hidden="1" x14ac:dyDescent="0.25">
      <c r="A310" s="13">
        <v>3</v>
      </c>
      <c r="B310" s="13" t="s">
        <v>940</v>
      </c>
      <c r="C310" s="14" t="s">
        <v>3240</v>
      </c>
      <c r="D310" s="14" t="s">
        <v>3241</v>
      </c>
      <c r="E310" s="15">
        <v>1</v>
      </c>
      <c r="F310" s="16">
        <v>255.7</v>
      </c>
      <c r="G310" s="16">
        <v>255.7</v>
      </c>
      <c r="H310" s="17">
        <f>VLOOKUP(C310,'[1]3 оч'!$B$3:$K$528,10,0)</f>
        <v>0</v>
      </c>
      <c r="I310" s="16">
        <f t="shared" si="16"/>
        <v>0</v>
      </c>
      <c r="J310" s="18"/>
      <c r="K310" s="18">
        <f t="shared" si="17"/>
        <v>0</v>
      </c>
      <c r="L310" s="19" t="str">
        <f>IFERROR(VLOOKUP(C310,'[2]11.11.25'!$B$345:$C$574,2,0),"-")</f>
        <v>-</v>
      </c>
      <c r="M310" s="20" t="str">
        <f t="shared" si="18"/>
        <v>-</v>
      </c>
      <c r="N310" s="21" t="s">
        <v>22</v>
      </c>
      <c r="O310" s="22" t="str">
        <f t="shared" si="19"/>
        <v>-</v>
      </c>
      <c r="P310" s="29"/>
    </row>
    <row r="311" spans="1:16" hidden="1" x14ac:dyDescent="0.25">
      <c r="A311" s="13">
        <v>3</v>
      </c>
      <c r="B311" s="13" t="s">
        <v>943</v>
      </c>
      <c r="C311" s="14" t="s">
        <v>3242</v>
      </c>
      <c r="D311" s="14" t="s">
        <v>3243</v>
      </c>
      <c r="E311" s="15">
        <v>1</v>
      </c>
      <c r="F311" s="16">
        <v>226.6</v>
      </c>
      <c r="G311" s="16">
        <v>226.6</v>
      </c>
      <c r="H311" s="17">
        <f>VLOOKUP(C311,'[1]3 оч'!$B$3:$K$528,10,0)</f>
        <v>0</v>
      </c>
      <c r="I311" s="16">
        <f t="shared" si="16"/>
        <v>0</v>
      </c>
      <c r="J311" s="18"/>
      <c r="K311" s="18">
        <f t="shared" si="17"/>
        <v>0</v>
      </c>
      <c r="L311" s="19" t="str">
        <f>IFERROR(VLOOKUP(C311,'[2]11.11.25'!$B$345:$C$574,2,0),"-")</f>
        <v>-</v>
      </c>
      <c r="M311" s="20" t="str">
        <f t="shared" si="18"/>
        <v>-</v>
      </c>
      <c r="N311" s="21" t="s">
        <v>22</v>
      </c>
      <c r="O311" s="22" t="str">
        <f t="shared" si="19"/>
        <v>-</v>
      </c>
      <c r="P311" s="29"/>
    </row>
    <row r="312" spans="1:16" hidden="1" x14ac:dyDescent="0.25">
      <c r="A312" s="13">
        <v>3</v>
      </c>
      <c r="B312" s="13" t="s">
        <v>946</v>
      </c>
      <c r="C312" s="14" t="s">
        <v>3244</v>
      </c>
      <c r="D312" s="14" t="s">
        <v>3245</v>
      </c>
      <c r="E312" s="15">
        <v>112</v>
      </c>
      <c r="F312" s="16">
        <v>49</v>
      </c>
      <c r="G312" s="16"/>
      <c r="H312" s="17">
        <f>VLOOKUP(C312,'[1]3 оч'!$B$3:$K$528,10,0)</f>
        <v>0</v>
      </c>
      <c r="I312" s="16">
        <f t="shared" si="16"/>
        <v>0</v>
      </c>
      <c r="J312" s="18"/>
      <c r="K312" s="18">
        <f t="shared" si="17"/>
        <v>0</v>
      </c>
      <c r="L312" s="19" t="str">
        <f>IFERROR(VLOOKUP(C312,'[2]11.11.25'!$B$345:$C$574,2,0),"-")</f>
        <v>-</v>
      </c>
      <c r="M312" s="20" t="str">
        <f t="shared" si="18"/>
        <v>-</v>
      </c>
      <c r="N312" s="21" t="s">
        <v>22</v>
      </c>
      <c r="O312" s="22" t="str">
        <f t="shared" si="19"/>
        <v>-</v>
      </c>
      <c r="P312" s="29"/>
    </row>
    <row r="313" spans="1:16" hidden="1" x14ac:dyDescent="0.25">
      <c r="A313" s="13">
        <v>3</v>
      </c>
      <c r="B313" s="13" t="s">
        <v>949</v>
      </c>
      <c r="C313" s="14" t="s">
        <v>3246</v>
      </c>
      <c r="D313" s="14" t="s">
        <v>3247</v>
      </c>
      <c r="E313" s="15">
        <v>112</v>
      </c>
      <c r="F313" s="16">
        <v>47</v>
      </c>
      <c r="G313" s="16"/>
      <c r="H313" s="17">
        <f>VLOOKUP(C313,'[1]3 оч'!$B$3:$K$528,10,0)</f>
        <v>0</v>
      </c>
      <c r="I313" s="16">
        <f t="shared" si="16"/>
        <v>0</v>
      </c>
      <c r="J313" s="18"/>
      <c r="K313" s="18">
        <f t="shared" si="17"/>
        <v>0</v>
      </c>
      <c r="L313" s="19" t="str">
        <f>IFERROR(VLOOKUP(C313,'[2]11.11.25'!$B$345:$C$574,2,0),"-")</f>
        <v>-</v>
      </c>
      <c r="M313" s="20" t="str">
        <f t="shared" si="18"/>
        <v>-</v>
      </c>
      <c r="N313" s="21" t="s">
        <v>22</v>
      </c>
      <c r="O313" s="22" t="str">
        <f t="shared" si="19"/>
        <v>-</v>
      </c>
      <c r="P313" s="29"/>
    </row>
    <row r="314" spans="1:16" hidden="1" x14ac:dyDescent="0.25">
      <c r="A314" s="13">
        <v>3</v>
      </c>
      <c r="B314" s="13" t="s">
        <v>952</v>
      </c>
      <c r="C314" s="14" t="s">
        <v>3248</v>
      </c>
      <c r="D314" s="14" t="s">
        <v>3249</v>
      </c>
      <c r="E314" s="15">
        <v>84</v>
      </c>
      <c r="F314" s="16">
        <v>70.599999999999994</v>
      </c>
      <c r="G314" s="16"/>
      <c r="H314" s="17">
        <f>VLOOKUP(C314,'[1]3 оч'!$B$3:$K$528,10,0)</f>
        <v>0</v>
      </c>
      <c r="I314" s="16">
        <f t="shared" si="16"/>
        <v>0</v>
      </c>
      <c r="J314" s="18"/>
      <c r="K314" s="18">
        <f t="shared" si="17"/>
        <v>0</v>
      </c>
      <c r="L314" s="19" t="str">
        <f>IFERROR(VLOOKUP(C314,'[2]11.11.25'!$B$345:$C$574,2,0),"-")</f>
        <v>-</v>
      </c>
      <c r="M314" s="20" t="str">
        <f t="shared" si="18"/>
        <v>-</v>
      </c>
      <c r="N314" s="21" t="s">
        <v>22</v>
      </c>
      <c r="O314" s="22" t="str">
        <f t="shared" si="19"/>
        <v>-</v>
      </c>
      <c r="P314" s="29"/>
    </row>
    <row r="315" spans="1:16" hidden="1" x14ac:dyDescent="0.25">
      <c r="A315" s="13">
        <v>3</v>
      </c>
      <c r="B315" s="13" t="s">
        <v>955</v>
      </c>
      <c r="C315" s="14" t="s">
        <v>3250</v>
      </c>
      <c r="D315" s="14" t="s">
        <v>3251</v>
      </c>
      <c r="E315" s="15">
        <v>84</v>
      </c>
      <c r="F315" s="16">
        <v>23.6</v>
      </c>
      <c r="G315" s="16"/>
      <c r="H315" s="17">
        <f>VLOOKUP(C315,'[1]3 оч'!$B$3:$K$528,10,0)</f>
        <v>0</v>
      </c>
      <c r="I315" s="16">
        <f t="shared" si="16"/>
        <v>0</v>
      </c>
      <c r="J315" s="18"/>
      <c r="K315" s="18">
        <f t="shared" si="17"/>
        <v>0</v>
      </c>
      <c r="L315" s="19" t="str">
        <f>IFERROR(VLOOKUP(C315,'[2]11.11.25'!$B$345:$C$574,2,0),"-")</f>
        <v>-</v>
      </c>
      <c r="M315" s="20" t="str">
        <f t="shared" si="18"/>
        <v>-</v>
      </c>
      <c r="N315" s="21" t="s">
        <v>22</v>
      </c>
      <c r="O315" s="22" t="str">
        <f t="shared" si="19"/>
        <v>-</v>
      </c>
      <c r="P315" s="29"/>
    </row>
    <row r="316" spans="1:16" hidden="1" x14ac:dyDescent="0.25">
      <c r="A316" s="13">
        <v>3</v>
      </c>
      <c r="B316" s="13" t="s">
        <v>958</v>
      </c>
      <c r="C316" s="14" t="s">
        <v>3252</v>
      </c>
      <c r="D316" s="14" t="s">
        <v>3253</v>
      </c>
      <c r="E316" s="15">
        <v>84</v>
      </c>
      <c r="F316" s="16">
        <v>22.9</v>
      </c>
      <c r="G316" s="16"/>
      <c r="H316" s="17">
        <f>VLOOKUP(C316,'[1]3 оч'!$B$3:$K$528,10,0)</f>
        <v>0</v>
      </c>
      <c r="I316" s="16">
        <f t="shared" si="16"/>
        <v>0</v>
      </c>
      <c r="J316" s="18"/>
      <c r="K316" s="18">
        <f t="shared" si="17"/>
        <v>0</v>
      </c>
      <c r="L316" s="19" t="str">
        <f>IFERROR(VLOOKUP(C316,'[2]11.11.25'!$B$345:$C$574,2,0),"-")</f>
        <v>-</v>
      </c>
      <c r="M316" s="20" t="str">
        <f t="shared" si="18"/>
        <v>-</v>
      </c>
      <c r="N316" s="21" t="s">
        <v>22</v>
      </c>
      <c r="O316" s="22" t="str">
        <f t="shared" si="19"/>
        <v>-</v>
      </c>
      <c r="P316" s="29"/>
    </row>
    <row r="317" spans="1:16" hidden="1" x14ac:dyDescent="0.25">
      <c r="A317" s="13">
        <v>3</v>
      </c>
      <c r="B317" s="13" t="s">
        <v>961</v>
      </c>
      <c r="C317" s="14" t="s">
        <v>3254</v>
      </c>
      <c r="D317" s="14" t="s">
        <v>3255</v>
      </c>
      <c r="E317" s="15">
        <v>1</v>
      </c>
      <c r="F317" s="16">
        <v>16.8</v>
      </c>
      <c r="G317" s="16"/>
      <c r="H317" s="17">
        <f>VLOOKUP(C317,'[1]3 оч'!$B$3:$K$528,10,0)</f>
        <v>0</v>
      </c>
      <c r="I317" s="16">
        <f t="shared" si="16"/>
        <v>0</v>
      </c>
      <c r="J317" s="18"/>
      <c r="K317" s="18">
        <f t="shared" si="17"/>
        <v>0</v>
      </c>
      <c r="L317" s="19" t="str">
        <f>IFERROR(VLOOKUP(C317,'[2]11.11.25'!$B$345:$C$574,2,0),"-")</f>
        <v>-</v>
      </c>
      <c r="M317" s="20" t="str">
        <f t="shared" si="18"/>
        <v>-</v>
      </c>
      <c r="N317" s="21" t="s">
        <v>22</v>
      </c>
      <c r="O317" s="22" t="str">
        <f t="shared" si="19"/>
        <v>-</v>
      </c>
      <c r="P317" s="29"/>
    </row>
    <row r="318" spans="1:16" hidden="1" x14ac:dyDescent="0.25">
      <c r="A318" s="13">
        <v>3</v>
      </c>
      <c r="B318" s="13" t="s">
        <v>964</v>
      </c>
      <c r="C318" s="14" t="s">
        <v>3256</v>
      </c>
      <c r="D318" s="14" t="s">
        <v>3257</v>
      </c>
      <c r="E318" s="15">
        <v>3</v>
      </c>
      <c r="F318" s="16">
        <v>21.8</v>
      </c>
      <c r="G318" s="16"/>
      <c r="H318" s="17">
        <f>VLOOKUP(C318,'[1]3 оч'!$B$3:$K$528,10,0)</f>
        <v>0</v>
      </c>
      <c r="I318" s="16">
        <f t="shared" si="16"/>
        <v>0</v>
      </c>
      <c r="J318" s="18"/>
      <c r="K318" s="18">
        <f t="shared" si="17"/>
        <v>0</v>
      </c>
      <c r="L318" s="19" t="str">
        <f>IFERROR(VLOOKUP(C318,'[2]11.11.25'!$B$345:$C$574,2,0),"-")</f>
        <v>-</v>
      </c>
      <c r="M318" s="20" t="str">
        <f t="shared" si="18"/>
        <v>-</v>
      </c>
      <c r="N318" s="21" t="s">
        <v>22</v>
      </c>
      <c r="O318" s="22" t="str">
        <f t="shared" si="19"/>
        <v>-</v>
      </c>
      <c r="P318" s="29"/>
    </row>
    <row r="319" spans="1:16" hidden="1" x14ac:dyDescent="0.25">
      <c r="A319" s="13">
        <v>3</v>
      </c>
      <c r="B319" s="13" t="s">
        <v>967</v>
      </c>
      <c r="C319" s="14" t="s">
        <v>3258</v>
      </c>
      <c r="D319" s="14" t="s">
        <v>3259</v>
      </c>
      <c r="E319" s="15">
        <v>1</v>
      </c>
      <c r="F319" s="16">
        <v>6.4</v>
      </c>
      <c r="G319" s="16"/>
      <c r="H319" s="17">
        <f>VLOOKUP(C319,'[1]3 оч'!$B$3:$K$528,10,0)</f>
        <v>0</v>
      </c>
      <c r="I319" s="16">
        <f t="shared" si="16"/>
        <v>0</v>
      </c>
      <c r="J319" s="18"/>
      <c r="K319" s="18">
        <f t="shared" si="17"/>
        <v>0</v>
      </c>
      <c r="L319" s="19" t="str">
        <f>IFERROR(VLOOKUP(C319,'[2]11.11.25'!$B$345:$C$574,2,0),"-")</f>
        <v>-</v>
      </c>
      <c r="M319" s="20" t="str">
        <f t="shared" si="18"/>
        <v>-</v>
      </c>
      <c r="N319" s="21" t="s">
        <v>22</v>
      </c>
      <c r="O319" s="22" t="str">
        <f t="shared" si="19"/>
        <v>-</v>
      </c>
      <c r="P319" s="29"/>
    </row>
    <row r="320" spans="1:16" hidden="1" x14ac:dyDescent="0.25">
      <c r="A320" s="13">
        <v>3</v>
      </c>
      <c r="B320" s="13" t="s">
        <v>970</v>
      </c>
      <c r="C320" s="14" t="s">
        <v>3260</v>
      </c>
      <c r="D320" s="14" t="s">
        <v>3261</v>
      </c>
      <c r="E320" s="15">
        <v>2</v>
      </c>
      <c r="F320" s="16">
        <v>17.7</v>
      </c>
      <c r="G320" s="16"/>
      <c r="H320" s="17">
        <f>VLOOKUP(C320,'[1]3 оч'!$B$3:$K$528,10,0)</f>
        <v>0</v>
      </c>
      <c r="I320" s="16">
        <f t="shared" si="16"/>
        <v>0</v>
      </c>
      <c r="J320" s="18"/>
      <c r="K320" s="18">
        <f t="shared" si="17"/>
        <v>0</v>
      </c>
      <c r="L320" s="19" t="str">
        <f>IFERROR(VLOOKUP(C320,'[2]11.11.25'!$B$345:$C$574,2,0),"-")</f>
        <v>-</v>
      </c>
      <c r="M320" s="20" t="str">
        <f t="shared" si="18"/>
        <v>-</v>
      </c>
      <c r="N320" s="21" t="s">
        <v>22</v>
      </c>
      <c r="O320" s="22" t="str">
        <f t="shared" si="19"/>
        <v>-</v>
      </c>
      <c r="P320" s="29"/>
    </row>
    <row r="321" spans="1:16" hidden="1" x14ac:dyDescent="0.25">
      <c r="A321" s="13">
        <v>3</v>
      </c>
      <c r="B321" s="13" t="s">
        <v>973</v>
      </c>
      <c r="C321" s="14" t="s">
        <v>3262</v>
      </c>
      <c r="D321" s="14" t="s">
        <v>3263</v>
      </c>
      <c r="E321" s="15">
        <v>2</v>
      </c>
      <c r="F321" s="16">
        <v>10.3</v>
      </c>
      <c r="G321" s="16"/>
      <c r="H321" s="17">
        <f>VLOOKUP(C321,'[1]3 оч'!$B$3:$K$528,10,0)</f>
        <v>0</v>
      </c>
      <c r="I321" s="16">
        <f t="shared" si="16"/>
        <v>0</v>
      </c>
      <c r="J321" s="18"/>
      <c r="K321" s="18">
        <f t="shared" si="17"/>
        <v>0</v>
      </c>
      <c r="L321" s="19" t="str">
        <f>IFERROR(VLOOKUP(C321,'[2]11.11.25'!$B$345:$C$574,2,0),"-")</f>
        <v>-</v>
      </c>
      <c r="M321" s="20" t="str">
        <f t="shared" si="18"/>
        <v>-</v>
      </c>
      <c r="N321" s="21" t="s">
        <v>22</v>
      </c>
      <c r="O321" s="22" t="str">
        <f t="shared" si="19"/>
        <v>-</v>
      </c>
      <c r="P321" s="29"/>
    </row>
    <row r="322" spans="1:16" hidden="1" x14ac:dyDescent="0.25">
      <c r="A322" s="13">
        <v>3</v>
      </c>
      <c r="B322" s="13" t="s">
        <v>976</v>
      </c>
      <c r="C322" s="14" t="s">
        <v>3264</v>
      </c>
      <c r="D322" s="14" t="s">
        <v>3265</v>
      </c>
      <c r="E322" s="15">
        <v>1</v>
      </c>
      <c r="F322" s="16">
        <v>14.6</v>
      </c>
      <c r="G322" s="16">
        <v>14.6</v>
      </c>
      <c r="H322" s="17">
        <f>VLOOKUP(C322,'[1]3 оч'!$B$3:$K$528,10,0)</f>
        <v>0</v>
      </c>
      <c r="I322" s="16">
        <f t="shared" si="16"/>
        <v>0</v>
      </c>
      <c r="J322" s="18"/>
      <c r="K322" s="18">
        <f t="shared" si="17"/>
        <v>0</v>
      </c>
      <c r="L322" s="19" t="str">
        <f>IFERROR(VLOOKUP(C322,'[2]11.11.25'!$B$345:$C$574,2,0),"-")</f>
        <v>-</v>
      </c>
      <c r="M322" s="20" t="str">
        <f t="shared" si="18"/>
        <v>-</v>
      </c>
      <c r="N322" s="21" t="s">
        <v>22</v>
      </c>
      <c r="O322" s="22" t="str">
        <f t="shared" si="19"/>
        <v>-</v>
      </c>
      <c r="P322" s="29"/>
    </row>
    <row r="323" spans="1:16" hidden="1" x14ac:dyDescent="0.25">
      <c r="A323" s="13">
        <v>3</v>
      </c>
      <c r="B323" s="13" t="s">
        <v>979</v>
      </c>
      <c r="C323" s="14" t="s">
        <v>3266</v>
      </c>
      <c r="D323" s="14" t="s">
        <v>3267</v>
      </c>
      <c r="E323" s="15">
        <v>2</v>
      </c>
      <c r="F323" s="16">
        <v>21</v>
      </c>
      <c r="G323" s="16">
        <v>42</v>
      </c>
      <c r="H323" s="17">
        <f>VLOOKUP(C323,'[1]3 оч'!$B$3:$K$528,10,0)</f>
        <v>0</v>
      </c>
      <c r="I323" s="16">
        <f t="shared" ref="I323:I386" si="20">IFERROR(H323*F323,"-")</f>
        <v>0</v>
      </c>
      <c r="J323" s="18"/>
      <c r="K323" s="18">
        <f t="shared" ref="K323:K386" si="21">J323*F323</f>
        <v>0</v>
      </c>
      <c r="L323" s="19" t="str">
        <f>IFERROR(VLOOKUP(C323,'[2]11.11.25'!$B$345:$C$574,2,0),"-")</f>
        <v>-</v>
      </c>
      <c r="M323" s="20" t="str">
        <f t="shared" ref="M323:M386" si="22">IFERROR(L323*F323,"-")</f>
        <v>-</v>
      </c>
      <c r="N323" s="21" t="s">
        <v>22</v>
      </c>
      <c r="O323" s="22" t="str">
        <f t="shared" ref="O323:O386" si="23">IFERROR(N323*F323,"-")</f>
        <v>-</v>
      </c>
      <c r="P323" s="29"/>
    </row>
    <row r="324" spans="1:16" hidden="1" x14ac:dyDescent="0.25">
      <c r="A324" s="13">
        <v>3</v>
      </c>
      <c r="B324" s="13" t="s">
        <v>982</v>
      </c>
      <c r="C324" s="14" t="s">
        <v>3268</v>
      </c>
      <c r="D324" s="14" t="s">
        <v>3269</v>
      </c>
      <c r="E324" s="15">
        <v>3</v>
      </c>
      <c r="F324" s="16">
        <v>16.2</v>
      </c>
      <c r="G324" s="16">
        <v>48.6</v>
      </c>
      <c r="H324" s="17">
        <f>VLOOKUP(C324,'[1]3 оч'!$B$3:$K$528,10,0)</f>
        <v>0</v>
      </c>
      <c r="I324" s="16">
        <f t="shared" si="20"/>
        <v>0</v>
      </c>
      <c r="J324" s="18"/>
      <c r="K324" s="18">
        <f t="shared" si="21"/>
        <v>0</v>
      </c>
      <c r="L324" s="19" t="str">
        <f>IFERROR(VLOOKUP(C324,'[2]11.11.25'!$B$345:$C$574,2,0),"-")</f>
        <v>-</v>
      </c>
      <c r="M324" s="20" t="str">
        <f t="shared" si="22"/>
        <v>-</v>
      </c>
      <c r="N324" s="21" t="s">
        <v>22</v>
      </c>
      <c r="O324" s="22" t="str">
        <f t="shared" si="23"/>
        <v>-</v>
      </c>
      <c r="P324" s="29"/>
    </row>
    <row r="325" spans="1:16" hidden="1" x14ac:dyDescent="0.25">
      <c r="A325" s="13">
        <v>3</v>
      </c>
      <c r="B325" s="13" t="s">
        <v>985</v>
      </c>
      <c r="C325" s="14" t="s">
        <v>3270</v>
      </c>
      <c r="D325" s="14" t="s">
        <v>3271</v>
      </c>
      <c r="E325" s="15">
        <v>3</v>
      </c>
      <c r="F325" s="16">
        <v>19.100000000000001</v>
      </c>
      <c r="G325" s="16">
        <v>57.3</v>
      </c>
      <c r="H325" s="17">
        <f>VLOOKUP(C325,'[1]3 оч'!$B$3:$K$528,10,0)</f>
        <v>0</v>
      </c>
      <c r="I325" s="16">
        <f t="shared" si="20"/>
        <v>0</v>
      </c>
      <c r="J325" s="18"/>
      <c r="K325" s="18">
        <f t="shared" si="21"/>
        <v>0</v>
      </c>
      <c r="L325" s="19" t="str">
        <f>IFERROR(VLOOKUP(C325,'[2]11.11.25'!$B$345:$C$574,2,0),"-")</f>
        <v>-</v>
      </c>
      <c r="M325" s="20" t="str">
        <f t="shared" si="22"/>
        <v>-</v>
      </c>
      <c r="N325" s="21" t="s">
        <v>22</v>
      </c>
      <c r="O325" s="22" t="str">
        <f t="shared" si="23"/>
        <v>-</v>
      </c>
      <c r="P325" s="29"/>
    </row>
    <row r="326" spans="1:16" hidden="1" x14ac:dyDescent="0.25">
      <c r="A326" s="13">
        <v>3</v>
      </c>
      <c r="B326" s="13" t="s">
        <v>988</v>
      </c>
      <c r="C326" s="14" t="s">
        <v>3272</v>
      </c>
      <c r="D326" s="14" t="s">
        <v>3273</v>
      </c>
      <c r="E326" s="15">
        <v>4</v>
      </c>
      <c r="F326" s="16">
        <v>14</v>
      </c>
      <c r="G326" s="16">
        <v>56</v>
      </c>
      <c r="H326" s="17">
        <f>VLOOKUP(C326,'[1]3 оч'!$B$3:$K$528,10,0)</f>
        <v>0</v>
      </c>
      <c r="I326" s="16">
        <f t="shared" si="20"/>
        <v>0</v>
      </c>
      <c r="J326" s="18"/>
      <c r="K326" s="18">
        <f t="shared" si="21"/>
        <v>0</v>
      </c>
      <c r="L326" s="19" t="str">
        <f>IFERROR(VLOOKUP(C326,'[2]11.11.25'!$B$345:$C$574,2,0),"-")</f>
        <v>-</v>
      </c>
      <c r="M326" s="20" t="str">
        <f t="shared" si="22"/>
        <v>-</v>
      </c>
      <c r="N326" s="21" t="s">
        <v>22</v>
      </c>
      <c r="O326" s="22" t="str">
        <f t="shared" si="23"/>
        <v>-</v>
      </c>
      <c r="P326" s="29"/>
    </row>
    <row r="327" spans="1:16" hidden="1" x14ac:dyDescent="0.25">
      <c r="A327" s="13">
        <v>3</v>
      </c>
      <c r="B327" s="13" t="s">
        <v>991</v>
      </c>
      <c r="C327" s="14" t="s">
        <v>3274</v>
      </c>
      <c r="D327" s="14" t="s">
        <v>3275</v>
      </c>
      <c r="E327" s="15">
        <v>4</v>
      </c>
      <c r="F327" s="16">
        <v>3.9</v>
      </c>
      <c r="G327" s="16">
        <v>15.6</v>
      </c>
      <c r="H327" s="17">
        <f>VLOOKUP(C327,'[1]3 оч'!$B$3:$K$528,10,0)</f>
        <v>0</v>
      </c>
      <c r="I327" s="16">
        <f t="shared" si="20"/>
        <v>0</v>
      </c>
      <c r="J327" s="18"/>
      <c r="K327" s="18">
        <f t="shared" si="21"/>
        <v>0</v>
      </c>
      <c r="L327" s="19" t="str">
        <f>IFERROR(VLOOKUP(C327,'[2]11.11.25'!$B$345:$C$574,2,0),"-")</f>
        <v>-</v>
      </c>
      <c r="M327" s="20" t="str">
        <f t="shared" si="22"/>
        <v>-</v>
      </c>
      <c r="N327" s="21" t="s">
        <v>22</v>
      </c>
      <c r="O327" s="22" t="str">
        <f t="shared" si="23"/>
        <v>-</v>
      </c>
      <c r="P327" s="29"/>
    </row>
    <row r="328" spans="1:16" hidden="1" x14ac:dyDescent="0.25">
      <c r="A328" s="13">
        <v>3</v>
      </c>
      <c r="B328" s="13" t="s">
        <v>994</v>
      </c>
      <c r="C328" s="14" t="s">
        <v>3276</v>
      </c>
      <c r="D328" s="14" t="s">
        <v>3277</v>
      </c>
      <c r="E328" s="15">
        <v>4</v>
      </c>
      <c r="F328" s="16">
        <v>16.5</v>
      </c>
      <c r="G328" s="16">
        <v>66</v>
      </c>
      <c r="H328" s="17">
        <f>VLOOKUP(C328,'[1]3 оч'!$B$3:$K$528,10,0)</f>
        <v>0</v>
      </c>
      <c r="I328" s="16">
        <f t="shared" si="20"/>
        <v>0</v>
      </c>
      <c r="J328" s="18"/>
      <c r="K328" s="18">
        <f t="shared" si="21"/>
        <v>0</v>
      </c>
      <c r="L328" s="19" t="str">
        <f>IFERROR(VLOOKUP(C328,'[2]11.11.25'!$B$345:$C$574,2,0),"-")</f>
        <v>-</v>
      </c>
      <c r="M328" s="20" t="str">
        <f t="shared" si="22"/>
        <v>-</v>
      </c>
      <c r="N328" s="21" t="s">
        <v>22</v>
      </c>
      <c r="O328" s="22" t="str">
        <f t="shared" si="23"/>
        <v>-</v>
      </c>
      <c r="P328" s="29"/>
    </row>
    <row r="329" spans="1:16" hidden="1" x14ac:dyDescent="0.25">
      <c r="A329" s="13">
        <v>3</v>
      </c>
      <c r="B329" s="13" t="s">
        <v>997</v>
      </c>
      <c r="C329" s="14" t="s">
        <v>3278</v>
      </c>
      <c r="D329" s="14" t="s">
        <v>3279</v>
      </c>
      <c r="E329" s="15">
        <v>4</v>
      </c>
      <c r="F329" s="16">
        <v>8.1</v>
      </c>
      <c r="G329" s="16">
        <v>32.4</v>
      </c>
      <c r="H329" s="17">
        <f>VLOOKUP(C329,'[1]3 оч'!$B$3:$K$528,10,0)</f>
        <v>0</v>
      </c>
      <c r="I329" s="16">
        <f t="shared" si="20"/>
        <v>0</v>
      </c>
      <c r="J329" s="18"/>
      <c r="K329" s="18">
        <f t="shared" si="21"/>
        <v>0</v>
      </c>
      <c r="L329" s="19" t="str">
        <f>IFERROR(VLOOKUP(C329,'[2]11.11.25'!$B$345:$C$574,2,0),"-")</f>
        <v>-</v>
      </c>
      <c r="M329" s="20" t="str">
        <f t="shared" si="22"/>
        <v>-</v>
      </c>
      <c r="N329" s="21" t="s">
        <v>22</v>
      </c>
      <c r="O329" s="22" t="str">
        <f t="shared" si="23"/>
        <v>-</v>
      </c>
      <c r="P329" s="29"/>
    </row>
    <row r="330" spans="1:16" hidden="1" x14ac:dyDescent="0.25">
      <c r="A330" s="13">
        <v>3</v>
      </c>
      <c r="B330" s="13" t="s">
        <v>1000</v>
      </c>
      <c r="C330" s="14" t="s">
        <v>3280</v>
      </c>
      <c r="D330" s="14" t="s">
        <v>3281</v>
      </c>
      <c r="E330" s="15">
        <v>2</v>
      </c>
      <c r="F330" s="16">
        <v>7.6</v>
      </c>
      <c r="G330" s="16">
        <v>15.2</v>
      </c>
      <c r="H330" s="17">
        <f>VLOOKUP(C330,'[1]3 оч'!$B$3:$K$528,10,0)</f>
        <v>0</v>
      </c>
      <c r="I330" s="16">
        <f t="shared" si="20"/>
        <v>0</v>
      </c>
      <c r="J330" s="18"/>
      <c r="K330" s="18">
        <f t="shared" si="21"/>
        <v>0</v>
      </c>
      <c r="L330" s="19" t="str">
        <f>IFERROR(VLOOKUP(C330,'[2]11.11.25'!$B$345:$C$574,2,0),"-")</f>
        <v>-</v>
      </c>
      <c r="M330" s="20" t="str">
        <f t="shared" si="22"/>
        <v>-</v>
      </c>
      <c r="N330" s="21" t="s">
        <v>22</v>
      </c>
      <c r="O330" s="22" t="str">
        <f t="shared" si="23"/>
        <v>-</v>
      </c>
      <c r="P330" s="29"/>
    </row>
    <row r="331" spans="1:16" hidden="1" x14ac:dyDescent="0.25">
      <c r="A331" s="13">
        <v>3</v>
      </c>
      <c r="B331" s="13" t="s">
        <v>1003</v>
      </c>
      <c r="C331" s="14" t="s">
        <v>3282</v>
      </c>
      <c r="D331" s="14" t="s">
        <v>3283</v>
      </c>
      <c r="E331" s="15">
        <v>1</v>
      </c>
      <c r="F331" s="16">
        <v>24.2</v>
      </c>
      <c r="G331" s="16">
        <v>24.2</v>
      </c>
      <c r="H331" s="17">
        <f>VLOOKUP(C331,'[1]3 оч'!$B$3:$K$528,10,0)</f>
        <v>0</v>
      </c>
      <c r="I331" s="16">
        <f t="shared" si="20"/>
        <v>0</v>
      </c>
      <c r="J331" s="18"/>
      <c r="K331" s="18">
        <f t="shared" si="21"/>
        <v>0</v>
      </c>
      <c r="L331" s="19" t="str">
        <f>IFERROR(VLOOKUP(C331,'[2]11.11.25'!$B$345:$C$574,2,0),"-")</f>
        <v>-</v>
      </c>
      <c r="M331" s="20" t="str">
        <f t="shared" si="22"/>
        <v>-</v>
      </c>
      <c r="N331" s="21" t="s">
        <v>22</v>
      </c>
      <c r="O331" s="22" t="str">
        <f t="shared" si="23"/>
        <v>-</v>
      </c>
      <c r="P331" s="29"/>
    </row>
    <row r="332" spans="1:16" hidden="1" x14ac:dyDescent="0.25">
      <c r="A332" s="13">
        <v>3</v>
      </c>
      <c r="B332" s="13" t="s">
        <v>1006</v>
      </c>
      <c r="C332" s="14" t="s">
        <v>3284</v>
      </c>
      <c r="D332" s="14" t="s">
        <v>3285</v>
      </c>
      <c r="E332" s="15">
        <v>2</v>
      </c>
      <c r="F332" s="16">
        <v>14.1</v>
      </c>
      <c r="G332" s="16">
        <v>28.2</v>
      </c>
      <c r="H332" s="17">
        <f>VLOOKUP(C332,'[1]3 оч'!$B$3:$K$528,10,0)</f>
        <v>0</v>
      </c>
      <c r="I332" s="16">
        <f t="shared" si="20"/>
        <v>0</v>
      </c>
      <c r="J332" s="18"/>
      <c r="K332" s="18">
        <f t="shared" si="21"/>
        <v>0</v>
      </c>
      <c r="L332" s="19" t="str">
        <f>IFERROR(VLOOKUP(C332,'[2]11.11.25'!$B$345:$C$574,2,0),"-")</f>
        <v>-</v>
      </c>
      <c r="M332" s="20" t="str">
        <f t="shared" si="22"/>
        <v>-</v>
      </c>
      <c r="N332" s="21" t="s">
        <v>22</v>
      </c>
      <c r="O332" s="22" t="str">
        <f t="shared" si="23"/>
        <v>-</v>
      </c>
      <c r="P332" s="29"/>
    </row>
    <row r="333" spans="1:16" hidden="1" x14ac:dyDescent="0.25">
      <c r="A333" s="13">
        <v>3</v>
      </c>
      <c r="B333" s="13" t="s">
        <v>1009</v>
      </c>
      <c r="C333" s="14" t="s">
        <v>3286</v>
      </c>
      <c r="D333" s="14" t="s">
        <v>3287</v>
      </c>
      <c r="E333" s="15">
        <v>2</v>
      </c>
      <c r="F333" s="16">
        <v>20.100000000000001</v>
      </c>
      <c r="G333" s="16">
        <v>40.200000000000003</v>
      </c>
      <c r="H333" s="17">
        <f>VLOOKUP(C333,'[1]3 оч'!$B$3:$K$528,10,0)</f>
        <v>0</v>
      </c>
      <c r="I333" s="16">
        <f t="shared" si="20"/>
        <v>0</v>
      </c>
      <c r="J333" s="18"/>
      <c r="K333" s="18">
        <f t="shared" si="21"/>
        <v>0</v>
      </c>
      <c r="L333" s="19" t="str">
        <f>IFERROR(VLOOKUP(C333,'[2]11.11.25'!$B$345:$C$574,2,0),"-")</f>
        <v>-</v>
      </c>
      <c r="M333" s="20" t="str">
        <f t="shared" si="22"/>
        <v>-</v>
      </c>
      <c r="N333" s="21" t="s">
        <v>22</v>
      </c>
      <c r="O333" s="22" t="str">
        <f t="shared" si="23"/>
        <v>-</v>
      </c>
      <c r="P333" s="29"/>
    </row>
    <row r="334" spans="1:16" hidden="1" x14ac:dyDescent="0.25">
      <c r="A334" s="13">
        <v>3</v>
      </c>
      <c r="B334" s="13" t="s">
        <v>1012</v>
      </c>
      <c r="C334" s="14" t="s">
        <v>3288</v>
      </c>
      <c r="D334" s="14" t="s">
        <v>3289</v>
      </c>
      <c r="E334" s="15">
        <v>2</v>
      </c>
      <c r="F334" s="16">
        <v>20</v>
      </c>
      <c r="G334" s="16">
        <v>40</v>
      </c>
      <c r="H334" s="17">
        <f>VLOOKUP(C334,'[1]3 оч'!$B$3:$K$528,10,0)</f>
        <v>0</v>
      </c>
      <c r="I334" s="16">
        <f t="shared" si="20"/>
        <v>0</v>
      </c>
      <c r="J334" s="18"/>
      <c r="K334" s="18">
        <f t="shared" si="21"/>
        <v>0</v>
      </c>
      <c r="L334" s="19" t="str">
        <f>IFERROR(VLOOKUP(C334,'[2]11.11.25'!$B$345:$C$574,2,0),"-")</f>
        <v>-</v>
      </c>
      <c r="M334" s="20" t="str">
        <f t="shared" si="22"/>
        <v>-</v>
      </c>
      <c r="N334" s="21" t="s">
        <v>22</v>
      </c>
      <c r="O334" s="22" t="str">
        <f t="shared" si="23"/>
        <v>-</v>
      </c>
      <c r="P334" s="29"/>
    </row>
    <row r="335" spans="1:16" hidden="1" x14ac:dyDescent="0.25">
      <c r="A335" s="13">
        <v>3</v>
      </c>
      <c r="B335" s="13" t="s">
        <v>1015</v>
      </c>
      <c r="C335" s="14" t="s">
        <v>3290</v>
      </c>
      <c r="D335" s="14" t="s">
        <v>3291</v>
      </c>
      <c r="E335" s="15">
        <v>1</v>
      </c>
      <c r="F335" s="16">
        <v>33.4</v>
      </c>
      <c r="G335" s="16">
        <v>33.4</v>
      </c>
      <c r="H335" s="17">
        <f>VLOOKUP(C335,'[1]3 оч'!$B$3:$K$528,10,0)</f>
        <v>0</v>
      </c>
      <c r="I335" s="16">
        <f t="shared" si="20"/>
        <v>0</v>
      </c>
      <c r="J335" s="18"/>
      <c r="K335" s="18">
        <f t="shared" si="21"/>
        <v>0</v>
      </c>
      <c r="L335" s="19" t="str">
        <f>IFERROR(VLOOKUP(C335,'[2]11.11.25'!$B$345:$C$574,2,0),"-")</f>
        <v>-</v>
      </c>
      <c r="M335" s="20" t="str">
        <f t="shared" si="22"/>
        <v>-</v>
      </c>
      <c r="N335" s="21" t="s">
        <v>22</v>
      </c>
      <c r="O335" s="22" t="str">
        <f t="shared" si="23"/>
        <v>-</v>
      </c>
      <c r="P335" s="29"/>
    </row>
    <row r="336" spans="1:16" hidden="1" x14ac:dyDescent="0.25">
      <c r="A336" s="13">
        <v>3</v>
      </c>
      <c r="B336" s="13" t="s">
        <v>1018</v>
      </c>
      <c r="C336" s="14" t="s">
        <v>3292</v>
      </c>
      <c r="D336" s="14" t="s">
        <v>3293</v>
      </c>
      <c r="E336" s="15">
        <v>2</v>
      </c>
      <c r="F336" s="16">
        <v>29.7</v>
      </c>
      <c r="G336" s="16">
        <v>59.4</v>
      </c>
      <c r="H336" s="17">
        <f>VLOOKUP(C336,'[1]3 оч'!$B$3:$K$528,10,0)</f>
        <v>0</v>
      </c>
      <c r="I336" s="16">
        <f t="shared" si="20"/>
        <v>0</v>
      </c>
      <c r="J336" s="18"/>
      <c r="K336" s="18">
        <f t="shared" si="21"/>
        <v>0</v>
      </c>
      <c r="L336" s="19" t="str">
        <f>IFERROR(VLOOKUP(C336,'[2]11.11.25'!$B$345:$C$574,2,0),"-")</f>
        <v>-</v>
      </c>
      <c r="M336" s="20" t="str">
        <f t="shared" si="22"/>
        <v>-</v>
      </c>
      <c r="N336" s="21" t="s">
        <v>22</v>
      </c>
      <c r="O336" s="22" t="str">
        <f t="shared" si="23"/>
        <v>-</v>
      </c>
      <c r="P336" s="29"/>
    </row>
    <row r="337" spans="1:16" hidden="1" x14ac:dyDescent="0.25">
      <c r="A337" s="13">
        <v>3</v>
      </c>
      <c r="B337" s="13" t="s">
        <v>1021</v>
      </c>
      <c r="C337" s="14" t="s">
        <v>3294</v>
      </c>
      <c r="D337" s="14" t="s">
        <v>3295</v>
      </c>
      <c r="E337" s="15">
        <v>2</v>
      </c>
      <c r="F337" s="16">
        <v>25.2</v>
      </c>
      <c r="G337" s="16">
        <v>50.4</v>
      </c>
      <c r="H337" s="17">
        <f>VLOOKUP(C337,'[1]3 оч'!$B$3:$K$528,10,0)</f>
        <v>0</v>
      </c>
      <c r="I337" s="16">
        <f t="shared" si="20"/>
        <v>0</v>
      </c>
      <c r="J337" s="18"/>
      <c r="K337" s="18">
        <f t="shared" si="21"/>
        <v>0</v>
      </c>
      <c r="L337" s="19" t="str">
        <f>IFERROR(VLOOKUP(C337,'[2]11.11.25'!$B$345:$C$574,2,0),"-")</f>
        <v>-</v>
      </c>
      <c r="M337" s="20" t="str">
        <f t="shared" si="22"/>
        <v>-</v>
      </c>
      <c r="N337" s="21" t="s">
        <v>22</v>
      </c>
      <c r="O337" s="22" t="str">
        <f t="shared" si="23"/>
        <v>-</v>
      </c>
      <c r="P337" s="29"/>
    </row>
    <row r="338" spans="1:16" hidden="1" x14ac:dyDescent="0.25">
      <c r="A338" s="13">
        <v>3</v>
      </c>
      <c r="B338" s="13" t="s">
        <v>1024</v>
      </c>
      <c r="C338" s="14" t="s">
        <v>3296</v>
      </c>
      <c r="D338" s="14" t="s">
        <v>3297</v>
      </c>
      <c r="E338" s="15">
        <v>1</v>
      </c>
      <c r="F338" s="16">
        <v>26.1</v>
      </c>
      <c r="G338" s="16">
        <v>26.1</v>
      </c>
      <c r="H338" s="17">
        <f>VLOOKUP(C338,'[1]3 оч'!$B$3:$K$528,10,0)</f>
        <v>0</v>
      </c>
      <c r="I338" s="16">
        <f t="shared" si="20"/>
        <v>0</v>
      </c>
      <c r="J338" s="18"/>
      <c r="K338" s="18">
        <f t="shared" si="21"/>
        <v>0</v>
      </c>
      <c r="L338" s="19" t="str">
        <f>IFERROR(VLOOKUP(C338,'[2]11.11.25'!$B$345:$C$574,2,0),"-")</f>
        <v>-</v>
      </c>
      <c r="M338" s="20" t="str">
        <f t="shared" si="22"/>
        <v>-</v>
      </c>
      <c r="N338" s="21" t="s">
        <v>22</v>
      </c>
      <c r="O338" s="22" t="str">
        <f t="shared" si="23"/>
        <v>-</v>
      </c>
      <c r="P338" s="29"/>
    </row>
    <row r="339" spans="1:16" hidden="1" x14ac:dyDescent="0.25">
      <c r="A339" s="13">
        <v>3</v>
      </c>
      <c r="B339" s="13" t="s">
        <v>1027</v>
      </c>
      <c r="C339" s="14" t="s">
        <v>3298</v>
      </c>
      <c r="D339" s="14" t="s">
        <v>3299</v>
      </c>
      <c r="E339" s="15">
        <v>1</v>
      </c>
      <c r="F339" s="16">
        <v>17.399999999999999</v>
      </c>
      <c r="G339" s="16">
        <v>17.399999999999999</v>
      </c>
      <c r="H339" s="17">
        <f>VLOOKUP(C339,'[1]3 оч'!$B$3:$K$528,10,0)</f>
        <v>0</v>
      </c>
      <c r="I339" s="16">
        <f t="shared" si="20"/>
        <v>0</v>
      </c>
      <c r="J339" s="18"/>
      <c r="K339" s="18">
        <f t="shared" si="21"/>
        <v>0</v>
      </c>
      <c r="L339" s="19" t="str">
        <f>IFERROR(VLOOKUP(C339,'[2]11.11.25'!$B$345:$C$574,2,0),"-")</f>
        <v>-</v>
      </c>
      <c r="M339" s="20" t="str">
        <f t="shared" si="22"/>
        <v>-</v>
      </c>
      <c r="N339" s="21" t="s">
        <v>22</v>
      </c>
      <c r="O339" s="22" t="str">
        <f t="shared" si="23"/>
        <v>-</v>
      </c>
      <c r="P339" s="29"/>
    </row>
    <row r="340" spans="1:16" hidden="1" x14ac:dyDescent="0.25">
      <c r="A340" s="13">
        <v>3</v>
      </c>
      <c r="B340" s="13" t="s">
        <v>1030</v>
      </c>
      <c r="C340" s="14" t="s">
        <v>3300</v>
      </c>
      <c r="D340" s="14" t="s">
        <v>3301</v>
      </c>
      <c r="E340" s="15">
        <v>1</v>
      </c>
      <c r="F340" s="16">
        <v>8.9</v>
      </c>
      <c r="G340" s="16">
        <v>8.9</v>
      </c>
      <c r="H340" s="17">
        <f>VLOOKUP(C340,'[1]3 оч'!$B$3:$K$528,10,0)</f>
        <v>0</v>
      </c>
      <c r="I340" s="16">
        <f t="shared" si="20"/>
        <v>0</v>
      </c>
      <c r="J340" s="18"/>
      <c r="K340" s="18">
        <f t="shared" si="21"/>
        <v>0</v>
      </c>
      <c r="L340" s="19" t="str">
        <f>IFERROR(VLOOKUP(C340,'[2]11.11.25'!$B$345:$C$574,2,0),"-")</f>
        <v>-</v>
      </c>
      <c r="M340" s="20" t="str">
        <f t="shared" si="22"/>
        <v>-</v>
      </c>
      <c r="N340" s="21" t="s">
        <v>22</v>
      </c>
      <c r="O340" s="22" t="str">
        <f t="shared" si="23"/>
        <v>-</v>
      </c>
      <c r="P340" s="29"/>
    </row>
    <row r="341" spans="1:16" hidden="1" x14ac:dyDescent="0.25">
      <c r="A341" s="13">
        <v>3</v>
      </c>
      <c r="B341" s="13" t="s">
        <v>1033</v>
      </c>
      <c r="C341" s="14" t="s">
        <v>3302</v>
      </c>
      <c r="D341" s="14" t="s">
        <v>3303</v>
      </c>
      <c r="E341" s="15">
        <v>1</v>
      </c>
      <c r="F341" s="16">
        <v>16.5</v>
      </c>
      <c r="G341" s="16">
        <v>16.5</v>
      </c>
      <c r="H341" s="17">
        <f>VLOOKUP(C341,'[1]3 оч'!$B$3:$K$528,10,0)</f>
        <v>0</v>
      </c>
      <c r="I341" s="16">
        <f t="shared" si="20"/>
        <v>0</v>
      </c>
      <c r="J341" s="18"/>
      <c r="K341" s="18">
        <f t="shared" si="21"/>
        <v>0</v>
      </c>
      <c r="L341" s="19" t="str">
        <f>IFERROR(VLOOKUP(C341,'[2]11.11.25'!$B$345:$C$574,2,0),"-")</f>
        <v>-</v>
      </c>
      <c r="M341" s="20" t="str">
        <f t="shared" si="22"/>
        <v>-</v>
      </c>
      <c r="N341" s="21" t="s">
        <v>22</v>
      </c>
      <c r="O341" s="22" t="str">
        <f t="shared" si="23"/>
        <v>-</v>
      </c>
      <c r="P341" s="29"/>
    </row>
    <row r="342" spans="1:16" hidden="1" x14ac:dyDescent="0.25">
      <c r="A342" s="13">
        <v>3</v>
      </c>
      <c r="B342" s="13" t="s">
        <v>1036</v>
      </c>
      <c r="C342" s="14" t="s">
        <v>3304</v>
      </c>
      <c r="D342" s="14" t="s">
        <v>3305</v>
      </c>
      <c r="E342" s="15">
        <v>2</v>
      </c>
      <c r="F342" s="16">
        <v>19.399999999999999</v>
      </c>
      <c r="G342" s="16">
        <v>38.799999999999997</v>
      </c>
      <c r="H342" s="17">
        <f>VLOOKUP(C342,'[1]3 оч'!$B$3:$K$528,10,0)</f>
        <v>0</v>
      </c>
      <c r="I342" s="16">
        <f t="shared" si="20"/>
        <v>0</v>
      </c>
      <c r="J342" s="18"/>
      <c r="K342" s="18">
        <f t="shared" si="21"/>
        <v>0</v>
      </c>
      <c r="L342" s="19" t="str">
        <f>IFERROR(VLOOKUP(C342,'[2]11.11.25'!$B$345:$C$574,2,0),"-")</f>
        <v>-</v>
      </c>
      <c r="M342" s="20" t="str">
        <f t="shared" si="22"/>
        <v>-</v>
      </c>
      <c r="N342" s="21" t="s">
        <v>22</v>
      </c>
      <c r="O342" s="22" t="str">
        <f t="shared" si="23"/>
        <v>-</v>
      </c>
      <c r="P342" s="29"/>
    </row>
    <row r="343" spans="1:16" hidden="1" x14ac:dyDescent="0.25">
      <c r="A343" s="13">
        <v>3</v>
      </c>
      <c r="B343" s="13" t="s">
        <v>1039</v>
      </c>
      <c r="C343" s="14" t="s">
        <v>3306</v>
      </c>
      <c r="D343" s="14" t="s">
        <v>3307</v>
      </c>
      <c r="E343" s="15">
        <v>1</v>
      </c>
      <c r="F343" s="16">
        <v>13.7</v>
      </c>
      <c r="G343" s="16">
        <v>13.7</v>
      </c>
      <c r="H343" s="17">
        <f>VLOOKUP(C343,'[1]3 оч'!$B$3:$K$528,10,0)</f>
        <v>0</v>
      </c>
      <c r="I343" s="16">
        <f t="shared" si="20"/>
        <v>0</v>
      </c>
      <c r="J343" s="18"/>
      <c r="K343" s="18">
        <f t="shared" si="21"/>
        <v>0</v>
      </c>
      <c r="L343" s="19" t="str">
        <f>IFERROR(VLOOKUP(C343,'[2]11.11.25'!$B$345:$C$574,2,0),"-")</f>
        <v>-</v>
      </c>
      <c r="M343" s="20" t="str">
        <f t="shared" si="22"/>
        <v>-</v>
      </c>
      <c r="N343" s="21" t="s">
        <v>22</v>
      </c>
      <c r="O343" s="22" t="str">
        <f t="shared" si="23"/>
        <v>-</v>
      </c>
      <c r="P343" s="29"/>
    </row>
    <row r="344" spans="1:16" hidden="1" x14ac:dyDescent="0.25">
      <c r="A344" s="13">
        <v>3</v>
      </c>
      <c r="B344" s="13" t="s">
        <v>1042</v>
      </c>
      <c r="C344" s="14" t="s">
        <v>3308</v>
      </c>
      <c r="D344" s="14" t="s">
        <v>3309</v>
      </c>
      <c r="E344" s="15">
        <v>1</v>
      </c>
      <c r="F344" s="16">
        <v>32.4</v>
      </c>
      <c r="G344" s="16">
        <v>32.4</v>
      </c>
      <c r="H344" s="17">
        <f>VLOOKUP(C344,'[1]3 оч'!$B$3:$K$528,10,0)</f>
        <v>0</v>
      </c>
      <c r="I344" s="16">
        <f t="shared" si="20"/>
        <v>0</v>
      </c>
      <c r="J344" s="18"/>
      <c r="K344" s="18">
        <f t="shared" si="21"/>
        <v>0</v>
      </c>
      <c r="L344" s="19" t="str">
        <f>IFERROR(VLOOKUP(C344,'[2]11.11.25'!$B$345:$C$574,2,0),"-")</f>
        <v>-</v>
      </c>
      <c r="M344" s="20" t="str">
        <f t="shared" si="22"/>
        <v>-</v>
      </c>
      <c r="N344" s="21" t="s">
        <v>22</v>
      </c>
      <c r="O344" s="22" t="str">
        <f t="shared" si="23"/>
        <v>-</v>
      </c>
      <c r="P344" s="29"/>
    </row>
    <row r="345" spans="1:16" hidden="1" x14ac:dyDescent="0.25">
      <c r="A345" s="13">
        <v>3</v>
      </c>
      <c r="B345" s="13" t="s">
        <v>1045</v>
      </c>
      <c r="C345" s="14" t="s">
        <v>3310</v>
      </c>
      <c r="D345" s="14" t="s">
        <v>3311</v>
      </c>
      <c r="E345" s="15">
        <v>1</v>
      </c>
      <c r="F345" s="16">
        <v>27</v>
      </c>
      <c r="G345" s="16">
        <v>27</v>
      </c>
      <c r="H345" s="17">
        <f>VLOOKUP(C345,'[1]3 оч'!$B$3:$K$528,10,0)</f>
        <v>0</v>
      </c>
      <c r="I345" s="16">
        <f t="shared" si="20"/>
        <v>0</v>
      </c>
      <c r="J345" s="18"/>
      <c r="K345" s="18">
        <f t="shared" si="21"/>
        <v>0</v>
      </c>
      <c r="L345" s="19" t="str">
        <f>IFERROR(VLOOKUP(C345,'[2]11.11.25'!$B$345:$C$574,2,0),"-")</f>
        <v>-</v>
      </c>
      <c r="M345" s="20" t="str">
        <f t="shared" si="22"/>
        <v>-</v>
      </c>
      <c r="N345" s="21" t="s">
        <v>22</v>
      </c>
      <c r="O345" s="22" t="str">
        <f t="shared" si="23"/>
        <v>-</v>
      </c>
      <c r="P345" s="29"/>
    </row>
    <row r="346" spans="1:16" hidden="1" x14ac:dyDescent="0.25">
      <c r="A346" s="13">
        <v>3</v>
      </c>
      <c r="B346" s="13" t="s">
        <v>1048</v>
      </c>
      <c r="C346" s="14" t="s">
        <v>3312</v>
      </c>
      <c r="D346" s="14" t="s">
        <v>3313</v>
      </c>
      <c r="E346" s="15">
        <v>3</v>
      </c>
      <c r="F346" s="16">
        <v>20.3</v>
      </c>
      <c r="G346" s="16">
        <v>60.9</v>
      </c>
      <c r="H346" s="17">
        <f>VLOOKUP(C346,'[1]3 оч'!$B$3:$K$528,10,0)</f>
        <v>0</v>
      </c>
      <c r="I346" s="16">
        <f t="shared" si="20"/>
        <v>0</v>
      </c>
      <c r="J346" s="18"/>
      <c r="K346" s="18">
        <f t="shared" si="21"/>
        <v>0</v>
      </c>
      <c r="L346" s="19" t="str">
        <f>IFERROR(VLOOKUP(C346,'[2]11.11.25'!$B$345:$C$574,2,0),"-")</f>
        <v>-</v>
      </c>
      <c r="M346" s="20" t="str">
        <f t="shared" si="22"/>
        <v>-</v>
      </c>
      <c r="N346" s="21" t="s">
        <v>22</v>
      </c>
      <c r="O346" s="22" t="str">
        <f t="shared" si="23"/>
        <v>-</v>
      </c>
      <c r="P346" s="29"/>
    </row>
    <row r="347" spans="1:16" hidden="1" x14ac:dyDescent="0.25">
      <c r="A347" s="13">
        <v>3</v>
      </c>
      <c r="B347" s="13" t="s">
        <v>1051</v>
      </c>
      <c r="C347" s="14" t="s">
        <v>3314</v>
      </c>
      <c r="D347" s="14" t="s">
        <v>3315</v>
      </c>
      <c r="E347" s="15">
        <v>3</v>
      </c>
      <c r="F347" s="16">
        <v>24</v>
      </c>
      <c r="G347" s="16">
        <v>72</v>
      </c>
      <c r="H347" s="17">
        <f>VLOOKUP(C347,'[1]3 оч'!$B$3:$K$528,10,0)</f>
        <v>0</v>
      </c>
      <c r="I347" s="16">
        <f t="shared" si="20"/>
        <v>0</v>
      </c>
      <c r="J347" s="18"/>
      <c r="K347" s="18">
        <f t="shared" si="21"/>
        <v>0</v>
      </c>
      <c r="L347" s="19" t="str">
        <f>IFERROR(VLOOKUP(C347,'[2]11.11.25'!$B$345:$C$574,2,0),"-")</f>
        <v>-</v>
      </c>
      <c r="M347" s="20" t="str">
        <f t="shared" si="22"/>
        <v>-</v>
      </c>
      <c r="N347" s="21" t="s">
        <v>22</v>
      </c>
      <c r="O347" s="22" t="str">
        <f t="shared" si="23"/>
        <v>-</v>
      </c>
      <c r="P347" s="29"/>
    </row>
    <row r="348" spans="1:16" hidden="1" x14ac:dyDescent="0.25">
      <c r="A348" s="13">
        <v>3</v>
      </c>
      <c r="B348" s="13" t="s">
        <v>1054</v>
      </c>
      <c r="C348" s="14" t="s">
        <v>3316</v>
      </c>
      <c r="D348" s="14" t="s">
        <v>3317</v>
      </c>
      <c r="E348" s="15">
        <v>1</v>
      </c>
      <c r="F348" s="16">
        <v>16.600000000000001</v>
      </c>
      <c r="G348" s="16">
        <v>16.600000000000001</v>
      </c>
      <c r="H348" s="17">
        <f>VLOOKUP(C348,'[1]3 оч'!$B$3:$K$528,10,0)</f>
        <v>0</v>
      </c>
      <c r="I348" s="16">
        <f t="shared" si="20"/>
        <v>0</v>
      </c>
      <c r="J348" s="18"/>
      <c r="K348" s="18">
        <f t="shared" si="21"/>
        <v>0</v>
      </c>
      <c r="L348" s="19" t="str">
        <f>IFERROR(VLOOKUP(C348,'[2]11.11.25'!$B$345:$C$574,2,0),"-")</f>
        <v>-</v>
      </c>
      <c r="M348" s="20" t="str">
        <f t="shared" si="22"/>
        <v>-</v>
      </c>
      <c r="N348" s="21" t="s">
        <v>22</v>
      </c>
      <c r="O348" s="22" t="str">
        <f t="shared" si="23"/>
        <v>-</v>
      </c>
      <c r="P348" s="29"/>
    </row>
    <row r="349" spans="1:16" hidden="1" x14ac:dyDescent="0.25">
      <c r="A349" s="13">
        <v>3</v>
      </c>
      <c r="B349" s="13" t="s">
        <v>1057</v>
      </c>
      <c r="C349" s="14" t="s">
        <v>3318</v>
      </c>
      <c r="D349" s="14" t="s">
        <v>3319</v>
      </c>
      <c r="E349" s="15">
        <v>1</v>
      </c>
      <c r="F349" s="16">
        <v>54.4</v>
      </c>
      <c r="G349" s="16">
        <v>54.4</v>
      </c>
      <c r="H349" s="17">
        <f>VLOOKUP(C349,'[1]3 оч'!$B$3:$K$528,10,0)</f>
        <v>0</v>
      </c>
      <c r="I349" s="16">
        <f t="shared" si="20"/>
        <v>0</v>
      </c>
      <c r="J349" s="18"/>
      <c r="K349" s="18">
        <f t="shared" si="21"/>
        <v>0</v>
      </c>
      <c r="L349" s="19" t="str">
        <f>IFERROR(VLOOKUP(C349,'[2]11.11.25'!$B$345:$C$574,2,0),"-")</f>
        <v>-</v>
      </c>
      <c r="M349" s="20" t="str">
        <f t="shared" si="22"/>
        <v>-</v>
      </c>
      <c r="N349" s="21" t="s">
        <v>22</v>
      </c>
      <c r="O349" s="22" t="str">
        <f t="shared" si="23"/>
        <v>-</v>
      </c>
      <c r="P349" s="29"/>
    </row>
    <row r="350" spans="1:16" hidden="1" x14ac:dyDescent="0.25">
      <c r="A350" s="13">
        <v>3</v>
      </c>
      <c r="B350" s="13" t="s">
        <v>1060</v>
      </c>
      <c r="C350" s="14" t="s">
        <v>3320</v>
      </c>
      <c r="D350" s="14" t="s">
        <v>3321</v>
      </c>
      <c r="E350" s="15">
        <v>6</v>
      </c>
      <c r="F350" s="16">
        <v>18.2</v>
      </c>
      <c r="G350" s="16">
        <v>109.2</v>
      </c>
      <c r="H350" s="17">
        <f>VLOOKUP(C350,'[1]3 оч'!$B$3:$K$528,10,0)</f>
        <v>0</v>
      </c>
      <c r="I350" s="16">
        <f t="shared" si="20"/>
        <v>0</v>
      </c>
      <c r="J350" s="18"/>
      <c r="K350" s="18">
        <f t="shared" si="21"/>
        <v>0</v>
      </c>
      <c r="L350" s="19" t="str">
        <f>IFERROR(VLOOKUP(C350,'[2]11.11.25'!$B$345:$C$574,2,0),"-")</f>
        <v>-</v>
      </c>
      <c r="M350" s="20" t="str">
        <f t="shared" si="22"/>
        <v>-</v>
      </c>
      <c r="N350" s="21" t="s">
        <v>22</v>
      </c>
      <c r="O350" s="22" t="str">
        <f t="shared" si="23"/>
        <v>-</v>
      </c>
      <c r="P350" s="29"/>
    </row>
    <row r="351" spans="1:16" hidden="1" x14ac:dyDescent="0.25">
      <c r="A351" s="13">
        <v>3</v>
      </c>
      <c r="B351" s="13" t="s">
        <v>1063</v>
      </c>
      <c r="C351" s="14" t="s">
        <v>3322</v>
      </c>
      <c r="D351" s="14" t="s">
        <v>3323</v>
      </c>
      <c r="E351" s="15">
        <v>6</v>
      </c>
      <c r="F351" s="16">
        <v>18.100000000000001</v>
      </c>
      <c r="G351" s="16">
        <v>108.6</v>
      </c>
      <c r="H351" s="17">
        <f>VLOOKUP(C351,'[1]3 оч'!$B$3:$K$528,10,0)</f>
        <v>0</v>
      </c>
      <c r="I351" s="16">
        <f t="shared" si="20"/>
        <v>0</v>
      </c>
      <c r="J351" s="18"/>
      <c r="K351" s="18">
        <f t="shared" si="21"/>
        <v>0</v>
      </c>
      <c r="L351" s="19" t="str">
        <f>IFERROR(VLOOKUP(C351,'[2]11.11.25'!$B$345:$C$574,2,0),"-")</f>
        <v>-</v>
      </c>
      <c r="M351" s="20" t="str">
        <f t="shared" si="22"/>
        <v>-</v>
      </c>
      <c r="N351" s="21" t="s">
        <v>22</v>
      </c>
      <c r="O351" s="22" t="str">
        <f t="shared" si="23"/>
        <v>-</v>
      </c>
      <c r="P351" s="29"/>
    </row>
    <row r="352" spans="1:16" hidden="1" x14ac:dyDescent="0.25">
      <c r="A352" s="13">
        <v>3</v>
      </c>
      <c r="B352" s="13" t="s">
        <v>1066</v>
      </c>
      <c r="C352" s="14" t="s">
        <v>3324</v>
      </c>
      <c r="D352" s="14" t="s">
        <v>3325</v>
      </c>
      <c r="E352" s="15">
        <v>4</v>
      </c>
      <c r="F352" s="16">
        <v>26.2</v>
      </c>
      <c r="G352" s="16">
        <v>104.8</v>
      </c>
      <c r="H352" s="17">
        <f>VLOOKUP(C352,'[1]3 оч'!$B$3:$K$528,10,0)</f>
        <v>0</v>
      </c>
      <c r="I352" s="16">
        <f t="shared" si="20"/>
        <v>0</v>
      </c>
      <c r="J352" s="18"/>
      <c r="K352" s="18">
        <f t="shared" si="21"/>
        <v>0</v>
      </c>
      <c r="L352" s="19" t="str">
        <f>IFERROR(VLOOKUP(C352,'[2]11.11.25'!$B$345:$C$574,2,0),"-")</f>
        <v>-</v>
      </c>
      <c r="M352" s="20" t="str">
        <f t="shared" si="22"/>
        <v>-</v>
      </c>
      <c r="N352" s="21" t="s">
        <v>22</v>
      </c>
      <c r="O352" s="22" t="str">
        <f t="shared" si="23"/>
        <v>-</v>
      </c>
      <c r="P352" s="29"/>
    </row>
    <row r="353" spans="1:16" hidden="1" x14ac:dyDescent="0.25">
      <c r="A353" s="13">
        <v>3</v>
      </c>
      <c r="B353" s="13" t="s">
        <v>1069</v>
      </c>
      <c r="C353" s="14" t="s">
        <v>3326</v>
      </c>
      <c r="D353" s="14" t="s">
        <v>3327</v>
      </c>
      <c r="E353" s="15">
        <v>1</v>
      </c>
      <c r="F353" s="16">
        <v>13.6</v>
      </c>
      <c r="G353" s="16">
        <v>13.6</v>
      </c>
      <c r="H353" s="17">
        <f>VLOOKUP(C353,'[1]3 оч'!$B$3:$K$528,10,0)</f>
        <v>0</v>
      </c>
      <c r="I353" s="16">
        <f t="shared" si="20"/>
        <v>0</v>
      </c>
      <c r="J353" s="18"/>
      <c r="K353" s="18">
        <f t="shared" si="21"/>
        <v>0</v>
      </c>
      <c r="L353" s="19" t="str">
        <f>IFERROR(VLOOKUP(C353,'[2]11.11.25'!$B$345:$C$574,2,0),"-")</f>
        <v>-</v>
      </c>
      <c r="M353" s="20" t="str">
        <f t="shared" si="22"/>
        <v>-</v>
      </c>
      <c r="N353" s="21" t="s">
        <v>22</v>
      </c>
      <c r="O353" s="22" t="str">
        <f t="shared" si="23"/>
        <v>-</v>
      </c>
      <c r="P353" s="29"/>
    </row>
    <row r="354" spans="1:16" hidden="1" x14ac:dyDescent="0.25">
      <c r="A354" s="13">
        <v>3</v>
      </c>
      <c r="B354" s="13" t="s">
        <v>1072</v>
      </c>
      <c r="C354" s="14" t="s">
        <v>3328</v>
      </c>
      <c r="D354" s="14" t="s">
        <v>3329</v>
      </c>
      <c r="E354" s="15">
        <v>4</v>
      </c>
      <c r="F354" s="16">
        <v>16.600000000000001</v>
      </c>
      <c r="G354" s="16">
        <v>66.400000000000006</v>
      </c>
      <c r="H354" s="17">
        <f>VLOOKUP(C354,'[1]3 оч'!$B$3:$K$528,10,0)</f>
        <v>0</v>
      </c>
      <c r="I354" s="16">
        <f t="shared" si="20"/>
        <v>0</v>
      </c>
      <c r="J354" s="18"/>
      <c r="K354" s="18">
        <f t="shared" si="21"/>
        <v>0</v>
      </c>
      <c r="L354" s="19" t="str">
        <f>IFERROR(VLOOKUP(C354,'[2]11.11.25'!$B$345:$C$574,2,0),"-")</f>
        <v>-</v>
      </c>
      <c r="M354" s="20" t="str">
        <f t="shared" si="22"/>
        <v>-</v>
      </c>
      <c r="N354" s="21" t="s">
        <v>22</v>
      </c>
      <c r="O354" s="22" t="str">
        <f t="shared" si="23"/>
        <v>-</v>
      </c>
      <c r="P354" s="29"/>
    </row>
    <row r="355" spans="1:16" hidden="1" x14ac:dyDescent="0.25">
      <c r="A355" s="13">
        <v>3</v>
      </c>
      <c r="B355" s="13" t="s">
        <v>1075</v>
      </c>
      <c r="C355" s="14" t="s">
        <v>3330</v>
      </c>
      <c r="D355" s="14" t="s">
        <v>3331</v>
      </c>
      <c r="E355" s="15">
        <v>4</v>
      </c>
      <c r="F355" s="16">
        <v>16.600000000000001</v>
      </c>
      <c r="G355" s="16">
        <v>66.400000000000006</v>
      </c>
      <c r="H355" s="17">
        <f>VLOOKUP(C355,'[1]3 оч'!$B$3:$K$528,10,0)</f>
        <v>0</v>
      </c>
      <c r="I355" s="16">
        <f t="shared" si="20"/>
        <v>0</v>
      </c>
      <c r="J355" s="18"/>
      <c r="K355" s="18">
        <f t="shared" si="21"/>
        <v>0</v>
      </c>
      <c r="L355" s="19" t="str">
        <f>IFERROR(VLOOKUP(C355,'[2]11.11.25'!$B$345:$C$574,2,0),"-")</f>
        <v>-</v>
      </c>
      <c r="M355" s="20" t="str">
        <f t="shared" si="22"/>
        <v>-</v>
      </c>
      <c r="N355" s="21" t="s">
        <v>22</v>
      </c>
      <c r="O355" s="22" t="str">
        <f t="shared" si="23"/>
        <v>-</v>
      </c>
      <c r="P355" s="29"/>
    </row>
    <row r="356" spans="1:16" hidden="1" x14ac:dyDescent="0.25">
      <c r="A356" s="13">
        <v>3</v>
      </c>
      <c r="B356" s="13" t="s">
        <v>1078</v>
      </c>
      <c r="C356" s="14" t="s">
        <v>3332</v>
      </c>
      <c r="D356" s="14" t="s">
        <v>3333</v>
      </c>
      <c r="E356" s="15">
        <v>1</v>
      </c>
      <c r="F356" s="16">
        <v>43.1</v>
      </c>
      <c r="G356" s="16">
        <v>43.1</v>
      </c>
      <c r="H356" s="17">
        <f>VLOOKUP(C356,'[1]3 оч'!$B$3:$K$528,10,0)</f>
        <v>0</v>
      </c>
      <c r="I356" s="16">
        <f t="shared" si="20"/>
        <v>0</v>
      </c>
      <c r="J356" s="18"/>
      <c r="K356" s="18">
        <f t="shared" si="21"/>
        <v>0</v>
      </c>
      <c r="L356" s="19" t="str">
        <f>IFERROR(VLOOKUP(C356,'[2]11.11.25'!$B$345:$C$574,2,0),"-")</f>
        <v>-</v>
      </c>
      <c r="M356" s="20" t="str">
        <f t="shared" si="22"/>
        <v>-</v>
      </c>
      <c r="N356" s="21" t="s">
        <v>22</v>
      </c>
      <c r="O356" s="22" t="str">
        <f t="shared" si="23"/>
        <v>-</v>
      </c>
      <c r="P356" s="29"/>
    </row>
    <row r="357" spans="1:16" hidden="1" x14ac:dyDescent="0.25">
      <c r="A357" s="13">
        <v>3</v>
      </c>
      <c r="B357" s="13" t="s">
        <v>1081</v>
      </c>
      <c r="C357" s="14" t="s">
        <v>3334</v>
      </c>
      <c r="D357" s="14" t="s">
        <v>3335</v>
      </c>
      <c r="E357" s="15">
        <v>3</v>
      </c>
      <c r="F357" s="16">
        <v>28.1</v>
      </c>
      <c r="G357" s="16">
        <v>84.3</v>
      </c>
      <c r="H357" s="17">
        <f>VLOOKUP(C357,'[1]3 оч'!$B$3:$K$528,10,0)</f>
        <v>0</v>
      </c>
      <c r="I357" s="16">
        <f t="shared" si="20"/>
        <v>0</v>
      </c>
      <c r="J357" s="18"/>
      <c r="K357" s="18">
        <f t="shared" si="21"/>
        <v>0</v>
      </c>
      <c r="L357" s="19" t="str">
        <f>IFERROR(VLOOKUP(C357,'[2]11.11.25'!$B$345:$C$574,2,0),"-")</f>
        <v>-</v>
      </c>
      <c r="M357" s="20" t="str">
        <f t="shared" si="22"/>
        <v>-</v>
      </c>
      <c r="N357" s="21" t="s">
        <v>22</v>
      </c>
      <c r="O357" s="22" t="str">
        <f t="shared" si="23"/>
        <v>-</v>
      </c>
      <c r="P357" s="29"/>
    </row>
    <row r="358" spans="1:16" hidden="1" x14ac:dyDescent="0.25">
      <c r="A358" s="13">
        <v>3</v>
      </c>
      <c r="B358" s="13" t="s">
        <v>1084</v>
      </c>
      <c r="C358" s="14" t="s">
        <v>3336</v>
      </c>
      <c r="D358" s="14" t="s">
        <v>3337</v>
      </c>
      <c r="E358" s="15">
        <v>4</v>
      </c>
      <c r="F358" s="16">
        <v>5.0999999999999996</v>
      </c>
      <c r="G358" s="16">
        <v>20.399999999999999</v>
      </c>
      <c r="H358" s="17">
        <f>VLOOKUP(C358,'[1]3 оч'!$B$3:$K$528,10,0)</f>
        <v>0</v>
      </c>
      <c r="I358" s="16">
        <f t="shared" si="20"/>
        <v>0</v>
      </c>
      <c r="J358" s="18"/>
      <c r="K358" s="18">
        <f t="shared" si="21"/>
        <v>0</v>
      </c>
      <c r="L358" s="19" t="str">
        <f>IFERROR(VLOOKUP(C358,'[2]11.11.25'!$B$345:$C$574,2,0),"-")</f>
        <v>-</v>
      </c>
      <c r="M358" s="20" t="str">
        <f t="shared" si="22"/>
        <v>-</v>
      </c>
      <c r="N358" s="21" t="s">
        <v>22</v>
      </c>
      <c r="O358" s="22" t="str">
        <f t="shared" si="23"/>
        <v>-</v>
      </c>
      <c r="P358" s="29"/>
    </row>
    <row r="359" spans="1:16" hidden="1" x14ac:dyDescent="0.25">
      <c r="A359" s="13">
        <v>3</v>
      </c>
      <c r="B359" s="13" t="s">
        <v>1087</v>
      </c>
      <c r="C359" s="14" t="s">
        <v>3338</v>
      </c>
      <c r="D359" s="14" t="s">
        <v>3339</v>
      </c>
      <c r="E359" s="15">
        <v>1</v>
      </c>
      <c r="F359" s="16">
        <v>25.4</v>
      </c>
      <c r="G359" s="16">
        <v>25.4</v>
      </c>
      <c r="H359" s="17">
        <f>VLOOKUP(C359,'[1]3 оч'!$B$3:$K$528,10,0)</f>
        <v>0</v>
      </c>
      <c r="I359" s="16">
        <f t="shared" si="20"/>
        <v>0</v>
      </c>
      <c r="J359" s="18"/>
      <c r="K359" s="18">
        <f t="shared" si="21"/>
        <v>0</v>
      </c>
      <c r="L359" s="19" t="str">
        <f>IFERROR(VLOOKUP(C359,'[2]11.11.25'!$B$345:$C$574,2,0),"-")</f>
        <v>-</v>
      </c>
      <c r="M359" s="20" t="str">
        <f t="shared" si="22"/>
        <v>-</v>
      </c>
      <c r="N359" s="21" t="s">
        <v>22</v>
      </c>
      <c r="O359" s="22" t="str">
        <f t="shared" si="23"/>
        <v>-</v>
      </c>
      <c r="P359" s="29"/>
    </row>
    <row r="360" spans="1:16" hidden="1" x14ac:dyDescent="0.25">
      <c r="A360" s="13">
        <v>3</v>
      </c>
      <c r="B360" s="13" t="s">
        <v>1090</v>
      </c>
      <c r="C360" s="14" t="s">
        <v>3340</v>
      </c>
      <c r="D360" s="14" t="s">
        <v>3341</v>
      </c>
      <c r="E360" s="15">
        <v>1</v>
      </c>
      <c r="F360" s="16">
        <v>13.9</v>
      </c>
      <c r="G360" s="16">
        <v>13.9</v>
      </c>
      <c r="H360" s="17">
        <f>VLOOKUP(C360,'[1]3 оч'!$B$3:$K$528,10,0)</f>
        <v>0</v>
      </c>
      <c r="I360" s="16">
        <f t="shared" si="20"/>
        <v>0</v>
      </c>
      <c r="J360" s="18"/>
      <c r="K360" s="18">
        <f t="shared" si="21"/>
        <v>0</v>
      </c>
      <c r="L360" s="19" t="str">
        <f>IFERROR(VLOOKUP(C360,'[2]11.11.25'!$B$345:$C$574,2,0),"-")</f>
        <v>-</v>
      </c>
      <c r="M360" s="20" t="str">
        <f t="shared" si="22"/>
        <v>-</v>
      </c>
      <c r="N360" s="21" t="s">
        <v>22</v>
      </c>
      <c r="O360" s="22" t="str">
        <f t="shared" si="23"/>
        <v>-</v>
      </c>
      <c r="P360" s="29"/>
    </row>
    <row r="361" spans="1:16" hidden="1" x14ac:dyDescent="0.25">
      <c r="A361" s="13">
        <v>3</v>
      </c>
      <c r="B361" s="13" t="s">
        <v>1093</v>
      </c>
      <c r="C361" s="14" t="s">
        <v>3342</v>
      </c>
      <c r="D361" s="14" t="s">
        <v>3343</v>
      </c>
      <c r="E361" s="15">
        <v>1</v>
      </c>
      <c r="F361" s="16">
        <v>72.400000000000006</v>
      </c>
      <c r="G361" s="16">
        <v>72.400000000000006</v>
      </c>
      <c r="H361" s="17">
        <f>VLOOKUP(C361,'[1]3 оч'!$B$3:$K$528,10,0)</f>
        <v>0</v>
      </c>
      <c r="I361" s="16">
        <f t="shared" si="20"/>
        <v>0</v>
      </c>
      <c r="J361" s="18"/>
      <c r="K361" s="18">
        <f t="shared" si="21"/>
        <v>0</v>
      </c>
      <c r="L361" s="19" t="str">
        <f>IFERROR(VLOOKUP(C361,'[2]11.11.25'!$B$345:$C$574,2,0),"-")</f>
        <v>-</v>
      </c>
      <c r="M361" s="20" t="str">
        <f t="shared" si="22"/>
        <v>-</v>
      </c>
      <c r="N361" s="21" t="s">
        <v>22</v>
      </c>
      <c r="O361" s="22" t="str">
        <f t="shared" si="23"/>
        <v>-</v>
      </c>
      <c r="P361" s="29"/>
    </row>
    <row r="362" spans="1:16" hidden="1" x14ac:dyDescent="0.25">
      <c r="A362" s="13">
        <v>3</v>
      </c>
      <c r="B362" s="13" t="s">
        <v>1096</v>
      </c>
      <c r="C362" s="14" t="s">
        <v>3344</v>
      </c>
      <c r="D362" s="14" t="s">
        <v>3345</v>
      </c>
      <c r="E362" s="15">
        <v>1</v>
      </c>
      <c r="F362" s="16">
        <v>40.1</v>
      </c>
      <c r="G362" s="16">
        <v>40.1</v>
      </c>
      <c r="H362" s="17">
        <f>VLOOKUP(C362,'[1]3 оч'!$B$3:$K$528,10,0)</f>
        <v>0</v>
      </c>
      <c r="I362" s="16">
        <f t="shared" si="20"/>
        <v>0</v>
      </c>
      <c r="J362" s="18"/>
      <c r="K362" s="18">
        <f t="shared" si="21"/>
        <v>0</v>
      </c>
      <c r="L362" s="19" t="str">
        <f>IFERROR(VLOOKUP(C362,'[2]11.11.25'!$B$345:$C$574,2,0),"-")</f>
        <v>-</v>
      </c>
      <c r="M362" s="20" t="str">
        <f t="shared" si="22"/>
        <v>-</v>
      </c>
      <c r="N362" s="21" t="s">
        <v>22</v>
      </c>
      <c r="O362" s="22" t="str">
        <f t="shared" si="23"/>
        <v>-</v>
      </c>
      <c r="P362" s="29"/>
    </row>
    <row r="363" spans="1:16" hidden="1" x14ac:dyDescent="0.25">
      <c r="A363" s="13">
        <v>3</v>
      </c>
      <c r="B363" s="13" t="s">
        <v>1099</v>
      </c>
      <c r="C363" s="14" t="s">
        <v>3346</v>
      </c>
      <c r="D363" s="14" t="s">
        <v>3347</v>
      </c>
      <c r="E363" s="15">
        <v>1</v>
      </c>
      <c r="F363" s="16">
        <v>16.2</v>
      </c>
      <c r="G363" s="16">
        <v>16.2</v>
      </c>
      <c r="H363" s="17">
        <f>VLOOKUP(C363,'[1]3 оч'!$B$3:$K$528,10,0)</f>
        <v>0</v>
      </c>
      <c r="I363" s="16">
        <f t="shared" si="20"/>
        <v>0</v>
      </c>
      <c r="J363" s="18"/>
      <c r="K363" s="18">
        <f t="shared" si="21"/>
        <v>0</v>
      </c>
      <c r="L363" s="19" t="str">
        <f>IFERROR(VLOOKUP(C363,'[2]11.11.25'!$B$345:$C$574,2,0),"-")</f>
        <v>-</v>
      </c>
      <c r="M363" s="20" t="str">
        <f t="shared" si="22"/>
        <v>-</v>
      </c>
      <c r="N363" s="21" t="s">
        <v>22</v>
      </c>
      <c r="O363" s="22" t="str">
        <f t="shared" si="23"/>
        <v>-</v>
      </c>
      <c r="P363" s="29"/>
    </row>
    <row r="364" spans="1:16" hidden="1" x14ac:dyDescent="0.25">
      <c r="A364" s="13">
        <v>3</v>
      </c>
      <c r="B364" s="13" t="s">
        <v>1102</v>
      </c>
      <c r="C364" s="14" t="s">
        <v>3348</v>
      </c>
      <c r="D364" s="14" t="s">
        <v>3349</v>
      </c>
      <c r="E364" s="15">
        <v>2</v>
      </c>
      <c r="F364" s="16">
        <v>16.2</v>
      </c>
      <c r="G364" s="16">
        <v>32.4</v>
      </c>
      <c r="H364" s="17">
        <f>VLOOKUP(C364,'[1]3 оч'!$B$3:$K$528,10,0)</f>
        <v>0</v>
      </c>
      <c r="I364" s="16">
        <f t="shared" si="20"/>
        <v>0</v>
      </c>
      <c r="J364" s="18"/>
      <c r="K364" s="18">
        <f t="shared" si="21"/>
        <v>0</v>
      </c>
      <c r="L364" s="19" t="str">
        <f>IFERROR(VLOOKUP(C364,'[2]11.11.25'!$B$345:$C$574,2,0),"-")</f>
        <v>-</v>
      </c>
      <c r="M364" s="20" t="str">
        <f t="shared" si="22"/>
        <v>-</v>
      </c>
      <c r="N364" s="21" t="s">
        <v>22</v>
      </c>
      <c r="O364" s="22" t="str">
        <f t="shared" si="23"/>
        <v>-</v>
      </c>
      <c r="P364" s="29"/>
    </row>
    <row r="365" spans="1:16" hidden="1" x14ac:dyDescent="0.25">
      <c r="A365" s="13">
        <v>3</v>
      </c>
      <c r="B365" s="13" t="s">
        <v>1105</v>
      </c>
      <c r="C365" s="14" t="s">
        <v>3350</v>
      </c>
      <c r="D365" s="14" t="s">
        <v>3351</v>
      </c>
      <c r="E365" s="15">
        <v>1</v>
      </c>
      <c r="F365" s="16">
        <v>18.5</v>
      </c>
      <c r="G365" s="16">
        <v>18.5</v>
      </c>
      <c r="H365" s="17">
        <f>VLOOKUP(C365,'[1]3 оч'!$B$3:$K$528,10,0)</f>
        <v>0</v>
      </c>
      <c r="I365" s="16">
        <f t="shared" si="20"/>
        <v>0</v>
      </c>
      <c r="J365" s="18"/>
      <c r="K365" s="18">
        <f t="shared" si="21"/>
        <v>0</v>
      </c>
      <c r="L365" s="19" t="str">
        <f>IFERROR(VLOOKUP(C365,'[2]11.11.25'!$B$345:$C$574,2,0),"-")</f>
        <v>-</v>
      </c>
      <c r="M365" s="20" t="str">
        <f t="shared" si="22"/>
        <v>-</v>
      </c>
      <c r="N365" s="21" t="s">
        <v>22</v>
      </c>
      <c r="O365" s="22" t="str">
        <f t="shared" si="23"/>
        <v>-</v>
      </c>
      <c r="P365" s="29"/>
    </row>
    <row r="366" spans="1:16" hidden="1" x14ac:dyDescent="0.25">
      <c r="A366" s="13">
        <v>3</v>
      </c>
      <c r="B366" s="13" t="s">
        <v>1108</v>
      </c>
      <c r="C366" s="14" t="s">
        <v>3352</v>
      </c>
      <c r="D366" s="14" t="s">
        <v>3353</v>
      </c>
      <c r="E366" s="15">
        <v>1</v>
      </c>
      <c r="F366" s="16">
        <v>20.399999999999999</v>
      </c>
      <c r="G366" s="16">
        <v>20.399999999999999</v>
      </c>
      <c r="H366" s="17">
        <f>VLOOKUP(C366,'[1]3 оч'!$B$3:$K$528,10,0)</f>
        <v>0</v>
      </c>
      <c r="I366" s="16">
        <f t="shared" si="20"/>
        <v>0</v>
      </c>
      <c r="J366" s="18"/>
      <c r="K366" s="18">
        <f t="shared" si="21"/>
        <v>0</v>
      </c>
      <c r="L366" s="19" t="str">
        <f>IFERROR(VLOOKUP(C366,'[2]11.11.25'!$B$345:$C$574,2,0),"-")</f>
        <v>-</v>
      </c>
      <c r="M366" s="20" t="str">
        <f t="shared" si="22"/>
        <v>-</v>
      </c>
      <c r="N366" s="21" t="s">
        <v>22</v>
      </c>
      <c r="O366" s="22" t="str">
        <f t="shared" si="23"/>
        <v>-</v>
      </c>
      <c r="P366" s="29"/>
    </row>
    <row r="367" spans="1:16" hidden="1" x14ac:dyDescent="0.25">
      <c r="A367" s="13">
        <v>3</v>
      </c>
      <c r="B367" s="13" t="s">
        <v>1111</v>
      </c>
      <c r="C367" s="14" t="s">
        <v>3354</v>
      </c>
      <c r="D367" s="14" t="s">
        <v>3355</v>
      </c>
      <c r="E367" s="15">
        <v>3</v>
      </c>
      <c r="F367" s="16">
        <v>31.3</v>
      </c>
      <c r="G367" s="16">
        <v>93.9</v>
      </c>
      <c r="H367" s="17">
        <f>VLOOKUP(C367,'[1]3 оч'!$B$3:$K$528,10,0)</f>
        <v>0</v>
      </c>
      <c r="I367" s="16">
        <f t="shared" si="20"/>
        <v>0</v>
      </c>
      <c r="J367" s="18"/>
      <c r="K367" s="18">
        <f t="shared" si="21"/>
        <v>0</v>
      </c>
      <c r="L367" s="19" t="str">
        <f>IFERROR(VLOOKUP(C367,'[2]11.11.25'!$B$345:$C$574,2,0),"-")</f>
        <v>-</v>
      </c>
      <c r="M367" s="20" t="str">
        <f t="shared" si="22"/>
        <v>-</v>
      </c>
      <c r="N367" s="21" t="s">
        <v>22</v>
      </c>
      <c r="O367" s="22" t="str">
        <f t="shared" si="23"/>
        <v>-</v>
      </c>
      <c r="P367" s="29"/>
    </row>
    <row r="368" spans="1:16" hidden="1" x14ac:dyDescent="0.25">
      <c r="A368" s="13">
        <v>3</v>
      </c>
      <c r="B368" s="13" t="s">
        <v>1114</v>
      </c>
      <c r="C368" s="14" t="s">
        <v>3356</v>
      </c>
      <c r="D368" s="14" t="s">
        <v>3357</v>
      </c>
      <c r="E368" s="15">
        <v>1</v>
      </c>
      <c r="F368" s="16">
        <v>18.5</v>
      </c>
      <c r="G368" s="16">
        <v>18.5</v>
      </c>
      <c r="H368" s="17">
        <f>VLOOKUP(C368,'[1]3 оч'!$B$3:$K$528,10,0)</f>
        <v>0</v>
      </c>
      <c r="I368" s="16">
        <f t="shared" si="20"/>
        <v>0</v>
      </c>
      <c r="J368" s="18"/>
      <c r="K368" s="18">
        <f t="shared" si="21"/>
        <v>0</v>
      </c>
      <c r="L368" s="19" t="str">
        <f>IFERROR(VLOOKUP(C368,'[2]11.11.25'!$B$345:$C$574,2,0),"-")</f>
        <v>-</v>
      </c>
      <c r="M368" s="20" t="str">
        <f t="shared" si="22"/>
        <v>-</v>
      </c>
      <c r="N368" s="21" t="s">
        <v>22</v>
      </c>
      <c r="O368" s="22" t="str">
        <f t="shared" si="23"/>
        <v>-</v>
      </c>
      <c r="P368" s="29"/>
    </row>
    <row r="369" spans="1:16" hidden="1" x14ac:dyDescent="0.25">
      <c r="A369" s="13">
        <v>3</v>
      </c>
      <c r="B369" s="13" t="s">
        <v>1117</v>
      </c>
      <c r="C369" s="14" t="s">
        <v>3358</v>
      </c>
      <c r="D369" s="14" t="s">
        <v>3359</v>
      </c>
      <c r="E369" s="15">
        <v>1</v>
      </c>
      <c r="F369" s="16">
        <v>18</v>
      </c>
      <c r="G369" s="16">
        <v>18</v>
      </c>
      <c r="H369" s="17">
        <f>VLOOKUP(C369,'[1]3 оч'!$B$3:$K$528,10,0)</f>
        <v>0</v>
      </c>
      <c r="I369" s="16">
        <f t="shared" si="20"/>
        <v>0</v>
      </c>
      <c r="J369" s="18"/>
      <c r="K369" s="18">
        <f t="shared" si="21"/>
        <v>0</v>
      </c>
      <c r="L369" s="19" t="str">
        <f>IFERROR(VLOOKUP(C369,'[2]11.11.25'!$B$345:$C$574,2,0),"-")</f>
        <v>-</v>
      </c>
      <c r="M369" s="20" t="str">
        <f t="shared" si="22"/>
        <v>-</v>
      </c>
      <c r="N369" s="21" t="s">
        <v>22</v>
      </c>
      <c r="O369" s="22" t="str">
        <f t="shared" si="23"/>
        <v>-</v>
      </c>
      <c r="P369" s="29"/>
    </row>
    <row r="370" spans="1:16" hidden="1" x14ac:dyDescent="0.25">
      <c r="A370" s="13">
        <v>3</v>
      </c>
      <c r="B370" s="13" t="s">
        <v>1120</v>
      </c>
      <c r="C370" s="14" t="s">
        <v>3360</v>
      </c>
      <c r="D370" s="14" t="s">
        <v>3361</v>
      </c>
      <c r="E370" s="15">
        <v>1</v>
      </c>
      <c r="F370" s="16">
        <v>15.3</v>
      </c>
      <c r="G370" s="16">
        <v>15.3</v>
      </c>
      <c r="H370" s="17">
        <f>VLOOKUP(C370,'[1]3 оч'!$B$3:$K$528,10,0)</f>
        <v>0</v>
      </c>
      <c r="I370" s="16">
        <f t="shared" si="20"/>
        <v>0</v>
      </c>
      <c r="J370" s="18"/>
      <c r="K370" s="18">
        <f t="shared" si="21"/>
        <v>0</v>
      </c>
      <c r="L370" s="19" t="str">
        <f>IFERROR(VLOOKUP(C370,'[2]11.11.25'!$B$345:$C$574,2,0),"-")</f>
        <v>-</v>
      </c>
      <c r="M370" s="20" t="str">
        <f t="shared" si="22"/>
        <v>-</v>
      </c>
      <c r="N370" s="21" t="s">
        <v>22</v>
      </c>
      <c r="O370" s="22" t="str">
        <f t="shared" si="23"/>
        <v>-</v>
      </c>
      <c r="P370" s="29"/>
    </row>
    <row r="371" spans="1:16" hidden="1" x14ac:dyDescent="0.25">
      <c r="A371" s="13">
        <v>3</v>
      </c>
      <c r="B371" s="13" t="s">
        <v>1123</v>
      </c>
      <c r="C371" s="14" t="s">
        <v>3362</v>
      </c>
      <c r="D371" s="14" t="s">
        <v>3363</v>
      </c>
      <c r="E371" s="15">
        <v>1</v>
      </c>
      <c r="F371" s="16">
        <v>21.3</v>
      </c>
      <c r="G371" s="16">
        <v>21.3</v>
      </c>
      <c r="H371" s="17">
        <f>VLOOKUP(C371,'[1]3 оч'!$B$3:$K$528,10,0)</f>
        <v>0</v>
      </c>
      <c r="I371" s="16">
        <f t="shared" si="20"/>
        <v>0</v>
      </c>
      <c r="J371" s="18"/>
      <c r="K371" s="18">
        <f t="shared" si="21"/>
        <v>0</v>
      </c>
      <c r="L371" s="19" t="str">
        <f>IFERROR(VLOOKUP(C371,'[2]11.11.25'!$B$345:$C$574,2,0),"-")</f>
        <v>-</v>
      </c>
      <c r="M371" s="20" t="str">
        <f t="shared" si="22"/>
        <v>-</v>
      </c>
      <c r="N371" s="21" t="s">
        <v>22</v>
      </c>
      <c r="O371" s="22" t="str">
        <f t="shared" si="23"/>
        <v>-</v>
      </c>
      <c r="P371" s="29"/>
    </row>
    <row r="372" spans="1:16" hidden="1" x14ac:dyDescent="0.25">
      <c r="A372" s="13">
        <v>3</v>
      </c>
      <c r="B372" s="13" t="s">
        <v>1126</v>
      </c>
      <c r="C372" s="14" t="s">
        <v>3364</v>
      </c>
      <c r="D372" s="14" t="s">
        <v>3365</v>
      </c>
      <c r="E372" s="15">
        <v>1</v>
      </c>
      <c r="F372" s="16">
        <v>39.200000000000003</v>
      </c>
      <c r="G372" s="16">
        <v>39.200000000000003</v>
      </c>
      <c r="H372" s="17">
        <f>VLOOKUP(C372,'[1]3 оч'!$B$3:$K$528,10,0)</f>
        <v>0</v>
      </c>
      <c r="I372" s="16">
        <f t="shared" si="20"/>
        <v>0</v>
      </c>
      <c r="J372" s="18"/>
      <c r="K372" s="18">
        <f t="shared" si="21"/>
        <v>0</v>
      </c>
      <c r="L372" s="19" t="str">
        <f>IFERROR(VLOOKUP(C372,'[2]11.11.25'!$B$345:$C$574,2,0),"-")</f>
        <v>-</v>
      </c>
      <c r="M372" s="20" t="str">
        <f t="shared" si="22"/>
        <v>-</v>
      </c>
      <c r="N372" s="21" t="s">
        <v>22</v>
      </c>
      <c r="O372" s="22" t="str">
        <f t="shared" si="23"/>
        <v>-</v>
      </c>
      <c r="P372" s="29"/>
    </row>
    <row r="373" spans="1:16" hidden="1" x14ac:dyDescent="0.25">
      <c r="A373" s="13">
        <v>3</v>
      </c>
      <c r="B373" s="13" t="s">
        <v>1129</v>
      </c>
      <c r="C373" s="14" t="s">
        <v>3366</v>
      </c>
      <c r="D373" s="14" t="s">
        <v>3367</v>
      </c>
      <c r="E373" s="15">
        <v>1</v>
      </c>
      <c r="F373" s="16">
        <v>15</v>
      </c>
      <c r="G373" s="16">
        <v>15</v>
      </c>
      <c r="H373" s="17">
        <f>VLOOKUP(C373,'[1]3 оч'!$B$3:$K$528,10,0)</f>
        <v>0</v>
      </c>
      <c r="I373" s="16">
        <f t="shared" si="20"/>
        <v>0</v>
      </c>
      <c r="J373" s="18"/>
      <c r="K373" s="18">
        <f t="shared" si="21"/>
        <v>0</v>
      </c>
      <c r="L373" s="19" t="str">
        <f>IFERROR(VLOOKUP(C373,'[2]11.11.25'!$B$345:$C$574,2,0),"-")</f>
        <v>-</v>
      </c>
      <c r="M373" s="20" t="str">
        <f t="shared" si="22"/>
        <v>-</v>
      </c>
      <c r="N373" s="21" t="s">
        <v>22</v>
      </c>
      <c r="O373" s="22" t="str">
        <f t="shared" si="23"/>
        <v>-</v>
      </c>
      <c r="P373" s="29"/>
    </row>
    <row r="374" spans="1:16" hidden="1" x14ac:dyDescent="0.25">
      <c r="A374" s="13">
        <v>3</v>
      </c>
      <c r="B374" s="13" t="s">
        <v>1132</v>
      </c>
      <c r="C374" s="14" t="s">
        <v>3368</v>
      </c>
      <c r="D374" s="14" t="s">
        <v>3369</v>
      </c>
      <c r="E374" s="15">
        <v>1</v>
      </c>
      <c r="F374" s="16">
        <v>15</v>
      </c>
      <c r="G374" s="16">
        <v>15</v>
      </c>
      <c r="H374" s="17">
        <f>VLOOKUP(C374,'[1]3 оч'!$B$3:$K$528,10,0)</f>
        <v>0</v>
      </c>
      <c r="I374" s="16">
        <f t="shared" si="20"/>
        <v>0</v>
      </c>
      <c r="J374" s="18"/>
      <c r="K374" s="18">
        <f t="shared" si="21"/>
        <v>0</v>
      </c>
      <c r="L374" s="19" t="str">
        <f>IFERROR(VLOOKUP(C374,'[2]11.11.25'!$B$345:$C$574,2,0),"-")</f>
        <v>-</v>
      </c>
      <c r="M374" s="20" t="str">
        <f t="shared" si="22"/>
        <v>-</v>
      </c>
      <c r="N374" s="21" t="s">
        <v>22</v>
      </c>
      <c r="O374" s="22" t="str">
        <f t="shared" si="23"/>
        <v>-</v>
      </c>
      <c r="P374" s="29"/>
    </row>
    <row r="375" spans="1:16" hidden="1" x14ac:dyDescent="0.25">
      <c r="A375" s="13">
        <v>3</v>
      </c>
      <c r="B375" s="13" t="s">
        <v>1135</v>
      </c>
      <c r="C375" s="14" t="s">
        <v>3370</v>
      </c>
      <c r="D375" s="14" t="s">
        <v>3371</v>
      </c>
      <c r="E375" s="15">
        <v>1</v>
      </c>
      <c r="F375" s="16">
        <v>13.6</v>
      </c>
      <c r="G375" s="16">
        <v>13.6</v>
      </c>
      <c r="H375" s="17">
        <f>VLOOKUP(C375,'[1]3 оч'!$B$3:$K$528,10,0)</f>
        <v>0</v>
      </c>
      <c r="I375" s="16">
        <f t="shared" si="20"/>
        <v>0</v>
      </c>
      <c r="J375" s="18"/>
      <c r="K375" s="18">
        <f t="shared" si="21"/>
        <v>0</v>
      </c>
      <c r="L375" s="19" t="str">
        <f>IFERROR(VLOOKUP(C375,'[2]11.11.25'!$B$345:$C$574,2,0),"-")</f>
        <v>-</v>
      </c>
      <c r="M375" s="20" t="str">
        <f t="shared" si="22"/>
        <v>-</v>
      </c>
      <c r="N375" s="21" t="s">
        <v>22</v>
      </c>
      <c r="O375" s="22" t="str">
        <f t="shared" si="23"/>
        <v>-</v>
      </c>
      <c r="P375" s="29"/>
    </row>
    <row r="376" spans="1:16" hidden="1" x14ac:dyDescent="0.25">
      <c r="A376" s="13">
        <v>3</v>
      </c>
      <c r="B376" s="13" t="s">
        <v>1138</v>
      </c>
      <c r="C376" s="14" t="s">
        <v>3372</v>
      </c>
      <c r="D376" s="14" t="s">
        <v>3373</v>
      </c>
      <c r="E376" s="15">
        <v>2</v>
      </c>
      <c r="F376" s="16">
        <v>29.9</v>
      </c>
      <c r="G376" s="16">
        <v>59.8</v>
      </c>
      <c r="H376" s="17">
        <f>VLOOKUP(C376,'[1]3 оч'!$B$3:$K$528,10,0)</f>
        <v>0</v>
      </c>
      <c r="I376" s="16">
        <f t="shared" si="20"/>
        <v>0</v>
      </c>
      <c r="J376" s="18"/>
      <c r="K376" s="18">
        <f t="shared" si="21"/>
        <v>0</v>
      </c>
      <c r="L376" s="19" t="str">
        <f>IFERROR(VLOOKUP(C376,'[2]11.11.25'!$B$345:$C$574,2,0),"-")</f>
        <v>-</v>
      </c>
      <c r="M376" s="20" t="str">
        <f t="shared" si="22"/>
        <v>-</v>
      </c>
      <c r="N376" s="21" t="s">
        <v>22</v>
      </c>
      <c r="O376" s="22" t="str">
        <f t="shared" si="23"/>
        <v>-</v>
      </c>
      <c r="P376" s="29"/>
    </row>
    <row r="377" spans="1:16" hidden="1" x14ac:dyDescent="0.25">
      <c r="A377" s="13">
        <v>3</v>
      </c>
      <c r="B377" s="13" t="s">
        <v>1141</v>
      </c>
      <c r="C377" s="14" t="s">
        <v>3374</v>
      </c>
      <c r="D377" s="14" t="s">
        <v>3375</v>
      </c>
      <c r="E377" s="15">
        <v>4</v>
      </c>
      <c r="F377" s="16">
        <v>31.2</v>
      </c>
      <c r="G377" s="16">
        <v>124.8</v>
      </c>
      <c r="H377" s="17">
        <f>VLOOKUP(C377,'[1]3 оч'!$B$3:$K$528,10,0)</f>
        <v>0</v>
      </c>
      <c r="I377" s="16">
        <f t="shared" si="20"/>
        <v>0</v>
      </c>
      <c r="J377" s="18"/>
      <c r="K377" s="18">
        <f t="shared" si="21"/>
        <v>0</v>
      </c>
      <c r="L377" s="19" t="str">
        <f>IFERROR(VLOOKUP(C377,'[2]11.11.25'!$B$345:$C$574,2,0),"-")</f>
        <v>-</v>
      </c>
      <c r="M377" s="20" t="str">
        <f t="shared" si="22"/>
        <v>-</v>
      </c>
      <c r="N377" s="21" t="s">
        <v>22</v>
      </c>
      <c r="O377" s="22" t="str">
        <f t="shared" si="23"/>
        <v>-</v>
      </c>
      <c r="P377" s="29"/>
    </row>
    <row r="378" spans="1:16" hidden="1" x14ac:dyDescent="0.25">
      <c r="A378" s="13">
        <v>3</v>
      </c>
      <c r="B378" s="13" t="s">
        <v>1144</v>
      </c>
      <c r="C378" s="14" t="s">
        <v>3376</v>
      </c>
      <c r="D378" s="14" t="s">
        <v>3377</v>
      </c>
      <c r="E378" s="15">
        <v>1</v>
      </c>
      <c r="F378" s="16">
        <v>19.2</v>
      </c>
      <c r="G378" s="16">
        <v>19.2</v>
      </c>
      <c r="H378" s="17">
        <f>VLOOKUP(C378,'[1]3 оч'!$B$3:$K$528,10,0)</f>
        <v>0</v>
      </c>
      <c r="I378" s="16">
        <f t="shared" si="20"/>
        <v>0</v>
      </c>
      <c r="J378" s="18"/>
      <c r="K378" s="18">
        <f t="shared" si="21"/>
        <v>0</v>
      </c>
      <c r="L378" s="19" t="str">
        <f>IFERROR(VLOOKUP(C378,'[2]11.11.25'!$B$345:$C$574,2,0),"-")</f>
        <v>-</v>
      </c>
      <c r="M378" s="20" t="str">
        <f t="shared" si="22"/>
        <v>-</v>
      </c>
      <c r="N378" s="21" t="s">
        <v>22</v>
      </c>
      <c r="O378" s="22" t="str">
        <f t="shared" si="23"/>
        <v>-</v>
      </c>
      <c r="P378" s="29"/>
    </row>
    <row r="379" spans="1:16" hidden="1" x14ac:dyDescent="0.25">
      <c r="A379" s="13">
        <v>3</v>
      </c>
      <c r="B379" s="13" t="s">
        <v>1147</v>
      </c>
      <c r="C379" s="14" t="s">
        <v>3378</v>
      </c>
      <c r="D379" s="14" t="s">
        <v>3379</v>
      </c>
      <c r="E379" s="15">
        <v>4</v>
      </c>
      <c r="F379" s="16">
        <v>31.2</v>
      </c>
      <c r="G379" s="16">
        <v>124.8</v>
      </c>
      <c r="H379" s="17">
        <f>VLOOKUP(C379,'[1]3 оч'!$B$3:$K$528,10,0)</f>
        <v>0</v>
      </c>
      <c r="I379" s="16">
        <f t="shared" si="20"/>
        <v>0</v>
      </c>
      <c r="J379" s="18"/>
      <c r="K379" s="18">
        <f t="shared" si="21"/>
        <v>0</v>
      </c>
      <c r="L379" s="19" t="str">
        <f>IFERROR(VLOOKUP(C379,'[2]11.11.25'!$B$345:$C$574,2,0),"-")</f>
        <v>-</v>
      </c>
      <c r="M379" s="20" t="str">
        <f t="shared" si="22"/>
        <v>-</v>
      </c>
      <c r="N379" s="21" t="s">
        <v>22</v>
      </c>
      <c r="O379" s="22" t="str">
        <f t="shared" si="23"/>
        <v>-</v>
      </c>
      <c r="P379" s="29"/>
    </row>
    <row r="380" spans="1:16" hidden="1" x14ac:dyDescent="0.25">
      <c r="A380" s="13">
        <v>3</v>
      </c>
      <c r="B380" s="13" t="s">
        <v>1150</v>
      </c>
      <c r="C380" s="14" t="s">
        <v>3380</v>
      </c>
      <c r="D380" s="14" t="s">
        <v>3381</v>
      </c>
      <c r="E380" s="15">
        <v>1</v>
      </c>
      <c r="F380" s="16">
        <v>19.2</v>
      </c>
      <c r="G380" s="16">
        <v>19.2</v>
      </c>
      <c r="H380" s="17">
        <f>VLOOKUP(C380,'[1]3 оч'!$B$3:$K$528,10,0)</f>
        <v>0</v>
      </c>
      <c r="I380" s="16">
        <f t="shared" si="20"/>
        <v>0</v>
      </c>
      <c r="J380" s="18"/>
      <c r="K380" s="18">
        <f t="shared" si="21"/>
        <v>0</v>
      </c>
      <c r="L380" s="19" t="str">
        <f>IFERROR(VLOOKUP(C380,'[2]11.11.25'!$B$345:$C$574,2,0),"-")</f>
        <v>-</v>
      </c>
      <c r="M380" s="20" t="str">
        <f t="shared" si="22"/>
        <v>-</v>
      </c>
      <c r="N380" s="21" t="s">
        <v>22</v>
      </c>
      <c r="O380" s="22" t="str">
        <f t="shared" si="23"/>
        <v>-</v>
      </c>
      <c r="P380" s="29"/>
    </row>
    <row r="381" spans="1:16" hidden="1" x14ac:dyDescent="0.25">
      <c r="A381" s="13">
        <v>3</v>
      </c>
      <c r="B381" s="13" t="s">
        <v>1153</v>
      </c>
      <c r="C381" s="14" t="s">
        <v>3382</v>
      </c>
      <c r="D381" s="14" t="s">
        <v>3383</v>
      </c>
      <c r="E381" s="15">
        <v>1</v>
      </c>
      <c r="F381" s="16">
        <v>17.100000000000001</v>
      </c>
      <c r="G381" s="16">
        <v>17.100000000000001</v>
      </c>
      <c r="H381" s="17">
        <f>VLOOKUP(C381,'[1]3 оч'!$B$3:$K$528,10,0)</f>
        <v>0</v>
      </c>
      <c r="I381" s="16">
        <f t="shared" si="20"/>
        <v>0</v>
      </c>
      <c r="J381" s="18"/>
      <c r="K381" s="18">
        <f t="shared" si="21"/>
        <v>0</v>
      </c>
      <c r="L381" s="19" t="str">
        <f>IFERROR(VLOOKUP(C381,'[2]11.11.25'!$B$345:$C$574,2,0),"-")</f>
        <v>-</v>
      </c>
      <c r="M381" s="20" t="str">
        <f t="shared" si="22"/>
        <v>-</v>
      </c>
      <c r="N381" s="21" t="s">
        <v>22</v>
      </c>
      <c r="O381" s="22" t="str">
        <f t="shared" si="23"/>
        <v>-</v>
      </c>
      <c r="P381" s="29"/>
    </row>
    <row r="382" spans="1:16" hidden="1" x14ac:dyDescent="0.25">
      <c r="A382" s="13">
        <v>3</v>
      </c>
      <c r="B382" s="13" t="s">
        <v>1156</v>
      </c>
      <c r="C382" s="14" t="s">
        <v>3384</v>
      </c>
      <c r="D382" s="14" t="s">
        <v>3385</v>
      </c>
      <c r="E382" s="15">
        <v>1</v>
      </c>
      <c r="F382" s="16">
        <v>17.100000000000001</v>
      </c>
      <c r="G382" s="16">
        <v>17.100000000000001</v>
      </c>
      <c r="H382" s="17">
        <f>VLOOKUP(C382,'[1]3 оч'!$B$3:$K$528,10,0)</f>
        <v>0</v>
      </c>
      <c r="I382" s="16">
        <f t="shared" si="20"/>
        <v>0</v>
      </c>
      <c r="J382" s="18"/>
      <c r="K382" s="18">
        <f t="shared" si="21"/>
        <v>0</v>
      </c>
      <c r="L382" s="19" t="str">
        <f>IFERROR(VLOOKUP(C382,'[2]11.11.25'!$B$345:$C$574,2,0),"-")</f>
        <v>-</v>
      </c>
      <c r="M382" s="20" t="str">
        <f t="shared" si="22"/>
        <v>-</v>
      </c>
      <c r="N382" s="21" t="s">
        <v>22</v>
      </c>
      <c r="O382" s="22" t="str">
        <f t="shared" si="23"/>
        <v>-</v>
      </c>
      <c r="P382" s="29"/>
    </row>
    <row r="383" spans="1:16" hidden="1" x14ac:dyDescent="0.25">
      <c r="A383" s="13">
        <v>3</v>
      </c>
      <c r="B383" s="13" t="s">
        <v>1159</v>
      </c>
      <c r="C383" s="14" t="s">
        <v>3386</v>
      </c>
      <c r="D383" s="14" t="s">
        <v>3387</v>
      </c>
      <c r="E383" s="15">
        <v>2</v>
      </c>
      <c r="F383" s="16">
        <v>22.7</v>
      </c>
      <c r="G383" s="16">
        <v>45.4</v>
      </c>
      <c r="H383" s="17">
        <f>VLOOKUP(C383,'[1]3 оч'!$B$3:$K$528,10,0)</f>
        <v>0</v>
      </c>
      <c r="I383" s="16">
        <f t="shared" si="20"/>
        <v>0</v>
      </c>
      <c r="J383" s="18"/>
      <c r="K383" s="18">
        <f t="shared" si="21"/>
        <v>0</v>
      </c>
      <c r="L383" s="19" t="str">
        <f>IFERROR(VLOOKUP(C383,'[2]11.11.25'!$B$345:$C$574,2,0),"-")</f>
        <v>-</v>
      </c>
      <c r="M383" s="20" t="str">
        <f t="shared" si="22"/>
        <v>-</v>
      </c>
      <c r="N383" s="21" t="s">
        <v>22</v>
      </c>
      <c r="O383" s="22" t="str">
        <f t="shared" si="23"/>
        <v>-</v>
      </c>
      <c r="P383" s="29"/>
    </row>
    <row r="384" spans="1:16" hidden="1" x14ac:dyDescent="0.25">
      <c r="A384" s="13">
        <v>3</v>
      </c>
      <c r="B384" s="13" t="s">
        <v>1162</v>
      </c>
      <c r="C384" s="14" t="s">
        <v>3388</v>
      </c>
      <c r="D384" s="14" t="s">
        <v>3389</v>
      </c>
      <c r="E384" s="15">
        <v>2</v>
      </c>
      <c r="F384" s="16">
        <v>22.7</v>
      </c>
      <c r="G384" s="16">
        <v>45.4</v>
      </c>
      <c r="H384" s="17">
        <f>VLOOKUP(C384,'[1]3 оч'!$B$3:$K$528,10,0)</f>
        <v>0</v>
      </c>
      <c r="I384" s="16">
        <f t="shared" si="20"/>
        <v>0</v>
      </c>
      <c r="J384" s="18"/>
      <c r="K384" s="18">
        <f t="shared" si="21"/>
        <v>0</v>
      </c>
      <c r="L384" s="19" t="str">
        <f>IFERROR(VLOOKUP(C384,'[2]11.11.25'!$B$345:$C$574,2,0),"-")</f>
        <v>-</v>
      </c>
      <c r="M384" s="20" t="str">
        <f t="shared" si="22"/>
        <v>-</v>
      </c>
      <c r="N384" s="21" t="s">
        <v>22</v>
      </c>
      <c r="O384" s="22" t="str">
        <f t="shared" si="23"/>
        <v>-</v>
      </c>
      <c r="P384" s="29"/>
    </row>
    <row r="385" spans="1:16" hidden="1" x14ac:dyDescent="0.25">
      <c r="A385" s="13">
        <v>3</v>
      </c>
      <c r="B385" s="13" t="s">
        <v>1165</v>
      </c>
      <c r="C385" s="14" t="s">
        <v>3390</v>
      </c>
      <c r="D385" s="14" t="s">
        <v>3391</v>
      </c>
      <c r="E385" s="15">
        <v>2</v>
      </c>
      <c r="F385" s="16">
        <v>16.600000000000001</v>
      </c>
      <c r="G385" s="16">
        <v>33.200000000000003</v>
      </c>
      <c r="H385" s="17">
        <f>VLOOKUP(C385,'[1]3 оч'!$B$3:$K$528,10,0)</f>
        <v>0</v>
      </c>
      <c r="I385" s="16">
        <f t="shared" si="20"/>
        <v>0</v>
      </c>
      <c r="J385" s="18"/>
      <c r="K385" s="18">
        <f t="shared" si="21"/>
        <v>0</v>
      </c>
      <c r="L385" s="19" t="str">
        <f>IFERROR(VLOOKUP(C385,'[2]11.11.25'!$B$345:$C$574,2,0),"-")</f>
        <v>-</v>
      </c>
      <c r="M385" s="20" t="str">
        <f t="shared" si="22"/>
        <v>-</v>
      </c>
      <c r="N385" s="21" t="s">
        <v>22</v>
      </c>
      <c r="O385" s="22" t="str">
        <f t="shared" si="23"/>
        <v>-</v>
      </c>
      <c r="P385" s="29"/>
    </row>
    <row r="386" spans="1:16" hidden="1" x14ac:dyDescent="0.25">
      <c r="A386" s="13">
        <v>3</v>
      </c>
      <c r="B386" s="13" t="s">
        <v>1168</v>
      </c>
      <c r="C386" s="14" t="s">
        <v>3392</v>
      </c>
      <c r="D386" s="14" t="s">
        <v>3393</v>
      </c>
      <c r="E386" s="15">
        <v>1</v>
      </c>
      <c r="F386" s="16">
        <v>16.600000000000001</v>
      </c>
      <c r="G386" s="16">
        <v>16.600000000000001</v>
      </c>
      <c r="H386" s="17">
        <f>VLOOKUP(C386,'[1]3 оч'!$B$3:$K$528,10,0)</f>
        <v>0</v>
      </c>
      <c r="I386" s="16">
        <f t="shared" si="20"/>
        <v>0</v>
      </c>
      <c r="J386" s="18"/>
      <c r="K386" s="18">
        <f t="shared" si="21"/>
        <v>0</v>
      </c>
      <c r="L386" s="19" t="str">
        <f>IFERROR(VLOOKUP(C386,'[2]11.11.25'!$B$345:$C$574,2,0),"-")</f>
        <v>-</v>
      </c>
      <c r="M386" s="20" t="str">
        <f t="shared" si="22"/>
        <v>-</v>
      </c>
      <c r="N386" s="21" t="s">
        <v>22</v>
      </c>
      <c r="O386" s="22" t="str">
        <f t="shared" si="23"/>
        <v>-</v>
      </c>
      <c r="P386" s="29"/>
    </row>
    <row r="387" spans="1:16" hidden="1" x14ac:dyDescent="0.25">
      <c r="A387" s="13">
        <v>3</v>
      </c>
      <c r="B387" s="13" t="s">
        <v>1171</v>
      </c>
      <c r="C387" s="14" t="s">
        <v>3394</v>
      </c>
      <c r="D387" s="14" t="s">
        <v>3395</v>
      </c>
      <c r="E387" s="15">
        <v>1</v>
      </c>
      <c r="F387" s="16">
        <v>6.2</v>
      </c>
      <c r="G387" s="16">
        <v>6.2</v>
      </c>
      <c r="H387" s="17">
        <f>VLOOKUP(C387,'[1]3 оч'!$B$3:$K$528,10,0)</f>
        <v>0</v>
      </c>
      <c r="I387" s="16">
        <f t="shared" ref="I387:I450" si="24">IFERROR(H387*F387,"-")</f>
        <v>0</v>
      </c>
      <c r="J387" s="18"/>
      <c r="K387" s="18">
        <f t="shared" ref="K387:K450" si="25">J387*F387</f>
        <v>0</v>
      </c>
      <c r="L387" s="19" t="str">
        <f>IFERROR(VLOOKUP(C387,'[2]11.11.25'!$B$345:$C$574,2,0),"-")</f>
        <v>-</v>
      </c>
      <c r="M387" s="20" t="str">
        <f t="shared" ref="M387:M450" si="26">IFERROR(L387*F387,"-")</f>
        <v>-</v>
      </c>
      <c r="N387" s="21" t="s">
        <v>22</v>
      </c>
      <c r="O387" s="22" t="str">
        <f t="shared" ref="O387:O450" si="27">IFERROR(N387*F387,"-")</f>
        <v>-</v>
      </c>
      <c r="P387" s="29"/>
    </row>
    <row r="388" spans="1:16" hidden="1" x14ac:dyDescent="0.25">
      <c r="A388" s="13">
        <v>3</v>
      </c>
      <c r="B388" s="13" t="s">
        <v>1174</v>
      </c>
      <c r="C388" s="14" t="s">
        <v>3396</v>
      </c>
      <c r="D388" s="14" t="s">
        <v>3397</v>
      </c>
      <c r="E388" s="15">
        <v>1</v>
      </c>
      <c r="F388" s="16">
        <v>6.2</v>
      </c>
      <c r="G388" s="16">
        <v>6.2</v>
      </c>
      <c r="H388" s="17">
        <f>VLOOKUP(C388,'[1]3 оч'!$B$3:$K$528,10,0)</f>
        <v>0</v>
      </c>
      <c r="I388" s="16">
        <f t="shared" si="24"/>
        <v>0</v>
      </c>
      <c r="J388" s="18"/>
      <c r="K388" s="18">
        <f t="shared" si="25"/>
        <v>0</v>
      </c>
      <c r="L388" s="19" t="str">
        <f>IFERROR(VLOOKUP(C388,'[2]11.11.25'!$B$345:$C$574,2,0),"-")</f>
        <v>-</v>
      </c>
      <c r="M388" s="20" t="str">
        <f t="shared" si="26"/>
        <v>-</v>
      </c>
      <c r="N388" s="21" t="s">
        <v>22</v>
      </c>
      <c r="O388" s="22" t="str">
        <f t="shared" si="27"/>
        <v>-</v>
      </c>
      <c r="P388" s="29"/>
    </row>
    <row r="389" spans="1:16" hidden="1" x14ac:dyDescent="0.25">
      <c r="A389" s="13">
        <v>3</v>
      </c>
      <c r="B389" s="13" t="s">
        <v>1177</v>
      </c>
      <c r="C389" s="14" t="s">
        <v>3398</v>
      </c>
      <c r="D389" s="14" t="s">
        <v>3399</v>
      </c>
      <c r="E389" s="15">
        <v>1</v>
      </c>
      <c r="F389" s="16">
        <v>16.899999999999999</v>
      </c>
      <c r="G389" s="16">
        <v>16.899999999999999</v>
      </c>
      <c r="H389" s="17">
        <f>VLOOKUP(C389,'[1]3 оч'!$B$3:$K$528,10,0)</f>
        <v>0</v>
      </c>
      <c r="I389" s="16">
        <f t="shared" si="24"/>
        <v>0</v>
      </c>
      <c r="J389" s="18"/>
      <c r="K389" s="18">
        <f t="shared" si="25"/>
        <v>0</v>
      </c>
      <c r="L389" s="19" t="str">
        <f>IFERROR(VLOOKUP(C389,'[2]11.11.25'!$B$345:$C$574,2,0),"-")</f>
        <v>-</v>
      </c>
      <c r="M389" s="20" t="str">
        <f t="shared" si="26"/>
        <v>-</v>
      </c>
      <c r="N389" s="21" t="s">
        <v>22</v>
      </c>
      <c r="O389" s="22" t="str">
        <f t="shared" si="27"/>
        <v>-</v>
      </c>
      <c r="P389" s="29"/>
    </row>
    <row r="390" spans="1:16" hidden="1" x14ac:dyDescent="0.25">
      <c r="A390" s="13">
        <v>3</v>
      </c>
      <c r="B390" s="13" t="s">
        <v>1180</v>
      </c>
      <c r="C390" s="14" t="s">
        <v>3400</v>
      </c>
      <c r="D390" s="14" t="s">
        <v>3401</v>
      </c>
      <c r="E390" s="15">
        <v>2</v>
      </c>
      <c r="F390" s="16">
        <v>28.2</v>
      </c>
      <c r="G390" s="16">
        <v>56.4</v>
      </c>
      <c r="H390" s="17">
        <f>VLOOKUP(C390,'[1]3 оч'!$B$3:$K$528,10,0)</f>
        <v>0</v>
      </c>
      <c r="I390" s="16">
        <f t="shared" si="24"/>
        <v>0</v>
      </c>
      <c r="J390" s="18"/>
      <c r="K390" s="18">
        <f t="shared" si="25"/>
        <v>0</v>
      </c>
      <c r="L390" s="19" t="str">
        <f>IFERROR(VLOOKUP(C390,'[2]11.11.25'!$B$345:$C$574,2,0),"-")</f>
        <v>-</v>
      </c>
      <c r="M390" s="20" t="str">
        <f t="shared" si="26"/>
        <v>-</v>
      </c>
      <c r="N390" s="21" t="s">
        <v>22</v>
      </c>
      <c r="O390" s="22" t="str">
        <f t="shared" si="27"/>
        <v>-</v>
      </c>
      <c r="P390" s="29"/>
    </row>
    <row r="391" spans="1:16" hidden="1" x14ac:dyDescent="0.25">
      <c r="A391" s="13">
        <v>3</v>
      </c>
      <c r="B391" s="13" t="s">
        <v>1183</v>
      </c>
      <c r="C391" s="14" t="s">
        <v>3402</v>
      </c>
      <c r="D391" s="14" t="s">
        <v>3403</v>
      </c>
      <c r="E391" s="15">
        <v>1</v>
      </c>
      <c r="F391" s="16">
        <v>25.1</v>
      </c>
      <c r="G391" s="16">
        <v>25.1</v>
      </c>
      <c r="H391" s="17">
        <f>VLOOKUP(C391,'[1]3 оч'!$B$3:$K$528,10,0)</f>
        <v>0</v>
      </c>
      <c r="I391" s="16">
        <f t="shared" si="24"/>
        <v>0</v>
      </c>
      <c r="J391" s="18"/>
      <c r="K391" s="18">
        <f t="shared" si="25"/>
        <v>0</v>
      </c>
      <c r="L391" s="19" t="str">
        <f>IFERROR(VLOOKUP(C391,'[2]11.11.25'!$B$345:$C$574,2,0),"-")</f>
        <v>-</v>
      </c>
      <c r="M391" s="20" t="str">
        <f t="shared" si="26"/>
        <v>-</v>
      </c>
      <c r="N391" s="21" t="s">
        <v>22</v>
      </c>
      <c r="O391" s="22" t="str">
        <f t="shared" si="27"/>
        <v>-</v>
      </c>
      <c r="P391" s="29"/>
    </row>
    <row r="392" spans="1:16" hidden="1" x14ac:dyDescent="0.25">
      <c r="A392" s="13">
        <v>3</v>
      </c>
      <c r="B392" s="13" t="s">
        <v>1186</v>
      </c>
      <c r="C392" s="14" t="s">
        <v>3404</v>
      </c>
      <c r="D392" s="14" t="s">
        <v>3405</v>
      </c>
      <c r="E392" s="15">
        <v>1</v>
      </c>
      <c r="F392" s="16">
        <v>25.1</v>
      </c>
      <c r="G392" s="16">
        <v>25.1</v>
      </c>
      <c r="H392" s="17">
        <f>VLOOKUP(C392,'[1]3 оч'!$B$3:$K$528,10,0)</f>
        <v>0</v>
      </c>
      <c r="I392" s="16">
        <f t="shared" si="24"/>
        <v>0</v>
      </c>
      <c r="J392" s="18"/>
      <c r="K392" s="18">
        <f t="shared" si="25"/>
        <v>0</v>
      </c>
      <c r="L392" s="19" t="str">
        <f>IFERROR(VLOOKUP(C392,'[2]11.11.25'!$B$345:$C$574,2,0),"-")</f>
        <v>-</v>
      </c>
      <c r="M392" s="20" t="str">
        <f t="shared" si="26"/>
        <v>-</v>
      </c>
      <c r="N392" s="21" t="s">
        <v>22</v>
      </c>
      <c r="O392" s="22" t="str">
        <f t="shared" si="27"/>
        <v>-</v>
      </c>
      <c r="P392" s="29"/>
    </row>
    <row r="393" spans="1:16" hidden="1" x14ac:dyDescent="0.25">
      <c r="A393" s="13">
        <v>3</v>
      </c>
      <c r="B393" s="13" t="s">
        <v>1189</v>
      </c>
      <c r="C393" s="14" t="s">
        <v>3406</v>
      </c>
      <c r="D393" s="14" t="s">
        <v>3407</v>
      </c>
      <c r="E393" s="15">
        <v>1</v>
      </c>
      <c r="F393" s="16">
        <v>25.1</v>
      </c>
      <c r="G393" s="16">
        <v>25.1</v>
      </c>
      <c r="H393" s="17">
        <f>VLOOKUP(C393,'[1]3 оч'!$B$3:$K$528,10,0)</f>
        <v>0</v>
      </c>
      <c r="I393" s="16">
        <f t="shared" si="24"/>
        <v>0</v>
      </c>
      <c r="J393" s="18"/>
      <c r="K393" s="18">
        <f t="shared" si="25"/>
        <v>0</v>
      </c>
      <c r="L393" s="19" t="str">
        <f>IFERROR(VLOOKUP(C393,'[2]11.11.25'!$B$345:$C$574,2,0),"-")</f>
        <v>-</v>
      </c>
      <c r="M393" s="20" t="str">
        <f t="shared" si="26"/>
        <v>-</v>
      </c>
      <c r="N393" s="21" t="s">
        <v>22</v>
      </c>
      <c r="O393" s="22" t="str">
        <f t="shared" si="27"/>
        <v>-</v>
      </c>
      <c r="P393" s="29"/>
    </row>
    <row r="394" spans="1:16" hidden="1" x14ac:dyDescent="0.25">
      <c r="A394" s="13">
        <v>3</v>
      </c>
      <c r="B394" s="13" t="s">
        <v>1192</v>
      </c>
      <c r="C394" s="14" t="s">
        <v>3408</v>
      </c>
      <c r="D394" s="14" t="s">
        <v>3409</v>
      </c>
      <c r="E394" s="15">
        <v>1</v>
      </c>
      <c r="F394" s="16">
        <v>25.1</v>
      </c>
      <c r="G394" s="16">
        <v>25.1</v>
      </c>
      <c r="H394" s="17">
        <f>VLOOKUP(C394,'[1]3 оч'!$B$3:$K$528,10,0)</f>
        <v>0</v>
      </c>
      <c r="I394" s="16">
        <f t="shared" si="24"/>
        <v>0</v>
      </c>
      <c r="J394" s="18"/>
      <c r="K394" s="18">
        <f t="shared" si="25"/>
        <v>0</v>
      </c>
      <c r="L394" s="19" t="str">
        <f>IFERROR(VLOOKUP(C394,'[2]11.11.25'!$B$345:$C$574,2,0),"-")</f>
        <v>-</v>
      </c>
      <c r="M394" s="20" t="str">
        <f t="shared" si="26"/>
        <v>-</v>
      </c>
      <c r="N394" s="21" t="s">
        <v>22</v>
      </c>
      <c r="O394" s="22" t="str">
        <f t="shared" si="27"/>
        <v>-</v>
      </c>
      <c r="P394" s="29"/>
    </row>
    <row r="395" spans="1:16" hidden="1" x14ac:dyDescent="0.25">
      <c r="A395" s="13">
        <v>3</v>
      </c>
      <c r="B395" s="13" t="s">
        <v>1195</v>
      </c>
      <c r="C395" s="14" t="s">
        <v>3410</v>
      </c>
      <c r="D395" s="14" t="s">
        <v>3411</v>
      </c>
      <c r="E395" s="15">
        <v>1</v>
      </c>
      <c r="F395" s="16">
        <v>19.7</v>
      </c>
      <c r="G395" s="16">
        <v>19.7</v>
      </c>
      <c r="H395" s="17">
        <f>VLOOKUP(C395,'[1]3 оч'!$B$3:$K$528,10,0)</f>
        <v>0</v>
      </c>
      <c r="I395" s="16">
        <f t="shared" si="24"/>
        <v>0</v>
      </c>
      <c r="J395" s="18"/>
      <c r="K395" s="18">
        <f t="shared" si="25"/>
        <v>0</v>
      </c>
      <c r="L395" s="19" t="str">
        <f>IFERROR(VLOOKUP(C395,'[2]11.11.25'!$B$345:$C$574,2,0),"-")</f>
        <v>-</v>
      </c>
      <c r="M395" s="20" t="str">
        <f t="shared" si="26"/>
        <v>-</v>
      </c>
      <c r="N395" s="21" t="s">
        <v>22</v>
      </c>
      <c r="O395" s="22" t="str">
        <f t="shared" si="27"/>
        <v>-</v>
      </c>
      <c r="P395" s="29"/>
    </row>
    <row r="396" spans="1:16" hidden="1" x14ac:dyDescent="0.25">
      <c r="A396" s="13">
        <v>3</v>
      </c>
      <c r="B396" s="13" t="s">
        <v>1198</v>
      </c>
      <c r="C396" s="14" t="s">
        <v>3412</v>
      </c>
      <c r="D396" s="14" t="s">
        <v>3413</v>
      </c>
      <c r="E396" s="15">
        <v>1</v>
      </c>
      <c r="F396" s="16">
        <v>19.7</v>
      </c>
      <c r="G396" s="16">
        <v>19.7</v>
      </c>
      <c r="H396" s="17">
        <f>VLOOKUP(C396,'[1]3 оч'!$B$3:$K$528,10,0)</f>
        <v>0</v>
      </c>
      <c r="I396" s="16">
        <f t="shared" si="24"/>
        <v>0</v>
      </c>
      <c r="J396" s="18"/>
      <c r="K396" s="18">
        <f t="shared" si="25"/>
        <v>0</v>
      </c>
      <c r="L396" s="19" t="str">
        <f>IFERROR(VLOOKUP(C396,'[2]11.11.25'!$B$345:$C$574,2,0),"-")</f>
        <v>-</v>
      </c>
      <c r="M396" s="20" t="str">
        <f t="shared" si="26"/>
        <v>-</v>
      </c>
      <c r="N396" s="21" t="s">
        <v>22</v>
      </c>
      <c r="O396" s="22" t="str">
        <f t="shared" si="27"/>
        <v>-</v>
      </c>
      <c r="P396" s="29"/>
    </row>
    <row r="397" spans="1:16" hidden="1" x14ac:dyDescent="0.25">
      <c r="A397" s="13">
        <v>3</v>
      </c>
      <c r="B397" s="13" t="s">
        <v>1201</v>
      </c>
      <c r="C397" s="14" t="s">
        <v>3414</v>
      </c>
      <c r="D397" s="14" t="s">
        <v>3415</v>
      </c>
      <c r="E397" s="15">
        <v>4</v>
      </c>
      <c r="F397" s="16">
        <v>10.6</v>
      </c>
      <c r="G397" s="16">
        <v>42.4</v>
      </c>
      <c r="H397" s="17">
        <f>VLOOKUP(C397,'[1]3 оч'!$B$3:$K$528,10,0)</f>
        <v>0</v>
      </c>
      <c r="I397" s="16">
        <f t="shared" si="24"/>
        <v>0</v>
      </c>
      <c r="J397" s="18"/>
      <c r="K397" s="18">
        <f t="shared" si="25"/>
        <v>0</v>
      </c>
      <c r="L397" s="19" t="str">
        <f>IFERROR(VLOOKUP(C397,'[2]11.11.25'!$B$345:$C$574,2,0),"-")</f>
        <v>-</v>
      </c>
      <c r="M397" s="20" t="str">
        <f t="shared" si="26"/>
        <v>-</v>
      </c>
      <c r="N397" s="21" t="s">
        <v>22</v>
      </c>
      <c r="O397" s="22" t="str">
        <f t="shared" si="27"/>
        <v>-</v>
      </c>
      <c r="P397" s="29"/>
    </row>
    <row r="398" spans="1:16" hidden="1" x14ac:dyDescent="0.25">
      <c r="A398" s="13">
        <v>3</v>
      </c>
      <c r="B398" s="13" t="s">
        <v>1204</v>
      </c>
      <c r="C398" s="14" t="s">
        <v>3416</v>
      </c>
      <c r="D398" s="14" t="s">
        <v>3417</v>
      </c>
      <c r="E398" s="15">
        <v>4</v>
      </c>
      <c r="F398" s="16">
        <v>10.6</v>
      </c>
      <c r="G398" s="16">
        <v>42.4</v>
      </c>
      <c r="H398" s="17">
        <f>VLOOKUP(C398,'[1]3 оч'!$B$3:$K$528,10,0)</f>
        <v>0</v>
      </c>
      <c r="I398" s="16">
        <f t="shared" si="24"/>
        <v>0</v>
      </c>
      <c r="J398" s="18"/>
      <c r="K398" s="18">
        <f t="shared" si="25"/>
        <v>0</v>
      </c>
      <c r="L398" s="19" t="str">
        <f>IFERROR(VLOOKUP(C398,'[2]11.11.25'!$B$345:$C$574,2,0),"-")</f>
        <v>-</v>
      </c>
      <c r="M398" s="20" t="str">
        <f t="shared" si="26"/>
        <v>-</v>
      </c>
      <c r="N398" s="21" t="s">
        <v>22</v>
      </c>
      <c r="O398" s="22" t="str">
        <f t="shared" si="27"/>
        <v>-</v>
      </c>
      <c r="P398" s="29"/>
    </row>
    <row r="399" spans="1:16" hidden="1" x14ac:dyDescent="0.25">
      <c r="A399" s="13">
        <v>3</v>
      </c>
      <c r="B399" s="13" t="s">
        <v>1207</v>
      </c>
      <c r="C399" s="14" t="s">
        <v>3418</v>
      </c>
      <c r="D399" s="14" t="s">
        <v>3419</v>
      </c>
      <c r="E399" s="15">
        <v>56</v>
      </c>
      <c r="F399" s="16">
        <v>24.3</v>
      </c>
      <c r="G399" s="16">
        <v>1360.8</v>
      </c>
      <c r="H399" s="17">
        <f>VLOOKUP(C399,'[1]3 оч'!$B$3:$K$528,10,0)</f>
        <v>0</v>
      </c>
      <c r="I399" s="16">
        <f t="shared" si="24"/>
        <v>0</v>
      </c>
      <c r="J399" s="18"/>
      <c r="K399" s="18">
        <f t="shared" si="25"/>
        <v>0</v>
      </c>
      <c r="L399" s="19" t="str">
        <f>IFERROR(VLOOKUP(C399,'[2]11.11.25'!$B$345:$C$574,2,0),"-")</f>
        <v>-</v>
      </c>
      <c r="M399" s="20" t="str">
        <f t="shared" si="26"/>
        <v>-</v>
      </c>
      <c r="N399" s="21" t="s">
        <v>22</v>
      </c>
      <c r="O399" s="22" t="str">
        <f t="shared" si="27"/>
        <v>-</v>
      </c>
      <c r="P399" s="29"/>
    </row>
    <row r="400" spans="1:16" hidden="1" x14ac:dyDescent="0.25">
      <c r="A400" s="13">
        <v>3</v>
      </c>
      <c r="B400" s="13" t="s">
        <v>1210</v>
      </c>
      <c r="C400" s="14" t="s">
        <v>3420</v>
      </c>
      <c r="D400" s="14" t="s">
        <v>3421</v>
      </c>
      <c r="E400" s="15">
        <v>4</v>
      </c>
      <c r="F400" s="16">
        <v>1.2</v>
      </c>
      <c r="G400" s="16">
        <v>4.8</v>
      </c>
      <c r="H400" s="17">
        <f>VLOOKUP(C400,'[1]3 оч'!$B$3:$K$528,10,0)</f>
        <v>0</v>
      </c>
      <c r="I400" s="16">
        <f t="shared" si="24"/>
        <v>0</v>
      </c>
      <c r="J400" s="18"/>
      <c r="K400" s="18">
        <f t="shared" si="25"/>
        <v>0</v>
      </c>
      <c r="L400" s="19" t="str">
        <f>IFERROR(VLOOKUP(C400,'[2]11.11.25'!$B$345:$C$574,2,0),"-")</f>
        <v>-</v>
      </c>
      <c r="M400" s="20" t="str">
        <f t="shared" si="26"/>
        <v>-</v>
      </c>
      <c r="N400" s="21" t="s">
        <v>22</v>
      </c>
      <c r="O400" s="22" t="str">
        <f t="shared" si="27"/>
        <v>-</v>
      </c>
      <c r="P400" s="29"/>
    </row>
    <row r="401" spans="1:16" hidden="1" x14ac:dyDescent="0.25">
      <c r="A401" s="13">
        <v>3</v>
      </c>
      <c r="B401" s="13" t="s">
        <v>1213</v>
      </c>
      <c r="C401" s="14" t="s">
        <v>3422</v>
      </c>
      <c r="D401" s="14" t="s">
        <v>3423</v>
      </c>
      <c r="E401" s="15">
        <v>1</v>
      </c>
      <c r="F401" s="16">
        <v>21.2</v>
      </c>
      <c r="G401" s="16">
        <v>21.2</v>
      </c>
      <c r="H401" s="17">
        <f>VLOOKUP(C401,'[1]3 оч'!$B$3:$K$528,10,0)</f>
        <v>0</v>
      </c>
      <c r="I401" s="16">
        <f t="shared" si="24"/>
        <v>0</v>
      </c>
      <c r="J401" s="18"/>
      <c r="K401" s="18">
        <f t="shared" si="25"/>
        <v>0</v>
      </c>
      <c r="L401" s="19" t="str">
        <f>IFERROR(VLOOKUP(C401,'[2]11.11.25'!$B$345:$C$574,2,0),"-")</f>
        <v>-</v>
      </c>
      <c r="M401" s="20" t="str">
        <f t="shared" si="26"/>
        <v>-</v>
      </c>
      <c r="N401" s="21" t="s">
        <v>22</v>
      </c>
      <c r="O401" s="22" t="str">
        <f t="shared" si="27"/>
        <v>-</v>
      </c>
      <c r="P401" s="29"/>
    </row>
    <row r="402" spans="1:16" hidden="1" x14ac:dyDescent="0.25">
      <c r="A402" s="13">
        <v>3</v>
      </c>
      <c r="B402" s="13" t="s">
        <v>1216</v>
      </c>
      <c r="C402" s="14" t="s">
        <v>3424</v>
      </c>
      <c r="D402" s="14" t="s">
        <v>3425</v>
      </c>
      <c r="E402" s="15">
        <v>5</v>
      </c>
      <c r="F402" s="16">
        <v>21.2</v>
      </c>
      <c r="G402" s="16">
        <v>106</v>
      </c>
      <c r="H402" s="17">
        <f>VLOOKUP(C402,'[1]3 оч'!$B$3:$K$528,10,0)</f>
        <v>0</v>
      </c>
      <c r="I402" s="16">
        <f t="shared" si="24"/>
        <v>0</v>
      </c>
      <c r="J402" s="18"/>
      <c r="K402" s="18">
        <f t="shared" si="25"/>
        <v>0</v>
      </c>
      <c r="L402" s="19" t="str">
        <f>IFERROR(VLOOKUP(C402,'[2]11.11.25'!$B$345:$C$574,2,0),"-")</f>
        <v>-</v>
      </c>
      <c r="M402" s="20" t="str">
        <f t="shared" si="26"/>
        <v>-</v>
      </c>
      <c r="N402" s="21" t="s">
        <v>22</v>
      </c>
      <c r="O402" s="22" t="str">
        <f t="shared" si="27"/>
        <v>-</v>
      </c>
      <c r="P402" s="29"/>
    </row>
    <row r="403" spans="1:16" hidden="1" x14ac:dyDescent="0.25">
      <c r="A403" s="13">
        <v>3</v>
      </c>
      <c r="B403" s="13" t="s">
        <v>1219</v>
      </c>
      <c r="C403" s="14" t="s">
        <v>3426</v>
      </c>
      <c r="D403" s="14" t="s">
        <v>3427</v>
      </c>
      <c r="E403" s="15">
        <v>1</v>
      </c>
      <c r="F403" s="16">
        <v>20.9</v>
      </c>
      <c r="G403" s="16">
        <v>20.9</v>
      </c>
      <c r="H403" s="17">
        <f>VLOOKUP(C403,'[1]3 оч'!$B$3:$K$528,10,0)</f>
        <v>0</v>
      </c>
      <c r="I403" s="16">
        <f t="shared" si="24"/>
        <v>0</v>
      </c>
      <c r="J403" s="18"/>
      <c r="K403" s="18">
        <f t="shared" si="25"/>
        <v>0</v>
      </c>
      <c r="L403" s="19" t="str">
        <f>IFERROR(VLOOKUP(C403,'[2]11.11.25'!$B$345:$C$574,2,0),"-")</f>
        <v>-</v>
      </c>
      <c r="M403" s="20" t="str">
        <f t="shared" si="26"/>
        <v>-</v>
      </c>
      <c r="N403" s="21" t="s">
        <v>22</v>
      </c>
      <c r="O403" s="22" t="str">
        <f t="shared" si="27"/>
        <v>-</v>
      </c>
      <c r="P403" s="29"/>
    </row>
    <row r="404" spans="1:16" hidden="1" x14ac:dyDescent="0.25">
      <c r="A404" s="13">
        <v>3</v>
      </c>
      <c r="B404" s="13" t="s">
        <v>1222</v>
      </c>
      <c r="C404" s="14" t="s">
        <v>3428</v>
      </c>
      <c r="D404" s="14" t="s">
        <v>3429</v>
      </c>
      <c r="E404" s="15">
        <v>1</v>
      </c>
      <c r="F404" s="16">
        <v>109</v>
      </c>
      <c r="G404" s="16">
        <v>109</v>
      </c>
      <c r="H404" s="17">
        <f>VLOOKUP(C404,'[1]3 оч'!$B$3:$K$528,10,0)</f>
        <v>0</v>
      </c>
      <c r="I404" s="16">
        <f t="shared" si="24"/>
        <v>0</v>
      </c>
      <c r="J404" s="18"/>
      <c r="K404" s="18">
        <f t="shared" si="25"/>
        <v>0</v>
      </c>
      <c r="L404" s="19" t="str">
        <f>IFERROR(VLOOKUP(C404,'[2]11.11.25'!$B$345:$C$574,2,0),"-")</f>
        <v>-</v>
      </c>
      <c r="M404" s="20" t="str">
        <f t="shared" si="26"/>
        <v>-</v>
      </c>
      <c r="N404" s="21" t="s">
        <v>22</v>
      </c>
      <c r="O404" s="22" t="str">
        <f t="shared" si="27"/>
        <v>-</v>
      </c>
      <c r="P404" s="29"/>
    </row>
    <row r="405" spans="1:16" hidden="1" x14ac:dyDescent="0.25">
      <c r="A405" s="13">
        <v>3</v>
      </c>
      <c r="B405" s="13" t="s">
        <v>1225</v>
      </c>
      <c r="C405" s="14" t="s">
        <v>3430</v>
      </c>
      <c r="D405" s="14" t="s">
        <v>3431</v>
      </c>
      <c r="E405" s="15">
        <v>5</v>
      </c>
      <c r="F405" s="16">
        <v>109</v>
      </c>
      <c r="G405" s="16">
        <v>545</v>
      </c>
      <c r="H405" s="17">
        <f>VLOOKUP(C405,'[1]3 оч'!$B$3:$K$528,10,0)</f>
        <v>0</v>
      </c>
      <c r="I405" s="16">
        <f t="shared" si="24"/>
        <v>0</v>
      </c>
      <c r="J405" s="18"/>
      <c r="K405" s="18">
        <f t="shared" si="25"/>
        <v>0</v>
      </c>
      <c r="L405" s="19" t="str">
        <f>IFERROR(VLOOKUP(C405,'[2]11.11.25'!$B$345:$C$574,2,0),"-")</f>
        <v>-</v>
      </c>
      <c r="M405" s="20" t="str">
        <f t="shared" si="26"/>
        <v>-</v>
      </c>
      <c r="N405" s="21" t="s">
        <v>22</v>
      </c>
      <c r="O405" s="22" t="str">
        <f t="shared" si="27"/>
        <v>-</v>
      </c>
      <c r="P405" s="29"/>
    </row>
    <row r="406" spans="1:16" hidden="1" x14ac:dyDescent="0.25">
      <c r="A406" s="13">
        <v>3</v>
      </c>
      <c r="B406" s="13" t="s">
        <v>1228</v>
      </c>
      <c r="C406" s="14" t="s">
        <v>3432</v>
      </c>
      <c r="D406" s="14" t="s">
        <v>3433</v>
      </c>
      <c r="E406" s="15">
        <v>4</v>
      </c>
      <c r="F406" s="16">
        <v>109.3</v>
      </c>
      <c r="G406" s="16">
        <v>437.2</v>
      </c>
      <c r="H406" s="17">
        <f>VLOOKUP(C406,'[1]3 оч'!$B$3:$K$528,10,0)</f>
        <v>0</v>
      </c>
      <c r="I406" s="16">
        <f t="shared" si="24"/>
        <v>0</v>
      </c>
      <c r="J406" s="18"/>
      <c r="K406" s="18">
        <f t="shared" si="25"/>
        <v>0</v>
      </c>
      <c r="L406" s="19" t="str">
        <f>IFERROR(VLOOKUP(C406,'[2]11.11.25'!$B$345:$C$574,2,0),"-")</f>
        <v>-</v>
      </c>
      <c r="M406" s="20" t="str">
        <f t="shared" si="26"/>
        <v>-</v>
      </c>
      <c r="N406" s="21" t="s">
        <v>22</v>
      </c>
      <c r="O406" s="22" t="str">
        <f t="shared" si="27"/>
        <v>-</v>
      </c>
      <c r="P406" s="29"/>
    </row>
    <row r="407" spans="1:16" hidden="1" x14ac:dyDescent="0.25">
      <c r="A407" s="13">
        <v>3</v>
      </c>
      <c r="B407" s="13" t="s">
        <v>1231</v>
      </c>
      <c r="C407" s="14" t="s">
        <v>3434</v>
      </c>
      <c r="D407" s="14" t="s">
        <v>3435</v>
      </c>
      <c r="E407" s="15">
        <v>18</v>
      </c>
      <c r="F407" s="16">
        <v>108.6</v>
      </c>
      <c r="G407" s="16">
        <v>1954.8</v>
      </c>
      <c r="H407" s="17">
        <f>VLOOKUP(C407,'[1]3 оч'!$B$3:$K$528,10,0)</f>
        <v>0</v>
      </c>
      <c r="I407" s="16">
        <f t="shared" si="24"/>
        <v>0</v>
      </c>
      <c r="J407" s="18"/>
      <c r="K407" s="18">
        <f t="shared" si="25"/>
        <v>0</v>
      </c>
      <c r="L407" s="19" t="str">
        <f>IFERROR(VLOOKUP(C407,'[2]11.11.25'!$B$345:$C$574,2,0),"-")</f>
        <v>-</v>
      </c>
      <c r="M407" s="20" t="str">
        <f t="shared" si="26"/>
        <v>-</v>
      </c>
      <c r="N407" s="21" t="s">
        <v>22</v>
      </c>
      <c r="O407" s="22" t="str">
        <f t="shared" si="27"/>
        <v>-</v>
      </c>
      <c r="P407" s="29"/>
    </row>
    <row r="408" spans="1:16" hidden="1" x14ac:dyDescent="0.25">
      <c r="A408" s="13">
        <v>3</v>
      </c>
      <c r="B408" s="13" t="s">
        <v>1234</v>
      </c>
      <c r="C408" s="14" t="s">
        <v>3436</v>
      </c>
      <c r="D408" s="14" t="s">
        <v>3437</v>
      </c>
      <c r="E408" s="15">
        <v>12</v>
      </c>
      <c r="F408" s="16">
        <v>105.1</v>
      </c>
      <c r="G408" s="16">
        <v>1261.2</v>
      </c>
      <c r="H408" s="17">
        <f>VLOOKUP(C408,'[1]3 оч'!$B$3:$K$528,10,0)</f>
        <v>0</v>
      </c>
      <c r="I408" s="16">
        <f t="shared" si="24"/>
        <v>0</v>
      </c>
      <c r="J408" s="18"/>
      <c r="K408" s="18">
        <f t="shared" si="25"/>
        <v>0</v>
      </c>
      <c r="L408" s="19" t="str">
        <f>IFERROR(VLOOKUP(C408,'[2]11.11.25'!$B$345:$C$574,2,0),"-")</f>
        <v>-</v>
      </c>
      <c r="M408" s="20" t="str">
        <f t="shared" si="26"/>
        <v>-</v>
      </c>
      <c r="N408" s="21" t="s">
        <v>22</v>
      </c>
      <c r="O408" s="22" t="str">
        <f t="shared" si="27"/>
        <v>-</v>
      </c>
      <c r="P408" s="29"/>
    </row>
    <row r="409" spans="1:16" hidden="1" x14ac:dyDescent="0.25">
      <c r="A409" s="13">
        <v>3</v>
      </c>
      <c r="B409" s="13" t="s">
        <v>1237</v>
      </c>
      <c r="C409" s="14" t="s">
        <v>3438</v>
      </c>
      <c r="D409" s="14" t="s">
        <v>3439</v>
      </c>
      <c r="E409" s="15">
        <v>2</v>
      </c>
      <c r="F409" s="16">
        <v>105.8</v>
      </c>
      <c r="G409" s="16">
        <v>211.6</v>
      </c>
      <c r="H409" s="17">
        <f>VLOOKUP(C409,'[1]3 оч'!$B$3:$K$528,10,0)</f>
        <v>0</v>
      </c>
      <c r="I409" s="16">
        <f t="shared" si="24"/>
        <v>0</v>
      </c>
      <c r="J409" s="18"/>
      <c r="K409" s="18">
        <f t="shared" si="25"/>
        <v>0</v>
      </c>
      <c r="L409" s="19" t="str">
        <f>IFERROR(VLOOKUP(C409,'[2]11.11.25'!$B$345:$C$574,2,0),"-")</f>
        <v>-</v>
      </c>
      <c r="M409" s="20" t="str">
        <f t="shared" si="26"/>
        <v>-</v>
      </c>
      <c r="N409" s="21" t="s">
        <v>22</v>
      </c>
      <c r="O409" s="22" t="str">
        <f t="shared" si="27"/>
        <v>-</v>
      </c>
      <c r="P409" s="29"/>
    </row>
    <row r="410" spans="1:16" hidden="1" x14ac:dyDescent="0.25">
      <c r="A410" s="13">
        <v>3</v>
      </c>
      <c r="B410" s="13" t="s">
        <v>1240</v>
      </c>
      <c r="C410" s="14" t="s">
        <v>3440</v>
      </c>
      <c r="D410" s="14" t="s">
        <v>3441</v>
      </c>
      <c r="E410" s="15">
        <v>42</v>
      </c>
      <c r="F410" s="16">
        <v>104</v>
      </c>
      <c r="G410" s="16">
        <v>4368</v>
      </c>
      <c r="H410" s="17">
        <f>VLOOKUP(C410,'[1]3 оч'!$B$3:$K$528,10,0)</f>
        <v>0</v>
      </c>
      <c r="I410" s="16">
        <f t="shared" si="24"/>
        <v>0</v>
      </c>
      <c r="J410" s="18"/>
      <c r="K410" s="18">
        <f t="shared" si="25"/>
        <v>0</v>
      </c>
      <c r="L410" s="19" t="str">
        <f>IFERROR(VLOOKUP(C410,'[2]11.11.25'!$B$345:$C$574,2,0),"-")</f>
        <v>-</v>
      </c>
      <c r="M410" s="20" t="str">
        <f t="shared" si="26"/>
        <v>-</v>
      </c>
      <c r="N410" s="21" t="s">
        <v>22</v>
      </c>
      <c r="O410" s="22" t="str">
        <f t="shared" si="27"/>
        <v>-</v>
      </c>
      <c r="P410" s="29"/>
    </row>
    <row r="411" spans="1:16" hidden="1" x14ac:dyDescent="0.25">
      <c r="A411" s="13">
        <v>3</v>
      </c>
      <c r="B411" s="13" t="s">
        <v>1243</v>
      </c>
      <c r="C411" s="14" t="s">
        <v>3442</v>
      </c>
      <c r="D411" s="14" t="s">
        <v>3443</v>
      </c>
      <c r="E411" s="15">
        <v>8</v>
      </c>
      <c r="F411" s="16">
        <v>104.8</v>
      </c>
      <c r="G411" s="16">
        <v>838.4</v>
      </c>
      <c r="H411" s="17">
        <f>VLOOKUP(C411,'[1]3 оч'!$B$3:$K$528,10,0)</f>
        <v>0</v>
      </c>
      <c r="I411" s="16">
        <f t="shared" si="24"/>
        <v>0</v>
      </c>
      <c r="J411" s="18"/>
      <c r="K411" s="18">
        <f t="shared" si="25"/>
        <v>0</v>
      </c>
      <c r="L411" s="19" t="str">
        <f>IFERROR(VLOOKUP(C411,'[2]11.11.25'!$B$345:$C$574,2,0),"-")</f>
        <v>-</v>
      </c>
      <c r="M411" s="20" t="str">
        <f t="shared" si="26"/>
        <v>-</v>
      </c>
      <c r="N411" s="21" t="s">
        <v>22</v>
      </c>
      <c r="O411" s="22" t="str">
        <f t="shared" si="27"/>
        <v>-</v>
      </c>
      <c r="P411" s="29"/>
    </row>
    <row r="412" spans="1:16" hidden="1" x14ac:dyDescent="0.25">
      <c r="A412" s="13">
        <v>3</v>
      </c>
      <c r="B412" s="13" t="s">
        <v>1246</v>
      </c>
      <c r="C412" s="14" t="s">
        <v>3444</v>
      </c>
      <c r="D412" s="14" t="s">
        <v>3445</v>
      </c>
      <c r="E412" s="15">
        <v>1</v>
      </c>
      <c r="F412" s="16">
        <v>104.4</v>
      </c>
      <c r="G412" s="16">
        <v>104.4</v>
      </c>
      <c r="H412" s="17">
        <f>VLOOKUP(C412,'[1]3 оч'!$B$3:$K$528,10,0)</f>
        <v>0</v>
      </c>
      <c r="I412" s="16">
        <f t="shared" si="24"/>
        <v>0</v>
      </c>
      <c r="J412" s="18"/>
      <c r="K412" s="18">
        <f t="shared" si="25"/>
        <v>0</v>
      </c>
      <c r="L412" s="19" t="str">
        <f>IFERROR(VLOOKUP(C412,'[2]11.11.25'!$B$345:$C$574,2,0),"-")</f>
        <v>-</v>
      </c>
      <c r="M412" s="20" t="str">
        <f t="shared" si="26"/>
        <v>-</v>
      </c>
      <c r="N412" s="21" t="s">
        <v>22</v>
      </c>
      <c r="O412" s="22" t="str">
        <f t="shared" si="27"/>
        <v>-</v>
      </c>
      <c r="P412" s="29"/>
    </row>
    <row r="413" spans="1:16" hidden="1" x14ac:dyDescent="0.25">
      <c r="A413" s="13">
        <v>3</v>
      </c>
      <c r="B413" s="13" t="s">
        <v>1249</v>
      </c>
      <c r="C413" s="14" t="s">
        <v>3446</v>
      </c>
      <c r="D413" s="14" t="s">
        <v>3447</v>
      </c>
      <c r="E413" s="15">
        <v>5</v>
      </c>
      <c r="F413" s="16">
        <v>104.4</v>
      </c>
      <c r="G413" s="16">
        <v>522</v>
      </c>
      <c r="H413" s="17">
        <f>VLOOKUP(C413,'[1]3 оч'!$B$3:$K$528,10,0)</f>
        <v>0</v>
      </c>
      <c r="I413" s="16">
        <f t="shared" si="24"/>
        <v>0</v>
      </c>
      <c r="J413" s="18"/>
      <c r="K413" s="18">
        <f t="shared" si="25"/>
        <v>0</v>
      </c>
      <c r="L413" s="19" t="str">
        <f>IFERROR(VLOOKUP(C413,'[2]11.11.25'!$B$345:$C$574,2,0),"-")</f>
        <v>-</v>
      </c>
      <c r="M413" s="20" t="str">
        <f t="shared" si="26"/>
        <v>-</v>
      </c>
      <c r="N413" s="21" t="s">
        <v>22</v>
      </c>
      <c r="O413" s="22" t="str">
        <f t="shared" si="27"/>
        <v>-</v>
      </c>
      <c r="P413" s="29"/>
    </row>
    <row r="414" spans="1:16" hidden="1" x14ac:dyDescent="0.25">
      <c r="A414" s="13">
        <v>3</v>
      </c>
      <c r="B414" s="13" t="s">
        <v>1252</v>
      </c>
      <c r="C414" s="14" t="s">
        <v>3448</v>
      </c>
      <c r="D414" s="14" t="s">
        <v>3449</v>
      </c>
      <c r="E414" s="15">
        <v>1</v>
      </c>
      <c r="F414" s="16">
        <v>16.5</v>
      </c>
      <c r="G414" s="16">
        <v>16.5</v>
      </c>
      <c r="H414" s="17">
        <f>VLOOKUP(C414,'[1]3 оч'!$B$3:$K$528,10,0)</f>
        <v>0</v>
      </c>
      <c r="I414" s="16">
        <f t="shared" si="24"/>
        <v>0</v>
      </c>
      <c r="J414" s="18"/>
      <c r="K414" s="18">
        <f t="shared" si="25"/>
        <v>0</v>
      </c>
      <c r="L414" s="19" t="str">
        <f>IFERROR(VLOOKUP(C414,'[2]11.11.25'!$B$345:$C$574,2,0),"-")</f>
        <v>-</v>
      </c>
      <c r="M414" s="20" t="str">
        <f t="shared" si="26"/>
        <v>-</v>
      </c>
      <c r="N414" s="21" t="s">
        <v>22</v>
      </c>
      <c r="O414" s="22" t="str">
        <f t="shared" si="27"/>
        <v>-</v>
      </c>
      <c r="P414" s="29"/>
    </row>
    <row r="415" spans="1:16" hidden="1" x14ac:dyDescent="0.25">
      <c r="A415" s="13">
        <v>3</v>
      </c>
      <c r="B415" s="13" t="s">
        <v>1255</v>
      </c>
      <c r="C415" s="14" t="s">
        <v>3450</v>
      </c>
      <c r="D415" s="14" t="s">
        <v>3451</v>
      </c>
      <c r="E415" s="15">
        <v>1</v>
      </c>
      <c r="F415" s="16">
        <v>16.8</v>
      </c>
      <c r="G415" s="16">
        <v>16.8</v>
      </c>
      <c r="H415" s="17">
        <f>VLOOKUP(C415,'[1]3 оч'!$B$3:$K$528,10,0)</f>
        <v>0</v>
      </c>
      <c r="I415" s="16">
        <f t="shared" si="24"/>
        <v>0</v>
      </c>
      <c r="J415" s="18"/>
      <c r="K415" s="18">
        <f t="shared" si="25"/>
        <v>0</v>
      </c>
      <c r="L415" s="19" t="str">
        <f>IFERROR(VLOOKUP(C415,'[2]11.11.25'!$B$345:$C$574,2,0),"-")</f>
        <v>-</v>
      </c>
      <c r="M415" s="20" t="str">
        <f t="shared" si="26"/>
        <v>-</v>
      </c>
      <c r="N415" s="21" t="s">
        <v>22</v>
      </c>
      <c r="O415" s="22" t="str">
        <f t="shared" si="27"/>
        <v>-</v>
      </c>
      <c r="P415" s="29"/>
    </row>
    <row r="416" spans="1:16" hidden="1" x14ac:dyDescent="0.25">
      <c r="A416" s="13">
        <v>3</v>
      </c>
      <c r="B416" s="13" t="s">
        <v>1258</v>
      </c>
      <c r="C416" s="14" t="s">
        <v>3452</v>
      </c>
      <c r="D416" s="14" t="s">
        <v>3453</v>
      </c>
      <c r="E416" s="15">
        <v>5</v>
      </c>
      <c r="F416" s="16">
        <v>16.8</v>
      </c>
      <c r="G416" s="16">
        <v>84</v>
      </c>
      <c r="H416" s="17">
        <f>VLOOKUP(C416,'[1]3 оч'!$B$3:$K$528,10,0)</f>
        <v>0</v>
      </c>
      <c r="I416" s="16">
        <f t="shared" si="24"/>
        <v>0</v>
      </c>
      <c r="J416" s="18"/>
      <c r="K416" s="18">
        <f t="shared" si="25"/>
        <v>0</v>
      </c>
      <c r="L416" s="19" t="str">
        <f>IFERROR(VLOOKUP(C416,'[2]11.11.25'!$B$345:$C$574,2,0),"-")</f>
        <v>-</v>
      </c>
      <c r="M416" s="20" t="str">
        <f t="shared" si="26"/>
        <v>-</v>
      </c>
      <c r="N416" s="21" t="s">
        <v>22</v>
      </c>
      <c r="O416" s="22" t="str">
        <f t="shared" si="27"/>
        <v>-</v>
      </c>
      <c r="P416" s="29"/>
    </row>
    <row r="417" spans="1:21" hidden="1" x14ac:dyDescent="0.25">
      <c r="A417" s="13">
        <v>3</v>
      </c>
      <c r="B417" s="13" t="s">
        <v>1261</v>
      </c>
      <c r="C417" s="14" t="s">
        <v>3454</v>
      </c>
      <c r="D417" s="14" t="s">
        <v>3455</v>
      </c>
      <c r="E417" s="15">
        <v>1</v>
      </c>
      <c r="F417" s="16">
        <v>46.1</v>
      </c>
      <c r="G417" s="16">
        <v>46.1</v>
      </c>
      <c r="H417" s="17">
        <f>VLOOKUP(C417,'[1]3 оч'!$B$3:$K$528,10,0)</f>
        <v>0</v>
      </c>
      <c r="I417" s="16">
        <f t="shared" si="24"/>
        <v>0</v>
      </c>
      <c r="J417" s="18"/>
      <c r="K417" s="18">
        <f t="shared" si="25"/>
        <v>0</v>
      </c>
      <c r="L417" s="19" t="str">
        <f>IFERROR(VLOOKUP(C417,'[2]11.11.25'!$B$345:$C$574,2,0),"-")</f>
        <v>-</v>
      </c>
      <c r="M417" s="20" t="str">
        <f t="shared" si="26"/>
        <v>-</v>
      </c>
      <c r="N417" s="21" t="s">
        <v>22</v>
      </c>
      <c r="O417" s="22" t="str">
        <f t="shared" si="27"/>
        <v>-</v>
      </c>
      <c r="P417" s="29"/>
    </row>
    <row r="418" spans="1:21" hidden="1" x14ac:dyDescent="0.25">
      <c r="A418" s="13">
        <v>3</v>
      </c>
      <c r="B418" s="13" t="s">
        <v>1264</v>
      </c>
      <c r="C418" s="14" t="s">
        <v>3456</v>
      </c>
      <c r="D418" s="14" t="s">
        <v>3457</v>
      </c>
      <c r="E418" s="15">
        <v>28</v>
      </c>
      <c r="F418" s="16">
        <v>1</v>
      </c>
      <c r="G418" s="16">
        <v>28</v>
      </c>
      <c r="H418" s="17">
        <f>VLOOKUP(C418,'[1]3 оч'!$B$3:$K$528,10,0)</f>
        <v>0</v>
      </c>
      <c r="I418" s="16">
        <f t="shared" si="24"/>
        <v>0</v>
      </c>
      <c r="J418" s="18"/>
      <c r="K418" s="18">
        <f t="shared" si="25"/>
        <v>0</v>
      </c>
      <c r="L418" s="19" t="str">
        <f>IFERROR(VLOOKUP(C418,'[2]11.11.25'!$B$345:$C$574,2,0),"-")</f>
        <v>-</v>
      </c>
      <c r="M418" s="20" t="str">
        <f t="shared" si="26"/>
        <v>-</v>
      </c>
      <c r="N418" s="21" t="s">
        <v>22</v>
      </c>
      <c r="O418" s="22" t="str">
        <f t="shared" si="27"/>
        <v>-</v>
      </c>
      <c r="P418" s="29"/>
    </row>
    <row r="419" spans="1:21" hidden="1" x14ac:dyDescent="0.25">
      <c r="A419" s="13">
        <v>3</v>
      </c>
      <c r="B419" s="13" t="s">
        <v>1267</v>
      </c>
      <c r="C419" s="14" t="s">
        <v>3458</v>
      </c>
      <c r="D419" s="14" t="s">
        <v>3459</v>
      </c>
      <c r="E419" s="15">
        <v>26</v>
      </c>
      <c r="F419" s="16">
        <v>5.0999999999999996</v>
      </c>
      <c r="G419" s="16">
        <v>132.6</v>
      </c>
      <c r="H419" s="17">
        <f>VLOOKUP(C419,'[1]3 оч'!$B$3:$K$528,10,0)</f>
        <v>0</v>
      </c>
      <c r="I419" s="16">
        <f t="shared" si="24"/>
        <v>0</v>
      </c>
      <c r="J419" s="18"/>
      <c r="K419" s="18">
        <f t="shared" si="25"/>
        <v>0</v>
      </c>
      <c r="L419" s="19" t="str">
        <f>IFERROR(VLOOKUP(C419,'[2]11.11.25'!$B$345:$C$574,2,0),"-")</f>
        <v>-</v>
      </c>
      <c r="M419" s="20" t="str">
        <f t="shared" si="26"/>
        <v>-</v>
      </c>
      <c r="N419" s="21" t="s">
        <v>22</v>
      </c>
      <c r="O419" s="22" t="str">
        <f t="shared" si="27"/>
        <v>-</v>
      </c>
      <c r="P419" s="29"/>
    </row>
    <row r="420" spans="1:21" hidden="1" x14ac:dyDescent="0.25">
      <c r="A420" s="13">
        <v>3</v>
      </c>
      <c r="B420" s="13" t="s">
        <v>1270</v>
      </c>
      <c r="C420" s="14" t="s">
        <v>3460</v>
      </c>
      <c r="D420" s="14" t="s">
        <v>3461</v>
      </c>
      <c r="E420" s="15">
        <v>24</v>
      </c>
      <c r="F420" s="16">
        <v>0.5</v>
      </c>
      <c r="G420" s="16">
        <v>12</v>
      </c>
      <c r="H420" s="17">
        <f>VLOOKUP(C420,'[1]3 оч'!$B$3:$K$528,10,0)</f>
        <v>0</v>
      </c>
      <c r="I420" s="16">
        <f t="shared" si="24"/>
        <v>0</v>
      </c>
      <c r="J420" s="18"/>
      <c r="K420" s="18">
        <f t="shared" si="25"/>
        <v>0</v>
      </c>
      <c r="L420" s="19" t="str">
        <f>IFERROR(VLOOKUP(C420,'[2]11.11.25'!$B$345:$C$574,2,0),"-")</f>
        <v>-</v>
      </c>
      <c r="M420" s="20" t="str">
        <f t="shared" si="26"/>
        <v>-</v>
      </c>
      <c r="N420" s="21" t="s">
        <v>22</v>
      </c>
      <c r="O420" s="22" t="str">
        <f t="shared" si="27"/>
        <v>-</v>
      </c>
      <c r="P420" s="29"/>
    </row>
    <row r="421" spans="1:21" hidden="1" x14ac:dyDescent="0.25">
      <c r="A421" s="13">
        <v>3</v>
      </c>
      <c r="B421" s="13" t="s">
        <v>1273</v>
      </c>
      <c r="C421" s="14" t="s">
        <v>3462</v>
      </c>
      <c r="D421" s="14" t="s">
        <v>3463</v>
      </c>
      <c r="E421" s="15">
        <v>7</v>
      </c>
      <c r="F421" s="16">
        <v>191.7</v>
      </c>
      <c r="G421" s="16">
        <v>1341.9</v>
      </c>
      <c r="H421" s="17">
        <f>VLOOKUP(C421,'[1]3 оч'!$B$3:$K$528,10,0)</f>
        <v>0</v>
      </c>
      <c r="I421" s="16">
        <f t="shared" si="24"/>
        <v>0</v>
      </c>
      <c r="J421" s="18"/>
      <c r="K421" s="18">
        <f t="shared" si="25"/>
        <v>0</v>
      </c>
      <c r="L421" s="19" t="str">
        <f>IFERROR(VLOOKUP(C421,'[2]11.11.25'!$B$345:$C$574,2,0),"-")</f>
        <v>-</v>
      </c>
      <c r="M421" s="20" t="str">
        <f t="shared" si="26"/>
        <v>-</v>
      </c>
      <c r="N421" s="21" t="s">
        <v>22</v>
      </c>
      <c r="O421" s="22" t="str">
        <f t="shared" si="27"/>
        <v>-</v>
      </c>
      <c r="P421" s="29"/>
    </row>
    <row r="422" spans="1:21" hidden="1" x14ac:dyDescent="0.25">
      <c r="A422" s="13">
        <v>3</v>
      </c>
      <c r="B422" s="13" t="s">
        <v>1276</v>
      </c>
      <c r="C422" s="14" t="s">
        <v>3464</v>
      </c>
      <c r="D422" s="14" t="s">
        <v>3465</v>
      </c>
      <c r="E422" s="15">
        <v>1</v>
      </c>
      <c r="F422" s="16">
        <v>191.7</v>
      </c>
      <c r="G422" s="16">
        <v>191.7</v>
      </c>
      <c r="H422" s="17">
        <f>VLOOKUP(C422,'[1]3 оч'!$B$3:$K$528,10,0)</f>
        <v>0</v>
      </c>
      <c r="I422" s="16">
        <f t="shared" si="24"/>
        <v>0</v>
      </c>
      <c r="J422" s="18"/>
      <c r="K422" s="18">
        <f t="shared" si="25"/>
        <v>0</v>
      </c>
      <c r="L422" s="19" t="str">
        <f>IFERROR(VLOOKUP(C422,'[2]11.11.25'!$B$345:$C$574,2,0),"-")</f>
        <v>-</v>
      </c>
      <c r="M422" s="20" t="str">
        <f t="shared" si="26"/>
        <v>-</v>
      </c>
      <c r="N422" s="21" t="s">
        <v>22</v>
      </c>
      <c r="O422" s="22" t="str">
        <f t="shared" si="27"/>
        <v>-</v>
      </c>
      <c r="P422" s="29"/>
    </row>
    <row r="423" spans="1:21" hidden="1" x14ac:dyDescent="0.25">
      <c r="A423" s="13">
        <v>3</v>
      </c>
      <c r="B423" s="13" t="s">
        <v>1279</v>
      </c>
      <c r="C423" s="14" t="s">
        <v>3466</v>
      </c>
      <c r="D423" s="14" t="s">
        <v>3467</v>
      </c>
      <c r="E423" s="15">
        <v>4</v>
      </c>
      <c r="F423" s="16">
        <v>186.4</v>
      </c>
      <c r="G423" s="16">
        <v>745.6</v>
      </c>
      <c r="H423" s="17">
        <f>VLOOKUP(C423,'[1]3 оч'!$B$3:$K$528,10,0)</f>
        <v>0</v>
      </c>
      <c r="I423" s="16">
        <f t="shared" si="24"/>
        <v>0</v>
      </c>
      <c r="J423" s="18"/>
      <c r="K423" s="18">
        <f t="shared" si="25"/>
        <v>0</v>
      </c>
      <c r="L423" s="19" t="str">
        <f>IFERROR(VLOOKUP(C423,'[2]11.11.25'!$B$345:$C$574,2,0),"-")</f>
        <v>-</v>
      </c>
      <c r="M423" s="20" t="str">
        <f t="shared" si="26"/>
        <v>-</v>
      </c>
      <c r="N423" s="21" t="s">
        <v>22</v>
      </c>
      <c r="O423" s="22" t="str">
        <f t="shared" si="27"/>
        <v>-</v>
      </c>
      <c r="P423" s="29"/>
    </row>
    <row r="424" spans="1:21" hidden="1" x14ac:dyDescent="0.25">
      <c r="A424" s="13">
        <v>3</v>
      </c>
      <c r="B424" s="13" t="s">
        <v>1282</v>
      </c>
      <c r="C424" s="14" t="s">
        <v>3468</v>
      </c>
      <c r="D424" s="14" t="s">
        <v>3469</v>
      </c>
      <c r="E424" s="15">
        <v>16</v>
      </c>
      <c r="F424" s="16">
        <v>185</v>
      </c>
      <c r="G424" s="16">
        <v>2960</v>
      </c>
      <c r="H424" s="17">
        <f>VLOOKUP(C424,'[1]3 оч'!$B$3:$K$528,10,0)</f>
        <v>0</v>
      </c>
      <c r="I424" s="16">
        <f t="shared" si="24"/>
        <v>0</v>
      </c>
      <c r="J424" s="18"/>
      <c r="K424" s="18">
        <f t="shared" si="25"/>
        <v>0</v>
      </c>
      <c r="L424" s="19" t="str">
        <f>IFERROR(VLOOKUP(C424,'[2]11.11.25'!$B$345:$C$574,2,0),"-")</f>
        <v>-</v>
      </c>
      <c r="M424" s="20" t="str">
        <f t="shared" si="26"/>
        <v>-</v>
      </c>
      <c r="N424" s="21" t="s">
        <v>22</v>
      </c>
      <c r="O424" s="22" t="str">
        <f t="shared" si="27"/>
        <v>-</v>
      </c>
      <c r="P424" s="29"/>
    </row>
    <row r="425" spans="1:21" hidden="1" x14ac:dyDescent="0.25">
      <c r="A425" s="13">
        <v>3</v>
      </c>
      <c r="B425" s="13" t="s">
        <v>1285</v>
      </c>
      <c r="C425" s="14" t="s">
        <v>3470</v>
      </c>
      <c r="D425" s="14" t="s">
        <v>3471</v>
      </c>
      <c r="E425" s="15">
        <v>4</v>
      </c>
      <c r="F425" s="16">
        <v>324.60000000000002</v>
      </c>
      <c r="G425" s="16">
        <v>1298.4000000000001</v>
      </c>
      <c r="H425" s="17">
        <f>VLOOKUP(C425,'[1]3 оч'!$B$3:$K$528,10,0)</f>
        <v>0</v>
      </c>
      <c r="I425" s="16">
        <f t="shared" si="24"/>
        <v>0</v>
      </c>
      <c r="J425" s="18"/>
      <c r="K425" s="18">
        <f t="shared" si="25"/>
        <v>0</v>
      </c>
      <c r="L425" s="19" t="str">
        <f>IFERROR(VLOOKUP(C425,'[2]11.11.25'!$B$345:$C$574,2,0),"-")</f>
        <v>-</v>
      </c>
      <c r="M425" s="20" t="str">
        <f t="shared" si="26"/>
        <v>-</v>
      </c>
      <c r="N425" s="21" t="s">
        <v>22</v>
      </c>
      <c r="O425" s="22" t="str">
        <f t="shared" si="27"/>
        <v>-</v>
      </c>
      <c r="P425" s="29"/>
    </row>
    <row r="426" spans="1:21" x14ac:dyDescent="0.25">
      <c r="A426" s="13">
        <v>3</v>
      </c>
      <c r="B426" s="13" t="s">
        <v>1288</v>
      </c>
      <c r="C426" s="14" t="s">
        <v>3472</v>
      </c>
      <c r="D426" s="134" t="s">
        <v>3473</v>
      </c>
      <c r="E426" s="15">
        <v>2</v>
      </c>
      <c r="F426" s="16">
        <v>314.5</v>
      </c>
      <c r="G426" s="16">
        <v>629</v>
      </c>
      <c r="H426" s="17">
        <f>VLOOKUP(C426,'[1]3 оч'!$B$3:$K$528,10,0)</f>
        <v>2</v>
      </c>
      <c r="I426" s="16">
        <f t="shared" si="24"/>
        <v>629</v>
      </c>
      <c r="J426" s="18"/>
      <c r="K426" s="18">
        <f t="shared" si="25"/>
        <v>0</v>
      </c>
      <c r="L426" s="19" t="str">
        <f>IFERROR(VLOOKUP(C426,'[2]11.11.25'!$B$345:$C$574,2,0),"-")</f>
        <v>-</v>
      </c>
      <c r="M426" s="20" t="str">
        <f t="shared" si="26"/>
        <v>-</v>
      </c>
      <c r="N426" s="139">
        <v>2</v>
      </c>
      <c r="O426" s="22">
        <f t="shared" si="27"/>
        <v>629</v>
      </c>
      <c r="P426" s="29"/>
      <c r="U426" s="137"/>
    </row>
    <row r="427" spans="1:21" x14ac:dyDescent="0.25">
      <c r="A427" s="13">
        <v>3</v>
      </c>
      <c r="B427" s="13" t="s">
        <v>1291</v>
      </c>
      <c r="C427" s="14" t="s">
        <v>3474</v>
      </c>
      <c r="D427" s="134" t="s">
        <v>3475</v>
      </c>
      <c r="E427" s="15">
        <v>6</v>
      </c>
      <c r="F427" s="16">
        <v>311.5</v>
      </c>
      <c r="G427" s="16">
        <v>1869</v>
      </c>
      <c r="H427" s="17">
        <f>VLOOKUP(C427,'[1]3 оч'!$B$3:$K$528,10,0)</f>
        <v>5</v>
      </c>
      <c r="I427" s="16">
        <f t="shared" si="24"/>
        <v>1557.5</v>
      </c>
      <c r="J427" s="18"/>
      <c r="K427" s="18">
        <f t="shared" si="25"/>
        <v>0</v>
      </c>
      <c r="L427" s="19" t="str">
        <f>IFERROR(VLOOKUP(C427,'[2]11.11.25'!$B$345:$C$574,2,0),"-")</f>
        <v>-</v>
      </c>
      <c r="M427" s="20" t="str">
        <f t="shared" si="26"/>
        <v>-</v>
      </c>
      <c r="N427" s="139">
        <v>5</v>
      </c>
      <c r="O427" s="22">
        <f t="shared" si="27"/>
        <v>1557.5</v>
      </c>
      <c r="P427" s="29"/>
      <c r="U427" s="137"/>
    </row>
    <row r="428" spans="1:21" hidden="1" x14ac:dyDescent="0.25">
      <c r="A428" s="13">
        <v>3</v>
      </c>
      <c r="B428" s="13" t="s">
        <v>1294</v>
      </c>
      <c r="C428" s="14" t="s">
        <v>3476</v>
      </c>
      <c r="D428" s="14" t="s">
        <v>3477</v>
      </c>
      <c r="E428" s="15">
        <v>1</v>
      </c>
      <c r="F428" s="16">
        <v>544</v>
      </c>
      <c r="G428" s="16">
        <v>544</v>
      </c>
      <c r="H428" s="17">
        <f>VLOOKUP(C428,'[1]3 оч'!$B$3:$K$528,10,0)</f>
        <v>0</v>
      </c>
      <c r="I428" s="16">
        <f t="shared" si="24"/>
        <v>0</v>
      </c>
      <c r="J428" s="18"/>
      <c r="K428" s="18">
        <f t="shared" si="25"/>
        <v>0</v>
      </c>
      <c r="L428" s="19" t="str">
        <f>IFERROR(VLOOKUP(C428,'[2]11.11.25'!$B$345:$C$574,2,0),"-")</f>
        <v>-</v>
      </c>
      <c r="M428" s="20" t="str">
        <f t="shared" si="26"/>
        <v>-</v>
      </c>
      <c r="N428" s="21" t="s">
        <v>22</v>
      </c>
      <c r="O428" s="22" t="str">
        <f t="shared" si="27"/>
        <v>-</v>
      </c>
      <c r="P428" s="29"/>
    </row>
    <row r="429" spans="1:21" hidden="1" x14ac:dyDescent="0.25">
      <c r="A429" s="13">
        <v>3</v>
      </c>
      <c r="B429" s="13" t="s">
        <v>1297</v>
      </c>
      <c r="C429" s="14" t="s">
        <v>3478</v>
      </c>
      <c r="D429" s="14" t="s">
        <v>3479</v>
      </c>
      <c r="E429" s="15">
        <v>8</v>
      </c>
      <c r="F429" s="16">
        <v>515.5</v>
      </c>
      <c r="G429" s="16">
        <v>4124</v>
      </c>
      <c r="H429" s="17">
        <f>VLOOKUP(C429,'[1]3 оч'!$B$3:$K$528,10,0)</f>
        <v>0</v>
      </c>
      <c r="I429" s="16">
        <f t="shared" si="24"/>
        <v>0</v>
      </c>
      <c r="J429" s="18"/>
      <c r="K429" s="18">
        <f t="shared" si="25"/>
        <v>0</v>
      </c>
      <c r="L429" s="19" t="str">
        <f>IFERROR(VLOOKUP(C429,'[2]11.11.25'!$B$345:$C$574,2,0),"-")</f>
        <v>-</v>
      </c>
      <c r="M429" s="20" t="str">
        <f t="shared" si="26"/>
        <v>-</v>
      </c>
      <c r="N429" s="21" t="s">
        <v>22</v>
      </c>
      <c r="O429" s="22" t="str">
        <f t="shared" si="27"/>
        <v>-</v>
      </c>
      <c r="P429" s="29"/>
    </row>
    <row r="430" spans="1:21" hidden="1" x14ac:dyDescent="0.25">
      <c r="A430" s="13">
        <v>3</v>
      </c>
      <c r="B430" s="13" t="s">
        <v>1300</v>
      </c>
      <c r="C430" s="14" t="s">
        <v>3480</v>
      </c>
      <c r="D430" s="14" t="s">
        <v>3481</v>
      </c>
      <c r="E430" s="15">
        <v>1</v>
      </c>
      <c r="F430" s="16">
        <v>578.20000000000005</v>
      </c>
      <c r="G430" s="16">
        <v>578.20000000000005</v>
      </c>
      <c r="H430" s="17">
        <f>VLOOKUP(C430,'[1]3 оч'!$B$3:$K$528,10,0)</f>
        <v>0</v>
      </c>
      <c r="I430" s="16">
        <f t="shared" si="24"/>
        <v>0</v>
      </c>
      <c r="J430" s="18"/>
      <c r="K430" s="18">
        <f t="shared" si="25"/>
        <v>0</v>
      </c>
      <c r="L430" s="19" t="str">
        <f>IFERROR(VLOOKUP(C430,'[2]11.11.25'!$B$345:$C$574,2,0),"-")</f>
        <v>-</v>
      </c>
      <c r="M430" s="20" t="str">
        <f t="shared" si="26"/>
        <v>-</v>
      </c>
      <c r="N430" s="21" t="s">
        <v>22</v>
      </c>
      <c r="O430" s="22" t="str">
        <f t="shared" si="27"/>
        <v>-</v>
      </c>
      <c r="P430" s="29"/>
    </row>
    <row r="431" spans="1:21" hidden="1" x14ac:dyDescent="0.25">
      <c r="A431" s="13">
        <v>3</v>
      </c>
      <c r="B431" s="13" t="s">
        <v>1303</v>
      </c>
      <c r="C431" s="14" t="s">
        <v>3482</v>
      </c>
      <c r="D431" s="14" t="s">
        <v>3483</v>
      </c>
      <c r="E431" s="15">
        <v>3</v>
      </c>
      <c r="F431" s="16">
        <v>266</v>
      </c>
      <c r="G431" s="16">
        <v>798</v>
      </c>
      <c r="H431" s="17">
        <f>VLOOKUP(C431,'[1]3 оч'!$B$3:$K$528,10,0)</f>
        <v>0</v>
      </c>
      <c r="I431" s="16">
        <f t="shared" si="24"/>
        <v>0</v>
      </c>
      <c r="J431" s="18"/>
      <c r="K431" s="18">
        <f t="shared" si="25"/>
        <v>0</v>
      </c>
      <c r="L431" s="19" t="str">
        <f>IFERROR(VLOOKUP(C431,'[2]11.11.25'!$B$345:$C$574,2,0),"-")</f>
        <v>-</v>
      </c>
      <c r="M431" s="20" t="str">
        <f t="shared" si="26"/>
        <v>-</v>
      </c>
      <c r="N431" s="21" t="s">
        <v>22</v>
      </c>
      <c r="O431" s="22" t="str">
        <f t="shared" si="27"/>
        <v>-</v>
      </c>
      <c r="P431" s="29"/>
    </row>
    <row r="432" spans="1:21" hidden="1" x14ac:dyDescent="0.25">
      <c r="A432" s="13">
        <v>3</v>
      </c>
      <c r="B432" s="13" t="s">
        <v>1306</v>
      </c>
      <c r="C432" s="14" t="s">
        <v>3484</v>
      </c>
      <c r="D432" s="14" t="s">
        <v>3485</v>
      </c>
      <c r="E432" s="15">
        <v>1</v>
      </c>
      <c r="F432" s="16">
        <v>266</v>
      </c>
      <c r="G432" s="16">
        <v>266</v>
      </c>
      <c r="H432" s="17">
        <f>VLOOKUP(C432,'[1]3 оч'!$B$3:$K$528,10,0)</f>
        <v>0</v>
      </c>
      <c r="I432" s="16">
        <f t="shared" si="24"/>
        <v>0</v>
      </c>
      <c r="J432" s="18"/>
      <c r="K432" s="18">
        <f t="shared" si="25"/>
        <v>0</v>
      </c>
      <c r="L432" s="19" t="str">
        <f>IFERROR(VLOOKUP(C432,'[2]11.11.25'!$B$345:$C$574,2,0),"-")</f>
        <v>-</v>
      </c>
      <c r="M432" s="20" t="str">
        <f t="shared" si="26"/>
        <v>-</v>
      </c>
      <c r="N432" s="21" t="s">
        <v>22</v>
      </c>
      <c r="O432" s="22" t="str">
        <f t="shared" si="27"/>
        <v>-</v>
      </c>
      <c r="P432" s="29"/>
    </row>
    <row r="433" spans="1:16" hidden="1" x14ac:dyDescent="0.25">
      <c r="A433" s="13">
        <v>3</v>
      </c>
      <c r="B433" s="13" t="s">
        <v>1309</v>
      </c>
      <c r="C433" s="14" t="s">
        <v>3486</v>
      </c>
      <c r="D433" s="14" t="s">
        <v>3487</v>
      </c>
      <c r="E433" s="15">
        <v>2</v>
      </c>
      <c r="F433" s="16">
        <v>257.60000000000002</v>
      </c>
      <c r="G433" s="16">
        <v>515.20000000000005</v>
      </c>
      <c r="H433" s="17">
        <f>VLOOKUP(C433,'[1]3 оч'!$B$3:$K$528,10,0)</f>
        <v>0</v>
      </c>
      <c r="I433" s="16">
        <f t="shared" si="24"/>
        <v>0</v>
      </c>
      <c r="J433" s="18"/>
      <c r="K433" s="18">
        <f t="shared" si="25"/>
        <v>0</v>
      </c>
      <c r="L433" s="19" t="str">
        <f>IFERROR(VLOOKUP(C433,'[2]11.11.25'!$B$345:$C$574,2,0),"-")</f>
        <v>-</v>
      </c>
      <c r="M433" s="20" t="str">
        <f t="shared" si="26"/>
        <v>-</v>
      </c>
      <c r="N433" s="21" t="s">
        <v>22</v>
      </c>
      <c r="O433" s="22" t="str">
        <f t="shared" si="27"/>
        <v>-</v>
      </c>
      <c r="P433" s="29"/>
    </row>
    <row r="434" spans="1:16" hidden="1" x14ac:dyDescent="0.25">
      <c r="A434" s="13">
        <v>3</v>
      </c>
      <c r="B434" s="13" t="s">
        <v>1312</v>
      </c>
      <c r="C434" s="14" t="s">
        <v>3488</v>
      </c>
      <c r="D434" s="14" t="s">
        <v>3489</v>
      </c>
      <c r="E434" s="15">
        <v>7</v>
      </c>
      <c r="F434" s="16">
        <v>255.3</v>
      </c>
      <c r="G434" s="16">
        <v>1787.1</v>
      </c>
      <c r="H434" s="17">
        <f>VLOOKUP(C434,'[1]3 оч'!$B$3:$K$528,10,0)</f>
        <v>0</v>
      </c>
      <c r="I434" s="16">
        <f t="shared" si="24"/>
        <v>0</v>
      </c>
      <c r="J434" s="18"/>
      <c r="K434" s="18">
        <f t="shared" si="25"/>
        <v>0</v>
      </c>
      <c r="L434" s="19" t="str">
        <f>IFERROR(VLOOKUP(C434,'[2]11.11.25'!$B$345:$C$574,2,0),"-")</f>
        <v>-</v>
      </c>
      <c r="M434" s="20" t="str">
        <f t="shared" si="26"/>
        <v>-</v>
      </c>
      <c r="N434" s="21" t="s">
        <v>22</v>
      </c>
      <c r="O434" s="22" t="str">
        <f t="shared" si="27"/>
        <v>-</v>
      </c>
      <c r="P434" s="29"/>
    </row>
    <row r="435" spans="1:16" hidden="1" x14ac:dyDescent="0.25">
      <c r="A435" s="13">
        <v>3</v>
      </c>
      <c r="B435" s="13" t="s">
        <v>1315</v>
      </c>
      <c r="C435" s="14" t="s">
        <v>3490</v>
      </c>
      <c r="D435" s="14" t="s">
        <v>3491</v>
      </c>
      <c r="E435" s="15">
        <v>1</v>
      </c>
      <c r="F435" s="16">
        <v>271.5</v>
      </c>
      <c r="G435" s="16">
        <v>271.5</v>
      </c>
      <c r="H435" s="17">
        <f>VLOOKUP(C435,'[1]3 оч'!$B$3:$K$528,10,0)</f>
        <v>0</v>
      </c>
      <c r="I435" s="16">
        <f t="shared" si="24"/>
        <v>0</v>
      </c>
      <c r="J435" s="18"/>
      <c r="K435" s="18">
        <f t="shared" si="25"/>
        <v>0</v>
      </c>
      <c r="L435" s="19" t="str">
        <f>IFERROR(VLOOKUP(C435,'[2]11.11.25'!$B$345:$C$574,2,0),"-")</f>
        <v>-</v>
      </c>
      <c r="M435" s="20" t="str">
        <f t="shared" si="26"/>
        <v>-</v>
      </c>
      <c r="N435" s="21" t="s">
        <v>22</v>
      </c>
      <c r="O435" s="22" t="str">
        <f t="shared" si="27"/>
        <v>-</v>
      </c>
      <c r="P435" s="29"/>
    </row>
    <row r="436" spans="1:16" hidden="1" x14ac:dyDescent="0.25">
      <c r="A436" s="13">
        <v>3</v>
      </c>
      <c r="B436" s="13" t="s">
        <v>1318</v>
      </c>
      <c r="C436" s="14" t="s">
        <v>3492</v>
      </c>
      <c r="D436" s="14" t="s">
        <v>3493</v>
      </c>
      <c r="E436" s="15">
        <v>1</v>
      </c>
      <c r="F436" s="16">
        <v>325.39999999999998</v>
      </c>
      <c r="G436" s="16">
        <v>325.39999999999998</v>
      </c>
      <c r="H436" s="17">
        <f>VLOOKUP(C436,'[1]3 оч'!$B$3:$K$528,10,0)</f>
        <v>0</v>
      </c>
      <c r="I436" s="16">
        <f t="shared" si="24"/>
        <v>0</v>
      </c>
      <c r="J436" s="18"/>
      <c r="K436" s="18">
        <f t="shared" si="25"/>
        <v>0</v>
      </c>
      <c r="L436" s="19" t="str">
        <f>IFERROR(VLOOKUP(C436,'[2]11.11.25'!$B$345:$C$574,2,0),"-")</f>
        <v>-</v>
      </c>
      <c r="M436" s="20" t="str">
        <f t="shared" si="26"/>
        <v>-</v>
      </c>
      <c r="N436" s="21" t="s">
        <v>22</v>
      </c>
      <c r="O436" s="22" t="str">
        <f t="shared" si="27"/>
        <v>-</v>
      </c>
      <c r="P436" s="29"/>
    </row>
    <row r="437" spans="1:16" hidden="1" x14ac:dyDescent="0.25">
      <c r="A437" s="13">
        <v>3</v>
      </c>
      <c r="B437" s="13" t="s">
        <v>1321</v>
      </c>
      <c r="C437" s="14" t="s">
        <v>3494</v>
      </c>
      <c r="D437" s="14" t="s">
        <v>3495</v>
      </c>
      <c r="E437" s="15">
        <v>1</v>
      </c>
      <c r="F437" s="16">
        <v>274.60000000000002</v>
      </c>
      <c r="G437" s="16">
        <v>274.60000000000002</v>
      </c>
      <c r="H437" s="17">
        <f>VLOOKUP(C437,'[1]3 оч'!$B$3:$K$528,10,0)</f>
        <v>0</v>
      </c>
      <c r="I437" s="16">
        <f t="shared" si="24"/>
        <v>0</v>
      </c>
      <c r="J437" s="18"/>
      <c r="K437" s="18">
        <f t="shared" si="25"/>
        <v>0</v>
      </c>
      <c r="L437" s="19" t="str">
        <f>IFERROR(VLOOKUP(C437,'[2]11.11.25'!$B$345:$C$574,2,0),"-")</f>
        <v>-</v>
      </c>
      <c r="M437" s="20" t="str">
        <f t="shared" si="26"/>
        <v>-</v>
      </c>
      <c r="N437" s="21" t="s">
        <v>22</v>
      </c>
      <c r="O437" s="22" t="str">
        <f t="shared" si="27"/>
        <v>-</v>
      </c>
      <c r="P437" s="29"/>
    </row>
    <row r="438" spans="1:16" hidden="1" x14ac:dyDescent="0.25">
      <c r="A438" s="13">
        <v>3</v>
      </c>
      <c r="B438" s="13" t="s">
        <v>1324</v>
      </c>
      <c r="C438" s="14" t="s">
        <v>3496</v>
      </c>
      <c r="D438" s="14" t="s">
        <v>3497</v>
      </c>
      <c r="E438" s="15">
        <v>1</v>
      </c>
      <c r="F438" s="16">
        <v>274.60000000000002</v>
      </c>
      <c r="G438" s="16">
        <v>274.60000000000002</v>
      </c>
      <c r="H438" s="17">
        <f>VLOOKUP(C438,'[1]3 оч'!$B$3:$K$528,10,0)</f>
        <v>0</v>
      </c>
      <c r="I438" s="16">
        <f t="shared" si="24"/>
        <v>0</v>
      </c>
      <c r="J438" s="18"/>
      <c r="K438" s="18">
        <f t="shared" si="25"/>
        <v>0</v>
      </c>
      <c r="L438" s="19" t="str">
        <f>IFERROR(VLOOKUP(C438,'[2]11.11.25'!$B$345:$C$574,2,0),"-")</f>
        <v>-</v>
      </c>
      <c r="M438" s="20" t="str">
        <f t="shared" si="26"/>
        <v>-</v>
      </c>
      <c r="N438" s="21" t="s">
        <v>22</v>
      </c>
      <c r="O438" s="22" t="str">
        <f t="shared" si="27"/>
        <v>-</v>
      </c>
      <c r="P438" s="29"/>
    </row>
    <row r="439" spans="1:16" hidden="1" x14ac:dyDescent="0.25">
      <c r="A439" s="13">
        <v>3</v>
      </c>
      <c r="B439" s="13" t="s">
        <v>1327</v>
      </c>
      <c r="C439" s="14" t="s">
        <v>3498</v>
      </c>
      <c r="D439" s="14" t="s">
        <v>3499</v>
      </c>
      <c r="E439" s="15">
        <v>1</v>
      </c>
      <c r="F439" s="16">
        <v>274.60000000000002</v>
      </c>
      <c r="G439" s="16">
        <v>274.60000000000002</v>
      </c>
      <c r="H439" s="17">
        <f>VLOOKUP(C439,'[1]3 оч'!$B$3:$K$528,10,0)</f>
        <v>0</v>
      </c>
      <c r="I439" s="16">
        <f t="shared" si="24"/>
        <v>0</v>
      </c>
      <c r="J439" s="18"/>
      <c r="K439" s="18">
        <f t="shared" si="25"/>
        <v>0</v>
      </c>
      <c r="L439" s="19" t="str">
        <f>IFERROR(VLOOKUP(C439,'[2]11.11.25'!$B$345:$C$574,2,0),"-")</f>
        <v>-</v>
      </c>
      <c r="M439" s="20" t="str">
        <f t="shared" si="26"/>
        <v>-</v>
      </c>
      <c r="N439" s="21" t="s">
        <v>22</v>
      </c>
      <c r="O439" s="22" t="str">
        <f t="shared" si="27"/>
        <v>-</v>
      </c>
      <c r="P439" s="29"/>
    </row>
    <row r="440" spans="1:16" hidden="1" x14ac:dyDescent="0.25">
      <c r="A440" s="13">
        <v>3</v>
      </c>
      <c r="B440" s="13" t="s">
        <v>1330</v>
      </c>
      <c r="C440" s="14" t="s">
        <v>3500</v>
      </c>
      <c r="D440" s="14" t="s">
        <v>3501</v>
      </c>
      <c r="E440" s="15">
        <v>1</v>
      </c>
      <c r="F440" s="16">
        <v>266.5</v>
      </c>
      <c r="G440" s="16">
        <v>266.5</v>
      </c>
      <c r="H440" s="17">
        <f>VLOOKUP(C440,'[1]3 оч'!$B$3:$K$528,10,0)</f>
        <v>0</v>
      </c>
      <c r="I440" s="16">
        <f t="shared" si="24"/>
        <v>0</v>
      </c>
      <c r="J440" s="18"/>
      <c r="K440" s="18">
        <f t="shared" si="25"/>
        <v>0</v>
      </c>
      <c r="L440" s="19" t="str">
        <f>IFERROR(VLOOKUP(C440,'[2]11.11.25'!$B$345:$C$574,2,0),"-")</f>
        <v>-</v>
      </c>
      <c r="M440" s="20" t="str">
        <f t="shared" si="26"/>
        <v>-</v>
      </c>
      <c r="N440" s="21" t="s">
        <v>22</v>
      </c>
      <c r="O440" s="22" t="str">
        <f t="shared" si="27"/>
        <v>-</v>
      </c>
      <c r="P440" s="29"/>
    </row>
    <row r="441" spans="1:16" hidden="1" x14ac:dyDescent="0.25">
      <c r="A441" s="13">
        <v>3</v>
      </c>
      <c r="B441" s="13" t="s">
        <v>1333</v>
      </c>
      <c r="C441" s="14" t="s">
        <v>3502</v>
      </c>
      <c r="D441" s="14" t="s">
        <v>3503</v>
      </c>
      <c r="E441" s="15">
        <v>1</v>
      </c>
      <c r="F441" s="16">
        <v>264.5</v>
      </c>
      <c r="G441" s="16">
        <v>264.5</v>
      </c>
      <c r="H441" s="17">
        <f>VLOOKUP(C441,'[1]3 оч'!$B$3:$K$528,10,0)</f>
        <v>0</v>
      </c>
      <c r="I441" s="16">
        <f t="shared" si="24"/>
        <v>0</v>
      </c>
      <c r="J441" s="18"/>
      <c r="K441" s="18">
        <f t="shared" si="25"/>
        <v>0</v>
      </c>
      <c r="L441" s="19" t="str">
        <f>IFERROR(VLOOKUP(C441,'[2]11.11.25'!$B$345:$C$574,2,0),"-")</f>
        <v>-</v>
      </c>
      <c r="M441" s="20" t="str">
        <f t="shared" si="26"/>
        <v>-</v>
      </c>
      <c r="N441" s="21" t="s">
        <v>22</v>
      </c>
      <c r="O441" s="22" t="str">
        <f t="shared" si="27"/>
        <v>-</v>
      </c>
      <c r="P441" s="29"/>
    </row>
    <row r="442" spans="1:16" hidden="1" x14ac:dyDescent="0.25">
      <c r="A442" s="13">
        <v>3</v>
      </c>
      <c r="B442" s="13" t="s">
        <v>1336</v>
      </c>
      <c r="C442" s="14" t="s">
        <v>3504</v>
      </c>
      <c r="D442" s="14" t="s">
        <v>3505</v>
      </c>
      <c r="E442" s="15">
        <v>1</v>
      </c>
      <c r="F442" s="16">
        <v>264.3</v>
      </c>
      <c r="G442" s="16">
        <v>264.3</v>
      </c>
      <c r="H442" s="17">
        <f>VLOOKUP(C442,'[1]3 оч'!$B$3:$K$528,10,0)</f>
        <v>0</v>
      </c>
      <c r="I442" s="16">
        <f t="shared" si="24"/>
        <v>0</v>
      </c>
      <c r="J442" s="18"/>
      <c r="K442" s="18">
        <f t="shared" si="25"/>
        <v>0</v>
      </c>
      <c r="L442" s="19" t="str">
        <f>IFERROR(VLOOKUP(C442,'[2]11.11.25'!$B$345:$C$574,2,0),"-")</f>
        <v>-</v>
      </c>
      <c r="M442" s="20" t="str">
        <f t="shared" si="26"/>
        <v>-</v>
      </c>
      <c r="N442" s="21" t="s">
        <v>22</v>
      </c>
      <c r="O442" s="22" t="str">
        <f t="shared" si="27"/>
        <v>-</v>
      </c>
      <c r="P442" s="29"/>
    </row>
    <row r="443" spans="1:16" hidden="1" x14ac:dyDescent="0.25">
      <c r="A443" s="13">
        <v>3</v>
      </c>
      <c r="B443" s="13" t="s">
        <v>1339</v>
      </c>
      <c r="C443" s="14" t="s">
        <v>3506</v>
      </c>
      <c r="D443" s="14" t="s">
        <v>3507</v>
      </c>
      <c r="E443" s="15">
        <v>1</v>
      </c>
      <c r="F443" s="16">
        <v>264.3</v>
      </c>
      <c r="G443" s="16">
        <v>264.3</v>
      </c>
      <c r="H443" s="17">
        <f>VLOOKUP(C443,'[1]3 оч'!$B$3:$K$528,10,0)</f>
        <v>0</v>
      </c>
      <c r="I443" s="16">
        <f t="shared" si="24"/>
        <v>0</v>
      </c>
      <c r="J443" s="18"/>
      <c r="K443" s="18">
        <f t="shared" si="25"/>
        <v>0</v>
      </c>
      <c r="L443" s="19" t="str">
        <f>IFERROR(VLOOKUP(C443,'[2]11.11.25'!$B$345:$C$574,2,0),"-")</f>
        <v>-</v>
      </c>
      <c r="M443" s="20" t="str">
        <f t="shared" si="26"/>
        <v>-</v>
      </c>
      <c r="N443" s="21" t="s">
        <v>22</v>
      </c>
      <c r="O443" s="22" t="str">
        <f t="shared" si="27"/>
        <v>-</v>
      </c>
      <c r="P443" s="29"/>
    </row>
    <row r="444" spans="1:16" hidden="1" x14ac:dyDescent="0.25">
      <c r="A444" s="13">
        <v>3</v>
      </c>
      <c r="B444" s="13" t="s">
        <v>1342</v>
      </c>
      <c r="C444" s="14" t="s">
        <v>3508</v>
      </c>
      <c r="D444" s="14" t="s">
        <v>3509</v>
      </c>
      <c r="E444" s="15">
        <v>1</v>
      </c>
      <c r="F444" s="16">
        <v>262.3</v>
      </c>
      <c r="G444" s="16">
        <v>262.3</v>
      </c>
      <c r="H444" s="17">
        <f>VLOOKUP(C444,'[1]3 оч'!$B$3:$K$528,10,0)</f>
        <v>0</v>
      </c>
      <c r="I444" s="16">
        <f t="shared" si="24"/>
        <v>0</v>
      </c>
      <c r="J444" s="18"/>
      <c r="K444" s="18">
        <f t="shared" si="25"/>
        <v>0</v>
      </c>
      <c r="L444" s="19" t="str">
        <f>IFERROR(VLOOKUP(C444,'[2]11.11.25'!$B$345:$C$574,2,0),"-")</f>
        <v>-</v>
      </c>
      <c r="M444" s="20" t="str">
        <f t="shared" si="26"/>
        <v>-</v>
      </c>
      <c r="N444" s="21" t="s">
        <v>22</v>
      </c>
      <c r="O444" s="22" t="str">
        <f t="shared" si="27"/>
        <v>-</v>
      </c>
      <c r="P444" s="29"/>
    </row>
    <row r="445" spans="1:16" hidden="1" x14ac:dyDescent="0.25">
      <c r="A445" s="13">
        <v>3</v>
      </c>
      <c r="B445" s="13" t="s">
        <v>1345</v>
      </c>
      <c r="C445" s="14" t="s">
        <v>3510</v>
      </c>
      <c r="D445" s="14" t="s">
        <v>3511</v>
      </c>
      <c r="E445" s="15">
        <v>1</v>
      </c>
      <c r="F445" s="16">
        <v>264.3</v>
      </c>
      <c r="G445" s="16">
        <v>264.3</v>
      </c>
      <c r="H445" s="17">
        <f>VLOOKUP(C445,'[1]3 оч'!$B$3:$K$528,10,0)</f>
        <v>0</v>
      </c>
      <c r="I445" s="16">
        <f t="shared" si="24"/>
        <v>0</v>
      </c>
      <c r="J445" s="18"/>
      <c r="K445" s="18">
        <f t="shared" si="25"/>
        <v>0</v>
      </c>
      <c r="L445" s="19" t="str">
        <f>IFERROR(VLOOKUP(C445,'[2]11.11.25'!$B$345:$C$574,2,0),"-")</f>
        <v>-</v>
      </c>
      <c r="M445" s="20" t="str">
        <f t="shared" si="26"/>
        <v>-</v>
      </c>
      <c r="N445" s="21" t="s">
        <v>22</v>
      </c>
      <c r="O445" s="22" t="str">
        <f t="shared" si="27"/>
        <v>-</v>
      </c>
      <c r="P445" s="29"/>
    </row>
    <row r="446" spans="1:16" hidden="1" x14ac:dyDescent="0.25">
      <c r="A446" s="13">
        <v>3</v>
      </c>
      <c r="B446" s="13" t="s">
        <v>1348</v>
      </c>
      <c r="C446" s="14" t="s">
        <v>3512</v>
      </c>
      <c r="D446" s="14" t="s">
        <v>3513</v>
      </c>
      <c r="E446" s="15">
        <v>1</v>
      </c>
      <c r="F446" s="16">
        <v>264.3</v>
      </c>
      <c r="G446" s="16">
        <v>264.3</v>
      </c>
      <c r="H446" s="17">
        <f>VLOOKUP(C446,'[1]3 оч'!$B$3:$K$528,10,0)</f>
        <v>0</v>
      </c>
      <c r="I446" s="16">
        <f t="shared" si="24"/>
        <v>0</v>
      </c>
      <c r="J446" s="18"/>
      <c r="K446" s="18">
        <f t="shared" si="25"/>
        <v>0</v>
      </c>
      <c r="L446" s="19" t="str">
        <f>IFERROR(VLOOKUP(C446,'[2]11.11.25'!$B$345:$C$574,2,0),"-")</f>
        <v>-</v>
      </c>
      <c r="M446" s="20" t="str">
        <f t="shared" si="26"/>
        <v>-</v>
      </c>
      <c r="N446" s="21" t="s">
        <v>22</v>
      </c>
      <c r="O446" s="22" t="str">
        <f t="shared" si="27"/>
        <v>-</v>
      </c>
      <c r="P446" s="29"/>
    </row>
    <row r="447" spans="1:16" hidden="1" x14ac:dyDescent="0.25">
      <c r="A447" s="13">
        <v>3</v>
      </c>
      <c r="B447" s="13" t="s">
        <v>1351</v>
      </c>
      <c r="C447" s="14" t="s">
        <v>3514</v>
      </c>
      <c r="D447" s="14" t="s">
        <v>3515</v>
      </c>
      <c r="E447" s="15">
        <v>1</v>
      </c>
      <c r="F447" s="16">
        <v>261.39999999999998</v>
      </c>
      <c r="G447" s="16">
        <v>261.39999999999998</v>
      </c>
      <c r="H447" s="17">
        <f>VLOOKUP(C447,'[1]3 оч'!$B$3:$K$528,10,0)</f>
        <v>0</v>
      </c>
      <c r="I447" s="16">
        <f t="shared" si="24"/>
        <v>0</v>
      </c>
      <c r="J447" s="18"/>
      <c r="K447" s="18">
        <f t="shared" si="25"/>
        <v>0</v>
      </c>
      <c r="L447" s="19" t="str">
        <f>IFERROR(VLOOKUP(C447,'[2]11.11.25'!$B$345:$C$574,2,0),"-")</f>
        <v>-</v>
      </c>
      <c r="M447" s="20" t="str">
        <f t="shared" si="26"/>
        <v>-</v>
      </c>
      <c r="N447" s="21" t="s">
        <v>22</v>
      </c>
      <c r="O447" s="22" t="str">
        <f t="shared" si="27"/>
        <v>-</v>
      </c>
      <c r="P447" s="29"/>
    </row>
    <row r="448" spans="1:16" hidden="1" x14ac:dyDescent="0.25">
      <c r="A448" s="13">
        <v>3</v>
      </c>
      <c r="B448" s="13" t="s">
        <v>1354</v>
      </c>
      <c r="C448" s="14" t="s">
        <v>3516</v>
      </c>
      <c r="D448" s="14" t="s">
        <v>3517</v>
      </c>
      <c r="E448" s="15">
        <v>1</v>
      </c>
      <c r="F448" s="16">
        <v>265.5</v>
      </c>
      <c r="G448" s="16">
        <v>265.5</v>
      </c>
      <c r="H448" s="17">
        <f>VLOOKUP(C448,'[1]3 оч'!$B$3:$K$528,10,0)</f>
        <v>0</v>
      </c>
      <c r="I448" s="16">
        <f t="shared" si="24"/>
        <v>0</v>
      </c>
      <c r="J448" s="18"/>
      <c r="K448" s="18">
        <f t="shared" si="25"/>
        <v>0</v>
      </c>
      <c r="L448" s="19" t="str">
        <f>IFERROR(VLOOKUP(C448,'[2]11.11.25'!$B$345:$C$574,2,0),"-")</f>
        <v>-</v>
      </c>
      <c r="M448" s="20" t="str">
        <f t="shared" si="26"/>
        <v>-</v>
      </c>
      <c r="N448" s="21" t="s">
        <v>22</v>
      </c>
      <c r="O448" s="22" t="str">
        <f t="shared" si="27"/>
        <v>-</v>
      </c>
      <c r="P448" s="29"/>
    </row>
    <row r="449" spans="1:16" hidden="1" x14ac:dyDescent="0.25">
      <c r="A449" s="13">
        <v>3</v>
      </c>
      <c r="B449" s="13" t="s">
        <v>1357</v>
      </c>
      <c r="C449" s="14" t="s">
        <v>3518</v>
      </c>
      <c r="D449" s="14" t="s">
        <v>3519</v>
      </c>
      <c r="E449" s="15">
        <v>1</v>
      </c>
      <c r="F449" s="16">
        <v>304.8</v>
      </c>
      <c r="G449" s="16">
        <v>304.8</v>
      </c>
      <c r="H449" s="17">
        <f>VLOOKUP(C449,'[1]3 оч'!$B$3:$K$528,10,0)</f>
        <v>0</v>
      </c>
      <c r="I449" s="16">
        <f t="shared" si="24"/>
        <v>0</v>
      </c>
      <c r="J449" s="18"/>
      <c r="K449" s="18">
        <f t="shared" si="25"/>
        <v>0</v>
      </c>
      <c r="L449" s="19" t="str">
        <f>IFERROR(VLOOKUP(C449,'[2]11.11.25'!$B$345:$C$574,2,0),"-")</f>
        <v>-</v>
      </c>
      <c r="M449" s="20" t="str">
        <f t="shared" si="26"/>
        <v>-</v>
      </c>
      <c r="N449" s="21" t="s">
        <v>22</v>
      </c>
      <c r="O449" s="22" t="str">
        <f t="shared" si="27"/>
        <v>-</v>
      </c>
      <c r="P449" s="29"/>
    </row>
    <row r="450" spans="1:16" hidden="1" x14ac:dyDescent="0.25">
      <c r="A450" s="13">
        <v>3</v>
      </c>
      <c r="B450" s="13" t="s">
        <v>1360</v>
      </c>
      <c r="C450" s="14" t="s">
        <v>3520</v>
      </c>
      <c r="D450" s="14" t="s">
        <v>3521</v>
      </c>
      <c r="E450" s="15">
        <v>1</v>
      </c>
      <c r="F450" s="16">
        <v>295.60000000000002</v>
      </c>
      <c r="G450" s="16">
        <v>295.60000000000002</v>
      </c>
      <c r="H450" s="17">
        <f>VLOOKUP(C450,'[1]3 оч'!$B$3:$K$528,10,0)</f>
        <v>0</v>
      </c>
      <c r="I450" s="16">
        <f t="shared" si="24"/>
        <v>0</v>
      </c>
      <c r="J450" s="18"/>
      <c r="K450" s="18">
        <f t="shared" si="25"/>
        <v>0</v>
      </c>
      <c r="L450" s="19" t="str">
        <f>IFERROR(VLOOKUP(C450,'[2]11.11.25'!$B$345:$C$574,2,0),"-")</f>
        <v>-</v>
      </c>
      <c r="M450" s="20" t="str">
        <f t="shared" si="26"/>
        <v>-</v>
      </c>
      <c r="N450" s="21" t="s">
        <v>22</v>
      </c>
      <c r="O450" s="22" t="str">
        <f t="shared" si="27"/>
        <v>-</v>
      </c>
      <c r="P450" s="29"/>
    </row>
    <row r="451" spans="1:16" hidden="1" x14ac:dyDescent="0.25">
      <c r="A451" s="13">
        <v>3</v>
      </c>
      <c r="B451" s="13" t="s">
        <v>1363</v>
      </c>
      <c r="C451" s="14" t="s">
        <v>3522</v>
      </c>
      <c r="D451" s="14" t="s">
        <v>3523</v>
      </c>
      <c r="E451" s="15">
        <v>3</v>
      </c>
      <c r="F451" s="16">
        <v>241.5</v>
      </c>
      <c r="G451" s="16">
        <v>724.5</v>
      </c>
      <c r="H451" s="17">
        <f>VLOOKUP(C451,'[1]3 оч'!$B$3:$K$528,10,0)</f>
        <v>0</v>
      </c>
      <c r="I451" s="16">
        <f t="shared" ref="I451:I514" si="28">IFERROR(H451*F451,"-")</f>
        <v>0</v>
      </c>
      <c r="J451" s="18"/>
      <c r="K451" s="18">
        <f t="shared" ref="K451:K514" si="29">J451*F451</f>
        <v>0</v>
      </c>
      <c r="L451" s="19" t="str">
        <f>IFERROR(VLOOKUP(C451,'[2]11.11.25'!$B$345:$C$574,2,0),"-")</f>
        <v>-</v>
      </c>
      <c r="M451" s="20" t="str">
        <f t="shared" ref="M451:M514" si="30">IFERROR(L451*F451,"-")</f>
        <v>-</v>
      </c>
      <c r="N451" s="21" t="s">
        <v>22</v>
      </c>
      <c r="O451" s="22" t="str">
        <f t="shared" ref="O451:O514" si="31">IFERROR(N451*F451,"-")</f>
        <v>-</v>
      </c>
      <c r="P451" s="29"/>
    </row>
    <row r="452" spans="1:16" hidden="1" x14ac:dyDescent="0.25">
      <c r="A452" s="13">
        <v>3</v>
      </c>
      <c r="B452" s="13" t="s">
        <v>1366</v>
      </c>
      <c r="C452" s="14" t="s">
        <v>3524</v>
      </c>
      <c r="D452" s="14" t="s">
        <v>3525</v>
      </c>
      <c r="E452" s="15">
        <v>2</v>
      </c>
      <c r="F452" s="16">
        <v>233.4</v>
      </c>
      <c r="G452" s="16">
        <v>466.8</v>
      </c>
      <c r="H452" s="17">
        <f>VLOOKUP(C452,'[1]3 оч'!$B$3:$K$528,10,0)</f>
        <v>0</v>
      </c>
      <c r="I452" s="16">
        <f t="shared" si="28"/>
        <v>0</v>
      </c>
      <c r="J452" s="18"/>
      <c r="K452" s="18">
        <f t="shared" si="29"/>
        <v>0</v>
      </c>
      <c r="L452" s="19" t="str">
        <f>IFERROR(VLOOKUP(C452,'[2]11.11.25'!$B$345:$C$574,2,0),"-")</f>
        <v>-</v>
      </c>
      <c r="M452" s="20" t="str">
        <f t="shared" si="30"/>
        <v>-</v>
      </c>
      <c r="N452" s="21" t="s">
        <v>22</v>
      </c>
      <c r="O452" s="22" t="str">
        <f t="shared" si="31"/>
        <v>-</v>
      </c>
      <c r="P452" s="29"/>
    </row>
    <row r="453" spans="1:16" hidden="1" x14ac:dyDescent="0.25">
      <c r="A453" s="13">
        <v>3</v>
      </c>
      <c r="B453" s="13" t="s">
        <v>1369</v>
      </c>
      <c r="C453" s="14" t="s">
        <v>3526</v>
      </c>
      <c r="D453" s="14" t="s">
        <v>3527</v>
      </c>
      <c r="E453" s="15">
        <v>7</v>
      </c>
      <c r="F453" s="16">
        <v>231.4</v>
      </c>
      <c r="G453" s="16">
        <v>1619.8</v>
      </c>
      <c r="H453" s="17">
        <f>VLOOKUP(C453,'[1]3 оч'!$B$3:$K$528,10,0)</f>
        <v>0</v>
      </c>
      <c r="I453" s="16">
        <f t="shared" si="28"/>
        <v>0</v>
      </c>
      <c r="J453" s="18"/>
      <c r="K453" s="18">
        <f t="shared" si="29"/>
        <v>0</v>
      </c>
      <c r="L453" s="19" t="str">
        <f>IFERROR(VLOOKUP(C453,'[2]11.11.25'!$B$345:$C$574,2,0),"-")</f>
        <v>-</v>
      </c>
      <c r="M453" s="20" t="str">
        <f t="shared" si="30"/>
        <v>-</v>
      </c>
      <c r="N453" s="21" t="s">
        <v>22</v>
      </c>
      <c r="O453" s="22" t="str">
        <f t="shared" si="31"/>
        <v>-</v>
      </c>
      <c r="P453" s="29"/>
    </row>
    <row r="454" spans="1:16" hidden="1" x14ac:dyDescent="0.25">
      <c r="A454" s="13">
        <v>3</v>
      </c>
      <c r="B454" s="13" t="s">
        <v>1372</v>
      </c>
      <c r="C454" s="14" t="s">
        <v>3528</v>
      </c>
      <c r="D454" s="14" t="s">
        <v>3529</v>
      </c>
      <c r="E454" s="15">
        <v>1</v>
      </c>
      <c r="F454" s="16">
        <v>276.39999999999998</v>
      </c>
      <c r="G454" s="16">
        <v>276.39999999999998</v>
      </c>
      <c r="H454" s="17">
        <f>VLOOKUP(C454,'[1]3 оч'!$B$3:$K$528,10,0)</f>
        <v>0</v>
      </c>
      <c r="I454" s="16">
        <f t="shared" si="28"/>
        <v>0</v>
      </c>
      <c r="J454" s="18"/>
      <c r="K454" s="18">
        <f t="shared" si="29"/>
        <v>0</v>
      </c>
      <c r="L454" s="19" t="str">
        <f>IFERROR(VLOOKUP(C454,'[2]11.11.25'!$B$345:$C$574,2,0),"-")</f>
        <v>-</v>
      </c>
      <c r="M454" s="20" t="str">
        <f t="shared" si="30"/>
        <v>-</v>
      </c>
      <c r="N454" s="21" t="s">
        <v>22</v>
      </c>
      <c r="O454" s="22" t="str">
        <f t="shared" si="31"/>
        <v>-</v>
      </c>
      <c r="P454" s="29"/>
    </row>
    <row r="455" spans="1:16" hidden="1" x14ac:dyDescent="0.25">
      <c r="A455" s="13">
        <v>3</v>
      </c>
      <c r="B455" s="13" t="s">
        <v>1375</v>
      </c>
      <c r="C455" s="14" t="s">
        <v>3530</v>
      </c>
      <c r="D455" s="14" t="s">
        <v>3531</v>
      </c>
      <c r="E455" s="15">
        <v>1</v>
      </c>
      <c r="F455" s="16">
        <v>229.6</v>
      </c>
      <c r="G455" s="16">
        <v>229.6</v>
      </c>
      <c r="H455" s="17">
        <f>VLOOKUP(C455,'[1]3 оч'!$B$3:$K$528,10,0)</f>
        <v>0</v>
      </c>
      <c r="I455" s="16">
        <f t="shared" si="28"/>
        <v>0</v>
      </c>
      <c r="J455" s="18"/>
      <c r="K455" s="18">
        <f t="shared" si="29"/>
        <v>0</v>
      </c>
      <c r="L455" s="19" t="str">
        <f>IFERROR(VLOOKUP(C455,'[2]11.11.25'!$B$345:$C$574,2,0),"-")</f>
        <v>-</v>
      </c>
      <c r="M455" s="20" t="str">
        <f t="shared" si="30"/>
        <v>-</v>
      </c>
      <c r="N455" s="21" t="s">
        <v>22</v>
      </c>
      <c r="O455" s="22" t="str">
        <f t="shared" si="31"/>
        <v>-</v>
      </c>
      <c r="P455" s="29"/>
    </row>
    <row r="456" spans="1:16" hidden="1" x14ac:dyDescent="0.25">
      <c r="A456" s="13">
        <v>3</v>
      </c>
      <c r="B456" s="13" t="s">
        <v>1378</v>
      </c>
      <c r="C456" s="14" t="s">
        <v>3532</v>
      </c>
      <c r="D456" s="14" t="s">
        <v>3533</v>
      </c>
      <c r="E456" s="15">
        <v>3</v>
      </c>
      <c r="F456" s="16">
        <v>188</v>
      </c>
      <c r="G456" s="16">
        <v>564</v>
      </c>
      <c r="H456" s="17">
        <f>VLOOKUP(C456,'[1]3 оч'!$B$3:$K$528,10,0)</f>
        <v>0</v>
      </c>
      <c r="I456" s="16">
        <f t="shared" si="28"/>
        <v>0</v>
      </c>
      <c r="J456" s="18"/>
      <c r="K456" s="18">
        <f t="shared" si="29"/>
        <v>0</v>
      </c>
      <c r="L456" s="19" t="str">
        <f>IFERROR(VLOOKUP(C456,'[2]11.11.25'!$B$345:$C$574,2,0),"-")</f>
        <v>-</v>
      </c>
      <c r="M456" s="20" t="str">
        <f t="shared" si="30"/>
        <v>-</v>
      </c>
      <c r="N456" s="21" t="s">
        <v>22</v>
      </c>
      <c r="O456" s="22" t="str">
        <f t="shared" si="31"/>
        <v>-</v>
      </c>
      <c r="P456" s="29"/>
    </row>
    <row r="457" spans="1:16" hidden="1" x14ac:dyDescent="0.25">
      <c r="A457" s="13">
        <v>3</v>
      </c>
      <c r="B457" s="13" t="s">
        <v>1381</v>
      </c>
      <c r="C457" s="14" t="s">
        <v>3534</v>
      </c>
      <c r="D457" s="14" t="s">
        <v>3535</v>
      </c>
      <c r="E457" s="15">
        <v>2</v>
      </c>
      <c r="F457" s="16">
        <v>182.5</v>
      </c>
      <c r="G457" s="16">
        <v>365</v>
      </c>
      <c r="H457" s="17">
        <f>VLOOKUP(C457,'[1]3 оч'!$B$3:$K$528,10,0)</f>
        <v>0</v>
      </c>
      <c r="I457" s="16">
        <f t="shared" si="28"/>
        <v>0</v>
      </c>
      <c r="J457" s="18"/>
      <c r="K457" s="18">
        <f t="shared" si="29"/>
        <v>0</v>
      </c>
      <c r="L457" s="19" t="str">
        <f>IFERROR(VLOOKUP(C457,'[2]11.11.25'!$B$345:$C$574,2,0),"-")</f>
        <v>-</v>
      </c>
      <c r="M457" s="20" t="str">
        <f t="shared" si="30"/>
        <v>-</v>
      </c>
      <c r="N457" s="21" t="s">
        <v>22</v>
      </c>
      <c r="O457" s="22" t="str">
        <f t="shared" si="31"/>
        <v>-</v>
      </c>
      <c r="P457" s="29"/>
    </row>
    <row r="458" spans="1:16" hidden="1" x14ac:dyDescent="0.25">
      <c r="A458" s="13">
        <v>3</v>
      </c>
      <c r="B458" s="13" t="s">
        <v>1384</v>
      </c>
      <c r="C458" s="14" t="s">
        <v>3536</v>
      </c>
      <c r="D458" s="14" t="s">
        <v>3537</v>
      </c>
      <c r="E458" s="15">
        <v>7</v>
      </c>
      <c r="F458" s="16">
        <v>181</v>
      </c>
      <c r="G458" s="16">
        <v>1267</v>
      </c>
      <c r="H458" s="17">
        <f>VLOOKUP(C458,'[1]3 оч'!$B$3:$K$528,10,0)</f>
        <v>0</v>
      </c>
      <c r="I458" s="16">
        <f t="shared" si="28"/>
        <v>0</v>
      </c>
      <c r="J458" s="18"/>
      <c r="K458" s="18">
        <f t="shared" si="29"/>
        <v>0</v>
      </c>
      <c r="L458" s="19" t="str">
        <f>IFERROR(VLOOKUP(C458,'[2]11.11.25'!$B$345:$C$574,2,0),"-")</f>
        <v>-</v>
      </c>
      <c r="M458" s="20" t="str">
        <f t="shared" si="30"/>
        <v>-</v>
      </c>
      <c r="N458" s="21" t="s">
        <v>22</v>
      </c>
      <c r="O458" s="22" t="str">
        <f t="shared" si="31"/>
        <v>-</v>
      </c>
      <c r="P458" s="29"/>
    </row>
    <row r="459" spans="1:16" hidden="1" x14ac:dyDescent="0.25">
      <c r="A459" s="13">
        <v>3</v>
      </c>
      <c r="B459" s="13" t="s">
        <v>1387</v>
      </c>
      <c r="C459" s="14" t="s">
        <v>3538</v>
      </c>
      <c r="D459" s="14" t="s">
        <v>3539</v>
      </c>
      <c r="E459" s="15">
        <v>1</v>
      </c>
      <c r="F459" s="16">
        <v>215.5</v>
      </c>
      <c r="G459" s="16">
        <v>215.5</v>
      </c>
      <c r="H459" s="17">
        <f>VLOOKUP(C459,'[1]3 оч'!$B$3:$K$528,10,0)</f>
        <v>0</v>
      </c>
      <c r="I459" s="16">
        <f t="shared" si="28"/>
        <v>0</v>
      </c>
      <c r="J459" s="18"/>
      <c r="K459" s="18">
        <f t="shared" si="29"/>
        <v>0</v>
      </c>
      <c r="L459" s="19" t="str">
        <f>IFERROR(VLOOKUP(C459,'[2]11.11.25'!$B$345:$C$574,2,0),"-")</f>
        <v>-</v>
      </c>
      <c r="M459" s="20" t="str">
        <f t="shared" si="30"/>
        <v>-</v>
      </c>
      <c r="N459" s="21" t="s">
        <v>22</v>
      </c>
      <c r="O459" s="22" t="str">
        <f t="shared" si="31"/>
        <v>-</v>
      </c>
      <c r="P459" s="29"/>
    </row>
    <row r="460" spans="1:16" hidden="1" x14ac:dyDescent="0.25">
      <c r="A460" s="13">
        <v>3</v>
      </c>
      <c r="B460" s="13" t="s">
        <v>1390</v>
      </c>
      <c r="C460" s="14" t="s">
        <v>3540</v>
      </c>
      <c r="D460" s="14" t="s">
        <v>3541</v>
      </c>
      <c r="E460" s="15">
        <v>1</v>
      </c>
      <c r="F460" s="16">
        <v>19.399999999999999</v>
      </c>
      <c r="G460" s="16">
        <v>19.399999999999999</v>
      </c>
      <c r="H460" s="17">
        <f>VLOOKUP(C460,'[1]3 оч'!$B$3:$K$528,10,0)</f>
        <v>0</v>
      </c>
      <c r="I460" s="16">
        <f t="shared" si="28"/>
        <v>0</v>
      </c>
      <c r="J460" s="18"/>
      <c r="K460" s="18">
        <f t="shared" si="29"/>
        <v>0</v>
      </c>
      <c r="L460" s="19" t="str">
        <f>IFERROR(VLOOKUP(C460,'[2]11.11.25'!$B$345:$C$574,2,0),"-")</f>
        <v>-</v>
      </c>
      <c r="M460" s="20" t="str">
        <f t="shared" si="30"/>
        <v>-</v>
      </c>
      <c r="N460" s="21" t="s">
        <v>22</v>
      </c>
      <c r="O460" s="22" t="str">
        <f t="shared" si="31"/>
        <v>-</v>
      </c>
      <c r="P460" s="29"/>
    </row>
    <row r="461" spans="1:16" hidden="1" x14ac:dyDescent="0.25">
      <c r="A461" s="13">
        <v>3</v>
      </c>
      <c r="B461" s="13" t="s">
        <v>1393</v>
      </c>
      <c r="C461" s="14" t="s">
        <v>3542</v>
      </c>
      <c r="D461" s="14" t="s">
        <v>3543</v>
      </c>
      <c r="E461" s="15">
        <v>4</v>
      </c>
      <c r="F461" s="16">
        <v>21.1</v>
      </c>
      <c r="G461" s="16">
        <v>84.4</v>
      </c>
      <c r="H461" s="17">
        <f>VLOOKUP(C461,'[1]3 оч'!$B$3:$K$528,10,0)</f>
        <v>0</v>
      </c>
      <c r="I461" s="16">
        <f t="shared" si="28"/>
        <v>0</v>
      </c>
      <c r="J461" s="18"/>
      <c r="K461" s="18">
        <f t="shared" si="29"/>
        <v>0</v>
      </c>
      <c r="L461" s="19" t="str">
        <f>IFERROR(VLOOKUP(C461,'[2]11.11.25'!$B$345:$C$574,2,0),"-")</f>
        <v>-</v>
      </c>
      <c r="M461" s="20" t="str">
        <f t="shared" si="30"/>
        <v>-</v>
      </c>
      <c r="N461" s="21" t="s">
        <v>22</v>
      </c>
      <c r="O461" s="22" t="str">
        <f t="shared" si="31"/>
        <v>-</v>
      </c>
      <c r="P461" s="29"/>
    </row>
    <row r="462" spans="1:16" hidden="1" x14ac:dyDescent="0.25">
      <c r="A462" s="13">
        <v>3</v>
      </c>
      <c r="B462" s="13" t="s">
        <v>1396</v>
      </c>
      <c r="C462" s="14" t="s">
        <v>3544</v>
      </c>
      <c r="D462" s="14" t="s">
        <v>3545</v>
      </c>
      <c r="E462" s="15">
        <v>1</v>
      </c>
      <c r="F462" s="16">
        <v>24.7</v>
      </c>
      <c r="G462" s="16">
        <v>24.7</v>
      </c>
      <c r="H462" s="17">
        <f>VLOOKUP(C462,'[1]3 оч'!$B$3:$K$528,10,0)</f>
        <v>0</v>
      </c>
      <c r="I462" s="16">
        <f t="shared" si="28"/>
        <v>0</v>
      </c>
      <c r="J462" s="18"/>
      <c r="K462" s="18">
        <f t="shared" si="29"/>
        <v>0</v>
      </c>
      <c r="L462" s="19" t="str">
        <f>IFERROR(VLOOKUP(C462,'[2]11.11.25'!$B$345:$C$574,2,0),"-")</f>
        <v>-</v>
      </c>
      <c r="M462" s="20" t="str">
        <f t="shared" si="30"/>
        <v>-</v>
      </c>
      <c r="N462" s="21" t="s">
        <v>22</v>
      </c>
      <c r="O462" s="22" t="str">
        <f t="shared" si="31"/>
        <v>-</v>
      </c>
      <c r="P462" s="29"/>
    </row>
    <row r="463" spans="1:16" hidden="1" x14ac:dyDescent="0.25">
      <c r="A463" s="13">
        <v>3</v>
      </c>
      <c r="B463" s="13" t="s">
        <v>1399</v>
      </c>
      <c r="C463" s="14" t="s">
        <v>3546</v>
      </c>
      <c r="D463" s="14" t="s">
        <v>3547</v>
      </c>
      <c r="E463" s="15">
        <v>2</v>
      </c>
      <c r="F463" s="16">
        <v>116.8</v>
      </c>
      <c r="G463" s="16">
        <v>233.6</v>
      </c>
      <c r="H463" s="17">
        <f>VLOOKUP(C463,'[1]3 оч'!$B$3:$K$528,10,0)</f>
        <v>0</v>
      </c>
      <c r="I463" s="16">
        <f t="shared" si="28"/>
        <v>0</v>
      </c>
      <c r="J463" s="18"/>
      <c r="K463" s="18">
        <f t="shared" si="29"/>
        <v>0</v>
      </c>
      <c r="L463" s="19" t="str">
        <f>IFERROR(VLOOKUP(C463,'[2]11.11.25'!$B$345:$C$574,2,0),"-")</f>
        <v>-</v>
      </c>
      <c r="M463" s="20" t="str">
        <f t="shared" si="30"/>
        <v>-</v>
      </c>
      <c r="N463" s="21" t="s">
        <v>22</v>
      </c>
      <c r="O463" s="22" t="str">
        <f t="shared" si="31"/>
        <v>-</v>
      </c>
      <c r="P463" s="29"/>
    </row>
    <row r="464" spans="1:16" hidden="1" x14ac:dyDescent="0.25">
      <c r="A464" s="13">
        <v>3</v>
      </c>
      <c r="B464" s="13" t="s">
        <v>1402</v>
      </c>
      <c r="C464" s="14" t="s">
        <v>3548</v>
      </c>
      <c r="D464" s="14" t="s">
        <v>3549</v>
      </c>
      <c r="E464" s="15">
        <v>6</v>
      </c>
      <c r="F464" s="16">
        <v>118.5</v>
      </c>
      <c r="G464" s="16">
        <v>711</v>
      </c>
      <c r="H464" s="17">
        <f>VLOOKUP(C464,'[1]3 оч'!$B$3:$K$528,10,0)</f>
        <v>0</v>
      </c>
      <c r="I464" s="16">
        <f t="shared" si="28"/>
        <v>0</v>
      </c>
      <c r="J464" s="18"/>
      <c r="K464" s="18">
        <f t="shared" si="29"/>
        <v>0</v>
      </c>
      <c r="L464" s="19" t="str">
        <f>IFERROR(VLOOKUP(C464,'[2]11.11.25'!$B$345:$C$574,2,0),"-")</f>
        <v>-</v>
      </c>
      <c r="M464" s="20" t="str">
        <f t="shared" si="30"/>
        <v>-</v>
      </c>
      <c r="N464" s="21" t="s">
        <v>22</v>
      </c>
      <c r="O464" s="22" t="str">
        <f t="shared" si="31"/>
        <v>-</v>
      </c>
      <c r="P464" s="29"/>
    </row>
    <row r="465" spans="1:16" hidden="1" x14ac:dyDescent="0.25">
      <c r="A465" s="13">
        <v>3</v>
      </c>
      <c r="B465" s="13" t="s">
        <v>1405</v>
      </c>
      <c r="C465" s="14" t="s">
        <v>3550</v>
      </c>
      <c r="D465" s="14" t="s">
        <v>3551</v>
      </c>
      <c r="E465" s="15">
        <v>8</v>
      </c>
      <c r="F465" s="16">
        <v>121.8</v>
      </c>
      <c r="G465" s="16">
        <v>974.4</v>
      </c>
      <c r="H465" s="17">
        <f>VLOOKUP(C465,'[1]3 оч'!$B$3:$K$528,10,0)</f>
        <v>0</v>
      </c>
      <c r="I465" s="16">
        <f t="shared" si="28"/>
        <v>0</v>
      </c>
      <c r="J465" s="18"/>
      <c r="K465" s="18">
        <f t="shared" si="29"/>
        <v>0</v>
      </c>
      <c r="L465" s="19" t="str">
        <f>IFERROR(VLOOKUP(C465,'[2]11.11.25'!$B$345:$C$574,2,0),"-")</f>
        <v>-</v>
      </c>
      <c r="M465" s="20" t="str">
        <f t="shared" si="30"/>
        <v>-</v>
      </c>
      <c r="N465" s="21" t="s">
        <v>22</v>
      </c>
      <c r="O465" s="22" t="str">
        <f t="shared" si="31"/>
        <v>-</v>
      </c>
      <c r="P465" s="29"/>
    </row>
    <row r="466" spans="1:16" hidden="1" x14ac:dyDescent="0.25">
      <c r="A466" s="13">
        <v>3</v>
      </c>
      <c r="B466" s="13" t="s">
        <v>1408</v>
      </c>
      <c r="C466" s="14" t="s">
        <v>3552</v>
      </c>
      <c r="D466" s="14" t="s">
        <v>3553</v>
      </c>
      <c r="E466" s="15">
        <v>4</v>
      </c>
      <c r="F466" s="16">
        <v>118.5</v>
      </c>
      <c r="G466" s="16">
        <v>474</v>
      </c>
      <c r="H466" s="17">
        <f>VLOOKUP(C466,'[1]3 оч'!$B$3:$K$528,10,0)</f>
        <v>0</v>
      </c>
      <c r="I466" s="16">
        <f t="shared" si="28"/>
        <v>0</v>
      </c>
      <c r="J466" s="18"/>
      <c r="K466" s="18">
        <f t="shared" si="29"/>
        <v>0</v>
      </c>
      <c r="L466" s="19" t="str">
        <f>IFERROR(VLOOKUP(C466,'[2]11.11.25'!$B$345:$C$574,2,0),"-")</f>
        <v>-</v>
      </c>
      <c r="M466" s="20" t="str">
        <f t="shared" si="30"/>
        <v>-</v>
      </c>
      <c r="N466" s="21" t="s">
        <v>22</v>
      </c>
      <c r="O466" s="22" t="str">
        <f t="shared" si="31"/>
        <v>-</v>
      </c>
      <c r="P466" s="29"/>
    </row>
    <row r="467" spans="1:16" hidden="1" x14ac:dyDescent="0.25">
      <c r="A467" s="13">
        <v>3</v>
      </c>
      <c r="B467" s="13" t="s">
        <v>1411</v>
      </c>
      <c r="C467" s="14" t="s">
        <v>3554</v>
      </c>
      <c r="D467" s="14" t="s">
        <v>3555</v>
      </c>
      <c r="E467" s="15">
        <v>2</v>
      </c>
      <c r="F467" s="16">
        <v>116.8</v>
      </c>
      <c r="G467" s="16">
        <v>233.6</v>
      </c>
      <c r="H467" s="17">
        <f>VLOOKUP(C467,'[1]3 оч'!$B$3:$K$528,10,0)</f>
        <v>0</v>
      </c>
      <c r="I467" s="16">
        <f t="shared" si="28"/>
        <v>0</v>
      </c>
      <c r="J467" s="18"/>
      <c r="K467" s="18">
        <f t="shared" si="29"/>
        <v>0</v>
      </c>
      <c r="L467" s="19" t="str">
        <f>IFERROR(VLOOKUP(C467,'[2]11.11.25'!$B$345:$C$574,2,0),"-")</f>
        <v>-</v>
      </c>
      <c r="M467" s="20" t="str">
        <f t="shared" si="30"/>
        <v>-</v>
      </c>
      <c r="N467" s="21" t="s">
        <v>22</v>
      </c>
      <c r="O467" s="22" t="str">
        <f t="shared" si="31"/>
        <v>-</v>
      </c>
      <c r="P467" s="29"/>
    </row>
    <row r="468" spans="1:16" hidden="1" x14ac:dyDescent="0.25">
      <c r="A468" s="13">
        <v>3</v>
      </c>
      <c r="B468" s="13" t="s">
        <v>1414</v>
      </c>
      <c r="C468" s="14" t="s">
        <v>3556</v>
      </c>
      <c r="D468" s="14" t="s">
        <v>3557</v>
      </c>
      <c r="E468" s="15">
        <v>2</v>
      </c>
      <c r="F468" s="16">
        <v>122.5</v>
      </c>
      <c r="G468" s="16">
        <v>245</v>
      </c>
      <c r="H468" s="17">
        <f>VLOOKUP(C468,'[1]3 оч'!$B$3:$K$528,10,0)</f>
        <v>0</v>
      </c>
      <c r="I468" s="16">
        <f t="shared" si="28"/>
        <v>0</v>
      </c>
      <c r="J468" s="18"/>
      <c r="K468" s="18">
        <f t="shared" si="29"/>
        <v>0</v>
      </c>
      <c r="L468" s="19" t="str">
        <f>IFERROR(VLOOKUP(C468,'[2]11.11.25'!$B$345:$C$574,2,0),"-")</f>
        <v>-</v>
      </c>
      <c r="M468" s="20" t="str">
        <f t="shared" si="30"/>
        <v>-</v>
      </c>
      <c r="N468" s="21" t="s">
        <v>22</v>
      </c>
      <c r="O468" s="22" t="str">
        <f t="shared" si="31"/>
        <v>-</v>
      </c>
      <c r="P468" s="29"/>
    </row>
    <row r="469" spans="1:16" hidden="1" x14ac:dyDescent="0.25">
      <c r="A469" s="13">
        <v>3</v>
      </c>
      <c r="B469" s="13" t="s">
        <v>1417</v>
      </c>
      <c r="C469" s="14" t="s">
        <v>3558</v>
      </c>
      <c r="D469" s="14" t="s">
        <v>3559</v>
      </c>
      <c r="E469" s="15">
        <v>2</v>
      </c>
      <c r="F469" s="16">
        <v>120.5</v>
      </c>
      <c r="G469" s="16">
        <v>241</v>
      </c>
      <c r="H469" s="17">
        <f>VLOOKUP(C469,'[1]3 оч'!$B$3:$K$528,10,0)</f>
        <v>0</v>
      </c>
      <c r="I469" s="16">
        <f t="shared" si="28"/>
        <v>0</v>
      </c>
      <c r="J469" s="18"/>
      <c r="K469" s="18">
        <f t="shared" si="29"/>
        <v>0</v>
      </c>
      <c r="L469" s="19" t="str">
        <f>IFERROR(VLOOKUP(C469,'[2]11.11.25'!$B$345:$C$574,2,0),"-")</f>
        <v>-</v>
      </c>
      <c r="M469" s="20" t="str">
        <f t="shared" si="30"/>
        <v>-</v>
      </c>
      <c r="N469" s="21" t="s">
        <v>22</v>
      </c>
      <c r="O469" s="22" t="str">
        <f t="shared" si="31"/>
        <v>-</v>
      </c>
      <c r="P469" s="29"/>
    </row>
    <row r="470" spans="1:16" hidden="1" x14ac:dyDescent="0.25">
      <c r="A470" s="13">
        <v>3</v>
      </c>
      <c r="B470" s="13" t="s">
        <v>1420</v>
      </c>
      <c r="C470" s="14" t="s">
        <v>3560</v>
      </c>
      <c r="D470" s="14" t="s">
        <v>3561</v>
      </c>
      <c r="E470" s="15">
        <v>1</v>
      </c>
      <c r="F470" s="16">
        <v>112.9</v>
      </c>
      <c r="G470" s="16">
        <v>112.9</v>
      </c>
      <c r="H470" s="17">
        <f>VLOOKUP(C470,'[1]3 оч'!$B$3:$K$528,10,0)</f>
        <v>0</v>
      </c>
      <c r="I470" s="16">
        <f t="shared" si="28"/>
        <v>0</v>
      </c>
      <c r="J470" s="18"/>
      <c r="K470" s="18">
        <f t="shared" si="29"/>
        <v>0</v>
      </c>
      <c r="L470" s="19" t="str">
        <f>IFERROR(VLOOKUP(C470,'[2]11.11.25'!$B$345:$C$574,2,0),"-")</f>
        <v>-</v>
      </c>
      <c r="M470" s="20" t="str">
        <f t="shared" si="30"/>
        <v>-</v>
      </c>
      <c r="N470" s="21" t="s">
        <v>22</v>
      </c>
      <c r="O470" s="22" t="str">
        <f t="shared" si="31"/>
        <v>-</v>
      </c>
      <c r="P470" s="29"/>
    </row>
    <row r="471" spans="1:16" hidden="1" x14ac:dyDescent="0.25">
      <c r="A471" s="13">
        <v>3</v>
      </c>
      <c r="B471" s="13" t="s">
        <v>1423</v>
      </c>
      <c r="C471" s="14" t="s">
        <v>3562</v>
      </c>
      <c r="D471" s="14" t="s">
        <v>3563</v>
      </c>
      <c r="E471" s="15">
        <v>4</v>
      </c>
      <c r="F471" s="16">
        <v>114.6</v>
      </c>
      <c r="G471" s="16">
        <v>458.4</v>
      </c>
      <c r="H471" s="17">
        <f>VLOOKUP(C471,'[1]3 оч'!$B$3:$K$528,10,0)</f>
        <v>0</v>
      </c>
      <c r="I471" s="16">
        <f t="shared" si="28"/>
        <v>0</v>
      </c>
      <c r="J471" s="18"/>
      <c r="K471" s="18">
        <f t="shared" si="29"/>
        <v>0</v>
      </c>
      <c r="L471" s="19" t="str">
        <f>IFERROR(VLOOKUP(C471,'[2]11.11.25'!$B$345:$C$574,2,0),"-")</f>
        <v>-</v>
      </c>
      <c r="M471" s="20" t="str">
        <f t="shared" si="30"/>
        <v>-</v>
      </c>
      <c r="N471" s="21" t="s">
        <v>22</v>
      </c>
      <c r="O471" s="22" t="str">
        <f t="shared" si="31"/>
        <v>-</v>
      </c>
      <c r="P471" s="29"/>
    </row>
    <row r="472" spans="1:16" hidden="1" x14ac:dyDescent="0.25">
      <c r="A472" s="13">
        <v>3</v>
      </c>
      <c r="B472" s="13" t="s">
        <v>1426</v>
      </c>
      <c r="C472" s="14" t="s">
        <v>3564</v>
      </c>
      <c r="D472" s="14" t="s">
        <v>3565</v>
      </c>
      <c r="E472" s="15">
        <v>4</v>
      </c>
      <c r="F472" s="16">
        <v>118</v>
      </c>
      <c r="G472" s="16">
        <v>472</v>
      </c>
      <c r="H472" s="17">
        <f>VLOOKUP(C472,'[1]3 оч'!$B$3:$K$528,10,0)</f>
        <v>0</v>
      </c>
      <c r="I472" s="16">
        <f t="shared" si="28"/>
        <v>0</v>
      </c>
      <c r="J472" s="18"/>
      <c r="K472" s="18">
        <f t="shared" si="29"/>
        <v>0</v>
      </c>
      <c r="L472" s="19" t="str">
        <f>IFERROR(VLOOKUP(C472,'[2]11.11.25'!$B$345:$C$574,2,0),"-")</f>
        <v>-</v>
      </c>
      <c r="M472" s="20" t="str">
        <f t="shared" si="30"/>
        <v>-</v>
      </c>
      <c r="N472" s="21" t="s">
        <v>22</v>
      </c>
      <c r="O472" s="22" t="str">
        <f t="shared" si="31"/>
        <v>-</v>
      </c>
      <c r="P472" s="29"/>
    </row>
    <row r="473" spans="1:16" hidden="1" x14ac:dyDescent="0.25">
      <c r="A473" s="13">
        <v>3</v>
      </c>
      <c r="B473" s="13" t="s">
        <v>1429</v>
      </c>
      <c r="C473" s="14" t="s">
        <v>3566</v>
      </c>
      <c r="D473" s="14" t="s">
        <v>3567</v>
      </c>
      <c r="E473" s="15">
        <v>2</v>
      </c>
      <c r="F473" s="16">
        <v>114.6</v>
      </c>
      <c r="G473" s="16">
        <v>229.2</v>
      </c>
      <c r="H473" s="17">
        <f>VLOOKUP(C473,'[1]3 оч'!$B$3:$K$528,10,0)</f>
        <v>0</v>
      </c>
      <c r="I473" s="16">
        <f t="shared" si="28"/>
        <v>0</v>
      </c>
      <c r="J473" s="18"/>
      <c r="K473" s="18">
        <f t="shared" si="29"/>
        <v>0</v>
      </c>
      <c r="L473" s="19" t="str">
        <f>IFERROR(VLOOKUP(C473,'[2]11.11.25'!$B$345:$C$574,2,0),"-")</f>
        <v>-</v>
      </c>
      <c r="M473" s="20" t="str">
        <f t="shared" si="30"/>
        <v>-</v>
      </c>
      <c r="N473" s="21" t="s">
        <v>22</v>
      </c>
      <c r="O473" s="22" t="str">
        <f t="shared" si="31"/>
        <v>-</v>
      </c>
      <c r="P473" s="29"/>
    </row>
    <row r="474" spans="1:16" hidden="1" x14ac:dyDescent="0.25">
      <c r="A474" s="13">
        <v>3</v>
      </c>
      <c r="B474" s="13" t="s">
        <v>1432</v>
      </c>
      <c r="C474" s="14" t="s">
        <v>3568</v>
      </c>
      <c r="D474" s="14" t="s">
        <v>3569</v>
      </c>
      <c r="E474" s="15">
        <v>1</v>
      </c>
      <c r="F474" s="16">
        <v>112.9</v>
      </c>
      <c r="G474" s="16">
        <v>112.9</v>
      </c>
      <c r="H474" s="17">
        <f>VLOOKUP(C474,'[1]3 оч'!$B$3:$K$528,10,0)</f>
        <v>0</v>
      </c>
      <c r="I474" s="16">
        <f t="shared" si="28"/>
        <v>0</v>
      </c>
      <c r="J474" s="18"/>
      <c r="K474" s="18">
        <f t="shared" si="29"/>
        <v>0</v>
      </c>
      <c r="L474" s="19" t="str">
        <f>IFERROR(VLOOKUP(C474,'[2]11.11.25'!$B$345:$C$574,2,0),"-")</f>
        <v>-</v>
      </c>
      <c r="M474" s="20" t="str">
        <f t="shared" si="30"/>
        <v>-</v>
      </c>
      <c r="N474" s="21" t="s">
        <v>22</v>
      </c>
      <c r="O474" s="22" t="str">
        <f t="shared" si="31"/>
        <v>-</v>
      </c>
      <c r="P474" s="29"/>
    </row>
    <row r="475" spans="1:16" hidden="1" x14ac:dyDescent="0.25">
      <c r="A475" s="13">
        <v>3</v>
      </c>
      <c r="B475" s="13" t="s">
        <v>1435</v>
      </c>
      <c r="C475" s="14" t="s">
        <v>3570</v>
      </c>
      <c r="D475" s="14" t="s">
        <v>3571</v>
      </c>
      <c r="E475" s="15">
        <v>4</v>
      </c>
      <c r="F475" s="16">
        <v>111.8</v>
      </c>
      <c r="G475" s="16">
        <v>447.2</v>
      </c>
      <c r="H475" s="17">
        <f>VLOOKUP(C475,'[1]3 оч'!$B$3:$K$528,10,0)</f>
        <v>0</v>
      </c>
      <c r="I475" s="16">
        <f t="shared" si="28"/>
        <v>0</v>
      </c>
      <c r="J475" s="18"/>
      <c r="K475" s="18">
        <f t="shared" si="29"/>
        <v>0</v>
      </c>
      <c r="L475" s="19" t="str">
        <f>IFERROR(VLOOKUP(C475,'[2]11.11.25'!$B$345:$C$574,2,0),"-")</f>
        <v>-</v>
      </c>
      <c r="M475" s="20" t="str">
        <f t="shared" si="30"/>
        <v>-</v>
      </c>
      <c r="N475" s="21" t="s">
        <v>22</v>
      </c>
      <c r="O475" s="22" t="str">
        <f t="shared" si="31"/>
        <v>-</v>
      </c>
      <c r="P475" s="29"/>
    </row>
    <row r="476" spans="1:16" hidden="1" x14ac:dyDescent="0.25">
      <c r="A476" s="13">
        <v>3</v>
      </c>
      <c r="B476" s="13" t="s">
        <v>1438</v>
      </c>
      <c r="C476" s="14" t="s">
        <v>3572</v>
      </c>
      <c r="D476" s="14" t="s">
        <v>3573</v>
      </c>
      <c r="E476" s="15">
        <v>16</v>
      </c>
      <c r="F476" s="16">
        <v>113.4</v>
      </c>
      <c r="G476" s="16">
        <v>1814.4</v>
      </c>
      <c r="H476" s="17">
        <f>VLOOKUP(C476,'[1]3 оч'!$B$3:$K$528,10,0)</f>
        <v>0</v>
      </c>
      <c r="I476" s="16">
        <f t="shared" si="28"/>
        <v>0</v>
      </c>
      <c r="J476" s="18"/>
      <c r="K476" s="18">
        <f t="shared" si="29"/>
        <v>0</v>
      </c>
      <c r="L476" s="19" t="str">
        <f>IFERROR(VLOOKUP(C476,'[2]11.11.25'!$B$345:$C$574,2,0),"-")</f>
        <v>-</v>
      </c>
      <c r="M476" s="20" t="str">
        <f t="shared" si="30"/>
        <v>-</v>
      </c>
      <c r="N476" s="21" t="s">
        <v>22</v>
      </c>
      <c r="O476" s="22" t="str">
        <f t="shared" si="31"/>
        <v>-</v>
      </c>
      <c r="P476" s="29"/>
    </row>
    <row r="477" spans="1:16" hidden="1" x14ac:dyDescent="0.25">
      <c r="A477" s="13">
        <v>3</v>
      </c>
      <c r="B477" s="13" t="s">
        <v>1441</v>
      </c>
      <c r="C477" s="14" t="s">
        <v>3574</v>
      </c>
      <c r="D477" s="14" t="s">
        <v>3575</v>
      </c>
      <c r="E477" s="15">
        <v>16</v>
      </c>
      <c r="F477" s="16">
        <v>116.8</v>
      </c>
      <c r="G477" s="16">
        <v>1868.8</v>
      </c>
      <c r="H477" s="17">
        <f>VLOOKUP(C477,'[1]3 оч'!$B$3:$K$528,10,0)</f>
        <v>0</v>
      </c>
      <c r="I477" s="16">
        <f t="shared" si="28"/>
        <v>0</v>
      </c>
      <c r="J477" s="18"/>
      <c r="K477" s="18">
        <f t="shared" si="29"/>
        <v>0</v>
      </c>
      <c r="L477" s="19" t="str">
        <f>IFERROR(VLOOKUP(C477,'[2]11.11.25'!$B$345:$C$574,2,0),"-")</f>
        <v>-</v>
      </c>
      <c r="M477" s="20" t="str">
        <f t="shared" si="30"/>
        <v>-</v>
      </c>
      <c r="N477" s="21" t="s">
        <v>22</v>
      </c>
      <c r="O477" s="22" t="str">
        <f t="shared" si="31"/>
        <v>-</v>
      </c>
      <c r="P477" s="29"/>
    </row>
    <row r="478" spans="1:16" hidden="1" x14ac:dyDescent="0.25">
      <c r="A478" s="13">
        <v>3</v>
      </c>
      <c r="B478" s="13" t="s">
        <v>1444</v>
      </c>
      <c r="C478" s="14" t="s">
        <v>3576</v>
      </c>
      <c r="D478" s="14" t="s">
        <v>3577</v>
      </c>
      <c r="E478" s="15">
        <v>8</v>
      </c>
      <c r="F478" s="16">
        <v>113.4</v>
      </c>
      <c r="G478" s="16">
        <v>907.2</v>
      </c>
      <c r="H478" s="17">
        <f>VLOOKUP(C478,'[1]3 оч'!$B$3:$K$528,10,0)</f>
        <v>0</v>
      </c>
      <c r="I478" s="16">
        <f t="shared" si="28"/>
        <v>0</v>
      </c>
      <c r="J478" s="18"/>
      <c r="K478" s="18">
        <f t="shared" si="29"/>
        <v>0</v>
      </c>
      <c r="L478" s="19" t="str">
        <f>IFERROR(VLOOKUP(C478,'[2]11.11.25'!$B$345:$C$574,2,0),"-")</f>
        <v>-</v>
      </c>
      <c r="M478" s="20" t="str">
        <f t="shared" si="30"/>
        <v>-</v>
      </c>
      <c r="N478" s="21" t="s">
        <v>22</v>
      </c>
      <c r="O478" s="22" t="str">
        <f t="shared" si="31"/>
        <v>-</v>
      </c>
      <c r="P478" s="29"/>
    </row>
    <row r="479" spans="1:16" hidden="1" x14ac:dyDescent="0.25">
      <c r="A479" s="13">
        <v>3</v>
      </c>
      <c r="B479" s="13" t="s">
        <v>1447</v>
      </c>
      <c r="C479" s="14" t="s">
        <v>3578</v>
      </c>
      <c r="D479" s="14" t="s">
        <v>3579</v>
      </c>
      <c r="E479" s="15">
        <v>4</v>
      </c>
      <c r="F479" s="16">
        <v>111.8</v>
      </c>
      <c r="G479" s="16">
        <v>447.2</v>
      </c>
      <c r="H479" s="17">
        <f>VLOOKUP(C479,'[1]3 оч'!$B$3:$K$528,10,0)</f>
        <v>0</v>
      </c>
      <c r="I479" s="16">
        <f t="shared" si="28"/>
        <v>0</v>
      </c>
      <c r="J479" s="18"/>
      <c r="K479" s="18">
        <f t="shared" si="29"/>
        <v>0</v>
      </c>
      <c r="L479" s="19" t="str">
        <f>IFERROR(VLOOKUP(C479,'[2]11.11.25'!$B$345:$C$574,2,0),"-")</f>
        <v>-</v>
      </c>
      <c r="M479" s="20" t="str">
        <f t="shared" si="30"/>
        <v>-</v>
      </c>
      <c r="N479" s="21" t="s">
        <v>22</v>
      </c>
      <c r="O479" s="22" t="str">
        <f t="shared" si="31"/>
        <v>-</v>
      </c>
      <c r="P479" s="29"/>
    </row>
    <row r="480" spans="1:16" hidden="1" x14ac:dyDescent="0.25">
      <c r="A480" s="13">
        <v>3</v>
      </c>
      <c r="B480" s="13" t="s">
        <v>1450</v>
      </c>
      <c r="C480" s="14" t="s">
        <v>3580</v>
      </c>
      <c r="D480" s="14" t="s">
        <v>3581</v>
      </c>
      <c r="E480" s="15">
        <v>1</v>
      </c>
      <c r="F480" s="16">
        <v>19.8</v>
      </c>
      <c r="G480" s="16">
        <v>19.8</v>
      </c>
      <c r="H480" s="17">
        <f>VLOOKUP(C480,'[1]3 оч'!$B$3:$K$528,10,0)</f>
        <v>0</v>
      </c>
      <c r="I480" s="16">
        <f t="shared" si="28"/>
        <v>0</v>
      </c>
      <c r="J480" s="18"/>
      <c r="K480" s="18">
        <f t="shared" si="29"/>
        <v>0</v>
      </c>
      <c r="L480" s="19" t="str">
        <f>IFERROR(VLOOKUP(C480,'[2]11.11.25'!$B$345:$C$574,2,0),"-")</f>
        <v>-</v>
      </c>
      <c r="M480" s="20" t="str">
        <f t="shared" si="30"/>
        <v>-</v>
      </c>
      <c r="N480" s="21" t="s">
        <v>22</v>
      </c>
      <c r="O480" s="22" t="str">
        <f t="shared" si="31"/>
        <v>-</v>
      </c>
      <c r="P480" s="29"/>
    </row>
    <row r="481" spans="1:21" hidden="1" x14ac:dyDescent="0.25">
      <c r="A481" s="13">
        <v>3</v>
      </c>
      <c r="B481" s="13" t="s">
        <v>1453</v>
      </c>
      <c r="C481" s="14" t="s">
        <v>3582</v>
      </c>
      <c r="D481" s="14" t="s">
        <v>3583</v>
      </c>
      <c r="E481" s="15">
        <v>4</v>
      </c>
      <c r="F481" s="16">
        <v>16.100000000000001</v>
      </c>
      <c r="G481" s="16">
        <v>64.400000000000006</v>
      </c>
      <c r="H481" s="17">
        <f>VLOOKUP(C481,'[1]3 оч'!$B$3:$K$528,10,0)</f>
        <v>0</v>
      </c>
      <c r="I481" s="16">
        <f t="shared" si="28"/>
        <v>0</v>
      </c>
      <c r="J481" s="18"/>
      <c r="K481" s="18">
        <f t="shared" si="29"/>
        <v>0</v>
      </c>
      <c r="L481" s="19" t="str">
        <f>IFERROR(VLOOKUP(C481,'[2]11.11.25'!$B$345:$C$574,2,0),"-")</f>
        <v>-</v>
      </c>
      <c r="M481" s="20" t="str">
        <f t="shared" si="30"/>
        <v>-</v>
      </c>
      <c r="N481" s="21" t="s">
        <v>22</v>
      </c>
      <c r="O481" s="22" t="str">
        <f t="shared" si="31"/>
        <v>-</v>
      </c>
      <c r="P481" s="29"/>
    </row>
    <row r="482" spans="1:21" hidden="1" x14ac:dyDescent="0.25">
      <c r="A482" s="13">
        <v>3</v>
      </c>
      <c r="B482" s="13" t="s">
        <v>1456</v>
      </c>
      <c r="C482" s="14" t="s">
        <v>3584</v>
      </c>
      <c r="D482" s="14" t="s">
        <v>3585</v>
      </c>
      <c r="E482" s="15">
        <v>1</v>
      </c>
      <c r="F482" s="16">
        <v>14.3</v>
      </c>
      <c r="G482" s="16">
        <v>14.3</v>
      </c>
      <c r="H482" s="17">
        <f>VLOOKUP(C482,'[1]3 оч'!$B$3:$K$528,10,0)</f>
        <v>0</v>
      </c>
      <c r="I482" s="16">
        <f t="shared" si="28"/>
        <v>0</v>
      </c>
      <c r="J482" s="18"/>
      <c r="K482" s="18">
        <f t="shared" si="29"/>
        <v>0</v>
      </c>
      <c r="L482" s="19" t="str">
        <f>IFERROR(VLOOKUP(C482,'[2]11.11.25'!$B$345:$C$574,2,0),"-")</f>
        <v>-</v>
      </c>
      <c r="M482" s="20" t="str">
        <f t="shared" si="30"/>
        <v>-</v>
      </c>
      <c r="N482" s="21" t="s">
        <v>22</v>
      </c>
      <c r="O482" s="22" t="str">
        <f t="shared" si="31"/>
        <v>-</v>
      </c>
      <c r="P482" s="29"/>
    </row>
    <row r="483" spans="1:21" hidden="1" x14ac:dyDescent="0.25">
      <c r="A483" s="13">
        <v>3</v>
      </c>
      <c r="B483" s="13" t="s">
        <v>1459</v>
      </c>
      <c r="C483" s="14" t="s">
        <v>3586</v>
      </c>
      <c r="D483" s="14" t="s">
        <v>3587</v>
      </c>
      <c r="E483" s="15">
        <v>7</v>
      </c>
      <c r="F483" s="16">
        <v>14.9</v>
      </c>
      <c r="G483" s="16">
        <v>104.3</v>
      </c>
      <c r="H483" s="17">
        <f>VLOOKUP(C483,'[1]3 оч'!$B$3:$K$528,10,0)</f>
        <v>0</v>
      </c>
      <c r="I483" s="16">
        <f t="shared" si="28"/>
        <v>0</v>
      </c>
      <c r="J483" s="18"/>
      <c r="K483" s="18">
        <f t="shared" si="29"/>
        <v>0</v>
      </c>
      <c r="L483" s="19" t="str">
        <f>IFERROR(VLOOKUP(C483,'[2]11.11.25'!$B$345:$C$574,2,0),"-")</f>
        <v>-</v>
      </c>
      <c r="M483" s="20" t="str">
        <f t="shared" si="30"/>
        <v>-</v>
      </c>
      <c r="N483" s="21" t="s">
        <v>22</v>
      </c>
      <c r="O483" s="22" t="str">
        <f t="shared" si="31"/>
        <v>-</v>
      </c>
      <c r="P483" s="29"/>
    </row>
    <row r="484" spans="1:21" hidden="1" x14ac:dyDescent="0.25">
      <c r="A484" s="13">
        <v>3</v>
      </c>
      <c r="B484" s="13" t="s">
        <v>1462</v>
      </c>
      <c r="C484" s="14" t="s">
        <v>3588</v>
      </c>
      <c r="D484" s="14" t="s">
        <v>3589</v>
      </c>
      <c r="E484" s="15">
        <v>18</v>
      </c>
      <c r="F484" s="16">
        <v>4.8</v>
      </c>
      <c r="G484" s="16">
        <v>86.4</v>
      </c>
      <c r="H484" s="17">
        <f>VLOOKUP(C484,'[1]3 оч'!$B$3:$K$528,10,0)</f>
        <v>0</v>
      </c>
      <c r="I484" s="16">
        <f t="shared" si="28"/>
        <v>0</v>
      </c>
      <c r="J484" s="18"/>
      <c r="K484" s="18">
        <f t="shared" si="29"/>
        <v>0</v>
      </c>
      <c r="L484" s="19" t="str">
        <f>IFERROR(VLOOKUP(C484,'[2]11.11.25'!$B$345:$C$574,2,0),"-")</f>
        <v>-</v>
      </c>
      <c r="M484" s="20" t="str">
        <f t="shared" si="30"/>
        <v>-</v>
      </c>
      <c r="N484" s="21" t="s">
        <v>22</v>
      </c>
      <c r="O484" s="22" t="str">
        <f t="shared" si="31"/>
        <v>-</v>
      </c>
      <c r="P484" s="29"/>
    </row>
    <row r="485" spans="1:21" hidden="1" x14ac:dyDescent="0.25">
      <c r="A485" s="13">
        <v>3</v>
      </c>
      <c r="B485" s="13" t="s">
        <v>1465</v>
      </c>
      <c r="C485" s="14" t="s">
        <v>3590</v>
      </c>
      <c r="D485" s="14" t="s">
        <v>3591</v>
      </c>
      <c r="E485" s="15">
        <v>16</v>
      </c>
      <c r="F485" s="16">
        <v>235.1</v>
      </c>
      <c r="G485" s="16">
        <v>3761.6</v>
      </c>
      <c r="H485" s="17">
        <f>VLOOKUP(C485,'[1]3 оч'!$B$3:$K$528,10,0)</f>
        <v>0</v>
      </c>
      <c r="I485" s="16">
        <f t="shared" si="28"/>
        <v>0</v>
      </c>
      <c r="J485" s="18"/>
      <c r="K485" s="18">
        <f t="shared" si="29"/>
        <v>0</v>
      </c>
      <c r="L485" s="19" t="str">
        <f>IFERROR(VLOOKUP(C485,'[2]11.11.25'!$B$345:$C$574,2,0),"-")</f>
        <v>-</v>
      </c>
      <c r="M485" s="20" t="str">
        <f t="shared" si="30"/>
        <v>-</v>
      </c>
      <c r="N485" s="21" t="s">
        <v>22</v>
      </c>
      <c r="O485" s="22" t="str">
        <f t="shared" si="31"/>
        <v>-</v>
      </c>
      <c r="P485" s="29"/>
    </row>
    <row r="486" spans="1:21" x14ac:dyDescent="0.25">
      <c r="A486" s="13">
        <v>3</v>
      </c>
      <c r="B486" s="13" t="s">
        <v>1468</v>
      </c>
      <c r="C486" s="14" t="s">
        <v>3592</v>
      </c>
      <c r="D486" s="134" t="s">
        <v>3593</v>
      </c>
      <c r="E486" s="15">
        <v>16</v>
      </c>
      <c r="F486" s="16">
        <v>232.1</v>
      </c>
      <c r="G486" s="16">
        <v>3713.6</v>
      </c>
      <c r="H486" s="17">
        <f>VLOOKUP(C486,'[1]3 оч'!$B$3:$K$528,10,0)</f>
        <v>6</v>
      </c>
      <c r="I486" s="16">
        <f t="shared" si="28"/>
        <v>1392.6</v>
      </c>
      <c r="J486" s="18"/>
      <c r="K486" s="18">
        <f t="shared" si="29"/>
        <v>0</v>
      </c>
      <c r="L486" s="19" t="str">
        <f>IFERROR(VLOOKUP(C486,'[2]11.11.25'!$B$345:$C$574,2,0),"-")</f>
        <v>-</v>
      </c>
      <c r="M486" s="20" t="str">
        <f t="shared" si="30"/>
        <v>-</v>
      </c>
      <c r="N486" s="139">
        <v>6</v>
      </c>
      <c r="O486" s="22">
        <f t="shared" si="31"/>
        <v>1392.6</v>
      </c>
      <c r="P486" s="29"/>
      <c r="U486" s="137"/>
    </row>
    <row r="487" spans="1:21" hidden="1" x14ac:dyDescent="0.25">
      <c r="A487" s="13">
        <v>3</v>
      </c>
      <c r="B487" s="13" t="s">
        <v>1471</v>
      </c>
      <c r="C487" s="14" t="s">
        <v>3594</v>
      </c>
      <c r="D487" s="14" t="s">
        <v>3595</v>
      </c>
      <c r="E487" s="15">
        <v>4</v>
      </c>
      <c r="F487" s="16">
        <v>240.1</v>
      </c>
      <c r="G487" s="16">
        <v>960.4</v>
      </c>
      <c r="H487" s="17">
        <f>VLOOKUP(C487,'[1]3 оч'!$B$3:$K$528,10,0)</f>
        <v>0</v>
      </c>
      <c r="I487" s="16">
        <f t="shared" si="28"/>
        <v>0</v>
      </c>
      <c r="J487" s="18"/>
      <c r="K487" s="18">
        <f t="shared" si="29"/>
        <v>0</v>
      </c>
      <c r="L487" s="19" t="str">
        <f>IFERROR(VLOOKUP(C487,'[2]11.11.25'!$B$345:$C$574,2,0),"-")</f>
        <v>-</v>
      </c>
      <c r="M487" s="20" t="str">
        <f t="shared" si="30"/>
        <v>-</v>
      </c>
      <c r="N487" s="21" t="s">
        <v>22</v>
      </c>
      <c r="O487" s="22" t="str">
        <f t="shared" si="31"/>
        <v>-</v>
      </c>
      <c r="P487" s="29"/>
    </row>
    <row r="488" spans="1:21" hidden="1" x14ac:dyDescent="0.25">
      <c r="A488" s="13">
        <v>3</v>
      </c>
      <c r="B488" s="13" t="s">
        <v>1474</v>
      </c>
      <c r="C488" s="14" t="s">
        <v>3596</v>
      </c>
      <c r="D488" s="14" t="s">
        <v>3597</v>
      </c>
      <c r="E488" s="15">
        <v>2</v>
      </c>
      <c r="F488" s="16">
        <v>230</v>
      </c>
      <c r="G488" s="16">
        <v>460</v>
      </c>
      <c r="H488" s="17">
        <f>VLOOKUP(C488,'[1]3 оч'!$B$3:$K$528,10,0)</f>
        <v>0</v>
      </c>
      <c r="I488" s="16">
        <f t="shared" si="28"/>
        <v>0</v>
      </c>
      <c r="J488" s="18"/>
      <c r="K488" s="18">
        <f t="shared" si="29"/>
        <v>0</v>
      </c>
      <c r="L488" s="19" t="str">
        <f>IFERROR(VLOOKUP(C488,'[2]11.11.25'!$B$345:$C$574,2,0),"-")</f>
        <v>-</v>
      </c>
      <c r="M488" s="20" t="str">
        <f t="shared" si="30"/>
        <v>-</v>
      </c>
      <c r="N488" s="21" t="s">
        <v>22</v>
      </c>
      <c r="O488" s="22" t="str">
        <f t="shared" si="31"/>
        <v>-</v>
      </c>
      <c r="P488" s="29"/>
    </row>
    <row r="489" spans="1:21" hidden="1" x14ac:dyDescent="0.25">
      <c r="A489" s="13">
        <v>3</v>
      </c>
      <c r="B489" s="13" t="s">
        <v>1477</v>
      </c>
      <c r="C489" s="14" t="s">
        <v>3598</v>
      </c>
      <c r="D489" s="14" t="s">
        <v>3599</v>
      </c>
      <c r="E489" s="15">
        <v>2</v>
      </c>
      <c r="F489" s="16">
        <v>377.3</v>
      </c>
      <c r="G489" s="16">
        <v>754.6</v>
      </c>
      <c r="H489" s="17">
        <f>VLOOKUP(C489,'[1]3 оч'!$B$3:$K$528,10,0)</f>
        <v>0</v>
      </c>
      <c r="I489" s="16">
        <f t="shared" si="28"/>
        <v>0</v>
      </c>
      <c r="J489" s="18"/>
      <c r="K489" s="18">
        <f t="shared" si="29"/>
        <v>0</v>
      </c>
      <c r="L489" s="19" t="str">
        <f>IFERROR(VLOOKUP(C489,'[2]11.11.25'!$B$345:$C$574,2,0),"-")</f>
        <v>-</v>
      </c>
      <c r="M489" s="20" t="str">
        <f t="shared" si="30"/>
        <v>-</v>
      </c>
      <c r="N489" s="21" t="s">
        <v>22</v>
      </c>
      <c r="O489" s="22" t="str">
        <f t="shared" si="31"/>
        <v>-</v>
      </c>
      <c r="P489" s="29"/>
    </row>
    <row r="490" spans="1:21" hidden="1" x14ac:dyDescent="0.25">
      <c r="A490" s="13">
        <v>3</v>
      </c>
      <c r="B490" s="13" t="s">
        <v>1480</v>
      </c>
      <c r="C490" s="14" t="s">
        <v>3600</v>
      </c>
      <c r="D490" s="14" t="s">
        <v>3601</v>
      </c>
      <c r="E490" s="15">
        <v>1</v>
      </c>
      <c r="F490" s="16">
        <v>212.7</v>
      </c>
      <c r="G490" s="16">
        <v>212.7</v>
      </c>
      <c r="H490" s="17">
        <f>VLOOKUP(C490,'[1]3 оч'!$B$3:$K$528,10,0)</f>
        <v>0</v>
      </c>
      <c r="I490" s="16">
        <f t="shared" si="28"/>
        <v>0</v>
      </c>
      <c r="J490" s="18"/>
      <c r="K490" s="18">
        <f t="shared" si="29"/>
        <v>0</v>
      </c>
      <c r="L490" s="19" t="str">
        <f>IFERROR(VLOOKUP(C490,'[2]11.11.25'!$B$345:$C$574,2,0),"-")</f>
        <v>-</v>
      </c>
      <c r="M490" s="20" t="str">
        <f t="shared" si="30"/>
        <v>-</v>
      </c>
      <c r="N490" s="21" t="s">
        <v>22</v>
      </c>
      <c r="O490" s="22" t="str">
        <f t="shared" si="31"/>
        <v>-</v>
      </c>
      <c r="P490" s="29"/>
    </row>
    <row r="491" spans="1:21" hidden="1" x14ac:dyDescent="0.25">
      <c r="A491" s="13">
        <v>3</v>
      </c>
      <c r="B491" s="13" t="s">
        <v>1483</v>
      </c>
      <c r="C491" s="14" t="s">
        <v>3602</v>
      </c>
      <c r="D491" s="14" t="s">
        <v>3603</v>
      </c>
      <c r="E491" s="15">
        <v>2</v>
      </c>
      <c r="F491" s="16">
        <v>214.9</v>
      </c>
      <c r="G491" s="16">
        <v>429.8</v>
      </c>
      <c r="H491" s="17">
        <f>VLOOKUP(C491,'[1]3 оч'!$B$3:$K$528,10,0)</f>
        <v>0</v>
      </c>
      <c r="I491" s="16">
        <f t="shared" si="28"/>
        <v>0</v>
      </c>
      <c r="J491" s="18"/>
      <c r="K491" s="18">
        <f t="shared" si="29"/>
        <v>0</v>
      </c>
      <c r="L491" s="19" t="str">
        <f>IFERROR(VLOOKUP(C491,'[2]11.11.25'!$B$345:$C$574,2,0),"-")</f>
        <v>-</v>
      </c>
      <c r="M491" s="20" t="str">
        <f t="shared" si="30"/>
        <v>-</v>
      </c>
      <c r="N491" s="21" t="s">
        <v>22</v>
      </c>
      <c r="O491" s="22" t="str">
        <f t="shared" si="31"/>
        <v>-</v>
      </c>
      <c r="P491" s="29"/>
    </row>
    <row r="492" spans="1:21" hidden="1" x14ac:dyDescent="0.25">
      <c r="A492" s="13">
        <v>3</v>
      </c>
      <c r="B492" s="13" t="s">
        <v>1486</v>
      </c>
      <c r="C492" s="14" t="s">
        <v>3604</v>
      </c>
      <c r="D492" s="14" t="s">
        <v>3605</v>
      </c>
      <c r="E492" s="15">
        <v>1</v>
      </c>
      <c r="F492" s="16">
        <v>212.7</v>
      </c>
      <c r="G492" s="16">
        <v>212.7</v>
      </c>
      <c r="H492" s="17">
        <f>VLOOKUP(C492,'[1]3 оч'!$B$3:$K$528,10,0)</f>
        <v>0</v>
      </c>
      <c r="I492" s="16">
        <f t="shared" si="28"/>
        <v>0</v>
      </c>
      <c r="J492" s="18"/>
      <c r="K492" s="18">
        <f t="shared" si="29"/>
        <v>0</v>
      </c>
      <c r="L492" s="19" t="str">
        <f>IFERROR(VLOOKUP(C492,'[2]11.11.25'!$B$345:$C$574,2,0),"-")</f>
        <v>-</v>
      </c>
      <c r="M492" s="20" t="str">
        <f t="shared" si="30"/>
        <v>-</v>
      </c>
      <c r="N492" s="21" t="s">
        <v>22</v>
      </c>
      <c r="O492" s="22" t="str">
        <f t="shared" si="31"/>
        <v>-</v>
      </c>
      <c r="P492" s="29"/>
    </row>
    <row r="493" spans="1:21" hidden="1" x14ac:dyDescent="0.25">
      <c r="A493" s="13">
        <v>3</v>
      </c>
      <c r="B493" s="13" t="s">
        <v>1489</v>
      </c>
      <c r="C493" s="14" t="s">
        <v>3606</v>
      </c>
      <c r="D493" s="14" t="s">
        <v>3607</v>
      </c>
      <c r="E493" s="15">
        <v>2</v>
      </c>
      <c r="F493" s="16">
        <v>103.8</v>
      </c>
      <c r="G493" s="16">
        <v>207.6</v>
      </c>
      <c r="H493" s="17">
        <f>VLOOKUP(C493,'[1]3 оч'!$B$3:$K$528,10,0)</f>
        <v>0</v>
      </c>
      <c r="I493" s="16">
        <f t="shared" si="28"/>
        <v>0</v>
      </c>
      <c r="J493" s="18"/>
      <c r="K493" s="18">
        <f t="shared" si="29"/>
        <v>0</v>
      </c>
      <c r="L493" s="19" t="str">
        <f>IFERROR(VLOOKUP(C493,'[2]11.11.25'!$B$345:$C$574,2,0),"-")</f>
        <v>-</v>
      </c>
      <c r="M493" s="20" t="str">
        <f t="shared" si="30"/>
        <v>-</v>
      </c>
      <c r="N493" s="21" t="s">
        <v>22</v>
      </c>
      <c r="O493" s="22" t="str">
        <f t="shared" si="31"/>
        <v>-</v>
      </c>
      <c r="P493" s="29"/>
    </row>
    <row r="494" spans="1:21" hidden="1" x14ac:dyDescent="0.25">
      <c r="A494" s="13">
        <v>3</v>
      </c>
      <c r="B494" s="13" t="s">
        <v>1492</v>
      </c>
      <c r="C494" s="14" t="s">
        <v>3608</v>
      </c>
      <c r="D494" s="14" t="s">
        <v>3609</v>
      </c>
      <c r="E494" s="15">
        <v>2</v>
      </c>
      <c r="F494" s="16">
        <v>106.7</v>
      </c>
      <c r="G494" s="16">
        <v>213.4</v>
      </c>
      <c r="H494" s="17">
        <f>VLOOKUP(C494,'[1]3 оч'!$B$3:$K$528,10,0)</f>
        <v>0</v>
      </c>
      <c r="I494" s="16">
        <f t="shared" si="28"/>
        <v>0</v>
      </c>
      <c r="J494" s="18"/>
      <c r="K494" s="18">
        <f t="shared" si="29"/>
        <v>0</v>
      </c>
      <c r="L494" s="19" t="str">
        <f>IFERROR(VLOOKUP(C494,'[2]11.11.25'!$B$345:$C$574,2,0),"-")</f>
        <v>-</v>
      </c>
      <c r="M494" s="20" t="str">
        <f t="shared" si="30"/>
        <v>-</v>
      </c>
      <c r="N494" s="21" t="s">
        <v>22</v>
      </c>
      <c r="O494" s="22" t="str">
        <f t="shared" si="31"/>
        <v>-</v>
      </c>
      <c r="P494" s="29"/>
    </row>
    <row r="495" spans="1:21" hidden="1" x14ac:dyDescent="0.25">
      <c r="A495" s="13">
        <v>3</v>
      </c>
      <c r="B495" s="13" t="s">
        <v>1495</v>
      </c>
      <c r="C495" s="14" t="s">
        <v>3610</v>
      </c>
      <c r="D495" s="14" t="s">
        <v>3611</v>
      </c>
      <c r="E495" s="15">
        <v>8</v>
      </c>
      <c r="F495" s="16">
        <v>55</v>
      </c>
      <c r="G495" s="16">
        <v>440</v>
      </c>
      <c r="H495" s="17">
        <f>VLOOKUP(C495,'[1]3 оч'!$B$3:$K$528,10,0)</f>
        <v>0</v>
      </c>
      <c r="I495" s="16">
        <f t="shared" si="28"/>
        <v>0</v>
      </c>
      <c r="J495" s="18"/>
      <c r="K495" s="18">
        <f t="shared" si="29"/>
        <v>0</v>
      </c>
      <c r="L495" s="19" t="str">
        <f>IFERROR(VLOOKUP(C495,'[2]11.11.25'!$B$345:$C$574,2,0),"-")</f>
        <v>-</v>
      </c>
      <c r="M495" s="20" t="str">
        <f t="shared" si="30"/>
        <v>-</v>
      </c>
      <c r="N495" s="21" t="s">
        <v>22</v>
      </c>
      <c r="O495" s="22" t="str">
        <f t="shared" si="31"/>
        <v>-</v>
      </c>
      <c r="P495" s="29"/>
    </row>
    <row r="496" spans="1:21" hidden="1" x14ac:dyDescent="0.25">
      <c r="A496" s="13">
        <v>3</v>
      </c>
      <c r="B496" s="13" t="s">
        <v>1498</v>
      </c>
      <c r="C496" s="14" t="s">
        <v>3612</v>
      </c>
      <c r="D496" s="14" t="s">
        <v>3613</v>
      </c>
      <c r="E496" s="15">
        <v>4</v>
      </c>
      <c r="F496" s="16">
        <v>53.9</v>
      </c>
      <c r="G496" s="16">
        <v>215.6</v>
      </c>
      <c r="H496" s="17">
        <f>VLOOKUP(C496,'[1]3 оч'!$B$3:$K$528,10,0)</f>
        <v>0</v>
      </c>
      <c r="I496" s="16">
        <f t="shared" si="28"/>
        <v>0</v>
      </c>
      <c r="J496" s="18"/>
      <c r="K496" s="18">
        <f t="shared" si="29"/>
        <v>0</v>
      </c>
      <c r="L496" s="19" t="str">
        <f>IFERROR(VLOOKUP(C496,'[2]11.11.25'!$B$345:$C$574,2,0),"-")</f>
        <v>-</v>
      </c>
      <c r="M496" s="20" t="str">
        <f t="shared" si="30"/>
        <v>-</v>
      </c>
      <c r="N496" s="21" t="s">
        <v>22</v>
      </c>
      <c r="O496" s="22" t="str">
        <f t="shared" si="31"/>
        <v>-</v>
      </c>
      <c r="P496" s="29"/>
    </row>
    <row r="497" spans="1:16" hidden="1" x14ac:dyDescent="0.25">
      <c r="A497" s="13">
        <v>3</v>
      </c>
      <c r="B497" s="13" t="s">
        <v>1501</v>
      </c>
      <c r="C497" s="14" t="s">
        <v>3614</v>
      </c>
      <c r="D497" s="14" t="s">
        <v>3615</v>
      </c>
      <c r="E497" s="15">
        <v>17</v>
      </c>
      <c r="F497" s="16">
        <v>53.5</v>
      </c>
      <c r="G497" s="16">
        <v>909.5</v>
      </c>
      <c r="H497" s="17">
        <f>VLOOKUP(C497,'[1]3 оч'!$B$3:$K$528,10,0)</f>
        <v>0</v>
      </c>
      <c r="I497" s="16">
        <f t="shared" si="28"/>
        <v>0</v>
      </c>
      <c r="J497" s="18"/>
      <c r="K497" s="18">
        <f t="shared" si="29"/>
        <v>0</v>
      </c>
      <c r="L497" s="19" t="str">
        <f>IFERROR(VLOOKUP(C497,'[2]11.11.25'!$B$345:$C$574,2,0),"-")</f>
        <v>-</v>
      </c>
      <c r="M497" s="20" t="str">
        <f t="shared" si="30"/>
        <v>-</v>
      </c>
      <c r="N497" s="21" t="s">
        <v>22</v>
      </c>
      <c r="O497" s="22" t="str">
        <f t="shared" si="31"/>
        <v>-</v>
      </c>
      <c r="P497" s="29"/>
    </row>
    <row r="498" spans="1:16" hidden="1" x14ac:dyDescent="0.25">
      <c r="A498" s="13">
        <v>3</v>
      </c>
      <c r="B498" s="13" t="s">
        <v>1504</v>
      </c>
      <c r="C498" s="14" t="s">
        <v>3616</v>
      </c>
      <c r="D498" s="14" t="s">
        <v>3617</v>
      </c>
      <c r="E498" s="15">
        <v>1</v>
      </c>
      <c r="F498" s="16">
        <v>46.4</v>
      </c>
      <c r="G498" s="16">
        <v>46.4</v>
      </c>
      <c r="H498" s="17">
        <f>VLOOKUP(C498,'[1]3 оч'!$B$3:$K$528,10,0)</f>
        <v>0</v>
      </c>
      <c r="I498" s="16">
        <f t="shared" si="28"/>
        <v>0</v>
      </c>
      <c r="J498" s="18"/>
      <c r="K498" s="18">
        <f t="shared" si="29"/>
        <v>0</v>
      </c>
      <c r="L498" s="19" t="str">
        <f>IFERROR(VLOOKUP(C498,'[2]11.11.25'!$B$345:$C$574,2,0),"-")</f>
        <v>-</v>
      </c>
      <c r="M498" s="20" t="str">
        <f t="shared" si="30"/>
        <v>-</v>
      </c>
      <c r="N498" s="21" t="s">
        <v>22</v>
      </c>
      <c r="O498" s="22" t="str">
        <f t="shared" si="31"/>
        <v>-</v>
      </c>
      <c r="P498" s="29"/>
    </row>
    <row r="499" spans="1:16" hidden="1" x14ac:dyDescent="0.25">
      <c r="A499" s="13">
        <v>3</v>
      </c>
      <c r="B499" s="13" t="s">
        <v>1507</v>
      </c>
      <c r="C499" s="14" t="s">
        <v>3618</v>
      </c>
      <c r="D499" s="14" t="s">
        <v>3619</v>
      </c>
      <c r="E499" s="15">
        <v>1</v>
      </c>
      <c r="F499" s="16">
        <v>49.2</v>
      </c>
      <c r="G499" s="16">
        <v>49.2</v>
      </c>
      <c r="H499" s="17">
        <f>VLOOKUP(C499,'[1]3 оч'!$B$3:$K$528,10,0)</f>
        <v>0</v>
      </c>
      <c r="I499" s="16">
        <f t="shared" si="28"/>
        <v>0</v>
      </c>
      <c r="J499" s="18"/>
      <c r="K499" s="18">
        <f t="shared" si="29"/>
        <v>0</v>
      </c>
      <c r="L499" s="19" t="str">
        <f>IFERROR(VLOOKUP(C499,'[2]11.11.25'!$B$345:$C$574,2,0),"-")</f>
        <v>-</v>
      </c>
      <c r="M499" s="20" t="str">
        <f t="shared" si="30"/>
        <v>-</v>
      </c>
      <c r="N499" s="21" t="s">
        <v>22</v>
      </c>
      <c r="O499" s="22" t="str">
        <f t="shared" si="31"/>
        <v>-</v>
      </c>
      <c r="P499" s="29"/>
    </row>
    <row r="500" spans="1:16" hidden="1" x14ac:dyDescent="0.25">
      <c r="A500" s="13">
        <v>3</v>
      </c>
      <c r="B500" s="13" t="s">
        <v>1510</v>
      </c>
      <c r="C500" s="14" t="s">
        <v>3620</v>
      </c>
      <c r="D500" s="14" t="s">
        <v>3621</v>
      </c>
      <c r="E500" s="15">
        <v>1</v>
      </c>
      <c r="F500" s="16">
        <v>52.6</v>
      </c>
      <c r="G500" s="16">
        <v>52.6</v>
      </c>
      <c r="H500" s="17">
        <f>VLOOKUP(C500,'[1]3 оч'!$B$3:$K$528,10,0)</f>
        <v>0</v>
      </c>
      <c r="I500" s="16">
        <f t="shared" si="28"/>
        <v>0</v>
      </c>
      <c r="J500" s="18"/>
      <c r="K500" s="18">
        <f t="shared" si="29"/>
        <v>0</v>
      </c>
      <c r="L500" s="19" t="str">
        <f>IFERROR(VLOOKUP(C500,'[2]11.11.25'!$B$345:$C$574,2,0),"-")</f>
        <v>-</v>
      </c>
      <c r="M500" s="20" t="str">
        <f t="shared" si="30"/>
        <v>-</v>
      </c>
      <c r="N500" s="21" t="s">
        <v>22</v>
      </c>
      <c r="O500" s="22" t="str">
        <f t="shared" si="31"/>
        <v>-</v>
      </c>
      <c r="P500" s="29"/>
    </row>
    <row r="501" spans="1:16" hidden="1" x14ac:dyDescent="0.25">
      <c r="A501" s="13">
        <v>3</v>
      </c>
      <c r="B501" s="13" t="s">
        <v>1513</v>
      </c>
      <c r="C501" s="14" t="s">
        <v>3622</v>
      </c>
      <c r="D501" s="14" t="s">
        <v>3623</v>
      </c>
      <c r="E501" s="15">
        <v>1</v>
      </c>
      <c r="F501" s="16">
        <v>37.299999999999997</v>
      </c>
      <c r="G501" s="16">
        <v>37.299999999999997</v>
      </c>
      <c r="H501" s="17">
        <f>VLOOKUP(C501,'[1]3 оч'!$B$3:$K$528,10,0)</f>
        <v>0</v>
      </c>
      <c r="I501" s="16">
        <f t="shared" si="28"/>
        <v>0</v>
      </c>
      <c r="J501" s="18"/>
      <c r="K501" s="18">
        <f t="shared" si="29"/>
        <v>0</v>
      </c>
      <c r="L501" s="19" t="str">
        <f>IFERROR(VLOOKUP(C501,'[2]11.11.25'!$B$345:$C$574,2,0),"-")</f>
        <v>-</v>
      </c>
      <c r="M501" s="20" t="str">
        <f t="shared" si="30"/>
        <v>-</v>
      </c>
      <c r="N501" s="21" t="s">
        <v>22</v>
      </c>
      <c r="O501" s="22" t="str">
        <f t="shared" si="31"/>
        <v>-</v>
      </c>
      <c r="P501" s="29"/>
    </row>
    <row r="502" spans="1:16" hidden="1" x14ac:dyDescent="0.25">
      <c r="A502" s="13">
        <v>3</v>
      </c>
      <c r="B502" s="13" t="s">
        <v>1516</v>
      </c>
      <c r="C502" s="14" t="s">
        <v>3624</v>
      </c>
      <c r="D502" s="14" t="s">
        <v>3625</v>
      </c>
      <c r="E502" s="15">
        <v>2</v>
      </c>
      <c r="F502" s="16">
        <v>35.700000000000003</v>
      </c>
      <c r="G502" s="16">
        <v>71.400000000000006</v>
      </c>
      <c r="H502" s="17">
        <f>VLOOKUP(C502,'[1]3 оч'!$B$3:$K$528,10,0)</f>
        <v>0</v>
      </c>
      <c r="I502" s="16">
        <f t="shared" si="28"/>
        <v>0</v>
      </c>
      <c r="J502" s="18"/>
      <c r="K502" s="18">
        <f t="shared" si="29"/>
        <v>0</v>
      </c>
      <c r="L502" s="19" t="str">
        <f>IFERROR(VLOOKUP(C502,'[2]11.11.25'!$B$345:$C$574,2,0),"-")</f>
        <v>-</v>
      </c>
      <c r="M502" s="20" t="str">
        <f t="shared" si="30"/>
        <v>-</v>
      </c>
      <c r="N502" s="21" t="s">
        <v>22</v>
      </c>
      <c r="O502" s="22" t="str">
        <f t="shared" si="31"/>
        <v>-</v>
      </c>
      <c r="P502" s="29"/>
    </row>
    <row r="503" spans="1:16" hidden="1" x14ac:dyDescent="0.25">
      <c r="A503" s="13">
        <v>3</v>
      </c>
      <c r="B503" s="13" t="s">
        <v>1519</v>
      </c>
      <c r="C503" s="14" t="s">
        <v>3626</v>
      </c>
      <c r="D503" s="14" t="s">
        <v>3627</v>
      </c>
      <c r="E503" s="15">
        <v>1</v>
      </c>
      <c r="F503" s="16">
        <v>29.5</v>
      </c>
      <c r="G503" s="16">
        <v>29.5</v>
      </c>
      <c r="H503" s="17">
        <f>VLOOKUP(C503,'[1]3 оч'!$B$3:$K$528,10,0)</f>
        <v>0</v>
      </c>
      <c r="I503" s="16">
        <f t="shared" si="28"/>
        <v>0</v>
      </c>
      <c r="J503" s="18"/>
      <c r="K503" s="18">
        <f t="shared" si="29"/>
        <v>0</v>
      </c>
      <c r="L503" s="19" t="str">
        <f>IFERROR(VLOOKUP(C503,'[2]11.11.25'!$B$345:$C$574,2,0),"-")</f>
        <v>-</v>
      </c>
      <c r="M503" s="20" t="str">
        <f t="shared" si="30"/>
        <v>-</v>
      </c>
      <c r="N503" s="21" t="s">
        <v>22</v>
      </c>
      <c r="O503" s="22" t="str">
        <f t="shared" si="31"/>
        <v>-</v>
      </c>
      <c r="P503" s="29"/>
    </row>
    <row r="504" spans="1:16" hidden="1" x14ac:dyDescent="0.25">
      <c r="A504" s="13">
        <v>3</v>
      </c>
      <c r="B504" s="13" t="s">
        <v>1522</v>
      </c>
      <c r="C504" s="14" t="s">
        <v>3628</v>
      </c>
      <c r="D504" s="14" t="s">
        <v>3629</v>
      </c>
      <c r="E504" s="15">
        <v>1</v>
      </c>
      <c r="F504" s="16">
        <v>24.7</v>
      </c>
      <c r="G504" s="16">
        <v>24.7</v>
      </c>
      <c r="H504" s="17">
        <f>VLOOKUP(C504,'[1]3 оч'!$B$3:$K$528,10,0)</f>
        <v>0</v>
      </c>
      <c r="I504" s="16">
        <f t="shared" si="28"/>
        <v>0</v>
      </c>
      <c r="J504" s="18"/>
      <c r="K504" s="18">
        <f t="shared" si="29"/>
        <v>0</v>
      </c>
      <c r="L504" s="19" t="str">
        <f>IFERROR(VLOOKUP(C504,'[2]11.11.25'!$B$345:$C$574,2,0),"-")</f>
        <v>-</v>
      </c>
      <c r="M504" s="20" t="str">
        <f t="shared" si="30"/>
        <v>-</v>
      </c>
      <c r="N504" s="21" t="s">
        <v>22</v>
      </c>
      <c r="O504" s="22" t="str">
        <f t="shared" si="31"/>
        <v>-</v>
      </c>
      <c r="P504" s="29"/>
    </row>
    <row r="505" spans="1:16" hidden="1" x14ac:dyDescent="0.25">
      <c r="A505" s="13">
        <v>3</v>
      </c>
      <c r="B505" s="13" t="s">
        <v>1525</v>
      </c>
      <c r="C505" s="14" t="s">
        <v>3630</v>
      </c>
      <c r="D505" s="14" t="s">
        <v>3631</v>
      </c>
      <c r="E505" s="15">
        <v>2</v>
      </c>
      <c r="F505" s="16">
        <v>216.8</v>
      </c>
      <c r="G505" s="16">
        <v>433.6</v>
      </c>
      <c r="H505" s="17">
        <f>VLOOKUP(C505,'[1]3 оч'!$B$3:$K$528,10,0)</f>
        <v>0</v>
      </c>
      <c r="I505" s="16">
        <f t="shared" si="28"/>
        <v>0</v>
      </c>
      <c r="J505" s="18"/>
      <c r="K505" s="18">
        <f t="shared" si="29"/>
        <v>0</v>
      </c>
      <c r="L505" s="19" t="str">
        <f>IFERROR(VLOOKUP(C505,'[2]11.11.25'!$B$345:$C$574,2,0),"-")</f>
        <v>-</v>
      </c>
      <c r="M505" s="20" t="str">
        <f t="shared" si="30"/>
        <v>-</v>
      </c>
      <c r="N505" s="21" t="s">
        <v>22</v>
      </c>
      <c r="O505" s="22" t="str">
        <f t="shared" si="31"/>
        <v>-</v>
      </c>
      <c r="P505" s="29"/>
    </row>
    <row r="506" spans="1:16" hidden="1" x14ac:dyDescent="0.25">
      <c r="A506" s="13">
        <v>3</v>
      </c>
      <c r="B506" s="13" t="s">
        <v>1528</v>
      </c>
      <c r="C506" s="14" t="s">
        <v>3632</v>
      </c>
      <c r="D506" s="14" t="s">
        <v>3633</v>
      </c>
      <c r="E506" s="15">
        <v>1</v>
      </c>
      <c r="F506" s="16">
        <v>219.2</v>
      </c>
      <c r="G506" s="16">
        <v>219.2</v>
      </c>
      <c r="H506" s="17">
        <f>VLOOKUP(C506,'[1]3 оч'!$B$3:$K$528,10,0)</f>
        <v>0</v>
      </c>
      <c r="I506" s="16">
        <f t="shared" si="28"/>
        <v>0</v>
      </c>
      <c r="J506" s="18"/>
      <c r="K506" s="18">
        <f t="shared" si="29"/>
        <v>0</v>
      </c>
      <c r="L506" s="19" t="str">
        <f>IFERROR(VLOOKUP(C506,'[2]11.11.25'!$B$345:$C$574,2,0),"-")</f>
        <v>-</v>
      </c>
      <c r="M506" s="20" t="str">
        <f t="shared" si="30"/>
        <v>-</v>
      </c>
      <c r="N506" s="21" t="s">
        <v>22</v>
      </c>
      <c r="O506" s="22" t="str">
        <f t="shared" si="31"/>
        <v>-</v>
      </c>
      <c r="P506" s="29"/>
    </row>
    <row r="507" spans="1:16" hidden="1" x14ac:dyDescent="0.25">
      <c r="A507" s="13">
        <v>3</v>
      </c>
      <c r="B507" s="13" t="s">
        <v>1531</v>
      </c>
      <c r="C507" s="14" t="s">
        <v>3634</v>
      </c>
      <c r="D507" s="14" t="s">
        <v>3635</v>
      </c>
      <c r="E507" s="15">
        <v>1</v>
      </c>
      <c r="F507" s="16">
        <v>219.2</v>
      </c>
      <c r="G507" s="16">
        <v>219.2</v>
      </c>
      <c r="H507" s="17">
        <f>VLOOKUP(C507,'[1]3 оч'!$B$3:$K$528,10,0)</f>
        <v>0</v>
      </c>
      <c r="I507" s="16">
        <f t="shared" si="28"/>
        <v>0</v>
      </c>
      <c r="J507" s="18"/>
      <c r="K507" s="18">
        <f t="shared" si="29"/>
        <v>0</v>
      </c>
      <c r="L507" s="19" t="str">
        <f>IFERROR(VLOOKUP(C507,'[2]11.11.25'!$B$345:$C$574,2,0),"-")</f>
        <v>-</v>
      </c>
      <c r="M507" s="20" t="str">
        <f t="shared" si="30"/>
        <v>-</v>
      </c>
      <c r="N507" s="21" t="s">
        <v>22</v>
      </c>
      <c r="O507" s="22" t="str">
        <f t="shared" si="31"/>
        <v>-</v>
      </c>
      <c r="P507" s="29"/>
    </row>
    <row r="508" spans="1:16" hidden="1" x14ac:dyDescent="0.25">
      <c r="A508" s="13">
        <v>3</v>
      </c>
      <c r="B508" s="13" t="s">
        <v>1534</v>
      </c>
      <c r="C508" s="14" t="s">
        <v>3636</v>
      </c>
      <c r="D508" s="14" t="s">
        <v>3637</v>
      </c>
      <c r="E508" s="15">
        <v>1</v>
      </c>
      <c r="F508" s="16">
        <v>277.10000000000002</v>
      </c>
      <c r="G508" s="16">
        <v>277.10000000000002</v>
      </c>
      <c r="H508" s="17">
        <f>VLOOKUP(C508,'[1]3 оч'!$B$3:$K$528,10,0)</f>
        <v>0</v>
      </c>
      <c r="I508" s="16">
        <f t="shared" si="28"/>
        <v>0</v>
      </c>
      <c r="J508" s="18"/>
      <c r="K508" s="18">
        <f t="shared" si="29"/>
        <v>0</v>
      </c>
      <c r="L508" s="19" t="str">
        <f>IFERROR(VLOOKUP(C508,'[2]11.11.25'!$B$345:$C$574,2,0),"-")</f>
        <v>-</v>
      </c>
      <c r="M508" s="20" t="str">
        <f t="shared" si="30"/>
        <v>-</v>
      </c>
      <c r="N508" s="21" t="s">
        <v>22</v>
      </c>
      <c r="O508" s="22" t="str">
        <f t="shared" si="31"/>
        <v>-</v>
      </c>
      <c r="P508" s="29"/>
    </row>
    <row r="509" spans="1:16" hidden="1" x14ac:dyDescent="0.25">
      <c r="A509" s="13">
        <v>3</v>
      </c>
      <c r="B509" s="13" t="s">
        <v>1537</v>
      </c>
      <c r="C509" s="14" t="s">
        <v>3638</v>
      </c>
      <c r="D509" s="14" t="s">
        <v>3639</v>
      </c>
      <c r="E509" s="15">
        <v>1</v>
      </c>
      <c r="F509" s="16">
        <v>427.4</v>
      </c>
      <c r="G509" s="16">
        <v>427.4</v>
      </c>
      <c r="H509" s="17">
        <f>VLOOKUP(C509,'[1]3 оч'!$B$3:$K$528,10,0)</f>
        <v>0</v>
      </c>
      <c r="I509" s="16">
        <f t="shared" si="28"/>
        <v>0</v>
      </c>
      <c r="J509" s="18"/>
      <c r="K509" s="18">
        <f t="shared" si="29"/>
        <v>0</v>
      </c>
      <c r="L509" s="19" t="str">
        <f>IFERROR(VLOOKUP(C509,'[2]11.11.25'!$B$345:$C$574,2,0),"-")</f>
        <v>-</v>
      </c>
      <c r="M509" s="20" t="str">
        <f t="shared" si="30"/>
        <v>-</v>
      </c>
      <c r="N509" s="21" t="s">
        <v>22</v>
      </c>
      <c r="O509" s="22" t="str">
        <f t="shared" si="31"/>
        <v>-</v>
      </c>
      <c r="P509" s="29"/>
    </row>
    <row r="510" spans="1:16" hidden="1" x14ac:dyDescent="0.25">
      <c r="A510" s="13">
        <v>3</v>
      </c>
      <c r="B510" s="13" t="s">
        <v>1540</v>
      </c>
      <c r="C510" s="14" t="s">
        <v>3640</v>
      </c>
      <c r="D510" s="14" t="s">
        <v>3641</v>
      </c>
      <c r="E510" s="15">
        <v>1</v>
      </c>
      <c r="F510" s="16">
        <v>322.89999999999998</v>
      </c>
      <c r="G510" s="16">
        <v>322.89999999999998</v>
      </c>
      <c r="H510" s="17">
        <f>VLOOKUP(C510,'[1]3 оч'!$B$3:$K$528,10,0)</f>
        <v>0</v>
      </c>
      <c r="I510" s="16">
        <f t="shared" si="28"/>
        <v>0</v>
      </c>
      <c r="J510" s="18"/>
      <c r="K510" s="18">
        <f t="shared" si="29"/>
        <v>0</v>
      </c>
      <c r="L510" s="19" t="str">
        <f>IFERROR(VLOOKUP(C510,'[2]11.11.25'!$B$345:$C$574,2,0),"-")</f>
        <v>-</v>
      </c>
      <c r="M510" s="20" t="str">
        <f t="shared" si="30"/>
        <v>-</v>
      </c>
      <c r="N510" s="21" t="s">
        <v>22</v>
      </c>
      <c r="O510" s="22" t="str">
        <f t="shared" si="31"/>
        <v>-</v>
      </c>
      <c r="P510" s="29"/>
    </row>
    <row r="511" spans="1:16" hidden="1" x14ac:dyDescent="0.25">
      <c r="A511" s="13">
        <v>3</v>
      </c>
      <c r="B511" s="13" t="s">
        <v>1543</v>
      </c>
      <c r="C511" s="14" t="s">
        <v>3642</v>
      </c>
      <c r="D511" s="14" t="s">
        <v>3643</v>
      </c>
      <c r="E511" s="15">
        <v>1</v>
      </c>
      <c r="F511" s="16">
        <v>473.1</v>
      </c>
      <c r="G511" s="16">
        <v>473.1</v>
      </c>
      <c r="H511" s="17">
        <f>VLOOKUP(C511,'[1]3 оч'!$B$3:$K$528,10,0)</f>
        <v>0</v>
      </c>
      <c r="I511" s="16">
        <f t="shared" si="28"/>
        <v>0</v>
      </c>
      <c r="J511" s="18"/>
      <c r="K511" s="18">
        <f t="shared" si="29"/>
        <v>0</v>
      </c>
      <c r="L511" s="19" t="str">
        <f>IFERROR(VLOOKUP(C511,'[2]11.11.25'!$B$345:$C$574,2,0),"-")</f>
        <v>-</v>
      </c>
      <c r="M511" s="20" t="str">
        <f t="shared" si="30"/>
        <v>-</v>
      </c>
      <c r="N511" s="21" t="s">
        <v>22</v>
      </c>
      <c r="O511" s="22" t="str">
        <f t="shared" si="31"/>
        <v>-</v>
      </c>
      <c r="P511" s="29"/>
    </row>
    <row r="512" spans="1:16" hidden="1" x14ac:dyDescent="0.25">
      <c r="A512" s="13">
        <v>3</v>
      </c>
      <c r="B512" s="13" t="s">
        <v>1546</v>
      </c>
      <c r="C512" s="14" t="s">
        <v>3644</v>
      </c>
      <c r="D512" s="14" t="s">
        <v>3645</v>
      </c>
      <c r="E512" s="15">
        <v>1</v>
      </c>
      <c r="F512" s="16">
        <v>61.1</v>
      </c>
      <c r="G512" s="16">
        <v>61.1</v>
      </c>
      <c r="H512" s="17">
        <f>VLOOKUP(C512,'[1]3 оч'!$B$3:$K$528,10,0)</f>
        <v>0</v>
      </c>
      <c r="I512" s="16">
        <f t="shared" si="28"/>
        <v>0</v>
      </c>
      <c r="J512" s="18"/>
      <c r="K512" s="18">
        <f t="shared" si="29"/>
        <v>0</v>
      </c>
      <c r="L512" s="19" t="str">
        <f>IFERROR(VLOOKUP(C512,'[2]11.11.25'!$B$345:$C$574,2,0),"-")</f>
        <v>-</v>
      </c>
      <c r="M512" s="20" t="str">
        <f t="shared" si="30"/>
        <v>-</v>
      </c>
      <c r="N512" s="21" t="s">
        <v>22</v>
      </c>
      <c r="O512" s="22" t="str">
        <f t="shared" si="31"/>
        <v>-</v>
      </c>
      <c r="P512" s="29"/>
    </row>
    <row r="513" spans="1:16" hidden="1" x14ac:dyDescent="0.25">
      <c r="A513" s="13">
        <v>3</v>
      </c>
      <c r="B513" s="13" t="s">
        <v>1549</v>
      </c>
      <c r="C513" s="14" t="s">
        <v>3646</v>
      </c>
      <c r="D513" s="14" t="s">
        <v>3647</v>
      </c>
      <c r="E513" s="15">
        <v>1</v>
      </c>
      <c r="F513" s="16">
        <v>61.1</v>
      </c>
      <c r="G513" s="16">
        <v>61.1</v>
      </c>
      <c r="H513" s="17">
        <f>VLOOKUP(C513,'[1]3 оч'!$B$3:$K$528,10,0)</f>
        <v>0</v>
      </c>
      <c r="I513" s="16">
        <f t="shared" si="28"/>
        <v>0</v>
      </c>
      <c r="J513" s="18"/>
      <c r="K513" s="18">
        <f t="shared" si="29"/>
        <v>0</v>
      </c>
      <c r="L513" s="19" t="str">
        <f>IFERROR(VLOOKUP(C513,'[2]11.11.25'!$B$345:$C$574,2,0),"-")</f>
        <v>-</v>
      </c>
      <c r="M513" s="20" t="str">
        <f t="shared" si="30"/>
        <v>-</v>
      </c>
      <c r="N513" s="21" t="s">
        <v>22</v>
      </c>
      <c r="O513" s="22" t="str">
        <f t="shared" si="31"/>
        <v>-</v>
      </c>
      <c r="P513" s="29"/>
    </row>
    <row r="514" spans="1:16" hidden="1" x14ac:dyDescent="0.25">
      <c r="A514" s="13">
        <v>3</v>
      </c>
      <c r="B514" s="13" t="s">
        <v>1552</v>
      </c>
      <c r="C514" s="14" t="s">
        <v>3648</v>
      </c>
      <c r="D514" s="14" t="s">
        <v>3649</v>
      </c>
      <c r="E514" s="15">
        <v>12</v>
      </c>
      <c r="F514" s="16">
        <v>28.9</v>
      </c>
      <c r="G514" s="16">
        <v>346.8</v>
      </c>
      <c r="H514" s="17">
        <f>VLOOKUP(C514,'[1]3 оч'!$B$3:$K$528,10,0)</f>
        <v>0</v>
      </c>
      <c r="I514" s="16">
        <f t="shared" si="28"/>
        <v>0</v>
      </c>
      <c r="J514" s="18"/>
      <c r="K514" s="18">
        <f t="shared" si="29"/>
        <v>0</v>
      </c>
      <c r="L514" s="19" t="str">
        <f>IFERROR(VLOOKUP(C514,'[2]11.11.25'!$B$345:$C$574,2,0),"-")</f>
        <v>-</v>
      </c>
      <c r="M514" s="20" t="str">
        <f t="shared" si="30"/>
        <v>-</v>
      </c>
      <c r="N514" s="21" t="s">
        <v>22</v>
      </c>
      <c r="O514" s="22" t="str">
        <f t="shared" si="31"/>
        <v>-</v>
      </c>
      <c r="P514" s="29"/>
    </row>
    <row r="515" spans="1:16" hidden="1" x14ac:dyDescent="0.25">
      <c r="A515" s="13">
        <v>3</v>
      </c>
      <c r="B515" s="13" t="s">
        <v>1555</v>
      </c>
      <c r="C515" s="14" t="s">
        <v>3650</v>
      </c>
      <c r="D515" s="14" t="s">
        <v>3651</v>
      </c>
      <c r="E515" s="15">
        <v>1</v>
      </c>
      <c r="F515" s="16">
        <v>36</v>
      </c>
      <c r="G515" s="16">
        <v>36</v>
      </c>
      <c r="H515" s="17">
        <f>VLOOKUP(C515,'[1]3 оч'!$B$3:$K$528,10,0)</f>
        <v>0</v>
      </c>
      <c r="I515" s="16">
        <f t="shared" ref="I515:I528" si="32">IFERROR(H515*F515,"-")</f>
        <v>0</v>
      </c>
      <c r="J515" s="18"/>
      <c r="K515" s="18">
        <f t="shared" ref="K515:K528" si="33">J515*F515</f>
        <v>0</v>
      </c>
      <c r="L515" s="19" t="str">
        <f>IFERROR(VLOOKUP(C515,'[2]11.11.25'!$B$345:$C$574,2,0),"-")</f>
        <v>-</v>
      </c>
      <c r="M515" s="20" t="str">
        <f t="shared" ref="M515:M528" si="34">IFERROR(L515*F515,"-")</f>
        <v>-</v>
      </c>
      <c r="N515" s="21" t="s">
        <v>22</v>
      </c>
      <c r="O515" s="22" t="str">
        <f t="shared" ref="O515:O528" si="35">IFERROR(N515*F515,"-")</f>
        <v>-</v>
      </c>
      <c r="P515" s="29"/>
    </row>
    <row r="516" spans="1:16" hidden="1" x14ac:dyDescent="0.25">
      <c r="A516" s="13">
        <v>3</v>
      </c>
      <c r="B516" s="13" t="s">
        <v>1558</v>
      </c>
      <c r="C516" s="14" t="s">
        <v>3652</v>
      </c>
      <c r="D516" s="14" t="s">
        <v>3653</v>
      </c>
      <c r="E516" s="15">
        <v>1</v>
      </c>
      <c r="F516" s="16">
        <v>45.9</v>
      </c>
      <c r="G516" s="16">
        <v>45.9</v>
      </c>
      <c r="H516" s="17">
        <f>VLOOKUP(C516,'[1]3 оч'!$B$3:$K$528,10,0)</f>
        <v>0</v>
      </c>
      <c r="I516" s="16">
        <f t="shared" si="32"/>
        <v>0</v>
      </c>
      <c r="J516" s="18"/>
      <c r="K516" s="18">
        <f t="shared" si="33"/>
        <v>0</v>
      </c>
      <c r="L516" s="19" t="str">
        <f>IFERROR(VLOOKUP(C516,'[2]11.11.25'!$B$345:$C$574,2,0),"-")</f>
        <v>-</v>
      </c>
      <c r="M516" s="20" t="str">
        <f t="shared" si="34"/>
        <v>-</v>
      </c>
      <c r="N516" s="21" t="s">
        <v>22</v>
      </c>
      <c r="O516" s="22" t="str">
        <f t="shared" si="35"/>
        <v>-</v>
      </c>
      <c r="P516" s="29"/>
    </row>
    <row r="517" spans="1:16" hidden="1" x14ac:dyDescent="0.25">
      <c r="A517" s="13">
        <v>3</v>
      </c>
      <c r="B517" s="13" t="s">
        <v>1561</v>
      </c>
      <c r="C517" s="14" t="s">
        <v>3654</v>
      </c>
      <c r="D517" s="14" t="s">
        <v>3655</v>
      </c>
      <c r="E517" s="15">
        <v>2</v>
      </c>
      <c r="F517" s="16">
        <v>9.4</v>
      </c>
      <c r="G517" s="16">
        <v>18.8</v>
      </c>
      <c r="H517" s="17">
        <f>VLOOKUP(C517,'[1]3 оч'!$B$3:$K$528,10,0)</f>
        <v>0</v>
      </c>
      <c r="I517" s="16">
        <f t="shared" si="32"/>
        <v>0</v>
      </c>
      <c r="J517" s="18"/>
      <c r="K517" s="18">
        <f t="shared" si="33"/>
        <v>0</v>
      </c>
      <c r="L517" s="19" t="str">
        <f>IFERROR(VLOOKUP(C517,'[2]11.11.25'!$B$345:$C$574,2,0),"-")</f>
        <v>-</v>
      </c>
      <c r="M517" s="20" t="str">
        <f t="shared" si="34"/>
        <v>-</v>
      </c>
      <c r="N517" s="21" t="s">
        <v>22</v>
      </c>
      <c r="O517" s="22" t="str">
        <f t="shared" si="35"/>
        <v>-</v>
      </c>
      <c r="P517" s="29"/>
    </row>
    <row r="518" spans="1:16" hidden="1" x14ac:dyDescent="0.25">
      <c r="A518" s="13">
        <v>3</v>
      </c>
      <c r="B518" s="13" t="s">
        <v>1564</v>
      </c>
      <c r="C518" s="14" t="s">
        <v>3656</v>
      </c>
      <c r="D518" s="14" t="s">
        <v>3657</v>
      </c>
      <c r="E518" s="15">
        <v>2</v>
      </c>
      <c r="F518" s="16">
        <v>8.8000000000000007</v>
      </c>
      <c r="G518" s="16">
        <v>17.600000000000001</v>
      </c>
      <c r="H518" s="17">
        <f>VLOOKUP(C518,'[1]3 оч'!$B$3:$K$528,10,0)</f>
        <v>0</v>
      </c>
      <c r="I518" s="16">
        <f t="shared" si="32"/>
        <v>0</v>
      </c>
      <c r="J518" s="18"/>
      <c r="K518" s="18">
        <f t="shared" si="33"/>
        <v>0</v>
      </c>
      <c r="L518" s="19" t="str">
        <f>IFERROR(VLOOKUP(C518,'[2]11.11.25'!$B$345:$C$574,2,0),"-")</f>
        <v>-</v>
      </c>
      <c r="M518" s="20" t="str">
        <f t="shared" si="34"/>
        <v>-</v>
      </c>
      <c r="N518" s="21" t="s">
        <v>22</v>
      </c>
      <c r="O518" s="22" t="str">
        <f t="shared" si="35"/>
        <v>-</v>
      </c>
      <c r="P518" s="29"/>
    </row>
    <row r="519" spans="1:16" hidden="1" x14ac:dyDescent="0.25">
      <c r="A519" s="13">
        <v>3</v>
      </c>
      <c r="B519" s="13" t="s">
        <v>1567</v>
      </c>
      <c r="C519" s="14" t="s">
        <v>3658</v>
      </c>
      <c r="D519" s="14" t="s">
        <v>3659</v>
      </c>
      <c r="E519" s="15">
        <v>14</v>
      </c>
      <c r="F519" s="16">
        <v>10.9</v>
      </c>
      <c r="G519" s="16">
        <v>152.6</v>
      </c>
      <c r="H519" s="17">
        <f>VLOOKUP(C519,'[1]3 оч'!$B$3:$K$528,10,0)</f>
        <v>0</v>
      </c>
      <c r="I519" s="16">
        <f t="shared" si="32"/>
        <v>0</v>
      </c>
      <c r="J519" s="18"/>
      <c r="K519" s="18">
        <f t="shared" si="33"/>
        <v>0</v>
      </c>
      <c r="L519" s="19" t="str">
        <f>IFERROR(VLOOKUP(C519,'[2]11.11.25'!$B$345:$C$574,2,0),"-")</f>
        <v>-</v>
      </c>
      <c r="M519" s="20" t="str">
        <f t="shared" si="34"/>
        <v>-</v>
      </c>
      <c r="N519" s="21" t="s">
        <v>22</v>
      </c>
      <c r="O519" s="22" t="str">
        <f t="shared" si="35"/>
        <v>-</v>
      </c>
      <c r="P519" s="29"/>
    </row>
    <row r="520" spans="1:16" hidden="1" x14ac:dyDescent="0.25">
      <c r="A520" s="13">
        <v>3</v>
      </c>
      <c r="B520" s="13" t="s">
        <v>1570</v>
      </c>
      <c r="C520" s="14" t="s">
        <v>3660</v>
      </c>
      <c r="D520" s="14" t="s">
        <v>3661</v>
      </c>
      <c r="E520" s="15">
        <v>2</v>
      </c>
      <c r="F520" s="16">
        <v>10.4</v>
      </c>
      <c r="G520" s="16">
        <v>20.8</v>
      </c>
      <c r="H520" s="17">
        <f>VLOOKUP(C520,'[1]3 оч'!$B$3:$K$528,10,0)</f>
        <v>0</v>
      </c>
      <c r="I520" s="16">
        <f t="shared" si="32"/>
        <v>0</v>
      </c>
      <c r="J520" s="18"/>
      <c r="K520" s="18">
        <f t="shared" si="33"/>
        <v>0</v>
      </c>
      <c r="L520" s="19" t="str">
        <f>IFERROR(VLOOKUP(C520,'[2]11.11.25'!$B$345:$C$574,2,0),"-")</f>
        <v>-</v>
      </c>
      <c r="M520" s="20" t="str">
        <f t="shared" si="34"/>
        <v>-</v>
      </c>
      <c r="N520" s="21" t="s">
        <v>22</v>
      </c>
      <c r="O520" s="22" t="str">
        <f t="shared" si="35"/>
        <v>-</v>
      </c>
      <c r="P520" s="29"/>
    </row>
    <row r="521" spans="1:16" hidden="1" x14ac:dyDescent="0.25">
      <c r="A521" s="13">
        <v>3</v>
      </c>
      <c r="B521" s="13" t="s">
        <v>1573</v>
      </c>
      <c r="C521" s="14" t="s">
        <v>3662</v>
      </c>
      <c r="D521" s="14" t="s">
        <v>3663</v>
      </c>
      <c r="E521" s="15">
        <v>12</v>
      </c>
      <c r="F521" s="16">
        <v>8.8000000000000007</v>
      </c>
      <c r="G521" s="16">
        <v>105.6</v>
      </c>
      <c r="H521" s="17">
        <f>VLOOKUP(C521,'[1]3 оч'!$B$3:$K$528,10,0)</f>
        <v>0</v>
      </c>
      <c r="I521" s="16">
        <f t="shared" si="32"/>
        <v>0</v>
      </c>
      <c r="J521" s="18"/>
      <c r="K521" s="18">
        <f t="shared" si="33"/>
        <v>0</v>
      </c>
      <c r="L521" s="19" t="str">
        <f>IFERROR(VLOOKUP(C521,'[2]11.11.25'!$B$345:$C$574,2,0),"-")</f>
        <v>-</v>
      </c>
      <c r="M521" s="20" t="str">
        <f t="shared" si="34"/>
        <v>-</v>
      </c>
      <c r="N521" s="21" t="s">
        <v>22</v>
      </c>
      <c r="O521" s="22" t="str">
        <f t="shared" si="35"/>
        <v>-</v>
      </c>
      <c r="P521" s="29"/>
    </row>
    <row r="522" spans="1:16" hidden="1" x14ac:dyDescent="0.25">
      <c r="A522" s="13">
        <v>3</v>
      </c>
      <c r="B522" s="13" t="s">
        <v>1576</v>
      </c>
      <c r="C522" s="14" t="s">
        <v>3664</v>
      </c>
      <c r="D522" s="14" t="s">
        <v>3665</v>
      </c>
      <c r="E522" s="15">
        <v>12</v>
      </c>
      <c r="F522" s="16">
        <v>10.5</v>
      </c>
      <c r="G522" s="16">
        <v>126</v>
      </c>
      <c r="H522" s="17">
        <f>VLOOKUP(C522,'[1]3 оч'!$B$3:$K$528,10,0)</f>
        <v>0</v>
      </c>
      <c r="I522" s="16">
        <f t="shared" si="32"/>
        <v>0</v>
      </c>
      <c r="J522" s="18"/>
      <c r="K522" s="18">
        <f t="shared" si="33"/>
        <v>0</v>
      </c>
      <c r="L522" s="19" t="str">
        <f>IFERROR(VLOOKUP(C522,'[2]11.11.25'!$B$345:$C$574,2,0),"-")</f>
        <v>-</v>
      </c>
      <c r="M522" s="20" t="str">
        <f t="shared" si="34"/>
        <v>-</v>
      </c>
      <c r="N522" s="21" t="s">
        <v>22</v>
      </c>
      <c r="O522" s="22" t="str">
        <f t="shared" si="35"/>
        <v>-</v>
      </c>
      <c r="P522" s="29"/>
    </row>
    <row r="523" spans="1:16" hidden="1" x14ac:dyDescent="0.25">
      <c r="A523" s="13">
        <v>3</v>
      </c>
      <c r="B523" s="13" t="s">
        <v>1579</v>
      </c>
      <c r="C523" s="14" t="s">
        <v>3666</v>
      </c>
      <c r="D523" s="14" t="s">
        <v>3667</v>
      </c>
      <c r="E523" s="15">
        <v>4</v>
      </c>
      <c r="F523" s="16">
        <v>1471.5</v>
      </c>
      <c r="G523" s="16">
        <v>5886</v>
      </c>
      <c r="H523" s="17">
        <f>VLOOKUP(C523,'[1]3 оч'!$B$3:$K$528,10,0)</f>
        <v>0</v>
      </c>
      <c r="I523" s="16">
        <f t="shared" si="32"/>
        <v>0</v>
      </c>
      <c r="J523" s="18"/>
      <c r="K523" s="18">
        <f t="shared" si="33"/>
        <v>0</v>
      </c>
      <c r="L523" s="19" t="str">
        <f>IFERROR(VLOOKUP(C523,'[2]11.11.25'!$B$345:$C$574,2,0),"-")</f>
        <v>-</v>
      </c>
      <c r="M523" s="20" t="str">
        <f t="shared" si="34"/>
        <v>-</v>
      </c>
      <c r="N523" s="21" t="s">
        <v>22</v>
      </c>
      <c r="O523" s="22" t="str">
        <f t="shared" si="35"/>
        <v>-</v>
      </c>
      <c r="P523" s="29"/>
    </row>
    <row r="524" spans="1:16" hidden="1" x14ac:dyDescent="0.25">
      <c r="A524" s="13">
        <v>3</v>
      </c>
      <c r="B524" s="13" t="s">
        <v>1582</v>
      </c>
      <c r="C524" s="14" t="s">
        <v>3668</v>
      </c>
      <c r="D524" s="14" t="s">
        <v>3669</v>
      </c>
      <c r="E524" s="15">
        <v>7</v>
      </c>
      <c r="F524" s="16">
        <v>1414.8</v>
      </c>
      <c r="G524" s="16">
        <v>9903.6</v>
      </c>
      <c r="H524" s="17">
        <f>VLOOKUP(C524,'[1]3 оч'!$B$3:$K$528,10,0)</f>
        <v>0</v>
      </c>
      <c r="I524" s="16">
        <f t="shared" si="32"/>
        <v>0</v>
      </c>
      <c r="J524" s="18"/>
      <c r="K524" s="18">
        <f t="shared" si="33"/>
        <v>0</v>
      </c>
      <c r="L524" s="19" t="str">
        <f>IFERROR(VLOOKUP(C524,'[2]11.11.25'!$B$345:$C$574,2,0),"-")</f>
        <v>-</v>
      </c>
      <c r="M524" s="20" t="str">
        <f t="shared" si="34"/>
        <v>-</v>
      </c>
      <c r="N524" s="21" t="s">
        <v>22</v>
      </c>
      <c r="O524" s="22" t="str">
        <f t="shared" si="35"/>
        <v>-</v>
      </c>
      <c r="P524" s="29"/>
    </row>
    <row r="525" spans="1:16" hidden="1" x14ac:dyDescent="0.25">
      <c r="A525" s="13">
        <v>3</v>
      </c>
      <c r="B525" s="13" t="s">
        <v>1585</v>
      </c>
      <c r="C525" s="14" t="s">
        <v>3670</v>
      </c>
      <c r="D525" s="14" t="s">
        <v>3671</v>
      </c>
      <c r="E525" s="15">
        <v>2</v>
      </c>
      <c r="F525" s="16">
        <v>1427.8</v>
      </c>
      <c r="G525" s="16">
        <v>2855.6</v>
      </c>
      <c r="H525" s="17">
        <f>VLOOKUP(C525,'[1]3 оч'!$B$3:$K$528,10,0)</f>
        <v>0</v>
      </c>
      <c r="I525" s="16">
        <f t="shared" si="32"/>
        <v>0</v>
      </c>
      <c r="J525" s="18"/>
      <c r="K525" s="18">
        <f t="shared" si="33"/>
        <v>0</v>
      </c>
      <c r="L525" s="19" t="str">
        <f>IFERROR(VLOOKUP(C525,'[2]11.11.25'!$B$345:$C$574,2,0),"-")</f>
        <v>-</v>
      </c>
      <c r="M525" s="20" t="str">
        <f t="shared" si="34"/>
        <v>-</v>
      </c>
      <c r="N525" s="21" t="s">
        <v>22</v>
      </c>
      <c r="O525" s="22" t="str">
        <f t="shared" si="35"/>
        <v>-</v>
      </c>
      <c r="P525" s="29"/>
    </row>
    <row r="526" spans="1:16" hidden="1" x14ac:dyDescent="0.25">
      <c r="A526" s="13">
        <v>3</v>
      </c>
      <c r="B526" s="13" t="s">
        <v>1588</v>
      </c>
      <c r="C526" s="14" t="s">
        <v>3672</v>
      </c>
      <c r="D526" s="14" t="s">
        <v>3673</v>
      </c>
      <c r="E526" s="15">
        <v>128</v>
      </c>
      <c r="F526" s="16">
        <v>1.6</v>
      </c>
      <c r="G526" s="16">
        <v>204.8</v>
      </c>
      <c r="H526" s="17">
        <f>VLOOKUP(C526,'[1]3 оч'!$B$3:$K$528,10,0)</f>
        <v>0</v>
      </c>
      <c r="I526" s="16">
        <f t="shared" si="32"/>
        <v>0</v>
      </c>
      <c r="J526" s="18"/>
      <c r="K526" s="18">
        <f t="shared" si="33"/>
        <v>0</v>
      </c>
      <c r="L526" s="19" t="str">
        <f>IFERROR(VLOOKUP(C526,'[2]11.11.25'!$B$345:$C$574,2,0),"-")</f>
        <v>-</v>
      </c>
      <c r="M526" s="20" t="str">
        <f t="shared" si="34"/>
        <v>-</v>
      </c>
      <c r="N526" s="21" t="s">
        <v>22</v>
      </c>
      <c r="O526" s="22" t="str">
        <f t="shared" si="35"/>
        <v>-</v>
      </c>
      <c r="P526" s="29"/>
    </row>
    <row r="527" spans="1:16" hidden="1" x14ac:dyDescent="0.25">
      <c r="A527" s="13">
        <v>3</v>
      </c>
      <c r="B527" s="13" t="s">
        <v>1591</v>
      </c>
      <c r="C527" s="14" t="s">
        <v>3674</v>
      </c>
      <c r="D527" s="14" t="s">
        <v>3675</v>
      </c>
      <c r="E527" s="15">
        <v>16</v>
      </c>
      <c r="F527" s="16">
        <v>1</v>
      </c>
      <c r="G527" s="16">
        <v>16</v>
      </c>
      <c r="H527" s="17">
        <f>VLOOKUP(C527,'[1]3 оч'!$B$3:$K$528,10,0)</f>
        <v>0</v>
      </c>
      <c r="I527" s="16">
        <f t="shared" si="32"/>
        <v>0</v>
      </c>
      <c r="J527" s="18"/>
      <c r="K527" s="18">
        <f t="shared" si="33"/>
        <v>0</v>
      </c>
      <c r="L527" s="19" t="str">
        <f>IFERROR(VLOOKUP(C527,'[2]11.11.25'!$B$345:$C$574,2,0),"-")</f>
        <v>-</v>
      </c>
      <c r="M527" s="20" t="str">
        <f t="shared" si="34"/>
        <v>-</v>
      </c>
      <c r="N527" s="21" t="s">
        <v>22</v>
      </c>
      <c r="O527" s="22" t="str">
        <f t="shared" si="35"/>
        <v>-</v>
      </c>
      <c r="P527" s="29"/>
    </row>
    <row r="528" spans="1:16" hidden="1" x14ac:dyDescent="0.25">
      <c r="A528" s="13">
        <v>3</v>
      </c>
      <c r="B528" s="13" t="s">
        <v>1594</v>
      </c>
      <c r="C528" s="14" t="s">
        <v>3676</v>
      </c>
      <c r="D528" s="14" t="s">
        <v>3677</v>
      </c>
      <c r="E528" s="15">
        <v>8</v>
      </c>
      <c r="F528" s="16">
        <v>47.7</v>
      </c>
      <c r="G528" s="16">
        <v>381.6</v>
      </c>
      <c r="H528" s="17">
        <f>VLOOKUP(C528,'[1]3 оч'!$B$3:$K$528,10,0)</f>
        <v>0</v>
      </c>
      <c r="I528" s="16">
        <f t="shared" si="32"/>
        <v>0</v>
      </c>
      <c r="J528" s="18"/>
      <c r="K528" s="18">
        <f t="shared" si="33"/>
        <v>0</v>
      </c>
      <c r="L528" s="19" t="str">
        <f>IFERROR(VLOOKUP(C528,'[2]11.11.25'!$B$345:$C$574,2,0),"-")</f>
        <v>-</v>
      </c>
      <c r="M528" s="20" t="str">
        <f t="shared" si="34"/>
        <v>-</v>
      </c>
      <c r="N528" s="21" t="s">
        <v>22</v>
      </c>
      <c r="O528" s="22" t="str">
        <f t="shared" si="35"/>
        <v>-</v>
      </c>
      <c r="P528" s="29"/>
    </row>
    <row r="529" spans="1:17" s="43" customFormat="1" hidden="1" x14ac:dyDescent="0.25">
      <c r="A529" s="48"/>
      <c r="B529" s="48"/>
      <c r="C529" s="48"/>
      <c r="D529" s="48"/>
      <c r="E529" s="49"/>
      <c r="F529" s="42"/>
      <c r="G529" s="42"/>
      <c r="L529" s="44"/>
      <c r="M529" s="45"/>
      <c r="P529" s="51"/>
      <c r="Q529" s="24"/>
    </row>
    <row r="530" spans="1:17" s="43" customFormat="1" x14ac:dyDescent="0.25">
      <c r="A530" s="48"/>
      <c r="B530" s="48"/>
      <c r="C530" s="48"/>
      <c r="D530" s="48"/>
      <c r="E530" s="49"/>
      <c r="F530" s="42"/>
      <c r="G530" s="42"/>
      <c r="L530" s="46"/>
      <c r="M530" s="47"/>
      <c r="N530" s="140"/>
      <c r="P530" s="51"/>
      <c r="Q530" s="24"/>
    </row>
  </sheetData>
  <autoFilter ref="C2:P529" xr:uid="{5D12291F-ACDE-4C2D-ACB3-0766CA4E3734}">
    <filterColumn colId="11">
      <filters>
        <filter val="1,00"/>
        <filter val="10,00"/>
        <filter val="2,00"/>
        <filter val="3,00"/>
        <filter val="5,00"/>
        <filter val="6,00"/>
      </filters>
    </filterColumn>
  </autoFilter>
  <mergeCells count="5">
    <mergeCell ref="A1:G1"/>
    <mergeCell ref="H1:I1"/>
    <mergeCell ref="J1:K1"/>
    <mergeCell ref="L1:M1"/>
    <mergeCell ref="N1:O1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544C-8ABA-44A1-B0C6-5697518A5E45}">
  <sheetPr filterMode="1">
    <pageSetUpPr fitToPage="1"/>
  </sheetPr>
  <dimension ref="A1:Q528"/>
  <sheetViews>
    <sheetView topLeftCell="B1" zoomScale="115" zoomScaleNormal="115" workbookViewId="0">
      <pane ySplit="1" topLeftCell="A2" activePane="bottomLeft" state="frozen"/>
      <selection activeCell="B1" sqref="B1"/>
      <selection pane="bottomLeft" activeCell="R533" sqref="R533"/>
    </sheetView>
  </sheetViews>
  <sheetFormatPr defaultColWidth="10.140625" defaultRowHeight="15.75" x14ac:dyDescent="0.25"/>
  <cols>
    <col min="1" max="1" width="11.5703125" style="48" hidden="1" customWidth="1"/>
    <col min="2" max="2" width="9.42578125" style="48" customWidth="1"/>
    <col min="3" max="3" width="12.28515625" style="48" bestFit="1" customWidth="1"/>
    <col min="4" max="4" width="35" style="48" customWidth="1"/>
    <col min="5" max="5" width="13.5703125" style="49" customWidth="1"/>
    <col min="6" max="6" width="15.5703125" style="42" customWidth="1"/>
    <col min="7" max="7" width="18.5703125" style="42" customWidth="1"/>
    <col min="8" max="8" width="13.42578125" style="50" customWidth="1"/>
    <col min="9" max="9" width="13.85546875" style="43" customWidth="1"/>
    <col min="10" max="11" width="14.28515625" style="43" customWidth="1"/>
    <col min="12" max="12" width="12.28515625" style="44" customWidth="1"/>
    <col min="13" max="13" width="15.140625" style="45" customWidth="1"/>
    <col min="14" max="14" width="14.28515625" style="43" customWidth="1"/>
    <col min="15" max="15" width="17.7109375" style="43" customWidth="1"/>
    <col min="16" max="16" width="24.85546875" style="51" customWidth="1"/>
    <col min="17" max="16384" width="10.140625" style="24"/>
  </cols>
  <sheetData>
    <row r="1" spans="1:16" s="2" customFormat="1" ht="91.9" customHeight="1" x14ac:dyDescent="0.25">
      <c r="A1" s="147" t="s">
        <v>0</v>
      </c>
      <c r="B1" s="147"/>
      <c r="C1" s="147"/>
      <c r="D1" s="147"/>
      <c r="E1" s="147"/>
      <c r="F1" s="147"/>
      <c r="G1" s="147"/>
      <c r="H1" s="148" t="s">
        <v>1</v>
      </c>
      <c r="I1" s="148"/>
      <c r="J1" s="149" t="s">
        <v>2</v>
      </c>
      <c r="K1" s="150"/>
      <c r="L1" s="151" t="s">
        <v>3</v>
      </c>
      <c r="M1" s="151"/>
      <c r="N1" s="154" t="s">
        <v>4</v>
      </c>
      <c r="O1" s="153"/>
      <c r="P1" s="1" t="s">
        <v>5</v>
      </c>
    </row>
    <row r="2" spans="1:16" s="2" customFormat="1" ht="35.450000000000003" customHeight="1" x14ac:dyDescent="0.25">
      <c r="A2" s="3" t="s">
        <v>6</v>
      </c>
      <c r="B2" s="3" t="s">
        <v>7</v>
      </c>
      <c r="C2" s="4" t="s">
        <v>8</v>
      </c>
      <c r="D2" s="4" t="s">
        <v>9</v>
      </c>
      <c r="E2" s="5" t="s">
        <v>10</v>
      </c>
      <c r="F2" s="6" t="s">
        <v>11</v>
      </c>
      <c r="G2" s="6" t="s">
        <v>12</v>
      </c>
      <c r="H2" s="7" t="s">
        <v>13</v>
      </c>
      <c r="I2" s="8" t="s">
        <v>14</v>
      </c>
      <c r="J2" s="7" t="s">
        <v>13</v>
      </c>
      <c r="K2" s="8" t="s">
        <v>14</v>
      </c>
      <c r="L2" s="9" t="s">
        <v>13</v>
      </c>
      <c r="M2" s="10" t="s">
        <v>14</v>
      </c>
      <c r="N2" s="11"/>
      <c r="O2" s="11"/>
      <c r="P2" s="12"/>
    </row>
    <row r="3" spans="1:16" hidden="1" x14ac:dyDescent="0.25">
      <c r="A3" s="13">
        <v>4</v>
      </c>
      <c r="B3" s="13" t="s">
        <v>15</v>
      </c>
      <c r="C3" s="14" t="s">
        <v>3678</v>
      </c>
      <c r="D3" s="14" t="s">
        <v>3679</v>
      </c>
      <c r="E3" s="15">
        <v>13</v>
      </c>
      <c r="F3" s="16">
        <v>45.5</v>
      </c>
      <c r="G3" s="16">
        <v>591.5</v>
      </c>
      <c r="H3" s="17"/>
      <c r="I3" s="16">
        <f t="shared" ref="I3:I62" si="0">IFERROR(H3*F3,"-")</f>
        <v>0</v>
      </c>
      <c r="J3" s="18"/>
      <c r="K3" s="18">
        <f t="shared" ref="K3:K62" si="1">J3*F3</f>
        <v>0</v>
      </c>
      <c r="L3" s="19" t="str">
        <f>IFERROR(VLOOKUP(C3,'[2]11.11.25'!$B$345:$C$574,2,0),"-")</f>
        <v>-</v>
      </c>
      <c r="M3" s="20" t="str">
        <f t="shared" ref="M3:M18" si="2">IFERROR(L3*F3,"-")</f>
        <v>-</v>
      </c>
      <c r="N3" s="21" t="s">
        <v>22</v>
      </c>
      <c r="O3" s="22" t="str">
        <f t="shared" ref="O3:O62" si="3">IFERROR(N3*F3,"-")</f>
        <v>-</v>
      </c>
      <c r="P3" s="29"/>
    </row>
    <row r="4" spans="1:16" hidden="1" x14ac:dyDescent="0.25">
      <c r="A4" s="13">
        <v>4</v>
      </c>
      <c r="B4" s="13" t="s">
        <v>19</v>
      </c>
      <c r="C4" s="14" t="s">
        <v>3680</v>
      </c>
      <c r="D4" s="14" t="s">
        <v>3681</v>
      </c>
      <c r="E4" s="15">
        <v>1</v>
      </c>
      <c r="F4" s="16">
        <v>70.599999999999994</v>
      </c>
      <c r="G4" s="16">
        <v>70.599999999999994</v>
      </c>
      <c r="H4" s="17"/>
      <c r="I4" s="16">
        <f t="shared" si="0"/>
        <v>0</v>
      </c>
      <c r="J4" s="18"/>
      <c r="K4" s="18">
        <f t="shared" si="1"/>
        <v>0</v>
      </c>
      <c r="L4" s="19" t="str">
        <f>IFERROR(VLOOKUP(C4,'[2]11.11.25'!$B$345:$C$574,2,0),"-")</f>
        <v>-</v>
      </c>
      <c r="M4" s="20" t="str">
        <f t="shared" si="2"/>
        <v>-</v>
      </c>
      <c r="N4" s="21" t="s">
        <v>22</v>
      </c>
      <c r="O4" s="22" t="str">
        <f t="shared" si="3"/>
        <v>-</v>
      </c>
      <c r="P4" s="29"/>
    </row>
    <row r="5" spans="1:16" hidden="1" x14ac:dyDescent="0.25">
      <c r="A5" s="13">
        <v>4</v>
      </c>
      <c r="B5" s="13" t="s">
        <v>24</v>
      </c>
      <c r="C5" s="14" t="s">
        <v>3682</v>
      </c>
      <c r="D5" s="14" t="s">
        <v>3683</v>
      </c>
      <c r="E5" s="15">
        <v>1</v>
      </c>
      <c r="F5" s="16">
        <v>4701.6000000000004</v>
      </c>
      <c r="G5" s="16">
        <v>4701.6000000000004</v>
      </c>
      <c r="H5" s="17"/>
      <c r="I5" s="16">
        <f t="shared" si="0"/>
        <v>0</v>
      </c>
      <c r="J5" s="18"/>
      <c r="K5" s="18">
        <f t="shared" si="1"/>
        <v>0</v>
      </c>
      <c r="L5" s="19" t="str">
        <f>IFERROR(VLOOKUP(C5,'[2]11.11.25'!$B$345:$C$574,2,0),"-")</f>
        <v>-</v>
      </c>
      <c r="M5" s="20" t="str">
        <f t="shared" si="2"/>
        <v>-</v>
      </c>
      <c r="N5" s="21" t="s">
        <v>22</v>
      </c>
      <c r="O5" s="22" t="str">
        <f t="shared" si="3"/>
        <v>-</v>
      </c>
      <c r="P5" s="29"/>
    </row>
    <row r="6" spans="1:16" x14ac:dyDescent="0.25">
      <c r="A6" s="13">
        <v>4</v>
      </c>
      <c r="B6" s="13" t="s">
        <v>28</v>
      </c>
      <c r="C6" s="14" t="s">
        <v>3684</v>
      </c>
      <c r="D6" s="134" t="s">
        <v>3685</v>
      </c>
      <c r="E6" s="15">
        <v>3</v>
      </c>
      <c r="F6" s="16">
        <v>4551.2</v>
      </c>
      <c r="G6" s="16">
        <v>13653.6</v>
      </c>
      <c r="H6" s="17"/>
      <c r="I6" s="16">
        <f t="shared" si="0"/>
        <v>0</v>
      </c>
      <c r="J6" s="18"/>
      <c r="K6" s="18">
        <f t="shared" si="1"/>
        <v>0</v>
      </c>
      <c r="L6" s="19">
        <f>IFERROR(VLOOKUP(C6,'[2]11.11.25'!$B$345:$C$574,2,0),"-")</f>
        <v>1</v>
      </c>
      <c r="M6" s="20">
        <f t="shared" si="2"/>
        <v>4551.2</v>
      </c>
      <c r="N6" s="135">
        <v>1</v>
      </c>
      <c r="O6" s="22">
        <f t="shared" si="3"/>
        <v>4551.2</v>
      </c>
      <c r="P6" s="29"/>
    </row>
    <row r="7" spans="1:16" x14ac:dyDescent="0.25">
      <c r="A7" s="13">
        <v>4</v>
      </c>
      <c r="B7" s="13" t="s">
        <v>32</v>
      </c>
      <c r="C7" s="14" t="s">
        <v>3686</v>
      </c>
      <c r="D7" s="134" t="s">
        <v>3687</v>
      </c>
      <c r="E7" s="15">
        <v>2</v>
      </c>
      <c r="F7" s="16">
        <v>4535.6000000000004</v>
      </c>
      <c r="G7" s="16">
        <v>9071.2000000000007</v>
      </c>
      <c r="H7" s="17"/>
      <c r="I7" s="16">
        <f t="shared" si="0"/>
        <v>0</v>
      </c>
      <c r="J7" s="18"/>
      <c r="K7" s="18">
        <f t="shared" si="1"/>
        <v>0</v>
      </c>
      <c r="L7" s="19">
        <f>IFERROR(VLOOKUP(C7,'[2]11.11.25'!$B$345:$C$574,2,0),"-")</f>
        <v>2</v>
      </c>
      <c r="M7" s="20">
        <f t="shared" si="2"/>
        <v>9071.2000000000007</v>
      </c>
      <c r="N7" s="135">
        <v>2</v>
      </c>
      <c r="O7" s="22">
        <f t="shared" si="3"/>
        <v>9071.2000000000007</v>
      </c>
      <c r="P7" s="29"/>
    </row>
    <row r="8" spans="1:16" x14ac:dyDescent="0.25">
      <c r="A8" s="13">
        <v>4</v>
      </c>
      <c r="B8" s="13" t="s">
        <v>36</v>
      </c>
      <c r="C8" s="14" t="s">
        <v>3688</v>
      </c>
      <c r="D8" s="134" t="s">
        <v>3689</v>
      </c>
      <c r="E8" s="15">
        <v>1</v>
      </c>
      <c r="F8" s="16">
        <v>4526.5</v>
      </c>
      <c r="G8" s="16">
        <v>4526.5</v>
      </c>
      <c r="H8" s="17"/>
      <c r="I8" s="16">
        <f t="shared" si="0"/>
        <v>0</v>
      </c>
      <c r="J8" s="18"/>
      <c r="K8" s="18">
        <f t="shared" si="1"/>
        <v>0</v>
      </c>
      <c r="L8" s="19">
        <f>IFERROR(VLOOKUP(C8,'[2]11.11.25'!$B$345:$C$574,2,0),"-")</f>
        <v>1</v>
      </c>
      <c r="M8" s="20">
        <f t="shared" si="2"/>
        <v>4526.5</v>
      </c>
      <c r="N8" s="135">
        <v>1</v>
      </c>
      <c r="O8" s="22">
        <f t="shared" si="3"/>
        <v>4526.5</v>
      </c>
      <c r="P8" s="29"/>
    </row>
    <row r="9" spans="1:16" hidden="1" x14ac:dyDescent="0.25">
      <c r="A9" s="13">
        <v>4</v>
      </c>
      <c r="B9" s="13" t="s">
        <v>40</v>
      </c>
      <c r="C9" s="14" t="s">
        <v>3690</v>
      </c>
      <c r="D9" s="14" t="s">
        <v>3691</v>
      </c>
      <c r="E9" s="15">
        <v>1</v>
      </c>
      <c r="F9" s="16">
        <v>4542.1000000000004</v>
      </c>
      <c r="G9" s="16">
        <v>4542.1000000000004</v>
      </c>
      <c r="H9" s="17"/>
      <c r="I9" s="16">
        <f t="shared" si="0"/>
        <v>0</v>
      </c>
      <c r="J9" s="18"/>
      <c r="K9" s="18">
        <f t="shared" si="1"/>
        <v>0</v>
      </c>
      <c r="L9" s="19" t="str">
        <f>IFERROR(VLOOKUP(C9,'[2]11.11.25'!$B$345:$C$574,2,0),"-")</f>
        <v>-</v>
      </c>
      <c r="M9" s="20" t="str">
        <f t="shared" si="2"/>
        <v>-</v>
      </c>
      <c r="N9" s="21" t="s">
        <v>22</v>
      </c>
      <c r="O9" s="22" t="str">
        <f t="shared" si="3"/>
        <v>-</v>
      </c>
      <c r="P9" s="29"/>
    </row>
    <row r="10" spans="1:16" hidden="1" x14ac:dyDescent="0.25">
      <c r="A10" s="13">
        <v>4</v>
      </c>
      <c r="B10" s="13" t="s">
        <v>43</v>
      </c>
      <c r="C10" s="14" t="s">
        <v>3692</v>
      </c>
      <c r="D10" s="14" t="s">
        <v>3693</v>
      </c>
      <c r="E10" s="15">
        <v>1</v>
      </c>
      <c r="F10" s="16">
        <v>4526.5</v>
      </c>
      <c r="G10" s="16">
        <v>4526.5</v>
      </c>
      <c r="H10" s="17"/>
      <c r="I10" s="16">
        <f t="shared" si="0"/>
        <v>0</v>
      </c>
      <c r="J10" s="18"/>
      <c r="K10" s="18">
        <f t="shared" si="1"/>
        <v>0</v>
      </c>
      <c r="L10" s="19" t="str">
        <f>IFERROR(VLOOKUP(C10,'[2]11.11.25'!$B$345:$C$574,2,0),"-")</f>
        <v>-</v>
      </c>
      <c r="M10" s="20" t="str">
        <f t="shared" si="2"/>
        <v>-</v>
      </c>
      <c r="N10" s="21" t="s">
        <v>22</v>
      </c>
      <c r="O10" s="22" t="str">
        <f t="shared" si="3"/>
        <v>-</v>
      </c>
      <c r="P10" s="29"/>
    </row>
    <row r="11" spans="1:16" hidden="1" x14ac:dyDescent="0.25">
      <c r="A11" s="13">
        <v>4</v>
      </c>
      <c r="B11" s="13" t="s">
        <v>46</v>
      </c>
      <c r="C11" s="14" t="s">
        <v>3694</v>
      </c>
      <c r="D11" s="14" t="s">
        <v>3695</v>
      </c>
      <c r="E11" s="15">
        <v>1</v>
      </c>
      <c r="F11" s="16">
        <v>4542.1000000000004</v>
      </c>
      <c r="G11" s="16">
        <v>4542.1000000000004</v>
      </c>
      <c r="H11" s="17"/>
      <c r="I11" s="16">
        <f t="shared" si="0"/>
        <v>0</v>
      </c>
      <c r="J11" s="18"/>
      <c r="K11" s="18">
        <f t="shared" si="1"/>
        <v>0</v>
      </c>
      <c r="L11" s="19" t="str">
        <f>IFERROR(VLOOKUP(C11,'[2]11.11.25'!$B$345:$C$574,2,0),"-")</f>
        <v>-</v>
      </c>
      <c r="M11" s="20" t="str">
        <f t="shared" si="2"/>
        <v>-</v>
      </c>
      <c r="N11" s="21" t="s">
        <v>22</v>
      </c>
      <c r="O11" s="22" t="str">
        <f t="shared" si="3"/>
        <v>-</v>
      </c>
      <c r="P11" s="29"/>
    </row>
    <row r="12" spans="1:16" hidden="1" x14ac:dyDescent="0.25">
      <c r="A12" s="13">
        <v>4</v>
      </c>
      <c r="B12" s="13" t="s">
        <v>49</v>
      </c>
      <c r="C12" s="14" t="s">
        <v>3696</v>
      </c>
      <c r="D12" s="14" t="s">
        <v>3697</v>
      </c>
      <c r="E12" s="15">
        <v>1</v>
      </c>
      <c r="F12" s="16">
        <v>4552.8999999999996</v>
      </c>
      <c r="G12" s="16">
        <v>4552.8999999999996</v>
      </c>
      <c r="H12" s="17"/>
      <c r="I12" s="16">
        <f t="shared" si="0"/>
        <v>0</v>
      </c>
      <c r="J12" s="18"/>
      <c r="K12" s="18">
        <f t="shared" si="1"/>
        <v>0</v>
      </c>
      <c r="L12" s="19" t="str">
        <f>IFERROR(VLOOKUP(C12,'[2]11.11.25'!$B$345:$C$574,2,0),"-")</f>
        <v>-</v>
      </c>
      <c r="M12" s="20" t="str">
        <f t="shared" si="2"/>
        <v>-</v>
      </c>
      <c r="N12" s="21" t="s">
        <v>22</v>
      </c>
      <c r="O12" s="22" t="str">
        <f t="shared" si="3"/>
        <v>-</v>
      </c>
      <c r="P12" s="29"/>
    </row>
    <row r="13" spans="1:16" x14ac:dyDescent="0.25">
      <c r="A13" s="13">
        <v>4</v>
      </c>
      <c r="B13" s="13" t="s">
        <v>52</v>
      </c>
      <c r="C13" s="14" t="s">
        <v>3698</v>
      </c>
      <c r="D13" s="134" t="s">
        <v>3699</v>
      </c>
      <c r="E13" s="15">
        <v>1</v>
      </c>
      <c r="F13" s="16">
        <v>4381.8999999999996</v>
      </c>
      <c r="G13" s="16">
        <v>4381.8999999999996</v>
      </c>
      <c r="H13" s="17"/>
      <c r="I13" s="16">
        <f t="shared" si="0"/>
        <v>0</v>
      </c>
      <c r="J13" s="18"/>
      <c r="K13" s="18">
        <f t="shared" si="1"/>
        <v>0</v>
      </c>
      <c r="L13" s="19">
        <f>IFERROR(VLOOKUP(C13,'[2]11.11.25'!$B$345:$C$574,2,0),"-")</f>
        <v>1</v>
      </c>
      <c r="M13" s="20">
        <f t="shared" si="2"/>
        <v>4381.8999999999996</v>
      </c>
      <c r="N13" s="135">
        <v>1</v>
      </c>
      <c r="O13" s="22">
        <f t="shared" si="3"/>
        <v>4381.8999999999996</v>
      </c>
      <c r="P13" s="29"/>
    </row>
    <row r="14" spans="1:16" hidden="1" x14ac:dyDescent="0.25">
      <c r="A14" s="13">
        <v>4</v>
      </c>
      <c r="B14" s="13" t="s">
        <v>55</v>
      </c>
      <c r="C14" s="14" t="s">
        <v>3700</v>
      </c>
      <c r="D14" s="14" t="s">
        <v>3701</v>
      </c>
      <c r="E14" s="15">
        <v>1</v>
      </c>
      <c r="F14" s="16">
        <v>4416</v>
      </c>
      <c r="G14" s="16">
        <v>4416</v>
      </c>
      <c r="H14" s="17"/>
      <c r="I14" s="16">
        <f t="shared" si="0"/>
        <v>0</v>
      </c>
      <c r="J14" s="18"/>
      <c r="K14" s="18">
        <f t="shared" si="1"/>
        <v>0</v>
      </c>
      <c r="L14" s="19" t="str">
        <f>IFERROR(VLOOKUP(C14,'[2]11.11.25'!$B$345:$C$574,2,0),"-")</f>
        <v>-</v>
      </c>
      <c r="M14" s="20" t="str">
        <f t="shared" si="2"/>
        <v>-</v>
      </c>
      <c r="N14" s="21" t="s">
        <v>22</v>
      </c>
      <c r="O14" s="22" t="str">
        <f t="shared" si="3"/>
        <v>-</v>
      </c>
      <c r="P14" s="29"/>
    </row>
    <row r="15" spans="1:16" hidden="1" x14ac:dyDescent="0.25">
      <c r="A15" s="13">
        <v>4</v>
      </c>
      <c r="B15" s="13" t="s">
        <v>58</v>
      </c>
      <c r="C15" s="14" t="s">
        <v>3702</v>
      </c>
      <c r="D15" s="14" t="s">
        <v>3703</v>
      </c>
      <c r="E15" s="15">
        <v>1</v>
      </c>
      <c r="F15" s="16">
        <v>2312.5</v>
      </c>
      <c r="G15" s="16">
        <v>2312.5</v>
      </c>
      <c r="H15" s="17"/>
      <c r="I15" s="16">
        <f t="shared" si="0"/>
        <v>0</v>
      </c>
      <c r="J15" s="18"/>
      <c r="K15" s="18">
        <f t="shared" si="1"/>
        <v>0</v>
      </c>
      <c r="L15" s="19" t="str">
        <f>IFERROR(VLOOKUP(C15,'[2]11.11.25'!$B$345:$C$574,2,0),"-")</f>
        <v>-</v>
      </c>
      <c r="M15" s="20" t="str">
        <f t="shared" si="2"/>
        <v>-</v>
      </c>
      <c r="N15" s="21" t="s">
        <v>22</v>
      </c>
      <c r="O15" s="22" t="str">
        <f t="shared" si="3"/>
        <v>-</v>
      </c>
      <c r="P15" s="29"/>
    </row>
    <row r="16" spans="1:16" hidden="1" x14ac:dyDescent="0.25">
      <c r="A16" s="13">
        <v>4</v>
      </c>
      <c r="B16" s="13" t="s">
        <v>61</v>
      </c>
      <c r="C16" s="14" t="s">
        <v>3704</v>
      </c>
      <c r="D16" s="14" t="s">
        <v>3705</v>
      </c>
      <c r="E16" s="15">
        <v>1</v>
      </c>
      <c r="F16" s="16">
        <v>186.6</v>
      </c>
      <c r="G16" s="16">
        <v>186.6</v>
      </c>
      <c r="H16" s="17"/>
      <c r="I16" s="16">
        <f t="shared" si="0"/>
        <v>0</v>
      </c>
      <c r="J16" s="18"/>
      <c r="K16" s="18">
        <f t="shared" si="1"/>
        <v>0</v>
      </c>
      <c r="L16" s="19" t="str">
        <f>IFERROR(VLOOKUP(C16,'[2]11.11.25'!$B$345:$C$574,2,0),"-")</f>
        <v>-</v>
      </c>
      <c r="M16" s="20" t="str">
        <f t="shared" si="2"/>
        <v>-</v>
      </c>
      <c r="N16" s="21" t="s">
        <v>22</v>
      </c>
      <c r="O16" s="22" t="str">
        <f t="shared" si="3"/>
        <v>-</v>
      </c>
      <c r="P16" s="29"/>
    </row>
    <row r="17" spans="1:16" hidden="1" x14ac:dyDescent="0.25">
      <c r="A17" s="13">
        <v>4</v>
      </c>
      <c r="B17" s="13" t="s">
        <v>64</v>
      </c>
      <c r="C17" s="14" t="s">
        <v>3706</v>
      </c>
      <c r="D17" s="14" t="s">
        <v>3707</v>
      </c>
      <c r="E17" s="15">
        <v>1</v>
      </c>
      <c r="F17" s="16">
        <v>186.6</v>
      </c>
      <c r="G17" s="16">
        <v>186.6</v>
      </c>
      <c r="H17" s="17"/>
      <c r="I17" s="16">
        <f t="shared" si="0"/>
        <v>0</v>
      </c>
      <c r="J17" s="18"/>
      <c r="K17" s="18">
        <f t="shared" si="1"/>
        <v>0</v>
      </c>
      <c r="L17" s="19" t="str">
        <f>IFERROR(VLOOKUP(C17,'[2]11.11.25'!$B$345:$C$574,2,0),"-")</f>
        <v>-</v>
      </c>
      <c r="M17" s="20" t="str">
        <f t="shared" si="2"/>
        <v>-</v>
      </c>
      <c r="N17" s="21" t="s">
        <v>22</v>
      </c>
      <c r="O17" s="22" t="str">
        <f t="shared" si="3"/>
        <v>-</v>
      </c>
      <c r="P17" s="29"/>
    </row>
    <row r="18" spans="1:16" hidden="1" x14ac:dyDescent="0.25">
      <c r="A18" s="13">
        <v>4</v>
      </c>
      <c r="B18" s="13" t="s">
        <v>67</v>
      </c>
      <c r="C18" s="14" t="s">
        <v>3708</v>
      </c>
      <c r="D18" s="14" t="s">
        <v>3709</v>
      </c>
      <c r="E18" s="15">
        <v>2</v>
      </c>
      <c r="F18" s="16">
        <v>186.6</v>
      </c>
      <c r="G18" s="16">
        <v>373.2</v>
      </c>
      <c r="H18" s="17"/>
      <c r="I18" s="16">
        <f t="shared" si="0"/>
        <v>0</v>
      </c>
      <c r="J18" s="18"/>
      <c r="K18" s="18">
        <f t="shared" si="1"/>
        <v>0</v>
      </c>
      <c r="L18" s="19" t="str">
        <f>IFERROR(VLOOKUP(C18,'[2]11.11.25'!$B$345:$C$574,2,0),"-")</f>
        <v>-</v>
      </c>
      <c r="M18" s="20" t="str">
        <f t="shared" si="2"/>
        <v>-</v>
      </c>
      <c r="N18" s="21" t="s">
        <v>22</v>
      </c>
      <c r="O18" s="22" t="str">
        <f t="shared" si="3"/>
        <v>-</v>
      </c>
      <c r="P18" s="29"/>
    </row>
    <row r="19" spans="1:16" hidden="1" x14ac:dyDescent="0.25">
      <c r="A19" s="13">
        <v>4</v>
      </c>
      <c r="B19" s="13" t="s">
        <v>70</v>
      </c>
      <c r="C19" s="14" t="s">
        <v>3710</v>
      </c>
      <c r="D19" s="14" t="s">
        <v>3711</v>
      </c>
      <c r="E19" s="15">
        <v>1</v>
      </c>
      <c r="F19" s="16">
        <v>658.3</v>
      </c>
      <c r="G19" s="16">
        <v>658.3</v>
      </c>
      <c r="H19" s="17"/>
      <c r="I19" s="16">
        <f t="shared" si="0"/>
        <v>0</v>
      </c>
      <c r="J19" s="18"/>
      <c r="K19" s="18">
        <f t="shared" si="1"/>
        <v>0</v>
      </c>
      <c r="L19" s="19" t="str">
        <f>IFERROR(VLOOKUP(C19,'[2]11.11.25'!$B$345:$C$574,2,0),"-")</f>
        <v>-</v>
      </c>
      <c r="M19" s="20" t="str">
        <f t="shared" ref="M19:M82" si="4">IFERROR(L19*F19,"-")</f>
        <v>-</v>
      </c>
      <c r="N19" s="21" t="s">
        <v>22</v>
      </c>
      <c r="O19" s="22" t="str">
        <f t="shared" si="3"/>
        <v>-</v>
      </c>
      <c r="P19" s="29"/>
    </row>
    <row r="20" spans="1:16" hidden="1" x14ac:dyDescent="0.25">
      <c r="A20" s="13">
        <v>4</v>
      </c>
      <c r="B20" s="13" t="s">
        <v>73</v>
      </c>
      <c r="C20" s="14" t="s">
        <v>3712</v>
      </c>
      <c r="D20" s="14" t="s">
        <v>3713</v>
      </c>
      <c r="E20" s="15">
        <v>1</v>
      </c>
      <c r="F20" s="16">
        <v>670.6</v>
      </c>
      <c r="G20" s="16">
        <v>670.6</v>
      </c>
      <c r="H20" s="17"/>
      <c r="I20" s="16">
        <f t="shared" si="0"/>
        <v>0</v>
      </c>
      <c r="J20" s="18"/>
      <c r="K20" s="18">
        <f t="shared" si="1"/>
        <v>0</v>
      </c>
      <c r="L20" s="19" t="str">
        <f>IFERROR(VLOOKUP(C20,'[2]11.11.25'!$B$345:$C$574,2,0),"-")</f>
        <v>-</v>
      </c>
      <c r="M20" s="20" t="str">
        <f t="shared" si="4"/>
        <v>-</v>
      </c>
      <c r="N20" s="21" t="s">
        <v>22</v>
      </c>
      <c r="O20" s="22" t="str">
        <f t="shared" si="3"/>
        <v>-</v>
      </c>
      <c r="P20" s="29"/>
    </row>
    <row r="21" spans="1:16" hidden="1" x14ac:dyDescent="0.25">
      <c r="A21" s="13">
        <v>4</v>
      </c>
      <c r="B21" s="13" t="s">
        <v>76</v>
      </c>
      <c r="C21" s="14" t="s">
        <v>3714</v>
      </c>
      <c r="D21" s="14" t="s">
        <v>3715</v>
      </c>
      <c r="E21" s="15">
        <v>2</v>
      </c>
      <c r="F21" s="16">
        <v>670.2</v>
      </c>
      <c r="G21" s="16">
        <v>1340.4</v>
      </c>
      <c r="H21" s="17"/>
      <c r="I21" s="16">
        <f t="shared" si="0"/>
        <v>0</v>
      </c>
      <c r="J21" s="18"/>
      <c r="K21" s="18">
        <f t="shared" si="1"/>
        <v>0</v>
      </c>
      <c r="L21" s="19" t="str">
        <f>IFERROR(VLOOKUP(C21,'[2]11.11.25'!$B$345:$C$574,2,0),"-")</f>
        <v>-</v>
      </c>
      <c r="M21" s="20" t="str">
        <f t="shared" si="4"/>
        <v>-</v>
      </c>
      <c r="N21" s="21" t="s">
        <v>22</v>
      </c>
      <c r="O21" s="22" t="str">
        <f t="shared" si="3"/>
        <v>-</v>
      </c>
      <c r="P21" s="29"/>
    </row>
    <row r="22" spans="1:16" hidden="1" x14ac:dyDescent="0.25">
      <c r="A22" s="13">
        <v>4</v>
      </c>
      <c r="B22" s="13" t="s">
        <v>79</v>
      </c>
      <c r="C22" s="14" t="s">
        <v>3716</v>
      </c>
      <c r="D22" s="14" t="s">
        <v>3717</v>
      </c>
      <c r="E22" s="15">
        <v>1</v>
      </c>
      <c r="F22" s="16">
        <v>647.20000000000005</v>
      </c>
      <c r="G22" s="16">
        <v>647.20000000000005</v>
      </c>
      <c r="H22" s="17"/>
      <c r="I22" s="16">
        <f t="shared" si="0"/>
        <v>0</v>
      </c>
      <c r="J22" s="18"/>
      <c r="K22" s="18">
        <f t="shared" si="1"/>
        <v>0</v>
      </c>
      <c r="L22" s="19" t="str">
        <f>IFERROR(VLOOKUP(C22,'[2]11.11.25'!$B$345:$C$574,2,0),"-")</f>
        <v>-</v>
      </c>
      <c r="M22" s="20" t="str">
        <f t="shared" si="4"/>
        <v>-</v>
      </c>
      <c r="N22" s="21" t="s">
        <v>22</v>
      </c>
      <c r="O22" s="22" t="str">
        <f t="shared" si="3"/>
        <v>-</v>
      </c>
      <c r="P22" s="29"/>
    </row>
    <row r="23" spans="1:16" hidden="1" x14ac:dyDescent="0.25">
      <c r="A23" s="13">
        <v>4</v>
      </c>
      <c r="B23" s="13" t="s">
        <v>82</v>
      </c>
      <c r="C23" s="14" t="s">
        <v>3718</v>
      </c>
      <c r="D23" s="14" t="s">
        <v>3719</v>
      </c>
      <c r="E23" s="15">
        <v>1</v>
      </c>
      <c r="F23" s="16">
        <v>659.5</v>
      </c>
      <c r="G23" s="16">
        <v>659.5</v>
      </c>
      <c r="H23" s="17"/>
      <c r="I23" s="16">
        <f t="shared" si="0"/>
        <v>0</v>
      </c>
      <c r="J23" s="18"/>
      <c r="K23" s="18">
        <f t="shared" si="1"/>
        <v>0</v>
      </c>
      <c r="L23" s="19" t="str">
        <f>IFERROR(VLOOKUP(C23,'[2]11.11.25'!$B$345:$C$574,2,0),"-")</f>
        <v>-</v>
      </c>
      <c r="M23" s="20" t="str">
        <f t="shared" si="4"/>
        <v>-</v>
      </c>
      <c r="N23" s="21" t="s">
        <v>22</v>
      </c>
      <c r="O23" s="22" t="str">
        <f t="shared" si="3"/>
        <v>-</v>
      </c>
      <c r="P23" s="29"/>
    </row>
    <row r="24" spans="1:16" hidden="1" x14ac:dyDescent="0.25">
      <c r="A24" s="13">
        <v>4</v>
      </c>
      <c r="B24" s="13" t="s">
        <v>85</v>
      </c>
      <c r="C24" s="14" t="s">
        <v>3720</v>
      </c>
      <c r="D24" s="14" t="s">
        <v>3721</v>
      </c>
      <c r="E24" s="15">
        <v>2</v>
      </c>
      <c r="F24" s="16">
        <v>645.79999999999995</v>
      </c>
      <c r="G24" s="16">
        <v>1291.5999999999999</v>
      </c>
      <c r="H24" s="17"/>
      <c r="I24" s="16">
        <f t="shared" si="0"/>
        <v>0</v>
      </c>
      <c r="J24" s="18"/>
      <c r="K24" s="18">
        <f t="shared" si="1"/>
        <v>0</v>
      </c>
      <c r="L24" s="19" t="str">
        <f>IFERROR(VLOOKUP(C24,'[2]11.11.25'!$B$345:$C$574,2,0),"-")</f>
        <v>-</v>
      </c>
      <c r="M24" s="20" t="str">
        <f t="shared" si="4"/>
        <v>-</v>
      </c>
      <c r="N24" s="21" t="s">
        <v>22</v>
      </c>
      <c r="O24" s="22" t="str">
        <f t="shared" si="3"/>
        <v>-</v>
      </c>
      <c r="P24" s="29"/>
    </row>
    <row r="25" spans="1:16" hidden="1" x14ac:dyDescent="0.25">
      <c r="A25" s="13">
        <v>4</v>
      </c>
      <c r="B25" s="13" t="s">
        <v>88</v>
      </c>
      <c r="C25" s="14" t="s">
        <v>3722</v>
      </c>
      <c r="D25" s="14" t="s">
        <v>3723</v>
      </c>
      <c r="E25" s="15">
        <v>1</v>
      </c>
      <c r="F25" s="16">
        <v>645.79999999999995</v>
      </c>
      <c r="G25" s="16">
        <v>645.79999999999995</v>
      </c>
      <c r="H25" s="17"/>
      <c r="I25" s="16">
        <f t="shared" si="0"/>
        <v>0</v>
      </c>
      <c r="J25" s="18"/>
      <c r="K25" s="18">
        <f t="shared" si="1"/>
        <v>0</v>
      </c>
      <c r="L25" s="19" t="str">
        <f>IFERROR(VLOOKUP(C25,'[2]11.11.25'!$B$345:$C$574,2,0),"-")</f>
        <v>-</v>
      </c>
      <c r="M25" s="20" t="str">
        <f t="shared" si="4"/>
        <v>-</v>
      </c>
      <c r="N25" s="21" t="s">
        <v>22</v>
      </c>
      <c r="O25" s="22" t="str">
        <f t="shared" si="3"/>
        <v>-</v>
      </c>
      <c r="P25" s="29"/>
    </row>
    <row r="26" spans="1:16" hidden="1" x14ac:dyDescent="0.25">
      <c r="A26" s="13">
        <v>4</v>
      </c>
      <c r="B26" s="13" t="s">
        <v>91</v>
      </c>
      <c r="C26" s="14" t="s">
        <v>3724</v>
      </c>
      <c r="D26" s="14" t="s">
        <v>3725</v>
      </c>
      <c r="E26" s="15">
        <v>1</v>
      </c>
      <c r="F26" s="16">
        <v>658.1</v>
      </c>
      <c r="G26" s="16">
        <v>658.1</v>
      </c>
      <c r="H26" s="17"/>
      <c r="I26" s="16">
        <f t="shared" si="0"/>
        <v>0</v>
      </c>
      <c r="J26" s="18"/>
      <c r="K26" s="18">
        <f t="shared" si="1"/>
        <v>0</v>
      </c>
      <c r="L26" s="19" t="str">
        <f>IFERROR(VLOOKUP(C26,'[2]11.11.25'!$B$345:$C$574,2,0),"-")</f>
        <v>-</v>
      </c>
      <c r="M26" s="20" t="str">
        <f t="shared" si="4"/>
        <v>-</v>
      </c>
      <c r="N26" s="21" t="s">
        <v>22</v>
      </c>
      <c r="O26" s="22" t="str">
        <f t="shared" si="3"/>
        <v>-</v>
      </c>
      <c r="P26" s="29"/>
    </row>
    <row r="27" spans="1:16" hidden="1" x14ac:dyDescent="0.25">
      <c r="A27" s="13">
        <v>4</v>
      </c>
      <c r="B27" s="13" t="s">
        <v>94</v>
      </c>
      <c r="C27" s="14" t="s">
        <v>3726</v>
      </c>
      <c r="D27" s="14" t="s">
        <v>3727</v>
      </c>
      <c r="E27" s="15">
        <v>2</v>
      </c>
      <c r="F27" s="16">
        <v>658.3</v>
      </c>
      <c r="G27" s="16">
        <v>1316.6</v>
      </c>
      <c r="H27" s="17"/>
      <c r="I27" s="16">
        <f t="shared" si="0"/>
        <v>0</v>
      </c>
      <c r="J27" s="18"/>
      <c r="K27" s="18">
        <f t="shared" si="1"/>
        <v>0</v>
      </c>
      <c r="L27" s="19" t="str">
        <f>IFERROR(VLOOKUP(C27,'[2]11.11.25'!$B$345:$C$574,2,0),"-")</f>
        <v>-</v>
      </c>
      <c r="M27" s="20" t="str">
        <f t="shared" si="4"/>
        <v>-</v>
      </c>
      <c r="N27" s="21" t="s">
        <v>22</v>
      </c>
      <c r="O27" s="22" t="str">
        <f t="shared" si="3"/>
        <v>-</v>
      </c>
      <c r="P27" s="29"/>
    </row>
    <row r="28" spans="1:16" hidden="1" x14ac:dyDescent="0.25">
      <c r="A28" s="13">
        <v>4</v>
      </c>
      <c r="B28" s="13" t="s">
        <v>97</v>
      </c>
      <c r="C28" s="14" t="s">
        <v>3728</v>
      </c>
      <c r="D28" s="14" t="s">
        <v>3729</v>
      </c>
      <c r="E28" s="15">
        <v>2</v>
      </c>
      <c r="F28" s="16">
        <v>658.3</v>
      </c>
      <c r="G28" s="16">
        <v>1316.6</v>
      </c>
      <c r="H28" s="17"/>
      <c r="I28" s="16">
        <f t="shared" si="0"/>
        <v>0</v>
      </c>
      <c r="J28" s="18"/>
      <c r="K28" s="18">
        <f t="shared" si="1"/>
        <v>0</v>
      </c>
      <c r="L28" s="19" t="str">
        <f>IFERROR(VLOOKUP(C28,'[2]11.11.25'!$B$345:$C$574,2,0),"-")</f>
        <v>-</v>
      </c>
      <c r="M28" s="20" t="str">
        <f t="shared" si="4"/>
        <v>-</v>
      </c>
      <c r="N28" s="21" t="s">
        <v>22</v>
      </c>
      <c r="O28" s="22" t="str">
        <f t="shared" si="3"/>
        <v>-</v>
      </c>
      <c r="P28" s="29"/>
    </row>
    <row r="29" spans="1:16" hidden="1" x14ac:dyDescent="0.25">
      <c r="A29" s="13">
        <v>4</v>
      </c>
      <c r="B29" s="13" t="s">
        <v>100</v>
      </c>
      <c r="C29" s="14" t="s">
        <v>3730</v>
      </c>
      <c r="D29" s="14" t="s">
        <v>3731</v>
      </c>
      <c r="E29" s="15">
        <v>2</v>
      </c>
      <c r="F29" s="16">
        <v>670.6</v>
      </c>
      <c r="G29" s="16">
        <v>1341.2</v>
      </c>
      <c r="H29" s="17"/>
      <c r="I29" s="16">
        <f t="shared" si="0"/>
        <v>0</v>
      </c>
      <c r="J29" s="18"/>
      <c r="K29" s="18">
        <f t="shared" si="1"/>
        <v>0</v>
      </c>
      <c r="L29" s="19" t="str">
        <f>IFERROR(VLOOKUP(C29,'[2]11.11.25'!$B$345:$C$574,2,0),"-")</f>
        <v>-</v>
      </c>
      <c r="M29" s="20" t="str">
        <f t="shared" si="4"/>
        <v>-</v>
      </c>
      <c r="N29" s="21" t="s">
        <v>22</v>
      </c>
      <c r="O29" s="22" t="str">
        <f t="shared" si="3"/>
        <v>-</v>
      </c>
      <c r="P29" s="29"/>
    </row>
    <row r="30" spans="1:16" hidden="1" x14ac:dyDescent="0.25">
      <c r="A30" s="13">
        <v>4</v>
      </c>
      <c r="B30" s="13" t="s">
        <v>103</v>
      </c>
      <c r="C30" s="14" t="s">
        <v>3732</v>
      </c>
      <c r="D30" s="14" t="s">
        <v>3733</v>
      </c>
      <c r="E30" s="15">
        <v>2</v>
      </c>
      <c r="F30" s="16">
        <v>645.79999999999995</v>
      </c>
      <c r="G30" s="16">
        <v>1291.5999999999999</v>
      </c>
      <c r="H30" s="17"/>
      <c r="I30" s="16">
        <f t="shared" si="0"/>
        <v>0</v>
      </c>
      <c r="J30" s="18"/>
      <c r="K30" s="18">
        <f t="shared" si="1"/>
        <v>0</v>
      </c>
      <c r="L30" s="19" t="str">
        <f>IFERROR(VLOOKUP(C30,'[2]11.11.25'!$B$345:$C$574,2,0),"-")</f>
        <v>-</v>
      </c>
      <c r="M30" s="20" t="str">
        <f t="shared" si="4"/>
        <v>-</v>
      </c>
      <c r="N30" s="21" t="s">
        <v>22</v>
      </c>
      <c r="O30" s="22" t="str">
        <f t="shared" si="3"/>
        <v>-</v>
      </c>
      <c r="P30" s="29"/>
    </row>
    <row r="31" spans="1:16" hidden="1" x14ac:dyDescent="0.25">
      <c r="A31" s="13">
        <v>4</v>
      </c>
      <c r="B31" s="13" t="s">
        <v>106</v>
      </c>
      <c r="C31" s="14" t="s">
        <v>3734</v>
      </c>
      <c r="D31" s="14" t="s">
        <v>3735</v>
      </c>
      <c r="E31" s="15">
        <v>2</v>
      </c>
      <c r="F31" s="16">
        <v>645.79999999999995</v>
      </c>
      <c r="G31" s="16">
        <v>1291.5999999999999</v>
      </c>
      <c r="H31" s="17"/>
      <c r="I31" s="16">
        <f t="shared" si="0"/>
        <v>0</v>
      </c>
      <c r="J31" s="18"/>
      <c r="K31" s="18">
        <f t="shared" si="1"/>
        <v>0</v>
      </c>
      <c r="L31" s="19" t="str">
        <f>IFERROR(VLOOKUP(C31,'[2]11.11.25'!$B$345:$C$574,2,0),"-")</f>
        <v>-</v>
      </c>
      <c r="M31" s="20" t="str">
        <f t="shared" si="4"/>
        <v>-</v>
      </c>
      <c r="N31" s="21" t="s">
        <v>22</v>
      </c>
      <c r="O31" s="22" t="str">
        <f t="shared" si="3"/>
        <v>-</v>
      </c>
      <c r="P31" s="29"/>
    </row>
    <row r="32" spans="1:16" hidden="1" x14ac:dyDescent="0.25">
      <c r="A32" s="13">
        <v>4</v>
      </c>
      <c r="B32" s="13" t="s">
        <v>109</v>
      </c>
      <c r="C32" s="14" t="s">
        <v>3736</v>
      </c>
      <c r="D32" s="14" t="s">
        <v>3737</v>
      </c>
      <c r="E32" s="15">
        <v>2</v>
      </c>
      <c r="F32" s="16">
        <v>658.1</v>
      </c>
      <c r="G32" s="16">
        <v>1316.2</v>
      </c>
      <c r="H32" s="17"/>
      <c r="I32" s="16">
        <f t="shared" si="0"/>
        <v>0</v>
      </c>
      <c r="J32" s="18"/>
      <c r="K32" s="18">
        <f t="shared" si="1"/>
        <v>0</v>
      </c>
      <c r="L32" s="19" t="str">
        <f>IFERROR(VLOOKUP(C32,'[2]11.11.25'!$B$345:$C$574,2,0),"-")</f>
        <v>-</v>
      </c>
      <c r="M32" s="20" t="str">
        <f t="shared" si="4"/>
        <v>-</v>
      </c>
      <c r="N32" s="21" t="s">
        <v>22</v>
      </c>
      <c r="O32" s="22" t="str">
        <f t="shared" si="3"/>
        <v>-</v>
      </c>
      <c r="P32" s="29"/>
    </row>
    <row r="33" spans="1:16" hidden="1" x14ac:dyDescent="0.25">
      <c r="A33" s="13">
        <v>4</v>
      </c>
      <c r="B33" s="13" t="s">
        <v>112</v>
      </c>
      <c r="C33" s="14" t="s">
        <v>3738</v>
      </c>
      <c r="D33" s="14" t="s">
        <v>3739</v>
      </c>
      <c r="E33" s="15">
        <v>2</v>
      </c>
      <c r="F33" s="16">
        <v>645.79999999999995</v>
      </c>
      <c r="G33" s="16">
        <v>1291.5999999999999</v>
      </c>
      <c r="H33" s="17"/>
      <c r="I33" s="16">
        <f t="shared" si="0"/>
        <v>0</v>
      </c>
      <c r="J33" s="18"/>
      <c r="K33" s="18">
        <f t="shared" si="1"/>
        <v>0</v>
      </c>
      <c r="L33" s="19" t="str">
        <f>IFERROR(VLOOKUP(C33,'[2]11.11.25'!$B$345:$C$574,2,0),"-")</f>
        <v>-</v>
      </c>
      <c r="M33" s="20" t="str">
        <f t="shared" si="4"/>
        <v>-</v>
      </c>
      <c r="N33" s="21" t="s">
        <v>22</v>
      </c>
      <c r="O33" s="22" t="str">
        <f t="shared" si="3"/>
        <v>-</v>
      </c>
      <c r="P33" s="29"/>
    </row>
    <row r="34" spans="1:16" hidden="1" x14ac:dyDescent="0.25">
      <c r="A34" s="13">
        <v>4</v>
      </c>
      <c r="B34" s="13" t="s">
        <v>115</v>
      </c>
      <c r="C34" s="14" t="s">
        <v>3740</v>
      </c>
      <c r="D34" s="14" t="s">
        <v>3741</v>
      </c>
      <c r="E34" s="15">
        <v>2</v>
      </c>
      <c r="F34" s="16">
        <v>658.3</v>
      </c>
      <c r="G34" s="16">
        <v>1316.6</v>
      </c>
      <c r="H34" s="17"/>
      <c r="I34" s="16">
        <f t="shared" si="0"/>
        <v>0</v>
      </c>
      <c r="J34" s="18"/>
      <c r="K34" s="18">
        <f t="shared" si="1"/>
        <v>0</v>
      </c>
      <c r="L34" s="19" t="str">
        <f>IFERROR(VLOOKUP(C34,'[2]11.11.25'!$B$345:$C$574,2,0),"-")</f>
        <v>-</v>
      </c>
      <c r="M34" s="20" t="str">
        <f t="shared" si="4"/>
        <v>-</v>
      </c>
      <c r="N34" s="21" t="s">
        <v>22</v>
      </c>
      <c r="O34" s="22" t="str">
        <f t="shared" si="3"/>
        <v>-</v>
      </c>
      <c r="P34" s="29"/>
    </row>
    <row r="35" spans="1:16" hidden="1" x14ac:dyDescent="0.25">
      <c r="A35" s="13">
        <v>4</v>
      </c>
      <c r="B35" s="13" t="s">
        <v>118</v>
      </c>
      <c r="C35" s="14" t="s">
        <v>3742</v>
      </c>
      <c r="D35" s="14" t="s">
        <v>3743</v>
      </c>
      <c r="E35" s="15">
        <v>1</v>
      </c>
      <c r="F35" s="16">
        <v>691.2</v>
      </c>
      <c r="G35" s="16">
        <v>691.2</v>
      </c>
      <c r="H35" s="17"/>
      <c r="I35" s="16">
        <f t="shared" si="0"/>
        <v>0</v>
      </c>
      <c r="J35" s="18"/>
      <c r="K35" s="18">
        <f t="shared" si="1"/>
        <v>0</v>
      </c>
      <c r="L35" s="19" t="str">
        <f>IFERROR(VLOOKUP(C35,'[2]11.11.25'!$B$345:$C$574,2,0),"-")</f>
        <v>-</v>
      </c>
      <c r="M35" s="20" t="str">
        <f t="shared" si="4"/>
        <v>-</v>
      </c>
      <c r="N35" s="21" t="s">
        <v>22</v>
      </c>
      <c r="O35" s="22" t="str">
        <f t="shared" si="3"/>
        <v>-</v>
      </c>
      <c r="P35" s="29"/>
    </row>
    <row r="36" spans="1:16" hidden="1" x14ac:dyDescent="0.25">
      <c r="A36" s="13">
        <v>4</v>
      </c>
      <c r="B36" s="13" t="s">
        <v>121</v>
      </c>
      <c r="C36" s="14" t="s">
        <v>3744</v>
      </c>
      <c r="D36" s="14" t="s">
        <v>3745</v>
      </c>
      <c r="E36" s="15">
        <v>1</v>
      </c>
      <c r="F36" s="16">
        <v>678.9</v>
      </c>
      <c r="G36" s="16">
        <v>678.9</v>
      </c>
      <c r="H36" s="17"/>
      <c r="I36" s="16">
        <f t="shared" si="0"/>
        <v>0</v>
      </c>
      <c r="J36" s="18"/>
      <c r="K36" s="18">
        <f t="shared" si="1"/>
        <v>0</v>
      </c>
      <c r="L36" s="19" t="str">
        <f>IFERROR(VLOOKUP(C36,'[2]11.11.25'!$B$345:$C$574,2,0),"-")</f>
        <v>-</v>
      </c>
      <c r="M36" s="20" t="str">
        <f t="shared" si="4"/>
        <v>-</v>
      </c>
      <c r="N36" s="21" t="s">
        <v>22</v>
      </c>
      <c r="O36" s="22" t="str">
        <f t="shared" si="3"/>
        <v>-</v>
      </c>
      <c r="P36" s="29"/>
    </row>
    <row r="37" spans="1:16" hidden="1" x14ac:dyDescent="0.25">
      <c r="A37" s="13">
        <v>4</v>
      </c>
      <c r="B37" s="13" t="s">
        <v>124</v>
      </c>
      <c r="C37" s="14" t="s">
        <v>3746</v>
      </c>
      <c r="D37" s="14" t="s">
        <v>3747</v>
      </c>
      <c r="E37" s="15">
        <v>1</v>
      </c>
      <c r="F37" s="16">
        <v>678.7</v>
      </c>
      <c r="G37" s="16">
        <v>678.7</v>
      </c>
      <c r="H37" s="17"/>
      <c r="I37" s="16">
        <f t="shared" si="0"/>
        <v>0</v>
      </c>
      <c r="J37" s="18"/>
      <c r="K37" s="18">
        <f t="shared" si="1"/>
        <v>0</v>
      </c>
      <c r="L37" s="19" t="str">
        <f>IFERROR(VLOOKUP(C37,'[2]11.11.25'!$B$345:$C$574,2,0),"-")</f>
        <v>-</v>
      </c>
      <c r="M37" s="20" t="str">
        <f t="shared" si="4"/>
        <v>-</v>
      </c>
      <c r="N37" s="21" t="s">
        <v>22</v>
      </c>
      <c r="O37" s="22" t="str">
        <f t="shared" si="3"/>
        <v>-</v>
      </c>
      <c r="P37" s="29"/>
    </row>
    <row r="38" spans="1:16" hidden="1" x14ac:dyDescent="0.25">
      <c r="A38" s="13">
        <v>4</v>
      </c>
      <c r="B38" s="13" t="s">
        <v>127</v>
      </c>
      <c r="C38" s="14" t="s">
        <v>3748</v>
      </c>
      <c r="D38" s="14" t="s">
        <v>3749</v>
      </c>
      <c r="E38" s="15">
        <v>1</v>
      </c>
      <c r="F38" s="16">
        <v>667.6</v>
      </c>
      <c r="G38" s="16">
        <v>667.6</v>
      </c>
      <c r="H38" s="17"/>
      <c r="I38" s="16">
        <f t="shared" si="0"/>
        <v>0</v>
      </c>
      <c r="J38" s="18"/>
      <c r="K38" s="18">
        <f t="shared" si="1"/>
        <v>0</v>
      </c>
      <c r="L38" s="19" t="str">
        <f>IFERROR(VLOOKUP(C38,'[2]11.11.25'!$B$345:$C$574,2,0),"-")</f>
        <v>-</v>
      </c>
      <c r="M38" s="20" t="str">
        <f t="shared" si="4"/>
        <v>-</v>
      </c>
      <c r="N38" s="21" t="s">
        <v>22</v>
      </c>
      <c r="O38" s="22" t="str">
        <f t="shared" si="3"/>
        <v>-</v>
      </c>
      <c r="P38" s="29"/>
    </row>
    <row r="39" spans="1:16" hidden="1" x14ac:dyDescent="0.25">
      <c r="A39" s="13">
        <v>4</v>
      </c>
      <c r="B39" s="13" t="s">
        <v>130</v>
      </c>
      <c r="C39" s="14" t="s">
        <v>3750</v>
      </c>
      <c r="D39" s="14" t="s">
        <v>3751</v>
      </c>
      <c r="E39" s="15">
        <v>1</v>
      </c>
      <c r="F39" s="16">
        <v>679.9</v>
      </c>
      <c r="G39" s="16">
        <v>679.9</v>
      </c>
      <c r="H39" s="17"/>
      <c r="I39" s="16">
        <f t="shared" si="0"/>
        <v>0</v>
      </c>
      <c r="J39" s="18"/>
      <c r="K39" s="18">
        <f t="shared" si="1"/>
        <v>0</v>
      </c>
      <c r="L39" s="19" t="str">
        <f>IFERROR(VLOOKUP(C39,'[2]11.11.25'!$B$345:$C$574,2,0),"-")</f>
        <v>-</v>
      </c>
      <c r="M39" s="20" t="str">
        <f t="shared" si="4"/>
        <v>-</v>
      </c>
      <c r="N39" s="21" t="s">
        <v>22</v>
      </c>
      <c r="O39" s="22" t="str">
        <f t="shared" si="3"/>
        <v>-</v>
      </c>
      <c r="P39" s="29"/>
    </row>
    <row r="40" spans="1:16" hidden="1" x14ac:dyDescent="0.25">
      <c r="A40" s="13">
        <v>4</v>
      </c>
      <c r="B40" s="13" t="s">
        <v>133</v>
      </c>
      <c r="C40" s="14" t="s">
        <v>3752</v>
      </c>
      <c r="D40" s="14" t="s">
        <v>3753</v>
      </c>
      <c r="E40" s="15">
        <v>1</v>
      </c>
      <c r="F40" s="16">
        <v>655.5</v>
      </c>
      <c r="G40" s="16">
        <v>655.5</v>
      </c>
      <c r="H40" s="17"/>
      <c r="I40" s="16">
        <f t="shared" si="0"/>
        <v>0</v>
      </c>
      <c r="J40" s="18"/>
      <c r="K40" s="18">
        <f t="shared" si="1"/>
        <v>0</v>
      </c>
      <c r="L40" s="19" t="str">
        <f>IFERROR(VLOOKUP(C40,'[2]11.11.25'!$B$345:$C$574,2,0),"-")</f>
        <v>-</v>
      </c>
      <c r="M40" s="20" t="str">
        <f t="shared" si="4"/>
        <v>-</v>
      </c>
      <c r="N40" s="21" t="s">
        <v>22</v>
      </c>
      <c r="O40" s="22" t="str">
        <f t="shared" si="3"/>
        <v>-</v>
      </c>
      <c r="P40" s="29"/>
    </row>
    <row r="41" spans="1:16" hidden="1" x14ac:dyDescent="0.25">
      <c r="A41" s="13">
        <v>4</v>
      </c>
      <c r="B41" s="13" t="s">
        <v>136</v>
      </c>
      <c r="C41" s="14" t="s">
        <v>3754</v>
      </c>
      <c r="D41" s="14" t="s">
        <v>3755</v>
      </c>
      <c r="E41" s="15">
        <v>1</v>
      </c>
      <c r="F41" s="16">
        <v>668.6</v>
      </c>
      <c r="G41" s="16">
        <v>668.6</v>
      </c>
      <c r="H41" s="17"/>
      <c r="I41" s="16">
        <f t="shared" si="0"/>
        <v>0</v>
      </c>
      <c r="J41" s="18"/>
      <c r="K41" s="18">
        <f t="shared" si="1"/>
        <v>0</v>
      </c>
      <c r="L41" s="19" t="str">
        <f>IFERROR(VLOOKUP(C41,'[2]11.11.25'!$B$345:$C$574,2,0),"-")</f>
        <v>-</v>
      </c>
      <c r="M41" s="20" t="str">
        <f t="shared" si="4"/>
        <v>-</v>
      </c>
      <c r="N41" s="21" t="s">
        <v>22</v>
      </c>
      <c r="O41" s="22" t="str">
        <f t="shared" si="3"/>
        <v>-</v>
      </c>
      <c r="P41" s="29"/>
    </row>
    <row r="42" spans="1:16" hidden="1" x14ac:dyDescent="0.25">
      <c r="A42" s="13">
        <v>4</v>
      </c>
      <c r="B42" s="13" t="s">
        <v>139</v>
      </c>
      <c r="C42" s="14" t="s">
        <v>3756</v>
      </c>
      <c r="D42" s="14" t="s">
        <v>3757</v>
      </c>
      <c r="E42" s="15">
        <v>1</v>
      </c>
      <c r="F42" s="16">
        <v>670.6</v>
      </c>
      <c r="G42" s="16">
        <v>670.6</v>
      </c>
      <c r="H42" s="17"/>
      <c r="I42" s="16">
        <f t="shared" si="0"/>
        <v>0</v>
      </c>
      <c r="J42" s="18"/>
      <c r="K42" s="18">
        <f t="shared" si="1"/>
        <v>0</v>
      </c>
      <c r="L42" s="19" t="str">
        <f>IFERROR(VLOOKUP(C42,'[2]11.11.25'!$B$345:$C$574,2,0),"-")</f>
        <v>-</v>
      </c>
      <c r="M42" s="20" t="str">
        <f t="shared" si="4"/>
        <v>-</v>
      </c>
      <c r="N42" s="21" t="s">
        <v>22</v>
      </c>
      <c r="O42" s="22" t="str">
        <f t="shared" si="3"/>
        <v>-</v>
      </c>
      <c r="P42" s="29"/>
    </row>
    <row r="43" spans="1:16" hidden="1" x14ac:dyDescent="0.25">
      <c r="A43" s="13">
        <v>4</v>
      </c>
      <c r="B43" s="13" t="s">
        <v>142</v>
      </c>
      <c r="C43" s="14" t="s">
        <v>3758</v>
      </c>
      <c r="D43" s="14" t="s">
        <v>3759</v>
      </c>
      <c r="E43" s="15">
        <v>1</v>
      </c>
      <c r="F43" s="16">
        <v>658.3</v>
      </c>
      <c r="G43" s="16">
        <v>658.3</v>
      </c>
      <c r="H43" s="17"/>
      <c r="I43" s="16">
        <f t="shared" si="0"/>
        <v>0</v>
      </c>
      <c r="J43" s="18"/>
      <c r="K43" s="18">
        <f t="shared" si="1"/>
        <v>0</v>
      </c>
      <c r="L43" s="19" t="str">
        <f>IFERROR(VLOOKUP(C43,'[2]11.11.25'!$B$345:$C$574,2,0),"-")</f>
        <v>-</v>
      </c>
      <c r="M43" s="20" t="str">
        <f t="shared" si="4"/>
        <v>-</v>
      </c>
      <c r="N43" s="21" t="s">
        <v>22</v>
      </c>
      <c r="O43" s="22" t="str">
        <f t="shared" si="3"/>
        <v>-</v>
      </c>
      <c r="P43" s="29"/>
    </row>
    <row r="44" spans="1:16" hidden="1" x14ac:dyDescent="0.25">
      <c r="A44" s="13">
        <v>4</v>
      </c>
      <c r="B44" s="13" t="s">
        <v>145</v>
      </c>
      <c r="C44" s="14" t="s">
        <v>3760</v>
      </c>
      <c r="D44" s="14" t="s">
        <v>3761</v>
      </c>
      <c r="E44" s="15">
        <v>1</v>
      </c>
      <c r="F44" s="16">
        <v>670.6</v>
      </c>
      <c r="G44" s="16">
        <v>670.6</v>
      </c>
      <c r="H44" s="17"/>
      <c r="I44" s="16">
        <f t="shared" si="0"/>
        <v>0</v>
      </c>
      <c r="J44" s="18"/>
      <c r="K44" s="18">
        <f t="shared" si="1"/>
        <v>0</v>
      </c>
      <c r="L44" s="19" t="str">
        <f>IFERROR(VLOOKUP(C44,'[2]11.11.25'!$B$345:$C$574,2,0),"-")</f>
        <v>-</v>
      </c>
      <c r="M44" s="20" t="str">
        <f t="shared" si="4"/>
        <v>-</v>
      </c>
      <c r="N44" s="21" t="s">
        <v>22</v>
      </c>
      <c r="O44" s="22" t="str">
        <f t="shared" si="3"/>
        <v>-</v>
      </c>
      <c r="P44" s="29"/>
    </row>
    <row r="45" spans="1:16" hidden="1" x14ac:dyDescent="0.25">
      <c r="A45" s="13">
        <v>4</v>
      </c>
      <c r="B45" s="13" t="s">
        <v>148</v>
      </c>
      <c r="C45" s="14" t="s">
        <v>3762</v>
      </c>
      <c r="D45" s="14" t="s">
        <v>3763</v>
      </c>
      <c r="E45" s="15">
        <v>1</v>
      </c>
      <c r="F45" s="16">
        <v>324.89999999999998</v>
      </c>
      <c r="G45" s="16">
        <v>324.89999999999998</v>
      </c>
      <c r="H45" s="17"/>
      <c r="I45" s="16">
        <f t="shared" si="0"/>
        <v>0</v>
      </c>
      <c r="J45" s="18"/>
      <c r="K45" s="18">
        <f t="shared" si="1"/>
        <v>0</v>
      </c>
      <c r="L45" s="19" t="str">
        <f>IFERROR(VLOOKUP(C45,'[2]11.11.25'!$B$345:$C$574,2,0),"-")</f>
        <v>-</v>
      </c>
      <c r="M45" s="20" t="str">
        <f t="shared" si="4"/>
        <v>-</v>
      </c>
      <c r="N45" s="21" t="s">
        <v>22</v>
      </c>
      <c r="O45" s="22" t="str">
        <f t="shared" si="3"/>
        <v>-</v>
      </c>
      <c r="P45" s="29"/>
    </row>
    <row r="46" spans="1:16" hidden="1" x14ac:dyDescent="0.25">
      <c r="A46" s="13">
        <v>4</v>
      </c>
      <c r="B46" s="13" t="s">
        <v>151</v>
      </c>
      <c r="C46" s="14" t="s">
        <v>3764</v>
      </c>
      <c r="D46" s="14" t="s">
        <v>3765</v>
      </c>
      <c r="E46" s="15">
        <v>1</v>
      </c>
      <c r="F46" s="16">
        <v>323.7</v>
      </c>
      <c r="G46" s="16">
        <v>323.7</v>
      </c>
      <c r="H46" s="17"/>
      <c r="I46" s="16">
        <f t="shared" si="0"/>
        <v>0</v>
      </c>
      <c r="J46" s="18"/>
      <c r="K46" s="18">
        <f t="shared" si="1"/>
        <v>0</v>
      </c>
      <c r="L46" s="19" t="str">
        <f>IFERROR(VLOOKUP(C46,'[2]11.11.25'!$B$345:$C$574,2,0),"-")</f>
        <v>-</v>
      </c>
      <c r="M46" s="20" t="str">
        <f t="shared" si="4"/>
        <v>-</v>
      </c>
      <c r="N46" s="21" t="s">
        <v>22</v>
      </c>
      <c r="O46" s="22" t="str">
        <f t="shared" si="3"/>
        <v>-</v>
      </c>
      <c r="P46" s="29"/>
    </row>
    <row r="47" spans="1:16" hidden="1" x14ac:dyDescent="0.25">
      <c r="A47" s="13">
        <v>4</v>
      </c>
      <c r="B47" s="13" t="s">
        <v>154</v>
      </c>
      <c r="C47" s="14" t="s">
        <v>3766</v>
      </c>
      <c r="D47" s="14" t="s">
        <v>3767</v>
      </c>
      <c r="E47" s="15">
        <v>1</v>
      </c>
      <c r="F47" s="16">
        <v>325.3</v>
      </c>
      <c r="G47" s="16">
        <v>325.3</v>
      </c>
      <c r="H47" s="17"/>
      <c r="I47" s="16">
        <f t="shared" si="0"/>
        <v>0</v>
      </c>
      <c r="J47" s="18"/>
      <c r="K47" s="18">
        <f t="shared" si="1"/>
        <v>0</v>
      </c>
      <c r="L47" s="19" t="str">
        <f>IFERROR(VLOOKUP(C47,'[2]11.11.25'!$B$345:$C$574,2,0),"-")</f>
        <v>-</v>
      </c>
      <c r="M47" s="20" t="str">
        <f t="shared" si="4"/>
        <v>-</v>
      </c>
      <c r="N47" s="21" t="s">
        <v>22</v>
      </c>
      <c r="O47" s="22" t="str">
        <f t="shared" si="3"/>
        <v>-</v>
      </c>
      <c r="P47" s="29"/>
    </row>
    <row r="48" spans="1:16" hidden="1" x14ac:dyDescent="0.25">
      <c r="A48" s="13">
        <v>4</v>
      </c>
      <c r="B48" s="13" t="s">
        <v>157</v>
      </c>
      <c r="C48" s="14" t="s">
        <v>3768</v>
      </c>
      <c r="D48" s="14" t="s">
        <v>3769</v>
      </c>
      <c r="E48" s="15">
        <v>1</v>
      </c>
      <c r="F48" s="16">
        <v>334.9</v>
      </c>
      <c r="G48" s="16">
        <v>334.9</v>
      </c>
      <c r="H48" s="17"/>
      <c r="I48" s="16">
        <f t="shared" si="0"/>
        <v>0</v>
      </c>
      <c r="J48" s="18"/>
      <c r="K48" s="18">
        <f t="shared" si="1"/>
        <v>0</v>
      </c>
      <c r="L48" s="19" t="str">
        <f>IFERROR(VLOOKUP(C48,'[2]11.11.25'!$B$345:$C$574,2,0),"-")</f>
        <v>-</v>
      </c>
      <c r="M48" s="20" t="str">
        <f t="shared" si="4"/>
        <v>-</v>
      </c>
      <c r="N48" s="21" t="s">
        <v>22</v>
      </c>
      <c r="O48" s="22" t="str">
        <f t="shared" si="3"/>
        <v>-</v>
      </c>
      <c r="P48" s="29"/>
    </row>
    <row r="49" spans="1:16" hidden="1" x14ac:dyDescent="0.25">
      <c r="A49" s="13">
        <v>4</v>
      </c>
      <c r="B49" s="13" t="s">
        <v>160</v>
      </c>
      <c r="C49" s="14" t="s">
        <v>3770</v>
      </c>
      <c r="D49" s="14" t="s">
        <v>3771</v>
      </c>
      <c r="E49" s="15">
        <v>4</v>
      </c>
      <c r="F49" s="16">
        <v>315.60000000000002</v>
      </c>
      <c r="G49" s="16">
        <v>1262.4000000000001</v>
      </c>
      <c r="H49" s="17"/>
      <c r="I49" s="16">
        <f t="shared" si="0"/>
        <v>0</v>
      </c>
      <c r="J49" s="18"/>
      <c r="K49" s="18">
        <f t="shared" si="1"/>
        <v>0</v>
      </c>
      <c r="L49" s="19" t="str">
        <f>IFERROR(VLOOKUP(C49,'[2]11.11.25'!$B$345:$C$574,2,0),"-")</f>
        <v>-</v>
      </c>
      <c r="M49" s="20" t="str">
        <f t="shared" si="4"/>
        <v>-</v>
      </c>
      <c r="N49" s="21" t="s">
        <v>22</v>
      </c>
      <c r="O49" s="22" t="str">
        <f t="shared" si="3"/>
        <v>-</v>
      </c>
      <c r="P49" s="29"/>
    </row>
    <row r="50" spans="1:16" hidden="1" x14ac:dyDescent="0.25">
      <c r="A50" s="13">
        <v>4</v>
      </c>
      <c r="B50" s="13" t="s">
        <v>163</v>
      </c>
      <c r="C50" s="14" t="s">
        <v>3772</v>
      </c>
      <c r="D50" s="14" t="s">
        <v>3773</v>
      </c>
      <c r="E50" s="15">
        <v>4</v>
      </c>
      <c r="F50" s="16">
        <v>314.39999999999998</v>
      </c>
      <c r="G50" s="16">
        <v>1257.5999999999999</v>
      </c>
      <c r="H50" s="17"/>
      <c r="I50" s="16">
        <f t="shared" si="0"/>
        <v>0</v>
      </c>
      <c r="J50" s="18"/>
      <c r="K50" s="18">
        <f t="shared" si="1"/>
        <v>0</v>
      </c>
      <c r="L50" s="19" t="str">
        <f>IFERROR(VLOOKUP(C50,'[2]11.11.25'!$B$345:$C$574,2,0),"-")</f>
        <v>-</v>
      </c>
      <c r="M50" s="20" t="str">
        <f t="shared" si="4"/>
        <v>-</v>
      </c>
      <c r="N50" s="21" t="s">
        <v>22</v>
      </c>
      <c r="O50" s="22" t="str">
        <f t="shared" si="3"/>
        <v>-</v>
      </c>
      <c r="P50" s="29"/>
    </row>
    <row r="51" spans="1:16" hidden="1" x14ac:dyDescent="0.25">
      <c r="A51" s="13">
        <v>4</v>
      </c>
      <c r="B51" s="13" t="s">
        <v>166</v>
      </c>
      <c r="C51" s="14" t="s">
        <v>3774</v>
      </c>
      <c r="D51" s="14" t="s">
        <v>3775</v>
      </c>
      <c r="E51" s="15">
        <v>1</v>
      </c>
      <c r="F51" s="16">
        <v>369.7</v>
      </c>
      <c r="G51" s="16">
        <v>369.7</v>
      </c>
      <c r="H51" s="17"/>
      <c r="I51" s="16">
        <f t="shared" si="0"/>
        <v>0</v>
      </c>
      <c r="J51" s="18"/>
      <c r="K51" s="18">
        <f t="shared" si="1"/>
        <v>0</v>
      </c>
      <c r="L51" s="19" t="str">
        <f>IFERROR(VLOOKUP(C51,'[2]11.11.25'!$B$345:$C$574,2,0),"-")</f>
        <v>-</v>
      </c>
      <c r="M51" s="20" t="str">
        <f t="shared" si="4"/>
        <v>-</v>
      </c>
      <c r="N51" s="21" t="s">
        <v>22</v>
      </c>
      <c r="O51" s="22" t="str">
        <f t="shared" si="3"/>
        <v>-</v>
      </c>
      <c r="P51" s="29"/>
    </row>
    <row r="52" spans="1:16" hidden="1" x14ac:dyDescent="0.25">
      <c r="A52" s="13">
        <v>4</v>
      </c>
      <c r="B52" s="13" t="s">
        <v>169</v>
      </c>
      <c r="C52" s="14" t="s">
        <v>3776</v>
      </c>
      <c r="D52" s="14" t="s">
        <v>3777</v>
      </c>
      <c r="E52" s="15">
        <v>1</v>
      </c>
      <c r="F52" s="16">
        <v>369.7</v>
      </c>
      <c r="G52" s="16">
        <v>369.7</v>
      </c>
      <c r="H52" s="17"/>
      <c r="I52" s="16">
        <f t="shared" si="0"/>
        <v>0</v>
      </c>
      <c r="J52" s="18"/>
      <c r="K52" s="18">
        <f t="shared" si="1"/>
        <v>0</v>
      </c>
      <c r="L52" s="19" t="str">
        <f>IFERROR(VLOOKUP(C52,'[2]11.11.25'!$B$345:$C$574,2,0),"-")</f>
        <v>-</v>
      </c>
      <c r="M52" s="20" t="str">
        <f t="shared" si="4"/>
        <v>-</v>
      </c>
      <c r="N52" s="21" t="s">
        <v>22</v>
      </c>
      <c r="O52" s="22" t="str">
        <f t="shared" si="3"/>
        <v>-</v>
      </c>
      <c r="P52" s="29"/>
    </row>
    <row r="53" spans="1:16" hidden="1" x14ac:dyDescent="0.25">
      <c r="A53" s="13">
        <v>4</v>
      </c>
      <c r="B53" s="13" t="s">
        <v>172</v>
      </c>
      <c r="C53" s="14" t="s">
        <v>3778</v>
      </c>
      <c r="D53" s="14" t="s">
        <v>3779</v>
      </c>
      <c r="E53" s="15">
        <v>1</v>
      </c>
      <c r="F53" s="16">
        <v>369.7</v>
      </c>
      <c r="G53" s="16">
        <v>369.7</v>
      </c>
      <c r="H53" s="17"/>
      <c r="I53" s="16">
        <f t="shared" si="0"/>
        <v>0</v>
      </c>
      <c r="J53" s="18"/>
      <c r="K53" s="18">
        <f t="shared" si="1"/>
        <v>0</v>
      </c>
      <c r="L53" s="19" t="str">
        <f>IFERROR(VLOOKUP(C53,'[2]11.11.25'!$B$345:$C$574,2,0),"-")</f>
        <v>-</v>
      </c>
      <c r="M53" s="20" t="str">
        <f t="shared" si="4"/>
        <v>-</v>
      </c>
      <c r="N53" s="21" t="s">
        <v>22</v>
      </c>
      <c r="O53" s="22" t="str">
        <f t="shared" si="3"/>
        <v>-</v>
      </c>
      <c r="P53" s="29"/>
    </row>
    <row r="54" spans="1:16" hidden="1" x14ac:dyDescent="0.25">
      <c r="A54" s="13">
        <v>4</v>
      </c>
      <c r="B54" s="13" t="s">
        <v>175</v>
      </c>
      <c r="C54" s="14" t="s">
        <v>3780</v>
      </c>
      <c r="D54" s="14" t="s">
        <v>3781</v>
      </c>
      <c r="E54" s="15">
        <v>1</v>
      </c>
      <c r="F54" s="16">
        <v>369.7</v>
      </c>
      <c r="G54" s="16">
        <v>369.7</v>
      </c>
      <c r="H54" s="17"/>
      <c r="I54" s="16">
        <f t="shared" si="0"/>
        <v>0</v>
      </c>
      <c r="J54" s="18"/>
      <c r="K54" s="18">
        <f t="shared" si="1"/>
        <v>0</v>
      </c>
      <c r="L54" s="19" t="str">
        <f>IFERROR(VLOOKUP(C54,'[2]11.11.25'!$B$345:$C$574,2,0),"-")</f>
        <v>-</v>
      </c>
      <c r="M54" s="20" t="str">
        <f t="shared" si="4"/>
        <v>-</v>
      </c>
      <c r="N54" s="21" t="s">
        <v>22</v>
      </c>
      <c r="O54" s="22" t="str">
        <f t="shared" si="3"/>
        <v>-</v>
      </c>
      <c r="P54" s="29"/>
    </row>
    <row r="55" spans="1:16" hidden="1" x14ac:dyDescent="0.25">
      <c r="A55" s="13">
        <v>4</v>
      </c>
      <c r="B55" s="13" t="s">
        <v>178</v>
      </c>
      <c r="C55" s="14" t="s">
        <v>3782</v>
      </c>
      <c r="D55" s="14" t="s">
        <v>3783</v>
      </c>
      <c r="E55" s="15">
        <v>1</v>
      </c>
      <c r="F55" s="16">
        <v>30.4</v>
      </c>
      <c r="G55" s="16">
        <v>30.4</v>
      </c>
      <c r="H55" s="17"/>
      <c r="I55" s="16">
        <f t="shared" si="0"/>
        <v>0</v>
      </c>
      <c r="J55" s="18"/>
      <c r="K55" s="18">
        <f t="shared" si="1"/>
        <v>0</v>
      </c>
      <c r="L55" s="19" t="str">
        <f>IFERROR(VLOOKUP(C55,'[2]11.11.25'!$B$345:$C$574,2,0),"-")</f>
        <v>-</v>
      </c>
      <c r="M55" s="20" t="str">
        <f t="shared" si="4"/>
        <v>-</v>
      </c>
      <c r="N55" s="21" t="s">
        <v>22</v>
      </c>
      <c r="O55" s="22" t="str">
        <f t="shared" si="3"/>
        <v>-</v>
      </c>
      <c r="P55" s="29"/>
    </row>
    <row r="56" spans="1:16" hidden="1" x14ac:dyDescent="0.25">
      <c r="A56" s="13">
        <v>4</v>
      </c>
      <c r="B56" s="13" t="s">
        <v>181</v>
      </c>
      <c r="C56" s="14" t="s">
        <v>3784</v>
      </c>
      <c r="D56" s="14" t="s">
        <v>3785</v>
      </c>
      <c r="E56" s="15">
        <v>7</v>
      </c>
      <c r="F56" s="16">
        <v>33</v>
      </c>
      <c r="G56" s="16">
        <v>231</v>
      </c>
      <c r="H56" s="17"/>
      <c r="I56" s="16">
        <f t="shared" si="0"/>
        <v>0</v>
      </c>
      <c r="J56" s="18"/>
      <c r="K56" s="18">
        <f t="shared" si="1"/>
        <v>0</v>
      </c>
      <c r="L56" s="19" t="str">
        <f>IFERROR(VLOOKUP(C56,'[2]11.11.25'!$B$345:$C$574,2,0),"-")</f>
        <v>-</v>
      </c>
      <c r="M56" s="20" t="str">
        <f t="shared" si="4"/>
        <v>-</v>
      </c>
      <c r="N56" s="21" t="s">
        <v>22</v>
      </c>
      <c r="O56" s="22" t="str">
        <f t="shared" si="3"/>
        <v>-</v>
      </c>
      <c r="P56" s="29"/>
    </row>
    <row r="57" spans="1:16" hidden="1" x14ac:dyDescent="0.25">
      <c r="A57" s="13">
        <v>4</v>
      </c>
      <c r="B57" s="13" t="s">
        <v>184</v>
      </c>
      <c r="C57" s="14" t="s">
        <v>3786</v>
      </c>
      <c r="D57" s="14" t="s">
        <v>3787</v>
      </c>
      <c r="E57" s="15">
        <v>75</v>
      </c>
      <c r="F57" s="16">
        <v>118.4</v>
      </c>
      <c r="G57" s="16">
        <v>8880</v>
      </c>
      <c r="H57" s="17"/>
      <c r="I57" s="16">
        <f t="shared" si="0"/>
        <v>0</v>
      </c>
      <c r="J57" s="18"/>
      <c r="K57" s="18">
        <f t="shared" si="1"/>
        <v>0</v>
      </c>
      <c r="L57" s="19" t="str">
        <f>IFERROR(VLOOKUP(C57,'[2]11.11.25'!$B$345:$C$574,2,0),"-")</f>
        <v>-</v>
      </c>
      <c r="M57" s="20" t="str">
        <f t="shared" si="4"/>
        <v>-</v>
      </c>
      <c r="N57" s="21" t="s">
        <v>22</v>
      </c>
      <c r="O57" s="22" t="str">
        <f t="shared" si="3"/>
        <v>-</v>
      </c>
      <c r="P57" s="29"/>
    </row>
    <row r="58" spans="1:16" hidden="1" x14ac:dyDescent="0.25">
      <c r="A58" s="13">
        <v>4</v>
      </c>
      <c r="B58" s="13" t="s">
        <v>187</v>
      </c>
      <c r="C58" s="14" t="s">
        <v>3788</v>
      </c>
      <c r="D58" s="14" t="s">
        <v>3789</v>
      </c>
      <c r="E58" s="15">
        <v>1</v>
      </c>
      <c r="F58" s="16">
        <v>22.3</v>
      </c>
      <c r="G58" s="16">
        <v>22.3</v>
      </c>
      <c r="H58" s="17"/>
      <c r="I58" s="16">
        <f t="shared" si="0"/>
        <v>0</v>
      </c>
      <c r="J58" s="18"/>
      <c r="K58" s="18">
        <f t="shared" si="1"/>
        <v>0</v>
      </c>
      <c r="L58" s="19" t="str">
        <f>IFERROR(VLOOKUP(C58,'[2]11.11.25'!$B$345:$C$574,2,0),"-")</f>
        <v>-</v>
      </c>
      <c r="M58" s="20" t="str">
        <f t="shared" si="4"/>
        <v>-</v>
      </c>
      <c r="N58" s="21" t="s">
        <v>22</v>
      </c>
      <c r="O58" s="22" t="str">
        <f t="shared" si="3"/>
        <v>-</v>
      </c>
      <c r="P58" s="29"/>
    </row>
    <row r="59" spans="1:16" hidden="1" x14ac:dyDescent="0.25">
      <c r="A59" s="13">
        <v>4</v>
      </c>
      <c r="B59" s="13" t="s">
        <v>190</v>
      </c>
      <c r="C59" s="14" t="s">
        <v>3790</v>
      </c>
      <c r="D59" s="14" t="s">
        <v>3791</v>
      </c>
      <c r="E59" s="15">
        <v>1</v>
      </c>
      <c r="F59" s="16">
        <v>35</v>
      </c>
      <c r="G59" s="16">
        <v>35</v>
      </c>
      <c r="H59" s="17"/>
      <c r="I59" s="16">
        <f t="shared" si="0"/>
        <v>0</v>
      </c>
      <c r="J59" s="18"/>
      <c r="K59" s="18">
        <f t="shared" si="1"/>
        <v>0</v>
      </c>
      <c r="L59" s="19" t="str">
        <f>IFERROR(VLOOKUP(C59,'[2]11.11.25'!$B$345:$C$574,2,0),"-")</f>
        <v>-</v>
      </c>
      <c r="M59" s="20" t="str">
        <f t="shared" si="4"/>
        <v>-</v>
      </c>
      <c r="N59" s="21" t="s">
        <v>22</v>
      </c>
      <c r="O59" s="22" t="str">
        <f t="shared" si="3"/>
        <v>-</v>
      </c>
      <c r="P59" s="29"/>
    </row>
    <row r="60" spans="1:16" hidden="1" x14ac:dyDescent="0.25">
      <c r="A60" s="13">
        <v>4</v>
      </c>
      <c r="B60" s="13" t="s">
        <v>193</v>
      </c>
      <c r="C60" s="14" t="s">
        <v>3792</v>
      </c>
      <c r="D60" s="14" t="s">
        <v>3793</v>
      </c>
      <c r="E60" s="15">
        <v>1</v>
      </c>
      <c r="F60" s="16">
        <v>46.3</v>
      </c>
      <c r="G60" s="16">
        <v>46.3</v>
      </c>
      <c r="H60" s="17"/>
      <c r="I60" s="16">
        <f t="shared" si="0"/>
        <v>0</v>
      </c>
      <c r="J60" s="18"/>
      <c r="K60" s="18">
        <f t="shared" si="1"/>
        <v>0</v>
      </c>
      <c r="L60" s="19" t="str">
        <f>IFERROR(VLOOKUP(C60,'[2]11.11.25'!$B$345:$C$574,2,0),"-")</f>
        <v>-</v>
      </c>
      <c r="M60" s="20" t="str">
        <f t="shared" si="4"/>
        <v>-</v>
      </c>
      <c r="N60" s="21" t="s">
        <v>22</v>
      </c>
      <c r="O60" s="22" t="str">
        <f t="shared" si="3"/>
        <v>-</v>
      </c>
      <c r="P60" s="29"/>
    </row>
    <row r="61" spans="1:16" hidden="1" x14ac:dyDescent="0.25">
      <c r="A61" s="13">
        <v>4</v>
      </c>
      <c r="B61" s="13" t="s">
        <v>196</v>
      </c>
      <c r="C61" s="14" t="s">
        <v>3794</v>
      </c>
      <c r="D61" s="14" t="s">
        <v>3795</v>
      </c>
      <c r="E61" s="15">
        <v>1</v>
      </c>
      <c r="F61" s="16">
        <v>40.5</v>
      </c>
      <c r="G61" s="16">
        <v>40.5</v>
      </c>
      <c r="H61" s="17"/>
      <c r="I61" s="16">
        <f t="shared" si="0"/>
        <v>0</v>
      </c>
      <c r="J61" s="18"/>
      <c r="K61" s="18">
        <f t="shared" si="1"/>
        <v>0</v>
      </c>
      <c r="L61" s="19" t="str">
        <f>IFERROR(VLOOKUP(C61,'[2]11.11.25'!$B$345:$C$574,2,0),"-")</f>
        <v>-</v>
      </c>
      <c r="M61" s="20" t="str">
        <f t="shared" si="4"/>
        <v>-</v>
      </c>
      <c r="N61" s="21" t="s">
        <v>22</v>
      </c>
      <c r="O61" s="22" t="str">
        <f t="shared" si="3"/>
        <v>-</v>
      </c>
      <c r="P61" s="29"/>
    </row>
    <row r="62" spans="1:16" hidden="1" x14ac:dyDescent="0.25">
      <c r="A62" s="13">
        <v>4</v>
      </c>
      <c r="B62" s="13" t="s">
        <v>199</v>
      </c>
      <c r="C62" s="14" t="s">
        <v>3796</v>
      </c>
      <c r="D62" s="14" t="s">
        <v>3797</v>
      </c>
      <c r="E62" s="15">
        <v>9</v>
      </c>
      <c r="F62" s="16">
        <v>50.3</v>
      </c>
      <c r="G62" s="16">
        <v>452.7</v>
      </c>
      <c r="H62" s="17"/>
      <c r="I62" s="16">
        <f t="shared" si="0"/>
        <v>0</v>
      </c>
      <c r="J62" s="18"/>
      <c r="K62" s="18">
        <f t="shared" si="1"/>
        <v>0</v>
      </c>
      <c r="L62" s="19" t="str">
        <f>IFERROR(VLOOKUP(C62,'[2]11.11.25'!$B$345:$C$574,2,0),"-")</f>
        <v>-</v>
      </c>
      <c r="M62" s="20" t="str">
        <f t="shared" si="4"/>
        <v>-</v>
      </c>
      <c r="N62" s="21" t="s">
        <v>22</v>
      </c>
      <c r="O62" s="22" t="str">
        <f t="shared" si="3"/>
        <v>-</v>
      </c>
      <c r="P62" s="29"/>
    </row>
    <row r="63" spans="1:16" hidden="1" x14ac:dyDescent="0.25">
      <c r="A63" s="13">
        <v>4</v>
      </c>
      <c r="B63" s="13" t="s">
        <v>202</v>
      </c>
      <c r="C63" s="14" t="s">
        <v>3798</v>
      </c>
      <c r="D63" s="14" t="s">
        <v>3799</v>
      </c>
      <c r="E63" s="15">
        <v>1</v>
      </c>
      <c r="F63" s="16">
        <v>122</v>
      </c>
      <c r="G63" s="16">
        <v>122</v>
      </c>
      <c r="H63" s="17"/>
      <c r="I63" s="16">
        <f t="shared" ref="I63:I126" si="5">IFERROR(H63*F63,"-")</f>
        <v>0</v>
      </c>
      <c r="J63" s="18"/>
      <c r="K63" s="18">
        <f t="shared" ref="K63:K126" si="6">J63*F63</f>
        <v>0</v>
      </c>
      <c r="L63" s="19" t="str">
        <f>IFERROR(VLOOKUP(C63,'[2]11.11.25'!$B$345:$C$574,2,0),"-")</f>
        <v>-</v>
      </c>
      <c r="M63" s="20" t="str">
        <f t="shared" si="4"/>
        <v>-</v>
      </c>
      <c r="N63" s="21" t="s">
        <v>22</v>
      </c>
      <c r="O63" s="22" t="str">
        <f t="shared" ref="O63:O126" si="7">IFERROR(N63*F63,"-")</f>
        <v>-</v>
      </c>
      <c r="P63" s="29"/>
    </row>
    <row r="64" spans="1:16" hidden="1" x14ac:dyDescent="0.25">
      <c r="A64" s="13">
        <v>4</v>
      </c>
      <c r="B64" s="13" t="s">
        <v>205</v>
      </c>
      <c r="C64" s="14" t="s">
        <v>3800</v>
      </c>
      <c r="D64" s="14" t="s">
        <v>3801</v>
      </c>
      <c r="E64" s="15">
        <v>1</v>
      </c>
      <c r="F64" s="16">
        <v>46.3</v>
      </c>
      <c r="G64" s="16">
        <v>46.3</v>
      </c>
      <c r="H64" s="17"/>
      <c r="I64" s="16">
        <f t="shared" si="5"/>
        <v>0</v>
      </c>
      <c r="J64" s="18"/>
      <c r="K64" s="18">
        <f t="shared" si="6"/>
        <v>0</v>
      </c>
      <c r="L64" s="19" t="str">
        <f>IFERROR(VLOOKUP(C64,'[2]11.11.25'!$B$345:$C$574,2,0),"-")</f>
        <v>-</v>
      </c>
      <c r="M64" s="20" t="str">
        <f t="shared" si="4"/>
        <v>-</v>
      </c>
      <c r="N64" s="21" t="s">
        <v>22</v>
      </c>
      <c r="O64" s="22" t="str">
        <f t="shared" si="7"/>
        <v>-</v>
      </c>
      <c r="P64" s="29"/>
    </row>
    <row r="65" spans="1:16" hidden="1" x14ac:dyDescent="0.25">
      <c r="A65" s="13">
        <v>4</v>
      </c>
      <c r="B65" s="13" t="s">
        <v>208</v>
      </c>
      <c r="C65" s="14" t="s">
        <v>3802</v>
      </c>
      <c r="D65" s="14" t="s">
        <v>3803</v>
      </c>
      <c r="E65" s="15">
        <v>1</v>
      </c>
      <c r="F65" s="16">
        <v>40.5</v>
      </c>
      <c r="G65" s="16">
        <v>40.5</v>
      </c>
      <c r="H65" s="17"/>
      <c r="I65" s="16">
        <f t="shared" si="5"/>
        <v>0</v>
      </c>
      <c r="J65" s="18"/>
      <c r="K65" s="18">
        <f t="shared" si="6"/>
        <v>0</v>
      </c>
      <c r="L65" s="19" t="str">
        <f>IFERROR(VLOOKUP(C65,'[2]11.11.25'!$B$345:$C$574,2,0),"-")</f>
        <v>-</v>
      </c>
      <c r="M65" s="20" t="str">
        <f t="shared" si="4"/>
        <v>-</v>
      </c>
      <c r="N65" s="21" t="s">
        <v>22</v>
      </c>
      <c r="O65" s="22" t="str">
        <f t="shared" si="7"/>
        <v>-</v>
      </c>
      <c r="P65" s="29"/>
    </row>
    <row r="66" spans="1:16" hidden="1" x14ac:dyDescent="0.25">
      <c r="A66" s="13">
        <v>4</v>
      </c>
      <c r="B66" s="13" t="s">
        <v>211</v>
      </c>
      <c r="C66" s="14" t="s">
        <v>3804</v>
      </c>
      <c r="D66" s="14" t="s">
        <v>3805</v>
      </c>
      <c r="E66" s="15">
        <v>1</v>
      </c>
      <c r="F66" s="16">
        <v>42.8</v>
      </c>
      <c r="G66" s="16">
        <v>42.8</v>
      </c>
      <c r="H66" s="17"/>
      <c r="I66" s="16">
        <f t="shared" si="5"/>
        <v>0</v>
      </c>
      <c r="J66" s="18"/>
      <c r="K66" s="18">
        <f t="shared" si="6"/>
        <v>0</v>
      </c>
      <c r="L66" s="19" t="str">
        <f>IFERROR(VLOOKUP(C66,'[2]11.11.25'!$B$345:$C$574,2,0),"-")</f>
        <v>-</v>
      </c>
      <c r="M66" s="20" t="str">
        <f t="shared" si="4"/>
        <v>-</v>
      </c>
      <c r="N66" s="21" t="s">
        <v>22</v>
      </c>
      <c r="O66" s="22" t="str">
        <f t="shared" si="7"/>
        <v>-</v>
      </c>
      <c r="P66" s="29"/>
    </row>
    <row r="67" spans="1:16" hidden="1" x14ac:dyDescent="0.25">
      <c r="A67" s="13">
        <v>4</v>
      </c>
      <c r="B67" s="13" t="s">
        <v>214</v>
      </c>
      <c r="C67" s="14" t="s">
        <v>3806</v>
      </c>
      <c r="D67" s="14" t="s">
        <v>3807</v>
      </c>
      <c r="E67" s="15">
        <v>1</v>
      </c>
      <c r="F67" s="16">
        <v>30.2</v>
      </c>
      <c r="G67" s="16">
        <v>30.2</v>
      </c>
      <c r="H67" s="17"/>
      <c r="I67" s="16">
        <f t="shared" si="5"/>
        <v>0</v>
      </c>
      <c r="J67" s="18"/>
      <c r="K67" s="18">
        <f t="shared" si="6"/>
        <v>0</v>
      </c>
      <c r="L67" s="19" t="str">
        <f>IFERROR(VLOOKUP(C67,'[2]11.11.25'!$B$345:$C$574,2,0),"-")</f>
        <v>-</v>
      </c>
      <c r="M67" s="20" t="str">
        <f t="shared" si="4"/>
        <v>-</v>
      </c>
      <c r="N67" s="21" t="s">
        <v>22</v>
      </c>
      <c r="O67" s="22" t="str">
        <f t="shared" si="7"/>
        <v>-</v>
      </c>
      <c r="P67" s="29"/>
    </row>
    <row r="68" spans="1:16" hidden="1" x14ac:dyDescent="0.25">
      <c r="A68" s="13">
        <v>4</v>
      </c>
      <c r="B68" s="13" t="s">
        <v>217</v>
      </c>
      <c r="C68" s="14" t="s">
        <v>3808</v>
      </c>
      <c r="D68" s="14" t="s">
        <v>3809</v>
      </c>
      <c r="E68" s="15">
        <v>1</v>
      </c>
      <c r="F68" s="16">
        <v>30.2</v>
      </c>
      <c r="G68" s="16">
        <v>30.2</v>
      </c>
      <c r="H68" s="17"/>
      <c r="I68" s="16">
        <f t="shared" si="5"/>
        <v>0</v>
      </c>
      <c r="J68" s="18"/>
      <c r="K68" s="18">
        <f t="shared" si="6"/>
        <v>0</v>
      </c>
      <c r="L68" s="19" t="str">
        <f>IFERROR(VLOOKUP(C68,'[2]11.11.25'!$B$345:$C$574,2,0),"-")</f>
        <v>-</v>
      </c>
      <c r="M68" s="20" t="str">
        <f t="shared" si="4"/>
        <v>-</v>
      </c>
      <c r="N68" s="21" t="s">
        <v>22</v>
      </c>
      <c r="O68" s="22" t="str">
        <f t="shared" si="7"/>
        <v>-</v>
      </c>
      <c r="P68" s="29"/>
    </row>
    <row r="69" spans="1:16" hidden="1" x14ac:dyDescent="0.25">
      <c r="A69" s="13">
        <v>4</v>
      </c>
      <c r="B69" s="13" t="s">
        <v>220</v>
      </c>
      <c r="C69" s="14" t="s">
        <v>3810</v>
      </c>
      <c r="D69" s="14" t="s">
        <v>3811</v>
      </c>
      <c r="E69" s="15">
        <v>2</v>
      </c>
      <c r="F69" s="16">
        <v>42.8</v>
      </c>
      <c r="G69" s="16">
        <v>85.6</v>
      </c>
      <c r="H69" s="17"/>
      <c r="I69" s="16">
        <f t="shared" si="5"/>
        <v>0</v>
      </c>
      <c r="J69" s="18"/>
      <c r="K69" s="18">
        <f t="shared" si="6"/>
        <v>0</v>
      </c>
      <c r="L69" s="19" t="str">
        <f>IFERROR(VLOOKUP(C69,'[2]11.11.25'!$B$345:$C$574,2,0),"-")</f>
        <v>-</v>
      </c>
      <c r="M69" s="20" t="str">
        <f t="shared" si="4"/>
        <v>-</v>
      </c>
      <c r="N69" s="21" t="s">
        <v>22</v>
      </c>
      <c r="O69" s="22" t="str">
        <f t="shared" si="7"/>
        <v>-</v>
      </c>
      <c r="P69" s="29"/>
    </row>
    <row r="70" spans="1:16" hidden="1" x14ac:dyDescent="0.25">
      <c r="A70" s="13">
        <v>4</v>
      </c>
      <c r="B70" s="13" t="s">
        <v>223</v>
      </c>
      <c r="C70" s="14" t="s">
        <v>3812</v>
      </c>
      <c r="D70" s="14" t="s">
        <v>3813</v>
      </c>
      <c r="E70" s="15">
        <v>1</v>
      </c>
      <c r="F70" s="16">
        <v>41.7</v>
      </c>
      <c r="G70" s="16">
        <v>41.7</v>
      </c>
      <c r="H70" s="17"/>
      <c r="I70" s="16">
        <f t="shared" si="5"/>
        <v>0</v>
      </c>
      <c r="J70" s="18"/>
      <c r="K70" s="18">
        <f t="shared" si="6"/>
        <v>0</v>
      </c>
      <c r="L70" s="19" t="str">
        <f>IFERROR(VLOOKUP(C70,'[2]11.11.25'!$B$345:$C$574,2,0),"-")</f>
        <v>-</v>
      </c>
      <c r="M70" s="20" t="str">
        <f t="shared" si="4"/>
        <v>-</v>
      </c>
      <c r="N70" s="21" t="s">
        <v>22</v>
      </c>
      <c r="O70" s="22" t="str">
        <f t="shared" si="7"/>
        <v>-</v>
      </c>
      <c r="P70" s="29"/>
    </row>
    <row r="71" spans="1:16" hidden="1" x14ac:dyDescent="0.25">
      <c r="A71" s="13">
        <v>4</v>
      </c>
      <c r="B71" s="13" t="s">
        <v>226</v>
      </c>
      <c r="C71" s="14" t="s">
        <v>3814</v>
      </c>
      <c r="D71" s="14" t="s">
        <v>3815</v>
      </c>
      <c r="E71" s="15">
        <v>1</v>
      </c>
      <c r="F71" s="16">
        <v>38.200000000000003</v>
      </c>
      <c r="G71" s="16">
        <v>38.200000000000003</v>
      </c>
      <c r="H71" s="17"/>
      <c r="I71" s="16">
        <f t="shared" si="5"/>
        <v>0</v>
      </c>
      <c r="J71" s="18"/>
      <c r="K71" s="18">
        <f t="shared" si="6"/>
        <v>0</v>
      </c>
      <c r="L71" s="19" t="str">
        <f>IFERROR(VLOOKUP(C71,'[2]11.11.25'!$B$345:$C$574,2,0),"-")</f>
        <v>-</v>
      </c>
      <c r="M71" s="20" t="str">
        <f t="shared" si="4"/>
        <v>-</v>
      </c>
      <c r="N71" s="21" t="s">
        <v>22</v>
      </c>
      <c r="O71" s="22" t="str">
        <f t="shared" si="7"/>
        <v>-</v>
      </c>
      <c r="P71" s="29"/>
    </row>
    <row r="72" spans="1:16" hidden="1" x14ac:dyDescent="0.25">
      <c r="A72" s="13">
        <v>4</v>
      </c>
      <c r="B72" s="13" t="s">
        <v>229</v>
      </c>
      <c r="C72" s="14" t="s">
        <v>3816</v>
      </c>
      <c r="D72" s="14" t="s">
        <v>3817</v>
      </c>
      <c r="E72" s="15">
        <v>1</v>
      </c>
      <c r="F72" s="16">
        <v>47.5</v>
      </c>
      <c r="G72" s="16">
        <v>47.5</v>
      </c>
      <c r="H72" s="17"/>
      <c r="I72" s="16">
        <f t="shared" si="5"/>
        <v>0</v>
      </c>
      <c r="J72" s="18"/>
      <c r="K72" s="18">
        <f t="shared" si="6"/>
        <v>0</v>
      </c>
      <c r="L72" s="19" t="str">
        <f>IFERROR(VLOOKUP(C72,'[2]11.11.25'!$B$345:$C$574,2,0),"-")</f>
        <v>-</v>
      </c>
      <c r="M72" s="20" t="str">
        <f t="shared" si="4"/>
        <v>-</v>
      </c>
      <c r="N72" s="21" t="s">
        <v>22</v>
      </c>
      <c r="O72" s="22" t="str">
        <f t="shared" si="7"/>
        <v>-</v>
      </c>
      <c r="P72" s="29"/>
    </row>
    <row r="73" spans="1:16" hidden="1" x14ac:dyDescent="0.25">
      <c r="A73" s="13">
        <v>4</v>
      </c>
      <c r="B73" s="13" t="s">
        <v>232</v>
      </c>
      <c r="C73" s="14" t="s">
        <v>3818</v>
      </c>
      <c r="D73" s="14" t="s">
        <v>3819</v>
      </c>
      <c r="E73" s="15">
        <v>1</v>
      </c>
      <c r="F73" s="16">
        <v>122</v>
      </c>
      <c r="G73" s="16">
        <v>122</v>
      </c>
      <c r="H73" s="17"/>
      <c r="I73" s="16">
        <f t="shared" si="5"/>
        <v>0</v>
      </c>
      <c r="J73" s="18"/>
      <c r="K73" s="18">
        <f t="shared" si="6"/>
        <v>0</v>
      </c>
      <c r="L73" s="19" t="str">
        <f>IFERROR(VLOOKUP(C73,'[2]11.11.25'!$B$345:$C$574,2,0),"-")</f>
        <v>-</v>
      </c>
      <c r="M73" s="20" t="str">
        <f t="shared" si="4"/>
        <v>-</v>
      </c>
      <c r="N73" s="21" t="s">
        <v>22</v>
      </c>
      <c r="O73" s="22" t="str">
        <f t="shared" si="7"/>
        <v>-</v>
      </c>
      <c r="P73" s="29"/>
    </row>
    <row r="74" spans="1:16" hidden="1" x14ac:dyDescent="0.25">
      <c r="A74" s="13">
        <v>4</v>
      </c>
      <c r="B74" s="13" t="s">
        <v>235</v>
      </c>
      <c r="C74" s="14" t="s">
        <v>3820</v>
      </c>
      <c r="D74" s="14" t="s">
        <v>3821</v>
      </c>
      <c r="E74" s="15">
        <v>1</v>
      </c>
      <c r="F74" s="16">
        <v>122</v>
      </c>
      <c r="G74" s="16">
        <v>122</v>
      </c>
      <c r="H74" s="17"/>
      <c r="I74" s="16">
        <f t="shared" si="5"/>
        <v>0</v>
      </c>
      <c r="J74" s="18"/>
      <c r="K74" s="18">
        <f t="shared" si="6"/>
        <v>0</v>
      </c>
      <c r="L74" s="19" t="str">
        <f>IFERROR(VLOOKUP(C74,'[2]11.11.25'!$B$345:$C$574,2,0),"-")</f>
        <v>-</v>
      </c>
      <c r="M74" s="20" t="str">
        <f t="shared" si="4"/>
        <v>-</v>
      </c>
      <c r="N74" s="21" t="s">
        <v>22</v>
      </c>
      <c r="O74" s="22" t="str">
        <f t="shared" si="7"/>
        <v>-</v>
      </c>
      <c r="P74" s="29"/>
    </row>
    <row r="75" spans="1:16" hidden="1" x14ac:dyDescent="0.25">
      <c r="A75" s="13">
        <v>4</v>
      </c>
      <c r="B75" s="13" t="s">
        <v>238</v>
      </c>
      <c r="C75" s="14" t="s">
        <v>3822</v>
      </c>
      <c r="D75" s="14" t="s">
        <v>3823</v>
      </c>
      <c r="E75" s="15">
        <v>1</v>
      </c>
      <c r="F75" s="16">
        <v>41.7</v>
      </c>
      <c r="G75" s="16">
        <v>41.7</v>
      </c>
      <c r="H75" s="17"/>
      <c r="I75" s="16">
        <f t="shared" si="5"/>
        <v>0</v>
      </c>
      <c r="J75" s="18"/>
      <c r="K75" s="18">
        <f t="shared" si="6"/>
        <v>0</v>
      </c>
      <c r="L75" s="19" t="str">
        <f>IFERROR(VLOOKUP(C75,'[2]11.11.25'!$B$345:$C$574,2,0),"-")</f>
        <v>-</v>
      </c>
      <c r="M75" s="20" t="str">
        <f t="shared" si="4"/>
        <v>-</v>
      </c>
      <c r="N75" s="21" t="s">
        <v>22</v>
      </c>
      <c r="O75" s="22" t="str">
        <f t="shared" si="7"/>
        <v>-</v>
      </c>
      <c r="P75" s="29"/>
    </row>
    <row r="76" spans="1:16" hidden="1" x14ac:dyDescent="0.25">
      <c r="A76" s="13">
        <v>4</v>
      </c>
      <c r="B76" s="13" t="s">
        <v>241</v>
      </c>
      <c r="C76" s="14" t="s">
        <v>3824</v>
      </c>
      <c r="D76" s="14" t="s">
        <v>3825</v>
      </c>
      <c r="E76" s="15">
        <v>1</v>
      </c>
      <c r="F76" s="16">
        <v>38.200000000000003</v>
      </c>
      <c r="G76" s="16">
        <v>38.200000000000003</v>
      </c>
      <c r="H76" s="17"/>
      <c r="I76" s="16">
        <f t="shared" si="5"/>
        <v>0</v>
      </c>
      <c r="J76" s="18"/>
      <c r="K76" s="18">
        <f t="shared" si="6"/>
        <v>0</v>
      </c>
      <c r="L76" s="19" t="str">
        <f>IFERROR(VLOOKUP(C76,'[2]11.11.25'!$B$345:$C$574,2,0),"-")</f>
        <v>-</v>
      </c>
      <c r="M76" s="20" t="str">
        <f t="shared" si="4"/>
        <v>-</v>
      </c>
      <c r="N76" s="21" t="s">
        <v>22</v>
      </c>
      <c r="O76" s="22" t="str">
        <f t="shared" si="7"/>
        <v>-</v>
      </c>
      <c r="P76" s="29"/>
    </row>
    <row r="77" spans="1:16" hidden="1" x14ac:dyDescent="0.25">
      <c r="A77" s="13">
        <v>4</v>
      </c>
      <c r="B77" s="13" t="s">
        <v>244</v>
      </c>
      <c r="C77" s="14" t="s">
        <v>3826</v>
      </c>
      <c r="D77" s="14" t="s">
        <v>3827</v>
      </c>
      <c r="E77" s="15">
        <v>1</v>
      </c>
      <c r="F77" s="16">
        <v>47.5</v>
      </c>
      <c r="G77" s="16">
        <v>47.5</v>
      </c>
      <c r="H77" s="17"/>
      <c r="I77" s="16">
        <f t="shared" si="5"/>
        <v>0</v>
      </c>
      <c r="J77" s="18"/>
      <c r="K77" s="18">
        <f t="shared" si="6"/>
        <v>0</v>
      </c>
      <c r="L77" s="19" t="str">
        <f>IFERROR(VLOOKUP(C77,'[2]11.11.25'!$B$345:$C$574,2,0),"-")</f>
        <v>-</v>
      </c>
      <c r="M77" s="20" t="str">
        <f t="shared" si="4"/>
        <v>-</v>
      </c>
      <c r="N77" s="21" t="s">
        <v>22</v>
      </c>
      <c r="O77" s="22" t="str">
        <f t="shared" si="7"/>
        <v>-</v>
      </c>
      <c r="P77" s="29"/>
    </row>
    <row r="78" spans="1:16" hidden="1" x14ac:dyDescent="0.25">
      <c r="A78" s="13">
        <v>4</v>
      </c>
      <c r="B78" s="13" t="s">
        <v>247</v>
      </c>
      <c r="C78" s="14" t="s">
        <v>3828</v>
      </c>
      <c r="D78" s="14" t="s">
        <v>3829</v>
      </c>
      <c r="E78" s="15">
        <v>1</v>
      </c>
      <c r="F78" s="16">
        <v>35</v>
      </c>
      <c r="G78" s="16">
        <v>35</v>
      </c>
      <c r="H78" s="17"/>
      <c r="I78" s="16">
        <f t="shared" si="5"/>
        <v>0</v>
      </c>
      <c r="J78" s="18"/>
      <c r="K78" s="18">
        <f t="shared" si="6"/>
        <v>0</v>
      </c>
      <c r="L78" s="19" t="str">
        <f>IFERROR(VLOOKUP(C78,'[2]11.11.25'!$B$345:$C$574,2,0),"-")</f>
        <v>-</v>
      </c>
      <c r="M78" s="20" t="str">
        <f t="shared" si="4"/>
        <v>-</v>
      </c>
      <c r="N78" s="21" t="s">
        <v>22</v>
      </c>
      <c r="O78" s="22" t="str">
        <f t="shared" si="7"/>
        <v>-</v>
      </c>
      <c r="P78" s="29"/>
    </row>
    <row r="79" spans="1:16" hidden="1" x14ac:dyDescent="0.25">
      <c r="A79" s="13">
        <v>4</v>
      </c>
      <c r="B79" s="13" t="s">
        <v>250</v>
      </c>
      <c r="C79" s="14" t="s">
        <v>3830</v>
      </c>
      <c r="D79" s="14" t="s">
        <v>3831</v>
      </c>
      <c r="E79" s="15">
        <v>2</v>
      </c>
      <c r="F79" s="16">
        <v>22.3</v>
      </c>
      <c r="G79" s="16">
        <v>44.6</v>
      </c>
      <c r="H79" s="17"/>
      <c r="I79" s="16">
        <f t="shared" si="5"/>
        <v>0</v>
      </c>
      <c r="J79" s="18"/>
      <c r="K79" s="18">
        <f t="shared" si="6"/>
        <v>0</v>
      </c>
      <c r="L79" s="19" t="str">
        <f>IFERROR(VLOOKUP(C79,'[2]11.11.25'!$B$345:$C$574,2,0),"-")</f>
        <v>-</v>
      </c>
      <c r="M79" s="20" t="str">
        <f t="shared" si="4"/>
        <v>-</v>
      </c>
      <c r="N79" s="21" t="s">
        <v>22</v>
      </c>
      <c r="O79" s="22" t="str">
        <f t="shared" si="7"/>
        <v>-</v>
      </c>
      <c r="P79" s="29"/>
    </row>
    <row r="80" spans="1:16" hidden="1" x14ac:dyDescent="0.25">
      <c r="A80" s="13">
        <v>4</v>
      </c>
      <c r="B80" s="13" t="s">
        <v>253</v>
      </c>
      <c r="C80" s="14" t="s">
        <v>3832</v>
      </c>
      <c r="D80" s="14" t="s">
        <v>3833</v>
      </c>
      <c r="E80" s="15">
        <v>1</v>
      </c>
      <c r="F80" s="16">
        <v>17.2</v>
      </c>
      <c r="G80" s="16">
        <v>17.2</v>
      </c>
      <c r="H80" s="17"/>
      <c r="I80" s="16">
        <f t="shared" si="5"/>
        <v>0</v>
      </c>
      <c r="J80" s="18"/>
      <c r="K80" s="18">
        <f t="shared" si="6"/>
        <v>0</v>
      </c>
      <c r="L80" s="19" t="str">
        <f>IFERROR(VLOOKUP(C80,'[2]11.11.25'!$B$345:$C$574,2,0),"-")</f>
        <v>-</v>
      </c>
      <c r="M80" s="20" t="str">
        <f t="shared" si="4"/>
        <v>-</v>
      </c>
      <c r="N80" s="21" t="s">
        <v>22</v>
      </c>
      <c r="O80" s="22" t="str">
        <f t="shared" si="7"/>
        <v>-</v>
      </c>
      <c r="P80" s="29"/>
    </row>
    <row r="81" spans="1:16" hidden="1" x14ac:dyDescent="0.25">
      <c r="A81" s="13">
        <v>4</v>
      </c>
      <c r="B81" s="13" t="s">
        <v>256</v>
      </c>
      <c r="C81" s="14" t="s">
        <v>3834</v>
      </c>
      <c r="D81" s="14" t="s">
        <v>3835</v>
      </c>
      <c r="E81" s="15">
        <v>1</v>
      </c>
      <c r="F81" s="16">
        <v>125</v>
      </c>
      <c r="G81" s="16">
        <v>125</v>
      </c>
      <c r="H81" s="17"/>
      <c r="I81" s="16">
        <f t="shared" si="5"/>
        <v>0</v>
      </c>
      <c r="J81" s="18"/>
      <c r="K81" s="18">
        <f t="shared" si="6"/>
        <v>0</v>
      </c>
      <c r="L81" s="19" t="str">
        <f>IFERROR(VLOOKUP(C81,'[2]11.11.25'!$B$345:$C$574,2,0),"-")</f>
        <v>-</v>
      </c>
      <c r="M81" s="20" t="str">
        <f t="shared" si="4"/>
        <v>-</v>
      </c>
      <c r="N81" s="21" t="s">
        <v>22</v>
      </c>
      <c r="O81" s="22" t="str">
        <f t="shared" si="7"/>
        <v>-</v>
      </c>
      <c r="P81" s="29"/>
    </row>
    <row r="82" spans="1:16" hidden="1" x14ac:dyDescent="0.25">
      <c r="A82" s="13">
        <v>4</v>
      </c>
      <c r="B82" s="13" t="s">
        <v>259</v>
      </c>
      <c r="C82" s="14" t="s">
        <v>3836</v>
      </c>
      <c r="D82" s="14" t="s">
        <v>3837</v>
      </c>
      <c r="E82" s="15">
        <v>2</v>
      </c>
      <c r="F82" s="16">
        <v>28.4</v>
      </c>
      <c r="G82" s="16">
        <v>56.8</v>
      </c>
      <c r="H82" s="17"/>
      <c r="I82" s="16">
        <f t="shared" si="5"/>
        <v>0</v>
      </c>
      <c r="J82" s="18"/>
      <c r="K82" s="18">
        <f t="shared" si="6"/>
        <v>0</v>
      </c>
      <c r="L82" s="19" t="str">
        <f>IFERROR(VLOOKUP(C82,'[2]11.11.25'!$B$345:$C$574,2,0),"-")</f>
        <v>-</v>
      </c>
      <c r="M82" s="20" t="str">
        <f t="shared" si="4"/>
        <v>-</v>
      </c>
      <c r="N82" s="21" t="s">
        <v>22</v>
      </c>
      <c r="O82" s="22" t="str">
        <f t="shared" si="7"/>
        <v>-</v>
      </c>
      <c r="P82" s="29"/>
    </row>
    <row r="83" spans="1:16" hidden="1" x14ac:dyDescent="0.25">
      <c r="A83" s="13">
        <v>4</v>
      </c>
      <c r="B83" s="13" t="s">
        <v>262</v>
      </c>
      <c r="C83" s="14" t="s">
        <v>3838</v>
      </c>
      <c r="D83" s="14" t="s">
        <v>3839</v>
      </c>
      <c r="E83" s="15">
        <v>4</v>
      </c>
      <c r="F83" s="16">
        <v>76.3</v>
      </c>
      <c r="G83" s="16">
        <v>305.2</v>
      </c>
      <c r="H83" s="17"/>
      <c r="I83" s="16">
        <f t="shared" si="5"/>
        <v>0</v>
      </c>
      <c r="J83" s="18"/>
      <c r="K83" s="18">
        <f t="shared" si="6"/>
        <v>0</v>
      </c>
      <c r="L83" s="19" t="str">
        <f>IFERROR(VLOOKUP(C83,'[2]11.11.25'!$B$345:$C$574,2,0),"-")</f>
        <v>-</v>
      </c>
      <c r="M83" s="20" t="str">
        <f t="shared" ref="M83:M146" si="8">IFERROR(L83*F83,"-")</f>
        <v>-</v>
      </c>
      <c r="N83" s="21" t="s">
        <v>22</v>
      </c>
      <c r="O83" s="22" t="str">
        <f t="shared" si="7"/>
        <v>-</v>
      </c>
      <c r="P83" s="29"/>
    </row>
    <row r="84" spans="1:16" hidden="1" x14ac:dyDescent="0.25">
      <c r="A84" s="13">
        <v>4</v>
      </c>
      <c r="B84" s="13" t="s">
        <v>265</v>
      </c>
      <c r="C84" s="14" t="s">
        <v>3840</v>
      </c>
      <c r="D84" s="14" t="s">
        <v>3841</v>
      </c>
      <c r="E84" s="15">
        <v>2</v>
      </c>
      <c r="F84" s="16">
        <v>48</v>
      </c>
      <c r="G84" s="16">
        <v>96</v>
      </c>
      <c r="H84" s="17"/>
      <c r="I84" s="16">
        <f t="shared" si="5"/>
        <v>0</v>
      </c>
      <c r="J84" s="18"/>
      <c r="K84" s="18">
        <f t="shared" si="6"/>
        <v>0</v>
      </c>
      <c r="L84" s="19" t="str">
        <f>IFERROR(VLOOKUP(C84,'[2]11.11.25'!$B$345:$C$574,2,0),"-")</f>
        <v>-</v>
      </c>
      <c r="M84" s="20" t="str">
        <f t="shared" si="8"/>
        <v>-</v>
      </c>
      <c r="N84" s="21" t="s">
        <v>22</v>
      </c>
      <c r="O84" s="22" t="str">
        <f t="shared" si="7"/>
        <v>-</v>
      </c>
      <c r="P84" s="29"/>
    </row>
    <row r="85" spans="1:16" hidden="1" x14ac:dyDescent="0.25">
      <c r="A85" s="13">
        <v>4</v>
      </c>
      <c r="B85" s="13" t="s">
        <v>268</v>
      </c>
      <c r="C85" s="14" t="s">
        <v>3842</v>
      </c>
      <c r="D85" s="14" t="s">
        <v>3843</v>
      </c>
      <c r="E85" s="15">
        <v>2</v>
      </c>
      <c r="F85" s="16">
        <v>71.3</v>
      </c>
      <c r="G85" s="16">
        <v>142.6</v>
      </c>
      <c r="H85" s="17"/>
      <c r="I85" s="16">
        <f t="shared" si="5"/>
        <v>0</v>
      </c>
      <c r="J85" s="18"/>
      <c r="K85" s="18">
        <f t="shared" si="6"/>
        <v>0</v>
      </c>
      <c r="L85" s="19" t="str">
        <f>IFERROR(VLOOKUP(C85,'[2]11.11.25'!$B$345:$C$574,2,0),"-")</f>
        <v>-</v>
      </c>
      <c r="M85" s="20" t="str">
        <f t="shared" si="8"/>
        <v>-</v>
      </c>
      <c r="N85" s="21" t="s">
        <v>22</v>
      </c>
      <c r="O85" s="22" t="str">
        <f t="shared" si="7"/>
        <v>-</v>
      </c>
      <c r="P85" s="29"/>
    </row>
    <row r="86" spans="1:16" hidden="1" x14ac:dyDescent="0.25">
      <c r="A86" s="13">
        <v>4</v>
      </c>
      <c r="B86" s="13" t="s">
        <v>271</v>
      </c>
      <c r="C86" s="14" t="s">
        <v>3844</v>
      </c>
      <c r="D86" s="14" t="s">
        <v>3845</v>
      </c>
      <c r="E86" s="15">
        <v>4</v>
      </c>
      <c r="F86" s="16">
        <v>80.400000000000006</v>
      </c>
      <c r="G86" s="16">
        <v>321.60000000000002</v>
      </c>
      <c r="H86" s="17"/>
      <c r="I86" s="16">
        <f t="shared" si="5"/>
        <v>0</v>
      </c>
      <c r="J86" s="18"/>
      <c r="K86" s="18">
        <f t="shared" si="6"/>
        <v>0</v>
      </c>
      <c r="L86" s="19" t="str">
        <f>IFERROR(VLOOKUP(C86,'[2]11.11.25'!$B$345:$C$574,2,0),"-")</f>
        <v>-</v>
      </c>
      <c r="M86" s="20" t="str">
        <f t="shared" si="8"/>
        <v>-</v>
      </c>
      <c r="N86" s="21" t="s">
        <v>22</v>
      </c>
      <c r="O86" s="22" t="str">
        <f t="shared" si="7"/>
        <v>-</v>
      </c>
      <c r="P86" s="29"/>
    </row>
    <row r="87" spans="1:16" hidden="1" x14ac:dyDescent="0.25">
      <c r="A87" s="13">
        <v>4</v>
      </c>
      <c r="B87" s="13" t="s">
        <v>274</v>
      </c>
      <c r="C87" s="14" t="s">
        <v>3846</v>
      </c>
      <c r="D87" s="14" t="s">
        <v>3847</v>
      </c>
      <c r="E87" s="15">
        <v>4</v>
      </c>
      <c r="F87" s="16">
        <v>76.400000000000006</v>
      </c>
      <c r="G87" s="16">
        <v>305.60000000000002</v>
      </c>
      <c r="H87" s="17"/>
      <c r="I87" s="16">
        <f t="shared" si="5"/>
        <v>0</v>
      </c>
      <c r="J87" s="18"/>
      <c r="K87" s="18">
        <f t="shared" si="6"/>
        <v>0</v>
      </c>
      <c r="L87" s="19" t="str">
        <f>IFERROR(VLOOKUP(C87,'[2]11.11.25'!$B$345:$C$574,2,0),"-")</f>
        <v>-</v>
      </c>
      <c r="M87" s="20" t="str">
        <f t="shared" si="8"/>
        <v>-</v>
      </c>
      <c r="N87" s="21" t="s">
        <v>22</v>
      </c>
      <c r="O87" s="22" t="str">
        <f t="shared" si="7"/>
        <v>-</v>
      </c>
      <c r="P87" s="29"/>
    </row>
    <row r="88" spans="1:16" hidden="1" x14ac:dyDescent="0.25">
      <c r="A88" s="13">
        <v>4</v>
      </c>
      <c r="B88" s="13" t="s">
        <v>277</v>
      </c>
      <c r="C88" s="14" t="s">
        <v>3848</v>
      </c>
      <c r="D88" s="14" t="s">
        <v>3849</v>
      </c>
      <c r="E88" s="15">
        <v>3</v>
      </c>
      <c r="F88" s="16">
        <v>78.2</v>
      </c>
      <c r="G88" s="16">
        <v>234.6</v>
      </c>
      <c r="H88" s="17"/>
      <c r="I88" s="16">
        <f t="shared" si="5"/>
        <v>0</v>
      </c>
      <c r="J88" s="18"/>
      <c r="K88" s="18">
        <f t="shared" si="6"/>
        <v>0</v>
      </c>
      <c r="L88" s="19" t="str">
        <f>IFERROR(VLOOKUP(C88,'[2]11.11.25'!$B$345:$C$574,2,0),"-")</f>
        <v>-</v>
      </c>
      <c r="M88" s="20" t="str">
        <f t="shared" si="8"/>
        <v>-</v>
      </c>
      <c r="N88" s="21" t="s">
        <v>22</v>
      </c>
      <c r="O88" s="22" t="str">
        <f t="shared" si="7"/>
        <v>-</v>
      </c>
      <c r="P88" s="29"/>
    </row>
    <row r="89" spans="1:16" hidden="1" x14ac:dyDescent="0.25">
      <c r="A89" s="13">
        <v>4</v>
      </c>
      <c r="B89" s="13" t="s">
        <v>280</v>
      </c>
      <c r="C89" s="14" t="s">
        <v>3850</v>
      </c>
      <c r="D89" s="14" t="s">
        <v>3851</v>
      </c>
      <c r="E89" s="15">
        <v>2</v>
      </c>
      <c r="F89" s="16">
        <v>78.2</v>
      </c>
      <c r="G89" s="16">
        <v>156.4</v>
      </c>
      <c r="H89" s="17"/>
      <c r="I89" s="16">
        <f t="shared" si="5"/>
        <v>0</v>
      </c>
      <c r="J89" s="18"/>
      <c r="K89" s="18">
        <f t="shared" si="6"/>
        <v>0</v>
      </c>
      <c r="L89" s="19" t="str">
        <f>IFERROR(VLOOKUP(C89,'[2]11.11.25'!$B$345:$C$574,2,0),"-")</f>
        <v>-</v>
      </c>
      <c r="M89" s="20" t="str">
        <f t="shared" si="8"/>
        <v>-</v>
      </c>
      <c r="N89" s="21" t="s">
        <v>22</v>
      </c>
      <c r="O89" s="22" t="str">
        <f t="shared" si="7"/>
        <v>-</v>
      </c>
      <c r="P89" s="29"/>
    </row>
    <row r="90" spans="1:16" hidden="1" x14ac:dyDescent="0.25">
      <c r="A90" s="13">
        <v>4</v>
      </c>
      <c r="B90" s="13" t="s">
        <v>283</v>
      </c>
      <c r="C90" s="14" t="s">
        <v>3852</v>
      </c>
      <c r="D90" s="14" t="s">
        <v>3853</v>
      </c>
      <c r="E90" s="15">
        <v>2</v>
      </c>
      <c r="F90" s="16">
        <v>48</v>
      </c>
      <c r="G90" s="16">
        <v>96</v>
      </c>
      <c r="H90" s="17"/>
      <c r="I90" s="16">
        <f t="shared" si="5"/>
        <v>0</v>
      </c>
      <c r="J90" s="18"/>
      <c r="K90" s="18">
        <f t="shared" si="6"/>
        <v>0</v>
      </c>
      <c r="L90" s="19" t="str">
        <f>IFERROR(VLOOKUP(C90,'[2]11.11.25'!$B$345:$C$574,2,0),"-")</f>
        <v>-</v>
      </c>
      <c r="M90" s="20" t="str">
        <f t="shared" si="8"/>
        <v>-</v>
      </c>
      <c r="N90" s="21" t="s">
        <v>22</v>
      </c>
      <c r="O90" s="22" t="str">
        <f t="shared" si="7"/>
        <v>-</v>
      </c>
      <c r="P90" s="29"/>
    </row>
    <row r="91" spans="1:16" hidden="1" x14ac:dyDescent="0.25">
      <c r="A91" s="13">
        <v>4</v>
      </c>
      <c r="B91" s="13" t="s">
        <v>286</v>
      </c>
      <c r="C91" s="14" t="s">
        <v>3854</v>
      </c>
      <c r="D91" s="14" t="s">
        <v>3855</v>
      </c>
      <c r="E91" s="15">
        <v>4</v>
      </c>
      <c r="F91" s="16">
        <v>76.3</v>
      </c>
      <c r="G91" s="16">
        <v>305.2</v>
      </c>
      <c r="H91" s="17"/>
      <c r="I91" s="16">
        <f t="shared" si="5"/>
        <v>0</v>
      </c>
      <c r="J91" s="18"/>
      <c r="K91" s="18">
        <f t="shared" si="6"/>
        <v>0</v>
      </c>
      <c r="L91" s="19" t="str">
        <f>IFERROR(VLOOKUP(C91,'[2]11.11.25'!$B$345:$C$574,2,0),"-")</f>
        <v>-</v>
      </c>
      <c r="M91" s="20" t="str">
        <f t="shared" si="8"/>
        <v>-</v>
      </c>
      <c r="N91" s="21" t="s">
        <v>22</v>
      </c>
      <c r="O91" s="22" t="str">
        <f t="shared" si="7"/>
        <v>-</v>
      </c>
      <c r="P91" s="29"/>
    </row>
    <row r="92" spans="1:16" hidden="1" x14ac:dyDescent="0.25">
      <c r="A92" s="13">
        <v>4</v>
      </c>
      <c r="B92" s="13" t="s">
        <v>289</v>
      </c>
      <c r="C92" s="14" t="s">
        <v>3856</v>
      </c>
      <c r="D92" s="14" t="s">
        <v>3857</v>
      </c>
      <c r="E92" s="15">
        <v>2</v>
      </c>
      <c r="F92" s="16">
        <v>28.9</v>
      </c>
      <c r="G92" s="16">
        <v>57.8</v>
      </c>
      <c r="H92" s="17"/>
      <c r="I92" s="16">
        <f t="shared" si="5"/>
        <v>0</v>
      </c>
      <c r="J92" s="18"/>
      <c r="K92" s="18">
        <f t="shared" si="6"/>
        <v>0</v>
      </c>
      <c r="L92" s="19" t="str">
        <f>IFERROR(VLOOKUP(C92,'[2]11.11.25'!$B$345:$C$574,2,0),"-")</f>
        <v>-</v>
      </c>
      <c r="M92" s="20" t="str">
        <f t="shared" si="8"/>
        <v>-</v>
      </c>
      <c r="N92" s="21" t="s">
        <v>22</v>
      </c>
      <c r="O92" s="22" t="str">
        <f t="shared" si="7"/>
        <v>-</v>
      </c>
      <c r="P92" s="29"/>
    </row>
    <row r="93" spans="1:16" hidden="1" x14ac:dyDescent="0.25">
      <c r="A93" s="13">
        <v>4</v>
      </c>
      <c r="B93" s="13" t="s">
        <v>292</v>
      </c>
      <c r="C93" s="14" t="s">
        <v>3858</v>
      </c>
      <c r="D93" s="14" t="s">
        <v>3859</v>
      </c>
      <c r="E93" s="15">
        <v>1</v>
      </c>
      <c r="F93" s="16">
        <v>270.3</v>
      </c>
      <c r="G93" s="16">
        <v>270.3</v>
      </c>
      <c r="H93" s="17"/>
      <c r="I93" s="16">
        <f t="shared" si="5"/>
        <v>0</v>
      </c>
      <c r="J93" s="18"/>
      <c r="K93" s="18">
        <f t="shared" si="6"/>
        <v>0</v>
      </c>
      <c r="L93" s="19" t="str">
        <f>IFERROR(VLOOKUP(C93,'[2]11.11.25'!$B$345:$C$574,2,0),"-")</f>
        <v>-</v>
      </c>
      <c r="M93" s="20" t="str">
        <f t="shared" si="8"/>
        <v>-</v>
      </c>
      <c r="N93" s="21" t="s">
        <v>22</v>
      </c>
      <c r="O93" s="22" t="str">
        <f t="shared" si="7"/>
        <v>-</v>
      </c>
      <c r="P93" s="29"/>
    </row>
    <row r="94" spans="1:16" hidden="1" x14ac:dyDescent="0.25">
      <c r="A94" s="13">
        <v>4</v>
      </c>
      <c r="B94" s="13" t="s">
        <v>295</v>
      </c>
      <c r="C94" s="14" t="s">
        <v>3860</v>
      </c>
      <c r="D94" s="14" t="s">
        <v>3861</v>
      </c>
      <c r="E94" s="15">
        <v>1</v>
      </c>
      <c r="F94" s="16">
        <v>3757.4</v>
      </c>
      <c r="G94" s="16">
        <v>3757.4</v>
      </c>
      <c r="H94" s="17"/>
      <c r="I94" s="16">
        <f t="shared" si="5"/>
        <v>0</v>
      </c>
      <c r="J94" s="18"/>
      <c r="K94" s="18">
        <f t="shared" si="6"/>
        <v>0</v>
      </c>
      <c r="L94" s="19" t="str">
        <f>IFERROR(VLOOKUP(C94,'[2]11.11.25'!$B$345:$C$574,2,0),"-")</f>
        <v>-</v>
      </c>
      <c r="M94" s="20" t="str">
        <f t="shared" si="8"/>
        <v>-</v>
      </c>
      <c r="N94" s="21" t="s">
        <v>22</v>
      </c>
      <c r="O94" s="22" t="str">
        <f t="shared" si="7"/>
        <v>-</v>
      </c>
      <c r="P94" s="29"/>
    </row>
    <row r="95" spans="1:16" hidden="1" x14ac:dyDescent="0.25">
      <c r="A95" s="13">
        <v>4</v>
      </c>
      <c r="B95" s="13" t="s">
        <v>298</v>
      </c>
      <c r="C95" s="14" t="s">
        <v>3862</v>
      </c>
      <c r="D95" s="14" t="s">
        <v>3863</v>
      </c>
      <c r="E95" s="15">
        <v>8</v>
      </c>
      <c r="F95" s="16">
        <v>3763.7</v>
      </c>
      <c r="G95" s="16">
        <v>30109.599999999999</v>
      </c>
      <c r="H95" s="17"/>
      <c r="I95" s="16">
        <f t="shared" si="5"/>
        <v>0</v>
      </c>
      <c r="J95" s="18"/>
      <c r="K95" s="18">
        <f t="shared" si="6"/>
        <v>0</v>
      </c>
      <c r="L95" s="19" t="str">
        <f>IFERROR(VLOOKUP(C95,'[2]11.11.25'!$B$345:$C$574,2,0),"-")</f>
        <v>-</v>
      </c>
      <c r="M95" s="20" t="str">
        <f t="shared" si="8"/>
        <v>-</v>
      </c>
      <c r="N95" s="21" t="s">
        <v>22</v>
      </c>
      <c r="O95" s="22" t="str">
        <f t="shared" si="7"/>
        <v>-</v>
      </c>
      <c r="P95" s="29"/>
    </row>
    <row r="96" spans="1:16" hidden="1" x14ac:dyDescent="0.25">
      <c r="A96" s="13">
        <v>4</v>
      </c>
      <c r="B96" s="13" t="s">
        <v>301</v>
      </c>
      <c r="C96" s="14" t="s">
        <v>3864</v>
      </c>
      <c r="D96" s="14" t="s">
        <v>3865</v>
      </c>
      <c r="E96" s="15">
        <v>1</v>
      </c>
      <c r="F96" s="16">
        <v>3796.9</v>
      </c>
      <c r="G96" s="16">
        <v>3796.9</v>
      </c>
      <c r="H96" s="17"/>
      <c r="I96" s="16">
        <f t="shared" si="5"/>
        <v>0</v>
      </c>
      <c r="J96" s="18"/>
      <c r="K96" s="18">
        <f t="shared" si="6"/>
        <v>0</v>
      </c>
      <c r="L96" s="19" t="str">
        <f>IFERROR(VLOOKUP(C96,'[2]11.11.25'!$B$345:$C$574,2,0),"-")</f>
        <v>-</v>
      </c>
      <c r="M96" s="20" t="str">
        <f t="shared" si="8"/>
        <v>-</v>
      </c>
      <c r="N96" s="21" t="s">
        <v>22</v>
      </c>
      <c r="O96" s="22" t="str">
        <f t="shared" si="7"/>
        <v>-</v>
      </c>
      <c r="P96" s="29"/>
    </row>
    <row r="97" spans="1:16" hidden="1" x14ac:dyDescent="0.25">
      <c r="A97" s="13">
        <v>4</v>
      </c>
      <c r="B97" s="13" t="s">
        <v>304</v>
      </c>
      <c r="C97" s="14" t="s">
        <v>3866</v>
      </c>
      <c r="D97" s="14" t="s">
        <v>3867</v>
      </c>
      <c r="E97" s="15">
        <v>1</v>
      </c>
      <c r="F97" s="16">
        <v>3785.3</v>
      </c>
      <c r="G97" s="16">
        <v>3785.3</v>
      </c>
      <c r="H97" s="17"/>
      <c r="I97" s="16">
        <f t="shared" si="5"/>
        <v>0</v>
      </c>
      <c r="J97" s="18"/>
      <c r="K97" s="18">
        <f t="shared" si="6"/>
        <v>0</v>
      </c>
      <c r="L97" s="19" t="str">
        <f>IFERROR(VLOOKUP(C97,'[2]11.11.25'!$B$345:$C$574,2,0),"-")</f>
        <v>-</v>
      </c>
      <c r="M97" s="20" t="str">
        <f t="shared" si="8"/>
        <v>-</v>
      </c>
      <c r="N97" s="21" t="s">
        <v>22</v>
      </c>
      <c r="O97" s="22" t="str">
        <f t="shared" si="7"/>
        <v>-</v>
      </c>
      <c r="P97" s="29"/>
    </row>
    <row r="98" spans="1:16" hidden="1" x14ac:dyDescent="0.25">
      <c r="A98" s="13">
        <v>4</v>
      </c>
      <c r="B98" s="13" t="s">
        <v>307</v>
      </c>
      <c r="C98" s="14" t="s">
        <v>3868</v>
      </c>
      <c r="D98" s="14" t="s">
        <v>3869</v>
      </c>
      <c r="E98" s="15">
        <v>1</v>
      </c>
      <c r="F98" s="16">
        <v>3796.9</v>
      </c>
      <c r="G98" s="16">
        <v>3796.9</v>
      </c>
      <c r="H98" s="17"/>
      <c r="I98" s="16">
        <f t="shared" si="5"/>
        <v>0</v>
      </c>
      <c r="J98" s="18"/>
      <c r="K98" s="18">
        <f t="shared" si="6"/>
        <v>0</v>
      </c>
      <c r="L98" s="19" t="str">
        <f>IFERROR(VLOOKUP(C98,'[2]11.11.25'!$B$345:$C$574,2,0),"-")</f>
        <v>-</v>
      </c>
      <c r="M98" s="20" t="str">
        <f t="shared" si="8"/>
        <v>-</v>
      </c>
      <c r="N98" s="21" t="s">
        <v>22</v>
      </c>
      <c r="O98" s="22" t="str">
        <f t="shared" si="7"/>
        <v>-</v>
      </c>
      <c r="P98" s="29"/>
    </row>
    <row r="99" spans="1:16" hidden="1" x14ac:dyDescent="0.25">
      <c r="A99" s="13">
        <v>4</v>
      </c>
      <c r="B99" s="13" t="s">
        <v>310</v>
      </c>
      <c r="C99" s="14" t="s">
        <v>3870</v>
      </c>
      <c r="D99" s="14" t="s">
        <v>3871</v>
      </c>
      <c r="E99" s="15">
        <v>1</v>
      </c>
      <c r="F99" s="16">
        <v>3763.7</v>
      </c>
      <c r="G99" s="16">
        <v>3763.7</v>
      </c>
      <c r="H99" s="17"/>
      <c r="I99" s="16">
        <f t="shared" si="5"/>
        <v>0</v>
      </c>
      <c r="J99" s="18"/>
      <c r="K99" s="18">
        <f t="shared" si="6"/>
        <v>0</v>
      </c>
      <c r="L99" s="19" t="str">
        <f>IFERROR(VLOOKUP(C99,'[2]11.11.25'!$B$345:$C$574,2,0),"-")</f>
        <v>-</v>
      </c>
      <c r="M99" s="20" t="str">
        <f t="shared" si="8"/>
        <v>-</v>
      </c>
      <c r="N99" s="21" t="s">
        <v>22</v>
      </c>
      <c r="O99" s="22" t="str">
        <f t="shared" si="7"/>
        <v>-</v>
      </c>
      <c r="P99" s="29"/>
    </row>
    <row r="100" spans="1:16" hidden="1" x14ac:dyDescent="0.25">
      <c r="A100" s="13">
        <v>4</v>
      </c>
      <c r="B100" s="13" t="s">
        <v>313</v>
      </c>
      <c r="C100" s="14" t="s">
        <v>3872</v>
      </c>
      <c r="D100" s="14" t="s">
        <v>3873</v>
      </c>
      <c r="E100" s="15">
        <v>1</v>
      </c>
      <c r="F100" s="16">
        <v>1636.9</v>
      </c>
      <c r="G100" s="16">
        <v>1636.9</v>
      </c>
      <c r="H100" s="17"/>
      <c r="I100" s="16">
        <f t="shared" si="5"/>
        <v>0</v>
      </c>
      <c r="J100" s="18"/>
      <c r="K100" s="18">
        <f t="shared" si="6"/>
        <v>0</v>
      </c>
      <c r="L100" s="19" t="str">
        <f>IFERROR(VLOOKUP(C100,'[2]11.11.25'!$B$345:$C$574,2,0),"-")</f>
        <v>-</v>
      </c>
      <c r="M100" s="20" t="str">
        <f t="shared" si="8"/>
        <v>-</v>
      </c>
      <c r="N100" s="21" t="s">
        <v>22</v>
      </c>
      <c r="O100" s="22" t="str">
        <f t="shared" si="7"/>
        <v>-</v>
      </c>
      <c r="P100" s="29"/>
    </row>
    <row r="101" spans="1:16" hidden="1" x14ac:dyDescent="0.25">
      <c r="A101" s="13">
        <v>4</v>
      </c>
      <c r="B101" s="13" t="s">
        <v>316</v>
      </c>
      <c r="C101" s="14" t="s">
        <v>3874</v>
      </c>
      <c r="D101" s="14" t="s">
        <v>3875</v>
      </c>
      <c r="E101" s="15">
        <v>2</v>
      </c>
      <c r="F101" s="16">
        <v>637.29999999999995</v>
      </c>
      <c r="G101" s="16">
        <v>1274.5999999999999</v>
      </c>
      <c r="H101" s="17"/>
      <c r="I101" s="16">
        <f t="shared" si="5"/>
        <v>0</v>
      </c>
      <c r="J101" s="18"/>
      <c r="K101" s="18">
        <f t="shared" si="6"/>
        <v>0</v>
      </c>
      <c r="L101" s="19" t="str">
        <f>IFERROR(VLOOKUP(C101,'[2]11.11.25'!$B$345:$C$574,2,0),"-")</f>
        <v>-</v>
      </c>
      <c r="M101" s="20" t="str">
        <f t="shared" si="8"/>
        <v>-</v>
      </c>
      <c r="N101" s="21" t="s">
        <v>22</v>
      </c>
      <c r="O101" s="22" t="str">
        <f t="shared" si="7"/>
        <v>-</v>
      </c>
      <c r="P101" s="29"/>
    </row>
    <row r="102" spans="1:16" hidden="1" x14ac:dyDescent="0.25">
      <c r="A102" s="13">
        <v>4</v>
      </c>
      <c r="B102" s="13" t="s">
        <v>319</v>
      </c>
      <c r="C102" s="14" t="s">
        <v>3876</v>
      </c>
      <c r="D102" s="14" t="s">
        <v>3877</v>
      </c>
      <c r="E102" s="15">
        <v>2</v>
      </c>
      <c r="F102" s="16">
        <v>637.29999999999995</v>
      </c>
      <c r="G102" s="16">
        <v>1274.5999999999999</v>
      </c>
      <c r="H102" s="17"/>
      <c r="I102" s="16">
        <f t="shared" si="5"/>
        <v>0</v>
      </c>
      <c r="J102" s="18"/>
      <c r="K102" s="18">
        <f t="shared" si="6"/>
        <v>0</v>
      </c>
      <c r="L102" s="19" t="str">
        <f>IFERROR(VLOOKUP(C102,'[2]11.11.25'!$B$345:$C$574,2,0),"-")</f>
        <v>-</v>
      </c>
      <c r="M102" s="20" t="str">
        <f t="shared" si="8"/>
        <v>-</v>
      </c>
      <c r="N102" s="21" t="s">
        <v>22</v>
      </c>
      <c r="O102" s="22" t="str">
        <f t="shared" si="7"/>
        <v>-</v>
      </c>
      <c r="P102" s="29"/>
    </row>
    <row r="103" spans="1:16" hidden="1" x14ac:dyDescent="0.25">
      <c r="A103" s="13">
        <v>4</v>
      </c>
      <c r="B103" s="13" t="s">
        <v>322</v>
      </c>
      <c r="C103" s="14" t="s">
        <v>3878</v>
      </c>
      <c r="D103" s="14" t="s">
        <v>3879</v>
      </c>
      <c r="E103" s="15">
        <v>1</v>
      </c>
      <c r="F103" s="16">
        <v>791.2</v>
      </c>
      <c r="G103" s="16">
        <v>791.2</v>
      </c>
      <c r="H103" s="17"/>
      <c r="I103" s="16">
        <f t="shared" si="5"/>
        <v>0</v>
      </c>
      <c r="J103" s="18"/>
      <c r="K103" s="18">
        <f t="shared" si="6"/>
        <v>0</v>
      </c>
      <c r="L103" s="19" t="str">
        <f>IFERROR(VLOOKUP(C103,'[2]11.11.25'!$B$345:$C$574,2,0),"-")</f>
        <v>-</v>
      </c>
      <c r="M103" s="20" t="str">
        <f t="shared" si="8"/>
        <v>-</v>
      </c>
      <c r="N103" s="21" t="s">
        <v>22</v>
      </c>
      <c r="O103" s="22" t="str">
        <f t="shared" si="7"/>
        <v>-</v>
      </c>
      <c r="P103" s="29"/>
    </row>
    <row r="104" spans="1:16" hidden="1" x14ac:dyDescent="0.25">
      <c r="A104" s="13">
        <v>4</v>
      </c>
      <c r="B104" s="13" t="s">
        <v>325</v>
      </c>
      <c r="C104" s="14" t="s">
        <v>3880</v>
      </c>
      <c r="D104" s="14" t="s">
        <v>3881</v>
      </c>
      <c r="E104" s="15">
        <v>3</v>
      </c>
      <c r="F104" s="16">
        <v>18</v>
      </c>
      <c r="G104" s="16">
        <v>54</v>
      </c>
      <c r="H104" s="17"/>
      <c r="I104" s="16">
        <f t="shared" si="5"/>
        <v>0</v>
      </c>
      <c r="J104" s="18"/>
      <c r="K104" s="18">
        <f t="shared" si="6"/>
        <v>0</v>
      </c>
      <c r="L104" s="19" t="str">
        <f>IFERROR(VLOOKUP(C104,'[2]11.11.25'!$B$345:$C$574,2,0),"-")</f>
        <v>-</v>
      </c>
      <c r="M104" s="20" t="str">
        <f t="shared" si="8"/>
        <v>-</v>
      </c>
      <c r="N104" s="21" t="s">
        <v>22</v>
      </c>
      <c r="O104" s="22" t="str">
        <f t="shared" si="7"/>
        <v>-</v>
      </c>
      <c r="P104" s="29"/>
    </row>
    <row r="105" spans="1:16" hidden="1" x14ac:dyDescent="0.25">
      <c r="A105" s="13">
        <v>4</v>
      </c>
      <c r="B105" s="13" t="s">
        <v>328</v>
      </c>
      <c r="C105" s="14" t="s">
        <v>3882</v>
      </c>
      <c r="D105" s="14" t="s">
        <v>3883</v>
      </c>
      <c r="E105" s="15">
        <v>14</v>
      </c>
      <c r="F105" s="16">
        <v>15.8</v>
      </c>
      <c r="G105" s="16">
        <v>221.2</v>
      </c>
      <c r="H105" s="17"/>
      <c r="I105" s="16">
        <f t="shared" si="5"/>
        <v>0</v>
      </c>
      <c r="J105" s="18"/>
      <c r="K105" s="18">
        <f t="shared" si="6"/>
        <v>0</v>
      </c>
      <c r="L105" s="19" t="str">
        <f>IFERROR(VLOOKUP(C105,'[2]11.11.25'!$B$345:$C$574,2,0),"-")</f>
        <v>-</v>
      </c>
      <c r="M105" s="20" t="str">
        <f t="shared" si="8"/>
        <v>-</v>
      </c>
      <c r="N105" s="21" t="s">
        <v>22</v>
      </c>
      <c r="O105" s="22" t="str">
        <f t="shared" si="7"/>
        <v>-</v>
      </c>
      <c r="P105" s="29"/>
    </row>
    <row r="106" spans="1:16" hidden="1" x14ac:dyDescent="0.25">
      <c r="A106" s="13">
        <v>4</v>
      </c>
      <c r="B106" s="13" t="s">
        <v>331</v>
      </c>
      <c r="C106" s="14" t="s">
        <v>3884</v>
      </c>
      <c r="D106" s="14" t="s">
        <v>3885</v>
      </c>
      <c r="E106" s="15">
        <v>1</v>
      </c>
      <c r="F106" s="16">
        <v>18.5</v>
      </c>
      <c r="G106" s="16">
        <v>18.5</v>
      </c>
      <c r="H106" s="17"/>
      <c r="I106" s="16">
        <f t="shared" si="5"/>
        <v>0</v>
      </c>
      <c r="J106" s="18"/>
      <c r="K106" s="18">
        <f t="shared" si="6"/>
        <v>0</v>
      </c>
      <c r="L106" s="19" t="str">
        <f>IFERROR(VLOOKUP(C106,'[2]11.11.25'!$B$345:$C$574,2,0),"-")</f>
        <v>-</v>
      </c>
      <c r="M106" s="20" t="str">
        <f t="shared" si="8"/>
        <v>-</v>
      </c>
      <c r="N106" s="21" t="s">
        <v>22</v>
      </c>
      <c r="O106" s="22" t="str">
        <f t="shared" si="7"/>
        <v>-</v>
      </c>
      <c r="P106" s="29"/>
    </row>
    <row r="107" spans="1:16" hidden="1" x14ac:dyDescent="0.25">
      <c r="A107" s="13">
        <v>4</v>
      </c>
      <c r="B107" s="13" t="s">
        <v>334</v>
      </c>
      <c r="C107" s="14" t="s">
        <v>3886</v>
      </c>
      <c r="D107" s="14" t="s">
        <v>3887</v>
      </c>
      <c r="E107" s="15">
        <v>1</v>
      </c>
      <c r="F107" s="16">
        <v>12.1</v>
      </c>
      <c r="G107" s="16">
        <v>12.1</v>
      </c>
      <c r="H107" s="17"/>
      <c r="I107" s="16">
        <f t="shared" si="5"/>
        <v>0</v>
      </c>
      <c r="J107" s="18"/>
      <c r="K107" s="18">
        <f t="shared" si="6"/>
        <v>0</v>
      </c>
      <c r="L107" s="19" t="str">
        <f>IFERROR(VLOOKUP(C107,'[2]11.11.25'!$B$345:$C$574,2,0),"-")</f>
        <v>-</v>
      </c>
      <c r="M107" s="20" t="str">
        <f t="shared" si="8"/>
        <v>-</v>
      </c>
      <c r="N107" s="21" t="s">
        <v>22</v>
      </c>
      <c r="O107" s="22" t="str">
        <f t="shared" si="7"/>
        <v>-</v>
      </c>
      <c r="P107" s="29"/>
    </row>
    <row r="108" spans="1:16" hidden="1" x14ac:dyDescent="0.25">
      <c r="A108" s="13">
        <v>4</v>
      </c>
      <c r="B108" s="13" t="s">
        <v>337</v>
      </c>
      <c r="C108" s="14" t="s">
        <v>3888</v>
      </c>
      <c r="D108" s="14" t="s">
        <v>3889</v>
      </c>
      <c r="E108" s="15">
        <v>1</v>
      </c>
      <c r="F108" s="16">
        <v>15.4</v>
      </c>
      <c r="G108" s="16">
        <v>15.4</v>
      </c>
      <c r="H108" s="17"/>
      <c r="I108" s="16">
        <f t="shared" si="5"/>
        <v>0</v>
      </c>
      <c r="J108" s="18"/>
      <c r="K108" s="18">
        <f t="shared" si="6"/>
        <v>0</v>
      </c>
      <c r="L108" s="19" t="str">
        <f>IFERROR(VLOOKUP(C108,'[2]11.11.25'!$B$345:$C$574,2,0),"-")</f>
        <v>-</v>
      </c>
      <c r="M108" s="20" t="str">
        <f t="shared" si="8"/>
        <v>-</v>
      </c>
      <c r="N108" s="21" t="s">
        <v>22</v>
      </c>
      <c r="O108" s="22" t="str">
        <f t="shared" si="7"/>
        <v>-</v>
      </c>
      <c r="P108" s="29"/>
    </row>
    <row r="109" spans="1:16" hidden="1" x14ac:dyDescent="0.25">
      <c r="A109" s="13">
        <v>4</v>
      </c>
      <c r="B109" s="13" t="s">
        <v>340</v>
      </c>
      <c r="C109" s="14" t="s">
        <v>3890</v>
      </c>
      <c r="D109" s="14" t="s">
        <v>3891</v>
      </c>
      <c r="E109" s="15">
        <v>3</v>
      </c>
      <c r="F109" s="16">
        <v>49</v>
      </c>
      <c r="G109" s="16">
        <v>147</v>
      </c>
      <c r="H109" s="17"/>
      <c r="I109" s="16">
        <f t="shared" si="5"/>
        <v>0</v>
      </c>
      <c r="J109" s="18"/>
      <c r="K109" s="18">
        <f t="shared" si="6"/>
        <v>0</v>
      </c>
      <c r="L109" s="19" t="str">
        <f>IFERROR(VLOOKUP(C109,'[2]11.11.25'!$B$345:$C$574,2,0),"-")</f>
        <v>-</v>
      </c>
      <c r="M109" s="20" t="str">
        <f t="shared" si="8"/>
        <v>-</v>
      </c>
      <c r="N109" s="21" t="s">
        <v>22</v>
      </c>
      <c r="O109" s="22" t="str">
        <f t="shared" si="7"/>
        <v>-</v>
      </c>
      <c r="P109" s="29"/>
    </row>
    <row r="110" spans="1:16" hidden="1" x14ac:dyDescent="0.25">
      <c r="A110" s="13">
        <v>4</v>
      </c>
      <c r="B110" s="13" t="s">
        <v>343</v>
      </c>
      <c r="C110" s="14" t="s">
        <v>3892</v>
      </c>
      <c r="D110" s="14" t="s">
        <v>3893</v>
      </c>
      <c r="E110" s="15">
        <v>3</v>
      </c>
      <c r="F110" s="16">
        <v>45.6</v>
      </c>
      <c r="G110" s="16">
        <v>136.80000000000001</v>
      </c>
      <c r="H110" s="17"/>
      <c r="I110" s="16">
        <f t="shared" si="5"/>
        <v>0</v>
      </c>
      <c r="J110" s="18"/>
      <c r="K110" s="18">
        <f t="shared" si="6"/>
        <v>0</v>
      </c>
      <c r="L110" s="19" t="str">
        <f>IFERROR(VLOOKUP(C110,'[2]11.11.25'!$B$345:$C$574,2,0),"-")</f>
        <v>-</v>
      </c>
      <c r="M110" s="20" t="str">
        <f t="shared" si="8"/>
        <v>-</v>
      </c>
      <c r="N110" s="21" t="s">
        <v>22</v>
      </c>
      <c r="O110" s="22" t="str">
        <f t="shared" si="7"/>
        <v>-</v>
      </c>
      <c r="P110" s="29"/>
    </row>
    <row r="111" spans="1:16" hidden="1" x14ac:dyDescent="0.25">
      <c r="A111" s="13">
        <v>4</v>
      </c>
      <c r="B111" s="13" t="s">
        <v>346</v>
      </c>
      <c r="C111" s="14" t="s">
        <v>3894</v>
      </c>
      <c r="D111" s="14" t="s">
        <v>3895</v>
      </c>
      <c r="E111" s="15">
        <v>24</v>
      </c>
      <c r="F111" s="16">
        <v>16.2</v>
      </c>
      <c r="G111" s="16">
        <v>388.8</v>
      </c>
      <c r="H111" s="17"/>
      <c r="I111" s="16">
        <f t="shared" si="5"/>
        <v>0</v>
      </c>
      <c r="J111" s="18"/>
      <c r="K111" s="18">
        <f t="shared" si="6"/>
        <v>0</v>
      </c>
      <c r="L111" s="19" t="str">
        <f>IFERROR(VLOOKUP(C111,'[2]11.11.25'!$B$345:$C$574,2,0),"-")</f>
        <v>-</v>
      </c>
      <c r="M111" s="20" t="str">
        <f t="shared" si="8"/>
        <v>-</v>
      </c>
      <c r="N111" s="21" t="s">
        <v>22</v>
      </c>
      <c r="O111" s="22" t="str">
        <f t="shared" si="7"/>
        <v>-</v>
      </c>
      <c r="P111" s="29"/>
    </row>
    <row r="112" spans="1:16" hidden="1" x14ac:dyDescent="0.25">
      <c r="A112" s="13">
        <v>4</v>
      </c>
      <c r="B112" s="13" t="s">
        <v>349</v>
      </c>
      <c r="C112" s="14" t="s">
        <v>3896</v>
      </c>
      <c r="D112" s="14" t="s">
        <v>3897</v>
      </c>
      <c r="E112" s="15">
        <v>2</v>
      </c>
      <c r="F112" s="16">
        <v>25.4</v>
      </c>
      <c r="G112" s="16">
        <v>50.8</v>
      </c>
      <c r="H112" s="17"/>
      <c r="I112" s="16">
        <f t="shared" si="5"/>
        <v>0</v>
      </c>
      <c r="J112" s="18"/>
      <c r="K112" s="18">
        <f t="shared" si="6"/>
        <v>0</v>
      </c>
      <c r="L112" s="19" t="str">
        <f>IFERROR(VLOOKUP(C112,'[2]11.11.25'!$B$345:$C$574,2,0),"-")</f>
        <v>-</v>
      </c>
      <c r="M112" s="20" t="str">
        <f t="shared" si="8"/>
        <v>-</v>
      </c>
      <c r="N112" s="21" t="s">
        <v>22</v>
      </c>
      <c r="O112" s="22" t="str">
        <f t="shared" si="7"/>
        <v>-</v>
      </c>
      <c r="P112" s="29"/>
    </row>
    <row r="113" spans="1:16" hidden="1" x14ac:dyDescent="0.25">
      <c r="A113" s="13">
        <v>4</v>
      </c>
      <c r="B113" s="13" t="s">
        <v>352</v>
      </c>
      <c r="C113" s="14" t="s">
        <v>3898</v>
      </c>
      <c r="D113" s="14" t="s">
        <v>3899</v>
      </c>
      <c r="E113" s="15">
        <v>1</v>
      </c>
      <c r="F113" s="16">
        <v>15.6</v>
      </c>
      <c r="G113" s="16">
        <v>15.6</v>
      </c>
      <c r="H113" s="17"/>
      <c r="I113" s="16">
        <f t="shared" si="5"/>
        <v>0</v>
      </c>
      <c r="J113" s="18"/>
      <c r="K113" s="18">
        <f t="shared" si="6"/>
        <v>0</v>
      </c>
      <c r="L113" s="19" t="str">
        <f>IFERROR(VLOOKUP(C113,'[2]11.11.25'!$B$345:$C$574,2,0),"-")</f>
        <v>-</v>
      </c>
      <c r="M113" s="20" t="str">
        <f t="shared" si="8"/>
        <v>-</v>
      </c>
      <c r="N113" s="21" t="s">
        <v>22</v>
      </c>
      <c r="O113" s="22" t="str">
        <f t="shared" si="7"/>
        <v>-</v>
      </c>
      <c r="P113" s="29"/>
    </row>
    <row r="114" spans="1:16" hidden="1" x14ac:dyDescent="0.25">
      <c r="A114" s="13">
        <v>4</v>
      </c>
      <c r="B114" s="13" t="s">
        <v>355</v>
      </c>
      <c r="C114" s="14" t="s">
        <v>3900</v>
      </c>
      <c r="D114" s="14" t="s">
        <v>3901</v>
      </c>
      <c r="E114" s="15">
        <v>4</v>
      </c>
      <c r="F114" s="16">
        <v>17.8</v>
      </c>
      <c r="G114" s="16">
        <v>71.2</v>
      </c>
      <c r="H114" s="17"/>
      <c r="I114" s="16">
        <f t="shared" si="5"/>
        <v>0</v>
      </c>
      <c r="J114" s="18"/>
      <c r="K114" s="18">
        <f t="shared" si="6"/>
        <v>0</v>
      </c>
      <c r="L114" s="19" t="str">
        <f>IFERROR(VLOOKUP(C114,'[2]11.11.25'!$B$345:$C$574,2,0),"-")</f>
        <v>-</v>
      </c>
      <c r="M114" s="20" t="str">
        <f t="shared" si="8"/>
        <v>-</v>
      </c>
      <c r="N114" s="21" t="s">
        <v>22</v>
      </c>
      <c r="O114" s="22" t="str">
        <f t="shared" si="7"/>
        <v>-</v>
      </c>
      <c r="P114" s="29"/>
    </row>
    <row r="115" spans="1:16" hidden="1" x14ac:dyDescent="0.25">
      <c r="A115" s="13">
        <v>4</v>
      </c>
      <c r="B115" s="13" t="s">
        <v>358</v>
      </c>
      <c r="C115" s="14" t="s">
        <v>3902</v>
      </c>
      <c r="D115" s="14" t="s">
        <v>3903</v>
      </c>
      <c r="E115" s="15">
        <v>4</v>
      </c>
      <c r="F115" s="16">
        <v>17.8</v>
      </c>
      <c r="G115" s="16">
        <v>71.2</v>
      </c>
      <c r="H115" s="17"/>
      <c r="I115" s="16">
        <f t="shared" si="5"/>
        <v>0</v>
      </c>
      <c r="J115" s="18"/>
      <c r="K115" s="18">
        <f t="shared" si="6"/>
        <v>0</v>
      </c>
      <c r="L115" s="19" t="str">
        <f>IFERROR(VLOOKUP(C115,'[2]11.11.25'!$B$345:$C$574,2,0),"-")</f>
        <v>-</v>
      </c>
      <c r="M115" s="20" t="str">
        <f t="shared" si="8"/>
        <v>-</v>
      </c>
      <c r="N115" s="21" t="s">
        <v>22</v>
      </c>
      <c r="O115" s="22" t="str">
        <f t="shared" si="7"/>
        <v>-</v>
      </c>
      <c r="P115" s="29"/>
    </row>
    <row r="116" spans="1:16" hidden="1" x14ac:dyDescent="0.25">
      <c r="A116" s="13">
        <v>4</v>
      </c>
      <c r="B116" s="13" t="s">
        <v>361</v>
      </c>
      <c r="C116" s="14" t="s">
        <v>3904</v>
      </c>
      <c r="D116" s="14" t="s">
        <v>3905</v>
      </c>
      <c r="E116" s="15">
        <v>1</v>
      </c>
      <c r="F116" s="16">
        <v>68.599999999999994</v>
      </c>
      <c r="G116" s="16">
        <v>68.599999999999994</v>
      </c>
      <c r="H116" s="17"/>
      <c r="I116" s="16">
        <f t="shared" si="5"/>
        <v>0</v>
      </c>
      <c r="J116" s="18"/>
      <c r="K116" s="18">
        <f t="shared" si="6"/>
        <v>0</v>
      </c>
      <c r="L116" s="19" t="str">
        <f>IFERROR(VLOOKUP(C116,'[2]11.11.25'!$B$345:$C$574,2,0),"-")</f>
        <v>-</v>
      </c>
      <c r="M116" s="20" t="str">
        <f t="shared" si="8"/>
        <v>-</v>
      </c>
      <c r="N116" s="21" t="s">
        <v>22</v>
      </c>
      <c r="O116" s="22" t="str">
        <f t="shared" si="7"/>
        <v>-</v>
      </c>
      <c r="P116" s="29"/>
    </row>
    <row r="117" spans="1:16" hidden="1" x14ac:dyDescent="0.25">
      <c r="A117" s="13">
        <v>4</v>
      </c>
      <c r="B117" s="13" t="s">
        <v>364</v>
      </c>
      <c r="C117" s="14" t="s">
        <v>3906</v>
      </c>
      <c r="D117" s="14" t="s">
        <v>3907</v>
      </c>
      <c r="E117" s="15">
        <v>3</v>
      </c>
      <c r="F117" s="16">
        <v>63.1</v>
      </c>
      <c r="G117" s="16">
        <v>189.3</v>
      </c>
      <c r="H117" s="17"/>
      <c r="I117" s="16">
        <f t="shared" si="5"/>
        <v>0</v>
      </c>
      <c r="J117" s="18"/>
      <c r="K117" s="18">
        <f t="shared" si="6"/>
        <v>0</v>
      </c>
      <c r="L117" s="19" t="str">
        <f>IFERROR(VLOOKUP(C117,'[2]11.11.25'!$B$345:$C$574,2,0),"-")</f>
        <v>-</v>
      </c>
      <c r="M117" s="20" t="str">
        <f t="shared" si="8"/>
        <v>-</v>
      </c>
      <c r="N117" s="21" t="s">
        <v>22</v>
      </c>
      <c r="O117" s="22" t="str">
        <f t="shared" si="7"/>
        <v>-</v>
      </c>
      <c r="P117" s="29"/>
    </row>
    <row r="118" spans="1:16" hidden="1" x14ac:dyDescent="0.25">
      <c r="A118" s="13">
        <v>4</v>
      </c>
      <c r="B118" s="13" t="s">
        <v>367</v>
      </c>
      <c r="C118" s="14" t="s">
        <v>3908</v>
      </c>
      <c r="D118" s="14" t="s">
        <v>3909</v>
      </c>
      <c r="E118" s="15">
        <v>4</v>
      </c>
      <c r="F118" s="16">
        <v>66.400000000000006</v>
      </c>
      <c r="G118" s="16">
        <v>265.60000000000002</v>
      </c>
      <c r="H118" s="17"/>
      <c r="I118" s="16">
        <f t="shared" si="5"/>
        <v>0</v>
      </c>
      <c r="J118" s="18"/>
      <c r="K118" s="18">
        <f t="shared" si="6"/>
        <v>0</v>
      </c>
      <c r="L118" s="19" t="str">
        <f>IFERROR(VLOOKUP(C118,'[2]11.11.25'!$B$345:$C$574,2,0),"-")</f>
        <v>-</v>
      </c>
      <c r="M118" s="20" t="str">
        <f t="shared" si="8"/>
        <v>-</v>
      </c>
      <c r="N118" s="21" t="s">
        <v>22</v>
      </c>
      <c r="O118" s="22" t="str">
        <f t="shared" si="7"/>
        <v>-</v>
      </c>
      <c r="P118" s="29"/>
    </row>
    <row r="119" spans="1:16" hidden="1" x14ac:dyDescent="0.25">
      <c r="A119" s="13">
        <v>4</v>
      </c>
      <c r="B119" s="13" t="s">
        <v>370</v>
      </c>
      <c r="C119" s="14" t="s">
        <v>3910</v>
      </c>
      <c r="D119" s="14" t="s">
        <v>3911</v>
      </c>
      <c r="E119" s="15">
        <v>4</v>
      </c>
      <c r="F119" s="16">
        <v>14.9</v>
      </c>
      <c r="G119" s="16">
        <v>59.6</v>
      </c>
      <c r="H119" s="17"/>
      <c r="I119" s="16">
        <f t="shared" si="5"/>
        <v>0</v>
      </c>
      <c r="J119" s="18"/>
      <c r="K119" s="18">
        <f t="shared" si="6"/>
        <v>0</v>
      </c>
      <c r="L119" s="19" t="str">
        <f>IFERROR(VLOOKUP(C119,'[2]11.11.25'!$B$345:$C$574,2,0),"-")</f>
        <v>-</v>
      </c>
      <c r="M119" s="20" t="str">
        <f t="shared" si="8"/>
        <v>-</v>
      </c>
      <c r="N119" s="21" t="s">
        <v>22</v>
      </c>
      <c r="O119" s="22" t="str">
        <f t="shared" si="7"/>
        <v>-</v>
      </c>
      <c r="P119" s="29"/>
    </row>
    <row r="120" spans="1:16" hidden="1" x14ac:dyDescent="0.25">
      <c r="A120" s="13">
        <v>4</v>
      </c>
      <c r="B120" s="13" t="s">
        <v>373</v>
      </c>
      <c r="C120" s="14" t="s">
        <v>3912</v>
      </c>
      <c r="D120" s="14" t="s">
        <v>3913</v>
      </c>
      <c r="E120" s="15">
        <v>1</v>
      </c>
      <c r="F120" s="16">
        <v>21.9</v>
      </c>
      <c r="G120" s="16">
        <v>21.9</v>
      </c>
      <c r="H120" s="17"/>
      <c r="I120" s="16">
        <f t="shared" si="5"/>
        <v>0</v>
      </c>
      <c r="J120" s="18"/>
      <c r="K120" s="18">
        <f t="shared" si="6"/>
        <v>0</v>
      </c>
      <c r="L120" s="19" t="str">
        <f>IFERROR(VLOOKUP(C120,'[2]11.11.25'!$B$345:$C$574,2,0),"-")</f>
        <v>-</v>
      </c>
      <c r="M120" s="20" t="str">
        <f t="shared" si="8"/>
        <v>-</v>
      </c>
      <c r="N120" s="21" t="s">
        <v>22</v>
      </c>
      <c r="O120" s="22" t="str">
        <f t="shared" si="7"/>
        <v>-</v>
      </c>
      <c r="P120" s="29"/>
    </row>
    <row r="121" spans="1:16" hidden="1" x14ac:dyDescent="0.25">
      <c r="A121" s="13">
        <v>4</v>
      </c>
      <c r="B121" s="13" t="s">
        <v>376</v>
      </c>
      <c r="C121" s="14" t="s">
        <v>3914</v>
      </c>
      <c r="D121" s="14" t="s">
        <v>3915</v>
      </c>
      <c r="E121" s="15">
        <v>2</v>
      </c>
      <c r="F121" s="16">
        <v>15.6</v>
      </c>
      <c r="G121" s="16">
        <v>31.2</v>
      </c>
      <c r="H121" s="17"/>
      <c r="I121" s="16">
        <f t="shared" si="5"/>
        <v>0</v>
      </c>
      <c r="J121" s="18"/>
      <c r="K121" s="18">
        <f t="shared" si="6"/>
        <v>0</v>
      </c>
      <c r="L121" s="19" t="str">
        <f>IFERROR(VLOOKUP(C121,'[2]11.11.25'!$B$345:$C$574,2,0),"-")</f>
        <v>-</v>
      </c>
      <c r="M121" s="20" t="str">
        <f t="shared" si="8"/>
        <v>-</v>
      </c>
      <c r="N121" s="21" t="s">
        <v>22</v>
      </c>
      <c r="O121" s="22" t="str">
        <f t="shared" si="7"/>
        <v>-</v>
      </c>
      <c r="P121" s="29"/>
    </row>
    <row r="122" spans="1:16" hidden="1" x14ac:dyDescent="0.25">
      <c r="A122" s="13">
        <v>4</v>
      </c>
      <c r="B122" s="13" t="s">
        <v>379</v>
      </c>
      <c r="C122" s="14" t="s">
        <v>3916</v>
      </c>
      <c r="D122" s="14" t="s">
        <v>3917</v>
      </c>
      <c r="E122" s="15">
        <v>1</v>
      </c>
      <c r="F122" s="16">
        <v>31.8</v>
      </c>
      <c r="G122" s="16">
        <v>31.8</v>
      </c>
      <c r="H122" s="17"/>
      <c r="I122" s="16">
        <f t="shared" si="5"/>
        <v>0</v>
      </c>
      <c r="J122" s="18"/>
      <c r="K122" s="18">
        <f t="shared" si="6"/>
        <v>0</v>
      </c>
      <c r="L122" s="19" t="str">
        <f>IFERROR(VLOOKUP(C122,'[2]11.11.25'!$B$345:$C$574,2,0),"-")</f>
        <v>-</v>
      </c>
      <c r="M122" s="20" t="str">
        <f t="shared" si="8"/>
        <v>-</v>
      </c>
      <c r="N122" s="21" t="s">
        <v>22</v>
      </c>
      <c r="O122" s="22" t="str">
        <f t="shared" si="7"/>
        <v>-</v>
      </c>
      <c r="P122" s="29"/>
    </row>
    <row r="123" spans="1:16" hidden="1" x14ac:dyDescent="0.25">
      <c r="A123" s="13">
        <v>4</v>
      </c>
      <c r="B123" s="13" t="s">
        <v>382</v>
      </c>
      <c r="C123" s="14" t="s">
        <v>3918</v>
      </c>
      <c r="D123" s="14" t="s">
        <v>3919</v>
      </c>
      <c r="E123" s="15">
        <v>1</v>
      </c>
      <c r="F123" s="16">
        <v>39.1</v>
      </c>
      <c r="G123" s="16">
        <v>39.1</v>
      </c>
      <c r="H123" s="17"/>
      <c r="I123" s="16">
        <f t="shared" si="5"/>
        <v>0</v>
      </c>
      <c r="J123" s="18"/>
      <c r="K123" s="18">
        <f t="shared" si="6"/>
        <v>0</v>
      </c>
      <c r="L123" s="19" t="str">
        <f>IFERROR(VLOOKUP(C123,'[2]11.11.25'!$B$345:$C$574,2,0),"-")</f>
        <v>-</v>
      </c>
      <c r="M123" s="20" t="str">
        <f t="shared" si="8"/>
        <v>-</v>
      </c>
      <c r="N123" s="21" t="s">
        <v>22</v>
      </c>
      <c r="O123" s="22" t="str">
        <f t="shared" si="7"/>
        <v>-</v>
      </c>
      <c r="P123" s="29"/>
    </row>
    <row r="124" spans="1:16" hidden="1" x14ac:dyDescent="0.25">
      <c r="A124" s="13">
        <v>4</v>
      </c>
      <c r="B124" s="13" t="s">
        <v>385</v>
      </c>
      <c r="C124" s="14" t="s">
        <v>3920</v>
      </c>
      <c r="D124" s="14" t="s">
        <v>3921</v>
      </c>
      <c r="E124" s="15">
        <v>5</v>
      </c>
      <c r="F124" s="16">
        <v>36.299999999999997</v>
      </c>
      <c r="G124" s="16">
        <v>181.5</v>
      </c>
      <c r="H124" s="17"/>
      <c r="I124" s="16">
        <f t="shared" si="5"/>
        <v>0</v>
      </c>
      <c r="J124" s="18"/>
      <c r="K124" s="18">
        <f t="shared" si="6"/>
        <v>0</v>
      </c>
      <c r="L124" s="19" t="str">
        <f>IFERROR(VLOOKUP(C124,'[2]11.11.25'!$B$345:$C$574,2,0),"-")</f>
        <v>-</v>
      </c>
      <c r="M124" s="20" t="str">
        <f t="shared" si="8"/>
        <v>-</v>
      </c>
      <c r="N124" s="21" t="s">
        <v>22</v>
      </c>
      <c r="O124" s="22" t="str">
        <f t="shared" si="7"/>
        <v>-</v>
      </c>
      <c r="P124" s="29"/>
    </row>
    <row r="125" spans="1:16" hidden="1" x14ac:dyDescent="0.25">
      <c r="A125" s="13">
        <v>4</v>
      </c>
      <c r="B125" s="13" t="s">
        <v>1976</v>
      </c>
      <c r="C125" s="14" t="s">
        <v>3922</v>
      </c>
      <c r="D125" s="14" t="s">
        <v>3923</v>
      </c>
      <c r="E125" s="15">
        <v>1</v>
      </c>
      <c r="F125" s="16">
        <v>351.7</v>
      </c>
      <c r="G125" s="16">
        <v>351.7</v>
      </c>
      <c r="H125" s="17"/>
      <c r="I125" s="16">
        <f t="shared" si="5"/>
        <v>0</v>
      </c>
      <c r="J125" s="18"/>
      <c r="K125" s="18">
        <f t="shared" si="6"/>
        <v>0</v>
      </c>
      <c r="L125" s="19" t="str">
        <f>IFERROR(VLOOKUP(C125,'[2]11.11.25'!$B$345:$C$574,2,0),"-")</f>
        <v>-</v>
      </c>
      <c r="M125" s="20" t="str">
        <f t="shared" si="8"/>
        <v>-</v>
      </c>
      <c r="N125" s="21" t="s">
        <v>22</v>
      </c>
      <c r="O125" s="22" t="str">
        <f t="shared" si="7"/>
        <v>-</v>
      </c>
      <c r="P125" s="29"/>
    </row>
    <row r="126" spans="1:16" hidden="1" x14ac:dyDescent="0.25">
      <c r="A126" s="13">
        <v>4</v>
      </c>
      <c r="B126" s="13" t="s">
        <v>390</v>
      </c>
      <c r="C126" s="14" t="s">
        <v>3924</v>
      </c>
      <c r="D126" s="14" t="s">
        <v>3925</v>
      </c>
      <c r="E126" s="15">
        <v>1</v>
      </c>
      <c r="F126" s="16">
        <v>341.6</v>
      </c>
      <c r="G126" s="16">
        <v>341.6</v>
      </c>
      <c r="H126" s="17"/>
      <c r="I126" s="16">
        <f t="shared" si="5"/>
        <v>0</v>
      </c>
      <c r="J126" s="18"/>
      <c r="K126" s="18">
        <f t="shared" si="6"/>
        <v>0</v>
      </c>
      <c r="L126" s="19" t="str">
        <f>IFERROR(VLOOKUP(C126,'[2]11.11.25'!$B$345:$C$574,2,0),"-")</f>
        <v>-</v>
      </c>
      <c r="M126" s="20" t="str">
        <f t="shared" si="8"/>
        <v>-</v>
      </c>
      <c r="N126" s="21" t="s">
        <v>22</v>
      </c>
      <c r="O126" s="22" t="str">
        <f t="shared" si="7"/>
        <v>-</v>
      </c>
      <c r="P126" s="29"/>
    </row>
    <row r="127" spans="1:16" hidden="1" x14ac:dyDescent="0.25">
      <c r="A127" s="13">
        <v>4</v>
      </c>
      <c r="B127" s="13" t="s">
        <v>393</v>
      </c>
      <c r="C127" s="14" t="s">
        <v>3926</v>
      </c>
      <c r="D127" s="14" t="s">
        <v>3927</v>
      </c>
      <c r="E127" s="15">
        <v>1</v>
      </c>
      <c r="F127" s="16">
        <v>50.9</v>
      </c>
      <c r="G127" s="16">
        <v>50.9</v>
      </c>
      <c r="H127" s="17"/>
      <c r="I127" s="16">
        <f t="shared" ref="I127:I190" si="9">IFERROR(H127*F127,"-")</f>
        <v>0</v>
      </c>
      <c r="J127" s="18"/>
      <c r="K127" s="18">
        <f t="shared" ref="K127:K190" si="10">J127*F127</f>
        <v>0</v>
      </c>
      <c r="L127" s="19" t="str">
        <f>IFERROR(VLOOKUP(C127,'[2]11.11.25'!$B$345:$C$574,2,0),"-")</f>
        <v>-</v>
      </c>
      <c r="M127" s="20" t="str">
        <f t="shared" si="8"/>
        <v>-</v>
      </c>
      <c r="N127" s="21" t="s">
        <v>22</v>
      </c>
      <c r="O127" s="22" t="str">
        <f t="shared" ref="O127:O190" si="11">IFERROR(N127*F127,"-")</f>
        <v>-</v>
      </c>
      <c r="P127" s="29"/>
    </row>
    <row r="128" spans="1:16" hidden="1" x14ac:dyDescent="0.25">
      <c r="A128" s="13">
        <v>4</v>
      </c>
      <c r="B128" s="13" t="s">
        <v>396</v>
      </c>
      <c r="C128" s="14" t="s">
        <v>3928</v>
      </c>
      <c r="D128" s="14" t="s">
        <v>3929</v>
      </c>
      <c r="E128" s="15">
        <v>1</v>
      </c>
      <c r="F128" s="16">
        <v>344.3</v>
      </c>
      <c r="G128" s="16">
        <v>344.3</v>
      </c>
      <c r="H128" s="17"/>
      <c r="I128" s="16">
        <f t="shared" si="9"/>
        <v>0</v>
      </c>
      <c r="J128" s="18"/>
      <c r="K128" s="18">
        <f t="shared" si="10"/>
        <v>0</v>
      </c>
      <c r="L128" s="19" t="str">
        <f>IFERROR(VLOOKUP(C128,'[2]11.11.25'!$B$345:$C$574,2,0),"-")</f>
        <v>-</v>
      </c>
      <c r="M128" s="20" t="str">
        <f t="shared" si="8"/>
        <v>-</v>
      </c>
      <c r="N128" s="21" t="s">
        <v>22</v>
      </c>
      <c r="O128" s="22" t="str">
        <f t="shared" si="11"/>
        <v>-</v>
      </c>
      <c r="P128" s="29"/>
    </row>
    <row r="129" spans="1:16" hidden="1" x14ac:dyDescent="0.25">
      <c r="A129" s="13">
        <v>4</v>
      </c>
      <c r="B129" s="13" t="s">
        <v>399</v>
      </c>
      <c r="C129" s="14" t="s">
        <v>3930</v>
      </c>
      <c r="D129" s="14" t="s">
        <v>3931</v>
      </c>
      <c r="E129" s="15">
        <v>1</v>
      </c>
      <c r="F129" s="16">
        <v>357.2</v>
      </c>
      <c r="G129" s="16">
        <v>357.2</v>
      </c>
      <c r="H129" s="17"/>
      <c r="I129" s="16">
        <f t="shared" si="9"/>
        <v>0</v>
      </c>
      <c r="J129" s="18"/>
      <c r="K129" s="18">
        <f t="shared" si="10"/>
        <v>0</v>
      </c>
      <c r="L129" s="19" t="str">
        <f>IFERROR(VLOOKUP(C129,'[2]11.11.25'!$B$345:$C$574,2,0),"-")</f>
        <v>-</v>
      </c>
      <c r="M129" s="20" t="str">
        <f t="shared" si="8"/>
        <v>-</v>
      </c>
      <c r="N129" s="21" t="s">
        <v>22</v>
      </c>
      <c r="O129" s="22" t="str">
        <f t="shared" si="11"/>
        <v>-</v>
      </c>
      <c r="P129" s="29"/>
    </row>
    <row r="130" spans="1:16" hidden="1" x14ac:dyDescent="0.25">
      <c r="A130" s="13">
        <v>4</v>
      </c>
      <c r="B130" s="13" t="s">
        <v>402</v>
      </c>
      <c r="C130" s="14" t="s">
        <v>3932</v>
      </c>
      <c r="D130" s="14" t="s">
        <v>3933</v>
      </c>
      <c r="E130" s="15">
        <v>1</v>
      </c>
      <c r="F130" s="16">
        <v>342.9</v>
      </c>
      <c r="G130" s="16">
        <v>342.9</v>
      </c>
      <c r="H130" s="17"/>
      <c r="I130" s="16">
        <f t="shared" si="9"/>
        <v>0</v>
      </c>
      <c r="J130" s="18"/>
      <c r="K130" s="18">
        <f t="shared" si="10"/>
        <v>0</v>
      </c>
      <c r="L130" s="19" t="str">
        <f>IFERROR(VLOOKUP(C130,'[2]11.11.25'!$B$345:$C$574,2,0),"-")</f>
        <v>-</v>
      </c>
      <c r="M130" s="20" t="str">
        <f t="shared" si="8"/>
        <v>-</v>
      </c>
      <c r="N130" s="21" t="s">
        <v>22</v>
      </c>
      <c r="O130" s="22" t="str">
        <f t="shared" si="11"/>
        <v>-</v>
      </c>
      <c r="P130" s="29"/>
    </row>
    <row r="131" spans="1:16" hidden="1" x14ac:dyDescent="0.25">
      <c r="A131" s="13">
        <v>4</v>
      </c>
      <c r="B131" s="13" t="s">
        <v>1989</v>
      </c>
      <c r="C131" s="14" t="s">
        <v>3934</v>
      </c>
      <c r="D131" s="14" t="s">
        <v>3935</v>
      </c>
      <c r="E131" s="15">
        <v>1</v>
      </c>
      <c r="F131" s="16">
        <v>3.9</v>
      </c>
      <c r="G131" s="16">
        <v>3.9</v>
      </c>
      <c r="H131" s="17"/>
      <c r="I131" s="16">
        <f t="shared" si="9"/>
        <v>0</v>
      </c>
      <c r="J131" s="18"/>
      <c r="K131" s="18">
        <f t="shared" si="10"/>
        <v>0</v>
      </c>
      <c r="L131" s="19" t="str">
        <f>IFERROR(VLOOKUP(C131,'[2]11.11.25'!$B$345:$C$574,2,0),"-")</f>
        <v>-</v>
      </c>
      <c r="M131" s="20" t="str">
        <f t="shared" si="8"/>
        <v>-</v>
      </c>
      <c r="N131" s="21" t="s">
        <v>22</v>
      </c>
      <c r="O131" s="22" t="str">
        <f t="shared" si="11"/>
        <v>-</v>
      </c>
      <c r="P131" s="29"/>
    </row>
    <row r="132" spans="1:16" hidden="1" x14ac:dyDescent="0.25">
      <c r="A132" s="13">
        <v>4</v>
      </c>
      <c r="B132" s="13" t="s">
        <v>407</v>
      </c>
      <c r="C132" s="14" t="s">
        <v>3936</v>
      </c>
      <c r="D132" s="14" t="s">
        <v>3937</v>
      </c>
      <c r="E132" s="15">
        <v>1</v>
      </c>
      <c r="F132" s="16">
        <v>16.5</v>
      </c>
      <c r="G132" s="16">
        <v>16.5</v>
      </c>
      <c r="H132" s="17"/>
      <c r="I132" s="16">
        <f t="shared" si="9"/>
        <v>0</v>
      </c>
      <c r="J132" s="18"/>
      <c r="K132" s="18">
        <f t="shared" si="10"/>
        <v>0</v>
      </c>
      <c r="L132" s="19" t="str">
        <f>IFERROR(VLOOKUP(C132,'[2]11.11.25'!$B$345:$C$574,2,0),"-")</f>
        <v>-</v>
      </c>
      <c r="M132" s="20" t="str">
        <f t="shared" si="8"/>
        <v>-</v>
      </c>
      <c r="N132" s="21" t="s">
        <v>22</v>
      </c>
      <c r="O132" s="22" t="str">
        <f t="shared" si="11"/>
        <v>-</v>
      </c>
      <c r="P132" s="29"/>
    </row>
    <row r="133" spans="1:16" hidden="1" x14ac:dyDescent="0.25">
      <c r="A133" s="13">
        <v>4</v>
      </c>
      <c r="B133" s="13" t="s">
        <v>410</v>
      </c>
      <c r="C133" s="14" t="s">
        <v>3938</v>
      </c>
      <c r="D133" s="14" t="s">
        <v>3939</v>
      </c>
      <c r="E133" s="15">
        <v>1</v>
      </c>
      <c r="F133" s="16">
        <v>1.5</v>
      </c>
      <c r="G133" s="16">
        <v>1.5</v>
      </c>
      <c r="H133" s="17"/>
      <c r="I133" s="16">
        <f t="shared" si="9"/>
        <v>0</v>
      </c>
      <c r="J133" s="18"/>
      <c r="K133" s="18">
        <f t="shared" si="10"/>
        <v>0</v>
      </c>
      <c r="L133" s="19" t="str">
        <f>IFERROR(VLOOKUP(C133,'[2]11.11.25'!$B$345:$C$574,2,0),"-")</f>
        <v>-</v>
      </c>
      <c r="M133" s="20" t="str">
        <f t="shared" si="8"/>
        <v>-</v>
      </c>
      <c r="N133" s="21" t="s">
        <v>22</v>
      </c>
      <c r="O133" s="22" t="str">
        <f t="shared" si="11"/>
        <v>-</v>
      </c>
      <c r="P133" s="29"/>
    </row>
    <row r="134" spans="1:16" hidden="1" x14ac:dyDescent="0.25">
      <c r="A134" s="13">
        <v>4</v>
      </c>
      <c r="B134" s="13" t="s">
        <v>1996</v>
      </c>
      <c r="C134" s="14" t="s">
        <v>3940</v>
      </c>
      <c r="D134" s="14" t="s">
        <v>3941</v>
      </c>
      <c r="E134" s="15">
        <v>1</v>
      </c>
      <c r="F134" s="16">
        <v>6.7</v>
      </c>
      <c r="G134" s="16">
        <v>6.7</v>
      </c>
      <c r="H134" s="17"/>
      <c r="I134" s="16">
        <f t="shared" si="9"/>
        <v>0</v>
      </c>
      <c r="J134" s="18"/>
      <c r="K134" s="18">
        <f t="shared" si="10"/>
        <v>0</v>
      </c>
      <c r="L134" s="19" t="str">
        <f>IFERROR(VLOOKUP(C134,'[2]11.11.25'!$B$345:$C$574,2,0),"-")</f>
        <v>-</v>
      </c>
      <c r="M134" s="20" t="str">
        <f t="shared" si="8"/>
        <v>-</v>
      </c>
      <c r="N134" s="21" t="s">
        <v>22</v>
      </c>
      <c r="O134" s="22" t="str">
        <f t="shared" si="11"/>
        <v>-</v>
      </c>
      <c r="P134" s="29"/>
    </row>
    <row r="135" spans="1:16" hidden="1" x14ac:dyDescent="0.25">
      <c r="A135" s="13">
        <v>4</v>
      </c>
      <c r="B135" s="13" t="s">
        <v>415</v>
      </c>
      <c r="C135" s="14" t="s">
        <v>3942</v>
      </c>
      <c r="D135" s="14" t="s">
        <v>3943</v>
      </c>
      <c r="E135" s="15">
        <v>1</v>
      </c>
      <c r="F135" s="16">
        <v>3.1</v>
      </c>
      <c r="G135" s="16">
        <v>3.1</v>
      </c>
      <c r="H135" s="17"/>
      <c r="I135" s="16">
        <f t="shared" si="9"/>
        <v>0</v>
      </c>
      <c r="J135" s="18"/>
      <c r="K135" s="18">
        <f t="shared" si="10"/>
        <v>0</v>
      </c>
      <c r="L135" s="19" t="str">
        <f>IFERROR(VLOOKUP(C135,'[2]11.11.25'!$B$345:$C$574,2,0),"-")</f>
        <v>-</v>
      </c>
      <c r="M135" s="20" t="str">
        <f t="shared" si="8"/>
        <v>-</v>
      </c>
      <c r="N135" s="21" t="s">
        <v>22</v>
      </c>
      <c r="O135" s="22" t="str">
        <f t="shared" si="11"/>
        <v>-</v>
      </c>
      <c r="P135" s="29"/>
    </row>
    <row r="136" spans="1:16" hidden="1" x14ac:dyDescent="0.25">
      <c r="A136" s="13">
        <v>4</v>
      </c>
      <c r="B136" s="13" t="s">
        <v>418</v>
      </c>
      <c r="C136" s="14" t="s">
        <v>3944</v>
      </c>
      <c r="D136" s="14" t="s">
        <v>3945</v>
      </c>
      <c r="E136" s="15">
        <v>1</v>
      </c>
      <c r="F136" s="16">
        <v>5.6</v>
      </c>
      <c r="G136" s="16">
        <v>5.6</v>
      </c>
      <c r="H136" s="17"/>
      <c r="I136" s="16">
        <f t="shared" si="9"/>
        <v>0</v>
      </c>
      <c r="J136" s="18"/>
      <c r="K136" s="18">
        <f t="shared" si="10"/>
        <v>0</v>
      </c>
      <c r="L136" s="19" t="str">
        <f>IFERROR(VLOOKUP(C136,'[2]11.11.25'!$B$345:$C$574,2,0),"-")</f>
        <v>-</v>
      </c>
      <c r="M136" s="20" t="str">
        <f t="shared" si="8"/>
        <v>-</v>
      </c>
      <c r="N136" s="21" t="s">
        <v>22</v>
      </c>
      <c r="O136" s="22" t="str">
        <f t="shared" si="11"/>
        <v>-</v>
      </c>
      <c r="P136" s="29"/>
    </row>
    <row r="137" spans="1:16" hidden="1" x14ac:dyDescent="0.25">
      <c r="A137" s="13">
        <v>4</v>
      </c>
      <c r="B137" s="13" t="s">
        <v>421</v>
      </c>
      <c r="C137" s="14" t="s">
        <v>3946</v>
      </c>
      <c r="D137" s="14" t="s">
        <v>3947</v>
      </c>
      <c r="E137" s="15">
        <v>1</v>
      </c>
      <c r="F137" s="16">
        <v>9.1999999999999993</v>
      </c>
      <c r="G137" s="16">
        <v>9.1999999999999993</v>
      </c>
      <c r="H137" s="17"/>
      <c r="I137" s="16">
        <f t="shared" si="9"/>
        <v>0</v>
      </c>
      <c r="J137" s="18"/>
      <c r="K137" s="18">
        <f t="shared" si="10"/>
        <v>0</v>
      </c>
      <c r="L137" s="19" t="str">
        <f>IFERROR(VLOOKUP(C137,'[2]11.11.25'!$B$345:$C$574,2,0),"-")</f>
        <v>-</v>
      </c>
      <c r="M137" s="20" t="str">
        <f t="shared" si="8"/>
        <v>-</v>
      </c>
      <c r="N137" s="21" t="s">
        <v>22</v>
      </c>
      <c r="O137" s="22" t="str">
        <f t="shared" si="11"/>
        <v>-</v>
      </c>
      <c r="P137" s="29"/>
    </row>
    <row r="138" spans="1:16" hidden="1" x14ac:dyDescent="0.25">
      <c r="A138" s="13">
        <v>4</v>
      </c>
      <c r="B138" s="13" t="s">
        <v>424</v>
      </c>
      <c r="C138" s="14" t="s">
        <v>3948</v>
      </c>
      <c r="D138" s="14" t="s">
        <v>3949</v>
      </c>
      <c r="E138" s="15">
        <v>1</v>
      </c>
      <c r="F138" s="16">
        <v>11.1</v>
      </c>
      <c r="G138" s="16">
        <v>11.1</v>
      </c>
      <c r="H138" s="17"/>
      <c r="I138" s="16">
        <f t="shared" si="9"/>
        <v>0</v>
      </c>
      <c r="J138" s="18"/>
      <c r="K138" s="18">
        <f t="shared" si="10"/>
        <v>0</v>
      </c>
      <c r="L138" s="19" t="str">
        <f>IFERROR(VLOOKUP(C138,'[2]11.11.25'!$B$345:$C$574,2,0),"-")</f>
        <v>-</v>
      </c>
      <c r="M138" s="20" t="str">
        <f t="shared" si="8"/>
        <v>-</v>
      </c>
      <c r="N138" s="21" t="s">
        <v>22</v>
      </c>
      <c r="O138" s="22" t="str">
        <f t="shared" si="11"/>
        <v>-</v>
      </c>
      <c r="P138" s="29"/>
    </row>
    <row r="139" spans="1:16" hidden="1" x14ac:dyDescent="0.25">
      <c r="A139" s="13">
        <v>4</v>
      </c>
      <c r="B139" s="13" t="s">
        <v>427</v>
      </c>
      <c r="C139" s="14" t="s">
        <v>3950</v>
      </c>
      <c r="D139" s="14" t="s">
        <v>3951</v>
      </c>
      <c r="E139" s="15">
        <v>1</v>
      </c>
      <c r="F139" s="16">
        <v>39.799999999999997</v>
      </c>
      <c r="G139" s="16">
        <v>39.799999999999997</v>
      </c>
      <c r="H139" s="17"/>
      <c r="I139" s="16">
        <f t="shared" si="9"/>
        <v>0</v>
      </c>
      <c r="J139" s="18"/>
      <c r="K139" s="18">
        <f t="shared" si="10"/>
        <v>0</v>
      </c>
      <c r="L139" s="19" t="str">
        <f>IFERROR(VLOOKUP(C139,'[2]11.11.25'!$B$345:$C$574,2,0),"-")</f>
        <v>-</v>
      </c>
      <c r="M139" s="20" t="str">
        <f t="shared" si="8"/>
        <v>-</v>
      </c>
      <c r="N139" s="21" t="s">
        <v>22</v>
      </c>
      <c r="O139" s="22" t="str">
        <f t="shared" si="11"/>
        <v>-</v>
      </c>
      <c r="P139" s="29"/>
    </row>
    <row r="140" spans="1:16" hidden="1" x14ac:dyDescent="0.25">
      <c r="A140" s="13">
        <v>4</v>
      </c>
      <c r="B140" s="13" t="s">
        <v>430</v>
      </c>
      <c r="C140" s="14" t="s">
        <v>3952</v>
      </c>
      <c r="D140" s="14" t="s">
        <v>3953</v>
      </c>
      <c r="E140" s="15">
        <v>1</v>
      </c>
      <c r="F140" s="16">
        <v>29.2</v>
      </c>
      <c r="G140" s="16">
        <v>29.2</v>
      </c>
      <c r="H140" s="17"/>
      <c r="I140" s="16">
        <f t="shared" si="9"/>
        <v>0</v>
      </c>
      <c r="J140" s="18"/>
      <c r="K140" s="18">
        <f t="shared" si="10"/>
        <v>0</v>
      </c>
      <c r="L140" s="19" t="str">
        <f>IFERROR(VLOOKUP(C140,'[2]11.11.25'!$B$345:$C$574,2,0),"-")</f>
        <v>-</v>
      </c>
      <c r="M140" s="20" t="str">
        <f t="shared" si="8"/>
        <v>-</v>
      </c>
      <c r="N140" s="21" t="s">
        <v>22</v>
      </c>
      <c r="O140" s="22" t="str">
        <f t="shared" si="11"/>
        <v>-</v>
      </c>
      <c r="P140" s="29"/>
    </row>
    <row r="141" spans="1:16" hidden="1" x14ac:dyDescent="0.25">
      <c r="A141" s="13">
        <v>4</v>
      </c>
      <c r="B141" s="13" t="s">
        <v>433</v>
      </c>
      <c r="C141" s="14" t="s">
        <v>3954</v>
      </c>
      <c r="D141" s="14" t="s">
        <v>3955</v>
      </c>
      <c r="E141" s="15">
        <v>66</v>
      </c>
      <c r="F141" s="16">
        <v>8.4</v>
      </c>
      <c r="G141" s="16">
        <v>554.4</v>
      </c>
      <c r="H141" s="17"/>
      <c r="I141" s="16">
        <f t="shared" si="9"/>
        <v>0</v>
      </c>
      <c r="J141" s="18"/>
      <c r="K141" s="18">
        <f t="shared" si="10"/>
        <v>0</v>
      </c>
      <c r="L141" s="19" t="str">
        <f>IFERROR(VLOOKUP(C141,'[2]11.11.25'!$B$345:$C$574,2,0),"-")</f>
        <v>-</v>
      </c>
      <c r="M141" s="20" t="str">
        <f t="shared" si="8"/>
        <v>-</v>
      </c>
      <c r="N141" s="21" t="s">
        <v>22</v>
      </c>
      <c r="O141" s="22" t="str">
        <f t="shared" si="11"/>
        <v>-</v>
      </c>
      <c r="P141" s="29"/>
    </row>
    <row r="142" spans="1:16" hidden="1" x14ac:dyDescent="0.25">
      <c r="A142" s="13">
        <v>4</v>
      </c>
      <c r="B142" s="13" t="s">
        <v>436</v>
      </c>
      <c r="C142" s="14" t="s">
        <v>3956</v>
      </c>
      <c r="D142" s="14" t="s">
        <v>3957</v>
      </c>
      <c r="E142" s="15">
        <v>66</v>
      </c>
      <c r="F142" s="16">
        <v>2.2000000000000002</v>
      </c>
      <c r="G142" s="16">
        <v>145.19999999999999</v>
      </c>
      <c r="H142" s="17"/>
      <c r="I142" s="16">
        <f t="shared" si="9"/>
        <v>0</v>
      </c>
      <c r="J142" s="18"/>
      <c r="K142" s="18">
        <f t="shared" si="10"/>
        <v>0</v>
      </c>
      <c r="L142" s="19" t="str">
        <f>IFERROR(VLOOKUP(C142,'[2]11.11.25'!$B$345:$C$574,2,0),"-")</f>
        <v>-</v>
      </c>
      <c r="M142" s="20" t="str">
        <f t="shared" si="8"/>
        <v>-</v>
      </c>
      <c r="N142" s="21" t="s">
        <v>22</v>
      </c>
      <c r="O142" s="22" t="str">
        <f t="shared" si="11"/>
        <v>-</v>
      </c>
      <c r="P142" s="29"/>
    </row>
    <row r="143" spans="1:16" hidden="1" x14ac:dyDescent="0.25">
      <c r="A143" s="13">
        <v>4</v>
      </c>
      <c r="B143" s="13" t="s">
        <v>439</v>
      </c>
      <c r="C143" s="14" t="s">
        <v>3958</v>
      </c>
      <c r="D143" s="14" t="s">
        <v>3959</v>
      </c>
      <c r="E143" s="15">
        <v>40</v>
      </c>
      <c r="F143" s="16">
        <v>2.1</v>
      </c>
      <c r="G143" s="16">
        <v>84</v>
      </c>
      <c r="H143" s="17"/>
      <c r="I143" s="16">
        <f t="shared" si="9"/>
        <v>0</v>
      </c>
      <c r="J143" s="18"/>
      <c r="K143" s="18">
        <f t="shared" si="10"/>
        <v>0</v>
      </c>
      <c r="L143" s="19" t="str">
        <f>IFERROR(VLOOKUP(C143,'[2]11.11.25'!$B$345:$C$574,2,0),"-")</f>
        <v>-</v>
      </c>
      <c r="M143" s="20" t="str">
        <f t="shared" si="8"/>
        <v>-</v>
      </c>
      <c r="N143" s="21" t="s">
        <v>22</v>
      </c>
      <c r="O143" s="22" t="str">
        <f t="shared" si="11"/>
        <v>-</v>
      </c>
      <c r="P143" s="29"/>
    </row>
    <row r="144" spans="1:16" hidden="1" x14ac:dyDescent="0.25">
      <c r="A144" s="13">
        <v>4</v>
      </c>
      <c r="B144" s="13" t="s">
        <v>442</v>
      </c>
      <c r="C144" s="14" t="s">
        <v>3960</v>
      </c>
      <c r="D144" s="14" t="s">
        <v>3961</v>
      </c>
      <c r="E144" s="15">
        <v>40</v>
      </c>
      <c r="F144" s="16">
        <v>0.7</v>
      </c>
      <c r="G144" s="16">
        <v>28</v>
      </c>
      <c r="H144" s="17"/>
      <c r="I144" s="16">
        <f t="shared" si="9"/>
        <v>0</v>
      </c>
      <c r="J144" s="18"/>
      <c r="K144" s="18">
        <f t="shared" si="10"/>
        <v>0</v>
      </c>
      <c r="L144" s="19" t="str">
        <f>IFERROR(VLOOKUP(C144,'[2]11.11.25'!$B$345:$C$574,2,0),"-")</f>
        <v>-</v>
      </c>
      <c r="M144" s="20" t="str">
        <f t="shared" si="8"/>
        <v>-</v>
      </c>
      <c r="N144" s="21" t="s">
        <v>22</v>
      </c>
      <c r="O144" s="22" t="str">
        <f t="shared" si="11"/>
        <v>-</v>
      </c>
      <c r="P144" s="29"/>
    </row>
    <row r="145" spans="1:16" hidden="1" x14ac:dyDescent="0.25">
      <c r="A145" s="13">
        <v>4</v>
      </c>
      <c r="B145" s="13" t="s">
        <v>445</v>
      </c>
      <c r="C145" s="14" t="s">
        <v>3962</v>
      </c>
      <c r="D145" s="14" t="s">
        <v>3963</v>
      </c>
      <c r="E145" s="15">
        <v>8</v>
      </c>
      <c r="F145" s="16">
        <v>10.3</v>
      </c>
      <c r="G145" s="16">
        <v>82.4</v>
      </c>
      <c r="H145" s="17"/>
      <c r="I145" s="16">
        <f t="shared" si="9"/>
        <v>0</v>
      </c>
      <c r="J145" s="18"/>
      <c r="K145" s="18">
        <f t="shared" si="10"/>
        <v>0</v>
      </c>
      <c r="L145" s="19" t="str">
        <f>IFERROR(VLOOKUP(C145,'[2]11.11.25'!$B$345:$C$574,2,0),"-")</f>
        <v>-</v>
      </c>
      <c r="M145" s="20" t="str">
        <f t="shared" si="8"/>
        <v>-</v>
      </c>
      <c r="N145" s="21" t="s">
        <v>22</v>
      </c>
      <c r="O145" s="22" t="str">
        <f t="shared" si="11"/>
        <v>-</v>
      </c>
      <c r="P145" s="29"/>
    </row>
    <row r="146" spans="1:16" hidden="1" x14ac:dyDescent="0.25">
      <c r="A146" s="13">
        <v>4</v>
      </c>
      <c r="B146" s="13" t="s">
        <v>448</v>
      </c>
      <c r="C146" s="14" t="s">
        <v>3964</v>
      </c>
      <c r="D146" s="14" t="s">
        <v>3965</v>
      </c>
      <c r="E146" s="15">
        <v>48</v>
      </c>
      <c r="F146" s="16">
        <v>2</v>
      </c>
      <c r="G146" s="16">
        <v>96</v>
      </c>
      <c r="H146" s="17"/>
      <c r="I146" s="16">
        <f t="shared" si="9"/>
        <v>0</v>
      </c>
      <c r="J146" s="18"/>
      <c r="K146" s="18">
        <f t="shared" si="10"/>
        <v>0</v>
      </c>
      <c r="L146" s="19" t="str">
        <f>IFERROR(VLOOKUP(C146,'[2]11.11.25'!$B$345:$C$574,2,0),"-")</f>
        <v>-</v>
      </c>
      <c r="M146" s="20" t="str">
        <f t="shared" si="8"/>
        <v>-</v>
      </c>
      <c r="N146" s="21" t="s">
        <v>22</v>
      </c>
      <c r="O146" s="22" t="str">
        <f t="shared" si="11"/>
        <v>-</v>
      </c>
      <c r="P146" s="29"/>
    </row>
    <row r="147" spans="1:16" hidden="1" x14ac:dyDescent="0.25">
      <c r="A147" s="13">
        <v>4</v>
      </c>
      <c r="B147" s="13" t="s">
        <v>451</v>
      </c>
      <c r="C147" s="14" t="s">
        <v>3966</v>
      </c>
      <c r="D147" s="14" t="s">
        <v>3967</v>
      </c>
      <c r="E147" s="15">
        <v>1</v>
      </c>
      <c r="F147" s="16">
        <v>1183.5999999999999</v>
      </c>
      <c r="G147" s="16">
        <v>1183.5999999999999</v>
      </c>
      <c r="H147" s="17"/>
      <c r="I147" s="16">
        <f t="shared" si="9"/>
        <v>0</v>
      </c>
      <c r="J147" s="18"/>
      <c r="K147" s="18">
        <f t="shared" si="10"/>
        <v>0</v>
      </c>
      <c r="L147" s="19" t="str">
        <f>IFERROR(VLOOKUP(C147,'[2]11.11.25'!$B$345:$C$574,2,0),"-")</f>
        <v>-</v>
      </c>
      <c r="M147" s="20" t="str">
        <f t="shared" ref="M147:M210" si="12">IFERROR(L147*F147,"-")</f>
        <v>-</v>
      </c>
      <c r="N147" s="21" t="s">
        <v>22</v>
      </c>
      <c r="O147" s="22" t="str">
        <f t="shared" si="11"/>
        <v>-</v>
      </c>
      <c r="P147" s="29"/>
    </row>
    <row r="148" spans="1:16" hidden="1" x14ac:dyDescent="0.25">
      <c r="A148" s="13">
        <v>4</v>
      </c>
      <c r="B148" s="13" t="s">
        <v>454</v>
      </c>
      <c r="C148" s="14" t="s">
        <v>3968</v>
      </c>
      <c r="D148" s="14" t="s">
        <v>3969</v>
      </c>
      <c r="E148" s="15">
        <v>1</v>
      </c>
      <c r="F148" s="16">
        <v>225.6</v>
      </c>
      <c r="G148" s="16">
        <v>225.6</v>
      </c>
      <c r="H148" s="17"/>
      <c r="I148" s="16">
        <f t="shared" si="9"/>
        <v>0</v>
      </c>
      <c r="J148" s="18"/>
      <c r="K148" s="18">
        <f t="shared" si="10"/>
        <v>0</v>
      </c>
      <c r="L148" s="19" t="str">
        <f>IFERROR(VLOOKUP(C148,'[2]11.11.25'!$B$345:$C$574,2,0),"-")</f>
        <v>-</v>
      </c>
      <c r="M148" s="20" t="str">
        <f t="shared" si="12"/>
        <v>-</v>
      </c>
      <c r="N148" s="21" t="s">
        <v>22</v>
      </c>
      <c r="O148" s="22" t="str">
        <f t="shared" si="11"/>
        <v>-</v>
      </c>
      <c r="P148" s="29"/>
    </row>
    <row r="149" spans="1:16" hidden="1" x14ac:dyDescent="0.25">
      <c r="A149" s="13">
        <v>4</v>
      </c>
      <c r="B149" s="13" t="s">
        <v>457</v>
      </c>
      <c r="C149" s="14" t="s">
        <v>3970</v>
      </c>
      <c r="D149" s="14" t="s">
        <v>3971</v>
      </c>
      <c r="E149" s="15">
        <v>1</v>
      </c>
      <c r="F149" s="16">
        <v>1183.5999999999999</v>
      </c>
      <c r="G149" s="16">
        <v>1183.5999999999999</v>
      </c>
      <c r="H149" s="17"/>
      <c r="I149" s="16">
        <f t="shared" si="9"/>
        <v>0</v>
      </c>
      <c r="J149" s="18"/>
      <c r="K149" s="18">
        <f t="shared" si="10"/>
        <v>0</v>
      </c>
      <c r="L149" s="19" t="str">
        <f>IFERROR(VLOOKUP(C149,'[2]11.11.25'!$B$345:$C$574,2,0),"-")</f>
        <v>-</v>
      </c>
      <c r="M149" s="20" t="str">
        <f t="shared" si="12"/>
        <v>-</v>
      </c>
      <c r="N149" s="21" t="s">
        <v>22</v>
      </c>
      <c r="O149" s="22" t="str">
        <f t="shared" si="11"/>
        <v>-</v>
      </c>
      <c r="P149" s="29"/>
    </row>
    <row r="150" spans="1:16" hidden="1" x14ac:dyDescent="0.25">
      <c r="A150" s="13">
        <v>4</v>
      </c>
      <c r="B150" s="13" t="s">
        <v>460</v>
      </c>
      <c r="C150" s="14" t="s">
        <v>3972</v>
      </c>
      <c r="D150" s="14" t="s">
        <v>3973</v>
      </c>
      <c r="E150" s="15">
        <v>2</v>
      </c>
      <c r="F150" s="16">
        <v>225.6</v>
      </c>
      <c r="G150" s="16">
        <v>451.2</v>
      </c>
      <c r="H150" s="17"/>
      <c r="I150" s="16">
        <f t="shared" si="9"/>
        <v>0</v>
      </c>
      <c r="J150" s="18"/>
      <c r="K150" s="18">
        <f t="shared" si="10"/>
        <v>0</v>
      </c>
      <c r="L150" s="19" t="str">
        <f>IFERROR(VLOOKUP(C150,'[2]11.11.25'!$B$345:$C$574,2,0),"-")</f>
        <v>-</v>
      </c>
      <c r="M150" s="20" t="str">
        <f t="shared" si="12"/>
        <v>-</v>
      </c>
      <c r="N150" s="21" t="s">
        <v>22</v>
      </c>
      <c r="O150" s="22" t="str">
        <f t="shared" si="11"/>
        <v>-</v>
      </c>
      <c r="P150" s="29"/>
    </row>
    <row r="151" spans="1:16" hidden="1" x14ac:dyDescent="0.25">
      <c r="A151" s="13">
        <v>4</v>
      </c>
      <c r="B151" s="13" t="s">
        <v>463</v>
      </c>
      <c r="C151" s="14" t="s">
        <v>3974</v>
      </c>
      <c r="D151" s="14" t="s">
        <v>3975</v>
      </c>
      <c r="E151" s="15">
        <v>6</v>
      </c>
      <c r="F151" s="16">
        <v>1190.4000000000001</v>
      </c>
      <c r="G151" s="16">
        <v>7142.4</v>
      </c>
      <c r="H151" s="17"/>
      <c r="I151" s="16">
        <f t="shared" si="9"/>
        <v>0</v>
      </c>
      <c r="J151" s="18"/>
      <c r="K151" s="18">
        <f t="shared" si="10"/>
        <v>0</v>
      </c>
      <c r="L151" s="19" t="str">
        <f>IFERROR(VLOOKUP(C151,'[2]11.11.25'!$B$345:$C$574,2,0),"-")</f>
        <v>-</v>
      </c>
      <c r="M151" s="20" t="str">
        <f t="shared" si="12"/>
        <v>-</v>
      </c>
      <c r="N151" s="21" t="s">
        <v>22</v>
      </c>
      <c r="O151" s="22" t="str">
        <f t="shared" si="11"/>
        <v>-</v>
      </c>
      <c r="P151" s="29"/>
    </row>
    <row r="152" spans="1:16" hidden="1" x14ac:dyDescent="0.25">
      <c r="A152" s="13">
        <v>4</v>
      </c>
      <c r="B152" s="13" t="s">
        <v>466</v>
      </c>
      <c r="C152" s="14" t="s">
        <v>3976</v>
      </c>
      <c r="D152" s="14" t="s">
        <v>3977</v>
      </c>
      <c r="E152" s="15">
        <v>6</v>
      </c>
      <c r="F152" s="16">
        <v>247</v>
      </c>
      <c r="G152" s="16">
        <v>1482</v>
      </c>
      <c r="H152" s="17"/>
      <c r="I152" s="16">
        <f t="shared" si="9"/>
        <v>0</v>
      </c>
      <c r="J152" s="18"/>
      <c r="K152" s="18">
        <f t="shared" si="10"/>
        <v>0</v>
      </c>
      <c r="L152" s="19" t="str">
        <f>IFERROR(VLOOKUP(C152,'[2]11.11.25'!$B$345:$C$574,2,0),"-")</f>
        <v>-</v>
      </c>
      <c r="M152" s="20" t="str">
        <f t="shared" si="12"/>
        <v>-</v>
      </c>
      <c r="N152" s="21" t="s">
        <v>22</v>
      </c>
      <c r="O152" s="22" t="str">
        <f t="shared" si="11"/>
        <v>-</v>
      </c>
      <c r="P152" s="29"/>
    </row>
    <row r="153" spans="1:16" hidden="1" x14ac:dyDescent="0.25">
      <c r="A153" s="13">
        <v>4</v>
      </c>
      <c r="B153" s="13" t="s">
        <v>469</v>
      </c>
      <c r="C153" s="14" t="s">
        <v>3978</v>
      </c>
      <c r="D153" s="14" t="s">
        <v>3979</v>
      </c>
      <c r="E153" s="15">
        <v>1</v>
      </c>
      <c r="F153" s="16">
        <v>1215</v>
      </c>
      <c r="G153" s="16">
        <v>1215</v>
      </c>
      <c r="H153" s="17"/>
      <c r="I153" s="16">
        <f t="shared" si="9"/>
        <v>0</v>
      </c>
      <c r="J153" s="18"/>
      <c r="K153" s="18">
        <f t="shared" si="10"/>
        <v>0</v>
      </c>
      <c r="L153" s="19" t="str">
        <f>IFERROR(VLOOKUP(C153,'[2]11.11.25'!$B$345:$C$574,2,0),"-")</f>
        <v>-</v>
      </c>
      <c r="M153" s="20" t="str">
        <f t="shared" si="12"/>
        <v>-</v>
      </c>
      <c r="N153" s="21" t="s">
        <v>22</v>
      </c>
      <c r="O153" s="22" t="str">
        <f t="shared" si="11"/>
        <v>-</v>
      </c>
      <c r="P153" s="29"/>
    </row>
    <row r="154" spans="1:16" hidden="1" x14ac:dyDescent="0.25">
      <c r="A154" s="13">
        <v>4</v>
      </c>
      <c r="B154" s="13" t="s">
        <v>472</v>
      </c>
      <c r="C154" s="14" t="s">
        <v>3980</v>
      </c>
      <c r="D154" s="14" t="s">
        <v>3981</v>
      </c>
      <c r="E154" s="15">
        <v>1</v>
      </c>
      <c r="F154" s="16">
        <v>258.10000000000002</v>
      </c>
      <c r="G154" s="16">
        <v>258.10000000000002</v>
      </c>
      <c r="H154" s="17"/>
      <c r="I154" s="16">
        <f t="shared" si="9"/>
        <v>0</v>
      </c>
      <c r="J154" s="18"/>
      <c r="K154" s="18">
        <f t="shared" si="10"/>
        <v>0</v>
      </c>
      <c r="L154" s="19" t="str">
        <f>IFERROR(VLOOKUP(C154,'[2]11.11.25'!$B$345:$C$574,2,0),"-")</f>
        <v>-</v>
      </c>
      <c r="M154" s="20" t="str">
        <f t="shared" si="12"/>
        <v>-</v>
      </c>
      <c r="N154" s="21" t="s">
        <v>22</v>
      </c>
      <c r="O154" s="22" t="str">
        <f t="shared" si="11"/>
        <v>-</v>
      </c>
      <c r="P154" s="29"/>
    </row>
    <row r="155" spans="1:16" hidden="1" x14ac:dyDescent="0.25">
      <c r="A155" s="13">
        <v>4</v>
      </c>
      <c r="B155" s="13" t="s">
        <v>475</v>
      </c>
      <c r="C155" s="14" t="s">
        <v>3982</v>
      </c>
      <c r="D155" s="14" t="s">
        <v>3983</v>
      </c>
      <c r="E155" s="15">
        <v>1</v>
      </c>
      <c r="F155" s="16">
        <v>1220.0999999999999</v>
      </c>
      <c r="G155" s="16">
        <v>1220.0999999999999</v>
      </c>
      <c r="H155" s="17"/>
      <c r="I155" s="16">
        <f t="shared" si="9"/>
        <v>0</v>
      </c>
      <c r="J155" s="18"/>
      <c r="K155" s="18">
        <f t="shared" si="10"/>
        <v>0</v>
      </c>
      <c r="L155" s="19" t="str">
        <f>IFERROR(VLOOKUP(C155,'[2]11.11.25'!$B$345:$C$574,2,0),"-")</f>
        <v>-</v>
      </c>
      <c r="M155" s="20" t="str">
        <f t="shared" si="12"/>
        <v>-</v>
      </c>
      <c r="N155" s="21" t="s">
        <v>22</v>
      </c>
      <c r="O155" s="22" t="str">
        <f t="shared" si="11"/>
        <v>-</v>
      </c>
      <c r="P155" s="29"/>
    </row>
    <row r="156" spans="1:16" hidden="1" x14ac:dyDescent="0.25">
      <c r="A156" s="13">
        <v>4</v>
      </c>
      <c r="B156" s="13" t="s">
        <v>478</v>
      </c>
      <c r="C156" s="14" t="s">
        <v>3984</v>
      </c>
      <c r="D156" s="14" t="s">
        <v>3985</v>
      </c>
      <c r="E156" s="15">
        <v>1</v>
      </c>
      <c r="F156" s="16">
        <v>319.3</v>
      </c>
      <c r="G156" s="16">
        <v>319.3</v>
      </c>
      <c r="H156" s="17"/>
      <c r="I156" s="16">
        <f t="shared" si="9"/>
        <v>0</v>
      </c>
      <c r="J156" s="18"/>
      <c r="K156" s="18">
        <f t="shared" si="10"/>
        <v>0</v>
      </c>
      <c r="L156" s="19" t="str">
        <f>IFERROR(VLOOKUP(C156,'[2]11.11.25'!$B$345:$C$574,2,0),"-")</f>
        <v>-</v>
      </c>
      <c r="M156" s="20" t="str">
        <f t="shared" si="12"/>
        <v>-</v>
      </c>
      <c r="N156" s="21" t="s">
        <v>22</v>
      </c>
      <c r="O156" s="22" t="str">
        <f t="shared" si="11"/>
        <v>-</v>
      </c>
      <c r="P156" s="29"/>
    </row>
    <row r="157" spans="1:16" hidden="1" x14ac:dyDescent="0.25">
      <c r="A157" s="13">
        <v>4</v>
      </c>
      <c r="B157" s="13" t="s">
        <v>481</v>
      </c>
      <c r="C157" s="14" t="s">
        <v>3986</v>
      </c>
      <c r="D157" s="14" t="s">
        <v>3987</v>
      </c>
      <c r="E157" s="15">
        <v>1</v>
      </c>
      <c r="F157" s="16">
        <v>1198.7</v>
      </c>
      <c r="G157" s="16">
        <v>1198.7</v>
      </c>
      <c r="H157" s="17"/>
      <c r="I157" s="16">
        <f t="shared" si="9"/>
        <v>0</v>
      </c>
      <c r="J157" s="18"/>
      <c r="K157" s="18">
        <f t="shared" si="10"/>
        <v>0</v>
      </c>
      <c r="L157" s="19" t="str">
        <f>IFERROR(VLOOKUP(C157,'[2]11.11.25'!$B$345:$C$574,2,0),"-")</f>
        <v>-</v>
      </c>
      <c r="M157" s="20" t="str">
        <f t="shared" si="12"/>
        <v>-</v>
      </c>
      <c r="N157" s="21" t="s">
        <v>22</v>
      </c>
      <c r="O157" s="22" t="str">
        <f t="shared" si="11"/>
        <v>-</v>
      </c>
      <c r="P157" s="29"/>
    </row>
    <row r="158" spans="1:16" hidden="1" x14ac:dyDescent="0.25">
      <c r="A158" s="13">
        <v>4</v>
      </c>
      <c r="B158" s="13" t="s">
        <v>484</v>
      </c>
      <c r="C158" s="14" t="s">
        <v>3988</v>
      </c>
      <c r="D158" s="14" t="s">
        <v>3989</v>
      </c>
      <c r="E158" s="15">
        <v>1</v>
      </c>
      <c r="F158" s="16">
        <v>258.10000000000002</v>
      </c>
      <c r="G158" s="16">
        <v>258.10000000000002</v>
      </c>
      <c r="H158" s="17"/>
      <c r="I158" s="16">
        <f t="shared" si="9"/>
        <v>0</v>
      </c>
      <c r="J158" s="18"/>
      <c r="K158" s="18">
        <f t="shared" si="10"/>
        <v>0</v>
      </c>
      <c r="L158" s="19" t="str">
        <f>IFERROR(VLOOKUP(C158,'[2]11.11.25'!$B$345:$C$574,2,0),"-")</f>
        <v>-</v>
      </c>
      <c r="M158" s="20" t="str">
        <f t="shared" si="12"/>
        <v>-</v>
      </c>
      <c r="N158" s="21" t="s">
        <v>22</v>
      </c>
      <c r="O158" s="22" t="str">
        <f t="shared" si="11"/>
        <v>-</v>
      </c>
      <c r="P158" s="29"/>
    </row>
    <row r="159" spans="1:16" hidden="1" x14ac:dyDescent="0.25">
      <c r="A159" s="13">
        <v>4</v>
      </c>
      <c r="B159" s="13" t="s">
        <v>487</v>
      </c>
      <c r="C159" s="14" t="s">
        <v>3990</v>
      </c>
      <c r="D159" s="14" t="s">
        <v>3991</v>
      </c>
      <c r="E159" s="15">
        <v>1</v>
      </c>
      <c r="F159" s="16">
        <v>1235</v>
      </c>
      <c r="G159" s="16">
        <v>1235</v>
      </c>
      <c r="H159" s="17"/>
      <c r="I159" s="16">
        <f t="shared" si="9"/>
        <v>0</v>
      </c>
      <c r="J159" s="18"/>
      <c r="K159" s="18">
        <f t="shared" si="10"/>
        <v>0</v>
      </c>
      <c r="L159" s="19" t="str">
        <f>IFERROR(VLOOKUP(C159,'[2]11.11.25'!$B$345:$C$574,2,0),"-")</f>
        <v>-</v>
      </c>
      <c r="M159" s="20" t="str">
        <f t="shared" si="12"/>
        <v>-</v>
      </c>
      <c r="N159" s="21" t="s">
        <v>22</v>
      </c>
      <c r="O159" s="22" t="str">
        <f t="shared" si="11"/>
        <v>-</v>
      </c>
      <c r="P159" s="29"/>
    </row>
    <row r="160" spans="1:16" hidden="1" x14ac:dyDescent="0.25">
      <c r="A160" s="13">
        <v>4</v>
      </c>
      <c r="B160" s="13" t="s">
        <v>490</v>
      </c>
      <c r="C160" s="14" t="s">
        <v>3992</v>
      </c>
      <c r="D160" s="14" t="s">
        <v>3993</v>
      </c>
      <c r="E160" s="15">
        <v>1</v>
      </c>
      <c r="F160" s="16">
        <v>1575.5</v>
      </c>
      <c r="G160" s="16">
        <v>1575.5</v>
      </c>
      <c r="H160" s="17"/>
      <c r="I160" s="16">
        <f t="shared" si="9"/>
        <v>0</v>
      </c>
      <c r="J160" s="18"/>
      <c r="K160" s="18">
        <f t="shared" si="10"/>
        <v>0</v>
      </c>
      <c r="L160" s="19" t="str">
        <f>IFERROR(VLOOKUP(C160,'[2]11.11.25'!$B$345:$C$574,2,0),"-")</f>
        <v>-</v>
      </c>
      <c r="M160" s="20" t="str">
        <f t="shared" si="12"/>
        <v>-</v>
      </c>
      <c r="N160" s="21" t="s">
        <v>22</v>
      </c>
      <c r="O160" s="22" t="str">
        <f t="shared" si="11"/>
        <v>-</v>
      </c>
      <c r="P160" s="29"/>
    </row>
    <row r="161" spans="1:16" hidden="1" x14ac:dyDescent="0.25">
      <c r="A161" s="13">
        <v>4</v>
      </c>
      <c r="B161" s="13" t="s">
        <v>493</v>
      </c>
      <c r="C161" s="14" t="s">
        <v>3994</v>
      </c>
      <c r="D161" s="14" t="s">
        <v>3995</v>
      </c>
      <c r="E161" s="15">
        <v>1</v>
      </c>
      <c r="F161" s="16">
        <v>232.4</v>
      </c>
      <c r="G161" s="16">
        <v>232.4</v>
      </c>
      <c r="H161" s="17"/>
      <c r="I161" s="16">
        <f t="shared" si="9"/>
        <v>0</v>
      </c>
      <c r="J161" s="18"/>
      <c r="K161" s="18">
        <f t="shared" si="10"/>
        <v>0</v>
      </c>
      <c r="L161" s="19" t="str">
        <f>IFERROR(VLOOKUP(C161,'[2]11.11.25'!$B$345:$C$574,2,0),"-")</f>
        <v>-</v>
      </c>
      <c r="M161" s="20" t="str">
        <f t="shared" si="12"/>
        <v>-</v>
      </c>
      <c r="N161" s="21" t="s">
        <v>22</v>
      </c>
      <c r="O161" s="22" t="str">
        <f t="shared" si="11"/>
        <v>-</v>
      </c>
      <c r="P161" s="29"/>
    </row>
    <row r="162" spans="1:16" hidden="1" x14ac:dyDescent="0.25">
      <c r="A162" s="13">
        <v>4</v>
      </c>
      <c r="B162" s="13" t="s">
        <v>496</v>
      </c>
      <c r="C162" s="14" t="s">
        <v>3996</v>
      </c>
      <c r="D162" s="14" t="s">
        <v>3997</v>
      </c>
      <c r="E162" s="15">
        <v>1</v>
      </c>
      <c r="F162" s="16">
        <v>1575.5</v>
      </c>
      <c r="G162" s="16">
        <v>1575.5</v>
      </c>
      <c r="H162" s="17"/>
      <c r="I162" s="16">
        <f t="shared" si="9"/>
        <v>0</v>
      </c>
      <c r="J162" s="18"/>
      <c r="K162" s="18">
        <f t="shared" si="10"/>
        <v>0</v>
      </c>
      <c r="L162" s="19" t="str">
        <f>IFERROR(VLOOKUP(C162,'[2]11.11.25'!$B$345:$C$574,2,0),"-")</f>
        <v>-</v>
      </c>
      <c r="M162" s="20" t="str">
        <f t="shared" si="12"/>
        <v>-</v>
      </c>
      <c r="N162" s="21" t="s">
        <v>22</v>
      </c>
      <c r="O162" s="22" t="str">
        <f t="shared" si="11"/>
        <v>-</v>
      </c>
      <c r="P162" s="29"/>
    </row>
    <row r="163" spans="1:16" hidden="1" x14ac:dyDescent="0.25">
      <c r="A163" s="13">
        <v>4</v>
      </c>
      <c r="B163" s="13" t="s">
        <v>499</v>
      </c>
      <c r="C163" s="14" t="s">
        <v>3998</v>
      </c>
      <c r="D163" s="14" t="s">
        <v>3999</v>
      </c>
      <c r="E163" s="15">
        <v>1</v>
      </c>
      <c r="F163" s="16">
        <v>235.8</v>
      </c>
      <c r="G163" s="16">
        <v>235.8</v>
      </c>
      <c r="H163" s="17"/>
      <c r="I163" s="16">
        <f t="shared" si="9"/>
        <v>0</v>
      </c>
      <c r="J163" s="18"/>
      <c r="K163" s="18">
        <f t="shared" si="10"/>
        <v>0</v>
      </c>
      <c r="L163" s="19" t="str">
        <f>IFERROR(VLOOKUP(C163,'[2]11.11.25'!$B$345:$C$574,2,0),"-")</f>
        <v>-</v>
      </c>
      <c r="M163" s="20" t="str">
        <f t="shared" si="12"/>
        <v>-</v>
      </c>
      <c r="N163" s="21" t="s">
        <v>22</v>
      </c>
      <c r="O163" s="22" t="str">
        <f t="shared" si="11"/>
        <v>-</v>
      </c>
      <c r="P163" s="29"/>
    </row>
    <row r="164" spans="1:16" hidden="1" x14ac:dyDescent="0.25">
      <c r="A164" s="13">
        <v>4</v>
      </c>
      <c r="B164" s="13" t="s">
        <v>502</v>
      </c>
      <c r="C164" s="14" t="s">
        <v>4000</v>
      </c>
      <c r="D164" s="14" t="s">
        <v>4001</v>
      </c>
      <c r="E164" s="15">
        <v>1</v>
      </c>
      <c r="F164" s="16">
        <v>1202.7</v>
      </c>
      <c r="G164" s="16">
        <v>1202.7</v>
      </c>
      <c r="H164" s="17"/>
      <c r="I164" s="16">
        <f t="shared" si="9"/>
        <v>0</v>
      </c>
      <c r="J164" s="18"/>
      <c r="K164" s="18">
        <f t="shared" si="10"/>
        <v>0</v>
      </c>
      <c r="L164" s="19" t="str">
        <f>IFERROR(VLOOKUP(C164,'[2]11.11.25'!$B$345:$C$574,2,0),"-")</f>
        <v>-</v>
      </c>
      <c r="M164" s="20" t="str">
        <f t="shared" si="12"/>
        <v>-</v>
      </c>
      <c r="N164" s="21" t="s">
        <v>22</v>
      </c>
      <c r="O164" s="22" t="str">
        <f t="shared" si="11"/>
        <v>-</v>
      </c>
      <c r="P164" s="29"/>
    </row>
    <row r="165" spans="1:16" hidden="1" x14ac:dyDescent="0.25">
      <c r="A165" s="13">
        <v>4</v>
      </c>
      <c r="B165" s="13" t="s">
        <v>505</v>
      </c>
      <c r="C165" s="14" t="s">
        <v>4002</v>
      </c>
      <c r="D165" s="14" t="s">
        <v>4003</v>
      </c>
      <c r="E165" s="15">
        <v>1</v>
      </c>
      <c r="F165" s="16">
        <v>243.5</v>
      </c>
      <c r="G165" s="16">
        <v>243.5</v>
      </c>
      <c r="H165" s="17"/>
      <c r="I165" s="16">
        <f t="shared" si="9"/>
        <v>0</v>
      </c>
      <c r="J165" s="18"/>
      <c r="K165" s="18">
        <f t="shared" si="10"/>
        <v>0</v>
      </c>
      <c r="L165" s="19" t="str">
        <f>IFERROR(VLOOKUP(C165,'[2]11.11.25'!$B$345:$C$574,2,0),"-")</f>
        <v>-</v>
      </c>
      <c r="M165" s="20" t="str">
        <f t="shared" si="12"/>
        <v>-</v>
      </c>
      <c r="N165" s="21" t="s">
        <v>22</v>
      </c>
      <c r="O165" s="22" t="str">
        <f t="shared" si="11"/>
        <v>-</v>
      </c>
      <c r="P165" s="29"/>
    </row>
    <row r="166" spans="1:16" hidden="1" x14ac:dyDescent="0.25">
      <c r="A166" s="13">
        <v>4</v>
      </c>
      <c r="B166" s="13" t="s">
        <v>508</v>
      </c>
      <c r="C166" s="14" t="s">
        <v>4004</v>
      </c>
      <c r="D166" s="14" t="s">
        <v>4005</v>
      </c>
      <c r="E166" s="15">
        <v>1</v>
      </c>
      <c r="F166" s="16">
        <v>1202.7</v>
      </c>
      <c r="G166" s="16">
        <v>1202.7</v>
      </c>
      <c r="H166" s="17"/>
      <c r="I166" s="16">
        <f t="shared" si="9"/>
        <v>0</v>
      </c>
      <c r="J166" s="18"/>
      <c r="K166" s="18">
        <f t="shared" si="10"/>
        <v>0</v>
      </c>
      <c r="L166" s="19" t="str">
        <f>IFERROR(VLOOKUP(C166,'[2]11.11.25'!$B$345:$C$574,2,0),"-")</f>
        <v>-</v>
      </c>
      <c r="M166" s="20" t="str">
        <f t="shared" si="12"/>
        <v>-</v>
      </c>
      <c r="N166" s="21" t="s">
        <v>22</v>
      </c>
      <c r="O166" s="22" t="str">
        <f t="shared" si="11"/>
        <v>-</v>
      </c>
      <c r="P166" s="29"/>
    </row>
    <row r="167" spans="1:16" hidden="1" x14ac:dyDescent="0.25">
      <c r="A167" s="13">
        <v>4</v>
      </c>
      <c r="B167" s="13" t="s">
        <v>511</v>
      </c>
      <c r="C167" s="14" t="s">
        <v>4006</v>
      </c>
      <c r="D167" s="14" t="s">
        <v>4007</v>
      </c>
      <c r="E167" s="15">
        <v>1</v>
      </c>
      <c r="F167" s="16">
        <v>247.5</v>
      </c>
      <c r="G167" s="16">
        <v>247.5</v>
      </c>
      <c r="H167" s="17"/>
      <c r="I167" s="16">
        <f t="shared" si="9"/>
        <v>0</v>
      </c>
      <c r="J167" s="18"/>
      <c r="K167" s="18">
        <f t="shared" si="10"/>
        <v>0</v>
      </c>
      <c r="L167" s="19" t="str">
        <f>IFERROR(VLOOKUP(C167,'[2]11.11.25'!$B$345:$C$574,2,0),"-")</f>
        <v>-</v>
      </c>
      <c r="M167" s="20" t="str">
        <f t="shared" si="12"/>
        <v>-</v>
      </c>
      <c r="N167" s="21" t="s">
        <v>22</v>
      </c>
      <c r="O167" s="22" t="str">
        <f t="shared" si="11"/>
        <v>-</v>
      </c>
      <c r="P167" s="29"/>
    </row>
    <row r="168" spans="1:16" x14ac:dyDescent="0.25">
      <c r="A168" s="13">
        <v>4</v>
      </c>
      <c r="B168" s="13" t="s">
        <v>514</v>
      </c>
      <c r="C168" s="14" t="s">
        <v>4008</v>
      </c>
      <c r="D168" s="134" t="s">
        <v>4009</v>
      </c>
      <c r="E168" s="15">
        <v>1</v>
      </c>
      <c r="F168" s="16">
        <v>1753.2</v>
      </c>
      <c r="G168" s="16">
        <v>1753.2</v>
      </c>
      <c r="H168" s="17"/>
      <c r="I168" s="16">
        <f t="shared" si="9"/>
        <v>0</v>
      </c>
      <c r="J168" s="18"/>
      <c r="K168" s="18">
        <f t="shared" si="10"/>
        <v>0</v>
      </c>
      <c r="L168" s="19">
        <f>IFERROR(VLOOKUP(C168,'[2]11.11.25'!$B$345:$C$574,2,0),"-")</f>
        <v>1</v>
      </c>
      <c r="M168" s="20">
        <f t="shared" si="12"/>
        <v>1753.2</v>
      </c>
      <c r="N168" s="135">
        <v>1</v>
      </c>
      <c r="O168" s="22">
        <f t="shared" si="11"/>
        <v>1753.2</v>
      </c>
      <c r="P168" s="29"/>
    </row>
    <row r="169" spans="1:16" x14ac:dyDescent="0.25">
      <c r="A169" s="13">
        <v>4</v>
      </c>
      <c r="B169" s="13" t="s">
        <v>517</v>
      </c>
      <c r="C169" s="14" t="s">
        <v>4010</v>
      </c>
      <c r="D169" s="134" t="s">
        <v>4011</v>
      </c>
      <c r="E169" s="136">
        <v>10</v>
      </c>
      <c r="F169" s="16">
        <v>1764.7</v>
      </c>
      <c r="G169" s="16">
        <v>17647</v>
      </c>
      <c r="H169" s="17"/>
      <c r="I169" s="16">
        <f t="shared" si="9"/>
        <v>0</v>
      </c>
      <c r="J169" s="18"/>
      <c r="K169" s="18">
        <f t="shared" si="10"/>
        <v>0</v>
      </c>
      <c r="L169" s="19">
        <f>IFERROR(VLOOKUP(C169,'[2]11.11.25'!$B$345:$C$574,2,0),"-")</f>
        <v>12</v>
      </c>
      <c r="M169" s="20">
        <f t="shared" si="12"/>
        <v>21176.400000000001</v>
      </c>
      <c r="N169" s="21">
        <v>12</v>
      </c>
      <c r="O169" s="22">
        <f t="shared" si="11"/>
        <v>21176.400000000001</v>
      </c>
      <c r="P169" s="29"/>
    </row>
    <row r="170" spans="1:16" x14ac:dyDescent="0.25">
      <c r="A170" s="13">
        <v>4</v>
      </c>
      <c r="B170" s="13" t="s">
        <v>520</v>
      </c>
      <c r="C170" s="14" t="s">
        <v>4012</v>
      </c>
      <c r="D170" s="134" t="s">
        <v>4013</v>
      </c>
      <c r="E170" s="15">
        <v>1</v>
      </c>
      <c r="F170" s="16">
        <v>1786.1</v>
      </c>
      <c r="G170" s="16">
        <v>1786.1</v>
      </c>
      <c r="H170" s="17"/>
      <c r="I170" s="16">
        <f t="shared" si="9"/>
        <v>0</v>
      </c>
      <c r="J170" s="18"/>
      <c r="K170" s="18">
        <f t="shared" si="10"/>
        <v>0</v>
      </c>
      <c r="L170" s="19">
        <f>IFERROR(VLOOKUP(C170,'[2]11.11.25'!$B$345:$C$574,2,0),"-")</f>
        <v>1</v>
      </c>
      <c r="M170" s="20">
        <f t="shared" si="12"/>
        <v>1786.1</v>
      </c>
      <c r="N170" s="135">
        <v>1</v>
      </c>
      <c r="O170" s="22">
        <f t="shared" si="11"/>
        <v>1786.1</v>
      </c>
      <c r="P170" s="29"/>
    </row>
    <row r="171" spans="1:16" x14ac:dyDescent="0.25">
      <c r="A171" s="13">
        <v>4</v>
      </c>
      <c r="B171" s="13" t="s">
        <v>523</v>
      </c>
      <c r="C171" s="14" t="s">
        <v>4014</v>
      </c>
      <c r="D171" s="134" t="s">
        <v>4015</v>
      </c>
      <c r="E171" s="15">
        <v>1</v>
      </c>
      <c r="F171" s="16">
        <v>1779.2</v>
      </c>
      <c r="G171" s="16">
        <v>1779.2</v>
      </c>
      <c r="H171" s="17"/>
      <c r="I171" s="16">
        <f t="shared" si="9"/>
        <v>0</v>
      </c>
      <c r="J171" s="18"/>
      <c r="K171" s="18">
        <f t="shared" si="10"/>
        <v>0</v>
      </c>
      <c r="L171" s="19">
        <f>IFERROR(VLOOKUP(C171,'[2]11.11.25'!$B$345:$C$574,2,0),"-")</f>
        <v>1</v>
      </c>
      <c r="M171" s="20">
        <f t="shared" si="12"/>
        <v>1779.2</v>
      </c>
      <c r="N171" s="135">
        <v>1</v>
      </c>
      <c r="O171" s="22">
        <f t="shared" si="11"/>
        <v>1779.2</v>
      </c>
      <c r="P171" s="29"/>
    </row>
    <row r="172" spans="1:16" hidden="1" x14ac:dyDescent="0.25">
      <c r="A172" s="13">
        <v>4</v>
      </c>
      <c r="B172" s="13" t="s">
        <v>526</v>
      </c>
      <c r="C172" s="14" t="s">
        <v>4016</v>
      </c>
      <c r="D172" s="14" t="s">
        <v>4017</v>
      </c>
      <c r="E172" s="15">
        <v>1</v>
      </c>
      <c r="F172" s="16">
        <v>1476.3</v>
      </c>
      <c r="G172" s="16">
        <v>1476.3</v>
      </c>
      <c r="H172" s="17"/>
      <c r="I172" s="16">
        <f t="shared" si="9"/>
        <v>0</v>
      </c>
      <c r="J172" s="18"/>
      <c r="K172" s="18">
        <f t="shared" si="10"/>
        <v>0</v>
      </c>
      <c r="L172" s="19" t="str">
        <f>IFERROR(VLOOKUP(C172,'[2]11.11.25'!$B$345:$C$574,2,0),"-")</f>
        <v>-</v>
      </c>
      <c r="M172" s="20" t="str">
        <f t="shared" si="12"/>
        <v>-</v>
      </c>
      <c r="N172" s="21" t="s">
        <v>22</v>
      </c>
      <c r="O172" s="22" t="str">
        <f t="shared" si="11"/>
        <v>-</v>
      </c>
      <c r="P172" s="29"/>
    </row>
    <row r="173" spans="1:16" hidden="1" x14ac:dyDescent="0.25">
      <c r="A173" s="13">
        <v>4</v>
      </c>
      <c r="B173" s="13" t="s">
        <v>529</v>
      </c>
      <c r="C173" s="14" t="s">
        <v>4018</v>
      </c>
      <c r="D173" s="14" t="s">
        <v>4019</v>
      </c>
      <c r="E173" s="15">
        <v>1</v>
      </c>
      <c r="F173" s="16">
        <v>1492.9</v>
      </c>
      <c r="G173" s="16">
        <v>1492.9</v>
      </c>
      <c r="H173" s="17"/>
      <c r="I173" s="16">
        <f t="shared" si="9"/>
        <v>0</v>
      </c>
      <c r="J173" s="18"/>
      <c r="K173" s="18">
        <f t="shared" si="10"/>
        <v>0</v>
      </c>
      <c r="L173" s="19" t="str">
        <f>IFERROR(VLOOKUP(C173,'[2]11.11.25'!$B$345:$C$574,2,0),"-")</f>
        <v>-</v>
      </c>
      <c r="M173" s="20" t="str">
        <f t="shared" si="12"/>
        <v>-</v>
      </c>
      <c r="N173" s="21" t="s">
        <v>22</v>
      </c>
      <c r="O173" s="22" t="str">
        <f t="shared" si="11"/>
        <v>-</v>
      </c>
      <c r="P173" s="29"/>
    </row>
    <row r="174" spans="1:16" hidden="1" x14ac:dyDescent="0.25">
      <c r="A174" s="13">
        <v>4</v>
      </c>
      <c r="B174" s="13" t="s">
        <v>532</v>
      </c>
      <c r="C174" s="14" t="s">
        <v>4020</v>
      </c>
      <c r="D174" s="14" t="s">
        <v>4021</v>
      </c>
      <c r="E174" s="15">
        <v>1</v>
      </c>
      <c r="F174" s="16">
        <v>205.9</v>
      </c>
      <c r="G174" s="16">
        <v>205.9</v>
      </c>
      <c r="H174" s="17"/>
      <c r="I174" s="16">
        <f t="shared" si="9"/>
        <v>0</v>
      </c>
      <c r="J174" s="18"/>
      <c r="K174" s="18">
        <f t="shared" si="10"/>
        <v>0</v>
      </c>
      <c r="L174" s="19" t="str">
        <f>IFERROR(VLOOKUP(C174,'[2]11.11.25'!$B$345:$C$574,2,0),"-")</f>
        <v>-</v>
      </c>
      <c r="M174" s="20" t="str">
        <f t="shared" si="12"/>
        <v>-</v>
      </c>
      <c r="N174" s="21" t="s">
        <v>22</v>
      </c>
      <c r="O174" s="22" t="str">
        <f t="shared" si="11"/>
        <v>-</v>
      </c>
      <c r="P174" s="29"/>
    </row>
    <row r="175" spans="1:16" hidden="1" x14ac:dyDescent="0.25">
      <c r="A175" s="13">
        <v>4</v>
      </c>
      <c r="B175" s="13" t="s">
        <v>535</v>
      </c>
      <c r="C175" s="14" t="s">
        <v>4022</v>
      </c>
      <c r="D175" s="14" t="s">
        <v>4023</v>
      </c>
      <c r="E175" s="15">
        <v>1</v>
      </c>
      <c r="F175" s="16">
        <v>314.7</v>
      </c>
      <c r="G175" s="16">
        <v>314.7</v>
      </c>
      <c r="H175" s="17"/>
      <c r="I175" s="16">
        <f t="shared" si="9"/>
        <v>0</v>
      </c>
      <c r="J175" s="18"/>
      <c r="K175" s="18">
        <f t="shared" si="10"/>
        <v>0</v>
      </c>
      <c r="L175" s="19" t="str">
        <f>IFERROR(VLOOKUP(C175,'[2]11.11.25'!$B$345:$C$574,2,0),"-")</f>
        <v>-</v>
      </c>
      <c r="M175" s="20" t="str">
        <f t="shared" si="12"/>
        <v>-</v>
      </c>
      <c r="N175" s="21" t="s">
        <v>22</v>
      </c>
      <c r="O175" s="22" t="str">
        <f t="shared" si="11"/>
        <v>-</v>
      </c>
      <c r="P175" s="29"/>
    </row>
    <row r="176" spans="1:16" hidden="1" x14ac:dyDescent="0.25">
      <c r="A176" s="13">
        <v>4</v>
      </c>
      <c r="B176" s="13" t="s">
        <v>538</v>
      </c>
      <c r="C176" s="14" t="s">
        <v>4024</v>
      </c>
      <c r="D176" s="14" t="s">
        <v>4025</v>
      </c>
      <c r="E176" s="15">
        <v>9</v>
      </c>
      <c r="F176" s="16">
        <v>222.3</v>
      </c>
      <c r="G176" s="16">
        <v>2000.7</v>
      </c>
      <c r="H176" s="17"/>
      <c r="I176" s="16">
        <f t="shared" si="9"/>
        <v>0</v>
      </c>
      <c r="J176" s="18"/>
      <c r="K176" s="18">
        <f t="shared" si="10"/>
        <v>0</v>
      </c>
      <c r="L176" s="19" t="str">
        <f>IFERROR(VLOOKUP(C176,'[2]11.11.25'!$B$345:$C$574,2,0),"-")</f>
        <v>-</v>
      </c>
      <c r="M176" s="20" t="str">
        <f t="shared" si="12"/>
        <v>-</v>
      </c>
      <c r="N176" s="21" t="s">
        <v>22</v>
      </c>
      <c r="O176" s="22" t="str">
        <f t="shared" si="11"/>
        <v>-</v>
      </c>
      <c r="P176" s="29"/>
    </row>
    <row r="177" spans="1:16" hidden="1" x14ac:dyDescent="0.25">
      <c r="A177" s="13">
        <v>4</v>
      </c>
      <c r="B177" s="13" t="s">
        <v>541</v>
      </c>
      <c r="C177" s="14" t="s">
        <v>4026</v>
      </c>
      <c r="D177" s="14" t="s">
        <v>4027</v>
      </c>
      <c r="E177" s="15">
        <v>9</v>
      </c>
      <c r="F177" s="16">
        <v>222.9</v>
      </c>
      <c r="G177" s="16">
        <v>2006.1</v>
      </c>
      <c r="H177" s="17"/>
      <c r="I177" s="16">
        <f t="shared" si="9"/>
        <v>0</v>
      </c>
      <c r="J177" s="18"/>
      <c r="K177" s="18">
        <f t="shared" si="10"/>
        <v>0</v>
      </c>
      <c r="L177" s="19" t="str">
        <f>IFERROR(VLOOKUP(C177,'[2]11.11.25'!$B$345:$C$574,2,0),"-")</f>
        <v>-</v>
      </c>
      <c r="M177" s="20" t="str">
        <f t="shared" si="12"/>
        <v>-</v>
      </c>
      <c r="N177" s="21" t="s">
        <v>22</v>
      </c>
      <c r="O177" s="22" t="str">
        <f t="shared" si="11"/>
        <v>-</v>
      </c>
      <c r="P177" s="29"/>
    </row>
    <row r="178" spans="1:16" hidden="1" x14ac:dyDescent="0.25">
      <c r="A178" s="13">
        <v>4</v>
      </c>
      <c r="B178" s="13" t="s">
        <v>544</v>
      </c>
      <c r="C178" s="14" t="s">
        <v>4028</v>
      </c>
      <c r="D178" s="14" t="s">
        <v>4029</v>
      </c>
      <c r="E178" s="15">
        <v>1</v>
      </c>
      <c r="F178" s="16">
        <v>231.3</v>
      </c>
      <c r="G178" s="16">
        <v>231.3</v>
      </c>
      <c r="H178" s="17"/>
      <c r="I178" s="16">
        <f t="shared" si="9"/>
        <v>0</v>
      </c>
      <c r="J178" s="18"/>
      <c r="K178" s="18">
        <f t="shared" si="10"/>
        <v>0</v>
      </c>
      <c r="L178" s="19" t="str">
        <f>IFERROR(VLOOKUP(C178,'[2]11.11.25'!$B$345:$C$574,2,0),"-")</f>
        <v>-</v>
      </c>
      <c r="M178" s="20" t="str">
        <f t="shared" si="12"/>
        <v>-</v>
      </c>
      <c r="N178" s="21" t="s">
        <v>22</v>
      </c>
      <c r="O178" s="22" t="str">
        <f t="shared" si="11"/>
        <v>-</v>
      </c>
      <c r="P178" s="29"/>
    </row>
    <row r="179" spans="1:16" hidden="1" x14ac:dyDescent="0.25">
      <c r="A179" s="13">
        <v>4</v>
      </c>
      <c r="B179" s="13" t="s">
        <v>547</v>
      </c>
      <c r="C179" s="14" t="s">
        <v>4030</v>
      </c>
      <c r="D179" s="14" t="s">
        <v>4031</v>
      </c>
      <c r="E179" s="15">
        <v>1</v>
      </c>
      <c r="F179" s="16">
        <v>231.8</v>
      </c>
      <c r="G179" s="16">
        <v>231.8</v>
      </c>
      <c r="H179" s="17"/>
      <c r="I179" s="16">
        <f t="shared" si="9"/>
        <v>0</v>
      </c>
      <c r="J179" s="18"/>
      <c r="K179" s="18">
        <f t="shared" si="10"/>
        <v>0</v>
      </c>
      <c r="L179" s="19" t="str">
        <f>IFERROR(VLOOKUP(C179,'[2]11.11.25'!$B$345:$C$574,2,0),"-")</f>
        <v>-</v>
      </c>
      <c r="M179" s="20" t="str">
        <f t="shared" si="12"/>
        <v>-</v>
      </c>
      <c r="N179" s="21" t="s">
        <v>22</v>
      </c>
      <c r="O179" s="22" t="str">
        <f t="shared" si="11"/>
        <v>-</v>
      </c>
      <c r="P179" s="29"/>
    </row>
    <row r="180" spans="1:16" hidden="1" x14ac:dyDescent="0.25">
      <c r="A180" s="13">
        <v>4</v>
      </c>
      <c r="B180" s="13" t="s">
        <v>550</v>
      </c>
      <c r="C180" s="14" t="s">
        <v>4032</v>
      </c>
      <c r="D180" s="14" t="s">
        <v>4033</v>
      </c>
      <c r="E180" s="15">
        <v>1</v>
      </c>
      <c r="F180" s="16">
        <v>232.8</v>
      </c>
      <c r="G180" s="16">
        <v>232.8</v>
      </c>
      <c r="H180" s="17"/>
      <c r="I180" s="16">
        <f t="shared" si="9"/>
        <v>0</v>
      </c>
      <c r="J180" s="18"/>
      <c r="K180" s="18">
        <f t="shared" si="10"/>
        <v>0</v>
      </c>
      <c r="L180" s="19" t="str">
        <f>IFERROR(VLOOKUP(C180,'[2]11.11.25'!$B$345:$C$574,2,0),"-")</f>
        <v>-</v>
      </c>
      <c r="M180" s="20" t="str">
        <f t="shared" si="12"/>
        <v>-</v>
      </c>
      <c r="N180" s="21" t="s">
        <v>22</v>
      </c>
      <c r="O180" s="22" t="str">
        <f t="shared" si="11"/>
        <v>-</v>
      </c>
      <c r="P180" s="29"/>
    </row>
    <row r="181" spans="1:16" hidden="1" x14ac:dyDescent="0.25">
      <c r="A181" s="13">
        <v>4</v>
      </c>
      <c r="B181" s="13" t="s">
        <v>553</v>
      </c>
      <c r="C181" s="14" t="s">
        <v>4034</v>
      </c>
      <c r="D181" s="14" t="s">
        <v>4035</v>
      </c>
      <c r="E181" s="15">
        <v>1</v>
      </c>
      <c r="F181" s="16">
        <v>242.5</v>
      </c>
      <c r="G181" s="16">
        <v>242.5</v>
      </c>
      <c r="H181" s="17"/>
      <c r="I181" s="16">
        <f t="shared" si="9"/>
        <v>0</v>
      </c>
      <c r="J181" s="18"/>
      <c r="K181" s="18">
        <f t="shared" si="10"/>
        <v>0</v>
      </c>
      <c r="L181" s="19" t="str">
        <f>IFERROR(VLOOKUP(C181,'[2]11.11.25'!$B$345:$C$574,2,0),"-")</f>
        <v>-</v>
      </c>
      <c r="M181" s="20" t="str">
        <f t="shared" si="12"/>
        <v>-</v>
      </c>
      <c r="N181" s="21" t="s">
        <v>22</v>
      </c>
      <c r="O181" s="22" t="str">
        <f t="shared" si="11"/>
        <v>-</v>
      </c>
      <c r="P181" s="29"/>
    </row>
    <row r="182" spans="1:16" hidden="1" x14ac:dyDescent="0.25">
      <c r="A182" s="13">
        <v>4</v>
      </c>
      <c r="B182" s="13" t="s">
        <v>556</v>
      </c>
      <c r="C182" s="14" t="s">
        <v>4036</v>
      </c>
      <c r="D182" s="14" t="s">
        <v>4037</v>
      </c>
      <c r="E182" s="15">
        <v>1</v>
      </c>
      <c r="F182" s="16">
        <v>231.3</v>
      </c>
      <c r="G182" s="16">
        <v>231.3</v>
      </c>
      <c r="H182" s="17"/>
      <c r="I182" s="16">
        <f t="shared" si="9"/>
        <v>0</v>
      </c>
      <c r="J182" s="18"/>
      <c r="K182" s="18">
        <f t="shared" si="10"/>
        <v>0</v>
      </c>
      <c r="L182" s="19" t="str">
        <f>IFERROR(VLOOKUP(C182,'[2]11.11.25'!$B$345:$C$574,2,0),"-")</f>
        <v>-</v>
      </c>
      <c r="M182" s="20" t="str">
        <f t="shared" si="12"/>
        <v>-</v>
      </c>
      <c r="N182" s="21" t="s">
        <v>22</v>
      </c>
      <c r="O182" s="22" t="str">
        <f t="shared" si="11"/>
        <v>-</v>
      </c>
      <c r="P182" s="29"/>
    </row>
    <row r="183" spans="1:16" hidden="1" x14ac:dyDescent="0.25">
      <c r="A183" s="13">
        <v>4</v>
      </c>
      <c r="B183" s="13" t="s">
        <v>559</v>
      </c>
      <c r="C183" s="14" t="s">
        <v>4038</v>
      </c>
      <c r="D183" s="14" t="s">
        <v>4039</v>
      </c>
      <c r="E183" s="15">
        <v>1</v>
      </c>
      <c r="F183" s="16">
        <v>231.8</v>
      </c>
      <c r="G183" s="16">
        <v>231.8</v>
      </c>
      <c r="H183" s="17"/>
      <c r="I183" s="16">
        <f t="shared" si="9"/>
        <v>0</v>
      </c>
      <c r="J183" s="18"/>
      <c r="K183" s="18">
        <f t="shared" si="10"/>
        <v>0</v>
      </c>
      <c r="L183" s="19" t="str">
        <f>IFERROR(VLOOKUP(C183,'[2]11.11.25'!$B$345:$C$574,2,0),"-")</f>
        <v>-</v>
      </c>
      <c r="M183" s="20" t="str">
        <f t="shared" si="12"/>
        <v>-</v>
      </c>
      <c r="N183" s="21" t="s">
        <v>22</v>
      </c>
      <c r="O183" s="22" t="str">
        <f t="shared" si="11"/>
        <v>-</v>
      </c>
      <c r="P183" s="29"/>
    </row>
    <row r="184" spans="1:16" hidden="1" x14ac:dyDescent="0.25">
      <c r="A184" s="13">
        <v>4</v>
      </c>
      <c r="B184" s="13" t="s">
        <v>562</v>
      </c>
      <c r="C184" s="14" t="s">
        <v>4040</v>
      </c>
      <c r="D184" s="14" t="s">
        <v>4041</v>
      </c>
      <c r="E184" s="15">
        <v>4</v>
      </c>
      <c r="F184" s="16">
        <v>66.900000000000006</v>
      </c>
      <c r="G184" s="16">
        <v>267.60000000000002</v>
      </c>
      <c r="H184" s="17"/>
      <c r="I184" s="16">
        <f t="shared" si="9"/>
        <v>0</v>
      </c>
      <c r="J184" s="18"/>
      <c r="K184" s="18">
        <f t="shared" si="10"/>
        <v>0</v>
      </c>
      <c r="L184" s="19" t="str">
        <f>IFERROR(VLOOKUP(C184,'[2]11.11.25'!$B$345:$C$574,2,0),"-")</f>
        <v>-</v>
      </c>
      <c r="M184" s="20" t="str">
        <f t="shared" si="12"/>
        <v>-</v>
      </c>
      <c r="N184" s="21" t="s">
        <v>22</v>
      </c>
      <c r="O184" s="22" t="str">
        <f t="shared" si="11"/>
        <v>-</v>
      </c>
      <c r="P184" s="29"/>
    </row>
    <row r="185" spans="1:16" hidden="1" x14ac:dyDescent="0.25">
      <c r="A185" s="13">
        <v>4</v>
      </c>
      <c r="B185" s="13" t="s">
        <v>565</v>
      </c>
      <c r="C185" s="14" t="s">
        <v>4042</v>
      </c>
      <c r="D185" s="14" t="s">
        <v>4043</v>
      </c>
      <c r="E185" s="15">
        <v>4</v>
      </c>
      <c r="F185" s="16">
        <v>17.5</v>
      </c>
      <c r="G185" s="16">
        <v>70</v>
      </c>
      <c r="H185" s="17"/>
      <c r="I185" s="16">
        <f t="shared" si="9"/>
        <v>0</v>
      </c>
      <c r="J185" s="18"/>
      <c r="K185" s="18">
        <f t="shared" si="10"/>
        <v>0</v>
      </c>
      <c r="L185" s="19" t="str">
        <f>IFERROR(VLOOKUP(C185,'[2]11.11.25'!$B$345:$C$574,2,0),"-")</f>
        <v>-</v>
      </c>
      <c r="M185" s="20" t="str">
        <f t="shared" si="12"/>
        <v>-</v>
      </c>
      <c r="N185" s="21" t="s">
        <v>22</v>
      </c>
      <c r="O185" s="22" t="str">
        <f t="shared" si="11"/>
        <v>-</v>
      </c>
      <c r="P185" s="29"/>
    </row>
    <row r="186" spans="1:16" hidden="1" x14ac:dyDescent="0.25">
      <c r="A186" s="13">
        <v>4</v>
      </c>
      <c r="B186" s="13" t="s">
        <v>568</v>
      </c>
      <c r="C186" s="14" t="s">
        <v>4044</v>
      </c>
      <c r="D186" s="14" t="s">
        <v>4045</v>
      </c>
      <c r="E186" s="15">
        <v>2</v>
      </c>
      <c r="F186" s="16">
        <v>278.8</v>
      </c>
      <c r="G186" s="16">
        <v>557.6</v>
      </c>
      <c r="H186" s="17"/>
      <c r="I186" s="16">
        <f t="shared" si="9"/>
        <v>0</v>
      </c>
      <c r="J186" s="18"/>
      <c r="K186" s="18">
        <f t="shared" si="10"/>
        <v>0</v>
      </c>
      <c r="L186" s="19" t="str">
        <f>IFERROR(VLOOKUP(C186,'[2]11.11.25'!$B$345:$C$574,2,0),"-")</f>
        <v>-</v>
      </c>
      <c r="M186" s="20" t="str">
        <f t="shared" si="12"/>
        <v>-</v>
      </c>
      <c r="N186" s="21" t="s">
        <v>22</v>
      </c>
      <c r="O186" s="22" t="str">
        <f t="shared" si="11"/>
        <v>-</v>
      </c>
      <c r="P186" s="29"/>
    </row>
    <row r="187" spans="1:16" hidden="1" x14ac:dyDescent="0.25">
      <c r="A187" s="13">
        <v>4</v>
      </c>
      <c r="B187" s="13" t="s">
        <v>571</v>
      </c>
      <c r="C187" s="14" t="s">
        <v>4046</v>
      </c>
      <c r="D187" s="14" t="s">
        <v>4047</v>
      </c>
      <c r="E187" s="15">
        <v>1</v>
      </c>
      <c r="F187" s="16">
        <v>261.2</v>
      </c>
      <c r="G187" s="16">
        <v>261.2</v>
      </c>
      <c r="H187" s="17"/>
      <c r="I187" s="16">
        <f t="shared" si="9"/>
        <v>0</v>
      </c>
      <c r="J187" s="18"/>
      <c r="K187" s="18">
        <f t="shared" si="10"/>
        <v>0</v>
      </c>
      <c r="L187" s="19" t="str">
        <f>IFERROR(VLOOKUP(C187,'[2]11.11.25'!$B$345:$C$574,2,0),"-")</f>
        <v>-</v>
      </c>
      <c r="M187" s="20" t="str">
        <f t="shared" si="12"/>
        <v>-</v>
      </c>
      <c r="N187" s="21" t="s">
        <v>22</v>
      </c>
      <c r="O187" s="22" t="str">
        <f t="shared" si="11"/>
        <v>-</v>
      </c>
      <c r="P187" s="29"/>
    </row>
    <row r="188" spans="1:16" hidden="1" x14ac:dyDescent="0.25">
      <c r="A188" s="13">
        <v>4</v>
      </c>
      <c r="B188" s="13" t="s">
        <v>574</v>
      </c>
      <c r="C188" s="14" t="s">
        <v>4048</v>
      </c>
      <c r="D188" s="14" t="s">
        <v>4049</v>
      </c>
      <c r="E188" s="15">
        <v>1</v>
      </c>
      <c r="F188" s="16">
        <v>259.60000000000002</v>
      </c>
      <c r="G188" s="16">
        <v>259.60000000000002</v>
      </c>
      <c r="H188" s="17"/>
      <c r="I188" s="16">
        <f t="shared" si="9"/>
        <v>0</v>
      </c>
      <c r="J188" s="18"/>
      <c r="K188" s="18">
        <f t="shared" si="10"/>
        <v>0</v>
      </c>
      <c r="L188" s="19" t="str">
        <f>IFERROR(VLOOKUP(C188,'[2]11.11.25'!$B$345:$C$574,2,0),"-")</f>
        <v>-</v>
      </c>
      <c r="M188" s="20" t="str">
        <f t="shared" si="12"/>
        <v>-</v>
      </c>
      <c r="N188" s="21" t="s">
        <v>22</v>
      </c>
      <c r="O188" s="22" t="str">
        <f t="shared" si="11"/>
        <v>-</v>
      </c>
      <c r="P188" s="29"/>
    </row>
    <row r="189" spans="1:16" hidden="1" x14ac:dyDescent="0.25">
      <c r="A189" s="13">
        <v>4</v>
      </c>
      <c r="B189" s="13" t="s">
        <v>577</v>
      </c>
      <c r="C189" s="14" t="s">
        <v>4050</v>
      </c>
      <c r="D189" s="14" t="s">
        <v>4051</v>
      </c>
      <c r="E189" s="15">
        <v>1</v>
      </c>
      <c r="F189" s="16">
        <v>61.6</v>
      </c>
      <c r="G189" s="16">
        <v>61.6</v>
      </c>
      <c r="H189" s="17"/>
      <c r="I189" s="16">
        <f t="shared" si="9"/>
        <v>0</v>
      </c>
      <c r="J189" s="18"/>
      <c r="K189" s="18">
        <f t="shared" si="10"/>
        <v>0</v>
      </c>
      <c r="L189" s="19" t="str">
        <f>IFERROR(VLOOKUP(C189,'[2]11.11.25'!$B$345:$C$574,2,0),"-")</f>
        <v>-</v>
      </c>
      <c r="M189" s="20" t="str">
        <f t="shared" si="12"/>
        <v>-</v>
      </c>
      <c r="N189" s="21" t="s">
        <v>22</v>
      </c>
      <c r="O189" s="22" t="str">
        <f t="shared" si="11"/>
        <v>-</v>
      </c>
      <c r="P189" s="29"/>
    </row>
    <row r="190" spans="1:16" hidden="1" x14ac:dyDescent="0.25">
      <c r="A190" s="13">
        <v>4</v>
      </c>
      <c r="B190" s="13" t="s">
        <v>580</v>
      </c>
      <c r="C190" s="14" t="s">
        <v>4052</v>
      </c>
      <c r="D190" s="14" t="s">
        <v>4053</v>
      </c>
      <c r="E190" s="15">
        <v>2</v>
      </c>
      <c r="F190" s="16">
        <v>370.8</v>
      </c>
      <c r="G190" s="16">
        <v>741.6</v>
      </c>
      <c r="H190" s="17"/>
      <c r="I190" s="16">
        <f t="shared" si="9"/>
        <v>0</v>
      </c>
      <c r="J190" s="18"/>
      <c r="K190" s="18">
        <f t="shared" si="10"/>
        <v>0</v>
      </c>
      <c r="L190" s="19" t="str">
        <f>IFERROR(VLOOKUP(C190,'[2]11.11.25'!$B$345:$C$574,2,0),"-")</f>
        <v>-</v>
      </c>
      <c r="M190" s="20" t="str">
        <f t="shared" si="12"/>
        <v>-</v>
      </c>
      <c r="N190" s="21" t="s">
        <v>22</v>
      </c>
      <c r="O190" s="22" t="str">
        <f t="shared" si="11"/>
        <v>-</v>
      </c>
      <c r="P190" s="29"/>
    </row>
    <row r="191" spans="1:16" hidden="1" x14ac:dyDescent="0.25">
      <c r="A191" s="13">
        <v>4</v>
      </c>
      <c r="B191" s="13" t="s">
        <v>583</v>
      </c>
      <c r="C191" s="14" t="s">
        <v>4054</v>
      </c>
      <c r="D191" s="14" t="s">
        <v>4055</v>
      </c>
      <c r="E191" s="15">
        <v>1</v>
      </c>
      <c r="F191" s="16">
        <v>276.39999999999998</v>
      </c>
      <c r="G191" s="16">
        <v>276.39999999999998</v>
      </c>
      <c r="H191" s="17"/>
      <c r="I191" s="16">
        <f t="shared" ref="I191:I254" si="13">IFERROR(H191*F191,"-")</f>
        <v>0</v>
      </c>
      <c r="J191" s="18"/>
      <c r="K191" s="18">
        <f t="shared" ref="K191:K254" si="14">J191*F191</f>
        <v>0</v>
      </c>
      <c r="L191" s="19" t="str">
        <f>IFERROR(VLOOKUP(C191,'[2]11.11.25'!$B$345:$C$574,2,0),"-")</f>
        <v>-</v>
      </c>
      <c r="M191" s="20" t="str">
        <f t="shared" si="12"/>
        <v>-</v>
      </c>
      <c r="N191" s="21" t="s">
        <v>22</v>
      </c>
      <c r="O191" s="22" t="str">
        <f t="shared" ref="O191:O254" si="15">IFERROR(N191*F191,"-")</f>
        <v>-</v>
      </c>
      <c r="P191" s="29"/>
    </row>
    <row r="192" spans="1:16" hidden="1" x14ac:dyDescent="0.25">
      <c r="A192" s="13">
        <v>4</v>
      </c>
      <c r="B192" s="13" t="s">
        <v>586</v>
      </c>
      <c r="C192" s="14" t="s">
        <v>4056</v>
      </c>
      <c r="D192" s="14" t="s">
        <v>4057</v>
      </c>
      <c r="E192" s="15">
        <v>1</v>
      </c>
      <c r="F192" s="16">
        <v>309.60000000000002</v>
      </c>
      <c r="G192" s="16">
        <v>309.60000000000002</v>
      </c>
      <c r="H192" s="17"/>
      <c r="I192" s="16">
        <f t="shared" si="13"/>
        <v>0</v>
      </c>
      <c r="J192" s="18"/>
      <c r="K192" s="18">
        <f t="shared" si="14"/>
        <v>0</v>
      </c>
      <c r="L192" s="19" t="str">
        <f>IFERROR(VLOOKUP(C192,'[2]11.11.25'!$B$345:$C$574,2,0),"-")</f>
        <v>-</v>
      </c>
      <c r="M192" s="20" t="str">
        <f t="shared" si="12"/>
        <v>-</v>
      </c>
      <c r="N192" s="21" t="s">
        <v>22</v>
      </c>
      <c r="O192" s="22" t="str">
        <f t="shared" si="15"/>
        <v>-</v>
      </c>
      <c r="P192" s="29"/>
    </row>
    <row r="193" spans="1:16" hidden="1" x14ac:dyDescent="0.25">
      <c r="A193" s="13">
        <v>4</v>
      </c>
      <c r="B193" s="13" t="s">
        <v>589</v>
      </c>
      <c r="C193" s="14" t="s">
        <v>4058</v>
      </c>
      <c r="D193" s="14" t="s">
        <v>4059</v>
      </c>
      <c r="E193" s="15">
        <v>1</v>
      </c>
      <c r="F193" s="16">
        <v>368.9</v>
      </c>
      <c r="G193" s="16">
        <v>368.9</v>
      </c>
      <c r="H193" s="17"/>
      <c r="I193" s="16">
        <f t="shared" si="13"/>
        <v>0</v>
      </c>
      <c r="J193" s="18"/>
      <c r="K193" s="18">
        <f t="shared" si="14"/>
        <v>0</v>
      </c>
      <c r="L193" s="19" t="str">
        <f>IFERROR(VLOOKUP(C193,'[2]11.11.25'!$B$345:$C$574,2,0),"-")</f>
        <v>-</v>
      </c>
      <c r="M193" s="20" t="str">
        <f t="shared" si="12"/>
        <v>-</v>
      </c>
      <c r="N193" s="21" t="s">
        <v>22</v>
      </c>
      <c r="O193" s="22" t="str">
        <f t="shared" si="15"/>
        <v>-</v>
      </c>
      <c r="P193" s="29"/>
    </row>
    <row r="194" spans="1:16" hidden="1" x14ac:dyDescent="0.25">
      <c r="A194" s="13">
        <v>4</v>
      </c>
      <c r="B194" s="13" t="s">
        <v>592</v>
      </c>
      <c r="C194" s="14" t="s">
        <v>4060</v>
      </c>
      <c r="D194" s="14" t="s">
        <v>4061</v>
      </c>
      <c r="E194" s="15">
        <v>1</v>
      </c>
      <c r="F194" s="16">
        <v>238.8</v>
      </c>
      <c r="G194" s="16">
        <v>238.8</v>
      </c>
      <c r="H194" s="17"/>
      <c r="I194" s="16">
        <f t="shared" si="13"/>
        <v>0</v>
      </c>
      <c r="J194" s="18"/>
      <c r="K194" s="18">
        <f t="shared" si="14"/>
        <v>0</v>
      </c>
      <c r="L194" s="19" t="str">
        <f>IFERROR(VLOOKUP(C194,'[2]11.11.25'!$B$345:$C$574,2,0),"-")</f>
        <v>-</v>
      </c>
      <c r="M194" s="20" t="str">
        <f t="shared" si="12"/>
        <v>-</v>
      </c>
      <c r="N194" s="21" t="s">
        <v>22</v>
      </c>
      <c r="O194" s="22" t="str">
        <f t="shared" si="15"/>
        <v>-</v>
      </c>
      <c r="P194" s="29"/>
    </row>
    <row r="195" spans="1:16" hidden="1" x14ac:dyDescent="0.25">
      <c r="A195" s="13">
        <v>4</v>
      </c>
      <c r="B195" s="13" t="s">
        <v>595</v>
      </c>
      <c r="C195" s="14" t="s">
        <v>4062</v>
      </c>
      <c r="D195" s="14" t="s">
        <v>4063</v>
      </c>
      <c r="E195" s="15">
        <v>1</v>
      </c>
      <c r="F195" s="16">
        <v>449.9</v>
      </c>
      <c r="G195" s="16">
        <v>449.9</v>
      </c>
      <c r="H195" s="17"/>
      <c r="I195" s="16">
        <f t="shared" si="13"/>
        <v>0</v>
      </c>
      <c r="J195" s="18"/>
      <c r="K195" s="18">
        <f t="shared" si="14"/>
        <v>0</v>
      </c>
      <c r="L195" s="19" t="str">
        <f>IFERROR(VLOOKUP(C195,'[2]11.11.25'!$B$345:$C$574,2,0),"-")</f>
        <v>-</v>
      </c>
      <c r="M195" s="20" t="str">
        <f t="shared" si="12"/>
        <v>-</v>
      </c>
      <c r="N195" s="21" t="s">
        <v>22</v>
      </c>
      <c r="O195" s="22" t="str">
        <f t="shared" si="15"/>
        <v>-</v>
      </c>
      <c r="P195" s="29"/>
    </row>
    <row r="196" spans="1:16" hidden="1" x14ac:dyDescent="0.25">
      <c r="A196" s="13">
        <v>4</v>
      </c>
      <c r="B196" s="13" t="s">
        <v>598</v>
      </c>
      <c r="C196" s="14" t="s">
        <v>4064</v>
      </c>
      <c r="D196" s="14" t="s">
        <v>4065</v>
      </c>
      <c r="E196" s="15">
        <v>40</v>
      </c>
      <c r="F196" s="16">
        <v>1.5</v>
      </c>
      <c r="G196" s="16">
        <v>60</v>
      </c>
      <c r="H196" s="17"/>
      <c r="I196" s="16">
        <f t="shared" si="13"/>
        <v>0</v>
      </c>
      <c r="J196" s="18"/>
      <c r="K196" s="18">
        <f t="shared" si="14"/>
        <v>0</v>
      </c>
      <c r="L196" s="19" t="str">
        <f>IFERROR(VLOOKUP(C196,'[2]11.11.25'!$B$345:$C$574,2,0),"-")</f>
        <v>-</v>
      </c>
      <c r="M196" s="20" t="str">
        <f t="shared" si="12"/>
        <v>-</v>
      </c>
      <c r="N196" s="21" t="s">
        <v>22</v>
      </c>
      <c r="O196" s="22" t="str">
        <f t="shared" si="15"/>
        <v>-</v>
      </c>
      <c r="P196" s="29"/>
    </row>
    <row r="197" spans="1:16" hidden="1" x14ac:dyDescent="0.25">
      <c r="A197" s="13">
        <v>4</v>
      </c>
      <c r="B197" s="13" t="s">
        <v>601</v>
      </c>
      <c r="C197" s="14" t="s">
        <v>4066</v>
      </c>
      <c r="D197" s="14" t="s">
        <v>4067</v>
      </c>
      <c r="E197" s="15">
        <v>24</v>
      </c>
      <c r="F197" s="16">
        <v>0.3</v>
      </c>
      <c r="G197" s="16">
        <v>7.2</v>
      </c>
      <c r="H197" s="17"/>
      <c r="I197" s="16">
        <f t="shared" si="13"/>
        <v>0</v>
      </c>
      <c r="J197" s="18"/>
      <c r="K197" s="18">
        <f t="shared" si="14"/>
        <v>0</v>
      </c>
      <c r="L197" s="19" t="str">
        <f>IFERROR(VLOOKUP(C197,'[2]11.11.25'!$B$345:$C$574,2,0),"-")</f>
        <v>-</v>
      </c>
      <c r="M197" s="20" t="str">
        <f t="shared" si="12"/>
        <v>-</v>
      </c>
      <c r="N197" s="21" t="s">
        <v>22</v>
      </c>
      <c r="O197" s="22" t="str">
        <f t="shared" si="15"/>
        <v>-</v>
      </c>
      <c r="P197" s="29"/>
    </row>
    <row r="198" spans="1:16" hidden="1" x14ac:dyDescent="0.25">
      <c r="A198" s="13">
        <v>4</v>
      </c>
      <c r="B198" s="13" t="s">
        <v>604</v>
      </c>
      <c r="C198" s="14" t="s">
        <v>4068</v>
      </c>
      <c r="D198" s="14" t="s">
        <v>4069</v>
      </c>
      <c r="E198" s="15">
        <v>8</v>
      </c>
      <c r="F198" s="16">
        <v>11.2</v>
      </c>
      <c r="G198" s="16">
        <v>89.6</v>
      </c>
      <c r="H198" s="17"/>
      <c r="I198" s="16">
        <f t="shared" si="13"/>
        <v>0</v>
      </c>
      <c r="J198" s="18"/>
      <c r="K198" s="18">
        <f t="shared" si="14"/>
        <v>0</v>
      </c>
      <c r="L198" s="19" t="str">
        <f>IFERROR(VLOOKUP(C198,'[2]11.11.25'!$B$345:$C$574,2,0),"-")</f>
        <v>-</v>
      </c>
      <c r="M198" s="20" t="str">
        <f t="shared" si="12"/>
        <v>-</v>
      </c>
      <c r="N198" s="21" t="s">
        <v>22</v>
      </c>
      <c r="O198" s="22" t="str">
        <f t="shared" si="15"/>
        <v>-</v>
      </c>
      <c r="P198" s="29"/>
    </row>
    <row r="199" spans="1:16" hidden="1" x14ac:dyDescent="0.25">
      <c r="A199" s="13">
        <v>4</v>
      </c>
      <c r="B199" s="13" t="s">
        <v>607</v>
      </c>
      <c r="C199" s="14" t="s">
        <v>4070</v>
      </c>
      <c r="D199" s="14" t="s">
        <v>4071</v>
      </c>
      <c r="E199" s="15">
        <v>2</v>
      </c>
      <c r="F199" s="16">
        <v>26.4</v>
      </c>
      <c r="G199" s="16">
        <v>52.8</v>
      </c>
      <c r="H199" s="17"/>
      <c r="I199" s="16">
        <f t="shared" si="13"/>
        <v>0</v>
      </c>
      <c r="J199" s="18"/>
      <c r="K199" s="18">
        <f t="shared" si="14"/>
        <v>0</v>
      </c>
      <c r="L199" s="19" t="str">
        <f>IFERROR(VLOOKUP(C199,'[2]11.11.25'!$B$345:$C$574,2,0),"-")</f>
        <v>-</v>
      </c>
      <c r="M199" s="20" t="str">
        <f t="shared" si="12"/>
        <v>-</v>
      </c>
      <c r="N199" s="21" t="s">
        <v>22</v>
      </c>
      <c r="O199" s="22" t="str">
        <f t="shared" si="15"/>
        <v>-</v>
      </c>
      <c r="P199" s="29"/>
    </row>
    <row r="200" spans="1:16" hidden="1" x14ac:dyDescent="0.25">
      <c r="A200" s="13">
        <v>4</v>
      </c>
      <c r="B200" s="13" t="s">
        <v>610</v>
      </c>
      <c r="C200" s="14" t="s">
        <v>4072</v>
      </c>
      <c r="D200" s="14" t="s">
        <v>4073</v>
      </c>
      <c r="E200" s="15">
        <v>1</v>
      </c>
      <c r="F200" s="16">
        <v>65.400000000000006</v>
      </c>
      <c r="G200" s="16">
        <v>65.400000000000006</v>
      </c>
      <c r="H200" s="17"/>
      <c r="I200" s="16">
        <f t="shared" si="13"/>
        <v>0</v>
      </c>
      <c r="J200" s="18"/>
      <c r="K200" s="18">
        <f t="shared" si="14"/>
        <v>0</v>
      </c>
      <c r="L200" s="19" t="str">
        <f>IFERROR(VLOOKUP(C200,'[2]11.11.25'!$B$345:$C$574,2,0),"-")</f>
        <v>-</v>
      </c>
      <c r="M200" s="20" t="str">
        <f t="shared" si="12"/>
        <v>-</v>
      </c>
      <c r="N200" s="21" t="s">
        <v>22</v>
      </c>
      <c r="O200" s="22" t="str">
        <f t="shared" si="15"/>
        <v>-</v>
      </c>
      <c r="P200" s="29"/>
    </row>
    <row r="201" spans="1:16" hidden="1" x14ac:dyDescent="0.25">
      <c r="A201" s="13">
        <v>4</v>
      </c>
      <c r="B201" s="13" t="s">
        <v>613</v>
      </c>
      <c r="C201" s="14" t="s">
        <v>4074</v>
      </c>
      <c r="D201" s="14" t="s">
        <v>4075</v>
      </c>
      <c r="E201" s="15">
        <v>1</v>
      </c>
      <c r="F201" s="16">
        <v>62.3</v>
      </c>
      <c r="G201" s="16">
        <v>62.3</v>
      </c>
      <c r="H201" s="17"/>
      <c r="I201" s="16">
        <f t="shared" si="13"/>
        <v>0</v>
      </c>
      <c r="J201" s="18"/>
      <c r="K201" s="18">
        <f t="shared" si="14"/>
        <v>0</v>
      </c>
      <c r="L201" s="19" t="str">
        <f>IFERROR(VLOOKUP(C201,'[2]11.11.25'!$B$345:$C$574,2,0),"-")</f>
        <v>-</v>
      </c>
      <c r="M201" s="20" t="str">
        <f t="shared" si="12"/>
        <v>-</v>
      </c>
      <c r="N201" s="21" t="s">
        <v>22</v>
      </c>
      <c r="O201" s="22" t="str">
        <f t="shared" si="15"/>
        <v>-</v>
      </c>
      <c r="P201" s="29"/>
    </row>
    <row r="202" spans="1:16" hidden="1" x14ac:dyDescent="0.25">
      <c r="A202" s="13">
        <v>4</v>
      </c>
      <c r="B202" s="13" t="s">
        <v>616</v>
      </c>
      <c r="C202" s="14" t="s">
        <v>4076</v>
      </c>
      <c r="D202" s="14" t="s">
        <v>4077</v>
      </c>
      <c r="E202" s="15">
        <v>1</v>
      </c>
      <c r="F202" s="16">
        <v>51</v>
      </c>
      <c r="G202" s="16">
        <v>51</v>
      </c>
      <c r="H202" s="17"/>
      <c r="I202" s="16">
        <f t="shared" si="13"/>
        <v>0</v>
      </c>
      <c r="J202" s="18"/>
      <c r="K202" s="18">
        <f t="shared" si="14"/>
        <v>0</v>
      </c>
      <c r="L202" s="19" t="str">
        <f>IFERROR(VLOOKUP(C202,'[2]11.11.25'!$B$345:$C$574,2,0),"-")</f>
        <v>-</v>
      </c>
      <c r="M202" s="20" t="str">
        <f t="shared" si="12"/>
        <v>-</v>
      </c>
      <c r="N202" s="21" t="s">
        <v>22</v>
      </c>
      <c r="O202" s="22" t="str">
        <f t="shared" si="15"/>
        <v>-</v>
      </c>
      <c r="P202" s="29"/>
    </row>
    <row r="203" spans="1:16" hidden="1" x14ac:dyDescent="0.25">
      <c r="A203" s="13">
        <v>4</v>
      </c>
      <c r="B203" s="13" t="s">
        <v>619</v>
      </c>
      <c r="C203" s="14" t="s">
        <v>4078</v>
      </c>
      <c r="D203" s="14" t="s">
        <v>4079</v>
      </c>
      <c r="E203" s="15">
        <v>1</v>
      </c>
      <c r="F203" s="16">
        <v>85.1</v>
      </c>
      <c r="G203" s="16">
        <v>85.1</v>
      </c>
      <c r="H203" s="17"/>
      <c r="I203" s="16">
        <f t="shared" si="13"/>
        <v>0</v>
      </c>
      <c r="J203" s="18"/>
      <c r="K203" s="18">
        <f t="shared" si="14"/>
        <v>0</v>
      </c>
      <c r="L203" s="19" t="str">
        <f>IFERROR(VLOOKUP(C203,'[2]11.11.25'!$B$345:$C$574,2,0),"-")</f>
        <v>-</v>
      </c>
      <c r="M203" s="20" t="str">
        <f t="shared" si="12"/>
        <v>-</v>
      </c>
      <c r="N203" s="21" t="s">
        <v>22</v>
      </c>
      <c r="O203" s="22" t="str">
        <f t="shared" si="15"/>
        <v>-</v>
      </c>
      <c r="P203" s="29"/>
    </row>
    <row r="204" spans="1:16" hidden="1" x14ac:dyDescent="0.25">
      <c r="A204" s="13">
        <v>4</v>
      </c>
      <c r="B204" s="13" t="s">
        <v>622</v>
      </c>
      <c r="C204" s="14" t="s">
        <v>4080</v>
      </c>
      <c r="D204" s="14" t="s">
        <v>4081</v>
      </c>
      <c r="E204" s="15">
        <v>1</v>
      </c>
      <c r="F204" s="16">
        <v>79</v>
      </c>
      <c r="G204" s="16">
        <v>79</v>
      </c>
      <c r="H204" s="17"/>
      <c r="I204" s="16">
        <f t="shared" si="13"/>
        <v>0</v>
      </c>
      <c r="J204" s="18"/>
      <c r="K204" s="18">
        <f t="shared" si="14"/>
        <v>0</v>
      </c>
      <c r="L204" s="19" t="str">
        <f>IFERROR(VLOOKUP(C204,'[2]11.11.25'!$B$345:$C$574,2,0),"-")</f>
        <v>-</v>
      </c>
      <c r="M204" s="20" t="str">
        <f t="shared" si="12"/>
        <v>-</v>
      </c>
      <c r="N204" s="21" t="s">
        <v>22</v>
      </c>
      <c r="O204" s="22" t="str">
        <f t="shared" si="15"/>
        <v>-</v>
      </c>
      <c r="P204" s="29"/>
    </row>
    <row r="205" spans="1:16" hidden="1" x14ac:dyDescent="0.25">
      <c r="A205" s="13">
        <v>4</v>
      </c>
      <c r="B205" s="13" t="s">
        <v>625</v>
      </c>
      <c r="C205" s="14" t="s">
        <v>4082</v>
      </c>
      <c r="D205" s="14" t="s">
        <v>4083</v>
      </c>
      <c r="E205" s="15">
        <v>1</v>
      </c>
      <c r="F205" s="16">
        <v>70</v>
      </c>
      <c r="G205" s="16">
        <v>70</v>
      </c>
      <c r="H205" s="17"/>
      <c r="I205" s="16">
        <f t="shared" si="13"/>
        <v>0</v>
      </c>
      <c r="J205" s="18"/>
      <c r="K205" s="18">
        <f t="shared" si="14"/>
        <v>0</v>
      </c>
      <c r="L205" s="19" t="str">
        <f>IFERROR(VLOOKUP(C205,'[2]11.11.25'!$B$345:$C$574,2,0),"-")</f>
        <v>-</v>
      </c>
      <c r="M205" s="20" t="str">
        <f t="shared" si="12"/>
        <v>-</v>
      </c>
      <c r="N205" s="21" t="s">
        <v>22</v>
      </c>
      <c r="O205" s="22" t="str">
        <f t="shared" si="15"/>
        <v>-</v>
      </c>
      <c r="P205" s="29"/>
    </row>
    <row r="206" spans="1:16" hidden="1" x14ac:dyDescent="0.25">
      <c r="A206" s="13">
        <v>4</v>
      </c>
      <c r="B206" s="13" t="s">
        <v>628</v>
      </c>
      <c r="C206" s="14" t="s">
        <v>4084</v>
      </c>
      <c r="D206" s="14" t="s">
        <v>4085</v>
      </c>
      <c r="E206" s="15">
        <v>1</v>
      </c>
      <c r="F206" s="16">
        <v>63.8</v>
      </c>
      <c r="G206" s="16">
        <v>63.8</v>
      </c>
      <c r="H206" s="17"/>
      <c r="I206" s="16">
        <f t="shared" si="13"/>
        <v>0</v>
      </c>
      <c r="J206" s="18"/>
      <c r="K206" s="18">
        <f t="shared" si="14"/>
        <v>0</v>
      </c>
      <c r="L206" s="19" t="str">
        <f>IFERROR(VLOOKUP(C206,'[2]11.11.25'!$B$345:$C$574,2,0),"-")</f>
        <v>-</v>
      </c>
      <c r="M206" s="20" t="str">
        <f t="shared" si="12"/>
        <v>-</v>
      </c>
      <c r="N206" s="21" t="s">
        <v>22</v>
      </c>
      <c r="O206" s="22" t="str">
        <f t="shared" si="15"/>
        <v>-</v>
      </c>
      <c r="P206" s="29"/>
    </row>
    <row r="207" spans="1:16" hidden="1" x14ac:dyDescent="0.25">
      <c r="A207" s="13">
        <v>4</v>
      </c>
      <c r="B207" s="13" t="s">
        <v>631</v>
      </c>
      <c r="C207" s="14" t="s">
        <v>4086</v>
      </c>
      <c r="D207" s="14" t="s">
        <v>4087</v>
      </c>
      <c r="E207" s="15">
        <v>1</v>
      </c>
      <c r="F207" s="16">
        <v>85.1</v>
      </c>
      <c r="G207" s="16">
        <v>85.1</v>
      </c>
      <c r="H207" s="17"/>
      <c r="I207" s="16">
        <f t="shared" si="13"/>
        <v>0</v>
      </c>
      <c r="J207" s="18"/>
      <c r="K207" s="18">
        <f t="shared" si="14"/>
        <v>0</v>
      </c>
      <c r="L207" s="19" t="str">
        <f>IFERROR(VLOOKUP(C207,'[2]11.11.25'!$B$345:$C$574,2,0),"-")</f>
        <v>-</v>
      </c>
      <c r="M207" s="20" t="str">
        <f t="shared" si="12"/>
        <v>-</v>
      </c>
      <c r="N207" s="21" t="s">
        <v>22</v>
      </c>
      <c r="O207" s="22" t="str">
        <f t="shared" si="15"/>
        <v>-</v>
      </c>
      <c r="P207" s="29"/>
    </row>
    <row r="208" spans="1:16" hidden="1" x14ac:dyDescent="0.25">
      <c r="A208" s="13">
        <v>4</v>
      </c>
      <c r="B208" s="13" t="s">
        <v>634</v>
      </c>
      <c r="C208" s="14" t="s">
        <v>4088</v>
      </c>
      <c r="D208" s="14" t="s">
        <v>4089</v>
      </c>
      <c r="E208" s="15">
        <v>1</v>
      </c>
      <c r="F208" s="16">
        <v>79</v>
      </c>
      <c r="G208" s="16">
        <v>79</v>
      </c>
      <c r="H208" s="17"/>
      <c r="I208" s="16">
        <f t="shared" si="13"/>
        <v>0</v>
      </c>
      <c r="J208" s="18"/>
      <c r="K208" s="18">
        <f t="shared" si="14"/>
        <v>0</v>
      </c>
      <c r="L208" s="19" t="str">
        <f>IFERROR(VLOOKUP(C208,'[2]11.11.25'!$B$345:$C$574,2,0),"-")</f>
        <v>-</v>
      </c>
      <c r="M208" s="20" t="str">
        <f t="shared" si="12"/>
        <v>-</v>
      </c>
      <c r="N208" s="21" t="s">
        <v>22</v>
      </c>
      <c r="O208" s="22" t="str">
        <f t="shared" si="15"/>
        <v>-</v>
      </c>
      <c r="P208" s="29"/>
    </row>
    <row r="209" spans="1:16" hidden="1" x14ac:dyDescent="0.25">
      <c r="A209" s="13">
        <v>4</v>
      </c>
      <c r="B209" s="13" t="s">
        <v>637</v>
      </c>
      <c r="C209" s="14" t="s">
        <v>4090</v>
      </c>
      <c r="D209" s="14" t="s">
        <v>4091</v>
      </c>
      <c r="E209" s="15">
        <v>1</v>
      </c>
      <c r="F209" s="16">
        <v>59.3</v>
      </c>
      <c r="G209" s="16">
        <v>59.3</v>
      </c>
      <c r="H209" s="17"/>
      <c r="I209" s="16">
        <f t="shared" si="13"/>
        <v>0</v>
      </c>
      <c r="J209" s="18"/>
      <c r="K209" s="18">
        <f t="shared" si="14"/>
        <v>0</v>
      </c>
      <c r="L209" s="19" t="str">
        <f>IFERROR(VLOOKUP(C209,'[2]11.11.25'!$B$345:$C$574,2,0),"-")</f>
        <v>-</v>
      </c>
      <c r="M209" s="20" t="str">
        <f t="shared" si="12"/>
        <v>-</v>
      </c>
      <c r="N209" s="21" t="s">
        <v>22</v>
      </c>
      <c r="O209" s="22" t="str">
        <f t="shared" si="15"/>
        <v>-</v>
      </c>
      <c r="P209" s="29"/>
    </row>
    <row r="210" spans="1:16" hidden="1" x14ac:dyDescent="0.25">
      <c r="A210" s="13">
        <v>4</v>
      </c>
      <c r="B210" s="13" t="s">
        <v>640</v>
      </c>
      <c r="C210" s="14" t="s">
        <v>4092</v>
      </c>
      <c r="D210" s="14" t="s">
        <v>4093</v>
      </c>
      <c r="E210" s="15">
        <v>1</v>
      </c>
      <c r="F210" s="16">
        <v>61.6</v>
      </c>
      <c r="G210" s="16">
        <v>61.6</v>
      </c>
      <c r="H210" s="17"/>
      <c r="I210" s="16">
        <f t="shared" si="13"/>
        <v>0</v>
      </c>
      <c r="J210" s="18"/>
      <c r="K210" s="18">
        <f t="shared" si="14"/>
        <v>0</v>
      </c>
      <c r="L210" s="19" t="str">
        <f>IFERROR(VLOOKUP(C210,'[2]11.11.25'!$B$345:$C$574,2,0),"-")</f>
        <v>-</v>
      </c>
      <c r="M210" s="20" t="str">
        <f t="shared" si="12"/>
        <v>-</v>
      </c>
      <c r="N210" s="21" t="s">
        <v>22</v>
      </c>
      <c r="O210" s="22" t="str">
        <f t="shared" si="15"/>
        <v>-</v>
      </c>
      <c r="P210" s="29"/>
    </row>
    <row r="211" spans="1:16" hidden="1" x14ac:dyDescent="0.25">
      <c r="A211" s="13">
        <v>4</v>
      </c>
      <c r="B211" s="13" t="s">
        <v>643</v>
      </c>
      <c r="C211" s="14" t="s">
        <v>4094</v>
      </c>
      <c r="D211" s="14" t="s">
        <v>4095</v>
      </c>
      <c r="E211" s="15">
        <v>11</v>
      </c>
      <c r="F211" s="16">
        <v>219.6</v>
      </c>
      <c r="G211" s="16">
        <v>2415.6</v>
      </c>
      <c r="H211" s="17"/>
      <c r="I211" s="16">
        <f t="shared" si="13"/>
        <v>0</v>
      </c>
      <c r="J211" s="18"/>
      <c r="K211" s="18">
        <f t="shared" si="14"/>
        <v>0</v>
      </c>
      <c r="L211" s="19" t="str">
        <f>IFERROR(VLOOKUP(C211,'[2]11.11.25'!$B$345:$C$574,2,0),"-")</f>
        <v>-</v>
      </c>
      <c r="M211" s="20" t="str">
        <f t="shared" ref="M211:M274" si="16">IFERROR(L211*F211,"-")</f>
        <v>-</v>
      </c>
      <c r="N211" s="21" t="s">
        <v>22</v>
      </c>
      <c r="O211" s="22" t="str">
        <f t="shared" si="15"/>
        <v>-</v>
      </c>
      <c r="P211" s="29"/>
    </row>
    <row r="212" spans="1:16" hidden="1" x14ac:dyDescent="0.25">
      <c r="A212" s="13">
        <v>4</v>
      </c>
      <c r="B212" s="13" t="s">
        <v>646</v>
      </c>
      <c r="C212" s="14" t="s">
        <v>4096</v>
      </c>
      <c r="D212" s="14" t="s">
        <v>4097</v>
      </c>
      <c r="E212" s="15">
        <v>11</v>
      </c>
      <c r="F212" s="16">
        <v>201.5</v>
      </c>
      <c r="G212" s="16">
        <v>2216.5</v>
      </c>
      <c r="H212" s="17"/>
      <c r="I212" s="16">
        <f t="shared" si="13"/>
        <v>0</v>
      </c>
      <c r="J212" s="18"/>
      <c r="K212" s="18">
        <f t="shared" si="14"/>
        <v>0</v>
      </c>
      <c r="L212" s="19" t="str">
        <f>IFERROR(VLOOKUP(C212,'[2]11.11.25'!$B$345:$C$574,2,0),"-")</f>
        <v>-</v>
      </c>
      <c r="M212" s="20" t="str">
        <f t="shared" si="16"/>
        <v>-</v>
      </c>
      <c r="N212" s="21" t="s">
        <v>22</v>
      </c>
      <c r="O212" s="22" t="str">
        <f t="shared" si="15"/>
        <v>-</v>
      </c>
      <c r="P212" s="29"/>
    </row>
    <row r="213" spans="1:16" hidden="1" x14ac:dyDescent="0.25">
      <c r="A213" s="13">
        <v>4</v>
      </c>
      <c r="B213" s="13" t="s">
        <v>649</v>
      </c>
      <c r="C213" s="14" t="s">
        <v>4098</v>
      </c>
      <c r="D213" s="14" t="s">
        <v>4099</v>
      </c>
      <c r="E213" s="15">
        <v>3</v>
      </c>
      <c r="F213" s="16">
        <v>165.6</v>
      </c>
      <c r="G213" s="16">
        <v>496.8</v>
      </c>
      <c r="H213" s="17"/>
      <c r="I213" s="16">
        <f t="shared" si="13"/>
        <v>0</v>
      </c>
      <c r="J213" s="18"/>
      <c r="K213" s="18">
        <f t="shared" si="14"/>
        <v>0</v>
      </c>
      <c r="L213" s="19" t="str">
        <f>IFERROR(VLOOKUP(C213,'[2]11.11.25'!$B$345:$C$574,2,0),"-")</f>
        <v>-</v>
      </c>
      <c r="M213" s="20" t="str">
        <f t="shared" si="16"/>
        <v>-</v>
      </c>
      <c r="N213" s="21" t="s">
        <v>22</v>
      </c>
      <c r="O213" s="22" t="str">
        <f t="shared" si="15"/>
        <v>-</v>
      </c>
      <c r="P213" s="29"/>
    </row>
    <row r="214" spans="1:16" hidden="1" x14ac:dyDescent="0.25">
      <c r="A214" s="13">
        <v>4</v>
      </c>
      <c r="B214" s="13" t="s">
        <v>652</v>
      </c>
      <c r="C214" s="14" t="s">
        <v>4100</v>
      </c>
      <c r="D214" s="14" t="s">
        <v>4101</v>
      </c>
      <c r="E214" s="15">
        <v>3</v>
      </c>
      <c r="F214" s="16">
        <v>275.7</v>
      </c>
      <c r="G214" s="16">
        <v>827.1</v>
      </c>
      <c r="H214" s="17"/>
      <c r="I214" s="16">
        <f t="shared" si="13"/>
        <v>0</v>
      </c>
      <c r="J214" s="18"/>
      <c r="K214" s="18">
        <f t="shared" si="14"/>
        <v>0</v>
      </c>
      <c r="L214" s="19" t="str">
        <f>IFERROR(VLOOKUP(C214,'[2]11.11.25'!$B$345:$C$574,2,0),"-")</f>
        <v>-</v>
      </c>
      <c r="M214" s="20" t="str">
        <f t="shared" si="16"/>
        <v>-</v>
      </c>
      <c r="N214" s="21" t="s">
        <v>22</v>
      </c>
      <c r="O214" s="22" t="str">
        <f t="shared" si="15"/>
        <v>-</v>
      </c>
      <c r="P214" s="29"/>
    </row>
    <row r="215" spans="1:16" hidden="1" x14ac:dyDescent="0.25">
      <c r="A215" s="13">
        <v>4</v>
      </c>
      <c r="B215" s="13" t="s">
        <v>655</v>
      </c>
      <c r="C215" s="14" t="s">
        <v>4102</v>
      </c>
      <c r="D215" s="14" t="s">
        <v>4103</v>
      </c>
      <c r="E215" s="15">
        <v>3</v>
      </c>
      <c r="F215" s="16">
        <v>256</v>
      </c>
      <c r="G215" s="16">
        <v>768</v>
      </c>
      <c r="H215" s="17"/>
      <c r="I215" s="16">
        <f t="shared" si="13"/>
        <v>0</v>
      </c>
      <c r="J215" s="18"/>
      <c r="K215" s="18">
        <f t="shared" si="14"/>
        <v>0</v>
      </c>
      <c r="L215" s="19" t="str">
        <f>IFERROR(VLOOKUP(C215,'[2]11.11.25'!$B$345:$C$574,2,0),"-")</f>
        <v>-</v>
      </c>
      <c r="M215" s="20" t="str">
        <f t="shared" si="16"/>
        <v>-</v>
      </c>
      <c r="N215" s="21" t="s">
        <v>22</v>
      </c>
      <c r="O215" s="22" t="str">
        <f t="shared" si="15"/>
        <v>-</v>
      </c>
      <c r="P215" s="29"/>
    </row>
    <row r="216" spans="1:16" hidden="1" x14ac:dyDescent="0.25">
      <c r="A216" s="13">
        <v>4</v>
      </c>
      <c r="B216" s="13" t="s">
        <v>658</v>
      </c>
      <c r="C216" s="14" t="s">
        <v>4104</v>
      </c>
      <c r="D216" s="14" t="s">
        <v>4105</v>
      </c>
      <c r="E216" s="15">
        <v>2</v>
      </c>
      <c r="F216" s="16">
        <v>226.8</v>
      </c>
      <c r="G216" s="16">
        <v>453.6</v>
      </c>
      <c r="H216" s="17"/>
      <c r="I216" s="16">
        <f t="shared" si="13"/>
        <v>0</v>
      </c>
      <c r="J216" s="18"/>
      <c r="K216" s="18">
        <f t="shared" si="14"/>
        <v>0</v>
      </c>
      <c r="L216" s="19" t="str">
        <f>IFERROR(VLOOKUP(C216,'[2]11.11.25'!$B$345:$C$574,2,0),"-")</f>
        <v>-</v>
      </c>
      <c r="M216" s="20" t="str">
        <f t="shared" si="16"/>
        <v>-</v>
      </c>
      <c r="N216" s="21" t="s">
        <v>22</v>
      </c>
      <c r="O216" s="22" t="str">
        <f t="shared" si="15"/>
        <v>-</v>
      </c>
      <c r="P216" s="29"/>
    </row>
    <row r="217" spans="1:16" hidden="1" x14ac:dyDescent="0.25">
      <c r="A217" s="13">
        <v>4</v>
      </c>
      <c r="B217" s="13" t="s">
        <v>661</v>
      </c>
      <c r="C217" s="14" t="s">
        <v>4106</v>
      </c>
      <c r="D217" s="14" t="s">
        <v>4107</v>
      </c>
      <c r="E217" s="15">
        <v>1</v>
      </c>
      <c r="F217" s="16">
        <v>206.3</v>
      </c>
      <c r="G217" s="16">
        <v>206.3</v>
      </c>
      <c r="H217" s="17"/>
      <c r="I217" s="16">
        <f t="shared" si="13"/>
        <v>0</v>
      </c>
      <c r="J217" s="18"/>
      <c r="K217" s="18">
        <f t="shared" si="14"/>
        <v>0</v>
      </c>
      <c r="L217" s="19" t="str">
        <f>IFERROR(VLOOKUP(C217,'[2]11.11.25'!$B$345:$C$574,2,0),"-")</f>
        <v>-</v>
      </c>
      <c r="M217" s="20" t="str">
        <f t="shared" si="16"/>
        <v>-</v>
      </c>
      <c r="N217" s="21" t="s">
        <v>22</v>
      </c>
      <c r="O217" s="22" t="str">
        <f t="shared" si="15"/>
        <v>-</v>
      </c>
      <c r="P217" s="29"/>
    </row>
    <row r="218" spans="1:16" hidden="1" x14ac:dyDescent="0.25">
      <c r="A218" s="13">
        <v>4</v>
      </c>
      <c r="B218" s="13" t="s">
        <v>664</v>
      </c>
      <c r="C218" s="14" t="s">
        <v>4108</v>
      </c>
      <c r="D218" s="14" t="s">
        <v>4109</v>
      </c>
      <c r="E218" s="15">
        <v>1</v>
      </c>
      <c r="F218" s="16">
        <v>275.10000000000002</v>
      </c>
      <c r="G218" s="16">
        <v>275.10000000000002</v>
      </c>
      <c r="H218" s="17"/>
      <c r="I218" s="16">
        <f t="shared" si="13"/>
        <v>0</v>
      </c>
      <c r="J218" s="18"/>
      <c r="K218" s="18">
        <f t="shared" si="14"/>
        <v>0</v>
      </c>
      <c r="L218" s="19" t="str">
        <f>IFERROR(VLOOKUP(C218,'[2]11.11.25'!$B$345:$C$574,2,0),"-")</f>
        <v>-</v>
      </c>
      <c r="M218" s="20" t="str">
        <f t="shared" si="16"/>
        <v>-</v>
      </c>
      <c r="N218" s="21" t="s">
        <v>22</v>
      </c>
      <c r="O218" s="22" t="str">
        <f t="shared" si="15"/>
        <v>-</v>
      </c>
      <c r="P218" s="29"/>
    </row>
    <row r="219" spans="1:16" hidden="1" x14ac:dyDescent="0.25">
      <c r="A219" s="13">
        <v>4</v>
      </c>
      <c r="B219" s="13" t="s">
        <v>667</v>
      </c>
      <c r="C219" s="14" t="s">
        <v>4110</v>
      </c>
      <c r="D219" s="14" t="s">
        <v>4111</v>
      </c>
      <c r="E219" s="15">
        <v>1</v>
      </c>
      <c r="F219" s="16">
        <v>255.3</v>
      </c>
      <c r="G219" s="16">
        <v>255.3</v>
      </c>
      <c r="H219" s="17"/>
      <c r="I219" s="16">
        <f t="shared" si="13"/>
        <v>0</v>
      </c>
      <c r="J219" s="18"/>
      <c r="K219" s="18">
        <f t="shared" si="14"/>
        <v>0</v>
      </c>
      <c r="L219" s="19" t="str">
        <f>IFERROR(VLOOKUP(C219,'[2]11.11.25'!$B$345:$C$574,2,0),"-")</f>
        <v>-</v>
      </c>
      <c r="M219" s="20" t="str">
        <f t="shared" si="16"/>
        <v>-</v>
      </c>
      <c r="N219" s="21" t="s">
        <v>22</v>
      </c>
      <c r="O219" s="22" t="str">
        <f t="shared" si="15"/>
        <v>-</v>
      </c>
      <c r="P219" s="29"/>
    </row>
    <row r="220" spans="1:16" hidden="1" x14ac:dyDescent="0.25">
      <c r="A220" s="13">
        <v>4</v>
      </c>
      <c r="B220" s="13" t="s">
        <v>670</v>
      </c>
      <c r="C220" s="14" t="s">
        <v>4112</v>
      </c>
      <c r="D220" s="14" t="s">
        <v>4113</v>
      </c>
      <c r="E220" s="15">
        <v>1</v>
      </c>
      <c r="F220" s="16">
        <v>191.8</v>
      </c>
      <c r="G220" s="16">
        <v>191.8</v>
      </c>
      <c r="H220" s="17"/>
      <c r="I220" s="16">
        <f t="shared" si="13"/>
        <v>0</v>
      </c>
      <c r="J220" s="18"/>
      <c r="K220" s="18">
        <f t="shared" si="14"/>
        <v>0</v>
      </c>
      <c r="L220" s="19" t="str">
        <f>IFERROR(VLOOKUP(C220,'[2]11.11.25'!$B$345:$C$574,2,0),"-")</f>
        <v>-</v>
      </c>
      <c r="M220" s="20" t="str">
        <f t="shared" si="16"/>
        <v>-</v>
      </c>
      <c r="N220" s="21" t="s">
        <v>22</v>
      </c>
      <c r="O220" s="22" t="str">
        <f t="shared" si="15"/>
        <v>-</v>
      </c>
      <c r="P220" s="29"/>
    </row>
    <row r="221" spans="1:16" hidden="1" x14ac:dyDescent="0.25">
      <c r="A221" s="13">
        <v>4</v>
      </c>
      <c r="B221" s="13" t="s">
        <v>673</v>
      </c>
      <c r="C221" s="14" t="s">
        <v>4114</v>
      </c>
      <c r="D221" s="14" t="s">
        <v>4115</v>
      </c>
      <c r="E221" s="15">
        <v>10</v>
      </c>
      <c r="F221" s="16">
        <v>201.3</v>
      </c>
      <c r="G221" s="16">
        <v>2013</v>
      </c>
      <c r="H221" s="17"/>
      <c r="I221" s="16">
        <f t="shared" si="13"/>
        <v>0</v>
      </c>
      <c r="J221" s="18"/>
      <c r="K221" s="18">
        <f t="shared" si="14"/>
        <v>0</v>
      </c>
      <c r="L221" s="19" t="str">
        <f>IFERROR(VLOOKUP(C221,'[2]11.11.25'!$B$345:$C$574,2,0),"-")</f>
        <v>-</v>
      </c>
      <c r="M221" s="20" t="str">
        <f t="shared" si="16"/>
        <v>-</v>
      </c>
      <c r="N221" s="21" t="s">
        <v>22</v>
      </c>
      <c r="O221" s="22" t="str">
        <f t="shared" si="15"/>
        <v>-</v>
      </c>
      <c r="P221" s="29"/>
    </row>
    <row r="222" spans="1:16" hidden="1" x14ac:dyDescent="0.25">
      <c r="A222" s="13">
        <v>4</v>
      </c>
      <c r="B222" s="13" t="s">
        <v>676</v>
      </c>
      <c r="C222" s="14" t="s">
        <v>4116</v>
      </c>
      <c r="D222" s="14" t="s">
        <v>4117</v>
      </c>
      <c r="E222" s="15">
        <v>1</v>
      </c>
      <c r="F222" s="16">
        <v>165.7</v>
      </c>
      <c r="G222" s="16">
        <v>165.7</v>
      </c>
      <c r="H222" s="17"/>
      <c r="I222" s="16">
        <f t="shared" si="13"/>
        <v>0</v>
      </c>
      <c r="J222" s="18"/>
      <c r="K222" s="18">
        <f t="shared" si="14"/>
        <v>0</v>
      </c>
      <c r="L222" s="19" t="str">
        <f>IFERROR(VLOOKUP(C222,'[2]11.11.25'!$B$345:$C$574,2,0),"-")</f>
        <v>-</v>
      </c>
      <c r="M222" s="20" t="str">
        <f t="shared" si="16"/>
        <v>-</v>
      </c>
      <c r="N222" s="21" t="s">
        <v>22</v>
      </c>
      <c r="O222" s="22" t="str">
        <f t="shared" si="15"/>
        <v>-</v>
      </c>
      <c r="P222" s="29"/>
    </row>
    <row r="223" spans="1:16" hidden="1" x14ac:dyDescent="0.25">
      <c r="A223" s="13">
        <v>4</v>
      </c>
      <c r="B223" s="13" t="s">
        <v>679</v>
      </c>
      <c r="C223" s="14" t="s">
        <v>4118</v>
      </c>
      <c r="D223" s="14" t="s">
        <v>4119</v>
      </c>
      <c r="E223" s="15">
        <v>2</v>
      </c>
      <c r="F223" s="16">
        <v>275.89999999999998</v>
      </c>
      <c r="G223" s="16">
        <v>551.79999999999995</v>
      </c>
      <c r="H223" s="17"/>
      <c r="I223" s="16">
        <f t="shared" si="13"/>
        <v>0</v>
      </c>
      <c r="J223" s="18"/>
      <c r="K223" s="18">
        <f t="shared" si="14"/>
        <v>0</v>
      </c>
      <c r="L223" s="19" t="str">
        <f>IFERROR(VLOOKUP(C223,'[2]11.11.25'!$B$345:$C$574,2,0),"-")</f>
        <v>-</v>
      </c>
      <c r="M223" s="20" t="str">
        <f t="shared" si="16"/>
        <v>-</v>
      </c>
      <c r="N223" s="21" t="s">
        <v>22</v>
      </c>
      <c r="O223" s="22" t="str">
        <f t="shared" si="15"/>
        <v>-</v>
      </c>
      <c r="P223" s="29"/>
    </row>
    <row r="224" spans="1:16" hidden="1" x14ac:dyDescent="0.25">
      <c r="A224" s="13">
        <v>4</v>
      </c>
      <c r="B224" s="13" t="s">
        <v>682</v>
      </c>
      <c r="C224" s="14" t="s">
        <v>4120</v>
      </c>
      <c r="D224" s="14" t="s">
        <v>4121</v>
      </c>
      <c r="E224" s="15">
        <v>2</v>
      </c>
      <c r="F224" s="16">
        <v>256.10000000000002</v>
      </c>
      <c r="G224" s="16">
        <v>512.20000000000005</v>
      </c>
      <c r="H224" s="17"/>
      <c r="I224" s="16">
        <f t="shared" si="13"/>
        <v>0</v>
      </c>
      <c r="J224" s="18"/>
      <c r="K224" s="18">
        <f t="shared" si="14"/>
        <v>0</v>
      </c>
      <c r="L224" s="19" t="str">
        <f>IFERROR(VLOOKUP(C224,'[2]11.11.25'!$B$345:$C$574,2,0),"-")</f>
        <v>-</v>
      </c>
      <c r="M224" s="20" t="str">
        <f t="shared" si="16"/>
        <v>-</v>
      </c>
      <c r="N224" s="21" t="s">
        <v>22</v>
      </c>
      <c r="O224" s="22" t="str">
        <f t="shared" si="15"/>
        <v>-</v>
      </c>
      <c r="P224" s="29"/>
    </row>
    <row r="225" spans="1:16" hidden="1" x14ac:dyDescent="0.25">
      <c r="A225" s="13">
        <v>4</v>
      </c>
      <c r="B225" s="13" t="s">
        <v>685</v>
      </c>
      <c r="C225" s="14" t="s">
        <v>4122</v>
      </c>
      <c r="D225" s="14" t="s">
        <v>4123</v>
      </c>
      <c r="E225" s="15">
        <v>1</v>
      </c>
      <c r="F225" s="16">
        <v>226.9</v>
      </c>
      <c r="G225" s="16">
        <v>226.9</v>
      </c>
      <c r="H225" s="17"/>
      <c r="I225" s="16">
        <f t="shared" si="13"/>
        <v>0</v>
      </c>
      <c r="J225" s="18"/>
      <c r="K225" s="18">
        <f t="shared" si="14"/>
        <v>0</v>
      </c>
      <c r="L225" s="19" t="str">
        <f>IFERROR(VLOOKUP(C225,'[2]11.11.25'!$B$345:$C$574,2,0),"-")</f>
        <v>-</v>
      </c>
      <c r="M225" s="20" t="str">
        <f t="shared" si="16"/>
        <v>-</v>
      </c>
      <c r="N225" s="21" t="s">
        <v>22</v>
      </c>
      <c r="O225" s="22" t="str">
        <f t="shared" si="15"/>
        <v>-</v>
      </c>
      <c r="P225" s="29"/>
    </row>
    <row r="226" spans="1:16" hidden="1" x14ac:dyDescent="0.25">
      <c r="A226" s="13">
        <v>4</v>
      </c>
      <c r="B226" s="13" t="s">
        <v>688</v>
      </c>
      <c r="C226" s="14" t="s">
        <v>4124</v>
      </c>
      <c r="D226" s="14" t="s">
        <v>4125</v>
      </c>
      <c r="E226" s="15">
        <v>1</v>
      </c>
      <c r="F226" s="16">
        <v>207.7</v>
      </c>
      <c r="G226" s="16">
        <v>207.7</v>
      </c>
      <c r="H226" s="17"/>
      <c r="I226" s="16">
        <f t="shared" si="13"/>
        <v>0</v>
      </c>
      <c r="J226" s="18"/>
      <c r="K226" s="18">
        <f t="shared" si="14"/>
        <v>0</v>
      </c>
      <c r="L226" s="19" t="str">
        <f>IFERROR(VLOOKUP(C226,'[2]11.11.25'!$B$345:$C$574,2,0),"-")</f>
        <v>-</v>
      </c>
      <c r="M226" s="20" t="str">
        <f t="shared" si="16"/>
        <v>-</v>
      </c>
      <c r="N226" s="21" t="s">
        <v>22</v>
      </c>
      <c r="O226" s="22" t="str">
        <f t="shared" si="15"/>
        <v>-</v>
      </c>
      <c r="P226" s="29"/>
    </row>
    <row r="227" spans="1:16" hidden="1" x14ac:dyDescent="0.25">
      <c r="A227" s="13">
        <v>4</v>
      </c>
      <c r="B227" s="13" t="s">
        <v>691</v>
      </c>
      <c r="C227" s="14" t="s">
        <v>4126</v>
      </c>
      <c r="D227" s="14" t="s">
        <v>4127</v>
      </c>
      <c r="E227" s="15">
        <v>1</v>
      </c>
      <c r="F227" s="16">
        <v>276.39999999999998</v>
      </c>
      <c r="G227" s="16">
        <v>276.39999999999998</v>
      </c>
      <c r="H227" s="17"/>
      <c r="I227" s="16">
        <f t="shared" si="13"/>
        <v>0</v>
      </c>
      <c r="J227" s="18"/>
      <c r="K227" s="18">
        <f t="shared" si="14"/>
        <v>0</v>
      </c>
      <c r="L227" s="19" t="str">
        <f>IFERROR(VLOOKUP(C227,'[2]11.11.25'!$B$345:$C$574,2,0),"-")</f>
        <v>-</v>
      </c>
      <c r="M227" s="20" t="str">
        <f t="shared" si="16"/>
        <v>-</v>
      </c>
      <c r="N227" s="21" t="s">
        <v>22</v>
      </c>
      <c r="O227" s="22" t="str">
        <f t="shared" si="15"/>
        <v>-</v>
      </c>
      <c r="P227" s="29"/>
    </row>
    <row r="228" spans="1:16" hidden="1" x14ac:dyDescent="0.25">
      <c r="A228" s="13">
        <v>4</v>
      </c>
      <c r="B228" s="13" t="s">
        <v>694</v>
      </c>
      <c r="C228" s="14" t="s">
        <v>4128</v>
      </c>
      <c r="D228" s="14" t="s">
        <v>4129</v>
      </c>
      <c r="E228" s="15">
        <v>1</v>
      </c>
      <c r="F228" s="16">
        <v>256.60000000000002</v>
      </c>
      <c r="G228" s="16">
        <v>256.60000000000002</v>
      </c>
      <c r="H228" s="17"/>
      <c r="I228" s="16">
        <f t="shared" si="13"/>
        <v>0</v>
      </c>
      <c r="J228" s="18"/>
      <c r="K228" s="18">
        <f t="shared" si="14"/>
        <v>0</v>
      </c>
      <c r="L228" s="19" t="str">
        <f>IFERROR(VLOOKUP(C228,'[2]11.11.25'!$B$345:$C$574,2,0),"-")</f>
        <v>-</v>
      </c>
      <c r="M228" s="20" t="str">
        <f t="shared" si="16"/>
        <v>-</v>
      </c>
      <c r="N228" s="21" t="s">
        <v>22</v>
      </c>
      <c r="O228" s="22" t="str">
        <f t="shared" si="15"/>
        <v>-</v>
      </c>
      <c r="P228" s="29"/>
    </row>
    <row r="229" spans="1:16" hidden="1" x14ac:dyDescent="0.25">
      <c r="A229" s="13">
        <v>4</v>
      </c>
      <c r="B229" s="13" t="s">
        <v>697</v>
      </c>
      <c r="C229" s="14" t="s">
        <v>4130</v>
      </c>
      <c r="D229" s="14" t="s">
        <v>4131</v>
      </c>
      <c r="E229" s="15">
        <v>1</v>
      </c>
      <c r="F229" s="16">
        <v>193.1</v>
      </c>
      <c r="G229" s="16">
        <v>193.1</v>
      </c>
      <c r="H229" s="17"/>
      <c r="I229" s="16">
        <f t="shared" si="13"/>
        <v>0</v>
      </c>
      <c r="J229" s="18"/>
      <c r="K229" s="18">
        <f t="shared" si="14"/>
        <v>0</v>
      </c>
      <c r="L229" s="19" t="str">
        <f>IFERROR(VLOOKUP(C229,'[2]11.11.25'!$B$345:$C$574,2,0),"-")</f>
        <v>-</v>
      </c>
      <c r="M229" s="20" t="str">
        <f t="shared" si="16"/>
        <v>-</v>
      </c>
      <c r="N229" s="21" t="s">
        <v>22</v>
      </c>
      <c r="O229" s="22" t="str">
        <f t="shared" si="15"/>
        <v>-</v>
      </c>
      <c r="P229" s="29"/>
    </row>
    <row r="230" spans="1:16" hidden="1" x14ac:dyDescent="0.25">
      <c r="A230" s="13">
        <v>4</v>
      </c>
      <c r="B230" s="13" t="s">
        <v>700</v>
      </c>
      <c r="C230" s="14" t="s">
        <v>4132</v>
      </c>
      <c r="D230" s="14" t="s">
        <v>4133</v>
      </c>
      <c r="E230" s="15">
        <v>2</v>
      </c>
      <c r="F230" s="16">
        <v>166.3</v>
      </c>
      <c r="G230" s="16">
        <v>332.6</v>
      </c>
      <c r="H230" s="17"/>
      <c r="I230" s="16">
        <f t="shared" si="13"/>
        <v>0</v>
      </c>
      <c r="J230" s="18"/>
      <c r="K230" s="18">
        <f t="shared" si="14"/>
        <v>0</v>
      </c>
      <c r="L230" s="19" t="str">
        <f>IFERROR(VLOOKUP(C230,'[2]11.11.25'!$B$345:$C$574,2,0),"-")</f>
        <v>-</v>
      </c>
      <c r="M230" s="20" t="str">
        <f t="shared" si="16"/>
        <v>-</v>
      </c>
      <c r="N230" s="21" t="s">
        <v>22</v>
      </c>
      <c r="O230" s="22" t="str">
        <f t="shared" si="15"/>
        <v>-</v>
      </c>
      <c r="P230" s="29"/>
    </row>
    <row r="231" spans="1:16" hidden="1" x14ac:dyDescent="0.25">
      <c r="A231" s="13">
        <v>4</v>
      </c>
      <c r="B231" s="13" t="s">
        <v>703</v>
      </c>
      <c r="C231" s="14" t="s">
        <v>4134</v>
      </c>
      <c r="D231" s="14" t="s">
        <v>4135</v>
      </c>
      <c r="E231" s="15">
        <v>2</v>
      </c>
      <c r="F231" s="16">
        <v>276.60000000000002</v>
      </c>
      <c r="G231" s="16">
        <v>553.20000000000005</v>
      </c>
      <c r="H231" s="17"/>
      <c r="I231" s="16">
        <f t="shared" si="13"/>
        <v>0</v>
      </c>
      <c r="J231" s="18"/>
      <c r="K231" s="18">
        <f t="shared" si="14"/>
        <v>0</v>
      </c>
      <c r="L231" s="19" t="str">
        <f>IFERROR(VLOOKUP(C231,'[2]11.11.25'!$B$345:$C$574,2,0),"-")</f>
        <v>-</v>
      </c>
      <c r="M231" s="20" t="str">
        <f t="shared" si="16"/>
        <v>-</v>
      </c>
      <c r="N231" s="21" t="s">
        <v>22</v>
      </c>
      <c r="O231" s="22" t="str">
        <f t="shared" si="15"/>
        <v>-</v>
      </c>
      <c r="P231" s="29"/>
    </row>
    <row r="232" spans="1:16" hidden="1" x14ac:dyDescent="0.25">
      <c r="A232" s="13">
        <v>4</v>
      </c>
      <c r="B232" s="13" t="s">
        <v>706</v>
      </c>
      <c r="C232" s="14" t="s">
        <v>4136</v>
      </c>
      <c r="D232" s="14" t="s">
        <v>4137</v>
      </c>
      <c r="E232" s="15">
        <v>2</v>
      </c>
      <c r="F232" s="16">
        <v>256.7</v>
      </c>
      <c r="G232" s="16">
        <v>513.4</v>
      </c>
      <c r="H232" s="17"/>
      <c r="I232" s="16">
        <f t="shared" si="13"/>
        <v>0</v>
      </c>
      <c r="J232" s="18"/>
      <c r="K232" s="18">
        <f t="shared" si="14"/>
        <v>0</v>
      </c>
      <c r="L232" s="19" t="str">
        <f>IFERROR(VLOOKUP(C232,'[2]11.11.25'!$B$345:$C$574,2,0),"-")</f>
        <v>-</v>
      </c>
      <c r="M232" s="20" t="str">
        <f t="shared" si="16"/>
        <v>-</v>
      </c>
      <c r="N232" s="21" t="s">
        <v>22</v>
      </c>
      <c r="O232" s="22" t="str">
        <f t="shared" si="15"/>
        <v>-</v>
      </c>
      <c r="P232" s="29"/>
    </row>
    <row r="233" spans="1:16" hidden="1" x14ac:dyDescent="0.25">
      <c r="A233" s="13">
        <v>4</v>
      </c>
      <c r="B233" s="13" t="s">
        <v>709</v>
      </c>
      <c r="C233" s="14" t="s">
        <v>4138</v>
      </c>
      <c r="D233" s="14" t="s">
        <v>4139</v>
      </c>
      <c r="E233" s="15">
        <v>2</v>
      </c>
      <c r="F233" s="16">
        <v>227.7</v>
      </c>
      <c r="G233" s="16">
        <v>455.4</v>
      </c>
      <c r="H233" s="17"/>
      <c r="I233" s="16">
        <f t="shared" si="13"/>
        <v>0</v>
      </c>
      <c r="J233" s="18"/>
      <c r="K233" s="18">
        <f t="shared" si="14"/>
        <v>0</v>
      </c>
      <c r="L233" s="19" t="str">
        <f>IFERROR(VLOOKUP(C233,'[2]11.11.25'!$B$345:$C$574,2,0),"-")</f>
        <v>-</v>
      </c>
      <c r="M233" s="20" t="str">
        <f t="shared" si="16"/>
        <v>-</v>
      </c>
      <c r="N233" s="21" t="s">
        <v>22</v>
      </c>
      <c r="O233" s="22" t="str">
        <f t="shared" si="15"/>
        <v>-</v>
      </c>
      <c r="P233" s="29"/>
    </row>
    <row r="234" spans="1:16" hidden="1" x14ac:dyDescent="0.25">
      <c r="A234" s="13">
        <v>4</v>
      </c>
      <c r="B234" s="13" t="s">
        <v>712</v>
      </c>
      <c r="C234" s="14" t="s">
        <v>4140</v>
      </c>
      <c r="D234" s="14" t="s">
        <v>4141</v>
      </c>
      <c r="E234" s="15">
        <v>1</v>
      </c>
      <c r="F234" s="16">
        <v>206.9</v>
      </c>
      <c r="G234" s="16">
        <v>206.9</v>
      </c>
      <c r="H234" s="17"/>
      <c r="I234" s="16">
        <f t="shared" si="13"/>
        <v>0</v>
      </c>
      <c r="J234" s="18"/>
      <c r="K234" s="18">
        <f t="shared" si="14"/>
        <v>0</v>
      </c>
      <c r="L234" s="19" t="str">
        <f>IFERROR(VLOOKUP(C234,'[2]11.11.25'!$B$345:$C$574,2,0),"-")</f>
        <v>-</v>
      </c>
      <c r="M234" s="20" t="str">
        <f t="shared" si="16"/>
        <v>-</v>
      </c>
      <c r="N234" s="21" t="s">
        <v>22</v>
      </c>
      <c r="O234" s="22" t="str">
        <f t="shared" si="15"/>
        <v>-</v>
      </c>
      <c r="P234" s="29"/>
    </row>
    <row r="235" spans="1:16" hidden="1" x14ac:dyDescent="0.25">
      <c r="A235" s="13">
        <v>4</v>
      </c>
      <c r="B235" s="13" t="s">
        <v>715</v>
      </c>
      <c r="C235" s="14" t="s">
        <v>4142</v>
      </c>
      <c r="D235" s="14" t="s">
        <v>4143</v>
      </c>
      <c r="E235" s="15">
        <v>1</v>
      </c>
      <c r="F235" s="16">
        <v>275.7</v>
      </c>
      <c r="G235" s="16">
        <v>275.7</v>
      </c>
      <c r="H235" s="17"/>
      <c r="I235" s="16">
        <f t="shared" si="13"/>
        <v>0</v>
      </c>
      <c r="J235" s="18"/>
      <c r="K235" s="18">
        <f t="shared" si="14"/>
        <v>0</v>
      </c>
      <c r="L235" s="19" t="str">
        <f>IFERROR(VLOOKUP(C235,'[2]11.11.25'!$B$345:$C$574,2,0),"-")</f>
        <v>-</v>
      </c>
      <c r="M235" s="20" t="str">
        <f t="shared" si="16"/>
        <v>-</v>
      </c>
      <c r="N235" s="21" t="s">
        <v>22</v>
      </c>
      <c r="O235" s="22" t="str">
        <f t="shared" si="15"/>
        <v>-</v>
      </c>
      <c r="P235" s="29"/>
    </row>
    <row r="236" spans="1:16" hidden="1" x14ac:dyDescent="0.25">
      <c r="A236" s="13">
        <v>4</v>
      </c>
      <c r="B236" s="13" t="s">
        <v>718</v>
      </c>
      <c r="C236" s="14" t="s">
        <v>4144</v>
      </c>
      <c r="D236" s="14" t="s">
        <v>4145</v>
      </c>
      <c r="E236" s="15">
        <v>1</v>
      </c>
      <c r="F236" s="16">
        <v>256</v>
      </c>
      <c r="G236" s="16">
        <v>256</v>
      </c>
      <c r="H236" s="17"/>
      <c r="I236" s="16">
        <f t="shared" si="13"/>
        <v>0</v>
      </c>
      <c r="J236" s="18"/>
      <c r="K236" s="18">
        <f t="shared" si="14"/>
        <v>0</v>
      </c>
      <c r="L236" s="19" t="str">
        <f>IFERROR(VLOOKUP(C236,'[2]11.11.25'!$B$345:$C$574,2,0),"-")</f>
        <v>-</v>
      </c>
      <c r="M236" s="20" t="str">
        <f t="shared" si="16"/>
        <v>-</v>
      </c>
      <c r="N236" s="21" t="s">
        <v>22</v>
      </c>
      <c r="O236" s="22" t="str">
        <f t="shared" si="15"/>
        <v>-</v>
      </c>
      <c r="P236" s="29"/>
    </row>
    <row r="237" spans="1:16" hidden="1" x14ac:dyDescent="0.25">
      <c r="A237" s="13">
        <v>4</v>
      </c>
      <c r="B237" s="13" t="s">
        <v>721</v>
      </c>
      <c r="C237" s="14" t="s">
        <v>4146</v>
      </c>
      <c r="D237" s="14" t="s">
        <v>4147</v>
      </c>
      <c r="E237" s="15">
        <v>1</v>
      </c>
      <c r="F237" s="16">
        <v>192.4</v>
      </c>
      <c r="G237" s="16">
        <v>192.4</v>
      </c>
      <c r="H237" s="17"/>
      <c r="I237" s="16">
        <f t="shared" si="13"/>
        <v>0</v>
      </c>
      <c r="J237" s="18"/>
      <c r="K237" s="18">
        <f t="shared" si="14"/>
        <v>0</v>
      </c>
      <c r="L237" s="19" t="str">
        <f>IFERROR(VLOOKUP(C237,'[2]11.11.25'!$B$345:$C$574,2,0),"-")</f>
        <v>-</v>
      </c>
      <c r="M237" s="20" t="str">
        <f t="shared" si="16"/>
        <v>-</v>
      </c>
      <c r="N237" s="21" t="s">
        <v>22</v>
      </c>
      <c r="O237" s="22" t="str">
        <f t="shared" si="15"/>
        <v>-</v>
      </c>
      <c r="P237" s="29"/>
    </row>
    <row r="238" spans="1:16" hidden="1" x14ac:dyDescent="0.25">
      <c r="A238" s="13">
        <v>4</v>
      </c>
      <c r="B238" s="13" t="s">
        <v>724</v>
      </c>
      <c r="C238" s="14" t="s">
        <v>4148</v>
      </c>
      <c r="D238" s="14" t="s">
        <v>4149</v>
      </c>
      <c r="E238" s="15">
        <v>2</v>
      </c>
      <c r="F238" s="16">
        <v>165.6</v>
      </c>
      <c r="G238" s="16">
        <v>331.2</v>
      </c>
      <c r="H238" s="17"/>
      <c r="I238" s="16">
        <f t="shared" si="13"/>
        <v>0</v>
      </c>
      <c r="J238" s="18"/>
      <c r="K238" s="18">
        <f t="shared" si="14"/>
        <v>0</v>
      </c>
      <c r="L238" s="19" t="str">
        <f>IFERROR(VLOOKUP(C238,'[2]11.11.25'!$B$345:$C$574,2,0),"-")</f>
        <v>-</v>
      </c>
      <c r="M238" s="20" t="str">
        <f t="shared" si="16"/>
        <v>-</v>
      </c>
      <c r="N238" s="21" t="s">
        <v>22</v>
      </c>
      <c r="O238" s="22" t="str">
        <f t="shared" si="15"/>
        <v>-</v>
      </c>
      <c r="P238" s="29"/>
    </row>
    <row r="239" spans="1:16" hidden="1" x14ac:dyDescent="0.25">
      <c r="A239" s="13">
        <v>4</v>
      </c>
      <c r="B239" s="13" t="s">
        <v>727</v>
      </c>
      <c r="C239" s="14" t="s">
        <v>4150</v>
      </c>
      <c r="D239" s="14" t="s">
        <v>4151</v>
      </c>
      <c r="E239" s="15">
        <v>2</v>
      </c>
      <c r="F239" s="16">
        <v>275.7</v>
      </c>
      <c r="G239" s="16">
        <v>551.4</v>
      </c>
      <c r="H239" s="17"/>
      <c r="I239" s="16">
        <f t="shared" si="13"/>
        <v>0</v>
      </c>
      <c r="J239" s="18"/>
      <c r="K239" s="18">
        <f t="shared" si="14"/>
        <v>0</v>
      </c>
      <c r="L239" s="19" t="str">
        <f>IFERROR(VLOOKUP(C239,'[2]11.11.25'!$B$345:$C$574,2,0),"-")</f>
        <v>-</v>
      </c>
      <c r="M239" s="20" t="str">
        <f t="shared" si="16"/>
        <v>-</v>
      </c>
      <c r="N239" s="21" t="s">
        <v>22</v>
      </c>
      <c r="O239" s="22" t="str">
        <f t="shared" si="15"/>
        <v>-</v>
      </c>
      <c r="P239" s="29"/>
    </row>
    <row r="240" spans="1:16" hidden="1" x14ac:dyDescent="0.25">
      <c r="A240" s="13">
        <v>4</v>
      </c>
      <c r="B240" s="13" t="s">
        <v>730</v>
      </c>
      <c r="C240" s="14" t="s">
        <v>4152</v>
      </c>
      <c r="D240" s="14" t="s">
        <v>4153</v>
      </c>
      <c r="E240" s="15">
        <v>2</v>
      </c>
      <c r="F240" s="16">
        <v>256</v>
      </c>
      <c r="G240" s="16">
        <v>512</v>
      </c>
      <c r="H240" s="17"/>
      <c r="I240" s="16">
        <f t="shared" si="13"/>
        <v>0</v>
      </c>
      <c r="J240" s="18"/>
      <c r="K240" s="18">
        <f t="shared" si="14"/>
        <v>0</v>
      </c>
      <c r="L240" s="19" t="str">
        <f>IFERROR(VLOOKUP(C240,'[2]11.11.25'!$B$345:$C$574,2,0),"-")</f>
        <v>-</v>
      </c>
      <c r="M240" s="20" t="str">
        <f t="shared" si="16"/>
        <v>-</v>
      </c>
      <c r="N240" s="21" t="s">
        <v>22</v>
      </c>
      <c r="O240" s="22" t="str">
        <f t="shared" si="15"/>
        <v>-</v>
      </c>
      <c r="P240" s="29"/>
    </row>
    <row r="241" spans="1:16" hidden="1" x14ac:dyDescent="0.25">
      <c r="A241" s="13">
        <v>4</v>
      </c>
      <c r="B241" s="13" t="s">
        <v>733</v>
      </c>
      <c r="C241" s="14" t="s">
        <v>4154</v>
      </c>
      <c r="D241" s="14" t="s">
        <v>4155</v>
      </c>
      <c r="E241" s="15">
        <v>2</v>
      </c>
      <c r="F241" s="16">
        <v>226.8</v>
      </c>
      <c r="G241" s="16">
        <v>453.6</v>
      </c>
      <c r="H241" s="17"/>
      <c r="I241" s="16">
        <f t="shared" si="13"/>
        <v>0</v>
      </c>
      <c r="J241" s="18"/>
      <c r="K241" s="18">
        <f t="shared" si="14"/>
        <v>0</v>
      </c>
      <c r="L241" s="19" t="str">
        <f>IFERROR(VLOOKUP(C241,'[2]11.11.25'!$B$345:$C$574,2,0),"-")</f>
        <v>-</v>
      </c>
      <c r="M241" s="20" t="str">
        <f t="shared" si="16"/>
        <v>-</v>
      </c>
      <c r="N241" s="21" t="s">
        <v>22</v>
      </c>
      <c r="O241" s="22" t="str">
        <f t="shared" si="15"/>
        <v>-</v>
      </c>
      <c r="P241" s="29"/>
    </row>
    <row r="242" spans="1:16" hidden="1" x14ac:dyDescent="0.25">
      <c r="A242" s="13">
        <v>4</v>
      </c>
      <c r="B242" s="13" t="s">
        <v>736</v>
      </c>
      <c r="C242" s="14" t="s">
        <v>4156</v>
      </c>
      <c r="D242" s="14" t="s">
        <v>4157</v>
      </c>
      <c r="E242" s="15">
        <v>1</v>
      </c>
      <c r="F242" s="16">
        <v>207.8</v>
      </c>
      <c r="G242" s="16">
        <v>207.8</v>
      </c>
      <c r="H242" s="17"/>
      <c r="I242" s="16">
        <f t="shared" si="13"/>
        <v>0</v>
      </c>
      <c r="J242" s="18"/>
      <c r="K242" s="18">
        <f t="shared" si="14"/>
        <v>0</v>
      </c>
      <c r="L242" s="19" t="str">
        <f>IFERROR(VLOOKUP(C242,'[2]11.11.25'!$B$345:$C$574,2,0),"-")</f>
        <v>-</v>
      </c>
      <c r="M242" s="20" t="str">
        <f t="shared" si="16"/>
        <v>-</v>
      </c>
      <c r="N242" s="21" t="s">
        <v>22</v>
      </c>
      <c r="O242" s="22" t="str">
        <f t="shared" si="15"/>
        <v>-</v>
      </c>
      <c r="P242" s="29"/>
    </row>
    <row r="243" spans="1:16" hidden="1" x14ac:dyDescent="0.25">
      <c r="A243" s="13">
        <v>4</v>
      </c>
      <c r="B243" s="13" t="s">
        <v>739</v>
      </c>
      <c r="C243" s="14" t="s">
        <v>4158</v>
      </c>
      <c r="D243" s="14" t="s">
        <v>4159</v>
      </c>
      <c r="E243" s="15">
        <v>1</v>
      </c>
      <c r="F243" s="16">
        <v>276.60000000000002</v>
      </c>
      <c r="G243" s="16">
        <v>276.60000000000002</v>
      </c>
      <c r="H243" s="17"/>
      <c r="I243" s="16">
        <f t="shared" si="13"/>
        <v>0</v>
      </c>
      <c r="J243" s="18"/>
      <c r="K243" s="18">
        <f t="shared" si="14"/>
        <v>0</v>
      </c>
      <c r="L243" s="19" t="str">
        <f>IFERROR(VLOOKUP(C243,'[2]11.11.25'!$B$345:$C$574,2,0),"-")</f>
        <v>-</v>
      </c>
      <c r="M243" s="20" t="str">
        <f t="shared" si="16"/>
        <v>-</v>
      </c>
      <c r="N243" s="21" t="s">
        <v>22</v>
      </c>
      <c r="O243" s="22" t="str">
        <f t="shared" si="15"/>
        <v>-</v>
      </c>
      <c r="P243" s="29"/>
    </row>
    <row r="244" spans="1:16" hidden="1" x14ac:dyDescent="0.25">
      <c r="A244" s="13">
        <v>4</v>
      </c>
      <c r="B244" s="13" t="s">
        <v>742</v>
      </c>
      <c r="C244" s="14" t="s">
        <v>4160</v>
      </c>
      <c r="D244" s="14" t="s">
        <v>4161</v>
      </c>
      <c r="E244" s="15">
        <v>1</v>
      </c>
      <c r="F244" s="16">
        <v>256.7</v>
      </c>
      <c r="G244" s="16">
        <v>256.7</v>
      </c>
      <c r="H244" s="17"/>
      <c r="I244" s="16">
        <f t="shared" si="13"/>
        <v>0</v>
      </c>
      <c r="J244" s="18"/>
      <c r="K244" s="18">
        <f t="shared" si="14"/>
        <v>0</v>
      </c>
      <c r="L244" s="19" t="str">
        <f>IFERROR(VLOOKUP(C244,'[2]11.11.25'!$B$345:$C$574,2,0),"-")</f>
        <v>-</v>
      </c>
      <c r="M244" s="20" t="str">
        <f t="shared" si="16"/>
        <v>-</v>
      </c>
      <c r="N244" s="21" t="s">
        <v>22</v>
      </c>
      <c r="O244" s="22" t="str">
        <f t="shared" si="15"/>
        <v>-</v>
      </c>
      <c r="P244" s="29"/>
    </row>
    <row r="245" spans="1:16" hidden="1" x14ac:dyDescent="0.25">
      <c r="A245" s="13">
        <v>4</v>
      </c>
      <c r="B245" s="13" t="s">
        <v>745</v>
      </c>
      <c r="C245" s="14" t="s">
        <v>4162</v>
      </c>
      <c r="D245" s="14" t="s">
        <v>4163</v>
      </c>
      <c r="E245" s="15">
        <v>1</v>
      </c>
      <c r="F245" s="16">
        <v>193.2</v>
      </c>
      <c r="G245" s="16">
        <v>193.2</v>
      </c>
      <c r="H245" s="17"/>
      <c r="I245" s="16">
        <f t="shared" si="13"/>
        <v>0</v>
      </c>
      <c r="J245" s="18"/>
      <c r="K245" s="18">
        <f t="shared" si="14"/>
        <v>0</v>
      </c>
      <c r="L245" s="19" t="str">
        <f>IFERROR(VLOOKUP(C245,'[2]11.11.25'!$B$345:$C$574,2,0),"-")</f>
        <v>-</v>
      </c>
      <c r="M245" s="20" t="str">
        <f t="shared" si="16"/>
        <v>-</v>
      </c>
      <c r="N245" s="21" t="s">
        <v>22</v>
      </c>
      <c r="O245" s="22" t="str">
        <f t="shared" si="15"/>
        <v>-</v>
      </c>
      <c r="P245" s="29"/>
    </row>
    <row r="246" spans="1:16" hidden="1" x14ac:dyDescent="0.25">
      <c r="A246" s="13">
        <v>4</v>
      </c>
      <c r="B246" s="13" t="s">
        <v>748</v>
      </c>
      <c r="C246" s="14" t="s">
        <v>4164</v>
      </c>
      <c r="D246" s="14" t="s">
        <v>4165</v>
      </c>
      <c r="E246" s="15">
        <v>2</v>
      </c>
      <c r="F246" s="16">
        <v>166.3</v>
      </c>
      <c r="G246" s="16">
        <v>332.6</v>
      </c>
      <c r="H246" s="17"/>
      <c r="I246" s="16">
        <f t="shared" si="13"/>
        <v>0</v>
      </c>
      <c r="J246" s="18"/>
      <c r="K246" s="18">
        <f t="shared" si="14"/>
        <v>0</v>
      </c>
      <c r="L246" s="19" t="str">
        <f>IFERROR(VLOOKUP(C246,'[2]11.11.25'!$B$345:$C$574,2,0),"-")</f>
        <v>-</v>
      </c>
      <c r="M246" s="20" t="str">
        <f t="shared" si="16"/>
        <v>-</v>
      </c>
      <c r="N246" s="21" t="s">
        <v>22</v>
      </c>
      <c r="O246" s="22" t="str">
        <f t="shared" si="15"/>
        <v>-</v>
      </c>
      <c r="P246" s="29"/>
    </row>
    <row r="247" spans="1:16" hidden="1" x14ac:dyDescent="0.25">
      <c r="A247" s="13">
        <v>4</v>
      </c>
      <c r="B247" s="13" t="s">
        <v>751</v>
      </c>
      <c r="C247" s="14" t="s">
        <v>4166</v>
      </c>
      <c r="D247" s="14" t="s">
        <v>4167</v>
      </c>
      <c r="E247" s="15">
        <v>2</v>
      </c>
      <c r="F247" s="16">
        <v>276.60000000000002</v>
      </c>
      <c r="G247" s="16">
        <v>553.20000000000005</v>
      </c>
      <c r="H247" s="17"/>
      <c r="I247" s="16">
        <f t="shared" si="13"/>
        <v>0</v>
      </c>
      <c r="J247" s="18"/>
      <c r="K247" s="18">
        <f t="shared" si="14"/>
        <v>0</v>
      </c>
      <c r="L247" s="19" t="str">
        <f>IFERROR(VLOOKUP(C247,'[2]11.11.25'!$B$345:$C$574,2,0),"-")</f>
        <v>-</v>
      </c>
      <c r="M247" s="20" t="str">
        <f t="shared" si="16"/>
        <v>-</v>
      </c>
      <c r="N247" s="21" t="s">
        <v>22</v>
      </c>
      <c r="O247" s="22" t="str">
        <f t="shared" si="15"/>
        <v>-</v>
      </c>
      <c r="P247" s="29"/>
    </row>
    <row r="248" spans="1:16" hidden="1" x14ac:dyDescent="0.25">
      <c r="A248" s="13">
        <v>4</v>
      </c>
      <c r="B248" s="13" t="s">
        <v>754</v>
      </c>
      <c r="C248" s="14" t="s">
        <v>4168</v>
      </c>
      <c r="D248" s="14" t="s">
        <v>4169</v>
      </c>
      <c r="E248" s="15">
        <v>2</v>
      </c>
      <c r="F248" s="16">
        <v>256.7</v>
      </c>
      <c r="G248" s="16">
        <v>513.4</v>
      </c>
      <c r="H248" s="17"/>
      <c r="I248" s="16">
        <f t="shared" si="13"/>
        <v>0</v>
      </c>
      <c r="J248" s="18"/>
      <c r="K248" s="18">
        <f t="shared" si="14"/>
        <v>0</v>
      </c>
      <c r="L248" s="19" t="str">
        <f>IFERROR(VLOOKUP(C248,'[2]11.11.25'!$B$345:$C$574,2,0),"-")</f>
        <v>-</v>
      </c>
      <c r="M248" s="20" t="str">
        <f t="shared" si="16"/>
        <v>-</v>
      </c>
      <c r="N248" s="21" t="s">
        <v>22</v>
      </c>
      <c r="O248" s="22" t="str">
        <f t="shared" si="15"/>
        <v>-</v>
      </c>
      <c r="P248" s="29"/>
    </row>
    <row r="249" spans="1:16" hidden="1" x14ac:dyDescent="0.25">
      <c r="A249" s="13">
        <v>4</v>
      </c>
      <c r="B249" s="13" t="s">
        <v>757</v>
      </c>
      <c r="C249" s="14" t="s">
        <v>4170</v>
      </c>
      <c r="D249" s="14" t="s">
        <v>4171</v>
      </c>
      <c r="E249" s="15">
        <v>2</v>
      </c>
      <c r="F249" s="16">
        <v>227.7</v>
      </c>
      <c r="G249" s="16">
        <v>455.4</v>
      </c>
      <c r="H249" s="17"/>
      <c r="I249" s="16">
        <f t="shared" si="13"/>
        <v>0</v>
      </c>
      <c r="J249" s="18"/>
      <c r="K249" s="18">
        <f t="shared" si="14"/>
        <v>0</v>
      </c>
      <c r="L249" s="19" t="str">
        <f>IFERROR(VLOOKUP(C249,'[2]11.11.25'!$B$345:$C$574,2,0),"-")</f>
        <v>-</v>
      </c>
      <c r="M249" s="20" t="str">
        <f t="shared" si="16"/>
        <v>-</v>
      </c>
      <c r="N249" s="21" t="s">
        <v>22</v>
      </c>
      <c r="O249" s="22" t="str">
        <f t="shared" si="15"/>
        <v>-</v>
      </c>
      <c r="P249" s="29"/>
    </row>
    <row r="250" spans="1:16" hidden="1" x14ac:dyDescent="0.25">
      <c r="A250" s="13">
        <v>4</v>
      </c>
      <c r="B250" s="13" t="s">
        <v>760</v>
      </c>
      <c r="C250" s="14" t="s">
        <v>4172</v>
      </c>
      <c r="D250" s="14" t="s">
        <v>4173</v>
      </c>
      <c r="E250" s="15">
        <v>1</v>
      </c>
      <c r="F250" s="16">
        <v>207.4</v>
      </c>
      <c r="G250" s="16">
        <v>207.4</v>
      </c>
      <c r="H250" s="17"/>
      <c r="I250" s="16">
        <f t="shared" si="13"/>
        <v>0</v>
      </c>
      <c r="J250" s="18"/>
      <c r="K250" s="18">
        <f t="shared" si="14"/>
        <v>0</v>
      </c>
      <c r="L250" s="19" t="str">
        <f>IFERROR(VLOOKUP(C250,'[2]11.11.25'!$B$345:$C$574,2,0),"-")</f>
        <v>-</v>
      </c>
      <c r="M250" s="20" t="str">
        <f t="shared" si="16"/>
        <v>-</v>
      </c>
      <c r="N250" s="21" t="s">
        <v>22</v>
      </c>
      <c r="O250" s="22" t="str">
        <f t="shared" si="15"/>
        <v>-</v>
      </c>
      <c r="P250" s="29"/>
    </row>
    <row r="251" spans="1:16" hidden="1" x14ac:dyDescent="0.25">
      <c r="A251" s="13">
        <v>4</v>
      </c>
      <c r="B251" s="13" t="s">
        <v>763</v>
      </c>
      <c r="C251" s="14" t="s">
        <v>4174</v>
      </c>
      <c r="D251" s="14" t="s">
        <v>4175</v>
      </c>
      <c r="E251" s="15">
        <v>1</v>
      </c>
      <c r="F251" s="16">
        <v>276.10000000000002</v>
      </c>
      <c r="G251" s="16">
        <v>276.10000000000002</v>
      </c>
      <c r="H251" s="17"/>
      <c r="I251" s="16">
        <f t="shared" si="13"/>
        <v>0</v>
      </c>
      <c r="J251" s="18"/>
      <c r="K251" s="18">
        <f t="shared" si="14"/>
        <v>0</v>
      </c>
      <c r="L251" s="19" t="str">
        <f>IFERROR(VLOOKUP(C251,'[2]11.11.25'!$B$345:$C$574,2,0),"-")</f>
        <v>-</v>
      </c>
      <c r="M251" s="20" t="str">
        <f t="shared" si="16"/>
        <v>-</v>
      </c>
      <c r="N251" s="21" t="s">
        <v>22</v>
      </c>
      <c r="O251" s="22" t="str">
        <f t="shared" si="15"/>
        <v>-</v>
      </c>
      <c r="P251" s="29"/>
    </row>
    <row r="252" spans="1:16" hidden="1" x14ac:dyDescent="0.25">
      <c r="A252" s="13">
        <v>4</v>
      </c>
      <c r="B252" s="13" t="s">
        <v>766</v>
      </c>
      <c r="C252" s="14" t="s">
        <v>4176</v>
      </c>
      <c r="D252" s="14" t="s">
        <v>4177</v>
      </c>
      <c r="E252" s="15">
        <v>1</v>
      </c>
      <c r="F252" s="16">
        <v>256.3</v>
      </c>
      <c r="G252" s="16">
        <v>256.3</v>
      </c>
      <c r="H252" s="17"/>
      <c r="I252" s="16">
        <f t="shared" si="13"/>
        <v>0</v>
      </c>
      <c r="J252" s="18"/>
      <c r="K252" s="18">
        <f t="shared" si="14"/>
        <v>0</v>
      </c>
      <c r="L252" s="19" t="str">
        <f>IFERROR(VLOOKUP(C252,'[2]11.11.25'!$B$345:$C$574,2,0),"-")</f>
        <v>-</v>
      </c>
      <c r="M252" s="20" t="str">
        <f t="shared" si="16"/>
        <v>-</v>
      </c>
      <c r="N252" s="21" t="s">
        <v>22</v>
      </c>
      <c r="O252" s="22" t="str">
        <f t="shared" si="15"/>
        <v>-</v>
      </c>
      <c r="P252" s="29"/>
    </row>
    <row r="253" spans="1:16" hidden="1" x14ac:dyDescent="0.25">
      <c r="A253" s="13">
        <v>4</v>
      </c>
      <c r="B253" s="13" t="s">
        <v>769</v>
      </c>
      <c r="C253" s="14" t="s">
        <v>4178</v>
      </c>
      <c r="D253" s="14" t="s">
        <v>4179</v>
      </c>
      <c r="E253" s="15">
        <v>1</v>
      </c>
      <c r="F253" s="16">
        <v>192.8</v>
      </c>
      <c r="G253" s="16">
        <v>192.8</v>
      </c>
      <c r="H253" s="17"/>
      <c r="I253" s="16">
        <f t="shared" si="13"/>
        <v>0</v>
      </c>
      <c r="J253" s="18"/>
      <c r="K253" s="18">
        <f t="shared" si="14"/>
        <v>0</v>
      </c>
      <c r="L253" s="19" t="str">
        <f>IFERROR(VLOOKUP(C253,'[2]11.11.25'!$B$345:$C$574,2,0),"-")</f>
        <v>-</v>
      </c>
      <c r="M253" s="20" t="str">
        <f t="shared" si="16"/>
        <v>-</v>
      </c>
      <c r="N253" s="21" t="s">
        <v>22</v>
      </c>
      <c r="O253" s="22" t="str">
        <f t="shared" si="15"/>
        <v>-</v>
      </c>
      <c r="P253" s="29"/>
    </row>
    <row r="254" spans="1:16" hidden="1" x14ac:dyDescent="0.25">
      <c r="A254" s="13">
        <v>4</v>
      </c>
      <c r="B254" s="13" t="s">
        <v>772</v>
      </c>
      <c r="C254" s="14" t="s">
        <v>4180</v>
      </c>
      <c r="D254" s="14" t="s">
        <v>4181</v>
      </c>
      <c r="E254" s="15">
        <v>1</v>
      </c>
      <c r="F254" s="16">
        <v>40.1</v>
      </c>
      <c r="G254" s="16">
        <v>40.1</v>
      </c>
      <c r="H254" s="17"/>
      <c r="I254" s="16">
        <f t="shared" si="13"/>
        <v>0</v>
      </c>
      <c r="J254" s="18"/>
      <c r="K254" s="18">
        <f t="shared" si="14"/>
        <v>0</v>
      </c>
      <c r="L254" s="19" t="str">
        <f>IFERROR(VLOOKUP(C254,'[2]11.11.25'!$B$345:$C$574,2,0),"-")</f>
        <v>-</v>
      </c>
      <c r="M254" s="20" t="str">
        <f t="shared" si="16"/>
        <v>-</v>
      </c>
      <c r="N254" s="21" t="s">
        <v>22</v>
      </c>
      <c r="O254" s="22" t="str">
        <f t="shared" si="15"/>
        <v>-</v>
      </c>
      <c r="P254" s="29"/>
    </row>
    <row r="255" spans="1:16" hidden="1" x14ac:dyDescent="0.25">
      <c r="A255" s="13">
        <v>4</v>
      </c>
      <c r="B255" s="13" t="s">
        <v>775</v>
      </c>
      <c r="C255" s="14" t="s">
        <v>4182</v>
      </c>
      <c r="D255" s="14" t="s">
        <v>4183</v>
      </c>
      <c r="E255" s="15">
        <v>1</v>
      </c>
      <c r="F255" s="16">
        <v>37.4</v>
      </c>
      <c r="G255" s="16">
        <v>37.4</v>
      </c>
      <c r="H255" s="17"/>
      <c r="I255" s="16">
        <f t="shared" ref="I255:I318" si="17">IFERROR(H255*F255,"-")</f>
        <v>0</v>
      </c>
      <c r="J255" s="18"/>
      <c r="K255" s="18">
        <f t="shared" ref="K255:K318" si="18">J255*F255</f>
        <v>0</v>
      </c>
      <c r="L255" s="19" t="str">
        <f>IFERROR(VLOOKUP(C255,'[2]11.11.25'!$B$345:$C$574,2,0),"-")</f>
        <v>-</v>
      </c>
      <c r="M255" s="20" t="str">
        <f t="shared" si="16"/>
        <v>-</v>
      </c>
      <c r="N255" s="21" t="s">
        <v>22</v>
      </c>
      <c r="O255" s="22" t="str">
        <f t="shared" ref="O255:O318" si="19">IFERROR(N255*F255,"-")</f>
        <v>-</v>
      </c>
      <c r="P255" s="29"/>
    </row>
    <row r="256" spans="1:16" hidden="1" x14ac:dyDescent="0.25">
      <c r="A256" s="13">
        <v>4</v>
      </c>
      <c r="B256" s="13" t="s">
        <v>778</v>
      </c>
      <c r="C256" s="14" t="s">
        <v>4184</v>
      </c>
      <c r="D256" s="14" t="s">
        <v>4185</v>
      </c>
      <c r="E256" s="15">
        <v>1</v>
      </c>
      <c r="F256" s="16">
        <v>55.6</v>
      </c>
      <c r="G256" s="16">
        <v>55.6</v>
      </c>
      <c r="H256" s="17"/>
      <c r="I256" s="16">
        <f t="shared" si="17"/>
        <v>0</v>
      </c>
      <c r="J256" s="18"/>
      <c r="K256" s="18">
        <f t="shared" si="18"/>
        <v>0</v>
      </c>
      <c r="L256" s="19" t="str">
        <f>IFERROR(VLOOKUP(C256,'[2]11.11.25'!$B$345:$C$574,2,0),"-")</f>
        <v>-</v>
      </c>
      <c r="M256" s="20" t="str">
        <f t="shared" si="16"/>
        <v>-</v>
      </c>
      <c r="N256" s="21" t="s">
        <v>22</v>
      </c>
      <c r="O256" s="22" t="str">
        <f t="shared" si="19"/>
        <v>-</v>
      </c>
      <c r="P256" s="29"/>
    </row>
    <row r="257" spans="1:16" hidden="1" x14ac:dyDescent="0.25">
      <c r="A257" s="13">
        <v>4</v>
      </c>
      <c r="B257" s="13" t="s">
        <v>781</v>
      </c>
      <c r="C257" s="14" t="s">
        <v>4186</v>
      </c>
      <c r="D257" s="14" t="s">
        <v>4187</v>
      </c>
      <c r="E257" s="15">
        <v>1</v>
      </c>
      <c r="F257" s="16">
        <v>58.4</v>
      </c>
      <c r="G257" s="16">
        <v>58.4</v>
      </c>
      <c r="H257" s="17"/>
      <c r="I257" s="16">
        <f t="shared" si="17"/>
        <v>0</v>
      </c>
      <c r="J257" s="18"/>
      <c r="K257" s="18">
        <f t="shared" si="18"/>
        <v>0</v>
      </c>
      <c r="L257" s="19" t="str">
        <f>IFERROR(VLOOKUP(C257,'[2]11.11.25'!$B$345:$C$574,2,0),"-")</f>
        <v>-</v>
      </c>
      <c r="M257" s="20" t="str">
        <f t="shared" si="16"/>
        <v>-</v>
      </c>
      <c r="N257" s="21" t="s">
        <v>22</v>
      </c>
      <c r="O257" s="22" t="str">
        <f t="shared" si="19"/>
        <v>-</v>
      </c>
      <c r="P257" s="29"/>
    </row>
    <row r="258" spans="1:16" hidden="1" x14ac:dyDescent="0.25">
      <c r="A258" s="13">
        <v>4</v>
      </c>
      <c r="B258" s="13" t="s">
        <v>784</v>
      </c>
      <c r="C258" s="14" t="s">
        <v>4188</v>
      </c>
      <c r="D258" s="14" t="s">
        <v>4189</v>
      </c>
      <c r="E258" s="15">
        <v>2</v>
      </c>
      <c r="F258" s="16">
        <v>42.5</v>
      </c>
      <c r="G258" s="16">
        <v>85</v>
      </c>
      <c r="H258" s="17"/>
      <c r="I258" s="16">
        <f t="shared" si="17"/>
        <v>0</v>
      </c>
      <c r="J258" s="18"/>
      <c r="K258" s="18">
        <f t="shared" si="18"/>
        <v>0</v>
      </c>
      <c r="L258" s="19" t="str">
        <f>IFERROR(VLOOKUP(C258,'[2]11.11.25'!$B$345:$C$574,2,0),"-")</f>
        <v>-</v>
      </c>
      <c r="M258" s="20" t="str">
        <f t="shared" si="16"/>
        <v>-</v>
      </c>
      <c r="N258" s="21" t="s">
        <v>22</v>
      </c>
      <c r="O258" s="22" t="str">
        <f t="shared" si="19"/>
        <v>-</v>
      </c>
      <c r="P258" s="29"/>
    </row>
    <row r="259" spans="1:16" hidden="1" x14ac:dyDescent="0.25">
      <c r="A259" s="13">
        <v>4</v>
      </c>
      <c r="B259" s="13" t="s">
        <v>787</v>
      </c>
      <c r="C259" s="14" t="s">
        <v>4190</v>
      </c>
      <c r="D259" s="14" t="s">
        <v>4191</v>
      </c>
      <c r="E259" s="15">
        <v>1</v>
      </c>
      <c r="F259" s="16">
        <v>41.8</v>
      </c>
      <c r="G259" s="16">
        <v>41.8</v>
      </c>
      <c r="H259" s="17"/>
      <c r="I259" s="16">
        <f t="shared" si="17"/>
        <v>0</v>
      </c>
      <c r="J259" s="18"/>
      <c r="K259" s="18">
        <f t="shared" si="18"/>
        <v>0</v>
      </c>
      <c r="L259" s="19" t="str">
        <f>IFERROR(VLOOKUP(C259,'[2]11.11.25'!$B$345:$C$574,2,0),"-")</f>
        <v>-</v>
      </c>
      <c r="M259" s="20" t="str">
        <f t="shared" si="16"/>
        <v>-</v>
      </c>
      <c r="N259" s="21" t="s">
        <v>22</v>
      </c>
      <c r="O259" s="22" t="str">
        <f t="shared" si="19"/>
        <v>-</v>
      </c>
      <c r="P259" s="29"/>
    </row>
    <row r="260" spans="1:16" hidden="1" x14ac:dyDescent="0.25">
      <c r="A260" s="13">
        <v>4</v>
      </c>
      <c r="B260" s="13" t="s">
        <v>790</v>
      </c>
      <c r="C260" s="14" t="s">
        <v>4192</v>
      </c>
      <c r="D260" s="14" t="s">
        <v>4193</v>
      </c>
      <c r="E260" s="15">
        <v>1</v>
      </c>
      <c r="F260" s="16">
        <v>275.7</v>
      </c>
      <c r="G260" s="16">
        <v>275.7</v>
      </c>
      <c r="H260" s="17"/>
      <c r="I260" s="16">
        <f t="shared" si="17"/>
        <v>0</v>
      </c>
      <c r="J260" s="18"/>
      <c r="K260" s="18">
        <f t="shared" si="18"/>
        <v>0</v>
      </c>
      <c r="L260" s="19" t="str">
        <f>IFERROR(VLOOKUP(C260,'[2]11.11.25'!$B$345:$C$574,2,0),"-")</f>
        <v>-</v>
      </c>
      <c r="M260" s="20" t="str">
        <f t="shared" si="16"/>
        <v>-</v>
      </c>
      <c r="N260" s="21" t="s">
        <v>22</v>
      </c>
      <c r="O260" s="22" t="str">
        <f t="shared" si="19"/>
        <v>-</v>
      </c>
      <c r="P260" s="29"/>
    </row>
    <row r="261" spans="1:16" hidden="1" x14ac:dyDescent="0.25">
      <c r="A261" s="13">
        <v>4</v>
      </c>
      <c r="B261" s="13" t="s">
        <v>793</v>
      </c>
      <c r="C261" s="14" t="s">
        <v>4194</v>
      </c>
      <c r="D261" s="14" t="s">
        <v>4195</v>
      </c>
      <c r="E261" s="15">
        <v>1</v>
      </c>
      <c r="F261" s="16">
        <v>256</v>
      </c>
      <c r="G261" s="16">
        <v>256</v>
      </c>
      <c r="H261" s="17"/>
      <c r="I261" s="16">
        <f t="shared" si="17"/>
        <v>0</v>
      </c>
      <c r="J261" s="18"/>
      <c r="K261" s="18">
        <f t="shared" si="18"/>
        <v>0</v>
      </c>
      <c r="L261" s="19" t="str">
        <f>IFERROR(VLOOKUP(C261,'[2]11.11.25'!$B$345:$C$574,2,0),"-")</f>
        <v>-</v>
      </c>
      <c r="M261" s="20" t="str">
        <f t="shared" si="16"/>
        <v>-</v>
      </c>
      <c r="N261" s="21" t="s">
        <v>22</v>
      </c>
      <c r="O261" s="22" t="str">
        <f t="shared" si="19"/>
        <v>-</v>
      </c>
      <c r="P261" s="29"/>
    </row>
    <row r="262" spans="1:16" hidden="1" x14ac:dyDescent="0.25">
      <c r="A262" s="13">
        <v>4</v>
      </c>
      <c r="B262" s="13" t="s">
        <v>796</v>
      </c>
      <c r="C262" s="14" t="s">
        <v>4196</v>
      </c>
      <c r="D262" s="14" t="s">
        <v>4197</v>
      </c>
      <c r="E262" s="15">
        <v>2</v>
      </c>
      <c r="F262" s="16">
        <v>45.6</v>
      </c>
      <c r="G262" s="16">
        <v>91.2</v>
      </c>
      <c r="H262" s="17"/>
      <c r="I262" s="16">
        <f t="shared" si="17"/>
        <v>0</v>
      </c>
      <c r="J262" s="18"/>
      <c r="K262" s="18">
        <f t="shared" si="18"/>
        <v>0</v>
      </c>
      <c r="L262" s="19" t="str">
        <f>IFERROR(VLOOKUP(C262,'[2]11.11.25'!$B$345:$C$574,2,0),"-")</f>
        <v>-</v>
      </c>
      <c r="M262" s="20" t="str">
        <f t="shared" si="16"/>
        <v>-</v>
      </c>
      <c r="N262" s="21" t="s">
        <v>22</v>
      </c>
      <c r="O262" s="22" t="str">
        <f t="shared" si="19"/>
        <v>-</v>
      </c>
      <c r="P262" s="29"/>
    </row>
    <row r="263" spans="1:16" hidden="1" x14ac:dyDescent="0.25">
      <c r="A263" s="13">
        <v>4</v>
      </c>
      <c r="B263" s="13" t="s">
        <v>799</v>
      </c>
      <c r="C263" s="14" t="s">
        <v>4198</v>
      </c>
      <c r="D263" s="14" t="s">
        <v>4199</v>
      </c>
      <c r="E263" s="15">
        <v>2</v>
      </c>
      <c r="F263" s="16">
        <v>30</v>
      </c>
      <c r="G263" s="16">
        <v>60</v>
      </c>
      <c r="H263" s="17"/>
      <c r="I263" s="16">
        <f t="shared" si="17"/>
        <v>0</v>
      </c>
      <c r="J263" s="18"/>
      <c r="K263" s="18">
        <f t="shared" si="18"/>
        <v>0</v>
      </c>
      <c r="L263" s="19" t="str">
        <f>IFERROR(VLOOKUP(C263,'[2]11.11.25'!$B$345:$C$574,2,0),"-")</f>
        <v>-</v>
      </c>
      <c r="M263" s="20" t="str">
        <f t="shared" si="16"/>
        <v>-</v>
      </c>
      <c r="N263" s="21" t="s">
        <v>22</v>
      </c>
      <c r="O263" s="22" t="str">
        <f t="shared" si="19"/>
        <v>-</v>
      </c>
      <c r="P263" s="29"/>
    </row>
    <row r="264" spans="1:16" hidden="1" x14ac:dyDescent="0.25">
      <c r="A264" s="13">
        <v>4</v>
      </c>
      <c r="B264" s="13" t="s">
        <v>802</v>
      </c>
      <c r="C264" s="14" t="s">
        <v>4200</v>
      </c>
      <c r="D264" s="14" t="s">
        <v>4201</v>
      </c>
      <c r="E264" s="15">
        <v>1</v>
      </c>
      <c r="F264" s="16">
        <v>80.2</v>
      </c>
      <c r="G264" s="16">
        <v>80.2</v>
      </c>
      <c r="H264" s="17"/>
      <c r="I264" s="16">
        <f t="shared" si="17"/>
        <v>0</v>
      </c>
      <c r="J264" s="18"/>
      <c r="K264" s="18">
        <f t="shared" si="18"/>
        <v>0</v>
      </c>
      <c r="L264" s="19" t="str">
        <f>IFERROR(VLOOKUP(C264,'[2]11.11.25'!$B$345:$C$574,2,0),"-")</f>
        <v>-</v>
      </c>
      <c r="M264" s="20" t="str">
        <f t="shared" si="16"/>
        <v>-</v>
      </c>
      <c r="N264" s="21" t="s">
        <v>22</v>
      </c>
      <c r="O264" s="22" t="str">
        <f t="shared" si="19"/>
        <v>-</v>
      </c>
      <c r="P264" s="29"/>
    </row>
    <row r="265" spans="1:16" hidden="1" x14ac:dyDescent="0.25">
      <c r="A265" s="13">
        <v>4</v>
      </c>
      <c r="B265" s="13" t="s">
        <v>805</v>
      </c>
      <c r="C265" s="14" t="s">
        <v>4202</v>
      </c>
      <c r="D265" s="14" t="s">
        <v>4203</v>
      </c>
      <c r="E265" s="15">
        <v>1</v>
      </c>
      <c r="F265" s="16">
        <v>73.099999999999994</v>
      </c>
      <c r="G265" s="16">
        <v>73.099999999999994</v>
      </c>
      <c r="H265" s="17"/>
      <c r="I265" s="16">
        <f t="shared" si="17"/>
        <v>0</v>
      </c>
      <c r="J265" s="18"/>
      <c r="K265" s="18">
        <f t="shared" si="18"/>
        <v>0</v>
      </c>
      <c r="L265" s="19" t="str">
        <f>IFERROR(VLOOKUP(C265,'[2]11.11.25'!$B$345:$C$574,2,0),"-")</f>
        <v>-</v>
      </c>
      <c r="M265" s="20" t="str">
        <f t="shared" si="16"/>
        <v>-</v>
      </c>
      <c r="N265" s="21" t="s">
        <v>22</v>
      </c>
      <c r="O265" s="22" t="str">
        <f t="shared" si="19"/>
        <v>-</v>
      </c>
      <c r="P265" s="29"/>
    </row>
    <row r="266" spans="1:16" hidden="1" x14ac:dyDescent="0.25">
      <c r="A266" s="13">
        <v>4</v>
      </c>
      <c r="B266" s="13" t="s">
        <v>808</v>
      </c>
      <c r="C266" s="14" t="s">
        <v>4204</v>
      </c>
      <c r="D266" s="14" t="s">
        <v>4205</v>
      </c>
      <c r="E266" s="15">
        <v>1</v>
      </c>
      <c r="F266" s="16">
        <v>46.6</v>
      </c>
      <c r="G266" s="16">
        <v>46.6</v>
      </c>
      <c r="H266" s="17"/>
      <c r="I266" s="16">
        <f t="shared" si="17"/>
        <v>0</v>
      </c>
      <c r="J266" s="18"/>
      <c r="K266" s="18">
        <f t="shared" si="18"/>
        <v>0</v>
      </c>
      <c r="L266" s="19" t="str">
        <f>IFERROR(VLOOKUP(C266,'[2]11.11.25'!$B$345:$C$574,2,0),"-")</f>
        <v>-</v>
      </c>
      <c r="M266" s="20" t="str">
        <f t="shared" si="16"/>
        <v>-</v>
      </c>
      <c r="N266" s="21" t="s">
        <v>22</v>
      </c>
      <c r="O266" s="22" t="str">
        <f t="shared" si="19"/>
        <v>-</v>
      </c>
      <c r="P266" s="29"/>
    </row>
    <row r="267" spans="1:16" hidden="1" x14ac:dyDescent="0.25">
      <c r="A267" s="13">
        <v>4</v>
      </c>
      <c r="B267" s="13" t="s">
        <v>811</v>
      </c>
      <c r="C267" s="14" t="s">
        <v>4206</v>
      </c>
      <c r="D267" s="14" t="s">
        <v>4207</v>
      </c>
      <c r="E267" s="15">
        <v>1</v>
      </c>
      <c r="F267" s="16">
        <v>48.9</v>
      </c>
      <c r="G267" s="16">
        <v>48.9</v>
      </c>
      <c r="H267" s="17"/>
      <c r="I267" s="16">
        <f t="shared" si="17"/>
        <v>0</v>
      </c>
      <c r="J267" s="18"/>
      <c r="K267" s="18">
        <f t="shared" si="18"/>
        <v>0</v>
      </c>
      <c r="L267" s="19" t="str">
        <f>IFERROR(VLOOKUP(C267,'[2]11.11.25'!$B$345:$C$574,2,0),"-")</f>
        <v>-</v>
      </c>
      <c r="M267" s="20" t="str">
        <f t="shared" si="16"/>
        <v>-</v>
      </c>
      <c r="N267" s="21" t="s">
        <v>22</v>
      </c>
      <c r="O267" s="22" t="str">
        <f t="shared" si="19"/>
        <v>-</v>
      </c>
      <c r="P267" s="29"/>
    </row>
    <row r="268" spans="1:16" hidden="1" x14ac:dyDescent="0.25">
      <c r="A268" s="13">
        <v>4</v>
      </c>
      <c r="B268" s="13" t="s">
        <v>814</v>
      </c>
      <c r="C268" s="14" t="s">
        <v>4208</v>
      </c>
      <c r="D268" s="14" t="s">
        <v>4209</v>
      </c>
      <c r="E268" s="15">
        <v>1</v>
      </c>
      <c r="F268" s="16">
        <v>13.9</v>
      </c>
      <c r="G268" s="16">
        <v>13.9</v>
      </c>
      <c r="H268" s="17"/>
      <c r="I268" s="16">
        <f t="shared" si="17"/>
        <v>0</v>
      </c>
      <c r="J268" s="18"/>
      <c r="K268" s="18">
        <f t="shared" si="18"/>
        <v>0</v>
      </c>
      <c r="L268" s="19" t="str">
        <f>IFERROR(VLOOKUP(C268,'[2]11.11.25'!$B$345:$C$574,2,0),"-")</f>
        <v>-</v>
      </c>
      <c r="M268" s="20" t="str">
        <f t="shared" si="16"/>
        <v>-</v>
      </c>
      <c r="N268" s="21" t="s">
        <v>22</v>
      </c>
      <c r="O268" s="22" t="str">
        <f t="shared" si="19"/>
        <v>-</v>
      </c>
      <c r="P268" s="29"/>
    </row>
    <row r="269" spans="1:16" hidden="1" x14ac:dyDescent="0.25">
      <c r="A269" s="13">
        <v>4</v>
      </c>
      <c r="B269" s="13" t="s">
        <v>817</v>
      </c>
      <c r="C269" s="14" t="s">
        <v>4210</v>
      </c>
      <c r="D269" s="14" t="s">
        <v>4211</v>
      </c>
      <c r="E269" s="15">
        <v>1</v>
      </c>
      <c r="F269" s="16">
        <v>52</v>
      </c>
      <c r="G269" s="16">
        <v>52</v>
      </c>
      <c r="H269" s="17"/>
      <c r="I269" s="16">
        <f t="shared" si="17"/>
        <v>0</v>
      </c>
      <c r="J269" s="18"/>
      <c r="K269" s="18">
        <f t="shared" si="18"/>
        <v>0</v>
      </c>
      <c r="L269" s="19" t="str">
        <f>IFERROR(VLOOKUP(C269,'[2]11.11.25'!$B$345:$C$574,2,0),"-")</f>
        <v>-</v>
      </c>
      <c r="M269" s="20" t="str">
        <f t="shared" si="16"/>
        <v>-</v>
      </c>
      <c r="N269" s="21" t="s">
        <v>22</v>
      </c>
      <c r="O269" s="22" t="str">
        <f t="shared" si="19"/>
        <v>-</v>
      </c>
      <c r="P269" s="29"/>
    </row>
    <row r="270" spans="1:16" hidden="1" x14ac:dyDescent="0.25">
      <c r="A270" s="13">
        <v>4</v>
      </c>
      <c r="B270" s="13" t="s">
        <v>820</v>
      </c>
      <c r="C270" s="14" t="s">
        <v>4212</v>
      </c>
      <c r="D270" s="14" t="s">
        <v>4213</v>
      </c>
      <c r="E270" s="15">
        <v>1</v>
      </c>
      <c r="F270" s="16">
        <v>48.9</v>
      </c>
      <c r="G270" s="16">
        <v>48.9</v>
      </c>
      <c r="H270" s="17"/>
      <c r="I270" s="16">
        <f t="shared" si="17"/>
        <v>0</v>
      </c>
      <c r="J270" s="18"/>
      <c r="K270" s="18">
        <f t="shared" si="18"/>
        <v>0</v>
      </c>
      <c r="L270" s="19" t="str">
        <f>IFERROR(VLOOKUP(C270,'[2]11.11.25'!$B$345:$C$574,2,0),"-")</f>
        <v>-</v>
      </c>
      <c r="M270" s="20" t="str">
        <f t="shared" si="16"/>
        <v>-</v>
      </c>
      <c r="N270" s="21" t="s">
        <v>22</v>
      </c>
      <c r="O270" s="22" t="str">
        <f t="shared" si="19"/>
        <v>-</v>
      </c>
      <c r="P270" s="29"/>
    </row>
    <row r="271" spans="1:16" hidden="1" x14ac:dyDescent="0.25">
      <c r="A271" s="13">
        <v>4</v>
      </c>
      <c r="B271" s="13" t="s">
        <v>823</v>
      </c>
      <c r="C271" s="14" t="s">
        <v>4214</v>
      </c>
      <c r="D271" s="14" t="s">
        <v>4215</v>
      </c>
      <c r="E271" s="15">
        <v>1</v>
      </c>
      <c r="F271" s="16">
        <v>43.2</v>
      </c>
      <c r="G271" s="16">
        <v>43.2</v>
      </c>
      <c r="H271" s="17"/>
      <c r="I271" s="16">
        <f t="shared" si="17"/>
        <v>0</v>
      </c>
      <c r="J271" s="18"/>
      <c r="K271" s="18">
        <f t="shared" si="18"/>
        <v>0</v>
      </c>
      <c r="L271" s="19" t="str">
        <f>IFERROR(VLOOKUP(C271,'[2]11.11.25'!$B$345:$C$574,2,0),"-")</f>
        <v>-</v>
      </c>
      <c r="M271" s="20" t="str">
        <f t="shared" si="16"/>
        <v>-</v>
      </c>
      <c r="N271" s="21" t="s">
        <v>22</v>
      </c>
      <c r="O271" s="22" t="str">
        <f t="shared" si="19"/>
        <v>-</v>
      </c>
      <c r="P271" s="29"/>
    </row>
    <row r="272" spans="1:16" hidden="1" x14ac:dyDescent="0.25">
      <c r="A272" s="13">
        <v>4</v>
      </c>
      <c r="B272" s="13" t="s">
        <v>826</v>
      </c>
      <c r="C272" s="14" t="s">
        <v>4216</v>
      </c>
      <c r="D272" s="14" t="s">
        <v>4217</v>
      </c>
      <c r="E272" s="15">
        <v>1</v>
      </c>
      <c r="F272" s="16">
        <v>82.4</v>
      </c>
      <c r="G272" s="16">
        <v>82.4</v>
      </c>
      <c r="H272" s="17"/>
      <c r="I272" s="16">
        <f t="shared" si="17"/>
        <v>0</v>
      </c>
      <c r="J272" s="18"/>
      <c r="K272" s="18">
        <f t="shared" si="18"/>
        <v>0</v>
      </c>
      <c r="L272" s="19" t="str">
        <f>IFERROR(VLOOKUP(C272,'[2]11.11.25'!$B$345:$C$574,2,0),"-")</f>
        <v>-</v>
      </c>
      <c r="M272" s="20" t="str">
        <f t="shared" si="16"/>
        <v>-</v>
      </c>
      <c r="N272" s="21" t="s">
        <v>22</v>
      </c>
      <c r="O272" s="22" t="str">
        <f t="shared" si="19"/>
        <v>-</v>
      </c>
      <c r="P272" s="29"/>
    </row>
    <row r="273" spans="1:16" hidden="1" x14ac:dyDescent="0.25">
      <c r="A273" s="13">
        <v>4</v>
      </c>
      <c r="B273" s="13" t="s">
        <v>829</v>
      </c>
      <c r="C273" s="14" t="s">
        <v>4218</v>
      </c>
      <c r="D273" s="14" t="s">
        <v>4219</v>
      </c>
      <c r="E273" s="15">
        <v>1</v>
      </c>
      <c r="F273" s="16">
        <v>54.2</v>
      </c>
      <c r="G273" s="16">
        <v>54.2</v>
      </c>
      <c r="H273" s="17"/>
      <c r="I273" s="16">
        <f t="shared" si="17"/>
        <v>0</v>
      </c>
      <c r="J273" s="18"/>
      <c r="K273" s="18">
        <f t="shared" si="18"/>
        <v>0</v>
      </c>
      <c r="L273" s="19" t="str">
        <f>IFERROR(VLOOKUP(C273,'[2]11.11.25'!$B$345:$C$574,2,0),"-")</f>
        <v>-</v>
      </c>
      <c r="M273" s="20" t="str">
        <f t="shared" si="16"/>
        <v>-</v>
      </c>
      <c r="N273" s="21" t="s">
        <v>22</v>
      </c>
      <c r="O273" s="22" t="str">
        <f t="shared" si="19"/>
        <v>-</v>
      </c>
      <c r="P273" s="29"/>
    </row>
    <row r="274" spans="1:16" hidden="1" x14ac:dyDescent="0.25">
      <c r="A274" s="13">
        <v>4</v>
      </c>
      <c r="B274" s="13" t="s">
        <v>832</v>
      </c>
      <c r="C274" s="14" t="s">
        <v>4220</v>
      </c>
      <c r="D274" s="14" t="s">
        <v>4221</v>
      </c>
      <c r="E274" s="15">
        <v>1</v>
      </c>
      <c r="F274" s="16">
        <v>80.3</v>
      </c>
      <c r="G274" s="16">
        <v>80.3</v>
      </c>
      <c r="H274" s="17"/>
      <c r="I274" s="16">
        <f t="shared" si="17"/>
        <v>0</v>
      </c>
      <c r="J274" s="18"/>
      <c r="K274" s="18">
        <f t="shared" si="18"/>
        <v>0</v>
      </c>
      <c r="L274" s="19" t="str">
        <f>IFERROR(VLOOKUP(C274,'[2]11.11.25'!$B$345:$C$574,2,0),"-")</f>
        <v>-</v>
      </c>
      <c r="M274" s="20" t="str">
        <f t="shared" si="16"/>
        <v>-</v>
      </c>
      <c r="N274" s="21" t="s">
        <v>22</v>
      </c>
      <c r="O274" s="22" t="str">
        <f t="shared" si="19"/>
        <v>-</v>
      </c>
      <c r="P274" s="29"/>
    </row>
    <row r="275" spans="1:16" hidden="1" x14ac:dyDescent="0.25">
      <c r="A275" s="13">
        <v>4</v>
      </c>
      <c r="B275" s="13" t="s">
        <v>835</v>
      </c>
      <c r="C275" s="14" t="s">
        <v>4222</v>
      </c>
      <c r="D275" s="14" t="s">
        <v>4223</v>
      </c>
      <c r="E275" s="15">
        <v>1</v>
      </c>
      <c r="F275" s="16">
        <v>81.8</v>
      </c>
      <c r="G275" s="16">
        <v>81.8</v>
      </c>
      <c r="H275" s="17"/>
      <c r="I275" s="16">
        <f t="shared" si="17"/>
        <v>0</v>
      </c>
      <c r="J275" s="18"/>
      <c r="K275" s="18">
        <f t="shared" si="18"/>
        <v>0</v>
      </c>
      <c r="L275" s="19" t="str">
        <f>IFERROR(VLOOKUP(C275,'[2]11.11.25'!$B$345:$C$574,2,0),"-")</f>
        <v>-</v>
      </c>
      <c r="M275" s="20" t="str">
        <f t="shared" ref="M275:M338" si="20">IFERROR(L275*F275,"-")</f>
        <v>-</v>
      </c>
      <c r="N275" s="21" t="s">
        <v>22</v>
      </c>
      <c r="O275" s="22" t="str">
        <f t="shared" si="19"/>
        <v>-</v>
      </c>
      <c r="P275" s="29"/>
    </row>
    <row r="276" spans="1:16" hidden="1" x14ac:dyDescent="0.25">
      <c r="A276" s="13">
        <v>4</v>
      </c>
      <c r="B276" s="13" t="s">
        <v>838</v>
      </c>
      <c r="C276" s="14" t="s">
        <v>4224</v>
      </c>
      <c r="D276" s="14" t="s">
        <v>4225</v>
      </c>
      <c r="E276" s="15">
        <v>1</v>
      </c>
      <c r="F276" s="16">
        <v>200.1</v>
      </c>
      <c r="G276" s="16">
        <v>200.1</v>
      </c>
      <c r="H276" s="17"/>
      <c r="I276" s="16">
        <f t="shared" si="17"/>
        <v>0</v>
      </c>
      <c r="J276" s="18"/>
      <c r="K276" s="18">
        <f t="shared" si="18"/>
        <v>0</v>
      </c>
      <c r="L276" s="19" t="str">
        <f>IFERROR(VLOOKUP(C276,'[2]11.11.25'!$B$345:$C$574,2,0),"-")</f>
        <v>-</v>
      </c>
      <c r="M276" s="20" t="str">
        <f t="shared" si="20"/>
        <v>-</v>
      </c>
      <c r="N276" s="21" t="s">
        <v>22</v>
      </c>
      <c r="O276" s="22" t="str">
        <f t="shared" si="19"/>
        <v>-</v>
      </c>
      <c r="P276" s="29"/>
    </row>
    <row r="277" spans="1:16" hidden="1" x14ac:dyDescent="0.25">
      <c r="A277" s="13">
        <v>4</v>
      </c>
      <c r="B277" s="13" t="s">
        <v>841</v>
      </c>
      <c r="C277" s="14" t="s">
        <v>4226</v>
      </c>
      <c r="D277" s="14" t="s">
        <v>4227</v>
      </c>
      <c r="E277" s="15">
        <v>1</v>
      </c>
      <c r="F277" s="16">
        <v>277.3</v>
      </c>
      <c r="G277" s="16">
        <v>277.3</v>
      </c>
      <c r="H277" s="17"/>
      <c r="I277" s="16">
        <f t="shared" si="17"/>
        <v>0</v>
      </c>
      <c r="J277" s="18"/>
      <c r="K277" s="18">
        <f t="shared" si="18"/>
        <v>0</v>
      </c>
      <c r="L277" s="19" t="str">
        <f>IFERROR(VLOOKUP(C277,'[2]11.11.25'!$B$345:$C$574,2,0),"-")</f>
        <v>-</v>
      </c>
      <c r="M277" s="20" t="str">
        <f t="shared" si="20"/>
        <v>-</v>
      </c>
      <c r="N277" s="21" t="s">
        <v>22</v>
      </c>
      <c r="O277" s="22" t="str">
        <f t="shared" si="19"/>
        <v>-</v>
      </c>
      <c r="P277" s="29"/>
    </row>
    <row r="278" spans="1:16" hidden="1" x14ac:dyDescent="0.25">
      <c r="A278" s="13">
        <v>4</v>
      </c>
      <c r="B278" s="13" t="s">
        <v>844</v>
      </c>
      <c r="C278" s="14" t="s">
        <v>4228</v>
      </c>
      <c r="D278" s="14" t="s">
        <v>4229</v>
      </c>
      <c r="E278" s="15">
        <v>1</v>
      </c>
      <c r="F278" s="16">
        <v>257.39999999999998</v>
      </c>
      <c r="G278" s="16">
        <v>257.39999999999998</v>
      </c>
      <c r="H278" s="17"/>
      <c r="I278" s="16">
        <f t="shared" si="17"/>
        <v>0</v>
      </c>
      <c r="J278" s="18"/>
      <c r="K278" s="18">
        <f t="shared" si="18"/>
        <v>0</v>
      </c>
      <c r="L278" s="19" t="str">
        <f>IFERROR(VLOOKUP(C278,'[2]11.11.25'!$B$345:$C$574,2,0),"-")</f>
        <v>-</v>
      </c>
      <c r="M278" s="20" t="str">
        <f t="shared" si="20"/>
        <v>-</v>
      </c>
      <c r="N278" s="21" t="s">
        <v>22</v>
      </c>
      <c r="O278" s="22" t="str">
        <f t="shared" si="19"/>
        <v>-</v>
      </c>
      <c r="P278" s="29"/>
    </row>
    <row r="279" spans="1:16" hidden="1" x14ac:dyDescent="0.25">
      <c r="A279" s="13">
        <v>4</v>
      </c>
      <c r="B279" s="13" t="s">
        <v>847</v>
      </c>
      <c r="C279" s="14" t="s">
        <v>4230</v>
      </c>
      <c r="D279" s="14" t="s">
        <v>4231</v>
      </c>
      <c r="E279" s="15">
        <v>1</v>
      </c>
      <c r="F279" s="16">
        <v>69.7</v>
      </c>
      <c r="G279" s="16">
        <v>69.7</v>
      </c>
      <c r="H279" s="17"/>
      <c r="I279" s="16">
        <f t="shared" si="17"/>
        <v>0</v>
      </c>
      <c r="J279" s="18"/>
      <c r="K279" s="18">
        <f t="shared" si="18"/>
        <v>0</v>
      </c>
      <c r="L279" s="19" t="str">
        <f>IFERROR(VLOOKUP(C279,'[2]11.11.25'!$B$345:$C$574,2,0),"-")</f>
        <v>-</v>
      </c>
      <c r="M279" s="20" t="str">
        <f t="shared" si="20"/>
        <v>-</v>
      </c>
      <c r="N279" s="21" t="s">
        <v>22</v>
      </c>
      <c r="O279" s="22" t="str">
        <f t="shared" si="19"/>
        <v>-</v>
      </c>
      <c r="P279" s="29"/>
    </row>
    <row r="280" spans="1:16" hidden="1" x14ac:dyDescent="0.25">
      <c r="A280" s="13">
        <v>4</v>
      </c>
      <c r="B280" s="13" t="s">
        <v>850</v>
      </c>
      <c r="C280" s="14" t="s">
        <v>4232</v>
      </c>
      <c r="D280" s="14" t="s">
        <v>4233</v>
      </c>
      <c r="E280" s="15">
        <v>1</v>
      </c>
      <c r="F280" s="16">
        <v>51.8</v>
      </c>
      <c r="G280" s="16">
        <v>51.8</v>
      </c>
      <c r="H280" s="17"/>
      <c r="I280" s="16">
        <f t="shared" si="17"/>
        <v>0</v>
      </c>
      <c r="J280" s="18"/>
      <c r="K280" s="18">
        <f t="shared" si="18"/>
        <v>0</v>
      </c>
      <c r="L280" s="19" t="str">
        <f>IFERROR(VLOOKUP(C280,'[2]11.11.25'!$B$345:$C$574,2,0),"-")</f>
        <v>-</v>
      </c>
      <c r="M280" s="20" t="str">
        <f t="shared" si="20"/>
        <v>-</v>
      </c>
      <c r="N280" s="21" t="s">
        <v>22</v>
      </c>
      <c r="O280" s="22" t="str">
        <f t="shared" si="19"/>
        <v>-</v>
      </c>
      <c r="P280" s="29"/>
    </row>
    <row r="281" spans="1:16" hidden="1" x14ac:dyDescent="0.25">
      <c r="A281" s="13">
        <v>4</v>
      </c>
      <c r="B281" s="13" t="s">
        <v>853</v>
      </c>
      <c r="C281" s="14" t="s">
        <v>4234</v>
      </c>
      <c r="D281" s="14" t="s">
        <v>4235</v>
      </c>
      <c r="E281" s="15">
        <v>1</v>
      </c>
      <c r="F281" s="16">
        <v>62.1</v>
      </c>
      <c r="G281" s="16">
        <v>62.1</v>
      </c>
      <c r="H281" s="17"/>
      <c r="I281" s="16">
        <f t="shared" si="17"/>
        <v>0</v>
      </c>
      <c r="J281" s="18"/>
      <c r="K281" s="18">
        <f t="shared" si="18"/>
        <v>0</v>
      </c>
      <c r="L281" s="19" t="str">
        <f>IFERROR(VLOOKUP(C281,'[2]11.11.25'!$B$345:$C$574,2,0),"-")</f>
        <v>-</v>
      </c>
      <c r="M281" s="20" t="str">
        <f t="shared" si="20"/>
        <v>-</v>
      </c>
      <c r="N281" s="21" t="s">
        <v>22</v>
      </c>
      <c r="O281" s="22" t="str">
        <f t="shared" si="19"/>
        <v>-</v>
      </c>
      <c r="P281" s="29"/>
    </row>
    <row r="282" spans="1:16" hidden="1" x14ac:dyDescent="0.25">
      <c r="A282" s="13">
        <v>4</v>
      </c>
      <c r="B282" s="13" t="s">
        <v>856</v>
      </c>
      <c r="C282" s="14" t="s">
        <v>4236</v>
      </c>
      <c r="D282" s="14" t="s">
        <v>4237</v>
      </c>
      <c r="E282" s="15">
        <v>1</v>
      </c>
      <c r="F282" s="16">
        <v>58.4</v>
      </c>
      <c r="G282" s="16">
        <v>58.4</v>
      </c>
      <c r="H282" s="17"/>
      <c r="I282" s="16">
        <f t="shared" si="17"/>
        <v>0</v>
      </c>
      <c r="J282" s="18"/>
      <c r="K282" s="18">
        <f t="shared" si="18"/>
        <v>0</v>
      </c>
      <c r="L282" s="19" t="str">
        <f>IFERROR(VLOOKUP(C282,'[2]11.11.25'!$B$345:$C$574,2,0),"-")</f>
        <v>-</v>
      </c>
      <c r="M282" s="20" t="str">
        <f t="shared" si="20"/>
        <v>-</v>
      </c>
      <c r="N282" s="21" t="s">
        <v>22</v>
      </c>
      <c r="O282" s="22" t="str">
        <f t="shared" si="19"/>
        <v>-</v>
      </c>
      <c r="P282" s="29"/>
    </row>
    <row r="283" spans="1:16" hidden="1" x14ac:dyDescent="0.25">
      <c r="A283" s="13">
        <v>4</v>
      </c>
      <c r="B283" s="13" t="s">
        <v>859</v>
      </c>
      <c r="C283" s="14" t="s">
        <v>4238</v>
      </c>
      <c r="D283" s="14" t="s">
        <v>4239</v>
      </c>
      <c r="E283" s="15">
        <v>1</v>
      </c>
      <c r="F283" s="16">
        <v>41.7</v>
      </c>
      <c r="G283" s="16">
        <v>41.7</v>
      </c>
      <c r="H283" s="17"/>
      <c r="I283" s="16">
        <f t="shared" si="17"/>
        <v>0</v>
      </c>
      <c r="J283" s="18"/>
      <c r="K283" s="18">
        <f t="shared" si="18"/>
        <v>0</v>
      </c>
      <c r="L283" s="19" t="str">
        <f>IFERROR(VLOOKUP(C283,'[2]11.11.25'!$B$345:$C$574,2,0),"-")</f>
        <v>-</v>
      </c>
      <c r="M283" s="20" t="str">
        <f t="shared" si="20"/>
        <v>-</v>
      </c>
      <c r="N283" s="21" t="s">
        <v>22</v>
      </c>
      <c r="O283" s="22" t="str">
        <f t="shared" si="19"/>
        <v>-</v>
      </c>
      <c r="P283" s="29"/>
    </row>
    <row r="284" spans="1:16" hidden="1" x14ac:dyDescent="0.25">
      <c r="A284" s="13">
        <v>4</v>
      </c>
      <c r="B284" s="13" t="s">
        <v>862</v>
      </c>
      <c r="C284" s="14" t="s">
        <v>4240</v>
      </c>
      <c r="D284" s="14" t="s">
        <v>4241</v>
      </c>
      <c r="E284" s="15">
        <v>1</v>
      </c>
      <c r="F284" s="16">
        <v>27.2</v>
      </c>
      <c r="G284" s="16">
        <v>27.2</v>
      </c>
      <c r="H284" s="17"/>
      <c r="I284" s="16">
        <f t="shared" si="17"/>
        <v>0</v>
      </c>
      <c r="J284" s="18"/>
      <c r="K284" s="18">
        <f t="shared" si="18"/>
        <v>0</v>
      </c>
      <c r="L284" s="19" t="str">
        <f>IFERROR(VLOOKUP(C284,'[2]11.11.25'!$B$345:$C$574,2,0),"-")</f>
        <v>-</v>
      </c>
      <c r="M284" s="20" t="str">
        <f t="shared" si="20"/>
        <v>-</v>
      </c>
      <c r="N284" s="21" t="s">
        <v>22</v>
      </c>
      <c r="O284" s="22" t="str">
        <f t="shared" si="19"/>
        <v>-</v>
      </c>
      <c r="P284" s="29"/>
    </row>
    <row r="285" spans="1:16" hidden="1" x14ac:dyDescent="0.25">
      <c r="A285" s="13">
        <v>4</v>
      </c>
      <c r="B285" s="13" t="s">
        <v>865</v>
      </c>
      <c r="C285" s="14" t="s">
        <v>4242</v>
      </c>
      <c r="D285" s="14" t="s">
        <v>4243</v>
      </c>
      <c r="E285" s="15">
        <v>1</v>
      </c>
      <c r="F285" s="16">
        <v>40.299999999999997</v>
      </c>
      <c r="G285" s="16">
        <v>40.299999999999997</v>
      </c>
      <c r="H285" s="17"/>
      <c r="I285" s="16">
        <f t="shared" si="17"/>
        <v>0</v>
      </c>
      <c r="J285" s="18"/>
      <c r="K285" s="18">
        <f t="shared" si="18"/>
        <v>0</v>
      </c>
      <c r="L285" s="19" t="str">
        <f>IFERROR(VLOOKUP(C285,'[2]11.11.25'!$B$345:$C$574,2,0),"-")</f>
        <v>-</v>
      </c>
      <c r="M285" s="20" t="str">
        <f t="shared" si="20"/>
        <v>-</v>
      </c>
      <c r="N285" s="21" t="s">
        <v>22</v>
      </c>
      <c r="O285" s="22" t="str">
        <f t="shared" si="19"/>
        <v>-</v>
      </c>
      <c r="P285" s="29"/>
    </row>
    <row r="286" spans="1:16" hidden="1" x14ac:dyDescent="0.25">
      <c r="A286" s="13">
        <v>4</v>
      </c>
      <c r="B286" s="13" t="s">
        <v>868</v>
      </c>
      <c r="C286" s="14" t="s">
        <v>4244</v>
      </c>
      <c r="D286" s="14" t="s">
        <v>4245</v>
      </c>
      <c r="E286" s="15">
        <v>1</v>
      </c>
      <c r="F286" s="16">
        <v>41.3</v>
      </c>
      <c r="G286" s="16">
        <v>41.3</v>
      </c>
      <c r="H286" s="17"/>
      <c r="I286" s="16">
        <f t="shared" si="17"/>
        <v>0</v>
      </c>
      <c r="J286" s="18"/>
      <c r="K286" s="18">
        <f t="shared" si="18"/>
        <v>0</v>
      </c>
      <c r="L286" s="19" t="str">
        <f>IFERROR(VLOOKUP(C286,'[2]11.11.25'!$B$345:$C$574,2,0),"-")</f>
        <v>-</v>
      </c>
      <c r="M286" s="20" t="str">
        <f t="shared" si="20"/>
        <v>-</v>
      </c>
      <c r="N286" s="21" t="s">
        <v>22</v>
      </c>
      <c r="O286" s="22" t="str">
        <f t="shared" si="19"/>
        <v>-</v>
      </c>
      <c r="P286" s="29"/>
    </row>
    <row r="287" spans="1:16" hidden="1" x14ac:dyDescent="0.25">
      <c r="A287" s="13">
        <v>4</v>
      </c>
      <c r="B287" s="13" t="s">
        <v>871</v>
      </c>
      <c r="C287" s="14" t="s">
        <v>4246</v>
      </c>
      <c r="D287" s="14" t="s">
        <v>4247</v>
      </c>
      <c r="E287" s="15">
        <v>5</v>
      </c>
      <c r="F287" s="16">
        <v>230.7</v>
      </c>
      <c r="G287" s="16">
        <v>1153.5</v>
      </c>
      <c r="H287" s="17"/>
      <c r="I287" s="16">
        <f t="shared" si="17"/>
        <v>0</v>
      </c>
      <c r="J287" s="18"/>
      <c r="K287" s="18">
        <f t="shared" si="18"/>
        <v>0</v>
      </c>
      <c r="L287" s="19" t="str">
        <f>IFERROR(VLOOKUP(C287,'[2]11.11.25'!$B$345:$C$574,2,0),"-")</f>
        <v>-</v>
      </c>
      <c r="M287" s="20" t="str">
        <f t="shared" si="20"/>
        <v>-</v>
      </c>
      <c r="N287" s="21" t="s">
        <v>22</v>
      </c>
      <c r="O287" s="22" t="str">
        <f t="shared" si="19"/>
        <v>-</v>
      </c>
      <c r="P287" s="29"/>
    </row>
    <row r="288" spans="1:16" hidden="1" x14ac:dyDescent="0.25">
      <c r="A288" s="13">
        <v>4</v>
      </c>
      <c r="B288" s="13" t="s">
        <v>874</v>
      </c>
      <c r="C288" s="14" t="s">
        <v>4248</v>
      </c>
      <c r="D288" s="14" t="s">
        <v>4249</v>
      </c>
      <c r="E288" s="15">
        <v>1</v>
      </c>
      <c r="F288" s="16">
        <v>281.5</v>
      </c>
      <c r="G288" s="16">
        <v>281.5</v>
      </c>
      <c r="H288" s="17"/>
      <c r="I288" s="16">
        <f t="shared" si="17"/>
        <v>0</v>
      </c>
      <c r="J288" s="18"/>
      <c r="K288" s="18">
        <f t="shared" si="18"/>
        <v>0</v>
      </c>
      <c r="L288" s="19" t="str">
        <f>IFERROR(VLOOKUP(C288,'[2]11.11.25'!$B$345:$C$574,2,0),"-")</f>
        <v>-</v>
      </c>
      <c r="M288" s="20" t="str">
        <f t="shared" si="20"/>
        <v>-</v>
      </c>
      <c r="N288" s="21" t="s">
        <v>22</v>
      </c>
      <c r="O288" s="22" t="str">
        <f t="shared" si="19"/>
        <v>-</v>
      </c>
      <c r="P288" s="29"/>
    </row>
    <row r="289" spans="1:16" hidden="1" x14ac:dyDescent="0.25">
      <c r="A289" s="13">
        <v>4</v>
      </c>
      <c r="B289" s="13" t="s">
        <v>877</v>
      </c>
      <c r="C289" s="14" t="s">
        <v>4250</v>
      </c>
      <c r="D289" s="14" t="s">
        <v>4251</v>
      </c>
      <c r="E289" s="15">
        <v>1</v>
      </c>
      <c r="F289" s="16">
        <v>261.60000000000002</v>
      </c>
      <c r="G289" s="16">
        <v>261.60000000000002</v>
      </c>
      <c r="H289" s="17"/>
      <c r="I289" s="16">
        <f t="shared" si="17"/>
        <v>0</v>
      </c>
      <c r="J289" s="18"/>
      <c r="K289" s="18">
        <f t="shared" si="18"/>
        <v>0</v>
      </c>
      <c r="L289" s="19" t="str">
        <f>IFERROR(VLOOKUP(C289,'[2]11.11.25'!$B$345:$C$574,2,0),"-")</f>
        <v>-</v>
      </c>
      <c r="M289" s="20" t="str">
        <f t="shared" si="20"/>
        <v>-</v>
      </c>
      <c r="N289" s="21" t="s">
        <v>22</v>
      </c>
      <c r="O289" s="22" t="str">
        <f t="shared" si="19"/>
        <v>-</v>
      </c>
      <c r="P289" s="29"/>
    </row>
    <row r="290" spans="1:16" hidden="1" x14ac:dyDescent="0.25">
      <c r="A290" s="13">
        <v>4</v>
      </c>
      <c r="B290" s="13" t="s">
        <v>880</v>
      </c>
      <c r="C290" s="14" t="s">
        <v>4252</v>
      </c>
      <c r="D290" s="14" t="s">
        <v>4253</v>
      </c>
      <c r="E290" s="15">
        <v>5</v>
      </c>
      <c r="F290" s="16">
        <v>213.8</v>
      </c>
      <c r="G290" s="16">
        <v>1069</v>
      </c>
      <c r="H290" s="17"/>
      <c r="I290" s="16">
        <f t="shared" si="17"/>
        <v>0</v>
      </c>
      <c r="J290" s="18"/>
      <c r="K290" s="18">
        <f t="shared" si="18"/>
        <v>0</v>
      </c>
      <c r="L290" s="19" t="str">
        <f>IFERROR(VLOOKUP(C290,'[2]11.11.25'!$B$345:$C$574,2,0),"-")</f>
        <v>-</v>
      </c>
      <c r="M290" s="20" t="str">
        <f t="shared" si="20"/>
        <v>-</v>
      </c>
      <c r="N290" s="21" t="s">
        <v>22</v>
      </c>
      <c r="O290" s="22" t="str">
        <f t="shared" si="19"/>
        <v>-</v>
      </c>
      <c r="P290" s="29"/>
    </row>
    <row r="291" spans="1:16" hidden="1" x14ac:dyDescent="0.25">
      <c r="A291" s="13">
        <v>4</v>
      </c>
      <c r="B291" s="13" t="s">
        <v>883</v>
      </c>
      <c r="C291" s="14" t="s">
        <v>4254</v>
      </c>
      <c r="D291" s="14" t="s">
        <v>4255</v>
      </c>
      <c r="E291" s="15">
        <v>1</v>
      </c>
      <c r="F291" s="16">
        <v>281.60000000000002</v>
      </c>
      <c r="G291" s="16">
        <v>281.60000000000002</v>
      </c>
      <c r="H291" s="17"/>
      <c r="I291" s="16">
        <f t="shared" si="17"/>
        <v>0</v>
      </c>
      <c r="J291" s="18"/>
      <c r="K291" s="18">
        <f t="shared" si="18"/>
        <v>0</v>
      </c>
      <c r="L291" s="19" t="str">
        <f>IFERROR(VLOOKUP(C291,'[2]11.11.25'!$B$345:$C$574,2,0),"-")</f>
        <v>-</v>
      </c>
      <c r="M291" s="20" t="str">
        <f t="shared" si="20"/>
        <v>-</v>
      </c>
      <c r="N291" s="21" t="s">
        <v>22</v>
      </c>
      <c r="O291" s="22" t="str">
        <f t="shared" si="19"/>
        <v>-</v>
      </c>
      <c r="P291" s="29"/>
    </row>
    <row r="292" spans="1:16" hidden="1" x14ac:dyDescent="0.25">
      <c r="A292" s="13">
        <v>4</v>
      </c>
      <c r="B292" s="13" t="s">
        <v>886</v>
      </c>
      <c r="C292" s="14" t="s">
        <v>4256</v>
      </c>
      <c r="D292" s="14" t="s">
        <v>4257</v>
      </c>
      <c r="E292" s="15">
        <v>1</v>
      </c>
      <c r="F292" s="16">
        <v>261.7</v>
      </c>
      <c r="G292" s="16">
        <v>261.7</v>
      </c>
      <c r="H292" s="17"/>
      <c r="I292" s="16">
        <f t="shared" si="17"/>
        <v>0</v>
      </c>
      <c r="J292" s="18"/>
      <c r="K292" s="18">
        <f t="shared" si="18"/>
        <v>0</v>
      </c>
      <c r="L292" s="19" t="str">
        <f>IFERROR(VLOOKUP(C292,'[2]11.11.25'!$B$345:$C$574,2,0),"-")</f>
        <v>-</v>
      </c>
      <c r="M292" s="20" t="str">
        <f t="shared" si="20"/>
        <v>-</v>
      </c>
      <c r="N292" s="21" t="s">
        <v>22</v>
      </c>
      <c r="O292" s="22" t="str">
        <f t="shared" si="19"/>
        <v>-</v>
      </c>
      <c r="P292" s="29"/>
    </row>
    <row r="293" spans="1:16" hidden="1" x14ac:dyDescent="0.25">
      <c r="A293" s="13">
        <v>4</v>
      </c>
      <c r="B293" s="13" t="s">
        <v>889</v>
      </c>
      <c r="C293" s="14" t="s">
        <v>4258</v>
      </c>
      <c r="D293" s="14" t="s">
        <v>4259</v>
      </c>
      <c r="E293" s="15">
        <v>1</v>
      </c>
      <c r="F293" s="16">
        <v>281.60000000000002</v>
      </c>
      <c r="G293" s="16">
        <v>281.60000000000002</v>
      </c>
      <c r="H293" s="17"/>
      <c r="I293" s="16">
        <f t="shared" si="17"/>
        <v>0</v>
      </c>
      <c r="J293" s="18"/>
      <c r="K293" s="18">
        <f t="shared" si="18"/>
        <v>0</v>
      </c>
      <c r="L293" s="19" t="str">
        <f>IFERROR(VLOOKUP(C293,'[2]11.11.25'!$B$345:$C$574,2,0),"-")</f>
        <v>-</v>
      </c>
      <c r="M293" s="20" t="str">
        <f t="shared" si="20"/>
        <v>-</v>
      </c>
      <c r="N293" s="21" t="s">
        <v>22</v>
      </c>
      <c r="O293" s="22" t="str">
        <f t="shared" si="19"/>
        <v>-</v>
      </c>
      <c r="P293" s="29"/>
    </row>
    <row r="294" spans="1:16" hidden="1" x14ac:dyDescent="0.25">
      <c r="A294" s="13">
        <v>4</v>
      </c>
      <c r="B294" s="13" t="s">
        <v>892</v>
      </c>
      <c r="C294" s="14" t="s">
        <v>4260</v>
      </c>
      <c r="D294" s="14" t="s">
        <v>4261</v>
      </c>
      <c r="E294" s="15">
        <v>1</v>
      </c>
      <c r="F294" s="16">
        <v>261.7</v>
      </c>
      <c r="G294" s="16">
        <v>261.7</v>
      </c>
      <c r="H294" s="17"/>
      <c r="I294" s="16">
        <f t="shared" si="17"/>
        <v>0</v>
      </c>
      <c r="J294" s="18"/>
      <c r="K294" s="18">
        <f t="shared" si="18"/>
        <v>0</v>
      </c>
      <c r="L294" s="19" t="str">
        <f>IFERROR(VLOOKUP(C294,'[2]11.11.25'!$B$345:$C$574,2,0),"-")</f>
        <v>-</v>
      </c>
      <c r="M294" s="20" t="str">
        <f t="shared" si="20"/>
        <v>-</v>
      </c>
      <c r="N294" s="21" t="s">
        <v>22</v>
      </c>
      <c r="O294" s="22" t="str">
        <f t="shared" si="19"/>
        <v>-</v>
      </c>
      <c r="P294" s="29"/>
    </row>
    <row r="295" spans="1:16" hidden="1" x14ac:dyDescent="0.25">
      <c r="A295" s="13">
        <v>4</v>
      </c>
      <c r="B295" s="13" t="s">
        <v>895</v>
      </c>
      <c r="C295" s="14" t="s">
        <v>4262</v>
      </c>
      <c r="D295" s="14" t="s">
        <v>4263</v>
      </c>
      <c r="E295" s="15">
        <v>1</v>
      </c>
      <c r="F295" s="16">
        <v>281.39999999999998</v>
      </c>
      <c r="G295" s="16">
        <v>281.39999999999998</v>
      </c>
      <c r="H295" s="17"/>
      <c r="I295" s="16">
        <f t="shared" si="17"/>
        <v>0</v>
      </c>
      <c r="J295" s="18"/>
      <c r="K295" s="18">
        <f t="shared" si="18"/>
        <v>0</v>
      </c>
      <c r="L295" s="19" t="str">
        <f>IFERROR(VLOOKUP(C295,'[2]11.11.25'!$B$345:$C$574,2,0),"-")</f>
        <v>-</v>
      </c>
      <c r="M295" s="20" t="str">
        <f t="shared" si="20"/>
        <v>-</v>
      </c>
      <c r="N295" s="21" t="s">
        <v>22</v>
      </c>
      <c r="O295" s="22" t="str">
        <f t="shared" si="19"/>
        <v>-</v>
      </c>
      <c r="P295" s="29"/>
    </row>
    <row r="296" spans="1:16" hidden="1" x14ac:dyDescent="0.25">
      <c r="A296" s="13">
        <v>4</v>
      </c>
      <c r="B296" s="13" t="s">
        <v>898</v>
      </c>
      <c r="C296" s="14" t="s">
        <v>4264</v>
      </c>
      <c r="D296" s="14" t="s">
        <v>4265</v>
      </c>
      <c r="E296" s="15">
        <v>1</v>
      </c>
      <c r="F296" s="16">
        <v>261.5</v>
      </c>
      <c r="G296" s="16">
        <v>261.5</v>
      </c>
      <c r="H296" s="17"/>
      <c r="I296" s="16">
        <f t="shared" si="17"/>
        <v>0</v>
      </c>
      <c r="J296" s="18"/>
      <c r="K296" s="18">
        <f t="shared" si="18"/>
        <v>0</v>
      </c>
      <c r="L296" s="19" t="str">
        <f>IFERROR(VLOOKUP(C296,'[2]11.11.25'!$B$345:$C$574,2,0),"-")</f>
        <v>-</v>
      </c>
      <c r="M296" s="20" t="str">
        <f t="shared" si="20"/>
        <v>-</v>
      </c>
      <c r="N296" s="21" t="s">
        <v>22</v>
      </c>
      <c r="O296" s="22" t="str">
        <f t="shared" si="19"/>
        <v>-</v>
      </c>
      <c r="P296" s="29"/>
    </row>
    <row r="297" spans="1:16" hidden="1" x14ac:dyDescent="0.25">
      <c r="A297" s="13">
        <v>4</v>
      </c>
      <c r="B297" s="13" t="s">
        <v>901</v>
      </c>
      <c r="C297" s="14" t="s">
        <v>4266</v>
      </c>
      <c r="D297" s="14" t="s">
        <v>4267</v>
      </c>
      <c r="E297" s="15">
        <v>1</v>
      </c>
      <c r="F297" s="16">
        <v>165.5</v>
      </c>
      <c r="G297" s="16">
        <v>165.5</v>
      </c>
      <c r="H297" s="17"/>
      <c r="I297" s="16">
        <f t="shared" si="17"/>
        <v>0</v>
      </c>
      <c r="J297" s="18"/>
      <c r="K297" s="18">
        <f t="shared" si="18"/>
        <v>0</v>
      </c>
      <c r="L297" s="19" t="str">
        <f>IFERROR(VLOOKUP(C297,'[2]11.11.25'!$B$345:$C$574,2,0),"-")</f>
        <v>-</v>
      </c>
      <c r="M297" s="20" t="str">
        <f t="shared" si="20"/>
        <v>-</v>
      </c>
      <c r="N297" s="21" t="s">
        <v>22</v>
      </c>
      <c r="O297" s="22" t="str">
        <f t="shared" si="19"/>
        <v>-</v>
      </c>
      <c r="P297" s="29"/>
    </row>
    <row r="298" spans="1:16" hidden="1" x14ac:dyDescent="0.25">
      <c r="A298" s="13">
        <v>4</v>
      </c>
      <c r="B298" s="13" t="s">
        <v>904</v>
      </c>
      <c r="C298" s="14" t="s">
        <v>4268</v>
      </c>
      <c r="D298" s="14" t="s">
        <v>4269</v>
      </c>
      <c r="E298" s="15">
        <v>1</v>
      </c>
      <c r="F298" s="16">
        <v>275.5</v>
      </c>
      <c r="G298" s="16">
        <v>275.5</v>
      </c>
      <c r="H298" s="17"/>
      <c r="I298" s="16">
        <f t="shared" si="17"/>
        <v>0</v>
      </c>
      <c r="J298" s="18"/>
      <c r="K298" s="18">
        <f t="shared" si="18"/>
        <v>0</v>
      </c>
      <c r="L298" s="19" t="str">
        <f>IFERROR(VLOOKUP(C298,'[2]11.11.25'!$B$345:$C$574,2,0),"-")</f>
        <v>-</v>
      </c>
      <c r="M298" s="20" t="str">
        <f t="shared" si="20"/>
        <v>-</v>
      </c>
      <c r="N298" s="21" t="s">
        <v>22</v>
      </c>
      <c r="O298" s="22" t="str">
        <f t="shared" si="19"/>
        <v>-</v>
      </c>
      <c r="P298" s="29"/>
    </row>
    <row r="299" spans="1:16" hidden="1" x14ac:dyDescent="0.25">
      <c r="A299" s="13">
        <v>4</v>
      </c>
      <c r="B299" s="13" t="s">
        <v>907</v>
      </c>
      <c r="C299" s="14" t="s">
        <v>4270</v>
      </c>
      <c r="D299" s="14" t="s">
        <v>4271</v>
      </c>
      <c r="E299" s="15">
        <v>1</v>
      </c>
      <c r="F299" s="16">
        <v>255.9</v>
      </c>
      <c r="G299" s="16">
        <v>255.9</v>
      </c>
      <c r="H299" s="17"/>
      <c r="I299" s="16">
        <f t="shared" si="17"/>
        <v>0</v>
      </c>
      <c r="J299" s="18"/>
      <c r="K299" s="18">
        <f t="shared" si="18"/>
        <v>0</v>
      </c>
      <c r="L299" s="19" t="str">
        <f>IFERROR(VLOOKUP(C299,'[2]11.11.25'!$B$345:$C$574,2,0),"-")</f>
        <v>-</v>
      </c>
      <c r="M299" s="20" t="str">
        <f t="shared" si="20"/>
        <v>-</v>
      </c>
      <c r="N299" s="21" t="s">
        <v>22</v>
      </c>
      <c r="O299" s="22" t="str">
        <f t="shared" si="19"/>
        <v>-</v>
      </c>
      <c r="P299" s="29"/>
    </row>
    <row r="300" spans="1:16" hidden="1" x14ac:dyDescent="0.25">
      <c r="A300" s="13">
        <v>4</v>
      </c>
      <c r="B300" s="13" t="s">
        <v>910</v>
      </c>
      <c r="C300" s="14" t="s">
        <v>4272</v>
      </c>
      <c r="D300" s="14" t="s">
        <v>4273</v>
      </c>
      <c r="E300" s="15">
        <v>1</v>
      </c>
      <c r="F300" s="16">
        <v>226.7</v>
      </c>
      <c r="G300" s="16">
        <v>226.7</v>
      </c>
      <c r="H300" s="17"/>
      <c r="I300" s="16">
        <f t="shared" si="17"/>
        <v>0</v>
      </c>
      <c r="J300" s="18"/>
      <c r="K300" s="18">
        <f t="shared" si="18"/>
        <v>0</v>
      </c>
      <c r="L300" s="19" t="str">
        <f>IFERROR(VLOOKUP(C300,'[2]11.11.25'!$B$345:$C$574,2,0),"-")</f>
        <v>-</v>
      </c>
      <c r="M300" s="20" t="str">
        <f t="shared" si="20"/>
        <v>-</v>
      </c>
      <c r="N300" s="21" t="s">
        <v>22</v>
      </c>
      <c r="O300" s="22" t="str">
        <f t="shared" si="19"/>
        <v>-</v>
      </c>
      <c r="P300" s="29"/>
    </row>
    <row r="301" spans="1:16" hidden="1" x14ac:dyDescent="0.25">
      <c r="A301" s="13">
        <v>4</v>
      </c>
      <c r="B301" s="13" t="s">
        <v>913</v>
      </c>
      <c r="C301" s="14" t="s">
        <v>4274</v>
      </c>
      <c r="D301" s="14" t="s">
        <v>4275</v>
      </c>
      <c r="E301" s="15">
        <v>1</v>
      </c>
      <c r="F301" s="16">
        <v>281.60000000000002</v>
      </c>
      <c r="G301" s="16">
        <v>281.60000000000002</v>
      </c>
      <c r="H301" s="17"/>
      <c r="I301" s="16">
        <f t="shared" si="17"/>
        <v>0</v>
      </c>
      <c r="J301" s="18"/>
      <c r="K301" s="18">
        <f t="shared" si="18"/>
        <v>0</v>
      </c>
      <c r="L301" s="19" t="str">
        <f>IFERROR(VLOOKUP(C301,'[2]11.11.25'!$B$345:$C$574,2,0),"-")</f>
        <v>-</v>
      </c>
      <c r="M301" s="20" t="str">
        <f t="shared" si="20"/>
        <v>-</v>
      </c>
      <c r="N301" s="21" t="s">
        <v>22</v>
      </c>
      <c r="O301" s="22" t="str">
        <f t="shared" si="19"/>
        <v>-</v>
      </c>
      <c r="P301" s="29"/>
    </row>
    <row r="302" spans="1:16" hidden="1" x14ac:dyDescent="0.25">
      <c r="A302" s="13">
        <v>4</v>
      </c>
      <c r="B302" s="13" t="s">
        <v>916</v>
      </c>
      <c r="C302" s="14" t="s">
        <v>4276</v>
      </c>
      <c r="D302" s="14" t="s">
        <v>4277</v>
      </c>
      <c r="E302" s="15">
        <v>1</v>
      </c>
      <c r="F302" s="16">
        <v>261.7</v>
      </c>
      <c r="G302" s="16">
        <v>261.7</v>
      </c>
      <c r="H302" s="17"/>
      <c r="I302" s="16">
        <f t="shared" si="17"/>
        <v>0</v>
      </c>
      <c r="J302" s="18"/>
      <c r="K302" s="18">
        <f t="shared" si="18"/>
        <v>0</v>
      </c>
      <c r="L302" s="19" t="str">
        <f>IFERROR(VLOOKUP(C302,'[2]11.11.25'!$B$345:$C$574,2,0),"-")</f>
        <v>-</v>
      </c>
      <c r="M302" s="20" t="str">
        <f t="shared" si="20"/>
        <v>-</v>
      </c>
      <c r="N302" s="21" t="s">
        <v>22</v>
      </c>
      <c r="O302" s="22" t="str">
        <f t="shared" si="19"/>
        <v>-</v>
      </c>
      <c r="P302" s="29"/>
    </row>
    <row r="303" spans="1:16" hidden="1" x14ac:dyDescent="0.25">
      <c r="A303" s="13">
        <v>4</v>
      </c>
      <c r="B303" s="13" t="s">
        <v>919</v>
      </c>
      <c r="C303" s="14" t="s">
        <v>4278</v>
      </c>
      <c r="D303" s="14" t="s">
        <v>4279</v>
      </c>
      <c r="E303" s="15">
        <v>8</v>
      </c>
      <c r="F303" s="16">
        <v>120.4</v>
      </c>
      <c r="G303" s="16">
        <v>963.2</v>
      </c>
      <c r="H303" s="17"/>
      <c r="I303" s="16">
        <f t="shared" si="17"/>
        <v>0</v>
      </c>
      <c r="J303" s="18"/>
      <c r="K303" s="18">
        <f t="shared" si="18"/>
        <v>0</v>
      </c>
      <c r="L303" s="19" t="str">
        <f>IFERROR(VLOOKUP(C303,'[2]11.11.25'!$B$345:$C$574,2,0),"-")</f>
        <v>-</v>
      </c>
      <c r="M303" s="20" t="str">
        <f t="shared" si="20"/>
        <v>-</v>
      </c>
      <c r="N303" s="21" t="s">
        <v>22</v>
      </c>
      <c r="O303" s="22" t="str">
        <f t="shared" si="19"/>
        <v>-</v>
      </c>
      <c r="P303" s="29"/>
    </row>
    <row r="304" spans="1:16" hidden="1" x14ac:dyDescent="0.25">
      <c r="A304" s="13">
        <v>4</v>
      </c>
      <c r="B304" s="13" t="s">
        <v>922</v>
      </c>
      <c r="C304" s="14" t="s">
        <v>4280</v>
      </c>
      <c r="D304" s="14" t="s">
        <v>4281</v>
      </c>
      <c r="E304" s="15">
        <v>2</v>
      </c>
      <c r="F304" s="16">
        <v>60.5</v>
      </c>
      <c r="G304" s="16">
        <v>121</v>
      </c>
      <c r="H304" s="17"/>
      <c r="I304" s="16">
        <f t="shared" si="17"/>
        <v>0</v>
      </c>
      <c r="J304" s="18"/>
      <c r="K304" s="18">
        <f t="shared" si="18"/>
        <v>0</v>
      </c>
      <c r="L304" s="19" t="str">
        <f>IFERROR(VLOOKUP(C304,'[2]11.11.25'!$B$345:$C$574,2,0),"-")</f>
        <v>-</v>
      </c>
      <c r="M304" s="20" t="str">
        <f t="shared" si="20"/>
        <v>-</v>
      </c>
      <c r="N304" s="21" t="s">
        <v>22</v>
      </c>
      <c r="O304" s="22" t="str">
        <f t="shared" si="19"/>
        <v>-</v>
      </c>
      <c r="P304" s="29"/>
    </row>
    <row r="305" spans="1:16" hidden="1" x14ac:dyDescent="0.25">
      <c r="A305" s="13">
        <v>4</v>
      </c>
      <c r="B305" s="13" t="s">
        <v>925</v>
      </c>
      <c r="C305" s="14" t="s">
        <v>4282</v>
      </c>
      <c r="D305" s="14" t="s">
        <v>4283</v>
      </c>
      <c r="E305" s="15">
        <v>2</v>
      </c>
      <c r="F305" s="16">
        <v>56.1</v>
      </c>
      <c r="G305" s="16">
        <v>112.2</v>
      </c>
      <c r="H305" s="17"/>
      <c r="I305" s="16">
        <f t="shared" si="17"/>
        <v>0</v>
      </c>
      <c r="J305" s="18"/>
      <c r="K305" s="18">
        <f t="shared" si="18"/>
        <v>0</v>
      </c>
      <c r="L305" s="19" t="str">
        <f>IFERROR(VLOOKUP(C305,'[2]11.11.25'!$B$345:$C$574,2,0),"-")</f>
        <v>-</v>
      </c>
      <c r="M305" s="20" t="str">
        <f t="shared" si="20"/>
        <v>-</v>
      </c>
      <c r="N305" s="21" t="s">
        <v>22</v>
      </c>
      <c r="O305" s="22" t="str">
        <f t="shared" si="19"/>
        <v>-</v>
      </c>
      <c r="P305" s="29"/>
    </row>
    <row r="306" spans="1:16" hidden="1" x14ac:dyDescent="0.25">
      <c r="A306" s="13">
        <v>4</v>
      </c>
      <c r="B306" s="13" t="s">
        <v>928</v>
      </c>
      <c r="C306" s="14" t="s">
        <v>4284</v>
      </c>
      <c r="D306" s="14" t="s">
        <v>4285</v>
      </c>
      <c r="E306" s="15">
        <v>8</v>
      </c>
      <c r="F306" s="16">
        <v>50.7</v>
      </c>
      <c r="G306" s="16">
        <v>405.6</v>
      </c>
      <c r="H306" s="17"/>
      <c r="I306" s="16">
        <f t="shared" si="17"/>
        <v>0</v>
      </c>
      <c r="J306" s="18"/>
      <c r="K306" s="18">
        <f t="shared" si="18"/>
        <v>0</v>
      </c>
      <c r="L306" s="19" t="str">
        <f>IFERROR(VLOOKUP(C306,'[2]11.11.25'!$B$345:$C$574,2,0),"-")</f>
        <v>-</v>
      </c>
      <c r="M306" s="20" t="str">
        <f t="shared" si="20"/>
        <v>-</v>
      </c>
      <c r="N306" s="21" t="s">
        <v>22</v>
      </c>
      <c r="O306" s="22" t="str">
        <f t="shared" si="19"/>
        <v>-</v>
      </c>
      <c r="P306" s="29"/>
    </row>
    <row r="307" spans="1:16" hidden="1" x14ac:dyDescent="0.25">
      <c r="A307" s="13">
        <v>4</v>
      </c>
      <c r="B307" s="13" t="s">
        <v>931</v>
      </c>
      <c r="C307" s="14" t="s">
        <v>4286</v>
      </c>
      <c r="D307" s="14" t="s">
        <v>4287</v>
      </c>
      <c r="E307" s="15">
        <v>1</v>
      </c>
      <c r="F307" s="16">
        <v>50.8</v>
      </c>
      <c r="G307" s="16">
        <v>50.8</v>
      </c>
      <c r="H307" s="17"/>
      <c r="I307" s="16">
        <f t="shared" si="17"/>
        <v>0</v>
      </c>
      <c r="J307" s="18"/>
      <c r="K307" s="18">
        <f t="shared" si="18"/>
        <v>0</v>
      </c>
      <c r="L307" s="19" t="str">
        <f>IFERROR(VLOOKUP(C307,'[2]11.11.25'!$B$345:$C$574,2,0),"-")</f>
        <v>-</v>
      </c>
      <c r="M307" s="20" t="str">
        <f t="shared" si="20"/>
        <v>-</v>
      </c>
      <c r="N307" s="21" t="s">
        <v>22</v>
      </c>
      <c r="O307" s="22" t="str">
        <f t="shared" si="19"/>
        <v>-</v>
      </c>
      <c r="P307" s="29"/>
    </row>
    <row r="308" spans="1:16" hidden="1" x14ac:dyDescent="0.25">
      <c r="A308" s="13">
        <v>4</v>
      </c>
      <c r="B308" s="13" t="s">
        <v>934</v>
      </c>
      <c r="C308" s="14" t="s">
        <v>4288</v>
      </c>
      <c r="D308" s="14" t="s">
        <v>4289</v>
      </c>
      <c r="E308" s="15">
        <v>1</v>
      </c>
      <c r="F308" s="16">
        <v>118.5</v>
      </c>
      <c r="G308" s="16">
        <v>118.5</v>
      </c>
      <c r="H308" s="17"/>
      <c r="I308" s="16">
        <f t="shared" si="17"/>
        <v>0</v>
      </c>
      <c r="J308" s="18"/>
      <c r="K308" s="18">
        <f t="shared" si="18"/>
        <v>0</v>
      </c>
      <c r="L308" s="19" t="str">
        <f>IFERROR(VLOOKUP(C308,'[2]11.11.25'!$B$345:$C$574,2,0),"-")</f>
        <v>-</v>
      </c>
      <c r="M308" s="20" t="str">
        <f t="shared" si="20"/>
        <v>-</v>
      </c>
      <c r="N308" s="21" t="s">
        <v>22</v>
      </c>
      <c r="O308" s="22" t="str">
        <f t="shared" si="19"/>
        <v>-</v>
      </c>
      <c r="P308" s="29"/>
    </row>
    <row r="309" spans="1:16" hidden="1" x14ac:dyDescent="0.25">
      <c r="A309" s="13">
        <v>4</v>
      </c>
      <c r="B309" s="13" t="s">
        <v>937</v>
      </c>
      <c r="C309" s="14" t="s">
        <v>4290</v>
      </c>
      <c r="D309" s="14" t="s">
        <v>4291</v>
      </c>
      <c r="E309" s="15">
        <v>1</v>
      </c>
      <c r="F309" s="16">
        <v>125.4</v>
      </c>
      <c r="G309" s="16">
        <v>125.4</v>
      </c>
      <c r="H309" s="17"/>
      <c r="I309" s="16">
        <f t="shared" si="17"/>
        <v>0</v>
      </c>
      <c r="J309" s="18"/>
      <c r="K309" s="18">
        <f t="shared" si="18"/>
        <v>0</v>
      </c>
      <c r="L309" s="19" t="str">
        <f>IFERROR(VLOOKUP(C309,'[2]11.11.25'!$B$345:$C$574,2,0),"-")</f>
        <v>-</v>
      </c>
      <c r="M309" s="20" t="str">
        <f t="shared" si="20"/>
        <v>-</v>
      </c>
      <c r="N309" s="21" t="s">
        <v>22</v>
      </c>
      <c r="O309" s="22" t="str">
        <f t="shared" si="19"/>
        <v>-</v>
      </c>
      <c r="P309" s="29"/>
    </row>
    <row r="310" spans="1:16" hidden="1" x14ac:dyDescent="0.25">
      <c r="A310" s="13">
        <v>4</v>
      </c>
      <c r="B310" s="13" t="s">
        <v>940</v>
      </c>
      <c r="C310" s="14" t="s">
        <v>4292</v>
      </c>
      <c r="D310" s="14" t="s">
        <v>4293</v>
      </c>
      <c r="E310" s="15">
        <v>2</v>
      </c>
      <c r="F310" s="16">
        <v>125.8</v>
      </c>
      <c r="G310" s="16">
        <v>251.6</v>
      </c>
      <c r="H310" s="17"/>
      <c r="I310" s="16">
        <f t="shared" si="17"/>
        <v>0</v>
      </c>
      <c r="J310" s="18"/>
      <c r="K310" s="18">
        <f t="shared" si="18"/>
        <v>0</v>
      </c>
      <c r="L310" s="19" t="str">
        <f>IFERROR(VLOOKUP(C310,'[2]11.11.25'!$B$345:$C$574,2,0),"-")</f>
        <v>-</v>
      </c>
      <c r="M310" s="20" t="str">
        <f t="shared" si="20"/>
        <v>-</v>
      </c>
      <c r="N310" s="21" t="s">
        <v>22</v>
      </c>
      <c r="O310" s="22" t="str">
        <f t="shared" si="19"/>
        <v>-</v>
      </c>
      <c r="P310" s="29"/>
    </row>
    <row r="311" spans="1:16" hidden="1" x14ac:dyDescent="0.25">
      <c r="A311" s="13">
        <v>4</v>
      </c>
      <c r="B311" s="13" t="s">
        <v>943</v>
      </c>
      <c r="C311" s="14" t="s">
        <v>4294</v>
      </c>
      <c r="D311" s="14" t="s">
        <v>4295</v>
      </c>
      <c r="E311" s="15">
        <v>4</v>
      </c>
      <c r="F311" s="16">
        <v>8.6999999999999993</v>
      </c>
      <c r="G311" s="16">
        <v>34.799999999999997</v>
      </c>
      <c r="H311" s="17"/>
      <c r="I311" s="16">
        <f t="shared" si="17"/>
        <v>0</v>
      </c>
      <c r="J311" s="18"/>
      <c r="K311" s="18">
        <f t="shared" si="18"/>
        <v>0</v>
      </c>
      <c r="L311" s="19" t="str">
        <f>IFERROR(VLOOKUP(C311,'[2]11.11.25'!$B$345:$C$574,2,0),"-")</f>
        <v>-</v>
      </c>
      <c r="M311" s="20" t="str">
        <f t="shared" si="20"/>
        <v>-</v>
      </c>
      <c r="N311" s="21" t="s">
        <v>22</v>
      </c>
      <c r="O311" s="22" t="str">
        <f t="shared" si="19"/>
        <v>-</v>
      </c>
      <c r="P311" s="29"/>
    </row>
    <row r="312" spans="1:16" hidden="1" x14ac:dyDescent="0.25">
      <c r="A312" s="13">
        <v>4</v>
      </c>
      <c r="B312" s="13" t="s">
        <v>946</v>
      </c>
      <c r="C312" s="14" t="s">
        <v>4296</v>
      </c>
      <c r="D312" s="14" t="s">
        <v>4297</v>
      </c>
      <c r="E312" s="15">
        <v>2</v>
      </c>
      <c r="F312" s="16">
        <v>183.7</v>
      </c>
      <c r="G312" s="16">
        <v>367.4</v>
      </c>
      <c r="H312" s="17"/>
      <c r="I312" s="16">
        <f t="shared" si="17"/>
        <v>0</v>
      </c>
      <c r="J312" s="18"/>
      <c r="K312" s="18">
        <f t="shared" si="18"/>
        <v>0</v>
      </c>
      <c r="L312" s="19" t="str">
        <f>IFERROR(VLOOKUP(C312,'[2]11.11.25'!$B$345:$C$574,2,0),"-")</f>
        <v>-</v>
      </c>
      <c r="M312" s="20" t="str">
        <f t="shared" si="20"/>
        <v>-</v>
      </c>
      <c r="N312" s="21" t="s">
        <v>22</v>
      </c>
      <c r="O312" s="22" t="str">
        <f t="shared" si="19"/>
        <v>-</v>
      </c>
      <c r="P312" s="29"/>
    </row>
    <row r="313" spans="1:16" hidden="1" x14ac:dyDescent="0.25">
      <c r="A313" s="13">
        <v>4</v>
      </c>
      <c r="B313" s="13" t="s">
        <v>949</v>
      </c>
      <c r="C313" s="14" t="s">
        <v>4298</v>
      </c>
      <c r="D313" s="14" t="s">
        <v>4299</v>
      </c>
      <c r="E313" s="15">
        <v>2</v>
      </c>
      <c r="F313" s="16">
        <v>64.5</v>
      </c>
      <c r="G313" s="16">
        <v>129</v>
      </c>
      <c r="H313" s="17"/>
      <c r="I313" s="16">
        <f t="shared" si="17"/>
        <v>0</v>
      </c>
      <c r="J313" s="18"/>
      <c r="K313" s="18">
        <f t="shared" si="18"/>
        <v>0</v>
      </c>
      <c r="L313" s="19" t="str">
        <f>IFERROR(VLOOKUP(C313,'[2]11.11.25'!$B$345:$C$574,2,0),"-")</f>
        <v>-</v>
      </c>
      <c r="M313" s="20" t="str">
        <f t="shared" si="20"/>
        <v>-</v>
      </c>
      <c r="N313" s="21" t="s">
        <v>22</v>
      </c>
      <c r="O313" s="22" t="str">
        <f t="shared" si="19"/>
        <v>-</v>
      </c>
      <c r="P313" s="29"/>
    </row>
    <row r="314" spans="1:16" hidden="1" x14ac:dyDescent="0.25">
      <c r="A314" s="13">
        <v>4</v>
      </c>
      <c r="B314" s="13" t="s">
        <v>952</v>
      </c>
      <c r="C314" s="14" t="s">
        <v>4300</v>
      </c>
      <c r="D314" s="14" t="s">
        <v>4301</v>
      </c>
      <c r="E314" s="15">
        <v>1</v>
      </c>
      <c r="F314" s="16">
        <v>50.7</v>
      </c>
      <c r="G314" s="16">
        <v>50.7</v>
      </c>
      <c r="H314" s="17"/>
      <c r="I314" s="16">
        <f t="shared" si="17"/>
        <v>0</v>
      </c>
      <c r="J314" s="18"/>
      <c r="K314" s="18">
        <f t="shared" si="18"/>
        <v>0</v>
      </c>
      <c r="L314" s="19" t="str">
        <f>IFERROR(VLOOKUP(C314,'[2]11.11.25'!$B$345:$C$574,2,0),"-")</f>
        <v>-</v>
      </c>
      <c r="M314" s="20" t="str">
        <f t="shared" si="20"/>
        <v>-</v>
      </c>
      <c r="N314" s="21" t="s">
        <v>22</v>
      </c>
      <c r="O314" s="22" t="str">
        <f t="shared" si="19"/>
        <v>-</v>
      </c>
      <c r="P314" s="29"/>
    </row>
    <row r="315" spans="1:16" hidden="1" x14ac:dyDescent="0.25">
      <c r="A315" s="13">
        <v>4</v>
      </c>
      <c r="B315" s="13" t="s">
        <v>955</v>
      </c>
      <c r="C315" s="14" t="s">
        <v>4302</v>
      </c>
      <c r="D315" s="14" t="s">
        <v>4303</v>
      </c>
      <c r="E315" s="15">
        <v>1</v>
      </c>
      <c r="F315" s="16">
        <v>130.5</v>
      </c>
      <c r="G315" s="16">
        <v>130.5</v>
      </c>
      <c r="H315" s="17"/>
      <c r="I315" s="16">
        <f t="shared" si="17"/>
        <v>0</v>
      </c>
      <c r="J315" s="18"/>
      <c r="K315" s="18">
        <f t="shared" si="18"/>
        <v>0</v>
      </c>
      <c r="L315" s="19" t="str">
        <f>IFERROR(VLOOKUP(C315,'[2]11.11.25'!$B$345:$C$574,2,0),"-")</f>
        <v>-</v>
      </c>
      <c r="M315" s="20" t="str">
        <f t="shared" si="20"/>
        <v>-</v>
      </c>
      <c r="N315" s="21" t="s">
        <v>22</v>
      </c>
      <c r="O315" s="22" t="str">
        <f t="shared" si="19"/>
        <v>-</v>
      </c>
      <c r="P315" s="29"/>
    </row>
    <row r="316" spans="1:16" hidden="1" x14ac:dyDescent="0.25">
      <c r="A316" s="13">
        <v>4</v>
      </c>
      <c r="B316" s="13" t="s">
        <v>958</v>
      </c>
      <c r="C316" s="14" t="s">
        <v>4304</v>
      </c>
      <c r="D316" s="14" t="s">
        <v>4305</v>
      </c>
      <c r="E316" s="15">
        <v>1</v>
      </c>
      <c r="F316" s="16">
        <v>131.1</v>
      </c>
      <c r="G316" s="16">
        <v>131.1</v>
      </c>
      <c r="H316" s="17"/>
      <c r="I316" s="16">
        <f t="shared" si="17"/>
        <v>0</v>
      </c>
      <c r="J316" s="18"/>
      <c r="K316" s="18">
        <f t="shared" si="18"/>
        <v>0</v>
      </c>
      <c r="L316" s="19" t="str">
        <f>IFERROR(VLOOKUP(C316,'[2]11.11.25'!$B$345:$C$574,2,0),"-")</f>
        <v>-</v>
      </c>
      <c r="M316" s="20" t="str">
        <f t="shared" si="20"/>
        <v>-</v>
      </c>
      <c r="N316" s="21" t="s">
        <v>22</v>
      </c>
      <c r="O316" s="22" t="str">
        <f t="shared" si="19"/>
        <v>-</v>
      </c>
      <c r="P316" s="29"/>
    </row>
    <row r="317" spans="1:16" hidden="1" x14ac:dyDescent="0.25">
      <c r="A317" s="13">
        <v>4</v>
      </c>
      <c r="B317" s="13" t="s">
        <v>961</v>
      </c>
      <c r="C317" s="14" t="s">
        <v>4306</v>
      </c>
      <c r="D317" s="14" t="s">
        <v>4307</v>
      </c>
      <c r="E317" s="15">
        <v>1</v>
      </c>
      <c r="F317" s="16">
        <v>132.6</v>
      </c>
      <c r="G317" s="16">
        <v>132.6</v>
      </c>
      <c r="H317" s="17"/>
      <c r="I317" s="16">
        <f t="shared" si="17"/>
        <v>0</v>
      </c>
      <c r="J317" s="18"/>
      <c r="K317" s="18">
        <f t="shared" si="18"/>
        <v>0</v>
      </c>
      <c r="L317" s="19" t="str">
        <f>IFERROR(VLOOKUP(C317,'[2]11.11.25'!$B$345:$C$574,2,0),"-")</f>
        <v>-</v>
      </c>
      <c r="M317" s="20" t="str">
        <f t="shared" si="20"/>
        <v>-</v>
      </c>
      <c r="N317" s="21" t="s">
        <v>22</v>
      </c>
      <c r="O317" s="22" t="str">
        <f t="shared" si="19"/>
        <v>-</v>
      </c>
      <c r="P317" s="29"/>
    </row>
    <row r="318" spans="1:16" hidden="1" x14ac:dyDescent="0.25">
      <c r="A318" s="13">
        <v>4</v>
      </c>
      <c r="B318" s="13" t="s">
        <v>964</v>
      </c>
      <c r="C318" s="14" t="s">
        <v>4308</v>
      </c>
      <c r="D318" s="14" t="s">
        <v>4309</v>
      </c>
      <c r="E318" s="15">
        <v>1</v>
      </c>
      <c r="F318" s="16">
        <v>161</v>
      </c>
      <c r="G318" s="16">
        <v>161</v>
      </c>
      <c r="H318" s="17"/>
      <c r="I318" s="16">
        <f t="shared" si="17"/>
        <v>0</v>
      </c>
      <c r="J318" s="18"/>
      <c r="K318" s="18">
        <f t="shared" si="18"/>
        <v>0</v>
      </c>
      <c r="L318" s="19" t="str">
        <f>IFERROR(VLOOKUP(C318,'[2]11.11.25'!$B$345:$C$574,2,0),"-")</f>
        <v>-</v>
      </c>
      <c r="M318" s="20" t="str">
        <f t="shared" si="20"/>
        <v>-</v>
      </c>
      <c r="N318" s="21" t="s">
        <v>22</v>
      </c>
      <c r="O318" s="22" t="str">
        <f t="shared" si="19"/>
        <v>-</v>
      </c>
      <c r="P318" s="29"/>
    </row>
    <row r="319" spans="1:16" hidden="1" x14ac:dyDescent="0.25">
      <c r="A319" s="13">
        <v>4</v>
      </c>
      <c r="B319" s="13" t="s">
        <v>967</v>
      </c>
      <c r="C319" s="14" t="s">
        <v>4310</v>
      </c>
      <c r="D319" s="14" t="s">
        <v>4311</v>
      </c>
      <c r="E319" s="15">
        <v>1</v>
      </c>
      <c r="F319" s="16">
        <v>148.5</v>
      </c>
      <c r="G319" s="16">
        <v>148.5</v>
      </c>
      <c r="H319" s="17"/>
      <c r="I319" s="16">
        <f t="shared" ref="I319:I382" si="21">IFERROR(H319*F319,"-")</f>
        <v>0</v>
      </c>
      <c r="J319" s="18"/>
      <c r="K319" s="18">
        <f t="shared" ref="K319:K382" si="22">J319*F319</f>
        <v>0</v>
      </c>
      <c r="L319" s="19" t="str">
        <f>IFERROR(VLOOKUP(C319,'[2]11.11.25'!$B$345:$C$574,2,0),"-")</f>
        <v>-</v>
      </c>
      <c r="M319" s="20" t="str">
        <f t="shared" si="20"/>
        <v>-</v>
      </c>
      <c r="N319" s="21" t="s">
        <v>22</v>
      </c>
      <c r="O319" s="22" t="str">
        <f t="shared" ref="O319:O382" si="23">IFERROR(N319*F319,"-")</f>
        <v>-</v>
      </c>
      <c r="P319" s="29"/>
    </row>
    <row r="320" spans="1:16" hidden="1" x14ac:dyDescent="0.25">
      <c r="A320" s="13">
        <v>4</v>
      </c>
      <c r="B320" s="13" t="s">
        <v>970</v>
      </c>
      <c r="C320" s="14" t="s">
        <v>4312</v>
      </c>
      <c r="D320" s="14" t="s">
        <v>4313</v>
      </c>
      <c r="E320" s="15">
        <v>1</v>
      </c>
      <c r="F320" s="16">
        <v>137.6</v>
      </c>
      <c r="G320" s="16">
        <v>137.6</v>
      </c>
      <c r="H320" s="17"/>
      <c r="I320" s="16">
        <f t="shared" si="21"/>
        <v>0</v>
      </c>
      <c r="J320" s="18"/>
      <c r="K320" s="18">
        <f t="shared" si="22"/>
        <v>0</v>
      </c>
      <c r="L320" s="19" t="str">
        <f>IFERROR(VLOOKUP(C320,'[2]11.11.25'!$B$345:$C$574,2,0),"-")</f>
        <v>-</v>
      </c>
      <c r="M320" s="20" t="str">
        <f t="shared" si="20"/>
        <v>-</v>
      </c>
      <c r="N320" s="21" t="s">
        <v>22</v>
      </c>
      <c r="O320" s="22" t="str">
        <f t="shared" si="23"/>
        <v>-</v>
      </c>
      <c r="P320" s="29"/>
    </row>
    <row r="321" spans="1:16" hidden="1" x14ac:dyDescent="0.25">
      <c r="A321" s="13">
        <v>4</v>
      </c>
      <c r="B321" s="13" t="s">
        <v>973</v>
      </c>
      <c r="C321" s="14" t="s">
        <v>4314</v>
      </c>
      <c r="D321" s="14" t="s">
        <v>4315</v>
      </c>
      <c r="E321" s="15">
        <v>1</v>
      </c>
      <c r="F321" s="16">
        <v>130.30000000000001</v>
      </c>
      <c r="G321" s="16">
        <v>130.30000000000001</v>
      </c>
      <c r="H321" s="17"/>
      <c r="I321" s="16">
        <f t="shared" si="21"/>
        <v>0</v>
      </c>
      <c r="J321" s="18"/>
      <c r="K321" s="18">
        <f t="shared" si="22"/>
        <v>0</v>
      </c>
      <c r="L321" s="19" t="str">
        <f>IFERROR(VLOOKUP(C321,'[2]11.11.25'!$B$345:$C$574,2,0),"-")</f>
        <v>-</v>
      </c>
      <c r="M321" s="20" t="str">
        <f t="shared" si="20"/>
        <v>-</v>
      </c>
      <c r="N321" s="21" t="s">
        <v>22</v>
      </c>
      <c r="O321" s="22" t="str">
        <f t="shared" si="23"/>
        <v>-</v>
      </c>
      <c r="P321" s="29"/>
    </row>
    <row r="322" spans="1:16" hidden="1" x14ac:dyDescent="0.25">
      <c r="A322" s="13">
        <v>4</v>
      </c>
      <c r="B322" s="13" t="s">
        <v>976</v>
      </c>
      <c r="C322" s="14" t="s">
        <v>4316</v>
      </c>
      <c r="D322" s="14" t="s">
        <v>4317</v>
      </c>
      <c r="E322" s="15">
        <v>1</v>
      </c>
      <c r="F322" s="16">
        <v>49.1</v>
      </c>
      <c r="G322" s="16">
        <v>49.1</v>
      </c>
      <c r="H322" s="17"/>
      <c r="I322" s="16">
        <f t="shared" si="21"/>
        <v>0</v>
      </c>
      <c r="J322" s="18"/>
      <c r="K322" s="18">
        <f t="shared" si="22"/>
        <v>0</v>
      </c>
      <c r="L322" s="19" t="str">
        <f>IFERROR(VLOOKUP(C322,'[2]11.11.25'!$B$345:$C$574,2,0),"-")</f>
        <v>-</v>
      </c>
      <c r="M322" s="20" t="str">
        <f t="shared" si="20"/>
        <v>-</v>
      </c>
      <c r="N322" s="21" t="s">
        <v>22</v>
      </c>
      <c r="O322" s="22" t="str">
        <f t="shared" si="23"/>
        <v>-</v>
      </c>
      <c r="P322" s="29"/>
    </row>
    <row r="323" spans="1:16" hidden="1" x14ac:dyDescent="0.25">
      <c r="A323" s="13">
        <v>4</v>
      </c>
      <c r="B323" s="13" t="s">
        <v>979</v>
      </c>
      <c r="C323" s="14" t="s">
        <v>4318</v>
      </c>
      <c r="D323" s="14" t="s">
        <v>4319</v>
      </c>
      <c r="E323" s="15">
        <v>2</v>
      </c>
      <c r="F323" s="16">
        <v>61.9</v>
      </c>
      <c r="G323" s="16">
        <v>123.8</v>
      </c>
      <c r="H323" s="17"/>
      <c r="I323" s="16">
        <f t="shared" si="21"/>
        <v>0</v>
      </c>
      <c r="J323" s="18"/>
      <c r="K323" s="18">
        <f t="shared" si="22"/>
        <v>0</v>
      </c>
      <c r="L323" s="19" t="str">
        <f>IFERROR(VLOOKUP(C323,'[2]11.11.25'!$B$345:$C$574,2,0),"-")</f>
        <v>-</v>
      </c>
      <c r="M323" s="20" t="str">
        <f t="shared" si="20"/>
        <v>-</v>
      </c>
      <c r="N323" s="21" t="s">
        <v>22</v>
      </c>
      <c r="O323" s="22" t="str">
        <f t="shared" si="23"/>
        <v>-</v>
      </c>
      <c r="P323" s="29"/>
    </row>
    <row r="324" spans="1:16" hidden="1" x14ac:dyDescent="0.25">
      <c r="A324" s="13">
        <v>4</v>
      </c>
      <c r="B324" s="13" t="s">
        <v>982</v>
      </c>
      <c r="C324" s="14" t="s">
        <v>4320</v>
      </c>
      <c r="D324" s="14" t="s">
        <v>4321</v>
      </c>
      <c r="E324" s="15">
        <v>2</v>
      </c>
      <c r="F324" s="16">
        <v>57.3</v>
      </c>
      <c r="G324" s="16">
        <v>114.6</v>
      </c>
      <c r="H324" s="17"/>
      <c r="I324" s="16">
        <f t="shared" si="21"/>
        <v>0</v>
      </c>
      <c r="J324" s="18"/>
      <c r="K324" s="18">
        <f t="shared" si="22"/>
        <v>0</v>
      </c>
      <c r="L324" s="19" t="str">
        <f>IFERROR(VLOOKUP(C324,'[2]11.11.25'!$B$345:$C$574,2,0),"-")</f>
        <v>-</v>
      </c>
      <c r="M324" s="20" t="str">
        <f t="shared" si="20"/>
        <v>-</v>
      </c>
      <c r="N324" s="21" t="s">
        <v>22</v>
      </c>
      <c r="O324" s="22" t="str">
        <f t="shared" si="23"/>
        <v>-</v>
      </c>
      <c r="P324" s="29"/>
    </row>
    <row r="325" spans="1:16" hidden="1" x14ac:dyDescent="0.25">
      <c r="A325" s="13">
        <v>4</v>
      </c>
      <c r="B325" s="13" t="s">
        <v>985</v>
      </c>
      <c r="C325" s="14" t="s">
        <v>4322</v>
      </c>
      <c r="D325" s="14" t="s">
        <v>4323</v>
      </c>
      <c r="E325" s="15">
        <v>1</v>
      </c>
      <c r="F325" s="16">
        <v>10.7</v>
      </c>
      <c r="G325" s="16">
        <v>10.7</v>
      </c>
      <c r="H325" s="17"/>
      <c r="I325" s="16">
        <f t="shared" si="21"/>
        <v>0</v>
      </c>
      <c r="J325" s="18"/>
      <c r="K325" s="18">
        <f t="shared" si="22"/>
        <v>0</v>
      </c>
      <c r="L325" s="19" t="str">
        <f>IFERROR(VLOOKUP(C325,'[2]11.11.25'!$B$345:$C$574,2,0),"-")</f>
        <v>-</v>
      </c>
      <c r="M325" s="20" t="str">
        <f t="shared" si="20"/>
        <v>-</v>
      </c>
      <c r="N325" s="21" t="s">
        <v>22</v>
      </c>
      <c r="O325" s="22" t="str">
        <f t="shared" si="23"/>
        <v>-</v>
      </c>
      <c r="P325" s="29"/>
    </row>
    <row r="326" spans="1:16" hidden="1" x14ac:dyDescent="0.25">
      <c r="A326" s="13">
        <v>4</v>
      </c>
      <c r="B326" s="13" t="s">
        <v>988</v>
      </c>
      <c r="C326" s="14" t="s">
        <v>4324</v>
      </c>
      <c r="D326" s="14" t="s">
        <v>4325</v>
      </c>
      <c r="E326" s="15">
        <v>3</v>
      </c>
      <c r="F326" s="16">
        <v>25.6</v>
      </c>
      <c r="G326" s="16">
        <v>76.8</v>
      </c>
      <c r="H326" s="17"/>
      <c r="I326" s="16">
        <f t="shared" si="21"/>
        <v>0</v>
      </c>
      <c r="J326" s="18"/>
      <c r="K326" s="18">
        <f t="shared" si="22"/>
        <v>0</v>
      </c>
      <c r="L326" s="19" t="str">
        <f>IFERROR(VLOOKUP(C326,'[2]11.11.25'!$B$345:$C$574,2,0),"-")</f>
        <v>-</v>
      </c>
      <c r="M326" s="20" t="str">
        <f t="shared" si="20"/>
        <v>-</v>
      </c>
      <c r="N326" s="21" t="s">
        <v>22</v>
      </c>
      <c r="O326" s="22" t="str">
        <f t="shared" si="23"/>
        <v>-</v>
      </c>
      <c r="P326" s="29"/>
    </row>
    <row r="327" spans="1:16" hidden="1" x14ac:dyDescent="0.25">
      <c r="A327" s="13">
        <v>4</v>
      </c>
      <c r="B327" s="13" t="s">
        <v>991</v>
      </c>
      <c r="C327" s="14" t="s">
        <v>4326</v>
      </c>
      <c r="D327" s="14" t="s">
        <v>4327</v>
      </c>
      <c r="E327" s="15">
        <v>1</v>
      </c>
      <c r="F327" s="16">
        <v>26.6</v>
      </c>
      <c r="G327" s="16">
        <v>26.6</v>
      </c>
      <c r="H327" s="17"/>
      <c r="I327" s="16">
        <f t="shared" si="21"/>
        <v>0</v>
      </c>
      <c r="J327" s="18"/>
      <c r="K327" s="18">
        <f t="shared" si="22"/>
        <v>0</v>
      </c>
      <c r="L327" s="19" t="str">
        <f>IFERROR(VLOOKUP(C327,'[2]11.11.25'!$B$345:$C$574,2,0),"-")</f>
        <v>-</v>
      </c>
      <c r="M327" s="20" t="str">
        <f t="shared" si="20"/>
        <v>-</v>
      </c>
      <c r="N327" s="21" t="s">
        <v>22</v>
      </c>
      <c r="O327" s="22" t="str">
        <f t="shared" si="23"/>
        <v>-</v>
      </c>
      <c r="P327" s="29"/>
    </row>
    <row r="328" spans="1:16" hidden="1" x14ac:dyDescent="0.25">
      <c r="A328" s="13">
        <v>4</v>
      </c>
      <c r="B328" s="13" t="s">
        <v>994</v>
      </c>
      <c r="C328" s="14" t="s">
        <v>4328</v>
      </c>
      <c r="D328" s="14" t="s">
        <v>4329</v>
      </c>
      <c r="E328" s="15">
        <v>2</v>
      </c>
      <c r="F328" s="16">
        <v>36.200000000000003</v>
      </c>
      <c r="G328" s="16">
        <v>72.400000000000006</v>
      </c>
      <c r="H328" s="17"/>
      <c r="I328" s="16">
        <f t="shared" si="21"/>
        <v>0</v>
      </c>
      <c r="J328" s="18"/>
      <c r="K328" s="18">
        <f t="shared" si="22"/>
        <v>0</v>
      </c>
      <c r="L328" s="19" t="str">
        <f>IFERROR(VLOOKUP(C328,'[2]11.11.25'!$B$345:$C$574,2,0),"-")</f>
        <v>-</v>
      </c>
      <c r="M328" s="20" t="str">
        <f t="shared" si="20"/>
        <v>-</v>
      </c>
      <c r="N328" s="21" t="s">
        <v>22</v>
      </c>
      <c r="O328" s="22" t="str">
        <f t="shared" si="23"/>
        <v>-</v>
      </c>
      <c r="P328" s="29"/>
    </row>
    <row r="329" spans="1:16" hidden="1" x14ac:dyDescent="0.25">
      <c r="A329" s="13">
        <v>4</v>
      </c>
      <c r="B329" s="13" t="s">
        <v>997</v>
      </c>
      <c r="C329" s="14" t="s">
        <v>4330</v>
      </c>
      <c r="D329" s="14" t="s">
        <v>4331</v>
      </c>
      <c r="E329" s="15">
        <v>1</v>
      </c>
      <c r="F329" s="16">
        <v>32.1</v>
      </c>
      <c r="G329" s="16">
        <v>32.1</v>
      </c>
      <c r="H329" s="17"/>
      <c r="I329" s="16">
        <f t="shared" si="21"/>
        <v>0</v>
      </c>
      <c r="J329" s="18"/>
      <c r="K329" s="18">
        <f t="shared" si="22"/>
        <v>0</v>
      </c>
      <c r="L329" s="19" t="str">
        <f>IFERROR(VLOOKUP(C329,'[2]11.11.25'!$B$345:$C$574,2,0),"-")</f>
        <v>-</v>
      </c>
      <c r="M329" s="20" t="str">
        <f t="shared" si="20"/>
        <v>-</v>
      </c>
      <c r="N329" s="21" t="s">
        <v>22</v>
      </c>
      <c r="O329" s="22" t="str">
        <f t="shared" si="23"/>
        <v>-</v>
      </c>
      <c r="P329" s="29"/>
    </row>
    <row r="330" spans="1:16" hidden="1" x14ac:dyDescent="0.25">
      <c r="A330" s="13">
        <v>4</v>
      </c>
      <c r="B330" s="13" t="s">
        <v>1000</v>
      </c>
      <c r="C330" s="14" t="s">
        <v>4332</v>
      </c>
      <c r="D330" s="14" t="s">
        <v>4333</v>
      </c>
      <c r="E330" s="15">
        <v>1</v>
      </c>
      <c r="F330" s="16">
        <v>30.9</v>
      </c>
      <c r="G330" s="16">
        <v>30.9</v>
      </c>
      <c r="H330" s="17"/>
      <c r="I330" s="16">
        <f t="shared" si="21"/>
        <v>0</v>
      </c>
      <c r="J330" s="18"/>
      <c r="K330" s="18">
        <f t="shared" si="22"/>
        <v>0</v>
      </c>
      <c r="L330" s="19" t="str">
        <f>IFERROR(VLOOKUP(C330,'[2]11.11.25'!$B$345:$C$574,2,0),"-")</f>
        <v>-</v>
      </c>
      <c r="M330" s="20" t="str">
        <f t="shared" si="20"/>
        <v>-</v>
      </c>
      <c r="N330" s="21" t="s">
        <v>22</v>
      </c>
      <c r="O330" s="22" t="str">
        <f t="shared" si="23"/>
        <v>-</v>
      </c>
      <c r="P330" s="29"/>
    </row>
    <row r="331" spans="1:16" hidden="1" x14ac:dyDescent="0.25">
      <c r="A331" s="13">
        <v>4</v>
      </c>
      <c r="B331" s="13" t="s">
        <v>1003</v>
      </c>
      <c r="C331" s="14" t="s">
        <v>4334</v>
      </c>
      <c r="D331" s="14" t="s">
        <v>4335</v>
      </c>
      <c r="E331" s="15">
        <v>2</v>
      </c>
      <c r="F331" s="16">
        <v>33.700000000000003</v>
      </c>
      <c r="G331" s="16">
        <v>67.400000000000006</v>
      </c>
      <c r="H331" s="17"/>
      <c r="I331" s="16">
        <f t="shared" si="21"/>
        <v>0</v>
      </c>
      <c r="J331" s="18"/>
      <c r="K331" s="18">
        <f t="shared" si="22"/>
        <v>0</v>
      </c>
      <c r="L331" s="19" t="str">
        <f>IFERROR(VLOOKUP(C331,'[2]11.11.25'!$B$345:$C$574,2,0),"-")</f>
        <v>-</v>
      </c>
      <c r="M331" s="20" t="str">
        <f t="shared" si="20"/>
        <v>-</v>
      </c>
      <c r="N331" s="21" t="s">
        <v>22</v>
      </c>
      <c r="O331" s="22" t="str">
        <f t="shared" si="23"/>
        <v>-</v>
      </c>
      <c r="P331" s="29"/>
    </row>
    <row r="332" spans="1:16" hidden="1" x14ac:dyDescent="0.25">
      <c r="A332" s="13">
        <v>4</v>
      </c>
      <c r="B332" s="13" t="s">
        <v>1006</v>
      </c>
      <c r="C332" s="14" t="s">
        <v>4336</v>
      </c>
      <c r="D332" s="14" t="s">
        <v>4337</v>
      </c>
      <c r="E332" s="15">
        <v>1</v>
      </c>
      <c r="F332" s="16">
        <v>17</v>
      </c>
      <c r="G332" s="16">
        <v>17</v>
      </c>
      <c r="H332" s="17"/>
      <c r="I332" s="16">
        <f t="shared" si="21"/>
        <v>0</v>
      </c>
      <c r="J332" s="18"/>
      <c r="K332" s="18">
        <f t="shared" si="22"/>
        <v>0</v>
      </c>
      <c r="L332" s="19" t="str">
        <f>IFERROR(VLOOKUP(C332,'[2]11.11.25'!$B$345:$C$574,2,0),"-")</f>
        <v>-</v>
      </c>
      <c r="M332" s="20" t="str">
        <f t="shared" si="20"/>
        <v>-</v>
      </c>
      <c r="N332" s="21" t="s">
        <v>22</v>
      </c>
      <c r="O332" s="22" t="str">
        <f t="shared" si="23"/>
        <v>-</v>
      </c>
      <c r="P332" s="29"/>
    </row>
    <row r="333" spans="1:16" hidden="1" x14ac:dyDescent="0.25">
      <c r="A333" s="13">
        <v>4</v>
      </c>
      <c r="B333" s="13" t="s">
        <v>1009</v>
      </c>
      <c r="C333" s="14" t="s">
        <v>4338</v>
      </c>
      <c r="D333" s="14" t="s">
        <v>4339</v>
      </c>
      <c r="E333" s="15">
        <v>100</v>
      </c>
      <c r="F333" s="16">
        <v>49</v>
      </c>
      <c r="G333" s="16"/>
      <c r="H333" s="17"/>
      <c r="I333" s="16">
        <f t="shared" si="21"/>
        <v>0</v>
      </c>
      <c r="J333" s="18"/>
      <c r="K333" s="18">
        <f t="shared" si="22"/>
        <v>0</v>
      </c>
      <c r="L333" s="19" t="str">
        <f>IFERROR(VLOOKUP(C333,'[2]11.11.25'!$B$345:$C$574,2,0),"-")</f>
        <v>-</v>
      </c>
      <c r="M333" s="20" t="str">
        <f t="shared" si="20"/>
        <v>-</v>
      </c>
      <c r="N333" s="21" t="s">
        <v>22</v>
      </c>
      <c r="O333" s="22" t="str">
        <f t="shared" si="23"/>
        <v>-</v>
      </c>
      <c r="P333" s="29"/>
    </row>
    <row r="334" spans="1:16" hidden="1" x14ac:dyDescent="0.25">
      <c r="A334" s="13">
        <v>4</v>
      </c>
      <c r="B334" s="13" t="s">
        <v>1012</v>
      </c>
      <c r="C334" s="14" t="s">
        <v>4340</v>
      </c>
      <c r="D334" s="14" t="s">
        <v>4341</v>
      </c>
      <c r="E334" s="15">
        <v>100</v>
      </c>
      <c r="F334" s="16">
        <v>47</v>
      </c>
      <c r="G334" s="16"/>
      <c r="H334" s="17"/>
      <c r="I334" s="16">
        <f t="shared" si="21"/>
        <v>0</v>
      </c>
      <c r="J334" s="18"/>
      <c r="K334" s="18">
        <f t="shared" si="22"/>
        <v>0</v>
      </c>
      <c r="L334" s="19" t="str">
        <f>IFERROR(VLOOKUP(C334,'[2]11.11.25'!$B$345:$C$574,2,0),"-")</f>
        <v>-</v>
      </c>
      <c r="M334" s="20" t="str">
        <f t="shared" si="20"/>
        <v>-</v>
      </c>
      <c r="N334" s="21" t="s">
        <v>22</v>
      </c>
      <c r="O334" s="22" t="str">
        <f t="shared" si="23"/>
        <v>-</v>
      </c>
      <c r="P334" s="29"/>
    </row>
    <row r="335" spans="1:16" hidden="1" x14ac:dyDescent="0.25">
      <c r="A335" s="13">
        <v>4</v>
      </c>
      <c r="B335" s="13" t="s">
        <v>1015</v>
      </c>
      <c r="C335" s="14" t="s">
        <v>4342</v>
      </c>
      <c r="D335" s="14" t="s">
        <v>4343</v>
      </c>
      <c r="E335" s="15">
        <v>77</v>
      </c>
      <c r="F335" s="16">
        <v>70.599999999999994</v>
      </c>
      <c r="G335" s="16"/>
      <c r="H335" s="17"/>
      <c r="I335" s="16">
        <f t="shared" si="21"/>
        <v>0</v>
      </c>
      <c r="J335" s="18"/>
      <c r="K335" s="18">
        <f t="shared" si="22"/>
        <v>0</v>
      </c>
      <c r="L335" s="19" t="str">
        <f>IFERROR(VLOOKUP(C335,'[2]11.11.25'!$B$345:$C$574,2,0),"-")</f>
        <v>-</v>
      </c>
      <c r="M335" s="20" t="str">
        <f t="shared" si="20"/>
        <v>-</v>
      </c>
      <c r="N335" s="21" t="s">
        <v>22</v>
      </c>
      <c r="O335" s="22" t="str">
        <f t="shared" si="23"/>
        <v>-</v>
      </c>
      <c r="P335" s="29"/>
    </row>
    <row r="336" spans="1:16" hidden="1" x14ac:dyDescent="0.25">
      <c r="A336" s="13">
        <v>4</v>
      </c>
      <c r="B336" s="13" t="s">
        <v>1018</v>
      </c>
      <c r="C336" s="14" t="s">
        <v>4344</v>
      </c>
      <c r="D336" s="14" t="s">
        <v>4345</v>
      </c>
      <c r="E336" s="15">
        <v>74</v>
      </c>
      <c r="F336" s="16">
        <v>23.6</v>
      </c>
      <c r="G336" s="16"/>
      <c r="H336" s="17"/>
      <c r="I336" s="16">
        <f t="shared" si="21"/>
        <v>0</v>
      </c>
      <c r="J336" s="18"/>
      <c r="K336" s="18">
        <f t="shared" si="22"/>
        <v>0</v>
      </c>
      <c r="L336" s="19" t="str">
        <f>IFERROR(VLOOKUP(C336,'[2]11.11.25'!$B$345:$C$574,2,0),"-")</f>
        <v>-</v>
      </c>
      <c r="M336" s="20" t="str">
        <f t="shared" si="20"/>
        <v>-</v>
      </c>
      <c r="N336" s="21" t="s">
        <v>22</v>
      </c>
      <c r="O336" s="22" t="str">
        <f t="shared" si="23"/>
        <v>-</v>
      </c>
      <c r="P336" s="29"/>
    </row>
    <row r="337" spans="1:16" hidden="1" x14ac:dyDescent="0.25">
      <c r="A337" s="13">
        <v>4</v>
      </c>
      <c r="B337" s="13" t="s">
        <v>1021</v>
      </c>
      <c r="C337" s="14" t="s">
        <v>4346</v>
      </c>
      <c r="D337" s="14" t="s">
        <v>4347</v>
      </c>
      <c r="E337" s="15">
        <v>74</v>
      </c>
      <c r="F337" s="16">
        <v>22.9</v>
      </c>
      <c r="G337" s="16"/>
      <c r="H337" s="17"/>
      <c r="I337" s="16">
        <f t="shared" si="21"/>
        <v>0</v>
      </c>
      <c r="J337" s="18"/>
      <c r="K337" s="18">
        <f t="shared" si="22"/>
        <v>0</v>
      </c>
      <c r="L337" s="19" t="str">
        <f>IFERROR(VLOOKUP(C337,'[2]11.11.25'!$B$345:$C$574,2,0),"-")</f>
        <v>-</v>
      </c>
      <c r="M337" s="20" t="str">
        <f t="shared" si="20"/>
        <v>-</v>
      </c>
      <c r="N337" s="21" t="s">
        <v>22</v>
      </c>
      <c r="O337" s="22" t="str">
        <f t="shared" si="23"/>
        <v>-</v>
      </c>
      <c r="P337" s="29"/>
    </row>
    <row r="338" spans="1:16" hidden="1" x14ac:dyDescent="0.25">
      <c r="A338" s="13">
        <v>4</v>
      </c>
      <c r="B338" s="13" t="s">
        <v>1024</v>
      </c>
      <c r="C338" s="14" t="s">
        <v>4348</v>
      </c>
      <c r="D338" s="14" t="s">
        <v>4349</v>
      </c>
      <c r="E338" s="15">
        <v>1</v>
      </c>
      <c r="F338" s="16">
        <v>16.8</v>
      </c>
      <c r="G338" s="16"/>
      <c r="H338" s="17"/>
      <c r="I338" s="16">
        <f t="shared" si="21"/>
        <v>0</v>
      </c>
      <c r="J338" s="18"/>
      <c r="K338" s="18">
        <f t="shared" si="22"/>
        <v>0</v>
      </c>
      <c r="L338" s="19" t="str">
        <f>IFERROR(VLOOKUP(C338,'[2]11.11.25'!$B$345:$C$574,2,0),"-")</f>
        <v>-</v>
      </c>
      <c r="M338" s="20" t="str">
        <f t="shared" si="20"/>
        <v>-</v>
      </c>
      <c r="N338" s="21" t="s">
        <v>22</v>
      </c>
      <c r="O338" s="22" t="str">
        <f t="shared" si="23"/>
        <v>-</v>
      </c>
      <c r="P338" s="29"/>
    </row>
    <row r="339" spans="1:16" hidden="1" x14ac:dyDescent="0.25">
      <c r="A339" s="13">
        <v>4</v>
      </c>
      <c r="B339" s="13" t="s">
        <v>1027</v>
      </c>
      <c r="C339" s="14" t="s">
        <v>4350</v>
      </c>
      <c r="D339" s="14" t="s">
        <v>4351</v>
      </c>
      <c r="E339" s="15">
        <v>3</v>
      </c>
      <c r="F339" s="16">
        <v>21.8</v>
      </c>
      <c r="G339" s="16"/>
      <c r="H339" s="17"/>
      <c r="I339" s="16">
        <f t="shared" si="21"/>
        <v>0</v>
      </c>
      <c r="J339" s="18"/>
      <c r="K339" s="18">
        <f t="shared" si="22"/>
        <v>0</v>
      </c>
      <c r="L339" s="19" t="str">
        <f>IFERROR(VLOOKUP(C339,'[2]11.11.25'!$B$345:$C$574,2,0),"-")</f>
        <v>-</v>
      </c>
      <c r="M339" s="20" t="str">
        <f t="shared" ref="M339:M402" si="24">IFERROR(L339*F339,"-")</f>
        <v>-</v>
      </c>
      <c r="N339" s="21" t="s">
        <v>22</v>
      </c>
      <c r="O339" s="22" t="str">
        <f t="shared" si="23"/>
        <v>-</v>
      </c>
      <c r="P339" s="29"/>
    </row>
    <row r="340" spans="1:16" hidden="1" x14ac:dyDescent="0.25">
      <c r="A340" s="13">
        <v>4</v>
      </c>
      <c r="B340" s="13" t="s">
        <v>1030</v>
      </c>
      <c r="C340" s="14" t="s">
        <v>4352</v>
      </c>
      <c r="D340" s="14" t="s">
        <v>4353</v>
      </c>
      <c r="E340" s="15">
        <v>1</v>
      </c>
      <c r="F340" s="16">
        <v>6.4</v>
      </c>
      <c r="G340" s="16"/>
      <c r="H340" s="17"/>
      <c r="I340" s="16">
        <f t="shared" si="21"/>
        <v>0</v>
      </c>
      <c r="J340" s="18"/>
      <c r="K340" s="18">
        <f t="shared" si="22"/>
        <v>0</v>
      </c>
      <c r="L340" s="19" t="str">
        <f>IFERROR(VLOOKUP(C340,'[2]11.11.25'!$B$345:$C$574,2,0),"-")</f>
        <v>-</v>
      </c>
      <c r="M340" s="20" t="str">
        <f t="shared" si="24"/>
        <v>-</v>
      </c>
      <c r="N340" s="21" t="s">
        <v>22</v>
      </c>
      <c r="O340" s="22" t="str">
        <f t="shared" si="23"/>
        <v>-</v>
      </c>
      <c r="P340" s="29"/>
    </row>
    <row r="341" spans="1:16" hidden="1" x14ac:dyDescent="0.25">
      <c r="A341" s="13">
        <v>4</v>
      </c>
      <c r="B341" s="13" t="s">
        <v>1033</v>
      </c>
      <c r="C341" s="14" t="s">
        <v>4354</v>
      </c>
      <c r="D341" s="14" t="s">
        <v>4355</v>
      </c>
      <c r="E341" s="15">
        <v>2</v>
      </c>
      <c r="F341" s="16">
        <v>17.7</v>
      </c>
      <c r="G341" s="16"/>
      <c r="H341" s="17"/>
      <c r="I341" s="16">
        <f t="shared" si="21"/>
        <v>0</v>
      </c>
      <c r="J341" s="18"/>
      <c r="K341" s="18">
        <f t="shared" si="22"/>
        <v>0</v>
      </c>
      <c r="L341" s="19" t="str">
        <f>IFERROR(VLOOKUP(C341,'[2]11.11.25'!$B$345:$C$574,2,0),"-")</f>
        <v>-</v>
      </c>
      <c r="M341" s="20" t="str">
        <f t="shared" si="24"/>
        <v>-</v>
      </c>
      <c r="N341" s="21" t="s">
        <v>22</v>
      </c>
      <c r="O341" s="22" t="str">
        <f t="shared" si="23"/>
        <v>-</v>
      </c>
      <c r="P341" s="29"/>
    </row>
    <row r="342" spans="1:16" hidden="1" x14ac:dyDescent="0.25">
      <c r="A342" s="13">
        <v>4</v>
      </c>
      <c r="B342" s="13" t="s">
        <v>1036</v>
      </c>
      <c r="C342" s="14" t="s">
        <v>4356</v>
      </c>
      <c r="D342" s="14" t="s">
        <v>4357</v>
      </c>
      <c r="E342" s="15">
        <v>2</v>
      </c>
      <c r="F342" s="16">
        <v>10.3</v>
      </c>
      <c r="G342" s="16"/>
      <c r="H342" s="17"/>
      <c r="I342" s="16">
        <f t="shared" si="21"/>
        <v>0</v>
      </c>
      <c r="J342" s="18"/>
      <c r="K342" s="18">
        <f t="shared" si="22"/>
        <v>0</v>
      </c>
      <c r="L342" s="19" t="str">
        <f>IFERROR(VLOOKUP(C342,'[2]11.11.25'!$B$345:$C$574,2,0),"-")</f>
        <v>-</v>
      </c>
      <c r="M342" s="20" t="str">
        <f t="shared" si="24"/>
        <v>-</v>
      </c>
      <c r="N342" s="21" t="s">
        <v>22</v>
      </c>
      <c r="O342" s="22" t="str">
        <f t="shared" si="23"/>
        <v>-</v>
      </c>
      <c r="P342" s="29"/>
    </row>
    <row r="343" spans="1:16" hidden="1" x14ac:dyDescent="0.25">
      <c r="A343" s="13">
        <v>4</v>
      </c>
      <c r="B343" s="13" t="s">
        <v>1039</v>
      </c>
      <c r="C343" s="14" t="s">
        <v>4358</v>
      </c>
      <c r="D343" s="14" t="s">
        <v>4359</v>
      </c>
      <c r="E343" s="15">
        <v>1</v>
      </c>
      <c r="F343" s="16">
        <v>71.5</v>
      </c>
      <c r="G343" s="16"/>
      <c r="H343" s="17"/>
      <c r="I343" s="16">
        <f t="shared" si="21"/>
        <v>0</v>
      </c>
      <c r="J343" s="18"/>
      <c r="K343" s="18">
        <f t="shared" si="22"/>
        <v>0</v>
      </c>
      <c r="L343" s="19" t="str">
        <f>IFERROR(VLOOKUP(C343,'[2]11.11.25'!$B$345:$C$574,2,0),"-")</f>
        <v>-</v>
      </c>
      <c r="M343" s="20" t="str">
        <f t="shared" si="24"/>
        <v>-</v>
      </c>
      <c r="N343" s="21" t="s">
        <v>22</v>
      </c>
      <c r="O343" s="22" t="str">
        <f t="shared" si="23"/>
        <v>-</v>
      </c>
      <c r="P343" s="29"/>
    </row>
    <row r="344" spans="1:16" hidden="1" x14ac:dyDescent="0.25">
      <c r="A344" s="13">
        <v>4</v>
      </c>
      <c r="B344" s="13" t="s">
        <v>1042</v>
      </c>
      <c r="C344" s="14" t="s">
        <v>4360</v>
      </c>
      <c r="D344" s="14" t="s">
        <v>4361</v>
      </c>
      <c r="E344" s="15">
        <v>2</v>
      </c>
      <c r="F344" s="16">
        <v>14.1</v>
      </c>
      <c r="G344" s="16">
        <v>28.2</v>
      </c>
      <c r="H344" s="17"/>
      <c r="I344" s="16">
        <f t="shared" si="21"/>
        <v>0</v>
      </c>
      <c r="J344" s="18"/>
      <c r="K344" s="18">
        <f t="shared" si="22"/>
        <v>0</v>
      </c>
      <c r="L344" s="19" t="str">
        <f>IFERROR(VLOOKUP(C344,'[2]11.11.25'!$B$345:$C$574,2,0),"-")</f>
        <v>-</v>
      </c>
      <c r="M344" s="20" t="str">
        <f t="shared" si="24"/>
        <v>-</v>
      </c>
      <c r="N344" s="21" t="s">
        <v>22</v>
      </c>
      <c r="O344" s="22" t="str">
        <f t="shared" si="23"/>
        <v>-</v>
      </c>
      <c r="P344" s="29"/>
    </row>
    <row r="345" spans="1:16" hidden="1" x14ac:dyDescent="0.25">
      <c r="A345" s="13">
        <v>4</v>
      </c>
      <c r="B345" s="13" t="s">
        <v>1045</v>
      </c>
      <c r="C345" s="14" t="s">
        <v>4362</v>
      </c>
      <c r="D345" s="14" t="s">
        <v>4363</v>
      </c>
      <c r="E345" s="15">
        <v>2</v>
      </c>
      <c r="F345" s="16">
        <v>20.100000000000001</v>
      </c>
      <c r="G345" s="16">
        <v>40.200000000000003</v>
      </c>
      <c r="H345" s="17"/>
      <c r="I345" s="16">
        <f t="shared" si="21"/>
        <v>0</v>
      </c>
      <c r="J345" s="18"/>
      <c r="K345" s="18">
        <f t="shared" si="22"/>
        <v>0</v>
      </c>
      <c r="L345" s="19" t="str">
        <f>IFERROR(VLOOKUP(C345,'[2]11.11.25'!$B$345:$C$574,2,0),"-")</f>
        <v>-</v>
      </c>
      <c r="M345" s="20" t="str">
        <f t="shared" si="24"/>
        <v>-</v>
      </c>
      <c r="N345" s="21" t="s">
        <v>22</v>
      </c>
      <c r="O345" s="22" t="str">
        <f t="shared" si="23"/>
        <v>-</v>
      </c>
      <c r="P345" s="29"/>
    </row>
    <row r="346" spans="1:16" hidden="1" x14ac:dyDescent="0.25">
      <c r="A346" s="13">
        <v>4</v>
      </c>
      <c r="B346" s="13" t="s">
        <v>1048</v>
      </c>
      <c r="C346" s="14" t="s">
        <v>4364</v>
      </c>
      <c r="D346" s="14" t="s">
        <v>4365</v>
      </c>
      <c r="E346" s="15">
        <v>2</v>
      </c>
      <c r="F346" s="16">
        <v>20</v>
      </c>
      <c r="G346" s="16">
        <v>40</v>
      </c>
      <c r="H346" s="17"/>
      <c r="I346" s="16">
        <f t="shared" si="21"/>
        <v>0</v>
      </c>
      <c r="J346" s="18"/>
      <c r="K346" s="18">
        <f t="shared" si="22"/>
        <v>0</v>
      </c>
      <c r="L346" s="19" t="str">
        <f>IFERROR(VLOOKUP(C346,'[2]11.11.25'!$B$345:$C$574,2,0),"-")</f>
        <v>-</v>
      </c>
      <c r="M346" s="20" t="str">
        <f t="shared" si="24"/>
        <v>-</v>
      </c>
      <c r="N346" s="21" t="s">
        <v>22</v>
      </c>
      <c r="O346" s="22" t="str">
        <f t="shared" si="23"/>
        <v>-</v>
      </c>
      <c r="P346" s="29"/>
    </row>
    <row r="347" spans="1:16" hidden="1" x14ac:dyDescent="0.25">
      <c r="A347" s="13">
        <v>4</v>
      </c>
      <c r="B347" s="13" t="s">
        <v>1051</v>
      </c>
      <c r="C347" s="14" t="s">
        <v>4366</v>
      </c>
      <c r="D347" s="14" t="s">
        <v>4367</v>
      </c>
      <c r="E347" s="15">
        <v>1</v>
      </c>
      <c r="F347" s="16">
        <v>33.4</v>
      </c>
      <c r="G347" s="16">
        <v>33.4</v>
      </c>
      <c r="H347" s="17"/>
      <c r="I347" s="16">
        <f t="shared" si="21"/>
        <v>0</v>
      </c>
      <c r="J347" s="18"/>
      <c r="K347" s="18">
        <f t="shared" si="22"/>
        <v>0</v>
      </c>
      <c r="L347" s="19" t="str">
        <f>IFERROR(VLOOKUP(C347,'[2]11.11.25'!$B$345:$C$574,2,0),"-")</f>
        <v>-</v>
      </c>
      <c r="M347" s="20" t="str">
        <f t="shared" si="24"/>
        <v>-</v>
      </c>
      <c r="N347" s="21" t="s">
        <v>22</v>
      </c>
      <c r="O347" s="22" t="str">
        <f t="shared" si="23"/>
        <v>-</v>
      </c>
      <c r="P347" s="29"/>
    </row>
    <row r="348" spans="1:16" hidden="1" x14ac:dyDescent="0.25">
      <c r="A348" s="13">
        <v>4</v>
      </c>
      <c r="B348" s="13" t="s">
        <v>1054</v>
      </c>
      <c r="C348" s="14" t="s">
        <v>4368</v>
      </c>
      <c r="D348" s="14" t="s">
        <v>4369</v>
      </c>
      <c r="E348" s="15">
        <v>2</v>
      </c>
      <c r="F348" s="16">
        <v>29.7</v>
      </c>
      <c r="G348" s="16">
        <v>59.4</v>
      </c>
      <c r="H348" s="17"/>
      <c r="I348" s="16">
        <f t="shared" si="21"/>
        <v>0</v>
      </c>
      <c r="J348" s="18"/>
      <c r="K348" s="18">
        <f t="shared" si="22"/>
        <v>0</v>
      </c>
      <c r="L348" s="19" t="str">
        <f>IFERROR(VLOOKUP(C348,'[2]11.11.25'!$B$345:$C$574,2,0),"-")</f>
        <v>-</v>
      </c>
      <c r="M348" s="20" t="str">
        <f t="shared" si="24"/>
        <v>-</v>
      </c>
      <c r="N348" s="21" t="s">
        <v>22</v>
      </c>
      <c r="O348" s="22" t="str">
        <f t="shared" si="23"/>
        <v>-</v>
      </c>
      <c r="P348" s="29"/>
    </row>
    <row r="349" spans="1:16" hidden="1" x14ac:dyDescent="0.25">
      <c r="A349" s="13">
        <v>4</v>
      </c>
      <c r="B349" s="13" t="s">
        <v>1057</v>
      </c>
      <c r="C349" s="14" t="s">
        <v>4370</v>
      </c>
      <c r="D349" s="14" t="s">
        <v>4371</v>
      </c>
      <c r="E349" s="15">
        <v>2</v>
      </c>
      <c r="F349" s="16">
        <v>25.2</v>
      </c>
      <c r="G349" s="16">
        <v>50.4</v>
      </c>
      <c r="H349" s="17"/>
      <c r="I349" s="16">
        <f t="shared" si="21"/>
        <v>0</v>
      </c>
      <c r="J349" s="18"/>
      <c r="K349" s="18">
        <f t="shared" si="22"/>
        <v>0</v>
      </c>
      <c r="L349" s="19" t="str">
        <f>IFERROR(VLOOKUP(C349,'[2]11.11.25'!$B$345:$C$574,2,0),"-")</f>
        <v>-</v>
      </c>
      <c r="M349" s="20" t="str">
        <f t="shared" si="24"/>
        <v>-</v>
      </c>
      <c r="N349" s="21" t="s">
        <v>22</v>
      </c>
      <c r="O349" s="22" t="str">
        <f t="shared" si="23"/>
        <v>-</v>
      </c>
      <c r="P349" s="29"/>
    </row>
    <row r="350" spans="1:16" hidden="1" x14ac:dyDescent="0.25">
      <c r="A350" s="13">
        <v>4</v>
      </c>
      <c r="B350" s="13" t="s">
        <v>1060</v>
      </c>
      <c r="C350" s="14" t="s">
        <v>4372</v>
      </c>
      <c r="D350" s="14" t="s">
        <v>4373</v>
      </c>
      <c r="E350" s="15">
        <v>1</v>
      </c>
      <c r="F350" s="16">
        <v>26.1</v>
      </c>
      <c r="G350" s="16">
        <v>26.1</v>
      </c>
      <c r="H350" s="17"/>
      <c r="I350" s="16">
        <f t="shared" si="21"/>
        <v>0</v>
      </c>
      <c r="J350" s="18"/>
      <c r="K350" s="18">
        <f t="shared" si="22"/>
        <v>0</v>
      </c>
      <c r="L350" s="19" t="str">
        <f>IFERROR(VLOOKUP(C350,'[2]11.11.25'!$B$345:$C$574,2,0),"-")</f>
        <v>-</v>
      </c>
      <c r="M350" s="20" t="str">
        <f t="shared" si="24"/>
        <v>-</v>
      </c>
      <c r="N350" s="21" t="s">
        <v>22</v>
      </c>
      <c r="O350" s="22" t="str">
        <f t="shared" si="23"/>
        <v>-</v>
      </c>
      <c r="P350" s="29"/>
    </row>
    <row r="351" spans="1:16" hidden="1" x14ac:dyDescent="0.25">
      <c r="A351" s="13">
        <v>4</v>
      </c>
      <c r="B351" s="13" t="s">
        <v>1063</v>
      </c>
      <c r="C351" s="14" t="s">
        <v>4374</v>
      </c>
      <c r="D351" s="14" t="s">
        <v>4375</v>
      </c>
      <c r="E351" s="15">
        <v>1</v>
      </c>
      <c r="F351" s="16">
        <v>17.399999999999999</v>
      </c>
      <c r="G351" s="16">
        <v>17.399999999999999</v>
      </c>
      <c r="H351" s="17"/>
      <c r="I351" s="16">
        <f t="shared" si="21"/>
        <v>0</v>
      </c>
      <c r="J351" s="18"/>
      <c r="K351" s="18">
        <f t="shared" si="22"/>
        <v>0</v>
      </c>
      <c r="L351" s="19" t="str">
        <f>IFERROR(VLOOKUP(C351,'[2]11.11.25'!$B$345:$C$574,2,0),"-")</f>
        <v>-</v>
      </c>
      <c r="M351" s="20" t="str">
        <f t="shared" si="24"/>
        <v>-</v>
      </c>
      <c r="N351" s="21" t="s">
        <v>22</v>
      </c>
      <c r="O351" s="22" t="str">
        <f t="shared" si="23"/>
        <v>-</v>
      </c>
      <c r="P351" s="29"/>
    </row>
    <row r="352" spans="1:16" hidden="1" x14ac:dyDescent="0.25">
      <c r="A352" s="13">
        <v>4</v>
      </c>
      <c r="B352" s="13" t="s">
        <v>1066</v>
      </c>
      <c r="C352" s="14" t="s">
        <v>4376</v>
      </c>
      <c r="D352" s="14" t="s">
        <v>4377</v>
      </c>
      <c r="E352" s="15">
        <v>1</v>
      </c>
      <c r="F352" s="16">
        <v>8.9</v>
      </c>
      <c r="G352" s="16">
        <v>8.9</v>
      </c>
      <c r="H352" s="17"/>
      <c r="I352" s="16">
        <f t="shared" si="21"/>
        <v>0</v>
      </c>
      <c r="J352" s="18"/>
      <c r="K352" s="18">
        <f t="shared" si="22"/>
        <v>0</v>
      </c>
      <c r="L352" s="19" t="str">
        <f>IFERROR(VLOOKUP(C352,'[2]11.11.25'!$B$345:$C$574,2,0),"-")</f>
        <v>-</v>
      </c>
      <c r="M352" s="20" t="str">
        <f t="shared" si="24"/>
        <v>-</v>
      </c>
      <c r="N352" s="21" t="s">
        <v>22</v>
      </c>
      <c r="O352" s="22" t="str">
        <f t="shared" si="23"/>
        <v>-</v>
      </c>
      <c r="P352" s="29"/>
    </row>
    <row r="353" spans="1:16" hidden="1" x14ac:dyDescent="0.25">
      <c r="A353" s="13">
        <v>4</v>
      </c>
      <c r="B353" s="13" t="s">
        <v>1069</v>
      </c>
      <c r="C353" s="14" t="s">
        <v>4378</v>
      </c>
      <c r="D353" s="14" t="s">
        <v>4379</v>
      </c>
      <c r="E353" s="15">
        <v>1</v>
      </c>
      <c r="F353" s="16">
        <v>16.5</v>
      </c>
      <c r="G353" s="16">
        <v>16.5</v>
      </c>
      <c r="H353" s="17"/>
      <c r="I353" s="16">
        <f t="shared" si="21"/>
        <v>0</v>
      </c>
      <c r="J353" s="18"/>
      <c r="K353" s="18">
        <f t="shared" si="22"/>
        <v>0</v>
      </c>
      <c r="L353" s="19" t="str">
        <f>IFERROR(VLOOKUP(C353,'[2]11.11.25'!$B$345:$C$574,2,0),"-")</f>
        <v>-</v>
      </c>
      <c r="M353" s="20" t="str">
        <f t="shared" si="24"/>
        <v>-</v>
      </c>
      <c r="N353" s="21" t="s">
        <v>22</v>
      </c>
      <c r="O353" s="22" t="str">
        <f t="shared" si="23"/>
        <v>-</v>
      </c>
      <c r="P353" s="29"/>
    </row>
    <row r="354" spans="1:16" hidden="1" x14ac:dyDescent="0.25">
      <c r="A354" s="13">
        <v>4</v>
      </c>
      <c r="B354" s="13" t="s">
        <v>1072</v>
      </c>
      <c r="C354" s="14" t="s">
        <v>4380</v>
      </c>
      <c r="D354" s="14" t="s">
        <v>4381</v>
      </c>
      <c r="E354" s="15">
        <v>2</v>
      </c>
      <c r="F354" s="16">
        <v>19.399999999999999</v>
      </c>
      <c r="G354" s="16">
        <v>38.799999999999997</v>
      </c>
      <c r="H354" s="17"/>
      <c r="I354" s="16">
        <f t="shared" si="21"/>
        <v>0</v>
      </c>
      <c r="J354" s="18"/>
      <c r="K354" s="18">
        <f t="shared" si="22"/>
        <v>0</v>
      </c>
      <c r="L354" s="19" t="str">
        <f>IFERROR(VLOOKUP(C354,'[2]11.11.25'!$B$345:$C$574,2,0),"-")</f>
        <v>-</v>
      </c>
      <c r="M354" s="20" t="str">
        <f t="shared" si="24"/>
        <v>-</v>
      </c>
      <c r="N354" s="21" t="s">
        <v>22</v>
      </c>
      <c r="O354" s="22" t="str">
        <f t="shared" si="23"/>
        <v>-</v>
      </c>
      <c r="P354" s="29"/>
    </row>
    <row r="355" spans="1:16" hidden="1" x14ac:dyDescent="0.25">
      <c r="A355" s="13">
        <v>4</v>
      </c>
      <c r="B355" s="13" t="s">
        <v>1075</v>
      </c>
      <c r="C355" s="14" t="s">
        <v>4382</v>
      </c>
      <c r="D355" s="14" t="s">
        <v>4383</v>
      </c>
      <c r="E355" s="15">
        <v>1</v>
      </c>
      <c r="F355" s="16">
        <v>13.7</v>
      </c>
      <c r="G355" s="16">
        <v>13.7</v>
      </c>
      <c r="H355" s="17"/>
      <c r="I355" s="16">
        <f t="shared" si="21"/>
        <v>0</v>
      </c>
      <c r="J355" s="18"/>
      <c r="K355" s="18">
        <f t="shared" si="22"/>
        <v>0</v>
      </c>
      <c r="L355" s="19" t="str">
        <f>IFERROR(VLOOKUP(C355,'[2]11.11.25'!$B$345:$C$574,2,0),"-")</f>
        <v>-</v>
      </c>
      <c r="M355" s="20" t="str">
        <f t="shared" si="24"/>
        <v>-</v>
      </c>
      <c r="N355" s="21" t="s">
        <v>22</v>
      </c>
      <c r="O355" s="22" t="str">
        <f t="shared" si="23"/>
        <v>-</v>
      </c>
      <c r="P355" s="29"/>
    </row>
    <row r="356" spans="1:16" hidden="1" x14ac:dyDescent="0.25">
      <c r="A356" s="13">
        <v>4</v>
      </c>
      <c r="B356" s="13" t="s">
        <v>1078</v>
      </c>
      <c r="C356" s="14" t="s">
        <v>4384</v>
      </c>
      <c r="D356" s="14" t="s">
        <v>4385</v>
      </c>
      <c r="E356" s="15">
        <v>1</v>
      </c>
      <c r="F356" s="16">
        <v>32.4</v>
      </c>
      <c r="G356" s="16">
        <v>32.4</v>
      </c>
      <c r="H356" s="17"/>
      <c r="I356" s="16">
        <f t="shared" si="21"/>
        <v>0</v>
      </c>
      <c r="J356" s="18"/>
      <c r="K356" s="18">
        <f t="shared" si="22"/>
        <v>0</v>
      </c>
      <c r="L356" s="19" t="str">
        <f>IFERROR(VLOOKUP(C356,'[2]11.11.25'!$B$345:$C$574,2,0),"-")</f>
        <v>-</v>
      </c>
      <c r="M356" s="20" t="str">
        <f t="shared" si="24"/>
        <v>-</v>
      </c>
      <c r="N356" s="21" t="s">
        <v>22</v>
      </c>
      <c r="O356" s="22" t="str">
        <f t="shared" si="23"/>
        <v>-</v>
      </c>
      <c r="P356" s="29"/>
    </row>
    <row r="357" spans="1:16" hidden="1" x14ac:dyDescent="0.25">
      <c r="A357" s="13">
        <v>4</v>
      </c>
      <c r="B357" s="13" t="s">
        <v>1081</v>
      </c>
      <c r="C357" s="14" t="s">
        <v>4386</v>
      </c>
      <c r="D357" s="14" t="s">
        <v>4387</v>
      </c>
      <c r="E357" s="15">
        <v>1</v>
      </c>
      <c r="F357" s="16">
        <v>27</v>
      </c>
      <c r="G357" s="16">
        <v>27</v>
      </c>
      <c r="H357" s="17"/>
      <c r="I357" s="16">
        <f t="shared" si="21"/>
        <v>0</v>
      </c>
      <c r="J357" s="18"/>
      <c r="K357" s="18">
        <f t="shared" si="22"/>
        <v>0</v>
      </c>
      <c r="L357" s="19" t="str">
        <f>IFERROR(VLOOKUP(C357,'[2]11.11.25'!$B$345:$C$574,2,0),"-")</f>
        <v>-</v>
      </c>
      <c r="M357" s="20" t="str">
        <f t="shared" si="24"/>
        <v>-</v>
      </c>
      <c r="N357" s="21" t="s">
        <v>22</v>
      </c>
      <c r="O357" s="22" t="str">
        <f t="shared" si="23"/>
        <v>-</v>
      </c>
      <c r="P357" s="29"/>
    </row>
    <row r="358" spans="1:16" hidden="1" x14ac:dyDescent="0.25">
      <c r="A358" s="13">
        <v>4</v>
      </c>
      <c r="B358" s="13" t="s">
        <v>1084</v>
      </c>
      <c r="C358" s="14" t="s">
        <v>4388</v>
      </c>
      <c r="D358" s="14" t="s">
        <v>4389</v>
      </c>
      <c r="E358" s="15">
        <v>2</v>
      </c>
      <c r="F358" s="16">
        <v>8.1</v>
      </c>
      <c r="G358" s="16">
        <v>16.2</v>
      </c>
      <c r="H358" s="17"/>
      <c r="I358" s="16">
        <f t="shared" si="21"/>
        <v>0</v>
      </c>
      <c r="J358" s="18"/>
      <c r="K358" s="18">
        <f t="shared" si="22"/>
        <v>0</v>
      </c>
      <c r="L358" s="19" t="str">
        <f>IFERROR(VLOOKUP(C358,'[2]11.11.25'!$B$345:$C$574,2,0),"-")</f>
        <v>-</v>
      </c>
      <c r="M358" s="20" t="str">
        <f t="shared" si="24"/>
        <v>-</v>
      </c>
      <c r="N358" s="21" t="s">
        <v>22</v>
      </c>
      <c r="O358" s="22" t="str">
        <f t="shared" si="23"/>
        <v>-</v>
      </c>
      <c r="P358" s="29"/>
    </row>
    <row r="359" spans="1:16" hidden="1" x14ac:dyDescent="0.25">
      <c r="A359" s="13">
        <v>4</v>
      </c>
      <c r="B359" s="13" t="s">
        <v>1087</v>
      </c>
      <c r="C359" s="14" t="s">
        <v>4390</v>
      </c>
      <c r="D359" s="14" t="s">
        <v>4391</v>
      </c>
      <c r="E359" s="15">
        <v>3</v>
      </c>
      <c r="F359" s="16">
        <v>20.3</v>
      </c>
      <c r="G359" s="16">
        <v>60.9</v>
      </c>
      <c r="H359" s="17"/>
      <c r="I359" s="16">
        <f t="shared" si="21"/>
        <v>0</v>
      </c>
      <c r="J359" s="18"/>
      <c r="K359" s="18">
        <f t="shared" si="22"/>
        <v>0</v>
      </c>
      <c r="L359" s="19" t="str">
        <f>IFERROR(VLOOKUP(C359,'[2]11.11.25'!$B$345:$C$574,2,0),"-")</f>
        <v>-</v>
      </c>
      <c r="M359" s="20" t="str">
        <f t="shared" si="24"/>
        <v>-</v>
      </c>
      <c r="N359" s="21" t="s">
        <v>22</v>
      </c>
      <c r="O359" s="22" t="str">
        <f t="shared" si="23"/>
        <v>-</v>
      </c>
      <c r="P359" s="29"/>
    </row>
    <row r="360" spans="1:16" hidden="1" x14ac:dyDescent="0.25">
      <c r="A360" s="13">
        <v>4</v>
      </c>
      <c r="B360" s="13" t="s">
        <v>1090</v>
      </c>
      <c r="C360" s="14" t="s">
        <v>4392</v>
      </c>
      <c r="D360" s="14" t="s">
        <v>4393</v>
      </c>
      <c r="E360" s="15">
        <v>3</v>
      </c>
      <c r="F360" s="16">
        <v>24</v>
      </c>
      <c r="G360" s="16">
        <v>72</v>
      </c>
      <c r="H360" s="17"/>
      <c r="I360" s="16">
        <f t="shared" si="21"/>
        <v>0</v>
      </c>
      <c r="J360" s="18"/>
      <c r="K360" s="18">
        <f t="shared" si="22"/>
        <v>0</v>
      </c>
      <c r="L360" s="19" t="str">
        <f>IFERROR(VLOOKUP(C360,'[2]11.11.25'!$B$345:$C$574,2,0),"-")</f>
        <v>-</v>
      </c>
      <c r="M360" s="20" t="str">
        <f t="shared" si="24"/>
        <v>-</v>
      </c>
      <c r="N360" s="21" t="s">
        <v>22</v>
      </c>
      <c r="O360" s="22" t="str">
        <f t="shared" si="23"/>
        <v>-</v>
      </c>
      <c r="P360" s="29"/>
    </row>
    <row r="361" spans="1:16" hidden="1" x14ac:dyDescent="0.25">
      <c r="A361" s="13">
        <v>4</v>
      </c>
      <c r="B361" s="13" t="s">
        <v>1093</v>
      </c>
      <c r="C361" s="14" t="s">
        <v>4394</v>
      </c>
      <c r="D361" s="14" t="s">
        <v>4395</v>
      </c>
      <c r="E361" s="15">
        <v>1</v>
      </c>
      <c r="F361" s="16">
        <v>16.600000000000001</v>
      </c>
      <c r="G361" s="16">
        <v>16.600000000000001</v>
      </c>
      <c r="H361" s="17"/>
      <c r="I361" s="16">
        <f t="shared" si="21"/>
        <v>0</v>
      </c>
      <c r="J361" s="18"/>
      <c r="K361" s="18">
        <f t="shared" si="22"/>
        <v>0</v>
      </c>
      <c r="L361" s="19" t="str">
        <f>IFERROR(VLOOKUP(C361,'[2]11.11.25'!$B$345:$C$574,2,0),"-")</f>
        <v>-</v>
      </c>
      <c r="M361" s="20" t="str">
        <f t="shared" si="24"/>
        <v>-</v>
      </c>
      <c r="N361" s="21" t="s">
        <v>22</v>
      </c>
      <c r="O361" s="22" t="str">
        <f t="shared" si="23"/>
        <v>-</v>
      </c>
      <c r="P361" s="29"/>
    </row>
    <row r="362" spans="1:16" hidden="1" x14ac:dyDescent="0.25">
      <c r="A362" s="13">
        <v>4</v>
      </c>
      <c r="B362" s="13" t="s">
        <v>1096</v>
      </c>
      <c r="C362" s="14" t="s">
        <v>4396</v>
      </c>
      <c r="D362" s="14" t="s">
        <v>4397</v>
      </c>
      <c r="E362" s="15">
        <v>1</v>
      </c>
      <c r="F362" s="16">
        <v>7.6</v>
      </c>
      <c r="G362" s="16">
        <v>7.6</v>
      </c>
      <c r="H362" s="17"/>
      <c r="I362" s="16">
        <f t="shared" si="21"/>
        <v>0</v>
      </c>
      <c r="J362" s="18"/>
      <c r="K362" s="18">
        <f t="shared" si="22"/>
        <v>0</v>
      </c>
      <c r="L362" s="19" t="str">
        <f>IFERROR(VLOOKUP(C362,'[2]11.11.25'!$B$345:$C$574,2,0),"-")</f>
        <v>-</v>
      </c>
      <c r="M362" s="20" t="str">
        <f t="shared" si="24"/>
        <v>-</v>
      </c>
      <c r="N362" s="21" t="s">
        <v>22</v>
      </c>
      <c r="O362" s="22" t="str">
        <f t="shared" si="23"/>
        <v>-</v>
      </c>
      <c r="P362" s="29"/>
    </row>
    <row r="363" spans="1:16" hidden="1" x14ac:dyDescent="0.25">
      <c r="A363" s="13">
        <v>4</v>
      </c>
      <c r="B363" s="13" t="s">
        <v>1099</v>
      </c>
      <c r="C363" s="14" t="s">
        <v>4398</v>
      </c>
      <c r="D363" s="14" t="s">
        <v>4399</v>
      </c>
      <c r="E363" s="15">
        <v>1</v>
      </c>
      <c r="F363" s="16">
        <v>72.400000000000006</v>
      </c>
      <c r="G363" s="16">
        <v>72.400000000000006</v>
      </c>
      <c r="H363" s="17"/>
      <c r="I363" s="16">
        <f t="shared" si="21"/>
        <v>0</v>
      </c>
      <c r="J363" s="18"/>
      <c r="K363" s="18">
        <f t="shared" si="22"/>
        <v>0</v>
      </c>
      <c r="L363" s="19" t="str">
        <f>IFERROR(VLOOKUP(C363,'[2]11.11.25'!$B$345:$C$574,2,0),"-")</f>
        <v>-</v>
      </c>
      <c r="M363" s="20" t="str">
        <f t="shared" si="24"/>
        <v>-</v>
      </c>
      <c r="N363" s="21" t="s">
        <v>22</v>
      </c>
      <c r="O363" s="22" t="str">
        <f t="shared" si="23"/>
        <v>-</v>
      </c>
      <c r="P363" s="29"/>
    </row>
    <row r="364" spans="1:16" hidden="1" x14ac:dyDescent="0.25">
      <c r="A364" s="13">
        <v>4</v>
      </c>
      <c r="B364" s="13" t="s">
        <v>1102</v>
      </c>
      <c r="C364" s="14" t="s">
        <v>4400</v>
      </c>
      <c r="D364" s="14" t="s">
        <v>4401</v>
      </c>
      <c r="E364" s="15">
        <v>1</v>
      </c>
      <c r="F364" s="16">
        <v>40.1</v>
      </c>
      <c r="G364" s="16">
        <v>40.1</v>
      </c>
      <c r="H364" s="17"/>
      <c r="I364" s="16">
        <f t="shared" si="21"/>
        <v>0</v>
      </c>
      <c r="J364" s="18"/>
      <c r="K364" s="18">
        <f t="shared" si="22"/>
        <v>0</v>
      </c>
      <c r="L364" s="19" t="str">
        <f>IFERROR(VLOOKUP(C364,'[2]11.11.25'!$B$345:$C$574,2,0),"-")</f>
        <v>-</v>
      </c>
      <c r="M364" s="20" t="str">
        <f t="shared" si="24"/>
        <v>-</v>
      </c>
      <c r="N364" s="21" t="s">
        <v>22</v>
      </c>
      <c r="O364" s="22" t="str">
        <f t="shared" si="23"/>
        <v>-</v>
      </c>
      <c r="P364" s="29"/>
    </row>
    <row r="365" spans="1:16" hidden="1" x14ac:dyDescent="0.25">
      <c r="A365" s="13">
        <v>4</v>
      </c>
      <c r="B365" s="13" t="s">
        <v>1105</v>
      </c>
      <c r="C365" s="14" t="s">
        <v>4402</v>
      </c>
      <c r="D365" s="14" t="s">
        <v>4403</v>
      </c>
      <c r="E365" s="15">
        <v>1</v>
      </c>
      <c r="F365" s="16">
        <v>16.2</v>
      </c>
      <c r="G365" s="16">
        <v>16.2</v>
      </c>
      <c r="H365" s="17"/>
      <c r="I365" s="16">
        <f t="shared" si="21"/>
        <v>0</v>
      </c>
      <c r="J365" s="18"/>
      <c r="K365" s="18">
        <f t="shared" si="22"/>
        <v>0</v>
      </c>
      <c r="L365" s="19" t="str">
        <f>IFERROR(VLOOKUP(C365,'[2]11.11.25'!$B$345:$C$574,2,0),"-")</f>
        <v>-</v>
      </c>
      <c r="M365" s="20" t="str">
        <f t="shared" si="24"/>
        <v>-</v>
      </c>
      <c r="N365" s="21" t="s">
        <v>22</v>
      </c>
      <c r="O365" s="22" t="str">
        <f t="shared" si="23"/>
        <v>-</v>
      </c>
      <c r="P365" s="29"/>
    </row>
    <row r="366" spans="1:16" hidden="1" x14ac:dyDescent="0.25">
      <c r="A366" s="13">
        <v>4</v>
      </c>
      <c r="B366" s="13" t="s">
        <v>1108</v>
      </c>
      <c r="C366" s="14" t="s">
        <v>4404</v>
      </c>
      <c r="D366" s="14" t="s">
        <v>4405</v>
      </c>
      <c r="E366" s="15">
        <v>2</v>
      </c>
      <c r="F366" s="16">
        <v>16.2</v>
      </c>
      <c r="G366" s="16">
        <v>32.4</v>
      </c>
      <c r="H366" s="17"/>
      <c r="I366" s="16">
        <f t="shared" si="21"/>
        <v>0</v>
      </c>
      <c r="J366" s="18"/>
      <c r="K366" s="18">
        <f t="shared" si="22"/>
        <v>0</v>
      </c>
      <c r="L366" s="19" t="str">
        <f>IFERROR(VLOOKUP(C366,'[2]11.11.25'!$B$345:$C$574,2,0),"-")</f>
        <v>-</v>
      </c>
      <c r="M366" s="20" t="str">
        <f t="shared" si="24"/>
        <v>-</v>
      </c>
      <c r="N366" s="21" t="s">
        <v>22</v>
      </c>
      <c r="O366" s="22" t="str">
        <f t="shared" si="23"/>
        <v>-</v>
      </c>
      <c r="P366" s="29"/>
    </row>
    <row r="367" spans="1:16" hidden="1" x14ac:dyDescent="0.25">
      <c r="A367" s="13">
        <v>4</v>
      </c>
      <c r="B367" s="13" t="s">
        <v>1111</v>
      </c>
      <c r="C367" s="14" t="s">
        <v>4406</v>
      </c>
      <c r="D367" s="14" t="s">
        <v>4407</v>
      </c>
      <c r="E367" s="15">
        <v>1</v>
      </c>
      <c r="F367" s="16">
        <v>18.5</v>
      </c>
      <c r="G367" s="16">
        <v>18.5</v>
      </c>
      <c r="H367" s="17"/>
      <c r="I367" s="16">
        <f t="shared" si="21"/>
        <v>0</v>
      </c>
      <c r="J367" s="18"/>
      <c r="K367" s="18">
        <f t="shared" si="22"/>
        <v>0</v>
      </c>
      <c r="L367" s="19" t="str">
        <f>IFERROR(VLOOKUP(C367,'[2]11.11.25'!$B$345:$C$574,2,0),"-")</f>
        <v>-</v>
      </c>
      <c r="M367" s="20" t="str">
        <f t="shared" si="24"/>
        <v>-</v>
      </c>
      <c r="N367" s="21" t="s">
        <v>22</v>
      </c>
      <c r="O367" s="22" t="str">
        <f t="shared" si="23"/>
        <v>-</v>
      </c>
      <c r="P367" s="29"/>
    </row>
    <row r="368" spans="1:16" hidden="1" x14ac:dyDescent="0.25">
      <c r="A368" s="13">
        <v>4</v>
      </c>
      <c r="B368" s="13" t="s">
        <v>1114</v>
      </c>
      <c r="C368" s="14" t="s">
        <v>4408</v>
      </c>
      <c r="D368" s="14" t="s">
        <v>4409</v>
      </c>
      <c r="E368" s="15">
        <v>1</v>
      </c>
      <c r="F368" s="16">
        <v>20.399999999999999</v>
      </c>
      <c r="G368" s="16">
        <v>20.399999999999999</v>
      </c>
      <c r="H368" s="17"/>
      <c r="I368" s="16">
        <f t="shared" si="21"/>
        <v>0</v>
      </c>
      <c r="J368" s="18"/>
      <c r="K368" s="18">
        <f t="shared" si="22"/>
        <v>0</v>
      </c>
      <c r="L368" s="19" t="str">
        <f>IFERROR(VLOOKUP(C368,'[2]11.11.25'!$B$345:$C$574,2,0),"-")</f>
        <v>-</v>
      </c>
      <c r="M368" s="20" t="str">
        <f t="shared" si="24"/>
        <v>-</v>
      </c>
      <c r="N368" s="21" t="s">
        <v>22</v>
      </c>
      <c r="O368" s="22" t="str">
        <f t="shared" si="23"/>
        <v>-</v>
      </c>
      <c r="P368" s="29"/>
    </row>
    <row r="369" spans="1:16" hidden="1" x14ac:dyDescent="0.25">
      <c r="A369" s="13">
        <v>4</v>
      </c>
      <c r="B369" s="13" t="s">
        <v>1117</v>
      </c>
      <c r="C369" s="14" t="s">
        <v>4410</v>
      </c>
      <c r="D369" s="14" t="s">
        <v>4411</v>
      </c>
      <c r="E369" s="15">
        <v>3</v>
      </c>
      <c r="F369" s="16">
        <v>31.3</v>
      </c>
      <c r="G369" s="16">
        <v>93.9</v>
      </c>
      <c r="H369" s="17"/>
      <c r="I369" s="16">
        <f t="shared" si="21"/>
        <v>0</v>
      </c>
      <c r="J369" s="18"/>
      <c r="K369" s="18">
        <f t="shared" si="22"/>
        <v>0</v>
      </c>
      <c r="L369" s="19" t="str">
        <f>IFERROR(VLOOKUP(C369,'[2]11.11.25'!$B$345:$C$574,2,0),"-")</f>
        <v>-</v>
      </c>
      <c r="M369" s="20" t="str">
        <f t="shared" si="24"/>
        <v>-</v>
      </c>
      <c r="N369" s="21" t="s">
        <v>22</v>
      </c>
      <c r="O369" s="22" t="str">
        <f t="shared" si="23"/>
        <v>-</v>
      </c>
      <c r="P369" s="29"/>
    </row>
    <row r="370" spans="1:16" hidden="1" x14ac:dyDescent="0.25">
      <c r="A370" s="13">
        <v>4</v>
      </c>
      <c r="B370" s="13" t="s">
        <v>1120</v>
      </c>
      <c r="C370" s="14" t="s">
        <v>4412</v>
      </c>
      <c r="D370" s="14" t="s">
        <v>4413</v>
      </c>
      <c r="E370" s="15">
        <v>1</v>
      </c>
      <c r="F370" s="16">
        <v>18.5</v>
      </c>
      <c r="G370" s="16">
        <v>18.5</v>
      </c>
      <c r="H370" s="17"/>
      <c r="I370" s="16">
        <f t="shared" si="21"/>
        <v>0</v>
      </c>
      <c r="J370" s="18"/>
      <c r="K370" s="18">
        <f t="shared" si="22"/>
        <v>0</v>
      </c>
      <c r="L370" s="19" t="str">
        <f>IFERROR(VLOOKUP(C370,'[2]11.11.25'!$B$345:$C$574,2,0),"-")</f>
        <v>-</v>
      </c>
      <c r="M370" s="20" t="str">
        <f t="shared" si="24"/>
        <v>-</v>
      </c>
      <c r="N370" s="21" t="s">
        <v>22</v>
      </c>
      <c r="O370" s="22" t="str">
        <f t="shared" si="23"/>
        <v>-</v>
      </c>
      <c r="P370" s="29"/>
    </row>
    <row r="371" spans="1:16" hidden="1" x14ac:dyDescent="0.25">
      <c r="A371" s="13">
        <v>4</v>
      </c>
      <c r="B371" s="13" t="s">
        <v>1123</v>
      </c>
      <c r="C371" s="14" t="s">
        <v>4414</v>
      </c>
      <c r="D371" s="14" t="s">
        <v>4415</v>
      </c>
      <c r="E371" s="15">
        <v>3</v>
      </c>
      <c r="F371" s="16">
        <v>18.100000000000001</v>
      </c>
      <c r="G371" s="16">
        <v>54.3</v>
      </c>
      <c r="H371" s="17"/>
      <c r="I371" s="16">
        <f t="shared" si="21"/>
        <v>0</v>
      </c>
      <c r="J371" s="18"/>
      <c r="K371" s="18">
        <f t="shared" si="22"/>
        <v>0</v>
      </c>
      <c r="L371" s="19" t="str">
        <f>IFERROR(VLOOKUP(C371,'[2]11.11.25'!$B$345:$C$574,2,0),"-")</f>
        <v>-</v>
      </c>
      <c r="M371" s="20" t="str">
        <f t="shared" si="24"/>
        <v>-</v>
      </c>
      <c r="N371" s="21" t="s">
        <v>22</v>
      </c>
      <c r="O371" s="22" t="str">
        <f t="shared" si="23"/>
        <v>-</v>
      </c>
      <c r="P371" s="29"/>
    </row>
    <row r="372" spans="1:16" hidden="1" x14ac:dyDescent="0.25">
      <c r="A372" s="13">
        <v>4</v>
      </c>
      <c r="B372" s="13" t="s">
        <v>1126</v>
      </c>
      <c r="C372" s="14" t="s">
        <v>4416</v>
      </c>
      <c r="D372" s="14" t="s">
        <v>4417</v>
      </c>
      <c r="E372" s="15">
        <v>3</v>
      </c>
      <c r="F372" s="16">
        <v>18.2</v>
      </c>
      <c r="G372" s="16">
        <v>54.6</v>
      </c>
      <c r="H372" s="17"/>
      <c r="I372" s="16">
        <f t="shared" si="21"/>
        <v>0</v>
      </c>
      <c r="J372" s="18"/>
      <c r="K372" s="18">
        <f t="shared" si="22"/>
        <v>0</v>
      </c>
      <c r="L372" s="19" t="str">
        <f>IFERROR(VLOOKUP(C372,'[2]11.11.25'!$B$345:$C$574,2,0),"-")</f>
        <v>-</v>
      </c>
      <c r="M372" s="20" t="str">
        <f t="shared" si="24"/>
        <v>-</v>
      </c>
      <c r="N372" s="21" t="s">
        <v>22</v>
      </c>
      <c r="O372" s="22" t="str">
        <f t="shared" si="23"/>
        <v>-</v>
      </c>
      <c r="P372" s="29"/>
    </row>
    <row r="373" spans="1:16" hidden="1" x14ac:dyDescent="0.25">
      <c r="A373" s="13">
        <v>4</v>
      </c>
      <c r="B373" s="13" t="s">
        <v>1129</v>
      </c>
      <c r="C373" s="14" t="s">
        <v>4418</v>
      </c>
      <c r="D373" s="14" t="s">
        <v>4419</v>
      </c>
      <c r="E373" s="15">
        <v>1</v>
      </c>
      <c r="F373" s="16">
        <v>18</v>
      </c>
      <c r="G373" s="16">
        <v>18</v>
      </c>
      <c r="H373" s="17"/>
      <c r="I373" s="16">
        <f t="shared" si="21"/>
        <v>0</v>
      </c>
      <c r="J373" s="18"/>
      <c r="K373" s="18">
        <f t="shared" si="22"/>
        <v>0</v>
      </c>
      <c r="L373" s="19" t="str">
        <f>IFERROR(VLOOKUP(C373,'[2]11.11.25'!$B$345:$C$574,2,0),"-")</f>
        <v>-</v>
      </c>
      <c r="M373" s="20" t="str">
        <f t="shared" si="24"/>
        <v>-</v>
      </c>
      <c r="N373" s="21" t="s">
        <v>22</v>
      </c>
      <c r="O373" s="22" t="str">
        <f t="shared" si="23"/>
        <v>-</v>
      </c>
      <c r="P373" s="29"/>
    </row>
    <row r="374" spans="1:16" hidden="1" x14ac:dyDescent="0.25">
      <c r="A374" s="13">
        <v>4</v>
      </c>
      <c r="B374" s="13" t="s">
        <v>1132</v>
      </c>
      <c r="C374" s="14" t="s">
        <v>4420</v>
      </c>
      <c r="D374" s="14" t="s">
        <v>4421</v>
      </c>
      <c r="E374" s="15">
        <v>1</v>
      </c>
      <c r="F374" s="16">
        <v>15.3</v>
      </c>
      <c r="G374" s="16">
        <v>15.3</v>
      </c>
      <c r="H374" s="17"/>
      <c r="I374" s="16">
        <f t="shared" si="21"/>
        <v>0</v>
      </c>
      <c r="J374" s="18"/>
      <c r="K374" s="18">
        <f t="shared" si="22"/>
        <v>0</v>
      </c>
      <c r="L374" s="19" t="str">
        <f>IFERROR(VLOOKUP(C374,'[2]11.11.25'!$B$345:$C$574,2,0),"-")</f>
        <v>-</v>
      </c>
      <c r="M374" s="20" t="str">
        <f t="shared" si="24"/>
        <v>-</v>
      </c>
      <c r="N374" s="21" t="s">
        <v>22</v>
      </c>
      <c r="O374" s="22" t="str">
        <f t="shared" si="23"/>
        <v>-</v>
      </c>
      <c r="P374" s="29"/>
    </row>
    <row r="375" spans="1:16" hidden="1" x14ac:dyDescent="0.25">
      <c r="A375" s="13">
        <v>4</v>
      </c>
      <c r="B375" s="13" t="s">
        <v>1135</v>
      </c>
      <c r="C375" s="14" t="s">
        <v>4422</v>
      </c>
      <c r="D375" s="14" t="s">
        <v>4423</v>
      </c>
      <c r="E375" s="15">
        <v>1</v>
      </c>
      <c r="F375" s="16">
        <v>21.3</v>
      </c>
      <c r="G375" s="16">
        <v>21.3</v>
      </c>
      <c r="H375" s="17"/>
      <c r="I375" s="16">
        <f t="shared" si="21"/>
        <v>0</v>
      </c>
      <c r="J375" s="18"/>
      <c r="K375" s="18">
        <f t="shared" si="22"/>
        <v>0</v>
      </c>
      <c r="L375" s="19" t="str">
        <f>IFERROR(VLOOKUP(C375,'[2]11.11.25'!$B$345:$C$574,2,0),"-")</f>
        <v>-</v>
      </c>
      <c r="M375" s="20" t="str">
        <f t="shared" si="24"/>
        <v>-</v>
      </c>
      <c r="N375" s="21" t="s">
        <v>22</v>
      </c>
      <c r="O375" s="22" t="str">
        <f t="shared" si="23"/>
        <v>-</v>
      </c>
      <c r="P375" s="29"/>
    </row>
    <row r="376" spans="1:16" hidden="1" x14ac:dyDescent="0.25">
      <c r="A376" s="13">
        <v>4</v>
      </c>
      <c r="B376" s="13" t="s">
        <v>1138</v>
      </c>
      <c r="C376" s="14" t="s">
        <v>4424</v>
      </c>
      <c r="D376" s="14" t="s">
        <v>4425</v>
      </c>
      <c r="E376" s="15">
        <v>1</v>
      </c>
      <c r="F376" s="16">
        <v>39.200000000000003</v>
      </c>
      <c r="G376" s="16">
        <v>39.200000000000003</v>
      </c>
      <c r="H376" s="17"/>
      <c r="I376" s="16">
        <f t="shared" si="21"/>
        <v>0</v>
      </c>
      <c r="J376" s="18"/>
      <c r="K376" s="18">
        <f t="shared" si="22"/>
        <v>0</v>
      </c>
      <c r="L376" s="19" t="str">
        <f>IFERROR(VLOOKUP(C376,'[2]11.11.25'!$B$345:$C$574,2,0),"-")</f>
        <v>-</v>
      </c>
      <c r="M376" s="20" t="str">
        <f t="shared" si="24"/>
        <v>-</v>
      </c>
      <c r="N376" s="21" t="s">
        <v>22</v>
      </c>
      <c r="O376" s="22" t="str">
        <f t="shared" si="23"/>
        <v>-</v>
      </c>
      <c r="P376" s="29"/>
    </row>
    <row r="377" spans="1:16" hidden="1" x14ac:dyDescent="0.25">
      <c r="A377" s="13">
        <v>4</v>
      </c>
      <c r="B377" s="13" t="s">
        <v>1141</v>
      </c>
      <c r="C377" s="14" t="s">
        <v>4426</v>
      </c>
      <c r="D377" s="14" t="s">
        <v>4427</v>
      </c>
      <c r="E377" s="15">
        <v>2</v>
      </c>
      <c r="F377" s="16">
        <v>5.0999999999999996</v>
      </c>
      <c r="G377" s="16">
        <v>10.199999999999999</v>
      </c>
      <c r="H377" s="17"/>
      <c r="I377" s="16">
        <f t="shared" si="21"/>
        <v>0</v>
      </c>
      <c r="J377" s="18"/>
      <c r="K377" s="18">
        <f t="shared" si="22"/>
        <v>0</v>
      </c>
      <c r="L377" s="19" t="str">
        <f>IFERROR(VLOOKUP(C377,'[2]11.11.25'!$B$345:$C$574,2,0),"-")</f>
        <v>-</v>
      </c>
      <c r="M377" s="20" t="str">
        <f t="shared" si="24"/>
        <v>-</v>
      </c>
      <c r="N377" s="21" t="s">
        <v>22</v>
      </c>
      <c r="O377" s="22" t="str">
        <f t="shared" si="23"/>
        <v>-</v>
      </c>
      <c r="P377" s="29"/>
    </row>
    <row r="378" spans="1:16" hidden="1" x14ac:dyDescent="0.25">
      <c r="A378" s="13">
        <v>4</v>
      </c>
      <c r="B378" s="13" t="s">
        <v>1144</v>
      </c>
      <c r="C378" s="14" t="s">
        <v>4428</v>
      </c>
      <c r="D378" s="14" t="s">
        <v>4429</v>
      </c>
      <c r="E378" s="15">
        <v>1</v>
      </c>
      <c r="F378" s="16">
        <v>15</v>
      </c>
      <c r="G378" s="16">
        <v>15</v>
      </c>
      <c r="H378" s="17"/>
      <c r="I378" s="16">
        <f t="shared" si="21"/>
        <v>0</v>
      </c>
      <c r="J378" s="18"/>
      <c r="K378" s="18">
        <f t="shared" si="22"/>
        <v>0</v>
      </c>
      <c r="L378" s="19" t="str">
        <f>IFERROR(VLOOKUP(C378,'[2]11.11.25'!$B$345:$C$574,2,0),"-")</f>
        <v>-</v>
      </c>
      <c r="M378" s="20" t="str">
        <f t="shared" si="24"/>
        <v>-</v>
      </c>
      <c r="N378" s="21" t="s">
        <v>22</v>
      </c>
      <c r="O378" s="22" t="str">
        <f t="shared" si="23"/>
        <v>-</v>
      </c>
      <c r="P378" s="29"/>
    </row>
    <row r="379" spans="1:16" hidden="1" x14ac:dyDescent="0.25">
      <c r="A379" s="13">
        <v>4</v>
      </c>
      <c r="B379" s="13" t="s">
        <v>1147</v>
      </c>
      <c r="C379" s="14" t="s">
        <v>4430</v>
      </c>
      <c r="D379" s="14" t="s">
        <v>4431</v>
      </c>
      <c r="E379" s="15">
        <v>1</v>
      </c>
      <c r="F379" s="16">
        <v>15</v>
      </c>
      <c r="G379" s="16">
        <v>15</v>
      </c>
      <c r="H379" s="17"/>
      <c r="I379" s="16">
        <f t="shared" si="21"/>
        <v>0</v>
      </c>
      <c r="J379" s="18"/>
      <c r="K379" s="18">
        <f t="shared" si="22"/>
        <v>0</v>
      </c>
      <c r="L379" s="19" t="str">
        <f>IFERROR(VLOOKUP(C379,'[2]11.11.25'!$B$345:$C$574,2,0),"-")</f>
        <v>-</v>
      </c>
      <c r="M379" s="20" t="str">
        <f t="shared" si="24"/>
        <v>-</v>
      </c>
      <c r="N379" s="21" t="s">
        <v>22</v>
      </c>
      <c r="O379" s="22" t="str">
        <f t="shared" si="23"/>
        <v>-</v>
      </c>
      <c r="P379" s="29"/>
    </row>
    <row r="380" spans="1:16" hidden="1" x14ac:dyDescent="0.25">
      <c r="A380" s="13">
        <v>4</v>
      </c>
      <c r="B380" s="13" t="s">
        <v>1150</v>
      </c>
      <c r="C380" s="14" t="s">
        <v>4432</v>
      </c>
      <c r="D380" s="14" t="s">
        <v>4433</v>
      </c>
      <c r="E380" s="15">
        <v>1</v>
      </c>
      <c r="F380" s="16">
        <v>13.6</v>
      </c>
      <c r="G380" s="16">
        <v>13.6</v>
      </c>
      <c r="H380" s="17"/>
      <c r="I380" s="16">
        <f t="shared" si="21"/>
        <v>0</v>
      </c>
      <c r="J380" s="18"/>
      <c r="K380" s="18">
        <f t="shared" si="22"/>
        <v>0</v>
      </c>
      <c r="L380" s="19" t="str">
        <f>IFERROR(VLOOKUP(C380,'[2]11.11.25'!$B$345:$C$574,2,0),"-")</f>
        <v>-</v>
      </c>
      <c r="M380" s="20" t="str">
        <f t="shared" si="24"/>
        <v>-</v>
      </c>
      <c r="N380" s="21" t="s">
        <v>22</v>
      </c>
      <c r="O380" s="22" t="str">
        <f t="shared" si="23"/>
        <v>-</v>
      </c>
      <c r="P380" s="29"/>
    </row>
    <row r="381" spans="1:16" hidden="1" x14ac:dyDescent="0.25">
      <c r="A381" s="13">
        <v>4</v>
      </c>
      <c r="B381" s="13" t="s">
        <v>1153</v>
      </c>
      <c r="C381" s="14" t="s">
        <v>4434</v>
      </c>
      <c r="D381" s="14" t="s">
        <v>4435</v>
      </c>
      <c r="E381" s="15">
        <v>2</v>
      </c>
      <c r="F381" s="16">
        <v>29.9</v>
      </c>
      <c r="G381" s="16">
        <v>59.8</v>
      </c>
      <c r="H381" s="17"/>
      <c r="I381" s="16">
        <f t="shared" si="21"/>
        <v>0</v>
      </c>
      <c r="J381" s="18"/>
      <c r="K381" s="18">
        <f t="shared" si="22"/>
        <v>0</v>
      </c>
      <c r="L381" s="19" t="str">
        <f>IFERROR(VLOOKUP(C381,'[2]11.11.25'!$B$345:$C$574,2,0),"-")</f>
        <v>-</v>
      </c>
      <c r="M381" s="20" t="str">
        <f t="shared" si="24"/>
        <v>-</v>
      </c>
      <c r="N381" s="21" t="s">
        <v>22</v>
      </c>
      <c r="O381" s="22" t="str">
        <f t="shared" si="23"/>
        <v>-</v>
      </c>
      <c r="P381" s="29"/>
    </row>
    <row r="382" spans="1:16" hidden="1" x14ac:dyDescent="0.25">
      <c r="A382" s="13">
        <v>4</v>
      </c>
      <c r="B382" s="13" t="s">
        <v>1156</v>
      </c>
      <c r="C382" s="14" t="s">
        <v>4436</v>
      </c>
      <c r="D382" s="14" t="s">
        <v>4437</v>
      </c>
      <c r="E382" s="15">
        <v>12</v>
      </c>
      <c r="F382" s="16">
        <v>33.9</v>
      </c>
      <c r="G382" s="16">
        <v>406.8</v>
      </c>
      <c r="H382" s="17"/>
      <c r="I382" s="16">
        <f t="shared" si="21"/>
        <v>0</v>
      </c>
      <c r="J382" s="18"/>
      <c r="K382" s="18">
        <f t="shared" si="22"/>
        <v>0</v>
      </c>
      <c r="L382" s="19" t="str">
        <f>IFERROR(VLOOKUP(C382,'[2]11.11.25'!$B$345:$C$574,2,0),"-")</f>
        <v>-</v>
      </c>
      <c r="M382" s="20" t="str">
        <f t="shared" si="24"/>
        <v>-</v>
      </c>
      <c r="N382" s="21" t="s">
        <v>22</v>
      </c>
      <c r="O382" s="22" t="str">
        <f t="shared" si="23"/>
        <v>-</v>
      </c>
      <c r="P382" s="29"/>
    </row>
    <row r="383" spans="1:16" hidden="1" x14ac:dyDescent="0.25">
      <c r="A383" s="13">
        <v>4</v>
      </c>
      <c r="B383" s="13" t="s">
        <v>1159</v>
      </c>
      <c r="C383" s="14" t="s">
        <v>4438</v>
      </c>
      <c r="D383" s="14" t="s">
        <v>4439</v>
      </c>
      <c r="E383" s="15">
        <v>4</v>
      </c>
      <c r="F383" s="16">
        <v>31.5</v>
      </c>
      <c r="G383" s="16">
        <v>126</v>
      </c>
      <c r="H383" s="17"/>
      <c r="I383" s="16">
        <f t="shared" ref="I383:I446" si="25">IFERROR(H383*F383,"-")</f>
        <v>0</v>
      </c>
      <c r="J383" s="18"/>
      <c r="K383" s="18">
        <f t="shared" ref="K383:K446" si="26">J383*F383</f>
        <v>0</v>
      </c>
      <c r="L383" s="19" t="str">
        <f>IFERROR(VLOOKUP(C383,'[2]11.11.25'!$B$345:$C$574,2,0),"-")</f>
        <v>-</v>
      </c>
      <c r="M383" s="20" t="str">
        <f t="shared" si="24"/>
        <v>-</v>
      </c>
      <c r="N383" s="21" t="s">
        <v>22</v>
      </c>
      <c r="O383" s="22" t="str">
        <f t="shared" ref="O383:O446" si="27">IFERROR(N383*F383,"-")</f>
        <v>-</v>
      </c>
      <c r="P383" s="29"/>
    </row>
    <row r="384" spans="1:16" hidden="1" x14ac:dyDescent="0.25">
      <c r="A384" s="13">
        <v>4</v>
      </c>
      <c r="B384" s="13" t="s">
        <v>1162</v>
      </c>
      <c r="C384" s="14" t="s">
        <v>4440</v>
      </c>
      <c r="D384" s="14" t="s">
        <v>4441</v>
      </c>
      <c r="E384" s="15">
        <v>1</v>
      </c>
      <c r="F384" s="16">
        <v>5.0999999999999996</v>
      </c>
      <c r="G384" s="16">
        <v>5.0999999999999996</v>
      </c>
      <c r="H384" s="17"/>
      <c r="I384" s="16">
        <f t="shared" si="25"/>
        <v>0</v>
      </c>
      <c r="J384" s="18"/>
      <c r="K384" s="18">
        <f t="shared" si="26"/>
        <v>0</v>
      </c>
      <c r="L384" s="19" t="str">
        <f>IFERROR(VLOOKUP(C384,'[2]11.11.25'!$B$345:$C$574,2,0),"-")</f>
        <v>-</v>
      </c>
      <c r="M384" s="20" t="str">
        <f t="shared" si="24"/>
        <v>-</v>
      </c>
      <c r="N384" s="21" t="s">
        <v>22</v>
      </c>
      <c r="O384" s="22" t="str">
        <f t="shared" si="27"/>
        <v>-</v>
      </c>
      <c r="P384" s="29"/>
    </row>
    <row r="385" spans="1:16" hidden="1" x14ac:dyDescent="0.25">
      <c r="A385" s="13">
        <v>4</v>
      </c>
      <c r="B385" s="13" t="s">
        <v>1165</v>
      </c>
      <c r="C385" s="14" t="s">
        <v>4442</v>
      </c>
      <c r="D385" s="14" t="s">
        <v>4443</v>
      </c>
      <c r="E385" s="15">
        <v>2</v>
      </c>
      <c r="F385" s="16">
        <v>16.899999999999999</v>
      </c>
      <c r="G385" s="16">
        <v>33.799999999999997</v>
      </c>
      <c r="H385" s="17"/>
      <c r="I385" s="16">
        <f t="shared" si="25"/>
        <v>0</v>
      </c>
      <c r="J385" s="18"/>
      <c r="K385" s="18">
        <f t="shared" si="26"/>
        <v>0</v>
      </c>
      <c r="L385" s="19" t="str">
        <f>IFERROR(VLOOKUP(C385,'[2]11.11.25'!$B$345:$C$574,2,0),"-")</f>
        <v>-</v>
      </c>
      <c r="M385" s="20" t="str">
        <f t="shared" si="24"/>
        <v>-</v>
      </c>
      <c r="N385" s="21" t="s">
        <v>22</v>
      </c>
      <c r="O385" s="22" t="str">
        <f t="shared" si="27"/>
        <v>-</v>
      </c>
      <c r="P385" s="29"/>
    </row>
    <row r="386" spans="1:16" hidden="1" x14ac:dyDescent="0.25">
      <c r="A386" s="13">
        <v>4</v>
      </c>
      <c r="B386" s="13" t="s">
        <v>1168</v>
      </c>
      <c r="C386" s="14" t="s">
        <v>4444</v>
      </c>
      <c r="D386" s="14" t="s">
        <v>4445</v>
      </c>
      <c r="E386" s="15">
        <v>1</v>
      </c>
      <c r="F386" s="16">
        <v>5.0999999999999996</v>
      </c>
      <c r="G386" s="16">
        <v>5.0999999999999996</v>
      </c>
      <c r="H386" s="17"/>
      <c r="I386" s="16">
        <f t="shared" si="25"/>
        <v>0</v>
      </c>
      <c r="J386" s="18"/>
      <c r="K386" s="18">
        <f t="shared" si="26"/>
        <v>0</v>
      </c>
      <c r="L386" s="19" t="str">
        <f>IFERROR(VLOOKUP(C386,'[2]11.11.25'!$B$345:$C$574,2,0),"-")</f>
        <v>-</v>
      </c>
      <c r="M386" s="20" t="str">
        <f t="shared" si="24"/>
        <v>-</v>
      </c>
      <c r="N386" s="21" t="s">
        <v>22</v>
      </c>
      <c r="O386" s="22" t="str">
        <f t="shared" si="27"/>
        <v>-</v>
      </c>
      <c r="P386" s="29"/>
    </row>
    <row r="387" spans="1:16" hidden="1" x14ac:dyDescent="0.25">
      <c r="A387" s="13">
        <v>4</v>
      </c>
      <c r="B387" s="13" t="s">
        <v>1171</v>
      </c>
      <c r="C387" s="14" t="s">
        <v>4446</v>
      </c>
      <c r="D387" s="14" t="s">
        <v>4447</v>
      </c>
      <c r="E387" s="15">
        <v>2</v>
      </c>
      <c r="F387" s="16">
        <v>17.399999999999999</v>
      </c>
      <c r="G387" s="16">
        <v>34.799999999999997</v>
      </c>
      <c r="H387" s="17"/>
      <c r="I387" s="16">
        <f t="shared" si="25"/>
        <v>0</v>
      </c>
      <c r="J387" s="18"/>
      <c r="K387" s="18">
        <f t="shared" si="26"/>
        <v>0</v>
      </c>
      <c r="L387" s="19" t="str">
        <f>IFERROR(VLOOKUP(C387,'[2]11.11.25'!$B$345:$C$574,2,0),"-")</f>
        <v>-</v>
      </c>
      <c r="M387" s="20" t="str">
        <f t="shared" si="24"/>
        <v>-</v>
      </c>
      <c r="N387" s="21" t="s">
        <v>22</v>
      </c>
      <c r="O387" s="22" t="str">
        <f t="shared" si="27"/>
        <v>-</v>
      </c>
      <c r="P387" s="29"/>
    </row>
    <row r="388" spans="1:16" hidden="1" x14ac:dyDescent="0.25">
      <c r="A388" s="13">
        <v>4</v>
      </c>
      <c r="B388" s="13" t="s">
        <v>1174</v>
      </c>
      <c r="C388" s="14" t="s">
        <v>4448</v>
      </c>
      <c r="D388" s="14" t="s">
        <v>4449</v>
      </c>
      <c r="E388" s="15">
        <v>2</v>
      </c>
      <c r="F388" s="16">
        <v>36.700000000000003</v>
      </c>
      <c r="G388" s="16">
        <v>73.400000000000006</v>
      </c>
      <c r="H388" s="17"/>
      <c r="I388" s="16">
        <f t="shared" si="25"/>
        <v>0</v>
      </c>
      <c r="J388" s="18"/>
      <c r="K388" s="18">
        <f t="shared" si="26"/>
        <v>0</v>
      </c>
      <c r="L388" s="19" t="str">
        <f>IFERROR(VLOOKUP(C388,'[2]11.11.25'!$B$345:$C$574,2,0),"-")</f>
        <v>-</v>
      </c>
      <c r="M388" s="20" t="str">
        <f t="shared" si="24"/>
        <v>-</v>
      </c>
      <c r="N388" s="21" t="s">
        <v>22</v>
      </c>
      <c r="O388" s="22" t="str">
        <f t="shared" si="27"/>
        <v>-</v>
      </c>
      <c r="P388" s="29"/>
    </row>
    <row r="389" spans="1:16" hidden="1" x14ac:dyDescent="0.25">
      <c r="A389" s="13">
        <v>4</v>
      </c>
      <c r="B389" s="13" t="s">
        <v>1177</v>
      </c>
      <c r="C389" s="14" t="s">
        <v>4450</v>
      </c>
      <c r="D389" s="14" t="s">
        <v>4451</v>
      </c>
      <c r="E389" s="15">
        <v>1</v>
      </c>
      <c r="F389" s="16">
        <v>19.899999999999999</v>
      </c>
      <c r="G389" s="16">
        <v>19.899999999999999</v>
      </c>
      <c r="H389" s="17"/>
      <c r="I389" s="16">
        <f t="shared" si="25"/>
        <v>0</v>
      </c>
      <c r="J389" s="18"/>
      <c r="K389" s="18">
        <f t="shared" si="26"/>
        <v>0</v>
      </c>
      <c r="L389" s="19" t="str">
        <f>IFERROR(VLOOKUP(C389,'[2]11.11.25'!$B$345:$C$574,2,0),"-")</f>
        <v>-</v>
      </c>
      <c r="M389" s="20" t="str">
        <f t="shared" si="24"/>
        <v>-</v>
      </c>
      <c r="N389" s="21" t="s">
        <v>22</v>
      </c>
      <c r="O389" s="22" t="str">
        <f t="shared" si="27"/>
        <v>-</v>
      </c>
      <c r="P389" s="29"/>
    </row>
    <row r="390" spans="1:16" hidden="1" x14ac:dyDescent="0.25">
      <c r="A390" s="13">
        <v>4</v>
      </c>
      <c r="B390" s="13" t="s">
        <v>1180</v>
      </c>
      <c r="C390" s="14" t="s">
        <v>4452</v>
      </c>
      <c r="D390" s="14" t="s">
        <v>4453</v>
      </c>
      <c r="E390" s="15">
        <v>1</v>
      </c>
      <c r="F390" s="16">
        <v>6.3</v>
      </c>
      <c r="G390" s="16">
        <v>6.3</v>
      </c>
      <c r="H390" s="17"/>
      <c r="I390" s="16">
        <f t="shared" si="25"/>
        <v>0</v>
      </c>
      <c r="J390" s="18"/>
      <c r="K390" s="18">
        <f t="shared" si="26"/>
        <v>0</v>
      </c>
      <c r="L390" s="19" t="str">
        <f>IFERROR(VLOOKUP(C390,'[2]11.11.25'!$B$345:$C$574,2,0),"-")</f>
        <v>-</v>
      </c>
      <c r="M390" s="20" t="str">
        <f t="shared" si="24"/>
        <v>-</v>
      </c>
      <c r="N390" s="21" t="s">
        <v>22</v>
      </c>
      <c r="O390" s="22" t="str">
        <f t="shared" si="27"/>
        <v>-</v>
      </c>
      <c r="P390" s="29"/>
    </row>
    <row r="391" spans="1:16" hidden="1" x14ac:dyDescent="0.25">
      <c r="A391" s="13">
        <v>4</v>
      </c>
      <c r="B391" s="13" t="s">
        <v>1183</v>
      </c>
      <c r="C391" s="14" t="s">
        <v>4454</v>
      </c>
      <c r="D391" s="14" t="s">
        <v>4455</v>
      </c>
      <c r="E391" s="15">
        <v>2</v>
      </c>
      <c r="F391" s="16">
        <v>22.7</v>
      </c>
      <c r="G391" s="16">
        <v>45.4</v>
      </c>
      <c r="H391" s="17"/>
      <c r="I391" s="16">
        <f t="shared" si="25"/>
        <v>0</v>
      </c>
      <c r="J391" s="18"/>
      <c r="K391" s="18">
        <f t="shared" si="26"/>
        <v>0</v>
      </c>
      <c r="L391" s="19" t="str">
        <f>IFERROR(VLOOKUP(C391,'[2]11.11.25'!$B$345:$C$574,2,0),"-")</f>
        <v>-</v>
      </c>
      <c r="M391" s="20" t="str">
        <f t="shared" si="24"/>
        <v>-</v>
      </c>
      <c r="N391" s="21" t="s">
        <v>22</v>
      </c>
      <c r="O391" s="22" t="str">
        <f t="shared" si="27"/>
        <v>-</v>
      </c>
      <c r="P391" s="29"/>
    </row>
    <row r="392" spans="1:16" hidden="1" x14ac:dyDescent="0.25">
      <c r="A392" s="13">
        <v>4</v>
      </c>
      <c r="B392" s="13" t="s">
        <v>1186</v>
      </c>
      <c r="C392" s="14" t="s">
        <v>4456</v>
      </c>
      <c r="D392" s="14" t="s">
        <v>4457</v>
      </c>
      <c r="E392" s="15">
        <v>2</v>
      </c>
      <c r="F392" s="16">
        <v>22.7</v>
      </c>
      <c r="G392" s="16">
        <v>45.4</v>
      </c>
      <c r="H392" s="17"/>
      <c r="I392" s="16">
        <f t="shared" si="25"/>
        <v>0</v>
      </c>
      <c r="J392" s="18"/>
      <c r="K392" s="18">
        <f t="shared" si="26"/>
        <v>0</v>
      </c>
      <c r="L392" s="19" t="str">
        <f>IFERROR(VLOOKUP(C392,'[2]11.11.25'!$B$345:$C$574,2,0),"-")</f>
        <v>-</v>
      </c>
      <c r="M392" s="20" t="str">
        <f t="shared" si="24"/>
        <v>-</v>
      </c>
      <c r="N392" s="21" t="s">
        <v>22</v>
      </c>
      <c r="O392" s="22" t="str">
        <f t="shared" si="27"/>
        <v>-</v>
      </c>
      <c r="P392" s="29"/>
    </row>
    <row r="393" spans="1:16" hidden="1" x14ac:dyDescent="0.25">
      <c r="A393" s="13">
        <v>4</v>
      </c>
      <c r="B393" s="13" t="s">
        <v>1189</v>
      </c>
      <c r="C393" s="14" t="s">
        <v>4458</v>
      </c>
      <c r="D393" s="14" t="s">
        <v>4459</v>
      </c>
      <c r="E393" s="15">
        <v>2</v>
      </c>
      <c r="F393" s="16">
        <v>16.600000000000001</v>
      </c>
      <c r="G393" s="16">
        <v>33.200000000000003</v>
      </c>
      <c r="H393" s="17"/>
      <c r="I393" s="16">
        <f t="shared" si="25"/>
        <v>0</v>
      </c>
      <c r="J393" s="18"/>
      <c r="K393" s="18">
        <f t="shared" si="26"/>
        <v>0</v>
      </c>
      <c r="L393" s="19" t="str">
        <f>IFERROR(VLOOKUP(C393,'[2]11.11.25'!$B$345:$C$574,2,0),"-")</f>
        <v>-</v>
      </c>
      <c r="M393" s="20" t="str">
        <f t="shared" si="24"/>
        <v>-</v>
      </c>
      <c r="N393" s="21" t="s">
        <v>22</v>
      </c>
      <c r="O393" s="22" t="str">
        <f t="shared" si="27"/>
        <v>-</v>
      </c>
      <c r="P393" s="29"/>
    </row>
    <row r="394" spans="1:16" hidden="1" x14ac:dyDescent="0.25">
      <c r="A394" s="13">
        <v>4</v>
      </c>
      <c r="B394" s="13" t="s">
        <v>1192</v>
      </c>
      <c r="C394" s="14" t="s">
        <v>4460</v>
      </c>
      <c r="D394" s="14" t="s">
        <v>4461</v>
      </c>
      <c r="E394" s="15">
        <v>1</v>
      </c>
      <c r="F394" s="16">
        <v>16.600000000000001</v>
      </c>
      <c r="G394" s="16">
        <v>16.600000000000001</v>
      </c>
      <c r="H394" s="17"/>
      <c r="I394" s="16">
        <f t="shared" si="25"/>
        <v>0</v>
      </c>
      <c r="J394" s="18"/>
      <c r="K394" s="18">
        <f t="shared" si="26"/>
        <v>0</v>
      </c>
      <c r="L394" s="19" t="str">
        <f>IFERROR(VLOOKUP(C394,'[2]11.11.25'!$B$345:$C$574,2,0),"-")</f>
        <v>-</v>
      </c>
      <c r="M394" s="20" t="str">
        <f t="shared" si="24"/>
        <v>-</v>
      </c>
      <c r="N394" s="21" t="s">
        <v>22</v>
      </c>
      <c r="O394" s="22" t="str">
        <f t="shared" si="27"/>
        <v>-</v>
      </c>
      <c r="P394" s="29"/>
    </row>
    <row r="395" spans="1:16" hidden="1" x14ac:dyDescent="0.25">
      <c r="A395" s="13">
        <v>4</v>
      </c>
      <c r="B395" s="13" t="s">
        <v>1195</v>
      </c>
      <c r="C395" s="14" t="s">
        <v>4462</v>
      </c>
      <c r="D395" s="14" t="s">
        <v>4463</v>
      </c>
      <c r="E395" s="15">
        <v>1</v>
      </c>
      <c r="F395" s="16">
        <v>6.2</v>
      </c>
      <c r="G395" s="16">
        <v>6.2</v>
      </c>
      <c r="H395" s="17"/>
      <c r="I395" s="16">
        <f t="shared" si="25"/>
        <v>0</v>
      </c>
      <c r="J395" s="18"/>
      <c r="K395" s="18">
        <f t="shared" si="26"/>
        <v>0</v>
      </c>
      <c r="L395" s="19" t="str">
        <f>IFERROR(VLOOKUP(C395,'[2]11.11.25'!$B$345:$C$574,2,0),"-")</f>
        <v>-</v>
      </c>
      <c r="M395" s="20" t="str">
        <f t="shared" si="24"/>
        <v>-</v>
      </c>
      <c r="N395" s="21" t="s">
        <v>22</v>
      </c>
      <c r="O395" s="22" t="str">
        <f t="shared" si="27"/>
        <v>-</v>
      </c>
      <c r="P395" s="29"/>
    </row>
    <row r="396" spans="1:16" hidden="1" x14ac:dyDescent="0.25">
      <c r="A396" s="13">
        <v>4</v>
      </c>
      <c r="B396" s="13" t="s">
        <v>1198</v>
      </c>
      <c r="C396" s="14" t="s">
        <v>4464</v>
      </c>
      <c r="D396" s="14" t="s">
        <v>4465</v>
      </c>
      <c r="E396" s="15">
        <v>1</v>
      </c>
      <c r="F396" s="16">
        <v>6.2</v>
      </c>
      <c r="G396" s="16">
        <v>6.2</v>
      </c>
      <c r="H396" s="17"/>
      <c r="I396" s="16">
        <f t="shared" si="25"/>
        <v>0</v>
      </c>
      <c r="J396" s="18"/>
      <c r="K396" s="18">
        <f t="shared" si="26"/>
        <v>0</v>
      </c>
      <c r="L396" s="19" t="str">
        <f>IFERROR(VLOOKUP(C396,'[2]11.11.25'!$B$345:$C$574,2,0),"-")</f>
        <v>-</v>
      </c>
      <c r="M396" s="20" t="str">
        <f t="shared" si="24"/>
        <v>-</v>
      </c>
      <c r="N396" s="21" t="s">
        <v>22</v>
      </c>
      <c r="O396" s="22" t="str">
        <f t="shared" si="27"/>
        <v>-</v>
      </c>
      <c r="P396" s="29"/>
    </row>
    <row r="397" spans="1:16" hidden="1" x14ac:dyDescent="0.25">
      <c r="A397" s="13">
        <v>4</v>
      </c>
      <c r="B397" s="13" t="s">
        <v>1201</v>
      </c>
      <c r="C397" s="14" t="s">
        <v>4466</v>
      </c>
      <c r="D397" s="14" t="s">
        <v>4467</v>
      </c>
      <c r="E397" s="15">
        <v>1</v>
      </c>
      <c r="F397" s="16">
        <v>16.899999999999999</v>
      </c>
      <c r="G397" s="16">
        <v>16.899999999999999</v>
      </c>
      <c r="H397" s="17"/>
      <c r="I397" s="16">
        <f t="shared" si="25"/>
        <v>0</v>
      </c>
      <c r="J397" s="18"/>
      <c r="K397" s="18">
        <f t="shared" si="26"/>
        <v>0</v>
      </c>
      <c r="L397" s="19" t="str">
        <f>IFERROR(VLOOKUP(C397,'[2]11.11.25'!$B$345:$C$574,2,0),"-")</f>
        <v>-</v>
      </c>
      <c r="M397" s="20" t="str">
        <f t="shared" si="24"/>
        <v>-</v>
      </c>
      <c r="N397" s="21" t="s">
        <v>22</v>
      </c>
      <c r="O397" s="22" t="str">
        <f t="shared" si="27"/>
        <v>-</v>
      </c>
      <c r="P397" s="29"/>
    </row>
    <row r="398" spans="1:16" hidden="1" x14ac:dyDescent="0.25">
      <c r="A398" s="13">
        <v>4</v>
      </c>
      <c r="B398" s="13" t="s">
        <v>1204</v>
      </c>
      <c r="C398" s="14" t="s">
        <v>4468</v>
      </c>
      <c r="D398" s="14" t="s">
        <v>4469</v>
      </c>
      <c r="E398" s="15">
        <v>2</v>
      </c>
      <c r="F398" s="16">
        <v>28.2</v>
      </c>
      <c r="G398" s="16">
        <v>56.4</v>
      </c>
      <c r="H398" s="17"/>
      <c r="I398" s="16">
        <f t="shared" si="25"/>
        <v>0</v>
      </c>
      <c r="J398" s="18"/>
      <c r="K398" s="18">
        <f t="shared" si="26"/>
        <v>0</v>
      </c>
      <c r="L398" s="19" t="str">
        <f>IFERROR(VLOOKUP(C398,'[2]11.11.25'!$B$345:$C$574,2,0),"-")</f>
        <v>-</v>
      </c>
      <c r="M398" s="20" t="str">
        <f t="shared" si="24"/>
        <v>-</v>
      </c>
      <c r="N398" s="21" t="s">
        <v>22</v>
      </c>
      <c r="O398" s="22" t="str">
        <f t="shared" si="27"/>
        <v>-</v>
      </c>
      <c r="P398" s="29"/>
    </row>
    <row r="399" spans="1:16" hidden="1" x14ac:dyDescent="0.25">
      <c r="A399" s="13">
        <v>4</v>
      </c>
      <c r="B399" s="13" t="s">
        <v>1207</v>
      </c>
      <c r="C399" s="14" t="s">
        <v>4470</v>
      </c>
      <c r="D399" s="14" t="s">
        <v>4471</v>
      </c>
      <c r="E399" s="15">
        <v>2</v>
      </c>
      <c r="F399" s="16">
        <v>31.2</v>
      </c>
      <c r="G399" s="16">
        <v>62.4</v>
      </c>
      <c r="H399" s="17"/>
      <c r="I399" s="16">
        <f t="shared" si="25"/>
        <v>0</v>
      </c>
      <c r="J399" s="18"/>
      <c r="K399" s="18">
        <f t="shared" si="26"/>
        <v>0</v>
      </c>
      <c r="L399" s="19" t="str">
        <f>IFERROR(VLOOKUP(C399,'[2]11.11.25'!$B$345:$C$574,2,0),"-")</f>
        <v>-</v>
      </c>
      <c r="M399" s="20" t="str">
        <f t="shared" si="24"/>
        <v>-</v>
      </c>
      <c r="N399" s="21" t="s">
        <v>22</v>
      </c>
      <c r="O399" s="22" t="str">
        <f t="shared" si="27"/>
        <v>-</v>
      </c>
      <c r="P399" s="29"/>
    </row>
    <row r="400" spans="1:16" hidden="1" x14ac:dyDescent="0.25">
      <c r="A400" s="13">
        <v>4</v>
      </c>
      <c r="B400" s="13" t="s">
        <v>1210</v>
      </c>
      <c r="C400" s="14" t="s">
        <v>4472</v>
      </c>
      <c r="D400" s="14" t="s">
        <v>4473</v>
      </c>
      <c r="E400" s="15">
        <v>2</v>
      </c>
      <c r="F400" s="16">
        <v>31.2</v>
      </c>
      <c r="G400" s="16">
        <v>62.4</v>
      </c>
      <c r="H400" s="17"/>
      <c r="I400" s="16">
        <f t="shared" si="25"/>
        <v>0</v>
      </c>
      <c r="J400" s="18"/>
      <c r="K400" s="18">
        <f t="shared" si="26"/>
        <v>0</v>
      </c>
      <c r="L400" s="19" t="str">
        <f>IFERROR(VLOOKUP(C400,'[2]11.11.25'!$B$345:$C$574,2,0),"-")</f>
        <v>-</v>
      </c>
      <c r="M400" s="20" t="str">
        <f t="shared" si="24"/>
        <v>-</v>
      </c>
      <c r="N400" s="21" t="s">
        <v>22</v>
      </c>
      <c r="O400" s="22" t="str">
        <f t="shared" si="27"/>
        <v>-</v>
      </c>
      <c r="P400" s="29"/>
    </row>
    <row r="401" spans="1:16" hidden="1" x14ac:dyDescent="0.25">
      <c r="A401" s="13">
        <v>4</v>
      </c>
      <c r="B401" s="13" t="s">
        <v>1213</v>
      </c>
      <c r="C401" s="14" t="s">
        <v>4474</v>
      </c>
      <c r="D401" s="14" t="s">
        <v>4475</v>
      </c>
      <c r="E401" s="15">
        <v>1</v>
      </c>
      <c r="F401" s="16">
        <v>25.1</v>
      </c>
      <c r="G401" s="16">
        <v>25.1</v>
      </c>
      <c r="H401" s="17"/>
      <c r="I401" s="16">
        <f t="shared" si="25"/>
        <v>0</v>
      </c>
      <c r="J401" s="18"/>
      <c r="K401" s="18">
        <f t="shared" si="26"/>
        <v>0</v>
      </c>
      <c r="L401" s="19" t="str">
        <f>IFERROR(VLOOKUP(C401,'[2]11.11.25'!$B$345:$C$574,2,0),"-")</f>
        <v>-</v>
      </c>
      <c r="M401" s="20" t="str">
        <f t="shared" si="24"/>
        <v>-</v>
      </c>
      <c r="N401" s="21" t="s">
        <v>22</v>
      </c>
      <c r="O401" s="22" t="str">
        <f t="shared" si="27"/>
        <v>-</v>
      </c>
      <c r="P401" s="29"/>
    </row>
    <row r="402" spans="1:16" hidden="1" x14ac:dyDescent="0.25">
      <c r="A402" s="13">
        <v>4</v>
      </c>
      <c r="B402" s="13" t="s">
        <v>1216</v>
      </c>
      <c r="C402" s="14" t="s">
        <v>4476</v>
      </c>
      <c r="D402" s="14" t="s">
        <v>4477</v>
      </c>
      <c r="E402" s="15">
        <v>1</v>
      </c>
      <c r="F402" s="16">
        <v>25.1</v>
      </c>
      <c r="G402" s="16">
        <v>25.1</v>
      </c>
      <c r="H402" s="17"/>
      <c r="I402" s="16">
        <f t="shared" si="25"/>
        <v>0</v>
      </c>
      <c r="J402" s="18"/>
      <c r="K402" s="18">
        <f t="shared" si="26"/>
        <v>0</v>
      </c>
      <c r="L402" s="19" t="str">
        <f>IFERROR(VLOOKUP(C402,'[2]11.11.25'!$B$345:$C$574,2,0),"-")</f>
        <v>-</v>
      </c>
      <c r="M402" s="20" t="str">
        <f t="shared" si="24"/>
        <v>-</v>
      </c>
      <c r="N402" s="21" t="s">
        <v>22</v>
      </c>
      <c r="O402" s="22" t="str">
        <f t="shared" si="27"/>
        <v>-</v>
      </c>
      <c r="P402" s="29"/>
    </row>
    <row r="403" spans="1:16" hidden="1" x14ac:dyDescent="0.25">
      <c r="A403" s="13">
        <v>4</v>
      </c>
      <c r="B403" s="13" t="s">
        <v>1219</v>
      </c>
      <c r="C403" s="14" t="s">
        <v>4478</v>
      </c>
      <c r="D403" s="14" t="s">
        <v>4479</v>
      </c>
      <c r="E403" s="15">
        <v>1</v>
      </c>
      <c r="F403" s="16">
        <v>25.1</v>
      </c>
      <c r="G403" s="16">
        <v>25.1</v>
      </c>
      <c r="H403" s="17"/>
      <c r="I403" s="16">
        <f t="shared" si="25"/>
        <v>0</v>
      </c>
      <c r="J403" s="18"/>
      <c r="K403" s="18">
        <f t="shared" si="26"/>
        <v>0</v>
      </c>
      <c r="L403" s="19" t="str">
        <f>IFERROR(VLOOKUP(C403,'[2]11.11.25'!$B$345:$C$574,2,0),"-")</f>
        <v>-</v>
      </c>
      <c r="M403" s="20" t="str">
        <f t="shared" ref="M403:M466" si="28">IFERROR(L403*F403,"-")</f>
        <v>-</v>
      </c>
      <c r="N403" s="21" t="s">
        <v>22</v>
      </c>
      <c r="O403" s="22" t="str">
        <f t="shared" si="27"/>
        <v>-</v>
      </c>
      <c r="P403" s="29"/>
    </row>
    <row r="404" spans="1:16" hidden="1" x14ac:dyDescent="0.25">
      <c r="A404" s="13">
        <v>4</v>
      </c>
      <c r="B404" s="13" t="s">
        <v>1222</v>
      </c>
      <c r="C404" s="14" t="s">
        <v>4480</v>
      </c>
      <c r="D404" s="14" t="s">
        <v>4481</v>
      </c>
      <c r="E404" s="15">
        <v>1</v>
      </c>
      <c r="F404" s="16">
        <v>25.1</v>
      </c>
      <c r="G404" s="16">
        <v>25.1</v>
      </c>
      <c r="H404" s="17"/>
      <c r="I404" s="16">
        <f t="shared" si="25"/>
        <v>0</v>
      </c>
      <c r="J404" s="18"/>
      <c r="K404" s="18">
        <f t="shared" si="26"/>
        <v>0</v>
      </c>
      <c r="L404" s="19" t="str">
        <f>IFERROR(VLOOKUP(C404,'[2]11.11.25'!$B$345:$C$574,2,0),"-")</f>
        <v>-</v>
      </c>
      <c r="M404" s="20" t="str">
        <f t="shared" si="28"/>
        <v>-</v>
      </c>
      <c r="N404" s="21" t="s">
        <v>22</v>
      </c>
      <c r="O404" s="22" t="str">
        <f t="shared" si="27"/>
        <v>-</v>
      </c>
      <c r="P404" s="29"/>
    </row>
    <row r="405" spans="1:16" hidden="1" x14ac:dyDescent="0.25">
      <c r="A405" s="13">
        <v>4</v>
      </c>
      <c r="B405" s="13" t="s">
        <v>1225</v>
      </c>
      <c r="C405" s="14" t="s">
        <v>4482</v>
      </c>
      <c r="D405" s="14" t="s">
        <v>4483</v>
      </c>
      <c r="E405" s="15">
        <v>50</v>
      </c>
      <c r="F405" s="16">
        <v>24.3</v>
      </c>
      <c r="G405" s="16">
        <v>1215</v>
      </c>
      <c r="H405" s="17"/>
      <c r="I405" s="16">
        <f t="shared" si="25"/>
        <v>0</v>
      </c>
      <c r="J405" s="18"/>
      <c r="K405" s="18">
        <f t="shared" si="26"/>
        <v>0</v>
      </c>
      <c r="L405" s="19" t="str">
        <f>IFERROR(VLOOKUP(C405,'[2]11.11.25'!$B$345:$C$574,2,0),"-")</f>
        <v>-</v>
      </c>
      <c r="M405" s="20" t="str">
        <f t="shared" si="28"/>
        <v>-</v>
      </c>
      <c r="N405" s="21" t="s">
        <v>22</v>
      </c>
      <c r="O405" s="22" t="str">
        <f t="shared" si="27"/>
        <v>-</v>
      </c>
      <c r="P405" s="29"/>
    </row>
    <row r="406" spans="1:16" hidden="1" x14ac:dyDescent="0.25">
      <c r="A406" s="13">
        <v>4</v>
      </c>
      <c r="B406" s="13" t="s">
        <v>1228</v>
      </c>
      <c r="C406" s="14" t="s">
        <v>4484</v>
      </c>
      <c r="D406" s="14" t="s">
        <v>4485</v>
      </c>
      <c r="E406" s="15">
        <v>2</v>
      </c>
      <c r="F406" s="16">
        <v>8.1999999999999993</v>
      </c>
      <c r="G406" s="16">
        <v>16.399999999999999</v>
      </c>
      <c r="H406" s="17"/>
      <c r="I406" s="16">
        <f t="shared" si="25"/>
        <v>0</v>
      </c>
      <c r="J406" s="18"/>
      <c r="K406" s="18">
        <f t="shared" si="26"/>
        <v>0</v>
      </c>
      <c r="L406" s="19" t="str">
        <f>IFERROR(VLOOKUP(C406,'[2]11.11.25'!$B$345:$C$574,2,0),"-")</f>
        <v>-</v>
      </c>
      <c r="M406" s="20" t="str">
        <f t="shared" si="28"/>
        <v>-</v>
      </c>
      <c r="N406" s="21" t="s">
        <v>22</v>
      </c>
      <c r="O406" s="22" t="str">
        <f t="shared" si="27"/>
        <v>-</v>
      </c>
      <c r="P406" s="29"/>
    </row>
    <row r="407" spans="1:16" hidden="1" x14ac:dyDescent="0.25">
      <c r="A407" s="13">
        <v>4</v>
      </c>
      <c r="B407" s="13" t="s">
        <v>1231</v>
      </c>
      <c r="C407" s="14" t="s">
        <v>4486</v>
      </c>
      <c r="D407" s="14" t="s">
        <v>4487</v>
      </c>
      <c r="E407" s="15">
        <v>1</v>
      </c>
      <c r="F407" s="16">
        <v>16.8</v>
      </c>
      <c r="G407" s="16">
        <v>16.8</v>
      </c>
      <c r="H407" s="17"/>
      <c r="I407" s="16">
        <f t="shared" si="25"/>
        <v>0</v>
      </c>
      <c r="J407" s="18"/>
      <c r="K407" s="18">
        <f t="shared" si="26"/>
        <v>0</v>
      </c>
      <c r="L407" s="19" t="str">
        <f>IFERROR(VLOOKUP(C407,'[2]11.11.25'!$B$345:$C$574,2,0),"-")</f>
        <v>-</v>
      </c>
      <c r="M407" s="20" t="str">
        <f t="shared" si="28"/>
        <v>-</v>
      </c>
      <c r="N407" s="21" t="s">
        <v>22</v>
      </c>
      <c r="O407" s="22" t="str">
        <f t="shared" si="27"/>
        <v>-</v>
      </c>
      <c r="P407" s="29"/>
    </row>
    <row r="408" spans="1:16" hidden="1" x14ac:dyDescent="0.25">
      <c r="A408" s="13">
        <v>4</v>
      </c>
      <c r="B408" s="13" t="s">
        <v>1234</v>
      </c>
      <c r="C408" s="14" t="s">
        <v>4488</v>
      </c>
      <c r="D408" s="14" t="s">
        <v>4489</v>
      </c>
      <c r="E408" s="15">
        <v>5</v>
      </c>
      <c r="F408" s="16">
        <v>16.8</v>
      </c>
      <c r="G408" s="16">
        <v>84</v>
      </c>
      <c r="H408" s="17"/>
      <c r="I408" s="16">
        <f t="shared" si="25"/>
        <v>0</v>
      </c>
      <c r="J408" s="18"/>
      <c r="K408" s="18">
        <f t="shared" si="26"/>
        <v>0</v>
      </c>
      <c r="L408" s="19" t="str">
        <f>IFERROR(VLOOKUP(C408,'[2]11.11.25'!$B$345:$C$574,2,0),"-")</f>
        <v>-</v>
      </c>
      <c r="M408" s="20" t="str">
        <f t="shared" si="28"/>
        <v>-</v>
      </c>
      <c r="N408" s="21" t="s">
        <v>22</v>
      </c>
      <c r="O408" s="22" t="str">
        <f t="shared" si="27"/>
        <v>-</v>
      </c>
      <c r="P408" s="29"/>
    </row>
    <row r="409" spans="1:16" hidden="1" x14ac:dyDescent="0.25">
      <c r="A409" s="13">
        <v>4</v>
      </c>
      <c r="B409" s="13" t="s">
        <v>1237</v>
      </c>
      <c r="C409" s="14" t="s">
        <v>4490</v>
      </c>
      <c r="D409" s="14" t="s">
        <v>4491</v>
      </c>
      <c r="E409" s="15">
        <v>1</v>
      </c>
      <c r="F409" s="16">
        <v>16.5</v>
      </c>
      <c r="G409" s="16">
        <v>16.5</v>
      </c>
      <c r="H409" s="17"/>
      <c r="I409" s="16">
        <f t="shared" si="25"/>
        <v>0</v>
      </c>
      <c r="J409" s="18"/>
      <c r="K409" s="18">
        <f t="shared" si="26"/>
        <v>0</v>
      </c>
      <c r="L409" s="19" t="str">
        <f>IFERROR(VLOOKUP(C409,'[2]11.11.25'!$B$345:$C$574,2,0),"-")</f>
        <v>-</v>
      </c>
      <c r="M409" s="20" t="str">
        <f t="shared" si="28"/>
        <v>-</v>
      </c>
      <c r="N409" s="21" t="s">
        <v>22</v>
      </c>
      <c r="O409" s="22" t="str">
        <f t="shared" si="27"/>
        <v>-</v>
      </c>
      <c r="P409" s="29"/>
    </row>
    <row r="410" spans="1:16" hidden="1" x14ac:dyDescent="0.25">
      <c r="A410" s="13">
        <v>4</v>
      </c>
      <c r="B410" s="13" t="s">
        <v>1240</v>
      </c>
      <c r="C410" s="14" t="s">
        <v>4492</v>
      </c>
      <c r="D410" s="14" t="s">
        <v>4493</v>
      </c>
      <c r="E410" s="15">
        <v>1</v>
      </c>
      <c r="F410" s="16">
        <v>104.4</v>
      </c>
      <c r="G410" s="16">
        <v>104.4</v>
      </c>
      <c r="H410" s="17"/>
      <c r="I410" s="16">
        <f t="shared" si="25"/>
        <v>0</v>
      </c>
      <c r="J410" s="18"/>
      <c r="K410" s="18">
        <f t="shared" si="26"/>
        <v>0</v>
      </c>
      <c r="L410" s="19" t="str">
        <f>IFERROR(VLOOKUP(C410,'[2]11.11.25'!$B$345:$C$574,2,0),"-")</f>
        <v>-</v>
      </c>
      <c r="M410" s="20" t="str">
        <f t="shared" si="28"/>
        <v>-</v>
      </c>
      <c r="N410" s="21" t="s">
        <v>22</v>
      </c>
      <c r="O410" s="22" t="str">
        <f t="shared" si="27"/>
        <v>-</v>
      </c>
      <c r="P410" s="29"/>
    </row>
    <row r="411" spans="1:16" hidden="1" x14ac:dyDescent="0.25">
      <c r="A411" s="13">
        <v>4</v>
      </c>
      <c r="B411" s="13" t="s">
        <v>1243</v>
      </c>
      <c r="C411" s="14" t="s">
        <v>4494</v>
      </c>
      <c r="D411" s="14" t="s">
        <v>4495</v>
      </c>
      <c r="E411" s="15">
        <v>5</v>
      </c>
      <c r="F411" s="16">
        <v>104.4</v>
      </c>
      <c r="G411" s="16">
        <v>522</v>
      </c>
      <c r="H411" s="17"/>
      <c r="I411" s="16">
        <f t="shared" si="25"/>
        <v>0</v>
      </c>
      <c r="J411" s="18"/>
      <c r="K411" s="18">
        <f t="shared" si="26"/>
        <v>0</v>
      </c>
      <c r="L411" s="19" t="str">
        <f>IFERROR(VLOOKUP(C411,'[2]11.11.25'!$B$345:$C$574,2,0),"-")</f>
        <v>-</v>
      </c>
      <c r="M411" s="20" t="str">
        <f t="shared" si="28"/>
        <v>-</v>
      </c>
      <c r="N411" s="21" t="s">
        <v>22</v>
      </c>
      <c r="O411" s="22" t="str">
        <f t="shared" si="27"/>
        <v>-</v>
      </c>
      <c r="P411" s="29"/>
    </row>
    <row r="412" spans="1:16" hidden="1" x14ac:dyDescent="0.25">
      <c r="A412" s="13">
        <v>4</v>
      </c>
      <c r="B412" s="13" t="s">
        <v>1246</v>
      </c>
      <c r="C412" s="14" t="s">
        <v>4496</v>
      </c>
      <c r="D412" s="14" t="s">
        <v>4497</v>
      </c>
      <c r="E412" s="15">
        <v>12</v>
      </c>
      <c r="F412" s="16">
        <v>104.8</v>
      </c>
      <c r="G412" s="16">
        <v>1257.5999999999999</v>
      </c>
      <c r="H412" s="17"/>
      <c r="I412" s="16">
        <f t="shared" si="25"/>
        <v>0</v>
      </c>
      <c r="J412" s="18"/>
      <c r="K412" s="18">
        <f t="shared" si="26"/>
        <v>0</v>
      </c>
      <c r="L412" s="19" t="str">
        <f>IFERROR(VLOOKUP(C412,'[2]11.11.25'!$B$345:$C$574,2,0),"-")</f>
        <v>-</v>
      </c>
      <c r="M412" s="20" t="str">
        <f t="shared" si="28"/>
        <v>-</v>
      </c>
      <c r="N412" s="21" t="s">
        <v>22</v>
      </c>
      <c r="O412" s="22" t="str">
        <f t="shared" si="27"/>
        <v>-</v>
      </c>
      <c r="P412" s="29"/>
    </row>
    <row r="413" spans="1:16" hidden="1" x14ac:dyDescent="0.25">
      <c r="A413" s="13">
        <v>4</v>
      </c>
      <c r="B413" s="13" t="s">
        <v>1249</v>
      </c>
      <c r="C413" s="14" t="s">
        <v>4498</v>
      </c>
      <c r="D413" s="14" t="s">
        <v>4499</v>
      </c>
      <c r="E413" s="15">
        <v>66</v>
      </c>
      <c r="F413" s="16">
        <v>104</v>
      </c>
      <c r="G413" s="16">
        <v>6864</v>
      </c>
      <c r="H413" s="17"/>
      <c r="I413" s="16">
        <f t="shared" si="25"/>
        <v>0</v>
      </c>
      <c r="J413" s="18"/>
      <c r="K413" s="18">
        <f t="shared" si="26"/>
        <v>0</v>
      </c>
      <c r="L413" s="19" t="str">
        <f>IFERROR(VLOOKUP(C413,'[2]11.11.25'!$B$345:$C$574,2,0),"-")</f>
        <v>-</v>
      </c>
      <c r="M413" s="20" t="str">
        <f t="shared" si="28"/>
        <v>-</v>
      </c>
      <c r="N413" s="21" t="s">
        <v>22</v>
      </c>
      <c r="O413" s="22" t="str">
        <f t="shared" si="27"/>
        <v>-</v>
      </c>
      <c r="P413" s="29"/>
    </row>
    <row r="414" spans="1:16" hidden="1" x14ac:dyDescent="0.25">
      <c r="A414" s="13">
        <v>4</v>
      </c>
      <c r="B414" s="13" t="s">
        <v>1252</v>
      </c>
      <c r="C414" s="14" t="s">
        <v>4500</v>
      </c>
      <c r="D414" s="14" t="s">
        <v>4501</v>
      </c>
      <c r="E414" s="15">
        <v>1</v>
      </c>
      <c r="F414" s="16">
        <v>87.8</v>
      </c>
      <c r="G414" s="16">
        <v>87.8</v>
      </c>
      <c r="H414" s="17"/>
      <c r="I414" s="16">
        <f t="shared" si="25"/>
        <v>0</v>
      </c>
      <c r="J414" s="18"/>
      <c r="K414" s="18">
        <f t="shared" si="26"/>
        <v>0</v>
      </c>
      <c r="L414" s="19" t="str">
        <f>IFERROR(VLOOKUP(C414,'[2]11.11.25'!$B$345:$C$574,2,0),"-")</f>
        <v>-</v>
      </c>
      <c r="M414" s="20" t="str">
        <f t="shared" si="28"/>
        <v>-</v>
      </c>
      <c r="N414" s="21" t="s">
        <v>22</v>
      </c>
      <c r="O414" s="22" t="str">
        <f t="shared" si="27"/>
        <v>-</v>
      </c>
      <c r="P414" s="29"/>
    </row>
    <row r="415" spans="1:16" hidden="1" x14ac:dyDescent="0.25">
      <c r="A415" s="13">
        <v>4</v>
      </c>
      <c r="B415" s="13" t="s">
        <v>1255</v>
      </c>
      <c r="C415" s="14" t="s">
        <v>4502</v>
      </c>
      <c r="D415" s="14" t="s">
        <v>4503</v>
      </c>
      <c r="E415" s="15">
        <v>1</v>
      </c>
      <c r="F415" s="16">
        <v>87.5</v>
      </c>
      <c r="G415" s="16">
        <v>87.5</v>
      </c>
      <c r="H415" s="17"/>
      <c r="I415" s="16">
        <f t="shared" si="25"/>
        <v>0</v>
      </c>
      <c r="J415" s="18"/>
      <c r="K415" s="18">
        <f t="shared" si="26"/>
        <v>0</v>
      </c>
      <c r="L415" s="19" t="str">
        <f>IFERROR(VLOOKUP(C415,'[2]11.11.25'!$B$345:$C$574,2,0),"-")</f>
        <v>-</v>
      </c>
      <c r="M415" s="20" t="str">
        <f t="shared" si="28"/>
        <v>-</v>
      </c>
      <c r="N415" s="21" t="s">
        <v>22</v>
      </c>
      <c r="O415" s="22" t="str">
        <f t="shared" si="27"/>
        <v>-</v>
      </c>
      <c r="P415" s="29"/>
    </row>
    <row r="416" spans="1:16" hidden="1" x14ac:dyDescent="0.25">
      <c r="A416" s="13">
        <v>4</v>
      </c>
      <c r="B416" s="13" t="s">
        <v>1258</v>
      </c>
      <c r="C416" s="14" t="s">
        <v>4504</v>
      </c>
      <c r="D416" s="14" t="s">
        <v>4505</v>
      </c>
      <c r="E416" s="15">
        <v>5</v>
      </c>
      <c r="F416" s="16">
        <v>89.1</v>
      </c>
      <c r="G416" s="16">
        <v>445.5</v>
      </c>
      <c r="H416" s="17"/>
      <c r="I416" s="16">
        <f t="shared" si="25"/>
        <v>0</v>
      </c>
      <c r="J416" s="18"/>
      <c r="K416" s="18">
        <f t="shared" si="26"/>
        <v>0</v>
      </c>
      <c r="L416" s="19" t="str">
        <f>IFERROR(VLOOKUP(C416,'[2]11.11.25'!$B$345:$C$574,2,0),"-")</f>
        <v>-</v>
      </c>
      <c r="M416" s="20" t="str">
        <f t="shared" si="28"/>
        <v>-</v>
      </c>
      <c r="N416" s="21" t="s">
        <v>22</v>
      </c>
      <c r="O416" s="22" t="str">
        <f t="shared" si="27"/>
        <v>-</v>
      </c>
      <c r="P416" s="29"/>
    </row>
    <row r="417" spans="1:16" hidden="1" x14ac:dyDescent="0.25">
      <c r="A417" s="13">
        <v>4</v>
      </c>
      <c r="B417" s="13" t="s">
        <v>1261</v>
      </c>
      <c r="C417" s="14" t="s">
        <v>4506</v>
      </c>
      <c r="D417" s="14" t="s">
        <v>4507</v>
      </c>
      <c r="E417" s="15">
        <v>1</v>
      </c>
      <c r="F417" s="16">
        <v>46.1</v>
      </c>
      <c r="G417" s="16">
        <v>46.1</v>
      </c>
      <c r="H417" s="17"/>
      <c r="I417" s="16">
        <f t="shared" si="25"/>
        <v>0</v>
      </c>
      <c r="J417" s="18"/>
      <c r="K417" s="18">
        <f t="shared" si="26"/>
        <v>0</v>
      </c>
      <c r="L417" s="19" t="str">
        <f>IFERROR(VLOOKUP(C417,'[2]11.11.25'!$B$345:$C$574,2,0),"-")</f>
        <v>-</v>
      </c>
      <c r="M417" s="20" t="str">
        <f t="shared" si="28"/>
        <v>-</v>
      </c>
      <c r="N417" s="21" t="s">
        <v>22</v>
      </c>
      <c r="O417" s="22" t="str">
        <f t="shared" si="27"/>
        <v>-</v>
      </c>
      <c r="P417" s="29"/>
    </row>
    <row r="418" spans="1:16" hidden="1" x14ac:dyDescent="0.25">
      <c r="A418" s="13">
        <v>4</v>
      </c>
      <c r="B418" s="13" t="s">
        <v>1264</v>
      </c>
      <c r="C418" s="14" t="s">
        <v>4508</v>
      </c>
      <c r="D418" s="14" t="s">
        <v>4509</v>
      </c>
      <c r="E418" s="15">
        <v>26</v>
      </c>
      <c r="F418" s="16">
        <v>1</v>
      </c>
      <c r="G418" s="16">
        <v>26</v>
      </c>
      <c r="H418" s="17"/>
      <c r="I418" s="16">
        <f t="shared" si="25"/>
        <v>0</v>
      </c>
      <c r="J418" s="18"/>
      <c r="K418" s="18">
        <f t="shared" si="26"/>
        <v>0</v>
      </c>
      <c r="L418" s="19" t="str">
        <f>IFERROR(VLOOKUP(C418,'[2]11.11.25'!$B$345:$C$574,2,0),"-")</f>
        <v>-</v>
      </c>
      <c r="M418" s="20" t="str">
        <f t="shared" si="28"/>
        <v>-</v>
      </c>
      <c r="N418" s="21" t="s">
        <v>22</v>
      </c>
      <c r="O418" s="22" t="str">
        <f t="shared" si="27"/>
        <v>-</v>
      </c>
      <c r="P418" s="29"/>
    </row>
    <row r="419" spans="1:16" hidden="1" x14ac:dyDescent="0.25">
      <c r="A419" s="13">
        <v>4</v>
      </c>
      <c r="B419" s="13" t="s">
        <v>1267</v>
      </c>
      <c r="C419" s="14" t="s">
        <v>4510</v>
      </c>
      <c r="D419" s="14" t="s">
        <v>4511</v>
      </c>
      <c r="E419" s="15">
        <v>22</v>
      </c>
      <c r="F419" s="16">
        <v>5.0999999999999996</v>
      </c>
      <c r="G419" s="16">
        <v>112.2</v>
      </c>
      <c r="H419" s="17"/>
      <c r="I419" s="16">
        <f t="shared" si="25"/>
        <v>0</v>
      </c>
      <c r="J419" s="18"/>
      <c r="K419" s="18">
        <f t="shared" si="26"/>
        <v>0</v>
      </c>
      <c r="L419" s="19" t="str">
        <f>IFERROR(VLOOKUP(C419,'[2]11.11.25'!$B$345:$C$574,2,0),"-")</f>
        <v>-</v>
      </c>
      <c r="M419" s="20" t="str">
        <f t="shared" si="28"/>
        <v>-</v>
      </c>
      <c r="N419" s="21" t="s">
        <v>22</v>
      </c>
      <c r="O419" s="22" t="str">
        <f t="shared" si="27"/>
        <v>-</v>
      </c>
      <c r="P419" s="29"/>
    </row>
    <row r="420" spans="1:16" hidden="1" x14ac:dyDescent="0.25">
      <c r="A420" s="13">
        <v>4</v>
      </c>
      <c r="B420" s="13" t="s">
        <v>1270</v>
      </c>
      <c r="C420" s="14" t="s">
        <v>4512</v>
      </c>
      <c r="D420" s="14" t="s">
        <v>4513</v>
      </c>
      <c r="E420" s="15">
        <v>2</v>
      </c>
      <c r="F420" s="16">
        <v>3.5</v>
      </c>
      <c r="G420" s="16">
        <v>7</v>
      </c>
      <c r="H420" s="17"/>
      <c r="I420" s="16">
        <f t="shared" si="25"/>
        <v>0</v>
      </c>
      <c r="J420" s="18"/>
      <c r="K420" s="18">
        <f t="shared" si="26"/>
        <v>0</v>
      </c>
      <c r="L420" s="19" t="str">
        <f>IFERROR(VLOOKUP(C420,'[2]11.11.25'!$B$345:$C$574,2,0),"-")</f>
        <v>-</v>
      </c>
      <c r="M420" s="20" t="str">
        <f t="shared" si="28"/>
        <v>-</v>
      </c>
      <c r="N420" s="21" t="s">
        <v>22</v>
      </c>
      <c r="O420" s="22" t="str">
        <f t="shared" si="27"/>
        <v>-</v>
      </c>
      <c r="P420" s="29"/>
    </row>
    <row r="421" spans="1:16" hidden="1" x14ac:dyDescent="0.25">
      <c r="A421" s="13">
        <v>4</v>
      </c>
      <c r="B421" s="13" t="s">
        <v>1273</v>
      </c>
      <c r="C421" s="14" t="s">
        <v>4514</v>
      </c>
      <c r="D421" s="14" t="s">
        <v>4515</v>
      </c>
      <c r="E421" s="15">
        <v>24</v>
      </c>
      <c r="F421" s="16">
        <v>0.5</v>
      </c>
      <c r="G421" s="16">
        <v>12</v>
      </c>
      <c r="H421" s="17"/>
      <c r="I421" s="16">
        <f t="shared" si="25"/>
        <v>0</v>
      </c>
      <c r="J421" s="18"/>
      <c r="K421" s="18">
        <f t="shared" si="26"/>
        <v>0</v>
      </c>
      <c r="L421" s="19" t="str">
        <f>IFERROR(VLOOKUP(C421,'[2]11.11.25'!$B$345:$C$574,2,0),"-")</f>
        <v>-</v>
      </c>
      <c r="M421" s="20" t="str">
        <f t="shared" si="28"/>
        <v>-</v>
      </c>
      <c r="N421" s="21" t="s">
        <v>22</v>
      </c>
      <c r="O421" s="22" t="str">
        <f t="shared" si="27"/>
        <v>-</v>
      </c>
      <c r="P421" s="29"/>
    </row>
    <row r="422" spans="1:16" hidden="1" x14ac:dyDescent="0.25">
      <c r="A422" s="13">
        <v>4</v>
      </c>
      <c r="B422" s="13" t="s">
        <v>1276</v>
      </c>
      <c r="C422" s="14" t="s">
        <v>4516</v>
      </c>
      <c r="D422" s="14" t="s">
        <v>4517</v>
      </c>
      <c r="E422" s="15">
        <v>24</v>
      </c>
      <c r="F422" s="16">
        <v>185</v>
      </c>
      <c r="G422" s="16">
        <v>4440</v>
      </c>
      <c r="H422" s="17"/>
      <c r="I422" s="16">
        <f t="shared" si="25"/>
        <v>0</v>
      </c>
      <c r="J422" s="18"/>
      <c r="K422" s="18">
        <f t="shared" si="26"/>
        <v>0</v>
      </c>
      <c r="L422" s="19" t="str">
        <f>IFERROR(VLOOKUP(C422,'[2]11.11.25'!$B$345:$C$574,2,0),"-")</f>
        <v>-</v>
      </c>
      <c r="M422" s="20" t="str">
        <f t="shared" si="28"/>
        <v>-</v>
      </c>
      <c r="N422" s="21" t="s">
        <v>22</v>
      </c>
      <c r="O422" s="22" t="str">
        <f t="shared" si="27"/>
        <v>-</v>
      </c>
      <c r="P422" s="29"/>
    </row>
    <row r="423" spans="1:16" hidden="1" x14ac:dyDescent="0.25">
      <c r="A423" s="13">
        <v>4</v>
      </c>
      <c r="B423" s="13" t="s">
        <v>1279</v>
      </c>
      <c r="C423" s="14" t="s">
        <v>4518</v>
      </c>
      <c r="D423" s="14" t="s">
        <v>4519</v>
      </c>
      <c r="E423" s="15">
        <v>2</v>
      </c>
      <c r="F423" s="16">
        <v>118.2</v>
      </c>
      <c r="G423" s="16">
        <v>236.4</v>
      </c>
      <c r="H423" s="17"/>
      <c r="I423" s="16">
        <f t="shared" si="25"/>
        <v>0</v>
      </c>
      <c r="J423" s="18"/>
      <c r="K423" s="18">
        <f t="shared" si="26"/>
        <v>0</v>
      </c>
      <c r="L423" s="19" t="str">
        <f>IFERROR(VLOOKUP(C423,'[2]11.11.25'!$B$345:$C$574,2,0),"-")</f>
        <v>-</v>
      </c>
      <c r="M423" s="20" t="str">
        <f t="shared" si="28"/>
        <v>-</v>
      </c>
      <c r="N423" s="21" t="s">
        <v>22</v>
      </c>
      <c r="O423" s="22" t="str">
        <f t="shared" si="27"/>
        <v>-</v>
      </c>
      <c r="P423" s="29"/>
    </row>
    <row r="424" spans="1:16" hidden="1" x14ac:dyDescent="0.25">
      <c r="A424" s="13">
        <v>4</v>
      </c>
      <c r="B424" s="13" t="s">
        <v>1282</v>
      </c>
      <c r="C424" s="14" t="s">
        <v>4520</v>
      </c>
      <c r="D424" s="14" t="s">
        <v>4521</v>
      </c>
      <c r="E424" s="15">
        <v>10</v>
      </c>
      <c r="F424" s="16">
        <v>311.5</v>
      </c>
      <c r="G424" s="16">
        <v>3115</v>
      </c>
      <c r="H424" s="17"/>
      <c r="I424" s="16">
        <f t="shared" si="25"/>
        <v>0</v>
      </c>
      <c r="J424" s="18"/>
      <c r="K424" s="18">
        <f t="shared" si="26"/>
        <v>0</v>
      </c>
      <c r="L424" s="19" t="str">
        <f>IFERROR(VLOOKUP(C424,'[2]11.11.25'!$B$345:$C$574,2,0),"-")</f>
        <v>-</v>
      </c>
      <c r="M424" s="20" t="str">
        <f t="shared" si="28"/>
        <v>-</v>
      </c>
      <c r="N424" s="21" t="s">
        <v>22</v>
      </c>
      <c r="O424" s="22" t="str">
        <f t="shared" si="27"/>
        <v>-</v>
      </c>
      <c r="P424" s="29"/>
    </row>
    <row r="425" spans="1:16" hidden="1" x14ac:dyDescent="0.25">
      <c r="A425" s="13">
        <v>4</v>
      </c>
      <c r="B425" s="13" t="s">
        <v>1285</v>
      </c>
      <c r="C425" s="14" t="s">
        <v>4522</v>
      </c>
      <c r="D425" s="14" t="s">
        <v>4523</v>
      </c>
      <c r="E425" s="15">
        <v>1</v>
      </c>
      <c r="F425" s="16">
        <v>339.7</v>
      </c>
      <c r="G425" s="16">
        <v>339.7</v>
      </c>
      <c r="H425" s="17"/>
      <c r="I425" s="16">
        <f t="shared" si="25"/>
        <v>0</v>
      </c>
      <c r="J425" s="18"/>
      <c r="K425" s="18">
        <f t="shared" si="26"/>
        <v>0</v>
      </c>
      <c r="L425" s="19" t="str">
        <f>IFERROR(VLOOKUP(C425,'[2]11.11.25'!$B$345:$C$574,2,0),"-")</f>
        <v>-</v>
      </c>
      <c r="M425" s="20" t="str">
        <f t="shared" si="28"/>
        <v>-</v>
      </c>
      <c r="N425" s="21" t="s">
        <v>22</v>
      </c>
      <c r="O425" s="22" t="str">
        <f t="shared" si="27"/>
        <v>-</v>
      </c>
      <c r="P425" s="29"/>
    </row>
    <row r="426" spans="1:16" hidden="1" x14ac:dyDescent="0.25">
      <c r="A426" s="13">
        <v>4</v>
      </c>
      <c r="B426" s="13" t="s">
        <v>1288</v>
      </c>
      <c r="C426" s="14" t="s">
        <v>4524</v>
      </c>
      <c r="D426" s="14" t="s">
        <v>4525</v>
      </c>
      <c r="E426" s="15">
        <v>2</v>
      </c>
      <c r="F426" s="16">
        <v>102.3</v>
      </c>
      <c r="G426" s="16">
        <v>204.6</v>
      </c>
      <c r="H426" s="17"/>
      <c r="I426" s="16">
        <f t="shared" si="25"/>
        <v>0</v>
      </c>
      <c r="J426" s="18"/>
      <c r="K426" s="18">
        <f t="shared" si="26"/>
        <v>0</v>
      </c>
      <c r="L426" s="19" t="str">
        <f>IFERROR(VLOOKUP(C426,'[2]11.11.25'!$B$345:$C$574,2,0),"-")</f>
        <v>-</v>
      </c>
      <c r="M426" s="20" t="str">
        <f t="shared" si="28"/>
        <v>-</v>
      </c>
      <c r="N426" s="21" t="s">
        <v>22</v>
      </c>
      <c r="O426" s="22" t="str">
        <f t="shared" si="27"/>
        <v>-</v>
      </c>
      <c r="P426" s="29"/>
    </row>
    <row r="427" spans="1:16" hidden="1" x14ac:dyDescent="0.25">
      <c r="A427" s="13">
        <v>4</v>
      </c>
      <c r="B427" s="13" t="s">
        <v>1291</v>
      </c>
      <c r="C427" s="14" t="s">
        <v>4526</v>
      </c>
      <c r="D427" s="14" t="s">
        <v>4527</v>
      </c>
      <c r="E427" s="15">
        <v>1</v>
      </c>
      <c r="F427" s="16">
        <v>544</v>
      </c>
      <c r="G427" s="16">
        <v>544</v>
      </c>
      <c r="H427" s="17"/>
      <c r="I427" s="16">
        <f t="shared" si="25"/>
        <v>0</v>
      </c>
      <c r="J427" s="18"/>
      <c r="K427" s="18">
        <f t="shared" si="26"/>
        <v>0</v>
      </c>
      <c r="L427" s="19" t="str">
        <f>IFERROR(VLOOKUP(C427,'[2]11.11.25'!$B$345:$C$574,2,0),"-")</f>
        <v>-</v>
      </c>
      <c r="M427" s="20" t="str">
        <f t="shared" si="28"/>
        <v>-</v>
      </c>
      <c r="N427" s="21" t="s">
        <v>22</v>
      </c>
      <c r="O427" s="22" t="str">
        <f t="shared" si="27"/>
        <v>-</v>
      </c>
      <c r="P427" s="29"/>
    </row>
    <row r="428" spans="1:16" hidden="1" x14ac:dyDescent="0.25">
      <c r="A428" s="13">
        <v>4</v>
      </c>
      <c r="B428" s="13" t="s">
        <v>1294</v>
      </c>
      <c r="C428" s="14" t="s">
        <v>4528</v>
      </c>
      <c r="D428" s="14" t="s">
        <v>4529</v>
      </c>
      <c r="E428" s="15">
        <v>6</v>
      </c>
      <c r="F428" s="16">
        <v>515.5</v>
      </c>
      <c r="G428" s="16">
        <v>3093</v>
      </c>
      <c r="H428" s="17"/>
      <c r="I428" s="16">
        <f t="shared" si="25"/>
        <v>0</v>
      </c>
      <c r="J428" s="18"/>
      <c r="K428" s="18">
        <f t="shared" si="26"/>
        <v>0</v>
      </c>
      <c r="L428" s="19" t="str">
        <f>IFERROR(VLOOKUP(C428,'[2]11.11.25'!$B$345:$C$574,2,0),"-")</f>
        <v>-</v>
      </c>
      <c r="M428" s="20" t="str">
        <f t="shared" si="28"/>
        <v>-</v>
      </c>
      <c r="N428" s="21" t="s">
        <v>22</v>
      </c>
      <c r="O428" s="22" t="str">
        <f t="shared" si="27"/>
        <v>-</v>
      </c>
      <c r="P428" s="29"/>
    </row>
    <row r="429" spans="1:16" hidden="1" x14ac:dyDescent="0.25">
      <c r="A429" s="13">
        <v>4</v>
      </c>
      <c r="B429" s="13" t="s">
        <v>1297</v>
      </c>
      <c r="C429" s="14" t="s">
        <v>4530</v>
      </c>
      <c r="D429" s="14" t="s">
        <v>4531</v>
      </c>
      <c r="E429" s="15">
        <v>1</v>
      </c>
      <c r="F429" s="16">
        <v>578.20000000000005</v>
      </c>
      <c r="G429" s="16">
        <v>578.20000000000005</v>
      </c>
      <c r="H429" s="17"/>
      <c r="I429" s="16">
        <f t="shared" si="25"/>
        <v>0</v>
      </c>
      <c r="J429" s="18"/>
      <c r="K429" s="18">
        <f t="shared" si="26"/>
        <v>0</v>
      </c>
      <c r="L429" s="19" t="str">
        <f>IFERROR(VLOOKUP(C429,'[2]11.11.25'!$B$345:$C$574,2,0),"-")</f>
        <v>-</v>
      </c>
      <c r="M429" s="20" t="str">
        <f t="shared" si="28"/>
        <v>-</v>
      </c>
      <c r="N429" s="21" t="s">
        <v>22</v>
      </c>
      <c r="O429" s="22" t="str">
        <f t="shared" si="27"/>
        <v>-</v>
      </c>
      <c r="P429" s="29"/>
    </row>
    <row r="430" spans="1:16" hidden="1" x14ac:dyDescent="0.25">
      <c r="A430" s="13">
        <v>4</v>
      </c>
      <c r="B430" s="13" t="s">
        <v>1300</v>
      </c>
      <c r="C430" s="14" t="s">
        <v>4532</v>
      </c>
      <c r="D430" s="14" t="s">
        <v>4533</v>
      </c>
      <c r="E430" s="15">
        <v>1</v>
      </c>
      <c r="F430" s="16">
        <v>504.2</v>
      </c>
      <c r="G430" s="16">
        <v>504.2</v>
      </c>
      <c r="H430" s="17"/>
      <c r="I430" s="16">
        <f t="shared" si="25"/>
        <v>0</v>
      </c>
      <c r="J430" s="18"/>
      <c r="K430" s="18">
        <f t="shared" si="26"/>
        <v>0</v>
      </c>
      <c r="L430" s="19" t="str">
        <f>IFERROR(VLOOKUP(C430,'[2]11.11.25'!$B$345:$C$574,2,0),"-")</f>
        <v>-</v>
      </c>
      <c r="M430" s="20" t="str">
        <f t="shared" si="28"/>
        <v>-</v>
      </c>
      <c r="N430" s="21" t="s">
        <v>22</v>
      </c>
      <c r="O430" s="22" t="str">
        <f t="shared" si="27"/>
        <v>-</v>
      </c>
      <c r="P430" s="29"/>
    </row>
    <row r="431" spans="1:16" hidden="1" x14ac:dyDescent="0.25">
      <c r="A431" s="13">
        <v>4</v>
      </c>
      <c r="B431" s="13" t="s">
        <v>1303</v>
      </c>
      <c r="C431" s="14" t="s">
        <v>4534</v>
      </c>
      <c r="D431" s="14" t="s">
        <v>4535</v>
      </c>
      <c r="E431" s="15">
        <v>1</v>
      </c>
      <c r="F431" s="16">
        <v>515.4</v>
      </c>
      <c r="G431" s="16">
        <v>515.4</v>
      </c>
      <c r="H431" s="17"/>
      <c r="I431" s="16">
        <f t="shared" si="25"/>
        <v>0</v>
      </c>
      <c r="J431" s="18"/>
      <c r="K431" s="18">
        <f t="shared" si="26"/>
        <v>0</v>
      </c>
      <c r="L431" s="19" t="str">
        <f>IFERROR(VLOOKUP(C431,'[2]11.11.25'!$B$345:$C$574,2,0),"-")</f>
        <v>-</v>
      </c>
      <c r="M431" s="20" t="str">
        <f t="shared" si="28"/>
        <v>-</v>
      </c>
      <c r="N431" s="21" t="s">
        <v>22</v>
      </c>
      <c r="O431" s="22" t="str">
        <f t="shared" si="27"/>
        <v>-</v>
      </c>
      <c r="P431" s="29"/>
    </row>
    <row r="432" spans="1:16" hidden="1" x14ac:dyDescent="0.25">
      <c r="A432" s="13">
        <v>4</v>
      </c>
      <c r="B432" s="13" t="s">
        <v>1306</v>
      </c>
      <c r="C432" s="14" t="s">
        <v>4536</v>
      </c>
      <c r="D432" s="14" t="s">
        <v>4537</v>
      </c>
      <c r="E432" s="15">
        <v>11</v>
      </c>
      <c r="F432" s="16">
        <v>255.3</v>
      </c>
      <c r="G432" s="16">
        <v>2808.3</v>
      </c>
      <c r="H432" s="17"/>
      <c r="I432" s="16">
        <f t="shared" si="25"/>
        <v>0</v>
      </c>
      <c r="J432" s="18"/>
      <c r="K432" s="18">
        <f t="shared" si="26"/>
        <v>0</v>
      </c>
      <c r="L432" s="19" t="str">
        <f>IFERROR(VLOOKUP(C432,'[2]11.11.25'!$B$345:$C$574,2,0),"-")</f>
        <v>-</v>
      </c>
      <c r="M432" s="20" t="str">
        <f t="shared" si="28"/>
        <v>-</v>
      </c>
      <c r="N432" s="21" t="s">
        <v>22</v>
      </c>
      <c r="O432" s="22" t="str">
        <f t="shared" si="27"/>
        <v>-</v>
      </c>
      <c r="P432" s="29"/>
    </row>
    <row r="433" spans="1:16" hidden="1" x14ac:dyDescent="0.25">
      <c r="A433" s="13">
        <v>4</v>
      </c>
      <c r="B433" s="13" t="s">
        <v>1309</v>
      </c>
      <c r="C433" s="14" t="s">
        <v>4538</v>
      </c>
      <c r="D433" s="14" t="s">
        <v>4539</v>
      </c>
      <c r="E433" s="15">
        <v>1</v>
      </c>
      <c r="F433" s="16">
        <v>271.5</v>
      </c>
      <c r="G433" s="16">
        <v>271.5</v>
      </c>
      <c r="H433" s="17"/>
      <c r="I433" s="16">
        <f t="shared" si="25"/>
        <v>0</v>
      </c>
      <c r="J433" s="18"/>
      <c r="K433" s="18">
        <f t="shared" si="26"/>
        <v>0</v>
      </c>
      <c r="L433" s="19" t="str">
        <f>IFERROR(VLOOKUP(C433,'[2]11.11.25'!$B$345:$C$574,2,0),"-")</f>
        <v>-</v>
      </c>
      <c r="M433" s="20" t="str">
        <f t="shared" si="28"/>
        <v>-</v>
      </c>
      <c r="N433" s="21" t="s">
        <v>22</v>
      </c>
      <c r="O433" s="22" t="str">
        <f t="shared" si="27"/>
        <v>-</v>
      </c>
      <c r="P433" s="29"/>
    </row>
    <row r="434" spans="1:16" hidden="1" x14ac:dyDescent="0.25">
      <c r="A434" s="13">
        <v>4</v>
      </c>
      <c r="B434" s="13" t="s">
        <v>1312</v>
      </c>
      <c r="C434" s="14" t="s">
        <v>4540</v>
      </c>
      <c r="D434" s="14" t="s">
        <v>4541</v>
      </c>
      <c r="E434" s="15">
        <v>1</v>
      </c>
      <c r="F434" s="16">
        <v>164.6</v>
      </c>
      <c r="G434" s="16">
        <v>164.6</v>
      </c>
      <c r="H434" s="17"/>
      <c r="I434" s="16">
        <f t="shared" si="25"/>
        <v>0</v>
      </c>
      <c r="J434" s="18"/>
      <c r="K434" s="18">
        <f t="shared" si="26"/>
        <v>0</v>
      </c>
      <c r="L434" s="19" t="str">
        <f>IFERROR(VLOOKUP(C434,'[2]11.11.25'!$B$345:$C$574,2,0),"-")</f>
        <v>-</v>
      </c>
      <c r="M434" s="20" t="str">
        <f t="shared" si="28"/>
        <v>-</v>
      </c>
      <c r="N434" s="21" t="s">
        <v>22</v>
      </c>
      <c r="O434" s="22" t="str">
        <f t="shared" si="27"/>
        <v>-</v>
      </c>
      <c r="P434" s="29"/>
    </row>
    <row r="435" spans="1:16" hidden="1" x14ac:dyDescent="0.25">
      <c r="A435" s="13">
        <v>4</v>
      </c>
      <c r="B435" s="13" t="s">
        <v>1315</v>
      </c>
      <c r="C435" s="14" t="s">
        <v>4542</v>
      </c>
      <c r="D435" s="14" t="s">
        <v>4543</v>
      </c>
      <c r="E435" s="15">
        <v>1</v>
      </c>
      <c r="F435" s="16">
        <v>163.19999999999999</v>
      </c>
      <c r="G435" s="16">
        <v>163.19999999999999</v>
      </c>
      <c r="H435" s="17"/>
      <c r="I435" s="16">
        <f t="shared" si="25"/>
        <v>0</v>
      </c>
      <c r="J435" s="18"/>
      <c r="K435" s="18">
        <f t="shared" si="26"/>
        <v>0</v>
      </c>
      <c r="L435" s="19" t="str">
        <f>IFERROR(VLOOKUP(C435,'[2]11.11.25'!$B$345:$C$574,2,0),"-")</f>
        <v>-</v>
      </c>
      <c r="M435" s="20" t="str">
        <f t="shared" si="28"/>
        <v>-</v>
      </c>
      <c r="N435" s="21" t="s">
        <v>22</v>
      </c>
      <c r="O435" s="22" t="str">
        <f t="shared" si="27"/>
        <v>-</v>
      </c>
      <c r="P435" s="29"/>
    </row>
    <row r="436" spans="1:16" hidden="1" x14ac:dyDescent="0.25">
      <c r="A436" s="13">
        <v>4</v>
      </c>
      <c r="B436" s="13" t="s">
        <v>1318</v>
      </c>
      <c r="C436" s="14" t="s">
        <v>4544</v>
      </c>
      <c r="D436" s="14" t="s">
        <v>4545</v>
      </c>
      <c r="E436" s="15">
        <v>1</v>
      </c>
      <c r="F436" s="16">
        <v>304.8</v>
      </c>
      <c r="G436" s="16">
        <v>304.8</v>
      </c>
      <c r="H436" s="17"/>
      <c r="I436" s="16">
        <f t="shared" si="25"/>
        <v>0</v>
      </c>
      <c r="J436" s="18"/>
      <c r="K436" s="18">
        <f t="shared" si="26"/>
        <v>0</v>
      </c>
      <c r="L436" s="19" t="str">
        <f>IFERROR(VLOOKUP(C436,'[2]11.11.25'!$B$345:$C$574,2,0),"-")</f>
        <v>-</v>
      </c>
      <c r="M436" s="20" t="str">
        <f t="shared" si="28"/>
        <v>-</v>
      </c>
      <c r="N436" s="21" t="s">
        <v>22</v>
      </c>
      <c r="O436" s="22" t="str">
        <f t="shared" si="27"/>
        <v>-</v>
      </c>
      <c r="P436" s="29"/>
    </row>
    <row r="437" spans="1:16" hidden="1" x14ac:dyDescent="0.25">
      <c r="A437" s="13">
        <v>4</v>
      </c>
      <c r="B437" s="13" t="s">
        <v>1321</v>
      </c>
      <c r="C437" s="14" t="s">
        <v>4546</v>
      </c>
      <c r="D437" s="14" t="s">
        <v>4547</v>
      </c>
      <c r="E437" s="15">
        <v>1</v>
      </c>
      <c r="F437" s="16">
        <v>264.3</v>
      </c>
      <c r="G437" s="16">
        <v>264.3</v>
      </c>
      <c r="H437" s="17"/>
      <c r="I437" s="16">
        <f t="shared" si="25"/>
        <v>0</v>
      </c>
      <c r="J437" s="18"/>
      <c r="K437" s="18">
        <f t="shared" si="26"/>
        <v>0</v>
      </c>
      <c r="L437" s="19" t="str">
        <f>IFERROR(VLOOKUP(C437,'[2]11.11.25'!$B$345:$C$574,2,0),"-")</f>
        <v>-</v>
      </c>
      <c r="M437" s="20" t="str">
        <f t="shared" si="28"/>
        <v>-</v>
      </c>
      <c r="N437" s="21" t="s">
        <v>22</v>
      </c>
      <c r="O437" s="22" t="str">
        <f t="shared" si="27"/>
        <v>-</v>
      </c>
      <c r="P437" s="29"/>
    </row>
    <row r="438" spans="1:16" hidden="1" x14ac:dyDescent="0.25">
      <c r="A438" s="13">
        <v>4</v>
      </c>
      <c r="B438" s="13" t="s">
        <v>1324</v>
      </c>
      <c r="C438" s="14" t="s">
        <v>4548</v>
      </c>
      <c r="D438" s="14" t="s">
        <v>4549</v>
      </c>
      <c r="E438" s="15">
        <v>1</v>
      </c>
      <c r="F438" s="16">
        <v>262.3</v>
      </c>
      <c r="G438" s="16">
        <v>262.3</v>
      </c>
      <c r="H438" s="17"/>
      <c r="I438" s="16">
        <f t="shared" si="25"/>
        <v>0</v>
      </c>
      <c r="J438" s="18"/>
      <c r="K438" s="18">
        <f t="shared" si="26"/>
        <v>0</v>
      </c>
      <c r="L438" s="19" t="str">
        <f>IFERROR(VLOOKUP(C438,'[2]11.11.25'!$B$345:$C$574,2,0),"-")</f>
        <v>-</v>
      </c>
      <c r="M438" s="20" t="str">
        <f t="shared" si="28"/>
        <v>-</v>
      </c>
      <c r="N438" s="21" t="s">
        <v>22</v>
      </c>
      <c r="O438" s="22" t="str">
        <f t="shared" si="27"/>
        <v>-</v>
      </c>
      <c r="P438" s="29"/>
    </row>
    <row r="439" spans="1:16" hidden="1" x14ac:dyDescent="0.25">
      <c r="A439" s="13">
        <v>4</v>
      </c>
      <c r="B439" s="13" t="s">
        <v>1327</v>
      </c>
      <c r="C439" s="14" t="s">
        <v>4550</v>
      </c>
      <c r="D439" s="14" t="s">
        <v>4551</v>
      </c>
      <c r="E439" s="15">
        <v>1</v>
      </c>
      <c r="F439" s="16">
        <v>264.3</v>
      </c>
      <c r="G439" s="16">
        <v>264.3</v>
      </c>
      <c r="H439" s="17"/>
      <c r="I439" s="16">
        <f t="shared" si="25"/>
        <v>0</v>
      </c>
      <c r="J439" s="18"/>
      <c r="K439" s="18">
        <f t="shared" si="26"/>
        <v>0</v>
      </c>
      <c r="L439" s="19" t="str">
        <f>IFERROR(VLOOKUP(C439,'[2]11.11.25'!$B$345:$C$574,2,0),"-")</f>
        <v>-</v>
      </c>
      <c r="M439" s="20" t="str">
        <f t="shared" si="28"/>
        <v>-</v>
      </c>
      <c r="N439" s="21" t="s">
        <v>22</v>
      </c>
      <c r="O439" s="22" t="str">
        <f t="shared" si="27"/>
        <v>-</v>
      </c>
      <c r="P439" s="29"/>
    </row>
    <row r="440" spans="1:16" hidden="1" x14ac:dyDescent="0.25">
      <c r="A440" s="13">
        <v>4</v>
      </c>
      <c r="B440" s="13" t="s">
        <v>1330</v>
      </c>
      <c r="C440" s="14" t="s">
        <v>4552</v>
      </c>
      <c r="D440" s="14" t="s">
        <v>4553</v>
      </c>
      <c r="E440" s="15">
        <v>1</v>
      </c>
      <c r="F440" s="16">
        <v>264.3</v>
      </c>
      <c r="G440" s="16">
        <v>264.3</v>
      </c>
      <c r="H440" s="17"/>
      <c r="I440" s="16">
        <f t="shared" si="25"/>
        <v>0</v>
      </c>
      <c r="J440" s="18"/>
      <c r="K440" s="18">
        <f t="shared" si="26"/>
        <v>0</v>
      </c>
      <c r="L440" s="19" t="str">
        <f>IFERROR(VLOOKUP(C440,'[2]11.11.25'!$B$345:$C$574,2,0),"-")</f>
        <v>-</v>
      </c>
      <c r="M440" s="20" t="str">
        <f t="shared" si="28"/>
        <v>-</v>
      </c>
      <c r="N440" s="21" t="s">
        <v>22</v>
      </c>
      <c r="O440" s="22" t="str">
        <f t="shared" si="27"/>
        <v>-</v>
      </c>
      <c r="P440" s="29"/>
    </row>
    <row r="441" spans="1:16" hidden="1" x14ac:dyDescent="0.25">
      <c r="A441" s="13">
        <v>4</v>
      </c>
      <c r="B441" s="13" t="s">
        <v>1333</v>
      </c>
      <c r="C441" s="14" t="s">
        <v>4554</v>
      </c>
      <c r="D441" s="14" t="s">
        <v>4555</v>
      </c>
      <c r="E441" s="15">
        <v>1</v>
      </c>
      <c r="F441" s="16">
        <v>261.39999999999998</v>
      </c>
      <c r="G441" s="16">
        <v>261.39999999999998</v>
      </c>
      <c r="H441" s="17"/>
      <c r="I441" s="16">
        <f t="shared" si="25"/>
        <v>0</v>
      </c>
      <c r="J441" s="18"/>
      <c r="K441" s="18">
        <f t="shared" si="26"/>
        <v>0</v>
      </c>
      <c r="L441" s="19" t="str">
        <f>IFERROR(VLOOKUP(C441,'[2]11.11.25'!$B$345:$C$574,2,0),"-")</f>
        <v>-</v>
      </c>
      <c r="M441" s="20" t="str">
        <f t="shared" si="28"/>
        <v>-</v>
      </c>
      <c r="N441" s="21" t="s">
        <v>22</v>
      </c>
      <c r="O441" s="22" t="str">
        <f t="shared" si="27"/>
        <v>-</v>
      </c>
      <c r="P441" s="29"/>
    </row>
    <row r="442" spans="1:16" hidden="1" x14ac:dyDescent="0.25">
      <c r="A442" s="13">
        <v>4</v>
      </c>
      <c r="B442" s="13" t="s">
        <v>1336</v>
      </c>
      <c r="C442" s="14" t="s">
        <v>4556</v>
      </c>
      <c r="D442" s="14" t="s">
        <v>4557</v>
      </c>
      <c r="E442" s="15">
        <v>1</v>
      </c>
      <c r="F442" s="16">
        <v>265</v>
      </c>
      <c r="G442" s="16">
        <v>265</v>
      </c>
      <c r="H442" s="17"/>
      <c r="I442" s="16">
        <f t="shared" si="25"/>
        <v>0</v>
      </c>
      <c r="J442" s="18"/>
      <c r="K442" s="18">
        <f t="shared" si="26"/>
        <v>0</v>
      </c>
      <c r="L442" s="19" t="str">
        <f>IFERROR(VLOOKUP(C442,'[2]11.11.25'!$B$345:$C$574,2,0),"-")</f>
        <v>-</v>
      </c>
      <c r="M442" s="20" t="str">
        <f t="shared" si="28"/>
        <v>-</v>
      </c>
      <c r="N442" s="21" t="s">
        <v>22</v>
      </c>
      <c r="O442" s="22" t="str">
        <f t="shared" si="27"/>
        <v>-</v>
      </c>
      <c r="P442" s="29"/>
    </row>
    <row r="443" spans="1:16" hidden="1" x14ac:dyDescent="0.25">
      <c r="A443" s="13">
        <v>4</v>
      </c>
      <c r="B443" s="13" t="s">
        <v>1339</v>
      </c>
      <c r="C443" s="14" t="s">
        <v>4558</v>
      </c>
      <c r="D443" s="14" t="s">
        <v>4559</v>
      </c>
      <c r="E443" s="15">
        <v>1</v>
      </c>
      <c r="F443" s="16">
        <v>264.3</v>
      </c>
      <c r="G443" s="16">
        <v>264.3</v>
      </c>
      <c r="H443" s="17"/>
      <c r="I443" s="16">
        <f t="shared" si="25"/>
        <v>0</v>
      </c>
      <c r="J443" s="18"/>
      <c r="K443" s="18">
        <f t="shared" si="26"/>
        <v>0</v>
      </c>
      <c r="L443" s="19" t="str">
        <f>IFERROR(VLOOKUP(C443,'[2]11.11.25'!$B$345:$C$574,2,0),"-")</f>
        <v>-</v>
      </c>
      <c r="M443" s="20" t="str">
        <f t="shared" si="28"/>
        <v>-</v>
      </c>
      <c r="N443" s="21" t="s">
        <v>22</v>
      </c>
      <c r="O443" s="22" t="str">
        <f t="shared" si="27"/>
        <v>-</v>
      </c>
      <c r="P443" s="29"/>
    </row>
    <row r="444" spans="1:16" hidden="1" x14ac:dyDescent="0.25">
      <c r="A444" s="13">
        <v>4</v>
      </c>
      <c r="B444" s="13" t="s">
        <v>1342</v>
      </c>
      <c r="C444" s="14" t="s">
        <v>4560</v>
      </c>
      <c r="D444" s="14" t="s">
        <v>4561</v>
      </c>
      <c r="E444" s="15">
        <v>1</v>
      </c>
      <c r="F444" s="16">
        <v>263.3</v>
      </c>
      <c r="G444" s="16">
        <v>263.3</v>
      </c>
      <c r="H444" s="17"/>
      <c r="I444" s="16">
        <f t="shared" si="25"/>
        <v>0</v>
      </c>
      <c r="J444" s="18"/>
      <c r="K444" s="18">
        <f t="shared" si="26"/>
        <v>0</v>
      </c>
      <c r="L444" s="19" t="str">
        <f>IFERROR(VLOOKUP(C444,'[2]11.11.25'!$B$345:$C$574,2,0),"-")</f>
        <v>-</v>
      </c>
      <c r="M444" s="20" t="str">
        <f t="shared" si="28"/>
        <v>-</v>
      </c>
      <c r="N444" s="21" t="s">
        <v>22</v>
      </c>
      <c r="O444" s="22" t="str">
        <f t="shared" si="27"/>
        <v>-</v>
      </c>
      <c r="P444" s="29"/>
    </row>
    <row r="445" spans="1:16" hidden="1" x14ac:dyDescent="0.25">
      <c r="A445" s="13">
        <v>4</v>
      </c>
      <c r="B445" s="13" t="s">
        <v>1345</v>
      </c>
      <c r="C445" s="14" t="s">
        <v>4562</v>
      </c>
      <c r="D445" s="14" t="s">
        <v>4563</v>
      </c>
      <c r="E445" s="15">
        <v>1</v>
      </c>
      <c r="F445" s="16">
        <v>263.3</v>
      </c>
      <c r="G445" s="16">
        <v>263.3</v>
      </c>
      <c r="H445" s="17"/>
      <c r="I445" s="16">
        <f t="shared" si="25"/>
        <v>0</v>
      </c>
      <c r="J445" s="18"/>
      <c r="K445" s="18">
        <f t="shared" si="26"/>
        <v>0</v>
      </c>
      <c r="L445" s="19" t="str">
        <f>IFERROR(VLOOKUP(C445,'[2]11.11.25'!$B$345:$C$574,2,0),"-")</f>
        <v>-</v>
      </c>
      <c r="M445" s="20" t="str">
        <f t="shared" si="28"/>
        <v>-</v>
      </c>
      <c r="N445" s="21" t="s">
        <v>22</v>
      </c>
      <c r="O445" s="22" t="str">
        <f t="shared" si="27"/>
        <v>-</v>
      </c>
      <c r="P445" s="29"/>
    </row>
    <row r="446" spans="1:16" hidden="1" x14ac:dyDescent="0.25">
      <c r="A446" s="13">
        <v>4</v>
      </c>
      <c r="B446" s="13" t="s">
        <v>1348</v>
      </c>
      <c r="C446" s="14" t="s">
        <v>4564</v>
      </c>
      <c r="D446" s="14" t="s">
        <v>4565</v>
      </c>
      <c r="E446" s="15">
        <v>1</v>
      </c>
      <c r="F446" s="16">
        <v>264.3</v>
      </c>
      <c r="G446" s="16">
        <v>264.3</v>
      </c>
      <c r="H446" s="17"/>
      <c r="I446" s="16">
        <f t="shared" si="25"/>
        <v>0</v>
      </c>
      <c r="J446" s="18"/>
      <c r="K446" s="18">
        <f t="shared" si="26"/>
        <v>0</v>
      </c>
      <c r="L446" s="19" t="str">
        <f>IFERROR(VLOOKUP(C446,'[2]11.11.25'!$B$345:$C$574,2,0),"-")</f>
        <v>-</v>
      </c>
      <c r="M446" s="20" t="str">
        <f t="shared" si="28"/>
        <v>-</v>
      </c>
      <c r="N446" s="21" t="s">
        <v>22</v>
      </c>
      <c r="O446" s="22" t="str">
        <f t="shared" si="27"/>
        <v>-</v>
      </c>
      <c r="P446" s="29"/>
    </row>
    <row r="447" spans="1:16" hidden="1" x14ac:dyDescent="0.25">
      <c r="A447" s="13">
        <v>4</v>
      </c>
      <c r="B447" s="13" t="s">
        <v>1351</v>
      </c>
      <c r="C447" s="14" t="s">
        <v>4566</v>
      </c>
      <c r="D447" s="14" t="s">
        <v>4567</v>
      </c>
      <c r="E447" s="15">
        <v>1</v>
      </c>
      <c r="F447" s="16">
        <v>263.3</v>
      </c>
      <c r="G447" s="16">
        <v>263.3</v>
      </c>
      <c r="H447" s="17"/>
      <c r="I447" s="16">
        <f t="shared" ref="I447:I510" si="29">IFERROR(H447*F447,"-")</f>
        <v>0</v>
      </c>
      <c r="J447" s="18"/>
      <c r="K447" s="18">
        <f t="shared" ref="K447:K510" si="30">J447*F447</f>
        <v>0</v>
      </c>
      <c r="L447" s="19" t="str">
        <f>IFERROR(VLOOKUP(C447,'[2]11.11.25'!$B$345:$C$574,2,0),"-")</f>
        <v>-</v>
      </c>
      <c r="M447" s="20" t="str">
        <f t="shared" si="28"/>
        <v>-</v>
      </c>
      <c r="N447" s="21" t="s">
        <v>22</v>
      </c>
      <c r="O447" s="22" t="str">
        <f t="shared" ref="O447:O510" si="31">IFERROR(N447*F447,"-")</f>
        <v>-</v>
      </c>
      <c r="P447" s="29"/>
    </row>
    <row r="448" spans="1:16" hidden="1" x14ac:dyDescent="0.25">
      <c r="A448" s="13">
        <v>4</v>
      </c>
      <c r="B448" s="13" t="s">
        <v>1354</v>
      </c>
      <c r="C448" s="14" t="s">
        <v>4568</v>
      </c>
      <c r="D448" s="14" t="s">
        <v>4569</v>
      </c>
      <c r="E448" s="15">
        <v>1</v>
      </c>
      <c r="F448" s="16">
        <v>178.4</v>
      </c>
      <c r="G448" s="16">
        <v>178.4</v>
      </c>
      <c r="H448" s="17"/>
      <c r="I448" s="16">
        <f t="shared" si="29"/>
        <v>0</v>
      </c>
      <c r="J448" s="18"/>
      <c r="K448" s="18">
        <f t="shared" si="30"/>
        <v>0</v>
      </c>
      <c r="L448" s="19" t="str">
        <f>IFERROR(VLOOKUP(C448,'[2]11.11.25'!$B$345:$C$574,2,0),"-")</f>
        <v>-</v>
      </c>
      <c r="M448" s="20" t="str">
        <f t="shared" si="28"/>
        <v>-</v>
      </c>
      <c r="N448" s="21" t="s">
        <v>22</v>
      </c>
      <c r="O448" s="22" t="str">
        <f t="shared" si="31"/>
        <v>-</v>
      </c>
      <c r="P448" s="29"/>
    </row>
    <row r="449" spans="1:16" hidden="1" x14ac:dyDescent="0.25">
      <c r="A449" s="13">
        <v>4</v>
      </c>
      <c r="B449" s="13" t="s">
        <v>1357</v>
      </c>
      <c r="C449" s="14" t="s">
        <v>4570</v>
      </c>
      <c r="D449" s="14" t="s">
        <v>4571</v>
      </c>
      <c r="E449" s="15">
        <v>1</v>
      </c>
      <c r="F449" s="16">
        <v>276.39999999999998</v>
      </c>
      <c r="G449" s="16">
        <v>276.39999999999998</v>
      </c>
      <c r="H449" s="17"/>
      <c r="I449" s="16">
        <f t="shared" si="29"/>
        <v>0</v>
      </c>
      <c r="J449" s="18"/>
      <c r="K449" s="18">
        <f t="shared" si="30"/>
        <v>0</v>
      </c>
      <c r="L449" s="19" t="str">
        <f>IFERROR(VLOOKUP(C449,'[2]11.11.25'!$B$345:$C$574,2,0),"-")</f>
        <v>-</v>
      </c>
      <c r="M449" s="20" t="str">
        <f t="shared" si="28"/>
        <v>-</v>
      </c>
      <c r="N449" s="21" t="s">
        <v>22</v>
      </c>
      <c r="O449" s="22" t="str">
        <f t="shared" si="31"/>
        <v>-</v>
      </c>
      <c r="P449" s="29"/>
    </row>
    <row r="450" spans="1:16" hidden="1" x14ac:dyDescent="0.25">
      <c r="A450" s="13">
        <v>4</v>
      </c>
      <c r="B450" s="13" t="s">
        <v>1360</v>
      </c>
      <c r="C450" s="14" t="s">
        <v>4572</v>
      </c>
      <c r="D450" s="14" t="s">
        <v>4573</v>
      </c>
      <c r="E450" s="15">
        <v>11</v>
      </c>
      <c r="F450" s="16">
        <v>231.4</v>
      </c>
      <c r="G450" s="16">
        <v>2545.4</v>
      </c>
      <c r="H450" s="17"/>
      <c r="I450" s="16">
        <f t="shared" si="29"/>
        <v>0</v>
      </c>
      <c r="J450" s="18"/>
      <c r="K450" s="18">
        <f t="shared" si="30"/>
        <v>0</v>
      </c>
      <c r="L450" s="19" t="str">
        <f>IFERROR(VLOOKUP(C450,'[2]11.11.25'!$B$345:$C$574,2,0),"-")</f>
        <v>-</v>
      </c>
      <c r="M450" s="20" t="str">
        <f t="shared" si="28"/>
        <v>-</v>
      </c>
      <c r="N450" s="21" t="s">
        <v>22</v>
      </c>
      <c r="O450" s="22" t="str">
        <f t="shared" si="31"/>
        <v>-</v>
      </c>
      <c r="P450" s="29"/>
    </row>
    <row r="451" spans="1:16" hidden="1" x14ac:dyDescent="0.25">
      <c r="A451" s="13">
        <v>4</v>
      </c>
      <c r="B451" s="13" t="s">
        <v>1363</v>
      </c>
      <c r="C451" s="14" t="s">
        <v>4574</v>
      </c>
      <c r="D451" s="14" t="s">
        <v>4575</v>
      </c>
      <c r="E451" s="15">
        <v>1</v>
      </c>
      <c r="F451" s="16">
        <v>151.5</v>
      </c>
      <c r="G451" s="16">
        <v>151.5</v>
      </c>
      <c r="H451" s="17"/>
      <c r="I451" s="16">
        <f t="shared" si="29"/>
        <v>0</v>
      </c>
      <c r="J451" s="18"/>
      <c r="K451" s="18">
        <f t="shared" si="30"/>
        <v>0</v>
      </c>
      <c r="L451" s="19" t="str">
        <f>IFERROR(VLOOKUP(C451,'[2]11.11.25'!$B$345:$C$574,2,0),"-")</f>
        <v>-</v>
      </c>
      <c r="M451" s="20" t="str">
        <f t="shared" si="28"/>
        <v>-</v>
      </c>
      <c r="N451" s="21" t="s">
        <v>22</v>
      </c>
      <c r="O451" s="22" t="str">
        <f t="shared" si="31"/>
        <v>-</v>
      </c>
      <c r="P451" s="29"/>
    </row>
    <row r="452" spans="1:16" hidden="1" x14ac:dyDescent="0.25">
      <c r="A452" s="13">
        <v>4</v>
      </c>
      <c r="B452" s="13" t="s">
        <v>1366</v>
      </c>
      <c r="C452" s="14" t="s">
        <v>4576</v>
      </c>
      <c r="D452" s="14" t="s">
        <v>4577</v>
      </c>
      <c r="E452" s="15">
        <v>1</v>
      </c>
      <c r="F452" s="16">
        <v>215.5</v>
      </c>
      <c r="G452" s="16">
        <v>215.5</v>
      </c>
      <c r="H452" s="17"/>
      <c r="I452" s="16">
        <f t="shared" si="29"/>
        <v>0</v>
      </c>
      <c r="J452" s="18"/>
      <c r="K452" s="18">
        <f t="shared" si="30"/>
        <v>0</v>
      </c>
      <c r="L452" s="19" t="str">
        <f>IFERROR(VLOOKUP(C452,'[2]11.11.25'!$B$345:$C$574,2,0),"-")</f>
        <v>-</v>
      </c>
      <c r="M452" s="20" t="str">
        <f t="shared" si="28"/>
        <v>-</v>
      </c>
      <c r="N452" s="21" t="s">
        <v>22</v>
      </c>
      <c r="O452" s="22" t="str">
        <f t="shared" si="31"/>
        <v>-</v>
      </c>
      <c r="P452" s="29"/>
    </row>
    <row r="453" spans="1:16" hidden="1" x14ac:dyDescent="0.25">
      <c r="A453" s="13">
        <v>4</v>
      </c>
      <c r="B453" s="13" t="s">
        <v>1369</v>
      </c>
      <c r="C453" s="14" t="s">
        <v>4578</v>
      </c>
      <c r="D453" s="14" t="s">
        <v>4579</v>
      </c>
      <c r="E453" s="15">
        <v>11</v>
      </c>
      <c r="F453" s="16">
        <v>181</v>
      </c>
      <c r="G453" s="16">
        <v>1991</v>
      </c>
      <c r="H453" s="17"/>
      <c r="I453" s="16">
        <f t="shared" si="29"/>
        <v>0</v>
      </c>
      <c r="J453" s="18"/>
      <c r="K453" s="18">
        <f t="shared" si="30"/>
        <v>0</v>
      </c>
      <c r="L453" s="19" t="str">
        <f>IFERROR(VLOOKUP(C453,'[2]11.11.25'!$B$345:$C$574,2,0),"-")</f>
        <v>-</v>
      </c>
      <c r="M453" s="20" t="str">
        <f t="shared" si="28"/>
        <v>-</v>
      </c>
      <c r="N453" s="21" t="s">
        <v>22</v>
      </c>
      <c r="O453" s="22" t="str">
        <f t="shared" si="31"/>
        <v>-</v>
      </c>
      <c r="P453" s="29"/>
    </row>
    <row r="454" spans="1:16" hidden="1" x14ac:dyDescent="0.25">
      <c r="A454" s="13">
        <v>4</v>
      </c>
      <c r="B454" s="13" t="s">
        <v>1372</v>
      </c>
      <c r="C454" s="14" t="s">
        <v>4580</v>
      </c>
      <c r="D454" s="14" t="s">
        <v>4581</v>
      </c>
      <c r="E454" s="15">
        <v>1</v>
      </c>
      <c r="F454" s="16">
        <v>125</v>
      </c>
      <c r="G454" s="16">
        <v>125</v>
      </c>
      <c r="H454" s="17"/>
      <c r="I454" s="16">
        <f t="shared" si="29"/>
        <v>0</v>
      </c>
      <c r="J454" s="18"/>
      <c r="K454" s="18">
        <f t="shared" si="30"/>
        <v>0</v>
      </c>
      <c r="L454" s="19" t="str">
        <f>IFERROR(VLOOKUP(C454,'[2]11.11.25'!$B$345:$C$574,2,0),"-")</f>
        <v>-</v>
      </c>
      <c r="M454" s="20" t="str">
        <f t="shared" si="28"/>
        <v>-</v>
      </c>
      <c r="N454" s="21" t="s">
        <v>22</v>
      </c>
      <c r="O454" s="22" t="str">
        <f t="shared" si="31"/>
        <v>-</v>
      </c>
      <c r="P454" s="29"/>
    </row>
    <row r="455" spans="1:16" hidden="1" x14ac:dyDescent="0.25">
      <c r="A455" s="13">
        <v>4</v>
      </c>
      <c r="B455" s="13" t="s">
        <v>1375</v>
      </c>
      <c r="C455" s="14" t="s">
        <v>4582</v>
      </c>
      <c r="D455" s="14" t="s">
        <v>4583</v>
      </c>
      <c r="E455" s="15">
        <v>1</v>
      </c>
      <c r="F455" s="16">
        <v>14.3</v>
      </c>
      <c r="G455" s="16">
        <v>14.3</v>
      </c>
      <c r="H455" s="17"/>
      <c r="I455" s="16">
        <f t="shared" si="29"/>
        <v>0</v>
      </c>
      <c r="J455" s="18"/>
      <c r="K455" s="18">
        <f t="shared" si="30"/>
        <v>0</v>
      </c>
      <c r="L455" s="19" t="str">
        <f>IFERROR(VLOOKUP(C455,'[2]11.11.25'!$B$345:$C$574,2,0),"-")</f>
        <v>-</v>
      </c>
      <c r="M455" s="20" t="str">
        <f t="shared" si="28"/>
        <v>-</v>
      </c>
      <c r="N455" s="21" t="s">
        <v>22</v>
      </c>
      <c r="O455" s="22" t="str">
        <f t="shared" si="31"/>
        <v>-</v>
      </c>
      <c r="P455" s="29"/>
    </row>
    <row r="456" spans="1:16" hidden="1" x14ac:dyDescent="0.25">
      <c r="A456" s="13">
        <v>4</v>
      </c>
      <c r="B456" s="13" t="s">
        <v>1378</v>
      </c>
      <c r="C456" s="14" t="s">
        <v>4584</v>
      </c>
      <c r="D456" s="14" t="s">
        <v>4585</v>
      </c>
      <c r="E456" s="15">
        <v>4</v>
      </c>
      <c r="F456" s="16">
        <v>16.100000000000001</v>
      </c>
      <c r="G456" s="16">
        <v>64.400000000000006</v>
      </c>
      <c r="H456" s="17"/>
      <c r="I456" s="16">
        <f t="shared" si="29"/>
        <v>0</v>
      </c>
      <c r="J456" s="18"/>
      <c r="K456" s="18">
        <f t="shared" si="30"/>
        <v>0</v>
      </c>
      <c r="L456" s="19" t="str">
        <f>IFERROR(VLOOKUP(C456,'[2]11.11.25'!$B$345:$C$574,2,0),"-")</f>
        <v>-</v>
      </c>
      <c r="M456" s="20" t="str">
        <f t="shared" si="28"/>
        <v>-</v>
      </c>
      <c r="N456" s="21" t="s">
        <v>22</v>
      </c>
      <c r="O456" s="22" t="str">
        <f t="shared" si="31"/>
        <v>-</v>
      </c>
      <c r="P456" s="29"/>
    </row>
    <row r="457" spans="1:16" hidden="1" x14ac:dyDescent="0.25">
      <c r="A457" s="13">
        <v>4</v>
      </c>
      <c r="B457" s="13" t="s">
        <v>1381</v>
      </c>
      <c r="C457" s="14" t="s">
        <v>4586</v>
      </c>
      <c r="D457" s="14" t="s">
        <v>4587</v>
      </c>
      <c r="E457" s="15">
        <v>1</v>
      </c>
      <c r="F457" s="16">
        <v>19.8</v>
      </c>
      <c r="G457" s="16">
        <v>19.8</v>
      </c>
      <c r="H457" s="17"/>
      <c r="I457" s="16">
        <f t="shared" si="29"/>
        <v>0</v>
      </c>
      <c r="J457" s="18"/>
      <c r="K457" s="18">
        <f t="shared" si="30"/>
        <v>0</v>
      </c>
      <c r="L457" s="19" t="str">
        <f>IFERROR(VLOOKUP(C457,'[2]11.11.25'!$B$345:$C$574,2,0),"-")</f>
        <v>-</v>
      </c>
      <c r="M457" s="20" t="str">
        <f t="shared" si="28"/>
        <v>-</v>
      </c>
      <c r="N457" s="21" t="s">
        <v>22</v>
      </c>
      <c r="O457" s="22" t="str">
        <f t="shared" si="31"/>
        <v>-</v>
      </c>
      <c r="P457" s="29"/>
    </row>
    <row r="458" spans="1:16" hidden="1" x14ac:dyDescent="0.25">
      <c r="A458" s="13">
        <v>4</v>
      </c>
      <c r="B458" s="13" t="s">
        <v>1384</v>
      </c>
      <c r="C458" s="14" t="s">
        <v>4588</v>
      </c>
      <c r="D458" s="14" t="s">
        <v>4589</v>
      </c>
      <c r="E458" s="15">
        <v>6</v>
      </c>
      <c r="F458" s="16">
        <v>111.8</v>
      </c>
      <c r="G458" s="16">
        <v>670.8</v>
      </c>
      <c r="H458" s="17"/>
      <c r="I458" s="16">
        <f t="shared" si="29"/>
        <v>0</v>
      </c>
      <c r="J458" s="18"/>
      <c r="K458" s="18">
        <f t="shared" si="30"/>
        <v>0</v>
      </c>
      <c r="L458" s="19" t="str">
        <f>IFERROR(VLOOKUP(C458,'[2]11.11.25'!$B$345:$C$574,2,0),"-")</f>
        <v>-</v>
      </c>
      <c r="M458" s="20" t="str">
        <f t="shared" si="28"/>
        <v>-</v>
      </c>
      <c r="N458" s="21" t="s">
        <v>22</v>
      </c>
      <c r="O458" s="22" t="str">
        <f t="shared" si="31"/>
        <v>-</v>
      </c>
      <c r="P458" s="29"/>
    </row>
    <row r="459" spans="1:16" hidden="1" x14ac:dyDescent="0.25">
      <c r="A459" s="13">
        <v>4</v>
      </c>
      <c r="B459" s="13" t="s">
        <v>1387</v>
      </c>
      <c r="C459" s="14" t="s">
        <v>4590</v>
      </c>
      <c r="D459" s="14" t="s">
        <v>4591</v>
      </c>
      <c r="E459" s="15">
        <v>24</v>
      </c>
      <c r="F459" s="16">
        <v>113.4</v>
      </c>
      <c r="G459" s="16">
        <v>2721.6</v>
      </c>
      <c r="H459" s="17"/>
      <c r="I459" s="16">
        <f t="shared" si="29"/>
        <v>0</v>
      </c>
      <c r="J459" s="18"/>
      <c r="K459" s="18">
        <f t="shared" si="30"/>
        <v>0</v>
      </c>
      <c r="L459" s="19" t="str">
        <f>IFERROR(VLOOKUP(C459,'[2]11.11.25'!$B$345:$C$574,2,0),"-")</f>
        <v>-</v>
      </c>
      <c r="M459" s="20" t="str">
        <f t="shared" si="28"/>
        <v>-</v>
      </c>
      <c r="N459" s="21" t="s">
        <v>22</v>
      </c>
      <c r="O459" s="22" t="str">
        <f t="shared" si="31"/>
        <v>-</v>
      </c>
      <c r="P459" s="29"/>
    </row>
    <row r="460" spans="1:16" hidden="1" x14ac:dyDescent="0.25">
      <c r="A460" s="13">
        <v>4</v>
      </c>
      <c r="B460" s="13" t="s">
        <v>1390</v>
      </c>
      <c r="C460" s="14" t="s">
        <v>4592</v>
      </c>
      <c r="D460" s="14" t="s">
        <v>4593</v>
      </c>
      <c r="E460" s="15">
        <v>24</v>
      </c>
      <c r="F460" s="16">
        <v>116.8</v>
      </c>
      <c r="G460" s="16">
        <v>2803.2</v>
      </c>
      <c r="H460" s="17"/>
      <c r="I460" s="16">
        <f t="shared" si="29"/>
        <v>0</v>
      </c>
      <c r="J460" s="18"/>
      <c r="K460" s="18">
        <f t="shared" si="30"/>
        <v>0</v>
      </c>
      <c r="L460" s="19" t="str">
        <f>IFERROR(VLOOKUP(C460,'[2]11.11.25'!$B$345:$C$574,2,0),"-")</f>
        <v>-</v>
      </c>
      <c r="M460" s="20" t="str">
        <f t="shared" si="28"/>
        <v>-</v>
      </c>
      <c r="N460" s="21" t="s">
        <v>22</v>
      </c>
      <c r="O460" s="22" t="str">
        <f t="shared" si="31"/>
        <v>-</v>
      </c>
      <c r="P460" s="29"/>
    </row>
    <row r="461" spans="1:16" hidden="1" x14ac:dyDescent="0.25">
      <c r="A461" s="13">
        <v>4</v>
      </c>
      <c r="B461" s="13" t="s">
        <v>1393</v>
      </c>
      <c r="C461" s="14" t="s">
        <v>4594</v>
      </c>
      <c r="D461" s="14" t="s">
        <v>4595</v>
      </c>
      <c r="E461" s="15">
        <v>12</v>
      </c>
      <c r="F461" s="16">
        <v>113.4</v>
      </c>
      <c r="G461" s="16">
        <v>1360.8</v>
      </c>
      <c r="H461" s="17"/>
      <c r="I461" s="16">
        <f t="shared" si="29"/>
        <v>0</v>
      </c>
      <c r="J461" s="18"/>
      <c r="K461" s="18">
        <f t="shared" si="30"/>
        <v>0</v>
      </c>
      <c r="L461" s="19" t="str">
        <f>IFERROR(VLOOKUP(C461,'[2]11.11.25'!$B$345:$C$574,2,0),"-")</f>
        <v>-</v>
      </c>
      <c r="M461" s="20" t="str">
        <f t="shared" si="28"/>
        <v>-</v>
      </c>
      <c r="N461" s="21" t="s">
        <v>22</v>
      </c>
      <c r="O461" s="22" t="str">
        <f t="shared" si="31"/>
        <v>-</v>
      </c>
      <c r="P461" s="29"/>
    </row>
    <row r="462" spans="1:16" hidden="1" x14ac:dyDescent="0.25">
      <c r="A462" s="13">
        <v>4</v>
      </c>
      <c r="B462" s="13" t="s">
        <v>1396</v>
      </c>
      <c r="C462" s="14" t="s">
        <v>4596</v>
      </c>
      <c r="D462" s="14" t="s">
        <v>4597</v>
      </c>
      <c r="E462" s="15">
        <v>6</v>
      </c>
      <c r="F462" s="16">
        <v>111.8</v>
      </c>
      <c r="G462" s="16">
        <v>670.8</v>
      </c>
      <c r="H462" s="17"/>
      <c r="I462" s="16">
        <f t="shared" si="29"/>
        <v>0</v>
      </c>
      <c r="J462" s="18"/>
      <c r="K462" s="18">
        <f t="shared" si="30"/>
        <v>0</v>
      </c>
      <c r="L462" s="19" t="str">
        <f>IFERROR(VLOOKUP(C462,'[2]11.11.25'!$B$345:$C$574,2,0),"-")</f>
        <v>-</v>
      </c>
      <c r="M462" s="20" t="str">
        <f t="shared" si="28"/>
        <v>-</v>
      </c>
      <c r="N462" s="21" t="s">
        <v>22</v>
      </c>
      <c r="O462" s="22" t="str">
        <f t="shared" si="31"/>
        <v>-</v>
      </c>
      <c r="P462" s="29"/>
    </row>
    <row r="463" spans="1:16" hidden="1" x14ac:dyDescent="0.25">
      <c r="A463" s="13">
        <v>4</v>
      </c>
      <c r="B463" s="13" t="s">
        <v>1399</v>
      </c>
      <c r="C463" s="14" t="s">
        <v>4598</v>
      </c>
      <c r="D463" s="14" t="s">
        <v>4599</v>
      </c>
      <c r="E463" s="15">
        <v>2</v>
      </c>
      <c r="F463" s="16">
        <v>76.3</v>
      </c>
      <c r="G463" s="16">
        <v>152.6</v>
      </c>
      <c r="H463" s="17"/>
      <c r="I463" s="16">
        <f t="shared" si="29"/>
        <v>0</v>
      </c>
      <c r="J463" s="18"/>
      <c r="K463" s="18">
        <f t="shared" si="30"/>
        <v>0</v>
      </c>
      <c r="L463" s="19" t="str">
        <f>IFERROR(VLOOKUP(C463,'[2]11.11.25'!$B$345:$C$574,2,0),"-")</f>
        <v>-</v>
      </c>
      <c r="M463" s="20" t="str">
        <f t="shared" si="28"/>
        <v>-</v>
      </c>
      <c r="N463" s="21" t="s">
        <v>22</v>
      </c>
      <c r="O463" s="22" t="str">
        <f t="shared" si="31"/>
        <v>-</v>
      </c>
      <c r="P463" s="29"/>
    </row>
    <row r="464" spans="1:16" hidden="1" x14ac:dyDescent="0.25">
      <c r="A464" s="13">
        <v>4</v>
      </c>
      <c r="B464" s="13" t="s">
        <v>1402</v>
      </c>
      <c r="C464" s="14" t="s">
        <v>4600</v>
      </c>
      <c r="D464" s="14" t="s">
        <v>4601</v>
      </c>
      <c r="E464" s="15">
        <v>1</v>
      </c>
      <c r="F464" s="16">
        <v>73.3</v>
      </c>
      <c r="G464" s="16">
        <v>73.3</v>
      </c>
      <c r="H464" s="17"/>
      <c r="I464" s="16">
        <f t="shared" si="29"/>
        <v>0</v>
      </c>
      <c r="J464" s="18"/>
      <c r="K464" s="18">
        <f t="shared" si="30"/>
        <v>0</v>
      </c>
      <c r="L464" s="19" t="str">
        <f>IFERROR(VLOOKUP(C464,'[2]11.11.25'!$B$345:$C$574,2,0),"-")</f>
        <v>-</v>
      </c>
      <c r="M464" s="20" t="str">
        <f t="shared" si="28"/>
        <v>-</v>
      </c>
      <c r="N464" s="21" t="s">
        <v>22</v>
      </c>
      <c r="O464" s="22" t="str">
        <f t="shared" si="31"/>
        <v>-</v>
      </c>
      <c r="P464" s="29"/>
    </row>
    <row r="465" spans="1:16" hidden="1" x14ac:dyDescent="0.25">
      <c r="A465" s="13">
        <v>4</v>
      </c>
      <c r="B465" s="13" t="s">
        <v>1405</v>
      </c>
      <c r="C465" s="14" t="s">
        <v>4602</v>
      </c>
      <c r="D465" s="14" t="s">
        <v>4603</v>
      </c>
      <c r="E465" s="15">
        <v>2</v>
      </c>
      <c r="F465" s="16">
        <v>76.900000000000006</v>
      </c>
      <c r="G465" s="16">
        <v>153.80000000000001</v>
      </c>
      <c r="H465" s="17"/>
      <c r="I465" s="16">
        <f t="shared" si="29"/>
        <v>0</v>
      </c>
      <c r="J465" s="18"/>
      <c r="K465" s="18">
        <f t="shared" si="30"/>
        <v>0</v>
      </c>
      <c r="L465" s="19" t="str">
        <f>IFERROR(VLOOKUP(C465,'[2]11.11.25'!$B$345:$C$574,2,0),"-")</f>
        <v>-</v>
      </c>
      <c r="M465" s="20" t="str">
        <f t="shared" si="28"/>
        <v>-</v>
      </c>
      <c r="N465" s="21" t="s">
        <v>22</v>
      </c>
      <c r="O465" s="22" t="str">
        <f t="shared" si="31"/>
        <v>-</v>
      </c>
      <c r="P465" s="29"/>
    </row>
    <row r="466" spans="1:16" hidden="1" x14ac:dyDescent="0.25">
      <c r="A466" s="13">
        <v>4</v>
      </c>
      <c r="B466" s="13" t="s">
        <v>1408</v>
      </c>
      <c r="C466" s="14" t="s">
        <v>4604</v>
      </c>
      <c r="D466" s="14" t="s">
        <v>4605</v>
      </c>
      <c r="E466" s="15">
        <v>1</v>
      </c>
      <c r="F466" s="16">
        <v>73.7</v>
      </c>
      <c r="G466" s="16">
        <v>73.7</v>
      </c>
      <c r="H466" s="17"/>
      <c r="I466" s="16">
        <f t="shared" si="29"/>
        <v>0</v>
      </c>
      <c r="J466" s="18"/>
      <c r="K466" s="18">
        <f t="shared" si="30"/>
        <v>0</v>
      </c>
      <c r="L466" s="19" t="str">
        <f>IFERROR(VLOOKUP(C466,'[2]11.11.25'!$B$345:$C$574,2,0),"-")</f>
        <v>-</v>
      </c>
      <c r="M466" s="20" t="str">
        <f t="shared" si="28"/>
        <v>-</v>
      </c>
      <c r="N466" s="21" t="s">
        <v>22</v>
      </c>
      <c r="O466" s="22" t="str">
        <f t="shared" si="31"/>
        <v>-</v>
      </c>
      <c r="P466" s="29"/>
    </row>
    <row r="467" spans="1:16" hidden="1" x14ac:dyDescent="0.25">
      <c r="A467" s="13">
        <v>4</v>
      </c>
      <c r="B467" s="13" t="s">
        <v>1411</v>
      </c>
      <c r="C467" s="14" t="s">
        <v>4606</v>
      </c>
      <c r="D467" s="14" t="s">
        <v>4607</v>
      </c>
      <c r="E467" s="15">
        <v>1</v>
      </c>
      <c r="F467" s="16">
        <v>12.3</v>
      </c>
      <c r="G467" s="16">
        <v>12.3</v>
      </c>
      <c r="H467" s="17"/>
      <c r="I467" s="16">
        <f t="shared" si="29"/>
        <v>0</v>
      </c>
      <c r="J467" s="18"/>
      <c r="K467" s="18">
        <f t="shared" si="30"/>
        <v>0</v>
      </c>
      <c r="L467" s="19" t="str">
        <f>IFERROR(VLOOKUP(C467,'[2]11.11.25'!$B$345:$C$574,2,0),"-")</f>
        <v>-</v>
      </c>
      <c r="M467" s="20" t="str">
        <f t="shared" ref="M467:M523" si="32">IFERROR(L467*F467,"-")</f>
        <v>-</v>
      </c>
      <c r="N467" s="21" t="s">
        <v>22</v>
      </c>
      <c r="O467" s="22" t="str">
        <f t="shared" si="31"/>
        <v>-</v>
      </c>
      <c r="P467" s="29"/>
    </row>
    <row r="468" spans="1:16" hidden="1" x14ac:dyDescent="0.25">
      <c r="A468" s="13">
        <v>4</v>
      </c>
      <c r="B468" s="13" t="s">
        <v>1414</v>
      </c>
      <c r="C468" s="14" t="s">
        <v>4608</v>
      </c>
      <c r="D468" s="14" t="s">
        <v>4609</v>
      </c>
      <c r="E468" s="15">
        <v>3</v>
      </c>
      <c r="F468" s="16">
        <v>11.9</v>
      </c>
      <c r="G468" s="16">
        <v>35.700000000000003</v>
      </c>
      <c r="H468" s="17"/>
      <c r="I468" s="16">
        <f t="shared" si="29"/>
        <v>0</v>
      </c>
      <c r="J468" s="18"/>
      <c r="K468" s="18">
        <f t="shared" si="30"/>
        <v>0</v>
      </c>
      <c r="L468" s="19" t="str">
        <f>IFERROR(VLOOKUP(C468,'[2]11.11.25'!$B$345:$C$574,2,0),"-")</f>
        <v>-</v>
      </c>
      <c r="M468" s="20" t="str">
        <f t="shared" si="32"/>
        <v>-</v>
      </c>
      <c r="N468" s="21" t="s">
        <v>22</v>
      </c>
      <c r="O468" s="22" t="str">
        <f t="shared" si="31"/>
        <v>-</v>
      </c>
      <c r="P468" s="29"/>
    </row>
    <row r="469" spans="1:16" hidden="1" x14ac:dyDescent="0.25">
      <c r="A469" s="13">
        <v>4</v>
      </c>
      <c r="B469" s="13" t="s">
        <v>1417</v>
      </c>
      <c r="C469" s="14" t="s">
        <v>4610</v>
      </c>
      <c r="D469" s="14" t="s">
        <v>4611</v>
      </c>
      <c r="E469" s="15">
        <v>1</v>
      </c>
      <c r="F469" s="16">
        <v>10.8</v>
      </c>
      <c r="G469" s="16">
        <v>10.8</v>
      </c>
      <c r="H469" s="17"/>
      <c r="I469" s="16">
        <f t="shared" si="29"/>
        <v>0</v>
      </c>
      <c r="J469" s="18"/>
      <c r="K469" s="18">
        <f t="shared" si="30"/>
        <v>0</v>
      </c>
      <c r="L469" s="19" t="str">
        <f>IFERROR(VLOOKUP(C469,'[2]11.11.25'!$B$345:$C$574,2,0),"-")</f>
        <v>-</v>
      </c>
      <c r="M469" s="20" t="str">
        <f t="shared" si="32"/>
        <v>-</v>
      </c>
      <c r="N469" s="21" t="s">
        <v>22</v>
      </c>
      <c r="O469" s="22" t="str">
        <f t="shared" si="31"/>
        <v>-</v>
      </c>
      <c r="P469" s="29"/>
    </row>
    <row r="470" spans="1:16" hidden="1" x14ac:dyDescent="0.25">
      <c r="A470" s="13">
        <v>4</v>
      </c>
      <c r="B470" s="13" t="s">
        <v>1420</v>
      </c>
      <c r="C470" s="14" t="s">
        <v>4612</v>
      </c>
      <c r="D470" s="14" t="s">
        <v>4613</v>
      </c>
      <c r="E470" s="15">
        <v>1</v>
      </c>
      <c r="F470" s="16">
        <v>15.5</v>
      </c>
      <c r="G470" s="16">
        <v>15.5</v>
      </c>
      <c r="H470" s="17"/>
      <c r="I470" s="16">
        <f t="shared" si="29"/>
        <v>0</v>
      </c>
      <c r="J470" s="18"/>
      <c r="K470" s="18">
        <f t="shared" si="30"/>
        <v>0</v>
      </c>
      <c r="L470" s="19" t="str">
        <f>IFERROR(VLOOKUP(C470,'[2]11.11.25'!$B$345:$C$574,2,0),"-")</f>
        <v>-</v>
      </c>
      <c r="M470" s="20" t="str">
        <f t="shared" si="32"/>
        <v>-</v>
      </c>
      <c r="N470" s="21" t="s">
        <v>22</v>
      </c>
      <c r="O470" s="22" t="str">
        <f t="shared" si="31"/>
        <v>-</v>
      </c>
      <c r="P470" s="29"/>
    </row>
    <row r="471" spans="1:16" hidden="1" x14ac:dyDescent="0.25">
      <c r="A471" s="13">
        <v>4</v>
      </c>
      <c r="B471" s="13" t="s">
        <v>1423</v>
      </c>
      <c r="C471" s="14" t="s">
        <v>4614</v>
      </c>
      <c r="D471" s="14" t="s">
        <v>4615</v>
      </c>
      <c r="E471" s="15">
        <v>3</v>
      </c>
      <c r="F471" s="16">
        <v>15</v>
      </c>
      <c r="G471" s="16">
        <v>45</v>
      </c>
      <c r="H471" s="17"/>
      <c r="I471" s="16">
        <f t="shared" si="29"/>
        <v>0</v>
      </c>
      <c r="J471" s="18"/>
      <c r="K471" s="18">
        <f t="shared" si="30"/>
        <v>0</v>
      </c>
      <c r="L471" s="19" t="str">
        <f>IFERROR(VLOOKUP(C471,'[2]11.11.25'!$B$345:$C$574,2,0),"-")</f>
        <v>-</v>
      </c>
      <c r="M471" s="20" t="str">
        <f t="shared" si="32"/>
        <v>-</v>
      </c>
      <c r="N471" s="21" t="s">
        <v>22</v>
      </c>
      <c r="O471" s="22" t="str">
        <f t="shared" si="31"/>
        <v>-</v>
      </c>
      <c r="P471" s="29"/>
    </row>
    <row r="472" spans="1:16" hidden="1" x14ac:dyDescent="0.25">
      <c r="A472" s="13">
        <v>4</v>
      </c>
      <c r="B472" s="13" t="s">
        <v>1426</v>
      </c>
      <c r="C472" s="14" t="s">
        <v>4616</v>
      </c>
      <c r="D472" s="14" t="s">
        <v>4617</v>
      </c>
      <c r="E472" s="15">
        <v>1</v>
      </c>
      <c r="F472" s="16">
        <v>13.9</v>
      </c>
      <c r="G472" s="16">
        <v>13.9</v>
      </c>
      <c r="H472" s="17"/>
      <c r="I472" s="16">
        <f t="shared" si="29"/>
        <v>0</v>
      </c>
      <c r="J472" s="18"/>
      <c r="K472" s="18">
        <f t="shared" si="30"/>
        <v>0</v>
      </c>
      <c r="L472" s="19" t="str">
        <f>IFERROR(VLOOKUP(C472,'[2]11.11.25'!$B$345:$C$574,2,0),"-")</f>
        <v>-</v>
      </c>
      <c r="M472" s="20" t="str">
        <f t="shared" si="32"/>
        <v>-</v>
      </c>
      <c r="N472" s="21" t="s">
        <v>22</v>
      </c>
      <c r="O472" s="22" t="str">
        <f t="shared" si="31"/>
        <v>-</v>
      </c>
      <c r="P472" s="29"/>
    </row>
    <row r="473" spans="1:16" hidden="1" x14ac:dyDescent="0.25">
      <c r="A473" s="13">
        <v>4</v>
      </c>
      <c r="B473" s="13" t="s">
        <v>1429</v>
      </c>
      <c r="C473" s="14" t="s">
        <v>4618</v>
      </c>
      <c r="D473" s="14" t="s">
        <v>4619</v>
      </c>
      <c r="E473" s="15">
        <v>7</v>
      </c>
      <c r="F473" s="16">
        <v>14.9</v>
      </c>
      <c r="G473" s="16">
        <v>104.3</v>
      </c>
      <c r="H473" s="17"/>
      <c r="I473" s="16">
        <f t="shared" si="29"/>
        <v>0</v>
      </c>
      <c r="J473" s="18"/>
      <c r="K473" s="18">
        <f t="shared" si="30"/>
        <v>0</v>
      </c>
      <c r="L473" s="19" t="str">
        <f>IFERROR(VLOOKUP(C473,'[2]11.11.25'!$B$345:$C$574,2,0),"-")</f>
        <v>-</v>
      </c>
      <c r="M473" s="20" t="str">
        <f t="shared" si="32"/>
        <v>-</v>
      </c>
      <c r="N473" s="21" t="s">
        <v>22</v>
      </c>
      <c r="O473" s="22" t="str">
        <f t="shared" si="31"/>
        <v>-</v>
      </c>
      <c r="P473" s="29"/>
    </row>
    <row r="474" spans="1:16" hidden="1" x14ac:dyDescent="0.25">
      <c r="A474" s="13">
        <v>4</v>
      </c>
      <c r="B474" s="13" t="s">
        <v>1432</v>
      </c>
      <c r="C474" s="14" t="s">
        <v>4620</v>
      </c>
      <c r="D474" s="14" t="s">
        <v>4621</v>
      </c>
      <c r="E474" s="15">
        <v>18</v>
      </c>
      <c r="F474" s="16">
        <v>4.8</v>
      </c>
      <c r="G474" s="16">
        <v>86.4</v>
      </c>
      <c r="H474" s="17"/>
      <c r="I474" s="16">
        <f t="shared" si="29"/>
        <v>0</v>
      </c>
      <c r="J474" s="18"/>
      <c r="K474" s="18">
        <f t="shared" si="30"/>
        <v>0</v>
      </c>
      <c r="L474" s="19" t="str">
        <f>IFERROR(VLOOKUP(C474,'[2]11.11.25'!$B$345:$C$574,2,0),"-")</f>
        <v>-</v>
      </c>
      <c r="M474" s="20" t="str">
        <f t="shared" si="32"/>
        <v>-</v>
      </c>
      <c r="N474" s="21" t="s">
        <v>22</v>
      </c>
      <c r="O474" s="22" t="str">
        <f t="shared" si="31"/>
        <v>-</v>
      </c>
      <c r="P474" s="29"/>
    </row>
    <row r="475" spans="1:16" hidden="1" x14ac:dyDescent="0.25">
      <c r="A475" s="13">
        <v>4</v>
      </c>
      <c r="B475" s="13" t="s">
        <v>1435</v>
      </c>
      <c r="C475" s="14" t="s">
        <v>4622</v>
      </c>
      <c r="D475" s="14" t="s">
        <v>4623</v>
      </c>
      <c r="E475" s="15">
        <v>14</v>
      </c>
      <c r="F475" s="16">
        <v>235.1</v>
      </c>
      <c r="G475" s="16">
        <v>3291.4</v>
      </c>
      <c r="H475" s="17"/>
      <c r="I475" s="16">
        <f t="shared" si="29"/>
        <v>0</v>
      </c>
      <c r="J475" s="18"/>
      <c r="K475" s="18">
        <f t="shared" si="30"/>
        <v>0</v>
      </c>
      <c r="L475" s="19" t="str">
        <f>IFERROR(VLOOKUP(C475,'[2]11.11.25'!$B$345:$C$574,2,0),"-")</f>
        <v>-</v>
      </c>
      <c r="M475" s="20" t="str">
        <f t="shared" si="32"/>
        <v>-</v>
      </c>
      <c r="N475" s="21" t="s">
        <v>22</v>
      </c>
      <c r="O475" s="22" t="str">
        <f t="shared" si="31"/>
        <v>-</v>
      </c>
      <c r="P475" s="29"/>
    </row>
    <row r="476" spans="1:16" hidden="1" x14ac:dyDescent="0.25">
      <c r="A476" s="13">
        <v>4</v>
      </c>
      <c r="B476" s="13" t="s">
        <v>1438</v>
      </c>
      <c r="C476" s="14" t="s">
        <v>4624</v>
      </c>
      <c r="D476" s="14" t="s">
        <v>4625</v>
      </c>
      <c r="E476" s="15">
        <v>14</v>
      </c>
      <c r="F476" s="16">
        <v>232.1</v>
      </c>
      <c r="G476" s="16">
        <v>3249.4</v>
      </c>
      <c r="H476" s="17"/>
      <c r="I476" s="16">
        <f t="shared" si="29"/>
        <v>0</v>
      </c>
      <c r="J476" s="18"/>
      <c r="K476" s="18">
        <f t="shared" si="30"/>
        <v>0</v>
      </c>
      <c r="L476" s="19" t="str">
        <f>IFERROR(VLOOKUP(C476,'[2]11.11.25'!$B$345:$C$574,2,0),"-")</f>
        <v>-</v>
      </c>
      <c r="M476" s="20" t="str">
        <f t="shared" si="32"/>
        <v>-</v>
      </c>
      <c r="N476" s="21" t="s">
        <v>22</v>
      </c>
      <c r="O476" s="22" t="str">
        <f t="shared" si="31"/>
        <v>-</v>
      </c>
      <c r="P476" s="29"/>
    </row>
    <row r="477" spans="1:16" hidden="1" x14ac:dyDescent="0.25">
      <c r="A477" s="13">
        <v>4</v>
      </c>
      <c r="B477" s="13" t="s">
        <v>1441</v>
      </c>
      <c r="C477" s="14" t="s">
        <v>4626</v>
      </c>
      <c r="D477" s="14" t="s">
        <v>4627</v>
      </c>
      <c r="E477" s="15">
        <v>2</v>
      </c>
      <c r="F477" s="16">
        <v>238.9</v>
      </c>
      <c r="G477" s="16">
        <v>477.8</v>
      </c>
      <c r="H477" s="17"/>
      <c r="I477" s="16">
        <f t="shared" si="29"/>
        <v>0</v>
      </c>
      <c r="J477" s="18"/>
      <c r="K477" s="18">
        <f t="shared" si="30"/>
        <v>0</v>
      </c>
      <c r="L477" s="19" t="str">
        <f>IFERROR(VLOOKUP(C477,'[2]11.11.25'!$B$345:$C$574,2,0),"-")</f>
        <v>-</v>
      </c>
      <c r="M477" s="20" t="str">
        <f t="shared" si="32"/>
        <v>-</v>
      </c>
      <c r="N477" s="21" t="s">
        <v>22</v>
      </c>
      <c r="O477" s="22" t="str">
        <f t="shared" si="31"/>
        <v>-</v>
      </c>
      <c r="P477" s="29"/>
    </row>
    <row r="478" spans="1:16" hidden="1" x14ac:dyDescent="0.25">
      <c r="A478" s="13">
        <v>4</v>
      </c>
      <c r="B478" s="13" t="s">
        <v>1444</v>
      </c>
      <c r="C478" s="14" t="s">
        <v>4628</v>
      </c>
      <c r="D478" s="14" t="s">
        <v>4629</v>
      </c>
      <c r="E478" s="15">
        <v>4</v>
      </c>
      <c r="F478" s="16">
        <v>240.1</v>
      </c>
      <c r="G478" s="16">
        <v>960.4</v>
      </c>
      <c r="H478" s="17"/>
      <c r="I478" s="16">
        <f t="shared" si="29"/>
        <v>0</v>
      </c>
      <c r="J478" s="18"/>
      <c r="K478" s="18">
        <f t="shared" si="30"/>
        <v>0</v>
      </c>
      <c r="L478" s="19" t="str">
        <f>IFERROR(VLOOKUP(C478,'[2]11.11.25'!$B$345:$C$574,2,0),"-")</f>
        <v>-</v>
      </c>
      <c r="M478" s="20" t="str">
        <f t="shared" si="32"/>
        <v>-</v>
      </c>
      <c r="N478" s="21" t="s">
        <v>22</v>
      </c>
      <c r="O478" s="22" t="str">
        <f t="shared" si="31"/>
        <v>-</v>
      </c>
      <c r="P478" s="29"/>
    </row>
    <row r="479" spans="1:16" hidden="1" x14ac:dyDescent="0.25">
      <c r="A479" s="13">
        <v>4</v>
      </c>
      <c r="B479" s="13" t="s">
        <v>1447</v>
      </c>
      <c r="C479" s="14" t="s">
        <v>4630</v>
      </c>
      <c r="D479" s="14" t="s">
        <v>4631</v>
      </c>
      <c r="E479" s="15">
        <v>2</v>
      </c>
      <c r="F479" s="16">
        <v>230</v>
      </c>
      <c r="G479" s="16">
        <v>460</v>
      </c>
      <c r="H479" s="17"/>
      <c r="I479" s="16">
        <f t="shared" si="29"/>
        <v>0</v>
      </c>
      <c r="J479" s="18"/>
      <c r="K479" s="18">
        <f t="shared" si="30"/>
        <v>0</v>
      </c>
      <c r="L479" s="19" t="str">
        <f>IFERROR(VLOOKUP(C479,'[2]11.11.25'!$B$345:$C$574,2,0),"-")</f>
        <v>-</v>
      </c>
      <c r="M479" s="20" t="str">
        <f t="shared" si="32"/>
        <v>-</v>
      </c>
      <c r="N479" s="21" t="s">
        <v>22</v>
      </c>
      <c r="O479" s="22" t="str">
        <f t="shared" si="31"/>
        <v>-</v>
      </c>
      <c r="P479" s="29"/>
    </row>
    <row r="480" spans="1:16" hidden="1" x14ac:dyDescent="0.25">
      <c r="A480" s="13">
        <v>4</v>
      </c>
      <c r="B480" s="13" t="s">
        <v>1450</v>
      </c>
      <c r="C480" s="14" t="s">
        <v>4632</v>
      </c>
      <c r="D480" s="14" t="s">
        <v>4633</v>
      </c>
      <c r="E480" s="15">
        <v>2</v>
      </c>
      <c r="F480" s="16">
        <v>377.3</v>
      </c>
      <c r="G480" s="16">
        <v>754.6</v>
      </c>
      <c r="H480" s="17"/>
      <c r="I480" s="16">
        <f t="shared" si="29"/>
        <v>0</v>
      </c>
      <c r="J480" s="18"/>
      <c r="K480" s="18">
        <f t="shared" si="30"/>
        <v>0</v>
      </c>
      <c r="L480" s="19" t="str">
        <f>IFERROR(VLOOKUP(C480,'[2]11.11.25'!$B$345:$C$574,2,0),"-")</f>
        <v>-</v>
      </c>
      <c r="M480" s="20" t="str">
        <f t="shared" si="32"/>
        <v>-</v>
      </c>
      <c r="N480" s="21" t="s">
        <v>22</v>
      </c>
      <c r="O480" s="22" t="str">
        <f t="shared" si="31"/>
        <v>-</v>
      </c>
      <c r="P480" s="29"/>
    </row>
    <row r="481" spans="1:16" hidden="1" x14ac:dyDescent="0.25">
      <c r="A481" s="13">
        <v>4</v>
      </c>
      <c r="B481" s="13" t="s">
        <v>1453</v>
      </c>
      <c r="C481" s="14" t="s">
        <v>4634</v>
      </c>
      <c r="D481" s="14" t="s">
        <v>4635</v>
      </c>
      <c r="E481" s="15">
        <v>1</v>
      </c>
      <c r="F481" s="16">
        <v>212.7</v>
      </c>
      <c r="G481" s="16">
        <v>212.7</v>
      </c>
      <c r="H481" s="17"/>
      <c r="I481" s="16">
        <f t="shared" si="29"/>
        <v>0</v>
      </c>
      <c r="J481" s="18"/>
      <c r="K481" s="18">
        <f t="shared" si="30"/>
        <v>0</v>
      </c>
      <c r="L481" s="19" t="str">
        <f>IFERROR(VLOOKUP(C481,'[2]11.11.25'!$B$345:$C$574,2,0),"-")</f>
        <v>-</v>
      </c>
      <c r="M481" s="20" t="str">
        <f t="shared" si="32"/>
        <v>-</v>
      </c>
      <c r="N481" s="21" t="s">
        <v>22</v>
      </c>
      <c r="O481" s="22" t="str">
        <f t="shared" si="31"/>
        <v>-</v>
      </c>
      <c r="P481" s="29"/>
    </row>
    <row r="482" spans="1:16" hidden="1" x14ac:dyDescent="0.25">
      <c r="A482" s="13">
        <v>4</v>
      </c>
      <c r="B482" s="13" t="s">
        <v>1456</v>
      </c>
      <c r="C482" s="14" t="s">
        <v>4636</v>
      </c>
      <c r="D482" s="14" t="s">
        <v>4637</v>
      </c>
      <c r="E482" s="15">
        <v>2</v>
      </c>
      <c r="F482" s="16">
        <v>214.9</v>
      </c>
      <c r="G482" s="16">
        <v>429.8</v>
      </c>
      <c r="H482" s="17"/>
      <c r="I482" s="16">
        <f t="shared" si="29"/>
        <v>0</v>
      </c>
      <c r="J482" s="18"/>
      <c r="K482" s="18">
        <f t="shared" si="30"/>
        <v>0</v>
      </c>
      <c r="L482" s="19" t="str">
        <f>IFERROR(VLOOKUP(C482,'[2]11.11.25'!$B$345:$C$574,2,0),"-")</f>
        <v>-</v>
      </c>
      <c r="M482" s="20" t="str">
        <f t="shared" si="32"/>
        <v>-</v>
      </c>
      <c r="N482" s="21" t="s">
        <v>22</v>
      </c>
      <c r="O482" s="22" t="str">
        <f t="shared" si="31"/>
        <v>-</v>
      </c>
      <c r="P482" s="29"/>
    </row>
    <row r="483" spans="1:16" hidden="1" x14ac:dyDescent="0.25">
      <c r="A483" s="13">
        <v>4</v>
      </c>
      <c r="B483" s="13" t="s">
        <v>1459</v>
      </c>
      <c r="C483" s="14" t="s">
        <v>4638</v>
      </c>
      <c r="D483" s="14" t="s">
        <v>4639</v>
      </c>
      <c r="E483" s="15">
        <v>1</v>
      </c>
      <c r="F483" s="16">
        <v>212.7</v>
      </c>
      <c r="G483" s="16">
        <v>212.7</v>
      </c>
      <c r="H483" s="17"/>
      <c r="I483" s="16">
        <f t="shared" si="29"/>
        <v>0</v>
      </c>
      <c r="J483" s="18"/>
      <c r="K483" s="18">
        <f t="shared" si="30"/>
        <v>0</v>
      </c>
      <c r="L483" s="19" t="str">
        <f>IFERROR(VLOOKUP(C483,'[2]11.11.25'!$B$345:$C$574,2,0),"-")</f>
        <v>-</v>
      </c>
      <c r="M483" s="20" t="str">
        <f t="shared" si="32"/>
        <v>-</v>
      </c>
      <c r="N483" s="21" t="s">
        <v>22</v>
      </c>
      <c r="O483" s="22" t="str">
        <f t="shared" si="31"/>
        <v>-</v>
      </c>
      <c r="P483" s="29"/>
    </row>
    <row r="484" spans="1:16" hidden="1" x14ac:dyDescent="0.25">
      <c r="A484" s="13">
        <v>4</v>
      </c>
      <c r="B484" s="13" t="s">
        <v>1462</v>
      </c>
      <c r="C484" s="14" t="s">
        <v>4640</v>
      </c>
      <c r="D484" s="14" t="s">
        <v>4641</v>
      </c>
      <c r="E484" s="15">
        <v>2</v>
      </c>
      <c r="F484" s="16">
        <v>103.8</v>
      </c>
      <c r="G484" s="16">
        <v>207.6</v>
      </c>
      <c r="H484" s="17"/>
      <c r="I484" s="16">
        <f t="shared" si="29"/>
        <v>0</v>
      </c>
      <c r="J484" s="18"/>
      <c r="K484" s="18">
        <f t="shared" si="30"/>
        <v>0</v>
      </c>
      <c r="L484" s="19" t="str">
        <f>IFERROR(VLOOKUP(C484,'[2]11.11.25'!$B$345:$C$574,2,0),"-")</f>
        <v>-</v>
      </c>
      <c r="M484" s="20" t="str">
        <f t="shared" si="32"/>
        <v>-</v>
      </c>
      <c r="N484" s="21" t="s">
        <v>22</v>
      </c>
      <c r="O484" s="22" t="str">
        <f t="shared" si="31"/>
        <v>-</v>
      </c>
      <c r="P484" s="29"/>
    </row>
    <row r="485" spans="1:16" hidden="1" x14ac:dyDescent="0.25">
      <c r="A485" s="13">
        <v>4</v>
      </c>
      <c r="B485" s="13" t="s">
        <v>1465</v>
      </c>
      <c r="C485" s="14" t="s">
        <v>4642</v>
      </c>
      <c r="D485" s="14" t="s">
        <v>4643</v>
      </c>
      <c r="E485" s="15">
        <v>2</v>
      </c>
      <c r="F485" s="16">
        <v>106.7</v>
      </c>
      <c r="G485" s="16">
        <v>213.4</v>
      </c>
      <c r="H485" s="17"/>
      <c r="I485" s="16">
        <f t="shared" si="29"/>
        <v>0</v>
      </c>
      <c r="J485" s="18"/>
      <c r="K485" s="18">
        <f t="shared" si="30"/>
        <v>0</v>
      </c>
      <c r="L485" s="19" t="str">
        <f>IFERROR(VLOOKUP(C485,'[2]11.11.25'!$B$345:$C$574,2,0),"-")</f>
        <v>-</v>
      </c>
      <c r="M485" s="20" t="str">
        <f t="shared" si="32"/>
        <v>-</v>
      </c>
      <c r="N485" s="21" t="s">
        <v>22</v>
      </c>
      <c r="O485" s="22" t="str">
        <f t="shared" si="31"/>
        <v>-</v>
      </c>
      <c r="P485" s="29"/>
    </row>
    <row r="486" spans="1:16" hidden="1" x14ac:dyDescent="0.25">
      <c r="A486" s="13">
        <v>4</v>
      </c>
      <c r="B486" s="13" t="s">
        <v>1468</v>
      </c>
      <c r="C486" s="14" t="s">
        <v>4644</v>
      </c>
      <c r="D486" s="14" t="s">
        <v>4645</v>
      </c>
      <c r="E486" s="15">
        <v>4</v>
      </c>
      <c r="F486" s="16">
        <v>45.2</v>
      </c>
      <c r="G486" s="16">
        <v>180.8</v>
      </c>
      <c r="H486" s="17"/>
      <c r="I486" s="16">
        <f t="shared" si="29"/>
        <v>0</v>
      </c>
      <c r="J486" s="18"/>
      <c r="K486" s="18">
        <f t="shared" si="30"/>
        <v>0</v>
      </c>
      <c r="L486" s="19" t="str">
        <f>IFERROR(VLOOKUP(C486,'[2]11.11.25'!$B$345:$C$574,2,0),"-")</f>
        <v>-</v>
      </c>
      <c r="M486" s="20" t="str">
        <f t="shared" si="32"/>
        <v>-</v>
      </c>
      <c r="N486" s="21" t="s">
        <v>22</v>
      </c>
      <c r="O486" s="22" t="str">
        <f t="shared" si="31"/>
        <v>-</v>
      </c>
      <c r="P486" s="29"/>
    </row>
    <row r="487" spans="1:16" hidden="1" x14ac:dyDescent="0.25">
      <c r="A487" s="13">
        <v>4</v>
      </c>
      <c r="B487" s="13" t="s">
        <v>1471</v>
      </c>
      <c r="C487" s="14" t="s">
        <v>4646</v>
      </c>
      <c r="D487" s="14" t="s">
        <v>4647</v>
      </c>
      <c r="E487" s="15">
        <v>25</v>
      </c>
      <c r="F487" s="16">
        <v>53.5</v>
      </c>
      <c r="G487" s="16">
        <v>1337.5</v>
      </c>
      <c r="H487" s="17"/>
      <c r="I487" s="16">
        <f t="shared" si="29"/>
        <v>0</v>
      </c>
      <c r="J487" s="18"/>
      <c r="K487" s="18">
        <f t="shared" si="30"/>
        <v>0</v>
      </c>
      <c r="L487" s="19" t="str">
        <f>IFERROR(VLOOKUP(C487,'[2]11.11.25'!$B$345:$C$574,2,0),"-")</f>
        <v>-</v>
      </c>
      <c r="M487" s="20" t="str">
        <f t="shared" si="32"/>
        <v>-</v>
      </c>
      <c r="N487" s="21" t="s">
        <v>22</v>
      </c>
      <c r="O487" s="22" t="str">
        <f t="shared" si="31"/>
        <v>-</v>
      </c>
      <c r="P487" s="29"/>
    </row>
    <row r="488" spans="1:16" hidden="1" x14ac:dyDescent="0.25">
      <c r="A488" s="13">
        <v>4</v>
      </c>
      <c r="B488" s="13" t="s">
        <v>1474</v>
      </c>
      <c r="C488" s="14" t="s">
        <v>4648</v>
      </c>
      <c r="D488" s="14" t="s">
        <v>4649</v>
      </c>
      <c r="E488" s="15">
        <v>1</v>
      </c>
      <c r="F488" s="16">
        <v>46.4</v>
      </c>
      <c r="G488" s="16">
        <v>46.4</v>
      </c>
      <c r="H488" s="17"/>
      <c r="I488" s="16">
        <f t="shared" si="29"/>
        <v>0</v>
      </c>
      <c r="J488" s="18"/>
      <c r="K488" s="18">
        <f t="shared" si="30"/>
        <v>0</v>
      </c>
      <c r="L488" s="19" t="str">
        <f>IFERROR(VLOOKUP(C488,'[2]11.11.25'!$B$345:$C$574,2,0),"-")</f>
        <v>-</v>
      </c>
      <c r="M488" s="20" t="str">
        <f t="shared" si="32"/>
        <v>-</v>
      </c>
      <c r="N488" s="21" t="s">
        <v>22</v>
      </c>
      <c r="O488" s="22" t="str">
        <f t="shared" si="31"/>
        <v>-</v>
      </c>
      <c r="P488" s="29"/>
    </row>
    <row r="489" spans="1:16" hidden="1" x14ac:dyDescent="0.25">
      <c r="A489" s="13">
        <v>4</v>
      </c>
      <c r="B489" s="13" t="s">
        <v>1477</v>
      </c>
      <c r="C489" s="14" t="s">
        <v>4650</v>
      </c>
      <c r="D489" s="14" t="s">
        <v>4651</v>
      </c>
      <c r="E489" s="15">
        <v>1</v>
      </c>
      <c r="F489" s="16">
        <v>48.5</v>
      </c>
      <c r="G489" s="16">
        <v>48.5</v>
      </c>
      <c r="H489" s="17"/>
      <c r="I489" s="16">
        <f t="shared" si="29"/>
        <v>0</v>
      </c>
      <c r="J489" s="18"/>
      <c r="K489" s="18">
        <f t="shared" si="30"/>
        <v>0</v>
      </c>
      <c r="L489" s="19" t="str">
        <f>IFERROR(VLOOKUP(C489,'[2]11.11.25'!$B$345:$C$574,2,0),"-")</f>
        <v>-</v>
      </c>
      <c r="M489" s="20" t="str">
        <f t="shared" si="32"/>
        <v>-</v>
      </c>
      <c r="N489" s="21" t="s">
        <v>22</v>
      </c>
      <c r="O489" s="22" t="str">
        <f t="shared" si="31"/>
        <v>-</v>
      </c>
      <c r="P489" s="29"/>
    </row>
    <row r="490" spans="1:16" hidden="1" x14ac:dyDescent="0.25">
      <c r="A490" s="13">
        <v>4</v>
      </c>
      <c r="B490" s="13" t="s">
        <v>1480</v>
      </c>
      <c r="C490" s="14" t="s">
        <v>4652</v>
      </c>
      <c r="D490" s="14" t="s">
        <v>4653</v>
      </c>
      <c r="E490" s="15">
        <v>1</v>
      </c>
      <c r="F490" s="16">
        <v>52.6</v>
      </c>
      <c r="G490" s="16">
        <v>52.6</v>
      </c>
      <c r="H490" s="17"/>
      <c r="I490" s="16">
        <f t="shared" si="29"/>
        <v>0</v>
      </c>
      <c r="J490" s="18"/>
      <c r="K490" s="18">
        <f t="shared" si="30"/>
        <v>0</v>
      </c>
      <c r="L490" s="19" t="str">
        <f>IFERROR(VLOOKUP(C490,'[2]11.11.25'!$B$345:$C$574,2,0),"-")</f>
        <v>-</v>
      </c>
      <c r="M490" s="20" t="str">
        <f t="shared" si="32"/>
        <v>-</v>
      </c>
      <c r="N490" s="21" t="s">
        <v>22</v>
      </c>
      <c r="O490" s="22" t="str">
        <f t="shared" si="31"/>
        <v>-</v>
      </c>
      <c r="P490" s="29"/>
    </row>
    <row r="491" spans="1:16" hidden="1" x14ac:dyDescent="0.25">
      <c r="A491" s="13">
        <v>4</v>
      </c>
      <c r="B491" s="13" t="s">
        <v>1483</v>
      </c>
      <c r="C491" s="14" t="s">
        <v>4654</v>
      </c>
      <c r="D491" s="14" t="s">
        <v>4655</v>
      </c>
      <c r="E491" s="15">
        <v>1</v>
      </c>
      <c r="F491" s="16">
        <v>37.299999999999997</v>
      </c>
      <c r="G491" s="16">
        <v>37.299999999999997</v>
      </c>
      <c r="H491" s="17"/>
      <c r="I491" s="16">
        <f t="shared" si="29"/>
        <v>0</v>
      </c>
      <c r="J491" s="18"/>
      <c r="K491" s="18">
        <f t="shared" si="30"/>
        <v>0</v>
      </c>
      <c r="L491" s="19" t="str">
        <f>IFERROR(VLOOKUP(C491,'[2]11.11.25'!$B$345:$C$574,2,0),"-")</f>
        <v>-</v>
      </c>
      <c r="M491" s="20" t="str">
        <f t="shared" si="32"/>
        <v>-</v>
      </c>
      <c r="N491" s="21" t="s">
        <v>22</v>
      </c>
      <c r="O491" s="22" t="str">
        <f t="shared" si="31"/>
        <v>-</v>
      </c>
      <c r="P491" s="29"/>
    </row>
    <row r="492" spans="1:16" hidden="1" x14ac:dyDescent="0.25">
      <c r="A492" s="13">
        <v>4</v>
      </c>
      <c r="B492" s="13" t="s">
        <v>1486</v>
      </c>
      <c r="C492" s="14" t="s">
        <v>4656</v>
      </c>
      <c r="D492" s="14" t="s">
        <v>4657</v>
      </c>
      <c r="E492" s="15">
        <v>1</v>
      </c>
      <c r="F492" s="16">
        <v>35.700000000000003</v>
      </c>
      <c r="G492" s="16">
        <v>35.700000000000003</v>
      </c>
      <c r="H492" s="17"/>
      <c r="I492" s="16">
        <f t="shared" si="29"/>
        <v>0</v>
      </c>
      <c r="J492" s="18"/>
      <c r="K492" s="18">
        <f t="shared" si="30"/>
        <v>0</v>
      </c>
      <c r="L492" s="19" t="str">
        <f>IFERROR(VLOOKUP(C492,'[2]11.11.25'!$B$345:$C$574,2,0),"-")</f>
        <v>-</v>
      </c>
      <c r="M492" s="20" t="str">
        <f t="shared" si="32"/>
        <v>-</v>
      </c>
      <c r="N492" s="21" t="s">
        <v>22</v>
      </c>
      <c r="O492" s="22" t="str">
        <f t="shared" si="31"/>
        <v>-</v>
      </c>
      <c r="P492" s="29"/>
    </row>
    <row r="493" spans="1:16" hidden="1" x14ac:dyDescent="0.25">
      <c r="A493" s="13">
        <v>4</v>
      </c>
      <c r="B493" s="13" t="s">
        <v>1489</v>
      </c>
      <c r="C493" s="14" t="s">
        <v>4658</v>
      </c>
      <c r="D493" s="14" t="s">
        <v>4659</v>
      </c>
      <c r="E493" s="15">
        <v>1</v>
      </c>
      <c r="F493" s="16">
        <v>30.1</v>
      </c>
      <c r="G493" s="16">
        <v>30.1</v>
      </c>
      <c r="H493" s="17"/>
      <c r="I493" s="16">
        <f t="shared" si="29"/>
        <v>0</v>
      </c>
      <c r="J493" s="18"/>
      <c r="K493" s="18">
        <f t="shared" si="30"/>
        <v>0</v>
      </c>
      <c r="L493" s="19" t="str">
        <f>IFERROR(VLOOKUP(C493,'[2]11.11.25'!$B$345:$C$574,2,0),"-")</f>
        <v>-</v>
      </c>
      <c r="M493" s="20" t="str">
        <f t="shared" si="32"/>
        <v>-</v>
      </c>
      <c r="N493" s="21" t="s">
        <v>22</v>
      </c>
      <c r="O493" s="22" t="str">
        <f t="shared" si="31"/>
        <v>-</v>
      </c>
      <c r="P493" s="29"/>
    </row>
    <row r="494" spans="1:16" hidden="1" x14ac:dyDescent="0.25">
      <c r="A494" s="13">
        <v>4</v>
      </c>
      <c r="B494" s="13" t="s">
        <v>1492</v>
      </c>
      <c r="C494" s="14" t="s">
        <v>4660</v>
      </c>
      <c r="D494" s="14" t="s">
        <v>4661</v>
      </c>
      <c r="E494" s="15">
        <v>1</v>
      </c>
      <c r="F494" s="16">
        <v>35.200000000000003</v>
      </c>
      <c r="G494" s="16">
        <v>35.200000000000003</v>
      </c>
      <c r="H494" s="17"/>
      <c r="I494" s="16">
        <f t="shared" si="29"/>
        <v>0</v>
      </c>
      <c r="J494" s="18"/>
      <c r="K494" s="18">
        <f t="shared" si="30"/>
        <v>0</v>
      </c>
      <c r="L494" s="19" t="str">
        <f>IFERROR(VLOOKUP(C494,'[2]11.11.25'!$B$345:$C$574,2,0),"-")</f>
        <v>-</v>
      </c>
      <c r="M494" s="20" t="str">
        <f t="shared" si="32"/>
        <v>-</v>
      </c>
      <c r="N494" s="21" t="s">
        <v>22</v>
      </c>
      <c r="O494" s="22" t="str">
        <f t="shared" si="31"/>
        <v>-</v>
      </c>
      <c r="P494" s="29"/>
    </row>
    <row r="495" spans="1:16" hidden="1" x14ac:dyDescent="0.25">
      <c r="A495" s="13">
        <v>4</v>
      </c>
      <c r="B495" s="13" t="s">
        <v>1495</v>
      </c>
      <c r="C495" s="14" t="s">
        <v>4662</v>
      </c>
      <c r="D495" s="14" t="s">
        <v>4663</v>
      </c>
      <c r="E495" s="15">
        <v>1</v>
      </c>
      <c r="F495" s="16">
        <v>24.7</v>
      </c>
      <c r="G495" s="16">
        <v>24.7</v>
      </c>
      <c r="H495" s="17"/>
      <c r="I495" s="16">
        <f t="shared" si="29"/>
        <v>0</v>
      </c>
      <c r="J495" s="18"/>
      <c r="K495" s="18">
        <f t="shared" si="30"/>
        <v>0</v>
      </c>
      <c r="L495" s="19" t="str">
        <f>IFERROR(VLOOKUP(C495,'[2]11.11.25'!$B$345:$C$574,2,0),"-")</f>
        <v>-</v>
      </c>
      <c r="M495" s="20" t="str">
        <f t="shared" si="32"/>
        <v>-</v>
      </c>
      <c r="N495" s="21" t="s">
        <v>22</v>
      </c>
      <c r="O495" s="22" t="str">
        <f t="shared" si="31"/>
        <v>-</v>
      </c>
      <c r="P495" s="29"/>
    </row>
    <row r="496" spans="1:16" hidden="1" x14ac:dyDescent="0.25">
      <c r="A496" s="13">
        <v>4</v>
      </c>
      <c r="B496" s="13" t="s">
        <v>1498</v>
      </c>
      <c r="C496" s="14" t="s">
        <v>4664</v>
      </c>
      <c r="D496" s="14" t="s">
        <v>4665</v>
      </c>
      <c r="E496" s="15">
        <v>1</v>
      </c>
      <c r="F496" s="16">
        <v>69.900000000000006</v>
      </c>
      <c r="G496" s="16">
        <v>69.900000000000006</v>
      </c>
      <c r="H496" s="17"/>
      <c r="I496" s="16">
        <f t="shared" si="29"/>
        <v>0</v>
      </c>
      <c r="J496" s="18"/>
      <c r="K496" s="18">
        <f t="shared" si="30"/>
        <v>0</v>
      </c>
      <c r="L496" s="19" t="str">
        <f>IFERROR(VLOOKUP(C496,'[2]11.11.25'!$B$345:$C$574,2,0),"-")</f>
        <v>-</v>
      </c>
      <c r="M496" s="20" t="str">
        <f t="shared" si="32"/>
        <v>-</v>
      </c>
      <c r="N496" s="21" t="s">
        <v>22</v>
      </c>
      <c r="O496" s="22" t="str">
        <f t="shared" si="31"/>
        <v>-</v>
      </c>
      <c r="P496" s="29"/>
    </row>
    <row r="497" spans="1:16" hidden="1" x14ac:dyDescent="0.25">
      <c r="A497" s="13">
        <v>4</v>
      </c>
      <c r="B497" s="13" t="s">
        <v>1501</v>
      </c>
      <c r="C497" s="14" t="s">
        <v>4666</v>
      </c>
      <c r="D497" s="14" t="s">
        <v>4667</v>
      </c>
      <c r="E497" s="15">
        <v>2</v>
      </c>
      <c r="F497" s="16">
        <v>216.8</v>
      </c>
      <c r="G497" s="16">
        <v>433.6</v>
      </c>
      <c r="H497" s="17"/>
      <c r="I497" s="16">
        <f t="shared" si="29"/>
        <v>0</v>
      </c>
      <c r="J497" s="18"/>
      <c r="K497" s="18">
        <f t="shared" si="30"/>
        <v>0</v>
      </c>
      <c r="L497" s="19" t="str">
        <f>IFERROR(VLOOKUP(C497,'[2]11.11.25'!$B$345:$C$574,2,0),"-")</f>
        <v>-</v>
      </c>
      <c r="M497" s="20" t="str">
        <f t="shared" si="32"/>
        <v>-</v>
      </c>
      <c r="N497" s="21" t="s">
        <v>22</v>
      </c>
      <c r="O497" s="22" t="str">
        <f t="shared" si="31"/>
        <v>-</v>
      </c>
      <c r="P497" s="29"/>
    </row>
    <row r="498" spans="1:16" hidden="1" x14ac:dyDescent="0.25">
      <c r="A498" s="13">
        <v>4</v>
      </c>
      <c r="B498" s="13" t="s">
        <v>1504</v>
      </c>
      <c r="C498" s="14" t="s">
        <v>4668</v>
      </c>
      <c r="D498" s="14" t="s">
        <v>4669</v>
      </c>
      <c r="E498" s="15">
        <v>1</v>
      </c>
      <c r="F498" s="16">
        <v>219.2</v>
      </c>
      <c r="G498" s="16">
        <v>219.2</v>
      </c>
      <c r="H498" s="17"/>
      <c r="I498" s="16">
        <f t="shared" si="29"/>
        <v>0</v>
      </c>
      <c r="J498" s="18"/>
      <c r="K498" s="18">
        <f t="shared" si="30"/>
        <v>0</v>
      </c>
      <c r="L498" s="19" t="str">
        <f>IFERROR(VLOOKUP(C498,'[2]11.11.25'!$B$345:$C$574,2,0),"-")</f>
        <v>-</v>
      </c>
      <c r="M498" s="20" t="str">
        <f t="shared" si="32"/>
        <v>-</v>
      </c>
      <c r="N498" s="21" t="s">
        <v>22</v>
      </c>
      <c r="O498" s="22" t="str">
        <f t="shared" si="31"/>
        <v>-</v>
      </c>
      <c r="P498" s="29"/>
    </row>
    <row r="499" spans="1:16" hidden="1" x14ac:dyDescent="0.25">
      <c r="A499" s="13">
        <v>4</v>
      </c>
      <c r="B499" s="13" t="s">
        <v>1507</v>
      </c>
      <c r="C499" s="14" t="s">
        <v>4670</v>
      </c>
      <c r="D499" s="14" t="s">
        <v>4671</v>
      </c>
      <c r="E499" s="15">
        <v>1</v>
      </c>
      <c r="F499" s="16">
        <v>219.2</v>
      </c>
      <c r="G499" s="16">
        <v>219.2</v>
      </c>
      <c r="H499" s="17"/>
      <c r="I499" s="16">
        <f t="shared" si="29"/>
        <v>0</v>
      </c>
      <c r="J499" s="18"/>
      <c r="K499" s="18">
        <f t="shared" si="30"/>
        <v>0</v>
      </c>
      <c r="L499" s="19" t="str">
        <f>IFERROR(VLOOKUP(C499,'[2]11.11.25'!$B$345:$C$574,2,0),"-")</f>
        <v>-</v>
      </c>
      <c r="M499" s="20" t="str">
        <f t="shared" si="32"/>
        <v>-</v>
      </c>
      <c r="N499" s="21" t="s">
        <v>22</v>
      </c>
      <c r="O499" s="22" t="str">
        <f t="shared" si="31"/>
        <v>-</v>
      </c>
      <c r="P499" s="29"/>
    </row>
    <row r="500" spans="1:16" hidden="1" x14ac:dyDescent="0.25">
      <c r="A500" s="13">
        <v>4</v>
      </c>
      <c r="B500" s="13" t="s">
        <v>1510</v>
      </c>
      <c r="C500" s="14" t="s">
        <v>4672</v>
      </c>
      <c r="D500" s="14" t="s">
        <v>4673</v>
      </c>
      <c r="E500" s="15">
        <v>1</v>
      </c>
      <c r="F500" s="16">
        <v>322.89999999999998</v>
      </c>
      <c r="G500" s="16">
        <v>322.89999999999998</v>
      </c>
      <c r="H500" s="17"/>
      <c r="I500" s="16">
        <f t="shared" si="29"/>
        <v>0</v>
      </c>
      <c r="J500" s="18"/>
      <c r="K500" s="18">
        <f t="shared" si="30"/>
        <v>0</v>
      </c>
      <c r="L500" s="19" t="str">
        <f>IFERROR(VLOOKUP(C500,'[2]11.11.25'!$B$345:$C$574,2,0),"-")</f>
        <v>-</v>
      </c>
      <c r="M500" s="20" t="str">
        <f t="shared" si="32"/>
        <v>-</v>
      </c>
      <c r="N500" s="21" t="s">
        <v>22</v>
      </c>
      <c r="O500" s="22" t="str">
        <f t="shared" si="31"/>
        <v>-</v>
      </c>
      <c r="P500" s="29"/>
    </row>
    <row r="501" spans="1:16" hidden="1" x14ac:dyDescent="0.25">
      <c r="A501" s="13">
        <v>4</v>
      </c>
      <c r="B501" s="13" t="s">
        <v>1513</v>
      </c>
      <c r="C501" s="14" t="s">
        <v>4674</v>
      </c>
      <c r="D501" s="14" t="s">
        <v>4675</v>
      </c>
      <c r="E501" s="15">
        <v>1</v>
      </c>
      <c r="F501" s="16">
        <v>473.1</v>
      </c>
      <c r="G501" s="16">
        <v>473.1</v>
      </c>
      <c r="H501" s="17"/>
      <c r="I501" s="16">
        <f t="shared" si="29"/>
        <v>0</v>
      </c>
      <c r="J501" s="18"/>
      <c r="K501" s="18">
        <f t="shared" si="30"/>
        <v>0</v>
      </c>
      <c r="L501" s="19" t="str">
        <f>IFERROR(VLOOKUP(C501,'[2]11.11.25'!$B$345:$C$574,2,0),"-")</f>
        <v>-</v>
      </c>
      <c r="M501" s="20" t="str">
        <f t="shared" si="32"/>
        <v>-</v>
      </c>
      <c r="N501" s="21" t="s">
        <v>22</v>
      </c>
      <c r="O501" s="22" t="str">
        <f t="shared" si="31"/>
        <v>-</v>
      </c>
      <c r="P501" s="29"/>
    </row>
    <row r="502" spans="1:16" hidden="1" x14ac:dyDescent="0.25">
      <c r="A502" s="13">
        <v>4</v>
      </c>
      <c r="B502" s="13" t="s">
        <v>1516</v>
      </c>
      <c r="C502" s="14" t="s">
        <v>4676</v>
      </c>
      <c r="D502" s="14" t="s">
        <v>4677</v>
      </c>
      <c r="E502" s="15">
        <v>1</v>
      </c>
      <c r="F502" s="16">
        <v>61.1</v>
      </c>
      <c r="G502" s="16">
        <v>61.1</v>
      </c>
      <c r="H502" s="17"/>
      <c r="I502" s="16">
        <f t="shared" si="29"/>
        <v>0</v>
      </c>
      <c r="J502" s="18"/>
      <c r="K502" s="18">
        <f t="shared" si="30"/>
        <v>0</v>
      </c>
      <c r="L502" s="19" t="str">
        <f>IFERROR(VLOOKUP(C502,'[2]11.11.25'!$B$345:$C$574,2,0),"-")</f>
        <v>-</v>
      </c>
      <c r="M502" s="20" t="str">
        <f t="shared" si="32"/>
        <v>-</v>
      </c>
      <c r="N502" s="21" t="s">
        <v>22</v>
      </c>
      <c r="O502" s="22" t="str">
        <f t="shared" si="31"/>
        <v>-</v>
      </c>
      <c r="P502" s="29"/>
    </row>
    <row r="503" spans="1:16" hidden="1" x14ac:dyDescent="0.25">
      <c r="A503" s="13">
        <v>4</v>
      </c>
      <c r="B503" s="13" t="s">
        <v>1519</v>
      </c>
      <c r="C503" s="14" t="s">
        <v>4678</v>
      </c>
      <c r="D503" s="14" t="s">
        <v>4679</v>
      </c>
      <c r="E503" s="15">
        <v>1</v>
      </c>
      <c r="F503" s="16">
        <v>237.1</v>
      </c>
      <c r="G503" s="16">
        <v>237.1</v>
      </c>
      <c r="H503" s="17"/>
      <c r="I503" s="16">
        <f t="shared" si="29"/>
        <v>0</v>
      </c>
      <c r="J503" s="18"/>
      <c r="K503" s="18">
        <f t="shared" si="30"/>
        <v>0</v>
      </c>
      <c r="L503" s="19" t="str">
        <f>IFERROR(VLOOKUP(C503,'[2]11.11.25'!$B$345:$C$574,2,0),"-")</f>
        <v>-</v>
      </c>
      <c r="M503" s="20" t="str">
        <f t="shared" si="32"/>
        <v>-</v>
      </c>
      <c r="N503" s="21" t="s">
        <v>22</v>
      </c>
      <c r="O503" s="22" t="str">
        <f t="shared" si="31"/>
        <v>-</v>
      </c>
      <c r="P503" s="29"/>
    </row>
    <row r="504" spans="1:16" hidden="1" x14ac:dyDescent="0.25">
      <c r="A504" s="13">
        <v>4</v>
      </c>
      <c r="B504" s="13" t="s">
        <v>1522</v>
      </c>
      <c r="C504" s="14" t="s">
        <v>4680</v>
      </c>
      <c r="D504" s="14" t="s">
        <v>4681</v>
      </c>
      <c r="E504" s="15">
        <v>12</v>
      </c>
      <c r="F504" s="16">
        <v>28.9</v>
      </c>
      <c r="G504" s="16">
        <v>346.8</v>
      </c>
      <c r="H504" s="17"/>
      <c r="I504" s="16">
        <f t="shared" si="29"/>
        <v>0</v>
      </c>
      <c r="J504" s="18"/>
      <c r="K504" s="18">
        <f t="shared" si="30"/>
        <v>0</v>
      </c>
      <c r="L504" s="19" t="str">
        <f>IFERROR(VLOOKUP(C504,'[2]11.11.25'!$B$345:$C$574,2,0),"-")</f>
        <v>-</v>
      </c>
      <c r="M504" s="20" t="str">
        <f t="shared" si="32"/>
        <v>-</v>
      </c>
      <c r="N504" s="21" t="s">
        <v>22</v>
      </c>
      <c r="O504" s="22" t="str">
        <f t="shared" si="31"/>
        <v>-</v>
      </c>
      <c r="P504" s="29"/>
    </row>
    <row r="505" spans="1:16" hidden="1" x14ac:dyDescent="0.25">
      <c r="A505" s="13">
        <v>4</v>
      </c>
      <c r="B505" s="13" t="s">
        <v>1525</v>
      </c>
      <c r="C505" s="14" t="s">
        <v>4682</v>
      </c>
      <c r="D505" s="14" t="s">
        <v>4683</v>
      </c>
      <c r="E505" s="15">
        <v>1</v>
      </c>
      <c r="F505" s="16">
        <v>36</v>
      </c>
      <c r="G505" s="16">
        <v>36</v>
      </c>
      <c r="H505" s="17"/>
      <c r="I505" s="16">
        <f t="shared" si="29"/>
        <v>0</v>
      </c>
      <c r="J505" s="18"/>
      <c r="K505" s="18">
        <f t="shared" si="30"/>
        <v>0</v>
      </c>
      <c r="L505" s="19" t="str">
        <f>IFERROR(VLOOKUP(C505,'[2]11.11.25'!$B$345:$C$574,2,0),"-")</f>
        <v>-</v>
      </c>
      <c r="M505" s="20" t="str">
        <f t="shared" si="32"/>
        <v>-</v>
      </c>
      <c r="N505" s="21" t="s">
        <v>22</v>
      </c>
      <c r="O505" s="22" t="str">
        <f t="shared" si="31"/>
        <v>-</v>
      </c>
      <c r="P505" s="29"/>
    </row>
    <row r="506" spans="1:16" hidden="1" x14ac:dyDescent="0.25">
      <c r="A506" s="13">
        <v>4</v>
      </c>
      <c r="B506" s="13" t="s">
        <v>1528</v>
      </c>
      <c r="C506" s="14" t="s">
        <v>4684</v>
      </c>
      <c r="D506" s="14" t="s">
        <v>4685</v>
      </c>
      <c r="E506" s="15">
        <v>1</v>
      </c>
      <c r="F506" s="16">
        <v>45.9</v>
      </c>
      <c r="G506" s="16">
        <v>45.9</v>
      </c>
      <c r="H506" s="17"/>
      <c r="I506" s="16">
        <f t="shared" si="29"/>
        <v>0</v>
      </c>
      <c r="J506" s="18"/>
      <c r="K506" s="18">
        <f t="shared" si="30"/>
        <v>0</v>
      </c>
      <c r="L506" s="19" t="str">
        <f>IFERROR(VLOOKUP(C506,'[2]11.11.25'!$B$345:$C$574,2,0),"-")</f>
        <v>-</v>
      </c>
      <c r="M506" s="20" t="str">
        <f t="shared" si="32"/>
        <v>-</v>
      </c>
      <c r="N506" s="21" t="s">
        <v>22</v>
      </c>
      <c r="O506" s="22" t="str">
        <f t="shared" si="31"/>
        <v>-</v>
      </c>
      <c r="P506" s="29"/>
    </row>
    <row r="507" spans="1:16" hidden="1" x14ac:dyDescent="0.25">
      <c r="A507" s="13">
        <v>4</v>
      </c>
      <c r="B507" s="13" t="s">
        <v>1531</v>
      </c>
      <c r="C507" s="14" t="s">
        <v>4686</v>
      </c>
      <c r="D507" s="14" t="s">
        <v>4687</v>
      </c>
      <c r="E507" s="15">
        <v>1</v>
      </c>
      <c r="F507" s="16">
        <v>9.4</v>
      </c>
      <c r="G507" s="16">
        <v>9.4</v>
      </c>
      <c r="H507" s="17"/>
      <c r="I507" s="16">
        <f t="shared" si="29"/>
        <v>0</v>
      </c>
      <c r="J507" s="18"/>
      <c r="K507" s="18">
        <f t="shared" si="30"/>
        <v>0</v>
      </c>
      <c r="L507" s="19" t="str">
        <f>IFERROR(VLOOKUP(C507,'[2]11.11.25'!$B$345:$C$574,2,0),"-")</f>
        <v>-</v>
      </c>
      <c r="M507" s="20" t="str">
        <f t="shared" si="32"/>
        <v>-</v>
      </c>
      <c r="N507" s="21" t="s">
        <v>22</v>
      </c>
      <c r="O507" s="22" t="str">
        <f t="shared" si="31"/>
        <v>-</v>
      </c>
      <c r="P507" s="29"/>
    </row>
    <row r="508" spans="1:16" hidden="1" x14ac:dyDescent="0.25">
      <c r="A508" s="13">
        <v>4</v>
      </c>
      <c r="B508" s="13" t="s">
        <v>1534</v>
      </c>
      <c r="C508" s="14" t="s">
        <v>4688</v>
      </c>
      <c r="D508" s="14" t="s">
        <v>4689</v>
      </c>
      <c r="E508" s="15">
        <v>1</v>
      </c>
      <c r="F508" s="16">
        <v>8.8000000000000007</v>
      </c>
      <c r="G508" s="16">
        <v>8.8000000000000007</v>
      </c>
      <c r="H508" s="17"/>
      <c r="I508" s="16">
        <f t="shared" si="29"/>
        <v>0</v>
      </c>
      <c r="J508" s="18"/>
      <c r="K508" s="18">
        <f t="shared" si="30"/>
        <v>0</v>
      </c>
      <c r="L508" s="19" t="str">
        <f>IFERROR(VLOOKUP(C508,'[2]11.11.25'!$B$345:$C$574,2,0),"-")</f>
        <v>-</v>
      </c>
      <c r="M508" s="20" t="str">
        <f t="shared" si="32"/>
        <v>-</v>
      </c>
      <c r="N508" s="21" t="s">
        <v>22</v>
      </c>
      <c r="O508" s="22" t="str">
        <f t="shared" si="31"/>
        <v>-</v>
      </c>
      <c r="P508" s="29"/>
    </row>
    <row r="509" spans="1:16" hidden="1" x14ac:dyDescent="0.25">
      <c r="A509" s="13">
        <v>4</v>
      </c>
      <c r="B509" s="13" t="s">
        <v>1537</v>
      </c>
      <c r="C509" s="14" t="s">
        <v>4690</v>
      </c>
      <c r="D509" s="14" t="s">
        <v>4691</v>
      </c>
      <c r="E509" s="15">
        <v>13</v>
      </c>
      <c r="F509" s="16">
        <v>10.9</v>
      </c>
      <c r="G509" s="16">
        <v>141.69999999999999</v>
      </c>
      <c r="H509" s="17"/>
      <c r="I509" s="16">
        <f t="shared" si="29"/>
        <v>0</v>
      </c>
      <c r="J509" s="18"/>
      <c r="K509" s="18">
        <f t="shared" si="30"/>
        <v>0</v>
      </c>
      <c r="L509" s="19" t="str">
        <f>IFERROR(VLOOKUP(C509,'[2]11.11.25'!$B$345:$C$574,2,0),"-")</f>
        <v>-</v>
      </c>
      <c r="M509" s="20" t="str">
        <f t="shared" si="32"/>
        <v>-</v>
      </c>
      <c r="N509" s="21" t="s">
        <v>22</v>
      </c>
      <c r="O509" s="22" t="str">
        <f t="shared" si="31"/>
        <v>-</v>
      </c>
      <c r="P509" s="29"/>
    </row>
    <row r="510" spans="1:16" hidden="1" x14ac:dyDescent="0.25">
      <c r="A510" s="13">
        <v>4</v>
      </c>
      <c r="B510" s="13" t="s">
        <v>1540</v>
      </c>
      <c r="C510" s="14" t="s">
        <v>4692</v>
      </c>
      <c r="D510" s="14" t="s">
        <v>4693</v>
      </c>
      <c r="E510" s="15">
        <v>1</v>
      </c>
      <c r="F510" s="16">
        <v>10.4</v>
      </c>
      <c r="G510" s="16">
        <v>10.4</v>
      </c>
      <c r="H510" s="17"/>
      <c r="I510" s="16">
        <f t="shared" si="29"/>
        <v>0</v>
      </c>
      <c r="J510" s="18"/>
      <c r="K510" s="18">
        <f t="shared" si="30"/>
        <v>0</v>
      </c>
      <c r="L510" s="19" t="str">
        <f>IFERROR(VLOOKUP(C510,'[2]11.11.25'!$B$345:$C$574,2,0),"-")</f>
        <v>-</v>
      </c>
      <c r="M510" s="20" t="str">
        <f t="shared" si="32"/>
        <v>-</v>
      </c>
      <c r="N510" s="21" t="s">
        <v>22</v>
      </c>
      <c r="O510" s="22" t="str">
        <f t="shared" si="31"/>
        <v>-</v>
      </c>
      <c r="P510" s="29"/>
    </row>
    <row r="511" spans="1:16" hidden="1" x14ac:dyDescent="0.25">
      <c r="A511" s="13">
        <v>4</v>
      </c>
      <c r="B511" s="13" t="s">
        <v>1543</v>
      </c>
      <c r="C511" s="14" t="s">
        <v>4694</v>
      </c>
      <c r="D511" s="14" t="s">
        <v>4695</v>
      </c>
      <c r="E511" s="15">
        <v>12</v>
      </c>
      <c r="F511" s="16">
        <v>8.8000000000000007</v>
      </c>
      <c r="G511" s="16">
        <v>105.6</v>
      </c>
      <c r="H511" s="17"/>
      <c r="I511" s="16">
        <f t="shared" ref="I511:I523" si="33">IFERROR(H511*F511,"-")</f>
        <v>0</v>
      </c>
      <c r="J511" s="18"/>
      <c r="K511" s="18">
        <f t="shared" ref="K511:K523" si="34">J511*F511</f>
        <v>0</v>
      </c>
      <c r="L511" s="19" t="str">
        <f>IFERROR(VLOOKUP(C511,'[2]11.11.25'!$B$345:$C$574,2,0),"-")</f>
        <v>-</v>
      </c>
      <c r="M511" s="20" t="str">
        <f t="shared" si="32"/>
        <v>-</v>
      </c>
      <c r="N511" s="21" t="s">
        <v>22</v>
      </c>
      <c r="O511" s="22" t="str">
        <f t="shared" ref="O511:O523" si="35">IFERROR(N511*F511,"-")</f>
        <v>-</v>
      </c>
      <c r="P511" s="29"/>
    </row>
    <row r="512" spans="1:16" hidden="1" x14ac:dyDescent="0.25">
      <c r="A512" s="13">
        <v>4</v>
      </c>
      <c r="B512" s="13" t="s">
        <v>1546</v>
      </c>
      <c r="C512" s="14" t="s">
        <v>4696</v>
      </c>
      <c r="D512" s="14" t="s">
        <v>4697</v>
      </c>
      <c r="E512" s="15">
        <v>12</v>
      </c>
      <c r="F512" s="16">
        <v>10.5</v>
      </c>
      <c r="G512" s="16">
        <v>126</v>
      </c>
      <c r="H512" s="17"/>
      <c r="I512" s="16">
        <f t="shared" si="33"/>
        <v>0</v>
      </c>
      <c r="J512" s="18"/>
      <c r="K512" s="18">
        <f t="shared" si="34"/>
        <v>0</v>
      </c>
      <c r="L512" s="19" t="str">
        <f>IFERROR(VLOOKUP(C512,'[2]11.11.25'!$B$345:$C$574,2,0),"-")</f>
        <v>-</v>
      </c>
      <c r="M512" s="20" t="str">
        <f t="shared" si="32"/>
        <v>-</v>
      </c>
      <c r="N512" s="21" t="s">
        <v>22</v>
      </c>
      <c r="O512" s="22" t="str">
        <f t="shared" si="35"/>
        <v>-</v>
      </c>
      <c r="P512" s="29"/>
    </row>
    <row r="513" spans="1:17" hidden="1" x14ac:dyDescent="0.25">
      <c r="A513" s="13">
        <v>4</v>
      </c>
      <c r="B513" s="13" t="s">
        <v>1549</v>
      </c>
      <c r="C513" s="14" t="s">
        <v>4698</v>
      </c>
      <c r="D513" s="14" t="s">
        <v>4699</v>
      </c>
      <c r="E513" s="15">
        <v>1</v>
      </c>
      <c r="F513" s="16">
        <v>9.6</v>
      </c>
      <c r="G513" s="16">
        <v>9.6</v>
      </c>
      <c r="H513" s="17"/>
      <c r="I513" s="16">
        <f t="shared" si="33"/>
        <v>0</v>
      </c>
      <c r="J513" s="18"/>
      <c r="K513" s="18">
        <f t="shared" si="34"/>
        <v>0</v>
      </c>
      <c r="L513" s="19" t="str">
        <f>IFERROR(VLOOKUP(C513,'[2]11.11.25'!$B$345:$C$574,2,0),"-")</f>
        <v>-</v>
      </c>
      <c r="M513" s="20" t="str">
        <f t="shared" si="32"/>
        <v>-</v>
      </c>
      <c r="N513" s="21" t="s">
        <v>22</v>
      </c>
      <c r="O513" s="22" t="str">
        <f t="shared" si="35"/>
        <v>-</v>
      </c>
      <c r="P513" s="29"/>
    </row>
    <row r="514" spans="1:17" hidden="1" x14ac:dyDescent="0.25">
      <c r="A514" s="13">
        <v>4</v>
      </c>
      <c r="B514" s="13" t="s">
        <v>1552</v>
      </c>
      <c r="C514" s="14" t="s">
        <v>4700</v>
      </c>
      <c r="D514" s="14" t="s">
        <v>4701</v>
      </c>
      <c r="E514" s="15">
        <v>1</v>
      </c>
      <c r="F514" s="16">
        <v>9.3000000000000007</v>
      </c>
      <c r="G514" s="16">
        <v>9.3000000000000007</v>
      </c>
      <c r="H514" s="17"/>
      <c r="I514" s="16">
        <f t="shared" si="33"/>
        <v>0</v>
      </c>
      <c r="J514" s="18"/>
      <c r="K514" s="18">
        <f t="shared" si="34"/>
        <v>0</v>
      </c>
      <c r="L514" s="19" t="str">
        <f>IFERROR(VLOOKUP(C514,'[2]11.11.25'!$B$345:$C$574,2,0),"-")</f>
        <v>-</v>
      </c>
      <c r="M514" s="20" t="str">
        <f t="shared" si="32"/>
        <v>-</v>
      </c>
      <c r="N514" s="21" t="s">
        <v>22</v>
      </c>
      <c r="O514" s="22" t="str">
        <f t="shared" si="35"/>
        <v>-</v>
      </c>
      <c r="P514" s="29"/>
    </row>
    <row r="515" spans="1:17" hidden="1" x14ac:dyDescent="0.25">
      <c r="A515" s="13">
        <v>4</v>
      </c>
      <c r="B515" s="13" t="s">
        <v>1555</v>
      </c>
      <c r="C515" s="14" t="s">
        <v>4702</v>
      </c>
      <c r="D515" s="14" t="s">
        <v>4703</v>
      </c>
      <c r="E515" s="15">
        <v>2</v>
      </c>
      <c r="F515" s="16">
        <v>10.8</v>
      </c>
      <c r="G515" s="16">
        <v>21.6</v>
      </c>
      <c r="H515" s="17"/>
      <c r="I515" s="16">
        <f t="shared" si="33"/>
        <v>0</v>
      </c>
      <c r="J515" s="18"/>
      <c r="K515" s="18">
        <f t="shared" si="34"/>
        <v>0</v>
      </c>
      <c r="L515" s="19" t="str">
        <f>IFERROR(VLOOKUP(C515,'[2]11.11.25'!$B$345:$C$574,2,0),"-")</f>
        <v>-</v>
      </c>
      <c r="M515" s="20" t="str">
        <f t="shared" si="32"/>
        <v>-</v>
      </c>
      <c r="N515" s="21" t="s">
        <v>22</v>
      </c>
      <c r="O515" s="22" t="str">
        <f t="shared" si="35"/>
        <v>-</v>
      </c>
      <c r="P515" s="29"/>
    </row>
    <row r="516" spans="1:17" hidden="1" x14ac:dyDescent="0.25">
      <c r="A516" s="13">
        <v>4</v>
      </c>
      <c r="B516" s="13" t="s">
        <v>1558</v>
      </c>
      <c r="C516" s="14" t="s">
        <v>4704</v>
      </c>
      <c r="D516" s="14" t="s">
        <v>4705</v>
      </c>
      <c r="E516" s="15">
        <v>1</v>
      </c>
      <c r="F516" s="16">
        <v>13.1</v>
      </c>
      <c r="G516" s="16">
        <v>13.1</v>
      </c>
      <c r="H516" s="17"/>
      <c r="I516" s="16">
        <f t="shared" si="33"/>
        <v>0</v>
      </c>
      <c r="J516" s="18"/>
      <c r="K516" s="18">
        <f t="shared" si="34"/>
        <v>0</v>
      </c>
      <c r="L516" s="19" t="str">
        <f>IFERROR(VLOOKUP(C516,'[2]11.11.25'!$B$345:$C$574,2,0),"-")</f>
        <v>-</v>
      </c>
      <c r="M516" s="20" t="str">
        <f t="shared" si="32"/>
        <v>-</v>
      </c>
      <c r="N516" s="21" t="s">
        <v>22</v>
      </c>
      <c r="O516" s="22" t="str">
        <f t="shared" si="35"/>
        <v>-</v>
      </c>
      <c r="P516" s="29"/>
    </row>
    <row r="517" spans="1:17" hidden="1" x14ac:dyDescent="0.25">
      <c r="A517" s="13">
        <v>4</v>
      </c>
      <c r="B517" s="13" t="s">
        <v>1561</v>
      </c>
      <c r="C517" s="14" t="s">
        <v>4706</v>
      </c>
      <c r="D517" s="14" t="s">
        <v>4707</v>
      </c>
      <c r="E517" s="15">
        <v>2</v>
      </c>
      <c r="F517" s="16">
        <v>8</v>
      </c>
      <c r="G517" s="16">
        <v>16</v>
      </c>
      <c r="H517" s="17"/>
      <c r="I517" s="16">
        <f t="shared" si="33"/>
        <v>0</v>
      </c>
      <c r="J517" s="18"/>
      <c r="K517" s="18">
        <f t="shared" si="34"/>
        <v>0</v>
      </c>
      <c r="L517" s="19" t="str">
        <f>IFERROR(VLOOKUP(C517,'[2]11.11.25'!$B$345:$C$574,2,0),"-")</f>
        <v>-</v>
      </c>
      <c r="M517" s="20" t="str">
        <f t="shared" si="32"/>
        <v>-</v>
      </c>
      <c r="N517" s="21" t="s">
        <v>22</v>
      </c>
      <c r="O517" s="22" t="str">
        <f t="shared" si="35"/>
        <v>-</v>
      </c>
      <c r="P517" s="29"/>
    </row>
    <row r="518" spans="1:17" hidden="1" x14ac:dyDescent="0.25">
      <c r="A518" s="13">
        <v>4</v>
      </c>
      <c r="B518" s="13" t="s">
        <v>1564</v>
      </c>
      <c r="C518" s="14" t="s">
        <v>4708</v>
      </c>
      <c r="D518" s="14" t="s">
        <v>4709</v>
      </c>
      <c r="E518" s="15">
        <v>1</v>
      </c>
      <c r="F518" s="16">
        <v>12.4</v>
      </c>
      <c r="G518" s="16">
        <v>12.4</v>
      </c>
      <c r="H518" s="17"/>
      <c r="I518" s="16">
        <f t="shared" si="33"/>
        <v>0</v>
      </c>
      <c r="J518" s="18"/>
      <c r="K518" s="18">
        <f t="shared" si="34"/>
        <v>0</v>
      </c>
      <c r="L518" s="19" t="str">
        <f>IFERROR(VLOOKUP(C518,'[2]11.11.25'!$B$345:$C$574,2,0),"-")</f>
        <v>-</v>
      </c>
      <c r="M518" s="20" t="str">
        <f t="shared" si="32"/>
        <v>-</v>
      </c>
      <c r="N518" s="21" t="s">
        <v>22</v>
      </c>
      <c r="O518" s="22" t="str">
        <f t="shared" si="35"/>
        <v>-</v>
      </c>
      <c r="P518" s="29"/>
    </row>
    <row r="519" spans="1:17" hidden="1" x14ac:dyDescent="0.25">
      <c r="A519" s="13">
        <v>4</v>
      </c>
      <c r="B519" s="13" t="s">
        <v>1567</v>
      </c>
      <c r="C519" s="14" t="s">
        <v>4710</v>
      </c>
      <c r="D519" s="14" t="s">
        <v>4711</v>
      </c>
      <c r="E519" s="15">
        <v>11</v>
      </c>
      <c r="F519" s="16">
        <v>1414.8</v>
      </c>
      <c r="G519" s="16">
        <v>15562.8</v>
      </c>
      <c r="H519" s="17"/>
      <c r="I519" s="16">
        <f t="shared" si="33"/>
        <v>0</v>
      </c>
      <c r="J519" s="18"/>
      <c r="K519" s="18">
        <f t="shared" si="34"/>
        <v>0</v>
      </c>
      <c r="L519" s="19" t="str">
        <f>IFERROR(VLOOKUP(C519,'[2]11.11.25'!$B$345:$C$574,2,0),"-")</f>
        <v>-</v>
      </c>
      <c r="M519" s="20" t="str">
        <f t="shared" si="32"/>
        <v>-</v>
      </c>
      <c r="N519" s="21" t="s">
        <v>22</v>
      </c>
      <c r="O519" s="22" t="str">
        <f t="shared" si="35"/>
        <v>-</v>
      </c>
      <c r="P519" s="29"/>
    </row>
    <row r="520" spans="1:17" hidden="1" x14ac:dyDescent="0.25">
      <c r="A520" s="13">
        <v>4</v>
      </c>
      <c r="B520" s="13" t="s">
        <v>1570</v>
      </c>
      <c r="C520" s="14" t="s">
        <v>4712</v>
      </c>
      <c r="D520" s="14" t="s">
        <v>4713</v>
      </c>
      <c r="E520" s="15">
        <v>128</v>
      </c>
      <c r="F520" s="16">
        <v>1.6</v>
      </c>
      <c r="G520" s="16">
        <v>204.8</v>
      </c>
      <c r="H520" s="17"/>
      <c r="I520" s="16">
        <f t="shared" si="33"/>
        <v>0</v>
      </c>
      <c r="J520" s="18"/>
      <c r="K520" s="18">
        <f t="shared" si="34"/>
        <v>0</v>
      </c>
      <c r="L520" s="19" t="str">
        <f>IFERROR(VLOOKUP(C520,'[2]11.11.25'!$B$345:$C$574,2,0),"-")</f>
        <v>-</v>
      </c>
      <c r="M520" s="20" t="str">
        <f t="shared" si="32"/>
        <v>-</v>
      </c>
      <c r="N520" s="21" t="s">
        <v>22</v>
      </c>
      <c r="O520" s="22" t="str">
        <f t="shared" si="35"/>
        <v>-</v>
      </c>
      <c r="P520" s="29"/>
    </row>
    <row r="521" spans="1:17" hidden="1" x14ac:dyDescent="0.25">
      <c r="A521" s="13">
        <v>4</v>
      </c>
      <c r="B521" s="13" t="s">
        <v>1573</v>
      </c>
      <c r="C521" s="14" t="s">
        <v>4714</v>
      </c>
      <c r="D521" s="14" t="s">
        <v>4715</v>
      </c>
      <c r="E521" s="15">
        <v>8</v>
      </c>
      <c r="F521" s="16">
        <v>1</v>
      </c>
      <c r="G521" s="16">
        <v>8</v>
      </c>
      <c r="H521" s="17"/>
      <c r="I521" s="16">
        <f t="shared" si="33"/>
        <v>0</v>
      </c>
      <c r="J521" s="18"/>
      <c r="K521" s="18">
        <f t="shared" si="34"/>
        <v>0</v>
      </c>
      <c r="L521" s="19" t="str">
        <f>IFERROR(VLOOKUP(C521,'[2]11.11.25'!$B$345:$C$574,2,0),"-")</f>
        <v>-</v>
      </c>
      <c r="M521" s="20" t="str">
        <f t="shared" si="32"/>
        <v>-</v>
      </c>
      <c r="N521" s="21" t="s">
        <v>22</v>
      </c>
      <c r="O521" s="22" t="str">
        <f t="shared" si="35"/>
        <v>-</v>
      </c>
      <c r="P521" s="29"/>
    </row>
    <row r="522" spans="1:17" hidden="1" x14ac:dyDescent="0.25">
      <c r="A522" s="13">
        <v>4</v>
      </c>
      <c r="B522" s="13" t="s">
        <v>1576</v>
      </c>
      <c r="C522" s="14" t="s">
        <v>4716</v>
      </c>
      <c r="D522" s="14" t="s">
        <v>4717</v>
      </c>
      <c r="E522" s="15">
        <v>8</v>
      </c>
      <c r="F522" s="16">
        <v>47.7</v>
      </c>
      <c r="G522" s="16">
        <v>381.6</v>
      </c>
      <c r="H522" s="17"/>
      <c r="I522" s="16">
        <f t="shared" si="33"/>
        <v>0</v>
      </c>
      <c r="J522" s="18"/>
      <c r="K522" s="18">
        <f t="shared" si="34"/>
        <v>0</v>
      </c>
      <c r="L522" s="19" t="str">
        <f>IFERROR(VLOOKUP(C522,'[2]11.11.25'!$B$345:$C$574,2,0),"-")</f>
        <v>-</v>
      </c>
      <c r="M522" s="20" t="str">
        <f t="shared" si="32"/>
        <v>-</v>
      </c>
      <c r="N522" s="21" t="s">
        <v>22</v>
      </c>
      <c r="O522" s="22" t="str">
        <f t="shared" si="35"/>
        <v>-</v>
      </c>
      <c r="P522" s="29"/>
    </row>
    <row r="523" spans="1:17" hidden="1" x14ac:dyDescent="0.25">
      <c r="A523" s="13">
        <v>4</v>
      </c>
      <c r="B523" s="13" t="s">
        <v>1579</v>
      </c>
      <c r="C523" s="14" t="s">
        <v>4718</v>
      </c>
      <c r="D523" s="14" t="s">
        <v>4719</v>
      </c>
      <c r="E523" s="15">
        <v>4</v>
      </c>
      <c r="F523" s="16">
        <v>23.4</v>
      </c>
      <c r="G523" s="16">
        <v>93.6</v>
      </c>
      <c r="H523" s="17"/>
      <c r="I523" s="16">
        <f t="shared" si="33"/>
        <v>0</v>
      </c>
      <c r="J523" s="18"/>
      <c r="K523" s="18">
        <f t="shared" si="34"/>
        <v>0</v>
      </c>
      <c r="L523" s="19" t="str">
        <f>IFERROR(VLOOKUP(C523,'[2]11.11.25'!$B$345:$C$574,2,0),"-")</f>
        <v>-</v>
      </c>
      <c r="M523" s="20" t="str">
        <f t="shared" si="32"/>
        <v>-</v>
      </c>
      <c r="N523" s="21" t="s">
        <v>22</v>
      </c>
      <c r="O523" s="22" t="str">
        <f t="shared" si="35"/>
        <v>-</v>
      </c>
      <c r="P523" s="29"/>
    </row>
    <row r="524" spans="1:17" x14ac:dyDescent="0.25">
      <c r="A524" s="33"/>
      <c r="B524" s="34"/>
      <c r="C524" s="35" t="s">
        <v>4720</v>
      </c>
      <c r="D524" s="35" t="s">
        <v>4721</v>
      </c>
      <c r="E524" s="36" t="s">
        <v>4720</v>
      </c>
      <c r="F524" s="37" t="s">
        <v>4722</v>
      </c>
      <c r="G524" s="38">
        <f t="shared" ref="G524:O524" si="36">SUM(G3:G523)</f>
        <v>337959.5</v>
      </c>
      <c r="H524" s="39">
        <f t="shared" si="36"/>
        <v>0</v>
      </c>
      <c r="I524" s="39">
        <f t="shared" si="36"/>
        <v>0</v>
      </c>
      <c r="J524" s="39">
        <f t="shared" si="36"/>
        <v>0</v>
      </c>
      <c r="K524" s="39">
        <f t="shared" si="36"/>
        <v>0</v>
      </c>
      <c r="L524" s="39">
        <f t="shared" si="36"/>
        <v>20</v>
      </c>
      <c r="M524" s="39">
        <f t="shared" si="36"/>
        <v>49025.700000000004</v>
      </c>
      <c r="N524" s="40">
        <f t="shared" si="36"/>
        <v>20</v>
      </c>
      <c r="O524" s="40">
        <f t="shared" si="36"/>
        <v>49025.700000000004</v>
      </c>
      <c r="P524" s="41"/>
    </row>
    <row r="525" spans="1:17" s="43" customFormat="1" hidden="1" x14ac:dyDescent="0.25">
      <c r="A525" s="48"/>
      <c r="B525" s="48"/>
      <c r="C525" s="48"/>
      <c r="D525" s="48"/>
      <c r="E525" s="49"/>
      <c r="F525" s="42"/>
      <c r="G525" s="42">
        <f>G524/1000</f>
        <v>337.95949999999999</v>
      </c>
      <c r="L525" s="44"/>
      <c r="M525" s="45"/>
      <c r="P525" s="51"/>
      <c r="Q525" s="24"/>
    </row>
    <row r="526" spans="1:17" s="43" customFormat="1" hidden="1" x14ac:dyDescent="0.25">
      <c r="A526" s="48"/>
      <c r="B526" s="48"/>
      <c r="C526" s="48"/>
      <c r="D526" s="48"/>
      <c r="E526" s="49"/>
      <c r="F526" s="42"/>
      <c r="G526" s="42"/>
      <c r="L526" s="46"/>
      <c r="M526" s="47"/>
      <c r="P526" s="51"/>
      <c r="Q526" s="24"/>
    </row>
    <row r="527" spans="1:17" s="43" customFormat="1" hidden="1" x14ac:dyDescent="0.25">
      <c r="A527" s="48"/>
      <c r="B527" s="48"/>
      <c r="C527" s="48"/>
      <c r="D527" s="48"/>
      <c r="E527" s="49"/>
      <c r="F527" s="42"/>
      <c r="G527" s="42"/>
      <c r="L527" s="44"/>
      <c r="M527" s="45"/>
      <c r="P527" s="51"/>
      <c r="Q527" s="24"/>
    </row>
    <row r="528" spans="1:17" s="43" customFormat="1" x14ac:dyDescent="0.25">
      <c r="A528" s="48"/>
      <c r="B528" s="48"/>
      <c r="C528" s="48"/>
      <c r="D528" s="48"/>
      <c r="E528" s="49"/>
      <c r="F528" s="42"/>
      <c r="G528" s="42"/>
      <c r="L528" s="46"/>
      <c r="M528" s="47"/>
      <c r="P528" s="51"/>
      <c r="Q528" s="24"/>
    </row>
  </sheetData>
  <autoFilter ref="C2:P527" xr:uid="{5D12291F-ACDE-4C2D-ACB3-0766CA4E3734}">
    <filterColumn colId="11">
      <filters>
        <filter val="1,00"/>
        <filter val="12,00"/>
        <filter val="2,00"/>
        <filter val="20"/>
      </filters>
    </filterColumn>
  </autoFilter>
  <mergeCells count="5">
    <mergeCell ref="A1:G1"/>
    <mergeCell ref="H1:I1"/>
    <mergeCell ref="J1:K1"/>
    <mergeCell ref="L1:M1"/>
    <mergeCell ref="N1:O1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8AB4-9D87-4AE0-9B8E-0CA150B1559E}">
  <sheetPr>
    <pageSetUpPr fitToPage="1"/>
  </sheetPr>
  <dimension ref="A1:Q2068"/>
  <sheetViews>
    <sheetView topLeftCell="B1" zoomScale="115" zoomScaleNormal="115" workbookViewId="0">
      <pane ySplit="1" topLeftCell="A1106" activePane="bottomLeft" state="frozen"/>
      <selection activeCell="B1" sqref="B1"/>
      <selection pane="bottomLeft" activeCell="B1108" sqref="A1108:XFD1108"/>
    </sheetView>
  </sheetViews>
  <sheetFormatPr defaultColWidth="10.140625" defaultRowHeight="15.75" x14ac:dyDescent="0.25"/>
  <cols>
    <col min="1" max="1" width="11.5703125" style="48" hidden="1" customWidth="1"/>
    <col min="2" max="2" width="9.42578125" style="48" customWidth="1"/>
    <col min="3" max="3" width="12.28515625" style="48" bestFit="1" customWidth="1"/>
    <col min="4" max="4" width="35" style="48" customWidth="1"/>
    <col min="5" max="5" width="13.5703125" style="49" customWidth="1"/>
    <col min="6" max="6" width="15.5703125" style="42" customWidth="1"/>
    <col min="7" max="7" width="18.5703125" style="42" customWidth="1"/>
    <col min="8" max="8" width="13.42578125" style="50" customWidth="1"/>
    <col min="9" max="9" width="13.85546875" style="43" customWidth="1"/>
    <col min="10" max="11" width="14.28515625" style="43" customWidth="1"/>
    <col min="12" max="12" width="12.28515625" style="44" customWidth="1"/>
    <col min="13" max="13" width="15.140625" style="45" customWidth="1"/>
    <col min="14" max="14" width="14.28515625" style="43" customWidth="1"/>
    <col min="15" max="15" width="17.7109375" style="43" customWidth="1"/>
    <col min="16" max="16" width="24.85546875" style="51" customWidth="1"/>
    <col min="17" max="16384" width="10.140625" style="24"/>
  </cols>
  <sheetData>
    <row r="1" spans="1:16" s="2" customFormat="1" ht="91.9" customHeight="1" x14ac:dyDescent="0.25">
      <c r="A1" s="147" t="s">
        <v>0</v>
      </c>
      <c r="B1" s="147"/>
      <c r="C1" s="147"/>
      <c r="D1" s="147"/>
      <c r="E1" s="147"/>
      <c r="F1" s="147"/>
      <c r="G1" s="147"/>
      <c r="H1" s="148" t="s">
        <v>1</v>
      </c>
      <c r="I1" s="148"/>
      <c r="J1" s="149" t="s">
        <v>2</v>
      </c>
      <c r="K1" s="150"/>
      <c r="L1" s="151" t="s">
        <v>3</v>
      </c>
      <c r="M1" s="151"/>
      <c r="N1" s="154" t="s">
        <v>4</v>
      </c>
      <c r="O1" s="153"/>
      <c r="P1" s="1" t="s">
        <v>5</v>
      </c>
    </row>
    <row r="2" spans="1:16" s="2" customFormat="1" ht="35.450000000000003" customHeight="1" x14ac:dyDescent="0.25">
      <c r="A2" s="3" t="s">
        <v>6</v>
      </c>
      <c r="B2" s="3" t="s">
        <v>7</v>
      </c>
      <c r="C2" s="4" t="s">
        <v>8</v>
      </c>
      <c r="D2" s="4" t="s">
        <v>9</v>
      </c>
      <c r="E2" s="5" t="s">
        <v>10</v>
      </c>
      <c r="F2" s="6" t="s">
        <v>11</v>
      </c>
      <c r="G2" s="6" t="s">
        <v>12</v>
      </c>
      <c r="H2" s="7" t="s">
        <v>13</v>
      </c>
      <c r="I2" s="8" t="s">
        <v>14</v>
      </c>
      <c r="J2" s="7" t="s">
        <v>13</v>
      </c>
      <c r="K2" s="8" t="s">
        <v>14</v>
      </c>
      <c r="L2" s="9" t="s">
        <v>13</v>
      </c>
      <c r="M2" s="10" t="s">
        <v>14</v>
      </c>
      <c r="N2" s="11"/>
      <c r="O2" s="11"/>
      <c r="P2" s="12"/>
    </row>
    <row r="3" spans="1:16" x14ac:dyDescent="0.25">
      <c r="A3" s="13">
        <v>1</v>
      </c>
      <c r="B3" s="13" t="s">
        <v>15</v>
      </c>
      <c r="C3" s="14" t="s">
        <v>16</v>
      </c>
      <c r="D3" s="14" t="s">
        <v>17</v>
      </c>
      <c r="E3" s="15">
        <v>10</v>
      </c>
      <c r="F3" s="16">
        <v>45.5</v>
      </c>
      <c r="G3" s="16">
        <v>455</v>
      </c>
      <c r="H3" s="17">
        <f>VLOOKUP(C3,'[1]1 оч'!$B$3:$K$573,10,0)</f>
        <v>0</v>
      </c>
      <c r="I3" s="16">
        <f t="shared" ref="I3:I66" si="0">IFERROR(H3*F3,"-")</f>
        <v>0</v>
      </c>
      <c r="J3" s="18">
        <v>10</v>
      </c>
      <c r="K3" s="18">
        <f t="shared" ref="K3:K66" si="1">J3*F3</f>
        <v>455</v>
      </c>
      <c r="L3" s="19" t="str">
        <f>IFERROR(VLOOKUP(C3,'[2]11.11.25'!$B$345:$C$574,2,0),"-")</f>
        <v>-</v>
      </c>
      <c r="M3" s="20" t="str">
        <f t="shared" ref="M3:M21" si="2">IFERROR(L3*F3,"-")</f>
        <v>-</v>
      </c>
      <c r="N3" s="21">
        <v>10</v>
      </c>
      <c r="O3" s="22">
        <f t="shared" ref="O3:O66" si="3">IFERROR(N3*F3,"-")</f>
        <v>455</v>
      </c>
      <c r="P3" s="23" t="s">
        <v>18</v>
      </c>
    </row>
    <row r="4" spans="1:16" s="27" customFormat="1" ht="22.5" x14ac:dyDescent="0.25">
      <c r="A4" s="25">
        <v>1</v>
      </c>
      <c r="B4" s="25" t="s">
        <v>19</v>
      </c>
      <c r="C4" s="26" t="s">
        <v>20</v>
      </c>
      <c r="D4" s="26" t="s">
        <v>21</v>
      </c>
      <c r="E4" s="19">
        <v>1</v>
      </c>
      <c r="F4" s="20">
        <v>70.599999999999994</v>
      </c>
      <c r="G4" s="20">
        <v>70.599999999999994</v>
      </c>
      <c r="H4" s="17">
        <f>VLOOKUP(C4,'[1]1 оч'!$B$3:$K$573,10,0)</f>
        <v>0</v>
      </c>
      <c r="I4" s="16">
        <f t="shared" si="0"/>
        <v>0</v>
      </c>
      <c r="J4" s="18"/>
      <c r="K4" s="18">
        <f t="shared" si="1"/>
        <v>0</v>
      </c>
      <c r="L4" s="19" t="str">
        <f>IFERROR(VLOOKUP(C4,'[2]11.11.25'!$B$345:$C$574,2,0),"-")</f>
        <v>-</v>
      </c>
      <c r="M4" s="20" t="str">
        <f t="shared" si="2"/>
        <v>-</v>
      </c>
      <c r="N4" s="21" t="s">
        <v>22</v>
      </c>
      <c r="O4" s="22" t="str">
        <f t="shared" si="3"/>
        <v>-</v>
      </c>
      <c r="P4" s="23" t="s">
        <v>23</v>
      </c>
    </row>
    <row r="5" spans="1:16" ht="45" x14ac:dyDescent="0.25">
      <c r="A5" s="13">
        <v>1</v>
      </c>
      <c r="B5" s="13" t="s">
        <v>24</v>
      </c>
      <c r="C5" s="14" t="s">
        <v>25</v>
      </c>
      <c r="D5" s="14" t="s">
        <v>26</v>
      </c>
      <c r="E5" s="15">
        <v>1</v>
      </c>
      <c r="F5" s="16">
        <v>4542.8999999999996</v>
      </c>
      <c r="G5" s="16">
        <v>4542.8999999999996</v>
      </c>
      <c r="H5" s="17">
        <f>VLOOKUP(C5,'[1]1 оч'!$B$3:$K$573,10,0)</f>
        <v>0</v>
      </c>
      <c r="I5" s="16">
        <f t="shared" si="0"/>
        <v>0</v>
      </c>
      <c r="J5" s="18"/>
      <c r="K5" s="18">
        <f t="shared" si="1"/>
        <v>0</v>
      </c>
      <c r="L5" s="19">
        <f>IFERROR(VLOOKUP(C5,'[2]11.11.25'!$B$345:$C$574,2,0),"-")</f>
        <v>1</v>
      </c>
      <c r="M5" s="20">
        <f t="shared" si="2"/>
        <v>4542.8999999999996</v>
      </c>
      <c r="N5" s="21">
        <v>1</v>
      </c>
      <c r="O5" s="22">
        <f t="shared" si="3"/>
        <v>4542.8999999999996</v>
      </c>
      <c r="P5" s="23" t="s">
        <v>27</v>
      </c>
    </row>
    <row r="6" spans="1:16" ht="22.5" x14ac:dyDescent="0.25">
      <c r="A6" s="13">
        <v>1</v>
      </c>
      <c r="B6" s="13" t="s">
        <v>28</v>
      </c>
      <c r="C6" s="14" t="s">
        <v>29</v>
      </c>
      <c r="D6" s="14" t="s">
        <v>30</v>
      </c>
      <c r="E6" s="15">
        <v>1</v>
      </c>
      <c r="F6" s="16">
        <v>4517.2</v>
      </c>
      <c r="G6" s="16">
        <v>4517.2</v>
      </c>
      <c r="H6" s="17">
        <f>VLOOKUP(C6,'[1]1 оч'!$B$3:$K$573,10,0)</f>
        <v>0</v>
      </c>
      <c r="I6" s="16">
        <f t="shared" si="0"/>
        <v>0</v>
      </c>
      <c r="J6" s="18"/>
      <c r="K6" s="18">
        <f t="shared" si="1"/>
        <v>0</v>
      </c>
      <c r="L6" s="19">
        <f>IFERROR(VLOOKUP(C6,'[2]11.11.25'!$B$345:$C$574,2,0),"-")</f>
        <v>1</v>
      </c>
      <c r="M6" s="20">
        <f t="shared" si="2"/>
        <v>4517.2</v>
      </c>
      <c r="N6" s="21">
        <v>1</v>
      </c>
      <c r="O6" s="22">
        <f t="shared" si="3"/>
        <v>4517.2</v>
      </c>
      <c r="P6" s="23" t="s">
        <v>31</v>
      </c>
    </row>
    <row r="7" spans="1:16" x14ac:dyDescent="0.25">
      <c r="A7" s="13">
        <v>1</v>
      </c>
      <c r="B7" s="13" t="s">
        <v>32</v>
      </c>
      <c r="C7" s="14" t="s">
        <v>33</v>
      </c>
      <c r="D7" s="14" t="s">
        <v>34</v>
      </c>
      <c r="E7" s="15">
        <v>1</v>
      </c>
      <c r="F7" s="16">
        <v>4536</v>
      </c>
      <c r="G7" s="16">
        <v>4536</v>
      </c>
      <c r="H7" s="17">
        <f>VLOOKUP(C7,'[1]1 оч'!$B$3:$K$573,10,0)</f>
        <v>0</v>
      </c>
      <c r="I7" s="16">
        <f t="shared" si="0"/>
        <v>0</v>
      </c>
      <c r="J7" s="18"/>
      <c r="K7" s="18">
        <f t="shared" si="1"/>
        <v>0</v>
      </c>
      <c r="L7" s="19">
        <f>IFERROR(VLOOKUP(C7,'[2]11.11.25'!$B$345:$C$574,2,0),"-")</f>
        <v>1</v>
      </c>
      <c r="M7" s="20">
        <f t="shared" si="2"/>
        <v>4536</v>
      </c>
      <c r="N7" s="21">
        <v>1</v>
      </c>
      <c r="O7" s="22">
        <f t="shared" si="3"/>
        <v>4536</v>
      </c>
      <c r="P7" s="23" t="s">
        <v>35</v>
      </c>
    </row>
    <row r="8" spans="1:16" x14ac:dyDescent="0.25">
      <c r="A8" s="13">
        <v>1</v>
      </c>
      <c r="B8" s="13" t="s">
        <v>36</v>
      </c>
      <c r="C8" s="14" t="s">
        <v>37</v>
      </c>
      <c r="D8" s="14" t="s">
        <v>38</v>
      </c>
      <c r="E8" s="15">
        <v>3</v>
      </c>
      <c r="F8" s="16">
        <v>4551.2</v>
      </c>
      <c r="G8" s="16">
        <v>13653.6</v>
      </c>
      <c r="H8" s="17">
        <f>VLOOKUP(C8,'[1]1 оч'!$B$3:$K$573,10,0)</f>
        <v>0</v>
      </c>
      <c r="I8" s="16">
        <f t="shared" si="0"/>
        <v>0</v>
      </c>
      <c r="J8" s="18"/>
      <c r="K8" s="18">
        <f t="shared" si="1"/>
        <v>0</v>
      </c>
      <c r="L8" s="19">
        <f>IFERROR(VLOOKUP(C8,'[2]11.11.25'!$B$345:$C$574,2,0),"-")</f>
        <v>3</v>
      </c>
      <c r="M8" s="20">
        <f t="shared" si="2"/>
        <v>13653.599999999999</v>
      </c>
      <c r="N8" s="21">
        <v>3</v>
      </c>
      <c r="O8" s="22">
        <f t="shared" si="3"/>
        <v>13653.599999999999</v>
      </c>
      <c r="P8" s="28" t="s">
        <v>39</v>
      </c>
    </row>
    <row r="9" spans="1:16" x14ac:dyDescent="0.25">
      <c r="A9" s="13">
        <v>1</v>
      </c>
      <c r="B9" s="13" t="s">
        <v>40</v>
      </c>
      <c r="C9" s="14" t="s">
        <v>41</v>
      </c>
      <c r="D9" s="14" t="s">
        <v>42</v>
      </c>
      <c r="E9" s="15">
        <v>2</v>
      </c>
      <c r="F9" s="16">
        <v>4535.6000000000004</v>
      </c>
      <c r="G9" s="16">
        <v>9071.2000000000007</v>
      </c>
      <c r="H9" s="17">
        <f>VLOOKUP(C9,'[1]1 оч'!$B$3:$K$573,10,0)</f>
        <v>0</v>
      </c>
      <c r="I9" s="16">
        <f t="shared" si="0"/>
        <v>0</v>
      </c>
      <c r="J9" s="18"/>
      <c r="K9" s="18">
        <f t="shared" si="1"/>
        <v>0</v>
      </c>
      <c r="L9" s="19">
        <f>IFERROR(VLOOKUP(C9,'[2]11.11.25'!$B$345:$C$574,2,0),"-")</f>
        <v>2</v>
      </c>
      <c r="M9" s="20">
        <f t="shared" si="2"/>
        <v>9071.2000000000007</v>
      </c>
      <c r="N9" s="21">
        <v>2</v>
      </c>
      <c r="O9" s="22">
        <f t="shared" si="3"/>
        <v>9071.2000000000007</v>
      </c>
      <c r="P9" s="29"/>
    </row>
    <row r="10" spans="1:16" x14ac:dyDescent="0.25">
      <c r="A10" s="13">
        <v>1</v>
      </c>
      <c r="B10" s="13" t="s">
        <v>43</v>
      </c>
      <c r="C10" s="14" t="s">
        <v>44</v>
      </c>
      <c r="D10" s="14" t="s">
        <v>45</v>
      </c>
      <c r="E10" s="15">
        <v>1</v>
      </c>
      <c r="F10" s="16">
        <v>4528.7</v>
      </c>
      <c r="G10" s="16">
        <v>4528.7</v>
      </c>
      <c r="H10" s="17">
        <f>VLOOKUP(C10,'[1]1 оч'!$B$3:$K$573,10,0)</f>
        <v>0</v>
      </c>
      <c r="I10" s="16">
        <f t="shared" si="0"/>
        <v>0</v>
      </c>
      <c r="J10" s="18"/>
      <c r="K10" s="18">
        <f t="shared" si="1"/>
        <v>0</v>
      </c>
      <c r="L10" s="19">
        <f>IFERROR(VLOOKUP(C10,'[2]11.11.25'!$B$345:$C$574,2,0),"-")</f>
        <v>1</v>
      </c>
      <c r="M10" s="20">
        <f t="shared" si="2"/>
        <v>4528.7</v>
      </c>
      <c r="N10" s="21">
        <v>1</v>
      </c>
      <c r="O10" s="22">
        <f t="shared" si="3"/>
        <v>4528.7</v>
      </c>
      <c r="P10" s="29"/>
    </row>
    <row r="11" spans="1:16" x14ac:dyDescent="0.25">
      <c r="A11" s="13">
        <v>1</v>
      </c>
      <c r="B11" s="13" t="s">
        <v>46</v>
      </c>
      <c r="C11" s="14" t="s">
        <v>47</v>
      </c>
      <c r="D11" s="14" t="s">
        <v>48</v>
      </c>
      <c r="E11" s="15">
        <v>1</v>
      </c>
      <c r="F11" s="16">
        <v>4416.3</v>
      </c>
      <c r="G11" s="16">
        <v>4416.3</v>
      </c>
      <c r="H11" s="17">
        <f>VLOOKUP(C11,'[1]1 оч'!$B$3:$K$573,10,0)</f>
        <v>0</v>
      </c>
      <c r="I11" s="16">
        <f t="shared" si="0"/>
        <v>0</v>
      </c>
      <c r="J11" s="18"/>
      <c r="K11" s="18">
        <f t="shared" si="1"/>
        <v>0</v>
      </c>
      <c r="L11" s="19">
        <f>IFERROR(VLOOKUP(C11,'[2]11.11.25'!$B$345:$C$574,2,0),"-")</f>
        <v>1</v>
      </c>
      <c r="M11" s="20">
        <f t="shared" si="2"/>
        <v>4416.3</v>
      </c>
      <c r="N11" s="21">
        <v>1</v>
      </c>
      <c r="O11" s="22">
        <f t="shared" si="3"/>
        <v>4416.3</v>
      </c>
      <c r="P11" s="29"/>
    </row>
    <row r="12" spans="1:16" x14ac:dyDescent="0.25">
      <c r="A12" s="13">
        <v>1</v>
      </c>
      <c r="B12" s="13" t="s">
        <v>49</v>
      </c>
      <c r="C12" s="14" t="s">
        <v>50</v>
      </c>
      <c r="D12" s="14" t="s">
        <v>51</v>
      </c>
      <c r="E12" s="15">
        <v>1</v>
      </c>
      <c r="F12" s="16">
        <v>2169.5</v>
      </c>
      <c r="G12" s="16">
        <v>2169.5</v>
      </c>
      <c r="H12" s="17">
        <f>VLOOKUP(C12,'[1]1 оч'!$B$3:$K$573,10,0)</f>
        <v>0</v>
      </c>
      <c r="I12" s="16">
        <f t="shared" si="0"/>
        <v>0</v>
      </c>
      <c r="J12" s="18"/>
      <c r="K12" s="18">
        <f t="shared" si="1"/>
        <v>0</v>
      </c>
      <c r="L12" s="19">
        <f>IFERROR(VLOOKUP(C12,'[2]11.11.25'!$B$345:$C$574,2,0),"-")</f>
        <v>1</v>
      </c>
      <c r="M12" s="20">
        <f t="shared" si="2"/>
        <v>2169.5</v>
      </c>
      <c r="N12" s="21">
        <v>1</v>
      </c>
      <c r="O12" s="22">
        <f t="shared" si="3"/>
        <v>2169.5</v>
      </c>
      <c r="P12" s="29"/>
    </row>
    <row r="13" spans="1:16" x14ac:dyDescent="0.25">
      <c r="A13" s="13">
        <v>1</v>
      </c>
      <c r="B13" s="13" t="s">
        <v>52</v>
      </c>
      <c r="C13" s="14" t="s">
        <v>53</v>
      </c>
      <c r="D13" s="14" t="s">
        <v>54</v>
      </c>
      <c r="E13" s="15">
        <v>1</v>
      </c>
      <c r="F13" s="16">
        <v>2048.1</v>
      </c>
      <c r="G13" s="16">
        <v>2048.1</v>
      </c>
      <c r="H13" s="17">
        <f>VLOOKUP(C13,'[1]1 оч'!$B$3:$K$573,10,0)</f>
        <v>0</v>
      </c>
      <c r="I13" s="16">
        <f t="shared" si="0"/>
        <v>0</v>
      </c>
      <c r="J13" s="18"/>
      <c r="K13" s="18">
        <f t="shared" si="1"/>
        <v>0</v>
      </c>
      <c r="L13" s="19">
        <f>IFERROR(VLOOKUP(C13,'[2]11.11.25'!$B$345:$C$574,2,0),"-")</f>
        <v>1</v>
      </c>
      <c r="M13" s="20">
        <f t="shared" si="2"/>
        <v>2048.1</v>
      </c>
      <c r="N13" s="21">
        <v>1</v>
      </c>
      <c r="O13" s="22">
        <f t="shared" si="3"/>
        <v>2048.1</v>
      </c>
      <c r="P13" s="29"/>
    </row>
    <row r="14" spans="1:16" x14ac:dyDescent="0.25">
      <c r="A14" s="13">
        <v>1</v>
      </c>
      <c r="B14" s="13" t="s">
        <v>55</v>
      </c>
      <c r="C14" s="14" t="s">
        <v>56</v>
      </c>
      <c r="D14" s="14" t="s">
        <v>57</v>
      </c>
      <c r="E14" s="15">
        <v>1</v>
      </c>
      <c r="F14" s="16">
        <v>2043.1</v>
      </c>
      <c r="G14" s="16">
        <v>2043.1</v>
      </c>
      <c r="H14" s="17">
        <f>VLOOKUP(C14,'[1]1 оч'!$B$3:$K$573,10,0)</f>
        <v>0</v>
      </c>
      <c r="I14" s="16">
        <f t="shared" si="0"/>
        <v>0</v>
      </c>
      <c r="J14" s="18"/>
      <c r="K14" s="18">
        <f t="shared" si="1"/>
        <v>0</v>
      </c>
      <c r="L14" s="19">
        <f>IFERROR(VLOOKUP(C14,'[2]11.11.25'!$B$345:$C$574,2,0),"-")</f>
        <v>1</v>
      </c>
      <c r="M14" s="20">
        <f t="shared" si="2"/>
        <v>2043.1</v>
      </c>
      <c r="N14" s="21">
        <v>1</v>
      </c>
      <c r="O14" s="22">
        <f t="shared" si="3"/>
        <v>2043.1</v>
      </c>
      <c r="P14" s="29"/>
    </row>
    <row r="15" spans="1:16" x14ac:dyDescent="0.25">
      <c r="A15" s="13">
        <v>1</v>
      </c>
      <c r="B15" s="13" t="s">
        <v>58</v>
      </c>
      <c r="C15" s="14" t="s">
        <v>59</v>
      </c>
      <c r="D15" s="14" t="s">
        <v>60</v>
      </c>
      <c r="E15" s="15">
        <v>1</v>
      </c>
      <c r="F15" s="16">
        <v>2039.2</v>
      </c>
      <c r="G15" s="16">
        <v>2039.2</v>
      </c>
      <c r="H15" s="17">
        <f>VLOOKUP(C15,'[1]1 оч'!$B$3:$K$573,10,0)</f>
        <v>0</v>
      </c>
      <c r="I15" s="16">
        <f t="shared" si="0"/>
        <v>0</v>
      </c>
      <c r="J15" s="18"/>
      <c r="K15" s="18">
        <f t="shared" si="1"/>
        <v>0</v>
      </c>
      <c r="L15" s="19">
        <f>IFERROR(VLOOKUP(C15,'[2]11.11.25'!$B$345:$C$574,2,0),"-")</f>
        <v>1</v>
      </c>
      <c r="M15" s="20">
        <f t="shared" si="2"/>
        <v>2039.2</v>
      </c>
      <c r="N15" s="21">
        <v>1</v>
      </c>
      <c r="O15" s="22">
        <f t="shared" si="3"/>
        <v>2039.2</v>
      </c>
      <c r="P15" s="29"/>
    </row>
    <row r="16" spans="1:16" x14ac:dyDescent="0.25">
      <c r="A16" s="13">
        <v>1</v>
      </c>
      <c r="B16" s="13" t="s">
        <v>61</v>
      </c>
      <c r="C16" s="14" t="s">
        <v>62</v>
      </c>
      <c r="D16" s="14" t="s">
        <v>63</v>
      </c>
      <c r="E16" s="15">
        <v>1</v>
      </c>
      <c r="F16" s="16">
        <v>2032.1</v>
      </c>
      <c r="G16" s="16">
        <v>2032.1</v>
      </c>
      <c r="H16" s="17">
        <f>VLOOKUP(C16,'[1]1 оч'!$B$3:$K$573,10,0)</f>
        <v>0</v>
      </c>
      <c r="I16" s="16">
        <f t="shared" si="0"/>
        <v>0</v>
      </c>
      <c r="J16" s="18"/>
      <c r="K16" s="18">
        <f t="shared" si="1"/>
        <v>0</v>
      </c>
      <c r="L16" s="19">
        <f>IFERROR(VLOOKUP(C16,'[2]11.11.25'!$B$345:$C$574,2,0),"-")</f>
        <v>1</v>
      </c>
      <c r="M16" s="20">
        <f t="shared" si="2"/>
        <v>2032.1</v>
      </c>
      <c r="N16" s="21">
        <v>1</v>
      </c>
      <c r="O16" s="22">
        <f t="shared" si="3"/>
        <v>2032.1</v>
      </c>
      <c r="P16" s="29"/>
    </row>
    <row r="17" spans="1:16" x14ac:dyDescent="0.25">
      <c r="A17" s="13">
        <v>1</v>
      </c>
      <c r="B17" s="13" t="s">
        <v>64</v>
      </c>
      <c r="C17" s="14" t="s">
        <v>65</v>
      </c>
      <c r="D17" s="14" t="s">
        <v>66</v>
      </c>
      <c r="E17" s="15">
        <v>1</v>
      </c>
      <c r="F17" s="16">
        <v>595.9</v>
      </c>
      <c r="G17" s="16">
        <v>595.9</v>
      </c>
      <c r="H17" s="17">
        <f>VLOOKUP(C17,'[1]1 оч'!$B$3:$K$573,10,0)</f>
        <v>0</v>
      </c>
      <c r="I17" s="16">
        <f t="shared" si="0"/>
        <v>0</v>
      </c>
      <c r="J17" s="18"/>
      <c r="K17" s="18">
        <f t="shared" si="1"/>
        <v>0</v>
      </c>
      <c r="L17" s="19">
        <f>IFERROR(VLOOKUP(C17,'[2]11.11.25'!$B$345:$C$574,2,0),"-")</f>
        <v>1</v>
      </c>
      <c r="M17" s="20">
        <f t="shared" si="2"/>
        <v>595.9</v>
      </c>
      <c r="N17" s="21">
        <v>1</v>
      </c>
      <c r="O17" s="22">
        <f t="shared" si="3"/>
        <v>595.9</v>
      </c>
      <c r="P17" s="29"/>
    </row>
    <row r="18" spans="1:16" x14ac:dyDescent="0.25">
      <c r="A18" s="13">
        <v>1</v>
      </c>
      <c r="B18" s="13" t="s">
        <v>67</v>
      </c>
      <c r="C18" s="14" t="s">
        <v>68</v>
      </c>
      <c r="D18" s="14" t="s">
        <v>69</v>
      </c>
      <c r="E18" s="15">
        <v>1</v>
      </c>
      <c r="F18" s="16">
        <v>595.9</v>
      </c>
      <c r="G18" s="16">
        <v>595.9</v>
      </c>
      <c r="H18" s="17">
        <f>VLOOKUP(C18,'[1]1 оч'!$B$3:$K$573,10,0)</f>
        <v>0</v>
      </c>
      <c r="I18" s="16">
        <f t="shared" si="0"/>
        <v>0</v>
      </c>
      <c r="J18" s="18"/>
      <c r="K18" s="18">
        <f t="shared" si="1"/>
        <v>0</v>
      </c>
      <c r="L18" s="19">
        <f>IFERROR(VLOOKUP(C18,'[2]11.11.25'!$B$345:$C$574,2,0),"-")</f>
        <v>1</v>
      </c>
      <c r="M18" s="20">
        <f t="shared" si="2"/>
        <v>595.9</v>
      </c>
      <c r="N18" s="21">
        <v>1</v>
      </c>
      <c r="O18" s="22">
        <f t="shared" si="3"/>
        <v>595.9</v>
      </c>
      <c r="P18" s="29"/>
    </row>
    <row r="19" spans="1:16" x14ac:dyDescent="0.25">
      <c r="A19" s="13">
        <v>1</v>
      </c>
      <c r="B19" s="13" t="s">
        <v>70</v>
      </c>
      <c r="C19" s="14" t="s">
        <v>71</v>
      </c>
      <c r="D19" s="14" t="s">
        <v>72</v>
      </c>
      <c r="E19" s="15">
        <v>2</v>
      </c>
      <c r="F19" s="16">
        <v>588</v>
      </c>
      <c r="G19" s="16">
        <v>1176</v>
      </c>
      <c r="H19" s="17">
        <f>VLOOKUP(C19,'[1]1 оч'!$B$3:$K$573,10,0)</f>
        <v>0</v>
      </c>
      <c r="I19" s="16">
        <f t="shared" si="0"/>
        <v>0</v>
      </c>
      <c r="J19" s="18"/>
      <c r="K19" s="18">
        <f t="shared" si="1"/>
        <v>0</v>
      </c>
      <c r="L19" s="19">
        <f>IFERROR(VLOOKUP(C19,'[2]11.11.25'!$B$345:$C$574,2,0),"-")</f>
        <v>2</v>
      </c>
      <c r="M19" s="20">
        <f t="shared" si="2"/>
        <v>1176</v>
      </c>
      <c r="N19" s="21">
        <v>2</v>
      </c>
      <c r="O19" s="22">
        <f t="shared" si="3"/>
        <v>1176</v>
      </c>
      <c r="P19" s="29"/>
    </row>
    <row r="20" spans="1:16" x14ac:dyDescent="0.25">
      <c r="A20" s="13">
        <v>1</v>
      </c>
      <c r="B20" s="13" t="s">
        <v>73</v>
      </c>
      <c r="C20" s="14" t="s">
        <v>74</v>
      </c>
      <c r="D20" s="14" t="s">
        <v>75</v>
      </c>
      <c r="E20" s="15">
        <v>2</v>
      </c>
      <c r="F20" s="16">
        <v>676.4</v>
      </c>
      <c r="G20" s="16">
        <v>1352.8</v>
      </c>
      <c r="H20" s="17">
        <f>VLOOKUP(C20,'[1]1 оч'!$B$3:$K$573,10,0)</f>
        <v>0</v>
      </c>
      <c r="I20" s="16">
        <f t="shared" si="0"/>
        <v>0</v>
      </c>
      <c r="J20" s="18"/>
      <c r="K20" s="18">
        <f t="shared" si="1"/>
        <v>0</v>
      </c>
      <c r="L20" s="19">
        <f>IFERROR(VLOOKUP(C20,'[2]11.11.25'!$B$345:$C$574,2,0),"-")</f>
        <v>2</v>
      </c>
      <c r="M20" s="20">
        <f t="shared" si="2"/>
        <v>1352.8</v>
      </c>
      <c r="N20" s="21">
        <v>2</v>
      </c>
      <c r="O20" s="22">
        <f t="shared" si="3"/>
        <v>1352.8</v>
      </c>
      <c r="P20" s="29"/>
    </row>
    <row r="21" spans="1:16" x14ac:dyDescent="0.25">
      <c r="A21" s="13">
        <v>1</v>
      </c>
      <c r="B21" s="13" t="s">
        <v>76</v>
      </c>
      <c r="C21" s="14" t="s">
        <v>77</v>
      </c>
      <c r="D21" s="14" t="s">
        <v>78</v>
      </c>
      <c r="E21" s="15">
        <v>2</v>
      </c>
      <c r="F21" s="16">
        <v>686</v>
      </c>
      <c r="G21" s="16">
        <v>1372</v>
      </c>
      <c r="H21" s="17">
        <f>VLOOKUP(C21,'[1]1 оч'!$B$3:$K$573,10,0)</f>
        <v>0</v>
      </c>
      <c r="I21" s="16">
        <f t="shared" si="0"/>
        <v>0</v>
      </c>
      <c r="J21" s="18"/>
      <c r="K21" s="18">
        <f t="shared" si="1"/>
        <v>0</v>
      </c>
      <c r="L21" s="19">
        <f>IFERROR(VLOOKUP(C21,'[2]11.11.25'!$B$345:$C$574,2,0),"-")</f>
        <v>1</v>
      </c>
      <c r="M21" s="20">
        <f t="shared" si="2"/>
        <v>686</v>
      </c>
      <c r="N21" s="21">
        <v>1</v>
      </c>
      <c r="O21" s="22">
        <f t="shared" si="3"/>
        <v>686</v>
      </c>
      <c r="P21" s="29"/>
    </row>
    <row r="22" spans="1:16" x14ac:dyDescent="0.25">
      <c r="A22" s="13">
        <v>1</v>
      </c>
      <c r="B22" s="13" t="s">
        <v>79</v>
      </c>
      <c r="C22" s="14" t="s">
        <v>80</v>
      </c>
      <c r="D22" s="14" t="s">
        <v>81</v>
      </c>
      <c r="E22" s="15">
        <v>1</v>
      </c>
      <c r="F22" s="16">
        <v>651</v>
      </c>
      <c r="G22" s="16">
        <v>651</v>
      </c>
      <c r="H22" s="17">
        <f>VLOOKUP(C22,'[1]1 оч'!$B$3:$K$573,10,0)</f>
        <v>0</v>
      </c>
      <c r="I22" s="16">
        <f t="shared" si="0"/>
        <v>0</v>
      </c>
      <c r="J22" s="18"/>
      <c r="K22" s="18">
        <f t="shared" si="1"/>
        <v>0</v>
      </c>
      <c r="L22" s="19"/>
      <c r="M22" s="20"/>
      <c r="N22" s="21">
        <v>0</v>
      </c>
      <c r="O22" s="22">
        <f t="shared" si="3"/>
        <v>0</v>
      </c>
      <c r="P22" s="29"/>
    </row>
    <row r="23" spans="1:16" x14ac:dyDescent="0.25">
      <c r="A23" s="13">
        <v>1</v>
      </c>
      <c r="B23" s="13" t="s">
        <v>82</v>
      </c>
      <c r="C23" s="14" t="s">
        <v>83</v>
      </c>
      <c r="D23" s="14" t="s">
        <v>84</v>
      </c>
      <c r="E23" s="15">
        <v>1</v>
      </c>
      <c r="F23" s="16">
        <v>651</v>
      </c>
      <c r="G23" s="16">
        <v>651</v>
      </c>
      <c r="H23" s="17">
        <f>VLOOKUP(C23,'[1]1 оч'!$B$3:$K$573,10,0)</f>
        <v>0</v>
      </c>
      <c r="I23" s="16">
        <f t="shared" si="0"/>
        <v>0</v>
      </c>
      <c r="J23" s="18"/>
      <c r="K23" s="18">
        <f t="shared" si="1"/>
        <v>0</v>
      </c>
      <c r="L23" s="19" t="str">
        <f>IFERROR(VLOOKUP(C23,'[2]11.11.25'!$B$345:$C$574,2,0),"-")</f>
        <v>-</v>
      </c>
      <c r="M23" s="20" t="str">
        <f t="shared" ref="M23:M86" si="4">IFERROR(L23*F23,"-")</f>
        <v>-</v>
      </c>
      <c r="N23" s="21" t="s">
        <v>22</v>
      </c>
      <c r="O23" s="22" t="str">
        <f t="shared" si="3"/>
        <v>-</v>
      </c>
      <c r="P23" s="29"/>
    </row>
    <row r="24" spans="1:16" x14ac:dyDescent="0.25">
      <c r="A24" s="13">
        <v>1</v>
      </c>
      <c r="B24" s="13" t="s">
        <v>85</v>
      </c>
      <c r="C24" s="14" t="s">
        <v>86</v>
      </c>
      <c r="D24" s="14" t="s">
        <v>87</v>
      </c>
      <c r="E24" s="15">
        <v>1</v>
      </c>
      <c r="F24" s="16">
        <v>648.6</v>
      </c>
      <c r="G24" s="16">
        <v>648.6</v>
      </c>
      <c r="H24" s="17">
        <f>VLOOKUP(C24,'[1]1 оч'!$B$3:$K$573,10,0)</f>
        <v>0</v>
      </c>
      <c r="I24" s="16">
        <f t="shared" si="0"/>
        <v>0</v>
      </c>
      <c r="J24" s="18"/>
      <c r="K24" s="18">
        <f t="shared" si="1"/>
        <v>0</v>
      </c>
      <c r="L24" s="19" t="str">
        <f>IFERROR(VLOOKUP(C24,'[2]11.11.25'!$B$345:$C$574,2,0),"-")</f>
        <v>-</v>
      </c>
      <c r="M24" s="20" t="str">
        <f t="shared" si="4"/>
        <v>-</v>
      </c>
      <c r="N24" s="21" t="s">
        <v>22</v>
      </c>
      <c r="O24" s="22" t="str">
        <f t="shared" si="3"/>
        <v>-</v>
      </c>
      <c r="P24" s="29"/>
    </row>
    <row r="25" spans="1:16" x14ac:dyDescent="0.25">
      <c r="A25" s="13">
        <v>1</v>
      </c>
      <c r="B25" s="13" t="s">
        <v>88</v>
      </c>
      <c r="C25" s="14" t="s">
        <v>89</v>
      </c>
      <c r="D25" s="14" t="s">
        <v>90</v>
      </c>
      <c r="E25" s="15">
        <v>1</v>
      </c>
      <c r="F25" s="16">
        <v>660.2</v>
      </c>
      <c r="G25" s="16">
        <v>660.2</v>
      </c>
      <c r="H25" s="17">
        <f>VLOOKUP(C25,'[1]1 оч'!$B$3:$K$573,10,0)</f>
        <v>0</v>
      </c>
      <c r="I25" s="16">
        <f t="shared" si="0"/>
        <v>0</v>
      </c>
      <c r="J25" s="18"/>
      <c r="K25" s="18">
        <f t="shared" si="1"/>
        <v>0</v>
      </c>
      <c r="L25" s="19" t="str">
        <f>IFERROR(VLOOKUP(C25,'[2]11.11.25'!$B$345:$C$574,2,0),"-")</f>
        <v>-</v>
      </c>
      <c r="M25" s="20" t="str">
        <f t="shared" si="4"/>
        <v>-</v>
      </c>
      <c r="N25" s="21" t="s">
        <v>22</v>
      </c>
      <c r="O25" s="22" t="str">
        <f t="shared" si="3"/>
        <v>-</v>
      </c>
      <c r="P25" s="29"/>
    </row>
    <row r="26" spans="1:16" x14ac:dyDescent="0.25">
      <c r="A26" s="13">
        <v>1</v>
      </c>
      <c r="B26" s="13" t="s">
        <v>91</v>
      </c>
      <c r="C26" s="14" t="s">
        <v>92</v>
      </c>
      <c r="D26" s="14" t="s">
        <v>93</v>
      </c>
      <c r="E26" s="15">
        <v>1</v>
      </c>
      <c r="F26" s="16">
        <v>648.6</v>
      </c>
      <c r="G26" s="16">
        <v>648.6</v>
      </c>
      <c r="H26" s="17">
        <f>VLOOKUP(C26,'[1]1 оч'!$B$3:$K$573,10,0)</f>
        <v>0</v>
      </c>
      <c r="I26" s="16">
        <f t="shared" si="0"/>
        <v>0</v>
      </c>
      <c r="J26" s="18"/>
      <c r="K26" s="18">
        <f t="shared" si="1"/>
        <v>0</v>
      </c>
      <c r="L26" s="19">
        <f>IFERROR(VLOOKUP(C26,'[2]11.11.25'!$B$345:$C$574,2,0),"-")</f>
        <v>1</v>
      </c>
      <c r="M26" s="20">
        <f t="shared" si="4"/>
        <v>648.6</v>
      </c>
      <c r="N26" s="21">
        <v>1</v>
      </c>
      <c r="O26" s="22">
        <f t="shared" si="3"/>
        <v>648.6</v>
      </c>
      <c r="P26" s="29"/>
    </row>
    <row r="27" spans="1:16" x14ac:dyDescent="0.25">
      <c r="A27" s="13">
        <v>1</v>
      </c>
      <c r="B27" s="13" t="s">
        <v>94</v>
      </c>
      <c r="C27" s="14" t="s">
        <v>95</v>
      </c>
      <c r="D27" s="14" t="s">
        <v>96</v>
      </c>
      <c r="E27" s="15">
        <v>1</v>
      </c>
      <c r="F27" s="16">
        <v>657.8</v>
      </c>
      <c r="G27" s="16">
        <v>657.8</v>
      </c>
      <c r="H27" s="17">
        <f>VLOOKUP(C27,'[1]1 оч'!$B$3:$K$573,10,0)</f>
        <v>0</v>
      </c>
      <c r="I27" s="16">
        <f t="shared" si="0"/>
        <v>0</v>
      </c>
      <c r="J27" s="18"/>
      <c r="K27" s="18">
        <f t="shared" si="1"/>
        <v>0</v>
      </c>
      <c r="L27" s="19" t="str">
        <f>IFERROR(VLOOKUP(C27,'[2]11.11.25'!$B$345:$C$574,2,0),"-")</f>
        <v>-</v>
      </c>
      <c r="M27" s="20" t="str">
        <f t="shared" si="4"/>
        <v>-</v>
      </c>
      <c r="N27" s="21" t="s">
        <v>22</v>
      </c>
      <c r="O27" s="22" t="str">
        <f t="shared" si="3"/>
        <v>-</v>
      </c>
      <c r="P27" s="29"/>
    </row>
    <row r="28" spans="1:16" x14ac:dyDescent="0.25">
      <c r="A28" s="13">
        <v>1</v>
      </c>
      <c r="B28" s="13" t="s">
        <v>97</v>
      </c>
      <c r="C28" s="14" t="s">
        <v>98</v>
      </c>
      <c r="D28" s="14" t="s">
        <v>99</v>
      </c>
      <c r="E28" s="15">
        <v>2</v>
      </c>
      <c r="F28" s="16">
        <v>673.5</v>
      </c>
      <c r="G28" s="16">
        <v>1347</v>
      </c>
      <c r="H28" s="17">
        <f>VLOOKUP(C28,'[1]1 оч'!$B$3:$K$573,10,0)</f>
        <v>0</v>
      </c>
      <c r="I28" s="16">
        <f t="shared" si="0"/>
        <v>0</v>
      </c>
      <c r="J28" s="18"/>
      <c r="K28" s="18">
        <f t="shared" si="1"/>
        <v>0</v>
      </c>
      <c r="L28" s="19" t="str">
        <f>IFERROR(VLOOKUP(C28,'[2]11.11.25'!$B$345:$C$574,2,0),"-")</f>
        <v>-</v>
      </c>
      <c r="M28" s="20" t="str">
        <f t="shared" si="4"/>
        <v>-</v>
      </c>
      <c r="N28" s="21" t="s">
        <v>22</v>
      </c>
      <c r="O28" s="22" t="str">
        <f t="shared" si="3"/>
        <v>-</v>
      </c>
      <c r="P28" s="29"/>
    </row>
    <row r="29" spans="1:16" x14ac:dyDescent="0.25">
      <c r="A29" s="13">
        <v>1</v>
      </c>
      <c r="B29" s="13" t="s">
        <v>100</v>
      </c>
      <c r="C29" s="14" t="s">
        <v>101</v>
      </c>
      <c r="D29" s="14" t="s">
        <v>102</v>
      </c>
      <c r="E29" s="15">
        <v>2</v>
      </c>
      <c r="F29" s="16">
        <v>685.2</v>
      </c>
      <c r="G29" s="16">
        <v>1370.4</v>
      </c>
      <c r="H29" s="17">
        <f>VLOOKUP(C29,'[1]1 оч'!$B$3:$K$573,10,0)</f>
        <v>0</v>
      </c>
      <c r="I29" s="16">
        <f t="shared" si="0"/>
        <v>0</v>
      </c>
      <c r="J29" s="18"/>
      <c r="K29" s="18">
        <f t="shared" si="1"/>
        <v>0</v>
      </c>
      <c r="L29" s="19">
        <f>IFERROR(VLOOKUP(C29,'[2]11.11.25'!$B$345:$C$574,2,0),"-")</f>
        <v>2</v>
      </c>
      <c r="M29" s="20">
        <f t="shared" si="4"/>
        <v>1370.4</v>
      </c>
      <c r="N29" s="21">
        <v>2</v>
      </c>
      <c r="O29" s="22">
        <f t="shared" si="3"/>
        <v>1370.4</v>
      </c>
      <c r="P29" s="29"/>
    </row>
    <row r="30" spans="1:16" x14ac:dyDescent="0.25">
      <c r="A30" s="13">
        <v>1</v>
      </c>
      <c r="B30" s="13" t="s">
        <v>103</v>
      </c>
      <c r="C30" s="14" t="s">
        <v>104</v>
      </c>
      <c r="D30" s="14" t="s">
        <v>105</v>
      </c>
      <c r="E30" s="15">
        <v>4</v>
      </c>
      <c r="F30" s="16">
        <v>686</v>
      </c>
      <c r="G30" s="16">
        <v>2744</v>
      </c>
      <c r="H30" s="17">
        <f>VLOOKUP(C30,'[1]1 оч'!$B$3:$K$573,10,0)</f>
        <v>0</v>
      </c>
      <c r="I30" s="16">
        <f t="shared" si="0"/>
        <v>0</v>
      </c>
      <c r="J30" s="18">
        <v>1</v>
      </c>
      <c r="K30" s="18">
        <f t="shared" si="1"/>
        <v>686</v>
      </c>
      <c r="L30" s="19">
        <f>IFERROR(VLOOKUP(C30,'[2]11.11.25'!$B$345:$C$574,2,0),"-")</f>
        <v>2</v>
      </c>
      <c r="M30" s="20">
        <f t="shared" si="4"/>
        <v>1372</v>
      </c>
      <c r="N30" s="21">
        <v>3</v>
      </c>
      <c r="O30" s="22">
        <f t="shared" si="3"/>
        <v>2058</v>
      </c>
      <c r="P30" s="29"/>
    </row>
    <row r="31" spans="1:16" x14ac:dyDescent="0.25">
      <c r="A31" s="13">
        <v>1</v>
      </c>
      <c r="B31" s="13" t="s">
        <v>106</v>
      </c>
      <c r="C31" s="14" t="s">
        <v>107</v>
      </c>
      <c r="D31" s="14" t="s">
        <v>108</v>
      </c>
      <c r="E31" s="15">
        <v>2</v>
      </c>
      <c r="F31" s="16">
        <v>686</v>
      </c>
      <c r="G31" s="16">
        <v>1372</v>
      </c>
      <c r="H31" s="17">
        <f>VLOOKUP(C31,'[1]1 оч'!$B$3:$K$573,10,0)</f>
        <v>1</v>
      </c>
      <c r="I31" s="16">
        <f t="shared" si="0"/>
        <v>686</v>
      </c>
      <c r="J31" s="18"/>
      <c r="K31" s="18">
        <f t="shared" si="1"/>
        <v>0</v>
      </c>
      <c r="L31" s="19">
        <f>IFERROR(VLOOKUP(C31,'[2]11.11.25'!$B$345:$C$574,2,0),"-")</f>
        <v>1</v>
      </c>
      <c r="M31" s="20">
        <f t="shared" si="4"/>
        <v>686</v>
      </c>
      <c r="N31" s="21">
        <v>2</v>
      </c>
      <c r="O31" s="22">
        <f t="shared" si="3"/>
        <v>1372</v>
      </c>
      <c r="P31" s="29"/>
    </row>
    <row r="32" spans="1:16" x14ac:dyDescent="0.25">
      <c r="A32" s="13">
        <v>1</v>
      </c>
      <c r="B32" s="13" t="s">
        <v>109</v>
      </c>
      <c r="C32" s="14" t="s">
        <v>110</v>
      </c>
      <c r="D32" s="14" t="s">
        <v>111</v>
      </c>
      <c r="E32" s="15">
        <v>2</v>
      </c>
      <c r="F32" s="16">
        <v>697.7</v>
      </c>
      <c r="G32" s="16">
        <v>1395.4</v>
      </c>
      <c r="H32" s="17">
        <f>VLOOKUP(C32,'[1]1 оч'!$B$3:$K$573,10,0)</f>
        <v>0</v>
      </c>
      <c r="I32" s="16">
        <f t="shared" si="0"/>
        <v>0</v>
      </c>
      <c r="J32" s="18"/>
      <c r="K32" s="18">
        <f t="shared" si="1"/>
        <v>0</v>
      </c>
      <c r="L32" s="19">
        <f>IFERROR(VLOOKUP(C32,'[2]11.11.25'!$B$345:$C$574,2,0),"-")</f>
        <v>2</v>
      </c>
      <c r="M32" s="20">
        <f t="shared" si="4"/>
        <v>1395.4</v>
      </c>
      <c r="N32" s="21">
        <v>2</v>
      </c>
      <c r="O32" s="22">
        <f t="shared" si="3"/>
        <v>1395.4</v>
      </c>
      <c r="P32" s="29"/>
    </row>
    <row r="33" spans="1:16" x14ac:dyDescent="0.25">
      <c r="A33" s="13">
        <v>1</v>
      </c>
      <c r="B33" s="13" t="s">
        <v>112</v>
      </c>
      <c r="C33" s="14" t="s">
        <v>113</v>
      </c>
      <c r="D33" s="14" t="s">
        <v>114</v>
      </c>
      <c r="E33" s="15">
        <v>4</v>
      </c>
      <c r="F33" s="16">
        <v>673.5</v>
      </c>
      <c r="G33" s="16">
        <v>2694</v>
      </c>
      <c r="H33" s="17">
        <f>VLOOKUP(C33,'[1]1 оч'!$B$3:$K$573,10,0)</f>
        <v>1</v>
      </c>
      <c r="I33" s="16">
        <f t="shared" si="0"/>
        <v>673.5</v>
      </c>
      <c r="J33" s="18"/>
      <c r="K33" s="18">
        <f t="shared" si="1"/>
        <v>0</v>
      </c>
      <c r="L33" s="19">
        <f>IFERROR(VLOOKUP(C33,'[2]11.11.25'!$B$345:$C$574,2,0),"-")</f>
        <v>3</v>
      </c>
      <c r="M33" s="20">
        <f t="shared" si="4"/>
        <v>2020.5</v>
      </c>
      <c r="N33" s="21">
        <v>4</v>
      </c>
      <c r="O33" s="22">
        <f t="shared" si="3"/>
        <v>2694</v>
      </c>
      <c r="P33" s="29"/>
    </row>
    <row r="34" spans="1:16" x14ac:dyDescent="0.25">
      <c r="A34" s="13">
        <v>1</v>
      </c>
      <c r="B34" s="13" t="s">
        <v>115</v>
      </c>
      <c r="C34" s="14" t="s">
        <v>116</v>
      </c>
      <c r="D34" s="14" t="s">
        <v>117</v>
      </c>
      <c r="E34" s="15">
        <v>2</v>
      </c>
      <c r="F34" s="16">
        <v>673.5</v>
      </c>
      <c r="G34" s="16">
        <v>1347</v>
      </c>
      <c r="H34" s="17">
        <f>VLOOKUP(C34,'[1]1 оч'!$B$3:$K$573,10,0)</f>
        <v>1</v>
      </c>
      <c r="I34" s="16">
        <f t="shared" si="0"/>
        <v>673.5</v>
      </c>
      <c r="J34" s="18">
        <v>2</v>
      </c>
      <c r="K34" s="18">
        <f t="shared" si="1"/>
        <v>1347</v>
      </c>
      <c r="L34" s="19" t="str">
        <f>IFERROR(VLOOKUP(C34,'[2]11.11.25'!$B$345:$C$574,2,0),"-")</f>
        <v>-</v>
      </c>
      <c r="M34" s="20" t="str">
        <f t="shared" si="4"/>
        <v>-</v>
      </c>
      <c r="N34" s="21">
        <v>2</v>
      </c>
      <c r="O34" s="22">
        <f t="shared" si="3"/>
        <v>1347</v>
      </c>
      <c r="P34" s="29"/>
    </row>
    <row r="35" spans="1:16" x14ac:dyDescent="0.25">
      <c r="A35" s="13">
        <v>1</v>
      </c>
      <c r="B35" s="13" t="s">
        <v>118</v>
      </c>
      <c r="C35" s="14" t="s">
        <v>119</v>
      </c>
      <c r="D35" s="14" t="s">
        <v>120</v>
      </c>
      <c r="E35" s="15">
        <v>2</v>
      </c>
      <c r="F35" s="16">
        <v>685.2</v>
      </c>
      <c r="G35" s="16">
        <v>1370.4</v>
      </c>
      <c r="H35" s="17">
        <f>VLOOKUP(C35,'[1]1 оч'!$B$3:$K$573,10,0)</f>
        <v>0</v>
      </c>
      <c r="I35" s="16">
        <f t="shared" si="0"/>
        <v>0</v>
      </c>
      <c r="J35" s="18">
        <v>1</v>
      </c>
      <c r="K35" s="18">
        <f t="shared" si="1"/>
        <v>685.2</v>
      </c>
      <c r="L35" s="19" t="str">
        <f>IFERROR(VLOOKUP(C35,'[2]11.11.25'!$B$345:$C$574,2,0),"-")</f>
        <v>-</v>
      </c>
      <c r="M35" s="20" t="str">
        <f t="shared" si="4"/>
        <v>-</v>
      </c>
      <c r="N35" s="21">
        <v>1</v>
      </c>
      <c r="O35" s="22">
        <f t="shared" si="3"/>
        <v>685.2</v>
      </c>
      <c r="P35" s="29"/>
    </row>
    <row r="36" spans="1:16" x14ac:dyDescent="0.25">
      <c r="A36" s="13">
        <v>1</v>
      </c>
      <c r="B36" s="13" t="s">
        <v>121</v>
      </c>
      <c r="C36" s="14" t="s">
        <v>122</v>
      </c>
      <c r="D36" s="14" t="s">
        <v>123</v>
      </c>
      <c r="E36" s="15">
        <v>4</v>
      </c>
      <c r="F36" s="16">
        <v>673.5</v>
      </c>
      <c r="G36" s="16">
        <v>2694</v>
      </c>
      <c r="H36" s="17">
        <f>VLOOKUP(C36,'[1]1 оч'!$B$3:$K$573,10,0)</f>
        <v>1</v>
      </c>
      <c r="I36" s="16">
        <f t="shared" si="0"/>
        <v>673.5</v>
      </c>
      <c r="J36" s="18"/>
      <c r="K36" s="18">
        <f t="shared" si="1"/>
        <v>0</v>
      </c>
      <c r="L36" s="19">
        <f>IFERROR(VLOOKUP(C36,'[2]11.11.25'!$B$345:$C$574,2,0),"-")</f>
        <v>2</v>
      </c>
      <c r="M36" s="20">
        <f t="shared" si="4"/>
        <v>1347</v>
      </c>
      <c r="N36" s="21">
        <v>3</v>
      </c>
      <c r="O36" s="22">
        <f t="shared" si="3"/>
        <v>2020.5</v>
      </c>
      <c r="P36" s="29"/>
    </row>
    <row r="37" spans="1:16" x14ac:dyDescent="0.25">
      <c r="A37" s="13">
        <v>1</v>
      </c>
      <c r="B37" s="13" t="s">
        <v>124</v>
      </c>
      <c r="C37" s="14" t="s">
        <v>125</v>
      </c>
      <c r="D37" s="14" t="s">
        <v>126</v>
      </c>
      <c r="E37" s="15">
        <v>1</v>
      </c>
      <c r="F37" s="16">
        <v>265.7</v>
      </c>
      <c r="G37" s="16">
        <v>265.7</v>
      </c>
      <c r="H37" s="17">
        <f>VLOOKUP(C37,'[1]1 оч'!$B$3:$K$573,10,0)</f>
        <v>1</v>
      </c>
      <c r="I37" s="16">
        <f t="shared" si="0"/>
        <v>265.7</v>
      </c>
      <c r="J37" s="18"/>
      <c r="K37" s="18">
        <f t="shared" si="1"/>
        <v>0</v>
      </c>
      <c r="L37" s="19" t="str">
        <f>IFERROR(VLOOKUP(C37,'[2]11.11.25'!$B$345:$C$574,2,0),"-")</f>
        <v>-</v>
      </c>
      <c r="M37" s="20" t="str">
        <f t="shared" si="4"/>
        <v>-</v>
      </c>
      <c r="N37" s="21">
        <v>1</v>
      </c>
      <c r="O37" s="22">
        <f t="shared" si="3"/>
        <v>265.7</v>
      </c>
      <c r="P37" s="29"/>
    </row>
    <row r="38" spans="1:16" x14ac:dyDescent="0.25">
      <c r="A38" s="13">
        <v>1</v>
      </c>
      <c r="B38" s="13" t="s">
        <v>127</v>
      </c>
      <c r="C38" s="14" t="s">
        <v>128</v>
      </c>
      <c r="D38" s="14" t="s">
        <v>129</v>
      </c>
      <c r="E38" s="15">
        <v>1</v>
      </c>
      <c r="F38" s="16">
        <v>288.7</v>
      </c>
      <c r="G38" s="16">
        <v>288.7</v>
      </c>
      <c r="H38" s="17">
        <f>VLOOKUP(C38,'[1]1 оч'!$B$3:$K$573,10,0)</f>
        <v>0</v>
      </c>
      <c r="I38" s="16">
        <f t="shared" si="0"/>
        <v>0</v>
      </c>
      <c r="J38" s="18"/>
      <c r="K38" s="18">
        <f t="shared" si="1"/>
        <v>0</v>
      </c>
      <c r="L38" s="19" t="str">
        <f>IFERROR(VLOOKUP(C38,'[2]11.11.25'!$B$345:$C$574,2,0),"-")</f>
        <v>-</v>
      </c>
      <c r="M38" s="20" t="str">
        <f t="shared" si="4"/>
        <v>-</v>
      </c>
      <c r="N38" s="21" t="s">
        <v>22</v>
      </c>
      <c r="O38" s="22" t="str">
        <f t="shared" si="3"/>
        <v>-</v>
      </c>
      <c r="P38" s="29"/>
    </row>
    <row r="39" spans="1:16" x14ac:dyDescent="0.25">
      <c r="A39" s="13">
        <v>1</v>
      </c>
      <c r="B39" s="13" t="s">
        <v>130</v>
      </c>
      <c r="C39" s="14" t="s">
        <v>131</v>
      </c>
      <c r="D39" s="14" t="s">
        <v>132</v>
      </c>
      <c r="E39" s="15">
        <v>1</v>
      </c>
      <c r="F39" s="16">
        <v>270.39999999999998</v>
      </c>
      <c r="G39" s="16">
        <v>270.39999999999998</v>
      </c>
      <c r="H39" s="17">
        <f>VLOOKUP(C39,'[1]1 оч'!$B$3:$K$573,10,0)</f>
        <v>0</v>
      </c>
      <c r="I39" s="16">
        <f t="shared" si="0"/>
        <v>0</v>
      </c>
      <c r="J39" s="18"/>
      <c r="K39" s="18">
        <f t="shared" si="1"/>
        <v>0</v>
      </c>
      <c r="L39" s="19" t="str">
        <f>IFERROR(VLOOKUP(C39,'[2]11.11.25'!$B$345:$C$574,2,0),"-")</f>
        <v>-</v>
      </c>
      <c r="M39" s="20" t="str">
        <f t="shared" si="4"/>
        <v>-</v>
      </c>
      <c r="N39" s="21" t="s">
        <v>22</v>
      </c>
      <c r="O39" s="22" t="str">
        <f t="shared" si="3"/>
        <v>-</v>
      </c>
      <c r="P39" s="29"/>
    </row>
    <row r="40" spans="1:16" x14ac:dyDescent="0.25">
      <c r="A40" s="13">
        <v>1</v>
      </c>
      <c r="B40" s="13" t="s">
        <v>133</v>
      </c>
      <c r="C40" s="14" t="s">
        <v>134</v>
      </c>
      <c r="D40" s="14" t="s">
        <v>135</v>
      </c>
      <c r="E40" s="15">
        <v>1</v>
      </c>
      <c r="F40" s="16">
        <v>270.39999999999998</v>
      </c>
      <c r="G40" s="16">
        <v>270.39999999999998</v>
      </c>
      <c r="H40" s="17">
        <f>VLOOKUP(C40,'[1]1 оч'!$B$3:$K$573,10,0)</f>
        <v>0</v>
      </c>
      <c r="I40" s="16">
        <f t="shared" si="0"/>
        <v>0</v>
      </c>
      <c r="J40" s="18"/>
      <c r="K40" s="18">
        <f t="shared" si="1"/>
        <v>0</v>
      </c>
      <c r="L40" s="19" t="str">
        <f>IFERROR(VLOOKUP(C40,'[2]11.11.25'!$B$345:$C$574,2,0),"-")</f>
        <v>-</v>
      </c>
      <c r="M40" s="20" t="str">
        <f t="shared" si="4"/>
        <v>-</v>
      </c>
      <c r="N40" s="21" t="s">
        <v>22</v>
      </c>
      <c r="O40" s="22" t="str">
        <f t="shared" si="3"/>
        <v>-</v>
      </c>
      <c r="P40" s="29"/>
    </row>
    <row r="41" spans="1:16" x14ac:dyDescent="0.25">
      <c r="A41" s="13">
        <v>1</v>
      </c>
      <c r="B41" s="13" t="s">
        <v>136</v>
      </c>
      <c r="C41" s="14" t="s">
        <v>137</v>
      </c>
      <c r="D41" s="14" t="s">
        <v>138</v>
      </c>
      <c r="E41" s="15">
        <v>1</v>
      </c>
      <c r="F41" s="16">
        <v>290</v>
      </c>
      <c r="G41" s="16">
        <v>290</v>
      </c>
      <c r="H41" s="17">
        <f>VLOOKUP(C41,'[1]1 оч'!$B$3:$K$573,10,0)</f>
        <v>0</v>
      </c>
      <c r="I41" s="16">
        <f t="shared" si="0"/>
        <v>0</v>
      </c>
      <c r="J41" s="18"/>
      <c r="K41" s="18">
        <f t="shared" si="1"/>
        <v>0</v>
      </c>
      <c r="L41" s="19" t="str">
        <f>IFERROR(VLOOKUP(C41,'[2]11.11.25'!$B$345:$C$574,2,0),"-")</f>
        <v>-</v>
      </c>
      <c r="M41" s="20" t="str">
        <f t="shared" si="4"/>
        <v>-</v>
      </c>
      <c r="N41" s="21" t="s">
        <v>22</v>
      </c>
      <c r="O41" s="22" t="str">
        <f t="shared" si="3"/>
        <v>-</v>
      </c>
      <c r="P41" s="29"/>
    </row>
    <row r="42" spans="1:16" x14ac:dyDescent="0.25">
      <c r="A42" s="13">
        <v>1</v>
      </c>
      <c r="B42" s="13" t="s">
        <v>139</v>
      </c>
      <c r="C42" s="14" t="s">
        <v>140</v>
      </c>
      <c r="D42" s="14" t="s">
        <v>141</v>
      </c>
      <c r="E42" s="15">
        <v>1</v>
      </c>
      <c r="F42" s="16">
        <v>308.8</v>
      </c>
      <c r="G42" s="16">
        <v>308.8</v>
      </c>
      <c r="H42" s="17">
        <f>VLOOKUP(C42,'[1]1 оч'!$B$3:$K$573,10,0)</f>
        <v>0</v>
      </c>
      <c r="I42" s="16">
        <f t="shared" si="0"/>
        <v>0</v>
      </c>
      <c r="J42" s="18"/>
      <c r="K42" s="18">
        <f t="shared" si="1"/>
        <v>0</v>
      </c>
      <c r="L42" s="19" t="str">
        <f>IFERROR(VLOOKUP(C42,'[2]11.11.25'!$B$345:$C$574,2,0),"-")</f>
        <v>-</v>
      </c>
      <c r="M42" s="20" t="str">
        <f t="shared" si="4"/>
        <v>-</v>
      </c>
      <c r="N42" s="21" t="s">
        <v>22</v>
      </c>
      <c r="O42" s="22" t="str">
        <f t="shared" si="3"/>
        <v>-</v>
      </c>
      <c r="P42" s="29"/>
    </row>
    <row r="43" spans="1:16" x14ac:dyDescent="0.25">
      <c r="A43" s="13">
        <v>1</v>
      </c>
      <c r="B43" s="13" t="s">
        <v>142</v>
      </c>
      <c r="C43" s="14" t="s">
        <v>143</v>
      </c>
      <c r="D43" s="14" t="s">
        <v>144</v>
      </c>
      <c r="E43" s="15">
        <v>1</v>
      </c>
      <c r="F43" s="16">
        <v>280.7</v>
      </c>
      <c r="G43" s="16">
        <v>280.7</v>
      </c>
      <c r="H43" s="17">
        <f>VLOOKUP(C43,'[1]1 оч'!$B$3:$K$573,10,0)</f>
        <v>0</v>
      </c>
      <c r="I43" s="16">
        <f t="shared" si="0"/>
        <v>0</v>
      </c>
      <c r="J43" s="18"/>
      <c r="K43" s="18">
        <f t="shared" si="1"/>
        <v>0</v>
      </c>
      <c r="L43" s="19" t="str">
        <f>IFERROR(VLOOKUP(C43,'[2]11.11.25'!$B$345:$C$574,2,0),"-")</f>
        <v>-</v>
      </c>
      <c r="M43" s="20" t="str">
        <f t="shared" si="4"/>
        <v>-</v>
      </c>
      <c r="N43" s="21" t="s">
        <v>22</v>
      </c>
      <c r="O43" s="22" t="str">
        <f t="shared" si="3"/>
        <v>-</v>
      </c>
      <c r="P43" s="29"/>
    </row>
    <row r="44" spans="1:16" x14ac:dyDescent="0.25">
      <c r="A44" s="13">
        <v>1</v>
      </c>
      <c r="B44" s="13" t="s">
        <v>145</v>
      </c>
      <c r="C44" s="14" t="s">
        <v>146</v>
      </c>
      <c r="D44" s="14" t="s">
        <v>147</v>
      </c>
      <c r="E44" s="15">
        <v>1</v>
      </c>
      <c r="F44" s="16">
        <v>299.5</v>
      </c>
      <c r="G44" s="16">
        <v>299.5</v>
      </c>
      <c r="H44" s="17">
        <f>VLOOKUP(C44,'[1]1 оч'!$B$3:$K$573,10,0)</f>
        <v>0</v>
      </c>
      <c r="I44" s="16">
        <f t="shared" si="0"/>
        <v>0</v>
      </c>
      <c r="J44" s="18"/>
      <c r="K44" s="18">
        <f t="shared" si="1"/>
        <v>0</v>
      </c>
      <c r="L44" s="19" t="str">
        <f>IFERROR(VLOOKUP(C44,'[2]11.11.25'!$B$345:$C$574,2,0),"-")</f>
        <v>-</v>
      </c>
      <c r="M44" s="20" t="str">
        <f t="shared" si="4"/>
        <v>-</v>
      </c>
      <c r="N44" s="21" t="s">
        <v>22</v>
      </c>
      <c r="O44" s="22" t="str">
        <f t="shared" si="3"/>
        <v>-</v>
      </c>
      <c r="P44" s="29"/>
    </row>
    <row r="45" spans="1:16" x14ac:dyDescent="0.25">
      <c r="A45" s="13">
        <v>1</v>
      </c>
      <c r="B45" s="13" t="s">
        <v>148</v>
      </c>
      <c r="C45" s="14" t="s">
        <v>149</v>
      </c>
      <c r="D45" s="14" t="s">
        <v>150</v>
      </c>
      <c r="E45" s="15">
        <v>1</v>
      </c>
      <c r="F45" s="16">
        <v>330.9</v>
      </c>
      <c r="G45" s="16">
        <v>330.9</v>
      </c>
      <c r="H45" s="17">
        <f>VLOOKUP(C45,'[1]1 оч'!$B$3:$K$573,10,0)</f>
        <v>0</v>
      </c>
      <c r="I45" s="16">
        <f t="shared" si="0"/>
        <v>0</v>
      </c>
      <c r="J45" s="18">
        <v>1</v>
      </c>
      <c r="K45" s="18">
        <f t="shared" si="1"/>
        <v>330.9</v>
      </c>
      <c r="L45" s="19" t="str">
        <f>IFERROR(VLOOKUP(C45,'[2]11.11.25'!$B$345:$C$574,2,0),"-")</f>
        <v>-</v>
      </c>
      <c r="M45" s="20" t="str">
        <f t="shared" si="4"/>
        <v>-</v>
      </c>
      <c r="N45" s="21">
        <v>1</v>
      </c>
      <c r="O45" s="22">
        <f t="shared" si="3"/>
        <v>330.9</v>
      </c>
      <c r="P45" s="29"/>
    </row>
    <row r="46" spans="1:16" x14ac:dyDescent="0.25">
      <c r="A46" s="13">
        <v>1</v>
      </c>
      <c r="B46" s="13" t="s">
        <v>151</v>
      </c>
      <c r="C46" s="14" t="s">
        <v>152</v>
      </c>
      <c r="D46" s="14" t="s">
        <v>153</v>
      </c>
      <c r="E46" s="15">
        <v>1</v>
      </c>
      <c r="F46" s="16">
        <v>350.6</v>
      </c>
      <c r="G46" s="16">
        <v>350.6</v>
      </c>
      <c r="H46" s="17">
        <f>VLOOKUP(C46,'[1]1 оч'!$B$3:$K$573,10,0)</f>
        <v>0</v>
      </c>
      <c r="I46" s="16">
        <f t="shared" si="0"/>
        <v>0</v>
      </c>
      <c r="J46" s="18"/>
      <c r="K46" s="18">
        <f t="shared" si="1"/>
        <v>0</v>
      </c>
      <c r="L46" s="19" t="str">
        <f>IFERROR(VLOOKUP(C46,'[2]11.11.25'!$B$345:$C$574,2,0),"-")</f>
        <v>-</v>
      </c>
      <c r="M46" s="20" t="str">
        <f t="shared" si="4"/>
        <v>-</v>
      </c>
      <c r="N46" s="21" t="s">
        <v>22</v>
      </c>
      <c r="O46" s="22" t="str">
        <f t="shared" si="3"/>
        <v>-</v>
      </c>
      <c r="P46" s="29"/>
    </row>
    <row r="47" spans="1:16" x14ac:dyDescent="0.25">
      <c r="A47" s="13">
        <v>1</v>
      </c>
      <c r="B47" s="13" t="s">
        <v>154</v>
      </c>
      <c r="C47" s="14" t="s">
        <v>155</v>
      </c>
      <c r="D47" s="14" t="s">
        <v>156</v>
      </c>
      <c r="E47" s="15">
        <v>1</v>
      </c>
      <c r="F47" s="16">
        <v>329.5</v>
      </c>
      <c r="G47" s="16">
        <v>329.5</v>
      </c>
      <c r="H47" s="17">
        <f>VLOOKUP(C47,'[1]1 оч'!$B$3:$K$573,10,0)</f>
        <v>0</v>
      </c>
      <c r="I47" s="16">
        <f t="shared" si="0"/>
        <v>0</v>
      </c>
      <c r="J47" s="18"/>
      <c r="K47" s="18">
        <f t="shared" si="1"/>
        <v>0</v>
      </c>
      <c r="L47" s="19" t="str">
        <f>IFERROR(VLOOKUP(C47,'[2]11.11.25'!$B$345:$C$574,2,0),"-")</f>
        <v>-</v>
      </c>
      <c r="M47" s="20" t="str">
        <f t="shared" si="4"/>
        <v>-</v>
      </c>
      <c r="N47" s="21" t="s">
        <v>22</v>
      </c>
      <c r="O47" s="22" t="str">
        <f t="shared" si="3"/>
        <v>-</v>
      </c>
      <c r="P47" s="29"/>
    </row>
    <row r="48" spans="1:16" x14ac:dyDescent="0.25">
      <c r="A48" s="13">
        <v>1</v>
      </c>
      <c r="B48" s="13" t="s">
        <v>157</v>
      </c>
      <c r="C48" s="14" t="s">
        <v>158</v>
      </c>
      <c r="D48" s="14" t="s">
        <v>159</v>
      </c>
      <c r="E48" s="15">
        <v>1</v>
      </c>
      <c r="F48" s="16">
        <v>349.2</v>
      </c>
      <c r="G48" s="16">
        <v>349.2</v>
      </c>
      <c r="H48" s="17">
        <f>VLOOKUP(C48,'[1]1 оч'!$B$3:$K$573,10,0)</f>
        <v>0</v>
      </c>
      <c r="I48" s="16">
        <f t="shared" si="0"/>
        <v>0</v>
      </c>
      <c r="J48" s="18"/>
      <c r="K48" s="18">
        <f t="shared" si="1"/>
        <v>0</v>
      </c>
      <c r="L48" s="19" t="str">
        <f>IFERROR(VLOOKUP(C48,'[2]11.11.25'!$B$345:$C$574,2,0),"-")</f>
        <v>-</v>
      </c>
      <c r="M48" s="20" t="str">
        <f t="shared" si="4"/>
        <v>-</v>
      </c>
      <c r="N48" s="21" t="s">
        <v>22</v>
      </c>
      <c r="O48" s="22" t="str">
        <f t="shared" si="3"/>
        <v>-</v>
      </c>
      <c r="P48" s="29"/>
    </row>
    <row r="49" spans="1:16" x14ac:dyDescent="0.25">
      <c r="A49" s="13">
        <v>1</v>
      </c>
      <c r="B49" s="13" t="s">
        <v>160</v>
      </c>
      <c r="C49" s="14" t="s">
        <v>161</v>
      </c>
      <c r="D49" s="14" t="s">
        <v>162</v>
      </c>
      <c r="E49" s="15">
        <v>1</v>
      </c>
      <c r="F49" s="16">
        <v>312.2</v>
      </c>
      <c r="G49" s="16">
        <v>312.2</v>
      </c>
      <c r="H49" s="17">
        <f>VLOOKUP(C49,'[1]1 оч'!$B$3:$K$573,10,0)</f>
        <v>0</v>
      </c>
      <c r="I49" s="16">
        <f t="shared" si="0"/>
        <v>0</v>
      </c>
      <c r="J49" s="18"/>
      <c r="K49" s="18">
        <f t="shared" si="1"/>
        <v>0</v>
      </c>
      <c r="L49" s="19" t="str">
        <f>IFERROR(VLOOKUP(C49,'[2]11.11.25'!$B$345:$C$574,2,0),"-")</f>
        <v>-</v>
      </c>
      <c r="M49" s="20" t="str">
        <f t="shared" si="4"/>
        <v>-</v>
      </c>
      <c r="N49" s="21" t="s">
        <v>22</v>
      </c>
      <c r="O49" s="22" t="str">
        <f t="shared" si="3"/>
        <v>-</v>
      </c>
      <c r="P49" s="29"/>
    </row>
    <row r="50" spans="1:16" x14ac:dyDescent="0.25">
      <c r="A50" s="13">
        <v>1</v>
      </c>
      <c r="B50" s="13" t="s">
        <v>163</v>
      </c>
      <c r="C50" s="14" t="s">
        <v>164</v>
      </c>
      <c r="D50" s="14" t="s">
        <v>165</v>
      </c>
      <c r="E50" s="15">
        <v>1</v>
      </c>
      <c r="F50" s="16">
        <v>331.8</v>
      </c>
      <c r="G50" s="16">
        <v>331.8</v>
      </c>
      <c r="H50" s="17">
        <f>VLOOKUP(C50,'[1]1 оч'!$B$3:$K$573,10,0)</f>
        <v>0</v>
      </c>
      <c r="I50" s="16">
        <f t="shared" si="0"/>
        <v>0</v>
      </c>
      <c r="J50" s="18"/>
      <c r="K50" s="18">
        <f t="shared" si="1"/>
        <v>0</v>
      </c>
      <c r="L50" s="19" t="str">
        <f>IFERROR(VLOOKUP(C50,'[2]11.11.25'!$B$345:$C$574,2,0),"-")</f>
        <v>-</v>
      </c>
      <c r="M50" s="20" t="str">
        <f t="shared" si="4"/>
        <v>-</v>
      </c>
      <c r="N50" s="21" t="s">
        <v>22</v>
      </c>
      <c r="O50" s="22" t="str">
        <f t="shared" si="3"/>
        <v>-</v>
      </c>
      <c r="P50" s="29"/>
    </row>
    <row r="51" spans="1:16" x14ac:dyDescent="0.25">
      <c r="A51" s="13">
        <v>1</v>
      </c>
      <c r="B51" s="13" t="s">
        <v>166</v>
      </c>
      <c r="C51" s="14" t="s">
        <v>167</v>
      </c>
      <c r="D51" s="14" t="s">
        <v>168</v>
      </c>
      <c r="E51" s="15">
        <v>1</v>
      </c>
      <c r="F51" s="16">
        <v>630.79999999999995</v>
      </c>
      <c r="G51" s="16">
        <v>630.79999999999995</v>
      </c>
      <c r="H51" s="17">
        <f>VLOOKUP(C51,'[1]1 оч'!$B$3:$K$573,10,0)</f>
        <v>0</v>
      </c>
      <c r="I51" s="16">
        <f t="shared" si="0"/>
        <v>0</v>
      </c>
      <c r="J51" s="18"/>
      <c r="K51" s="18">
        <f t="shared" si="1"/>
        <v>0</v>
      </c>
      <c r="L51" s="19">
        <f>IFERROR(VLOOKUP(C51,'[2]11.11.25'!$B$345:$C$574,2,0),"-")</f>
        <v>1</v>
      </c>
      <c r="M51" s="20">
        <f t="shared" si="4"/>
        <v>630.79999999999995</v>
      </c>
      <c r="N51" s="21">
        <v>1</v>
      </c>
      <c r="O51" s="22">
        <f t="shared" si="3"/>
        <v>630.79999999999995</v>
      </c>
      <c r="P51" s="29"/>
    </row>
    <row r="52" spans="1:16" x14ac:dyDescent="0.25">
      <c r="A52" s="13">
        <v>1</v>
      </c>
      <c r="B52" s="13" t="s">
        <v>169</v>
      </c>
      <c r="C52" s="14" t="s">
        <v>170</v>
      </c>
      <c r="D52" s="14" t="s">
        <v>171</v>
      </c>
      <c r="E52" s="15">
        <v>1</v>
      </c>
      <c r="F52" s="16">
        <v>626.20000000000005</v>
      </c>
      <c r="G52" s="16">
        <v>626.20000000000005</v>
      </c>
      <c r="H52" s="17">
        <f>VLOOKUP(C52,'[1]1 оч'!$B$3:$K$573,10,0)</f>
        <v>0</v>
      </c>
      <c r="I52" s="16">
        <f t="shared" si="0"/>
        <v>0</v>
      </c>
      <c r="J52" s="18"/>
      <c r="K52" s="18">
        <f t="shared" si="1"/>
        <v>0</v>
      </c>
      <c r="L52" s="19">
        <f>IFERROR(VLOOKUP(C52,'[2]11.11.25'!$B$345:$C$574,2,0),"-")</f>
        <v>1</v>
      </c>
      <c r="M52" s="20">
        <f t="shared" si="4"/>
        <v>626.20000000000005</v>
      </c>
      <c r="N52" s="21">
        <v>1</v>
      </c>
      <c r="O52" s="22">
        <f t="shared" si="3"/>
        <v>626.20000000000005</v>
      </c>
      <c r="P52" s="29"/>
    </row>
    <row r="53" spans="1:16" x14ac:dyDescent="0.25">
      <c r="A53" s="13">
        <v>1</v>
      </c>
      <c r="B53" s="13" t="s">
        <v>172</v>
      </c>
      <c r="C53" s="14" t="s">
        <v>173</v>
      </c>
      <c r="D53" s="14" t="s">
        <v>174</v>
      </c>
      <c r="E53" s="15">
        <v>2</v>
      </c>
      <c r="F53" s="16">
        <v>613</v>
      </c>
      <c r="G53" s="16">
        <v>1226</v>
      </c>
      <c r="H53" s="17">
        <f>VLOOKUP(C53,'[1]1 оч'!$B$3:$K$573,10,0)</f>
        <v>0</v>
      </c>
      <c r="I53" s="16">
        <f t="shared" si="0"/>
        <v>0</v>
      </c>
      <c r="J53" s="18"/>
      <c r="K53" s="18">
        <f t="shared" si="1"/>
        <v>0</v>
      </c>
      <c r="L53" s="19">
        <f>IFERROR(VLOOKUP(C53,'[2]11.11.25'!$B$345:$C$574,2,0),"-")</f>
        <v>2</v>
      </c>
      <c r="M53" s="20">
        <f t="shared" si="4"/>
        <v>1226</v>
      </c>
      <c r="N53" s="21">
        <v>2</v>
      </c>
      <c r="O53" s="22">
        <f t="shared" si="3"/>
        <v>1226</v>
      </c>
      <c r="P53" s="29"/>
    </row>
    <row r="54" spans="1:16" x14ac:dyDescent="0.25">
      <c r="A54" s="13">
        <v>1</v>
      </c>
      <c r="B54" s="13" t="s">
        <v>175</v>
      </c>
      <c r="C54" s="14" t="s">
        <v>176</v>
      </c>
      <c r="D54" s="14" t="s">
        <v>177</v>
      </c>
      <c r="E54" s="15">
        <v>1</v>
      </c>
      <c r="F54" s="16">
        <v>267.5</v>
      </c>
      <c r="G54" s="16">
        <v>267.5</v>
      </c>
      <c r="H54" s="17">
        <f>VLOOKUP(C54,'[1]1 оч'!$B$3:$K$573,10,0)</f>
        <v>0</v>
      </c>
      <c r="I54" s="16">
        <f t="shared" si="0"/>
        <v>0</v>
      </c>
      <c r="J54" s="18">
        <v>1</v>
      </c>
      <c r="K54" s="18">
        <f t="shared" si="1"/>
        <v>267.5</v>
      </c>
      <c r="L54" s="19" t="str">
        <f>IFERROR(VLOOKUP(C54,'[2]11.11.25'!$B$345:$C$574,2,0),"-")</f>
        <v>-</v>
      </c>
      <c r="M54" s="20" t="str">
        <f t="shared" si="4"/>
        <v>-</v>
      </c>
      <c r="N54" s="21">
        <v>1</v>
      </c>
      <c r="O54" s="22">
        <f t="shared" si="3"/>
        <v>267.5</v>
      </c>
      <c r="P54" s="29"/>
    </row>
    <row r="55" spans="1:16" x14ac:dyDescent="0.25">
      <c r="A55" s="13">
        <v>1</v>
      </c>
      <c r="B55" s="13" t="s">
        <v>178</v>
      </c>
      <c r="C55" s="14" t="s">
        <v>179</v>
      </c>
      <c r="D55" s="14" t="s">
        <v>180</v>
      </c>
      <c r="E55" s="15">
        <v>7</v>
      </c>
      <c r="F55" s="16">
        <v>147.4</v>
      </c>
      <c r="G55" s="16">
        <v>1031.8</v>
      </c>
      <c r="H55" s="17">
        <f>VLOOKUP(C55,'[1]1 оч'!$B$3:$K$573,10,0)</f>
        <v>7</v>
      </c>
      <c r="I55" s="16">
        <f t="shared" si="0"/>
        <v>1031.8</v>
      </c>
      <c r="J55" s="18">
        <v>7</v>
      </c>
      <c r="K55" s="18">
        <f t="shared" si="1"/>
        <v>1031.8</v>
      </c>
      <c r="L55" s="19" t="str">
        <f>IFERROR(VLOOKUP(C55,'[2]11.11.25'!$B$345:$C$574,2,0),"-")</f>
        <v>-</v>
      </c>
      <c r="M55" s="20" t="str">
        <f t="shared" si="4"/>
        <v>-</v>
      </c>
      <c r="N55" s="21">
        <v>7</v>
      </c>
      <c r="O55" s="22">
        <f t="shared" si="3"/>
        <v>1031.8</v>
      </c>
      <c r="P55" s="29"/>
    </row>
    <row r="56" spans="1:16" x14ac:dyDescent="0.25">
      <c r="A56" s="13">
        <v>1</v>
      </c>
      <c r="B56" s="13" t="s">
        <v>181</v>
      </c>
      <c r="C56" s="14" t="s">
        <v>182</v>
      </c>
      <c r="D56" s="14" t="s">
        <v>183</v>
      </c>
      <c r="E56" s="15">
        <v>2</v>
      </c>
      <c r="F56" s="16">
        <v>53.8</v>
      </c>
      <c r="G56" s="16">
        <v>107.6</v>
      </c>
      <c r="H56" s="17">
        <f>VLOOKUP(C56,'[1]1 оч'!$B$3:$K$573,10,0)</f>
        <v>2</v>
      </c>
      <c r="I56" s="16">
        <f t="shared" si="0"/>
        <v>107.6</v>
      </c>
      <c r="J56" s="18">
        <v>2</v>
      </c>
      <c r="K56" s="18">
        <f t="shared" si="1"/>
        <v>107.6</v>
      </c>
      <c r="L56" s="19" t="str">
        <f>IFERROR(VLOOKUP(C56,'[2]11.11.25'!$B$345:$C$574,2,0),"-")</f>
        <v>-</v>
      </c>
      <c r="M56" s="20" t="str">
        <f t="shared" si="4"/>
        <v>-</v>
      </c>
      <c r="N56" s="21">
        <v>2</v>
      </c>
      <c r="O56" s="22">
        <f t="shared" si="3"/>
        <v>107.6</v>
      </c>
      <c r="P56" s="29"/>
    </row>
    <row r="57" spans="1:16" x14ac:dyDescent="0.25">
      <c r="A57" s="13">
        <v>1</v>
      </c>
      <c r="B57" s="13" t="s">
        <v>184</v>
      </c>
      <c r="C57" s="14" t="s">
        <v>185</v>
      </c>
      <c r="D57" s="14" t="s">
        <v>186</v>
      </c>
      <c r="E57" s="15">
        <v>1</v>
      </c>
      <c r="F57" s="16">
        <v>53.8</v>
      </c>
      <c r="G57" s="16">
        <v>53.8</v>
      </c>
      <c r="H57" s="17">
        <f>VLOOKUP(C57,'[1]1 оч'!$B$3:$K$573,10,0)</f>
        <v>0</v>
      </c>
      <c r="I57" s="16">
        <f t="shared" si="0"/>
        <v>0</v>
      </c>
      <c r="J57" s="18">
        <v>1</v>
      </c>
      <c r="K57" s="18">
        <f t="shared" si="1"/>
        <v>53.8</v>
      </c>
      <c r="L57" s="19" t="str">
        <f>IFERROR(VLOOKUP(C57,'[2]11.11.25'!$B$345:$C$574,2,0),"-")</f>
        <v>-</v>
      </c>
      <c r="M57" s="20" t="str">
        <f t="shared" si="4"/>
        <v>-</v>
      </c>
      <c r="N57" s="21">
        <v>1</v>
      </c>
      <c r="O57" s="22">
        <f t="shared" si="3"/>
        <v>53.8</v>
      </c>
      <c r="P57" s="29"/>
    </row>
    <row r="58" spans="1:16" x14ac:dyDescent="0.25">
      <c r="A58" s="13">
        <v>1</v>
      </c>
      <c r="B58" s="13" t="s">
        <v>187</v>
      </c>
      <c r="C58" s="14" t="s">
        <v>188</v>
      </c>
      <c r="D58" s="14" t="s">
        <v>189</v>
      </c>
      <c r="E58" s="15">
        <v>1</v>
      </c>
      <c r="F58" s="16">
        <v>17.2</v>
      </c>
      <c r="G58" s="16">
        <v>17.2</v>
      </c>
      <c r="H58" s="17">
        <f>VLOOKUP(C58,'[1]1 оч'!$B$3:$K$573,10,0)</f>
        <v>0</v>
      </c>
      <c r="I58" s="16">
        <f t="shared" si="0"/>
        <v>0</v>
      </c>
      <c r="J58" s="18">
        <v>1</v>
      </c>
      <c r="K58" s="18">
        <f t="shared" si="1"/>
        <v>17.2</v>
      </c>
      <c r="L58" s="19" t="str">
        <f>IFERROR(VLOOKUP(C58,'[2]11.11.25'!$B$345:$C$574,2,0),"-")</f>
        <v>-</v>
      </c>
      <c r="M58" s="20" t="str">
        <f t="shared" si="4"/>
        <v>-</v>
      </c>
      <c r="N58" s="21">
        <v>1</v>
      </c>
      <c r="O58" s="22">
        <f t="shared" si="3"/>
        <v>17.2</v>
      </c>
      <c r="P58" s="29"/>
    </row>
    <row r="59" spans="1:16" x14ac:dyDescent="0.25">
      <c r="A59" s="13">
        <v>1</v>
      </c>
      <c r="B59" s="13" t="s">
        <v>190</v>
      </c>
      <c r="C59" s="14" t="s">
        <v>191</v>
      </c>
      <c r="D59" s="14" t="s">
        <v>192</v>
      </c>
      <c r="E59" s="15">
        <v>1</v>
      </c>
      <c r="F59" s="16">
        <v>123.7</v>
      </c>
      <c r="G59" s="16">
        <v>123.7</v>
      </c>
      <c r="H59" s="17">
        <f>VLOOKUP(C59,'[1]1 оч'!$B$3:$K$573,10,0)</f>
        <v>0</v>
      </c>
      <c r="I59" s="16">
        <f t="shared" si="0"/>
        <v>0</v>
      </c>
      <c r="J59" s="18">
        <v>1</v>
      </c>
      <c r="K59" s="18">
        <f t="shared" si="1"/>
        <v>123.7</v>
      </c>
      <c r="L59" s="19" t="str">
        <f>IFERROR(VLOOKUP(C59,'[2]11.11.25'!$B$345:$C$574,2,0),"-")</f>
        <v>-</v>
      </c>
      <c r="M59" s="20" t="str">
        <f t="shared" si="4"/>
        <v>-</v>
      </c>
      <c r="N59" s="21">
        <v>1</v>
      </c>
      <c r="O59" s="22">
        <f t="shared" si="3"/>
        <v>123.7</v>
      </c>
      <c r="P59" s="29"/>
    </row>
    <row r="60" spans="1:16" x14ac:dyDescent="0.25">
      <c r="A60" s="13">
        <v>1</v>
      </c>
      <c r="B60" s="13" t="s">
        <v>193</v>
      </c>
      <c r="C60" s="14" t="s">
        <v>194</v>
      </c>
      <c r="D60" s="14" t="s">
        <v>195</v>
      </c>
      <c r="E60" s="15">
        <v>1</v>
      </c>
      <c r="F60" s="16">
        <v>48.6</v>
      </c>
      <c r="G60" s="16">
        <v>48.6</v>
      </c>
      <c r="H60" s="17">
        <f>VLOOKUP(C60,'[1]1 оч'!$B$3:$K$573,10,0)</f>
        <v>1</v>
      </c>
      <c r="I60" s="16">
        <f t="shared" si="0"/>
        <v>48.6</v>
      </c>
      <c r="J60" s="18">
        <v>1</v>
      </c>
      <c r="K60" s="18">
        <f t="shared" si="1"/>
        <v>48.6</v>
      </c>
      <c r="L60" s="19" t="str">
        <f>IFERROR(VLOOKUP(C60,'[2]11.11.25'!$B$345:$C$574,2,0),"-")</f>
        <v>-</v>
      </c>
      <c r="M60" s="20" t="str">
        <f t="shared" si="4"/>
        <v>-</v>
      </c>
      <c r="N60" s="21">
        <v>1</v>
      </c>
      <c r="O60" s="22">
        <f t="shared" si="3"/>
        <v>48.6</v>
      </c>
      <c r="P60" s="29"/>
    </row>
    <row r="61" spans="1:16" x14ac:dyDescent="0.25">
      <c r="A61" s="13">
        <v>1</v>
      </c>
      <c r="B61" s="13" t="s">
        <v>196</v>
      </c>
      <c r="C61" s="14" t="s">
        <v>197</v>
      </c>
      <c r="D61" s="14" t="s">
        <v>198</v>
      </c>
      <c r="E61" s="15">
        <v>1</v>
      </c>
      <c r="F61" s="16">
        <v>30.8</v>
      </c>
      <c r="G61" s="16">
        <v>30.8</v>
      </c>
      <c r="H61" s="17">
        <f>VLOOKUP(C61,'[1]1 оч'!$B$3:$K$573,10,0)</f>
        <v>1</v>
      </c>
      <c r="I61" s="16">
        <f t="shared" si="0"/>
        <v>30.8</v>
      </c>
      <c r="J61" s="18">
        <v>1</v>
      </c>
      <c r="K61" s="18">
        <f t="shared" si="1"/>
        <v>30.8</v>
      </c>
      <c r="L61" s="19" t="str">
        <f>IFERROR(VLOOKUP(C61,'[2]11.11.25'!$B$345:$C$574,2,0),"-")</f>
        <v>-</v>
      </c>
      <c r="M61" s="20" t="str">
        <f t="shared" si="4"/>
        <v>-</v>
      </c>
      <c r="N61" s="21">
        <v>1</v>
      </c>
      <c r="O61" s="22">
        <f t="shared" si="3"/>
        <v>30.8</v>
      </c>
      <c r="P61" s="29"/>
    </row>
    <row r="62" spans="1:16" x14ac:dyDescent="0.25">
      <c r="A62" s="13">
        <v>1</v>
      </c>
      <c r="B62" s="13" t="s">
        <v>199</v>
      </c>
      <c r="C62" s="14" t="s">
        <v>200</v>
      </c>
      <c r="D62" s="14" t="s">
        <v>201</v>
      </c>
      <c r="E62" s="15">
        <v>5</v>
      </c>
      <c r="F62" s="16">
        <v>100</v>
      </c>
      <c r="G62" s="16">
        <v>500</v>
      </c>
      <c r="H62" s="17">
        <f>VLOOKUP(C62,'[1]1 оч'!$B$3:$K$573,10,0)</f>
        <v>2</v>
      </c>
      <c r="I62" s="16">
        <f t="shared" si="0"/>
        <v>200</v>
      </c>
      <c r="J62" s="18">
        <v>5</v>
      </c>
      <c r="K62" s="18">
        <f t="shared" si="1"/>
        <v>500</v>
      </c>
      <c r="L62" s="19" t="str">
        <f>IFERROR(VLOOKUP(C62,'[2]11.11.25'!$B$345:$C$574,2,0),"-")</f>
        <v>-</v>
      </c>
      <c r="M62" s="20" t="str">
        <f t="shared" si="4"/>
        <v>-</v>
      </c>
      <c r="N62" s="21">
        <v>5</v>
      </c>
      <c r="O62" s="22">
        <f t="shared" si="3"/>
        <v>500</v>
      </c>
      <c r="P62" s="29"/>
    </row>
    <row r="63" spans="1:16" x14ac:dyDescent="0.25">
      <c r="A63" s="13">
        <v>1</v>
      </c>
      <c r="B63" s="13" t="s">
        <v>202</v>
      </c>
      <c r="C63" s="14" t="s">
        <v>203</v>
      </c>
      <c r="D63" s="14" t="s">
        <v>204</v>
      </c>
      <c r="E63" s="15">
        <v>1</v>
      </c>
      <c r="F63" s="16">
        <v>101.8</v>
      </c>
      <c r="G63" s="16">
        <v>101.8</v>
      </c>
      <c r="H63" s="17">
        <f>VLOOKUP(C63,'[1]1 оч'!$B$3:$K$573,10,0)</f>
        <v>0</v>
      </c>
      <c r="I63" s="16">
        <f t="shared" si="0"/>
        <v>0</v>
      </c>
      <c r="J63" s="18">
        <v>1</v>
      </c>
      <c r="K63" s="18">
        <f t="shared" si="1"/>
        <v>101.8</v>
      </c>
      <c r="L63" s="19" t="str">
        <f>IFERROR(VLOOKUP(C63,'[2]11.11.25'!$B$345:$C$574,2,0),"-")</f>
        <v>-</v>
      </c>
      <c r="M63" s="20" t="str">
        <f t="shared" si="4"/>
        <v>-</v>
      </c>
      <c r="N63" s="21">
        <v>1</v>
      </c>
      <c r="O63" s="22">
        <f t="shared" si="3"/>
        <v>101.8</v>
      </c>
      <c r="P63" s="29"/>
    </row>
    <row r="64" spans="1:16" x14ac:dyDescent="0.25">
      <c r="A64" s="13">
        <v>1</v>
      </c>
      <c r="B64" s="13" t="s">
        <v>205</v>
      </c>
      <c r="C64" s="14" t="s">
        <v>206</v>
      </c>
      <c r="D64" s="14" t="s">
        <v>207</v>
      </c>
      <c r="E64" s="15">
        <v>2</v>
      </c>
      <c r="F64" s="16">
        <v>44.9</v>
      </c>
      <c r="G64" s="16">
        <v>89.8</v>
      </c>
      <c r="H64" s="17">
        <f>VLOOKUP(C64,'[1]1 оч'!$B$3:$K$573,10,0)</f>
        <v>1</v>
      </c>
      <c r="I64" s="16">
        <f t="shared" si="0"/>
        <v>44.9</v>
      </c>
      <c r="J64" s="18">
        <v>2</v>
      </c>
      <c r="K64" s="18">
        <f t="shared" si="1"/>
        <v>89.8</v>
      </c>
      <c r="L64" s="19" t="str">
        <f>IFERROR(VLOOKUP(C64,'[2]11.11.25'!$B$345:$C$574,2,0),"-")</f>
        <v>-</v>
      </c>
      <c r="M64" s="20" t="str">
        <f t="shared" si="4"/>
        <v>-</v>
      </c>
      <c r="N64" s="21">
        <v>2</v>
      </c>
      <c r="O64" s="22">
        <f t="shared" si="3"/>
        <v>89.8</v>
      </c>
      <c r="P64" s="29"/>
    </row>
    <row r="65" spans="1:16" x14ac:dyDescent="0.25">
      <c r="A65" s="13">
        <v>1</v>
      </c>
      <c r="B65" s="13" t="s">
        <v>208</v>
      </c>
      <c r="C65" s="14" t="s">
        <v>209</v>
      </c>
      <c r="D65" s="14" t="s">
        <v>210</v>
      </c>
      <c r="E65" s="15">
        <v>3</v>
      </c>
      <c r="F65" s="16">
        <v>46</v>
      </c>
      <c r="G65" s="16">
        <v>138</v>
      </c>
      <c r="H65" s="17">
        <f>VLOOKUP(C65,'[1]1 оч'!$B$3:$K$573,10,0)</f>
        <v>2</v>
      </c>
      <c r="I65" s="16">
        <f t="shared" si="0"/>
        <v>92</v>
      </c>
      <c r="J65" s="18">
        <v>3</v>
      </c>
      <c r="K65" s="18">
        <f t="shared" si="1"/>
        <v>138</v>
      </c>
      <c r="L65" s="19" t="str">
        <f>IFERROR(VLOOKUP(C65,'[2]11.11.25'!$B$345:$C$574,2,0),"-")</f>
        <v>-</v>
      </c>
      <c r="M65" s="20" t="str">
        <f t="shared" si="4"/>
        <v>-</v>
      </c>
      <c r="N65" s="21">
        <v>3</v>
      </c>
      <c r="O65" s="22">
        <f t="shared" si="3"/>
        <v>138</v>
      </c>
      <c r="P65" s="29"/>
    </row>
    <row r="66" spans="1:16" x14ac:dyDescent="0.25">
      <c r="A66" s="13">
        <v>1</v>
      </c>
      <c r="B66" s="13" t="s">
        <v>211</v>
      </c>
      <c r="C66" s="14" t="s">
        <v>212</v>
      </c>
      <c r="D66" s="14" t="s">
        <v>213</v>
      </c>
      <c r="E66" s="15">
        <v>1</v>
      </c>
      <c r="F66" s="16">
        <v>39.299999999999997</v>
      </c>
      <c r="G66" s="16">
        <v>39.299999999999997</v>
      </c>
      <c r="H66" s="17">
        <f>VLOOKUP(C66,'[1]1 оч'!$B$3:$K$573,10,0)</f>
        <v>1</v>
      </c>
      <c r="I66" s="16">
        <f t="shared" si="0"/>
        <v>39.299999999999997</v>
      </c>
      <c r="J66" s="18">
        <v>1</v>
      </c>
      <c r="K66" s="18">
        <f t="shared" si="1"/>
        <v>39.299999999999997</v>
      </c>
      <c r="L66" s="19" t="str">
        <f>IFERROR(VLOOKUP(C66,'[2]11.11.25'!$B$345:$C$574,2,0),"-")</f>
        <v>-</v>
      </c>
      <c r="M66" s="20" t="str">
        <f t="shared" si="4"/>
        <v>-</v>
      </c>
      <c r="N66" s="21">
        <v>1</v>
      </c>
      <c r="O66" s="22">
        <f t="shared" si="3"/>
        <v>39.299999999999997</v>
      </c>
      <c r="P66" s="29"/>
    </row>
    <row r="67" spans="1:16" x14ac:dyDescent="0.25">
      <c r="A67" s="13">
        <v>1</v>
      </c>
      <c r="B67" s="13" t="s">
        <v>214</v>
      </c>
      <c r="C67" s="14" t="s">
        <v>215</v>
      </c>
      <c r="D67" s="14" t="s">
        <v>216</v>
      </c>
      <c r="E67" s="15">
        <v>1</v>
      </c>
      <c r="F67" s="16">
        <v>47.5</v>
      </c>
      <c r="G67" s="16">
        <v>47.5</v>
      </c>
      <c r="H67" s="17">
        <f>VLOOKUP(C67,'[1]1 оч'!$B$3:$K$573,10,0)</f>
        <v>1</v>
      </c>
      <c r="I67" s="16">
        <f t="shared" ref="I67:I130" si="5">IFERROR(H67*F67,"-")</f>
        <v>47.5</v>
      </c>
      <c r="J67" s="18">
        <v>1</v>
      </c>
      <c r="K67" s="18">
        <f t="shared" ref="K67:K130" si="6">J67*F67</f>
        <v>47.5</v>
      </c>
      <c r="L67" s="19" t="str">
        <f>IFERROR(VLOOKUP(C67,'[2]11.11.25'!$B$345:$C$574,2,0),"-")</f>
        <v>-</v>
      </c>
      <c r="M67" s="20" t="str">
        <f t="shared" si="4"/>
        <v>-</v>
      </c>
      <c r="N67" s="21">
        <v>1</v>
      </c>
      <c r="O67" s="22">
        <f t="shared" ref="O67:O130" si="7">IFERROR(N67*F67,"-")</f>
        <v>47.5</v>
      </c>
      <c r="P67" s="29"/>
    </row>
    <row r="68" spans="1:16" x14ac:dyDescent="0.25">
      <c r="A68" s="13">
        <v>1</v>
      </c>
      <c r="B68" s="13" t="s">
        <v>217</v>
      </c>
      <c r="C68" s="14" t="s">
        <v>218</v>
      </c>
      <c r="D68" s="14" t="s">
        <v>219</v>
      </c>
      <c r="E68" s="15">
        <v>1</v>
      </c>
      <c r="F68" s="16">
        <v>29.7</v>
      </c>
      <c r="G68" s="16">
        <v>29.7</v>
      </c>
      <c r="H68" s="17">
        <f>VLOOKUP(C68,'[1]1 оч'!$B$3:$K$573,10,0)</f>
        <v>1</v>
      </c>
      <c r="I68" s="16">
        <f t="shared" si="5"/>
        <v>29.7</v>
      </c>
      <c r="J68" s="18">
        <v>1</v>
      </c>
      <c r="K68" s="18">
        <f t="shared" si="6"/>
        <v>29.7</v>
      </c>
      <c r="L68" s="19" t="str">
        <f>IFERROR(VLOOKUP(C68,'[2]11.11.25'!$B$345:$C$574,2,0),"-")</f>
        <v>-</v>
      </c>
      <c r="M68" s="20" t="str">
        <f t="shared" si="4"/>
        <v>-</v>
      </c>
      <c r="N68" s="21">
        <v>1</v>
      </c>
      <c r="O68" s="22">
        <f t="shared" si="7"/>
        <v>29.7</v>
      </c>
      <c r="P68" s="29"/>
    </row>
    <row r="69" spans="1:16" x14ac:dyDescent="0.25">
      <c r="A69" s="13">
        <v>1</v>
      </c>
      <c r="B69" s="13" t="s">
        <v>220</v>
      </c>
      <c r="C69" s="14" t="s">
        <v>221</v>
      </c>
      <c r="D69" s="14" t="s">
        <v>222</v>
      </c>
      <c r="E69" s="15">
        <v>10</v>
      </c>
      <c r="F69" s="16">
        <v>105.4</v>
      </c>
      <c r="G69" s="16">
        <v>1054</v>
      </c>
      <c r="H69" s="17">
        <f>VLOOKUP(C69,'[1]1 оч'!$B$3:$K$573,10,0)</f>
        <v>4</v>
      </c>
      <c r="I69" s="16">
        <f t="shared" si="5"/>
        <v>421.6</v>
      </c>
      <c r="J69" s="18">
        <v>6</v>
      </c>
      <c r="K69" s="18">
        <f t="shared" si="6"/>
        <v>632.40000000000009</v>
      </c>
      <c r="L69" s="19" t="str">
        <f>IFERROR(VLOOKUP(C69,'[2]11.11.25'!$B$345:$C$574,2,0),"-")</f>
        <v>-</v>
      </c>
      <c r="M69" s="20" t="str">
        <f t="shared" si="4"/>
        <v>-</v>
      </c>
      <c r="N69" s="21">
        <v>10</v>
      </c>
      <c r="O69" s="22">
        <f t="shared" si="7"/>
        <v>1054</v>
      </c>
      <c r="P69" s="29"/>
    </row>
    <row r="70" spans="1:16" x14ac:dyDescent="0.25">
      <c r="A70" s="13">
        <v>1</v>
      </c>
      <c r="B70" s="13" t="s">
        <v>223</v>
      </c>
      <c r="C70" s="14" t="s">
        <v>224</v>
      </c>
      <c r="D70" s="14" t="s">
        <v>225</v>
      </c>
      <c r="E70" s="15">
        <v>1</v>
      </c>
      <c r="F70" s="16">
        <v>109.1</v>
      </c>
      <c r="G70" s="16">
        <v>109.1</v>
      </c>
      <c r="H70" s="17">
        <f>VLOOKUP(C70,'[1]1 оч'!$B$3:$K$573,10,0)</f>
        <v>0</v>
      </c>
      <c r="I70" s="16">
        <f t="shared" si="5"/>
        <v>0</v>
      </c>
      <c r="J70" s="18">
        <v>1</v>
      </c>
      <c r="K70" s="18">
        <f t="shared" si="6"/>
        <v>109.1</v>
      </c>
      <c r="L70" s="19" t="str">
        <f>IFERROR(VLOOKUP(C70,'[2]11.11.25'!$B$345:$C$574,2,0),"-")</f>
        <v>-</v>
      </c>
      <c r="M70" s="20" t="str">
        <f t="shared" si="4"/>
        <v>-</v>
      </c>
      <c r="N70" s="21">
        <v>1</v>
      </c>
      <c r="O70" s="22">
        <f t="shared" si="7"/>
        <v>109.1</v>
      </c>
      <c r="P70" s="29"/>
    </row>
    <row r="71" spans="1:16" x14ac:dyDescent="0.25">
      <c r="A71" s="13">
        <v>1</v>
      </c>
      <c r="B71" s="13" t="s">
        <v>226</v>
      </c>
      <c r="C71" s="14" t="s">
        <v>227</v>
      </c>
      <c r="D71" s="14" t="s">
        <v>228</v>
      </c>
      <c r="E71" s="15">
        <v>1</v>
      </c>
      <c r="F71" s="16">
        <v>109.1</v>
      </c>
      <c r="G71" s="16">
        <v>109.1</v>
      </c>
      <c r="H71" s="17">
        <f>VLOOKUP(C71,'[1]1 оч'!$B$3:$K$573,10,0)</f>
        <v>0</v>
      </c>
      <c r="I71" s="16">
        <f t="shared" si="5"/>
        <v>0</v>
      </c>
      <c r="J71" s="18">
        <v>1</v>
      </c>
      <c r="K71" s="18">
        <f t="shared" si="6"/>
        <v>109.1</v>
      </c>
      <c r="L71" s="19" t="str">
        <f>IFERROR(VLOOKUP(C71,'[2]11.11.25'!$B$345:$C$574,2,0),"-")</f>
        <v>-</v>
      </c>
      <c r="M71" s="20" t="str">
        <f t="shared" si="4"/>
        <v>-</v>
      </c>
      <c r="N71" s="21">
        <v>1</v>
      </c>
      <c r="O71" s="22">
        <f t="shared" si="7"/>
        <v>109.1</v>
      </c>
      <c r="P71" s="29"/>
    </row>
    <row r="72" spans="1:16" x14ac:dyDescent="0.25">
      <c r="A72" s="13">
        <v>1</v>
      </c>
      <c r="B72" s="13" t="s">
        <v>229</v>
      </c>
      <c r="C72" s="14" t="s">
        <v>230</v>
      </c>
      <c r="D72" s="14" t="s">
        <v>231</v>
      </c>
      <c r="E72" s="15">
        <v>4</v>
      </c>
      <c r="F72" s="16">
        <v>50.3</v>
      </c>
      <c r="G72" s="16">
        <v>201.2</v>
      </c>
      <c r="H72" s="17">
        <f>VLOOKUP(C72,'[1]1 оч'!$B$3:$K$573,10,0)</f>
        <v>2</v>
      </c>
      <c r="I72" s="16">
        <f t="shared" si="5"/>
        <v>100.6</v>
      </c>
      <c r="J72" s="18">
        <v>4</v>
      </c>
      <c r="K72" s="18">
        <f t="shared" si="6"/>
        <v>201.2</v>
      </c>
      <c r="L72" s="19" t="str">
        <f>IFERROR(VLOOKUP(C72,'[2]11.11.25'!$B$345:$C$574,2,0),"-")</f>
        <v>-</v>
      </c>
      <c r="M72" s="20" t="str">
        <f t="shared" si="4"/>
        <v>-</v>
      </c>
      <c r="N72" s="21">
        <v>4</v>
      </c>
      <c r="O72" s="22">
        <f t="shared" si="7"/>
        <v>201.2</v>
      </c>
      <c r="P72" s="29"/>
    </row>
    <row r="73" spans="1:16" x14ac:dyDescent="0.25">
      <c r="A73" s="13">
        <v>1</v>
      </c>
      <c r="B73" s="13" t="s">
        <v>232</v>
      </c>
      <c r="C73" s="14" t="s">
        <v>233</v>
      </c>
      <c r="D73" s="14" t="s">
        <v>234</v>
      </c>
      <c r="E73" s="15">
        <v>1</v>
      </c>
      <c r="F73" s="16">
        <v>39.299999999999997</v>
      </c>
      <c r="G73" s="16">
        <v>39.299999999999997</v>
      </c>
      <c r="H73" s="17">
        <f>VLOOKUP(C73,'[1]1 оч'!$B$3:$K$573,10,0)</f>
        <v>1</v>
      </c>
      <c r="I73" s="16">
        <f t="shared" si="5"/>
        <v>39.299999999999997</v>
      </c>
      <c r="J73" s="18">
        <v>1</v>
      </c>
      <c r="K73" s="18">
        <f t="shared" si="6"/>
        <v>39.299999999999997</v>
      </c>
      <c r="L73" s="19" t="str">
        <f>IFERROR(VLOOKUP(C73,'[2]11.11.25'!$B$345:$C$574,2,0),"-")</f>
        <v>-</v>
      </c>
      <c r="M73" s="20" t="str">
        <f t="shared" si="4"/>
        <v>-</v>
      </c>
      <c r="N73" s="21">
        <v>1</v>
      </c>
      <c r="O73" s="22">
        <f t="shared" si="7"/>
        <v>39.299999999999997</v>
      </c>
      <c r="P73" s="29"/>
    </row>
    <row r="74" spans="1:16" x14ac:dyDescent="0.25">
      <c r="A74" s="13">
        <v>1</v>
      </c>
      <c r="B74" s="13" t="s">
        <v>235</v>
      </c>
      <c r="C74" s="14" t="s">
        <v>236</v>
      </c>
      <c r="D74" s="14" t="s">
        <v>237</v>
      </c>
      <c r="E74" s="15">
        <v>1</v>
      </c>
      <c r="F74" s="16">
        <v>47.5</v>
      </c>
      <c r="G74" s="16">
        <v>47.5</v>
      </c>
      <c r="H74" s="17">
        <f>VLOOKUP(C74,'[1]1 оч'!$B$3:$K$573,10,0)</f>
        <v>1</v>
      </c>
      <c r="I74" s="16">
        <f t="shared" si="5"/>
        <v>47.5</v>
      </c>
      <c r="J74" s="18">
        <v>1</v>
      </c>
      <c r="K74" s="18">
        <f t="shared" si="6"/>
        <v>47.5</v>
      </c>
      <c r="L74" s="19" t="str">
        <f>IFERROR(VLOOKUP(C74,'[2]11.11.25'!$B$345:$C$574,2,0),"-")</f>
        <v>-</v>
      </c>
      <c r="M74" s="20" t="str">
        <f t="shared" si="4"/>
        <v>-</v>
      </c>
      <c r="N74" s="21">
        <v>1</v>
      </c>
      <c r="O74" s="22">
        <f t="shared" si="7"/>
        <v>47.5</v>
      </c>
      <c r="P74" s="29"/>
    </row>
    <row r="75" spans="1:16" x14ac:dyDescent="0.25">
      <c r="A75" s="13">
        <v>1</v>
      </c>
      <c r="B75" s="13" t="s">
        <v>238</v>
      </c>
      <c r="C75" s="14" t="s">
        <v>239</v>
      </c>
      <c r="D75" s="14" t="s">
        <v>240</v>
      </c>
      <c r="E75" s="15">
        <v>1</v>
      </c>
      <c r="F75" s="16">
        <v>29.7</v>
      </c>
      <c r="G75" s="16">
        <v>29.7</v>
      </c>
      <c r="H75" s="17">
        <f>VLOOKUP(C75,'[1]1 оч'!$B$3:$K$573,10,0)</f>
        <v>1</v>
      </c>
      <c r="I75" s="16">
        <f t="shared" si="5"/>
        <v>29.7</v>
      </c>
      <c r="J75" s="18">
        <v>1</v>
      </c>
      <c r="K75" s="18">
        <f t="shared" si="6"/>
        <v>29.7</v>
      </c>
      <c r="L75" s="19" t="str">
        <f>IFERROR(VLOOKUP(C75,'[2]11.11.25'!$B$345:$C$574,2,0),"-")</f>
        <v>-</v>
      </c>
      <c r="M75" s="20" t="str">
        <f t="shared" si="4"/>
        <v>-</v>
      </c>
      <c r="N75" s="21">
        <v>1</v>
      </c>
      <c r="O75" s="22">
        <f t="shared" si="7"/>
        <v>29.7</v>
      </c>
      <c r="P75" s="29"/>
    </row>
    <row r="76" spans="1:16" x14ac:dyDescent="0.25">
      <c r="A76" s="13">
        <v>1</v>
      </c>
      <c r="B76" s="13" t="s">
        <v>241</v>
      </c>
      <c r="C76" s="14" t="s">
        <v>242</v>
      </c>
      <c r="D76" s="14" t="s">
        <v>243</v>
      </c>
      <c r="E76" s="15">
        <v>3</v>
      </c>
      <c r="F76" s="16">
        <v>5.7</v>
      </c>
      <c r="G76" s="16">
        <v>17.100000000000001</v>
      </c>
      <c r="H76" s="17">
        <f>VLOOKUP(C76,'[1]1 оч'!$B$3:$K$573,10,0)</f>
        <v>0</v>
      </c>
      <c r="I76" s="16">
        <f t="shared" si="5"/>
        <v>0</v>
      </c>
      <c r="J76" s="18">
        <v>3</v>
      </c>
      <c r="K76" s="18">
        <f t="shared" si="6"/>
        <v>17.100000000000001</v>
      </c>
      <c r="L76" s="19" t="str">
        <f>IFERROR(VLOOKUP(C76,'[2]11.11.25'!$B$345:$C$574,2,0),"-")</f>
        <v>-</v>
      </c>
      <c r="M76" s="20" t="str">
        <f t="shared" si="4"/>
        <v>-</v>
      </c>
      <c r="N76" s="21">
        <v>3</v>
      </c>
      <c r="O76" s="22">
        <f t="shared" si="7"/>
        <v>17.100000000000001</v>
      </c>
      <c r="P76" s="29"/>
    </row>
    <row r="77" spans="1:16" x14ac:dyDescent="0.25">
      <c r="A77" s="13">
        <v>1</v>
      </c>
      <c r="B77" s="13" t="s">
        <v>244</v>
      </c>
      <c r="C77" s="14" t="s">
        <v>245</v>
      </c>
      <c r="D77" s="14" t="s">
        <v>246</v>
      </c>
      <c r="E77" s="15">
        <v>13</v>
      </c>
      <c r="F77" s="16">
        <v>117.1</v>
      </c>
      <c r="G77" s="16">
        <v>1522.3</v>
      </c>
      <c r="H77" s="17">
        <f>VLOOKUP(C77,'[1]1 оч'!$B$3:$K$573,10,0)</f>
        <v>10</v>
      </c>
      <c r="I77" s="16">
        <f t="shared" si="5"/>
        <v>1171</v>
      </c>
      <c r="J77" s="18">
        <v>13</v>
      </c>
      <c r="K77" s="18">
        <f t="shared" si="6"/>
        <v>1522.3</v>
      </c>
      <c r="L77" s="19" t="str">
        <f>IFERROR(VLOOKUP(C77,'[2]11.11.25'!$B$345:$C$574,2,0),"-")</f>
        <v>-</v>
      </c>
      <c r="M77" s="20" t="str">
        <f t="shared" si="4"/>
        <v>-</v>
      </c>
      <c r="N77" s="21">
        <v>13</v>
      </c>
      <c r="O77" s="22">
        <f t="shared" si="7"/>
        <v>1522.3</v>
      </c>
      <c r="P77" s="29"/>
    </row>
    <row r="78" spans="1:16" x14ac:dyDescent="0.25">
      <c r="A78" s="13">
        <v>1</v>
      </c>
      <c r="B78" s="13" t="s">
        <v>247</v>
      </c>
      <c r="C78" s="14" t="s">
        <v>248</v>
      </c>
      <c r="D78" s="14" t="s">
        <v>249</v>
      </c>
      <c r="E78" s="15">
        <v>1</v>
      </c>
      <c r="F78" s="16">
        <v>123.4</v>
      </c>
      <c r="G78" s="16">
        <v>123.4</v>
      </c>
      <c r="H78" s="17">
        <f>VLOOKUP(C78,'[1]1 оч'!$B$3:$K$573,10,0)</f>
        <v>1</v>
      </c>
      <c r="I78" s="16">
        <f t="shared" si="5"/>
        <v>123.4</v>
      </c>
      <c r="J78" s="18">
        <v>1</v>
      </c>
      <c r="K78" s="18">
        <f t="shared" si="6"/>
        <v>123.4</v>
      </c>
      <c r="L78" s="19" t="str">
        <f>IFERROR(VLOOKUP(C78,'[2]11.11.25'!$B$345:$C$574,2,0),"-")</f>
        <v>-</v>
      </c>
      <c r="M78" s="20" t="str">
        <f t="shared" si="4"/>
        <v>-</v>
      </c>
      <c r="N78" s="21">
        <v>1</v>
      </c>
      <c r="O78" s="22">
        <f t="shared" si="7"/>
        <v>123.4</v>
      </c>
      <c r="P78" s="29"/>
    </row>
    <row r="79" spans="1:16" x14ac:dyDescent="0.25">
      <c r="A79" s="13">
        <v>1</v>
      </c>
      <c r="B79" s="13" t="s">
        <v>250</v>
      </c>
      <c r="C79" s="14" t="s">
        <v>251</v>
      </c>
      <c r="D79" s="14" t="s">
        <v>252</v>
      </c>
      <c r="E79" s="15">
        <v>6</v>
      </c>
      <c r="F79" s="16">
        <v>123.9</v>
      </c>
      <c r="G79" s="16">
        <v>743.4</v>
      </c>
      <c r="H79" s="17">
        <f>VLOOKUP(C79,'[1]1 оч'!$B$3:$K$573,10,0)</f>
        <v>6</v>
      </c>
      <c r="I79" s="16">
        <f t="shared" si="5"/>
        <v>743.40000000000009</v>
      </c>
      <c r="J79" s="18">
        <v>6</v>
      </c>
      <c r="K79" s="18">
        <f t="shared" si="6"/>
        <v>743.40000000000009</v>
      </c>
      <c r="L79" s="19" t="str">
        <f>IFERROR(VLOOKUP(C79,'[2]11.11.25'!$B$345:$C$574,2,0),"-")</f>
        <v>-</v>
      </c>
      <c r="M79" s="20" t="str">
        <f t="shared" si="4"/>
        <v>-</v>
      </c>
      <c r="N79" s="21">
        <v>6</v>
      </c>
      <c r="O79" s="22">
        <f t="shared" si="7"/>
        <v>743.40000000000009</v>
      </c>
      <c r="P79" s="30"/>
    </row>
    <row r="80" spans="1:16" x14ac:dyDescent="0.25">
      <c r="A80" s="13">
        <v>1</v>
      </c>
      <c r="B80" s="13" t="s">
        <v>253</v>
      </c>
      <c r="C80" s="14" t="s">
        <v>254</v>
      </c>
      <c r="D80" s="14" t="s">
        <v>255</v>
      </c>
      <c r="E80" s="15">
        <v>49</v>
      </c>
      <c r="F80" s="16">
        <v>123.4</v>
      </c>
      <c r="G80" s="16">
        <v>6046.6</v>
      </c>
      <c r="H80" s="17">
        <f>VLOOKUP(C80,'[1]1 оч'!$B$3:$K$573,10,0)</f>
        <v>33</v>
      </c>
      <c r="I80" s="16">
        <f t="shared" si="5"/>
        <v>4072.2000000000003</v>
      </c>
      <c r="J80" s="18">
        <v>33</v>
      </c>
      <c r="K80" s="18">
        <f t="shared" si="6"/>
        <v>4072.2000000000003</v>
      </c>
      <c r="L80" s="19" t="str">
        <f>IFERROR(VLOOKUP(C80,'[2]11.11.25'!$B$345:$C$574,2,0),"-")</f>
        <v>-</v>
      </c>
      <c r="M80" s="20" t="str">
        <f t="shared" si="4"/>
        <v>-</v>
      </c>
      <c r="N80" s="21">
        <v>49</v>
      </c>
      <c r="O80" s="22">
        <f t="shared" si="7"/>
        <v>6046.6</v>
      </c>
      <c r="P80" s="30"/>
    </row>
    <row r="81" spans="1:16" x14ac:dyDescent="0.25">
      <c r="A81" s="13">
        <v>1</v>
      </c>
      <c r="B81" s="13" t="s">
        <v>256</v>
      </c>
      <c r="C81" s="14" t="s">
        <v>257</v>
      </c>
      <c r="D81" s="14" t="s">
        <v>258</v>
      </c>
      <c r="E81" s="15">
        <v>1</v>
      </c>
      <c r="F81" s="16">
        <v>3763.7</v>
      </c>
      <c r="G81" s="16">
        <v>3763.7</v>
      </c>
      <c r="H81" s="17">
        <f>VLOOKUP(C81,'[1]1 оч'!$B$3:$K$573,10,0)</f>
        <v>0</v>
      </c>
      <c r="I81" s="16">
        <f t="shared" si="5"/>
        <v>0</v>
      </c>
      <c r="J81" s="18"/>
      <c r="K81" s="18">
        <f t="shared" si="6"/>
        <v>0</v>
      </c>
      <c r="L81" s="19">
        <f>IFERROR(VLOOKUP(C81,'[2]11.11.25'!$B$345:$C$574,2,0),"-")</f>
        <v>1</v>
      </c>
      <c r="M81" s="20">
        <f t="shared" si="4"/>
        <v>3763.7</v>
      </c>
      <c r="N81" s="21">
        <v>1</v>
      </c>
      <c r="O81" s="22">
        <f t="shared" si="7"/>
        <v>3763.7</v>
      </c>
      <c r="P81" s="29"/>
    </row>
    <row r="82" spans="1:16" x14ac:dyDescent="0.25">
      <c r="A82" s="13">
        <v>1</v>
      </c>
      <c r="B82" s="13" t="s">
        <v>259</v>
      </c>
      <c r="C82" s="14" t="s">
        <v>260</v>
      </c>
      <c r="D82" s="14" t="s">
        <v>261</v>
      </c>
      <c r="E82" s="15">
        <v>1</v>
      </c>
      <c r="F82" s="16">
        <v>3796.9</v>
      </c>
      <c r="G82" s="16">
        <v>3796.9</v>
      </c>
      <c r="H82" s="17">
        <f>VLOOKUP(C82,'[1]1 оч'!$B$3:$K$573,10,0)</f>
        <v>0</v>
      </c>
      <c r="I82" s="16">
        <f t="shared" si="5"/>
        <v>0</v>
      </c>
      <c r="J82" s="18"/>
      <c r="K82" s="18">
        <f t="shared" si="6"/>
        <v>0</v>
      </c>
      <c r="L82" s="19">
        <f>IFERROR(VLOOKUP(C82,'[2]11.11.25'!$B$345:$C$574,2,0),"-")</f>
        <v>1</v>
      </c>
      <c r="M82" s="20">
        <f t="shared" si="4"/>
        <v>3796.9</v>
      </c>
      <c r="N82" s="21">
        <v>1</v>
      </c>
      <c r="O82" s="22">
        <f t="shared" si="7"/>
        <v>3796.9</v>
      </c>
      <c r="P82" s="29"/>
    </row>
    <row r="83" spans="1:16" x14ac:dyDescent="0.25">
      <c r="A83" s="13">
        <v>1</v>
      </c>
      <c r="B83" s="13" t="s">
        <v>262</v>
      </c>
      <c r="C83" s="14" t="s">
        <v>263</v>
      </c>
      <c r="D83" s="14" t="s">
        <v>264</v>
      </c>
      <c r="E83" s="15">
        <v>1</v>
      </c>
      <c r="F83" s="16">
        <v>3785.1</v>
      </c>
      <c r="G83" s="16">
        <v>3785.1</v>
      </c>
      <c r="H83" s="17">
        <f>VLOOKUP(C83,'[1]1 оч'!$B$3:$K$573,10,0)</f>
        <v>0</v>
      </c>
      <c r="I83" s="16">
        <f t="shared" si="5"/>
        <v>0</v>
      </c>
      <c r="J83" s="18"/>
      <c r="K83" s="18">
        <f t="shared" si="6"/>
        <v>0</v>
      </c>
      <c r="L83" s="19">
        <f>IFERROR(VLOOKUP(C83,'[2]11.11.25'!$B$345:$C$574,2,0),"-")</f>
        <v>1</v>
      </c>
      <c r="M83" s="20">
        <f t="shared" si="4"/>
        <v>3785.1</v>
      </c>
      <c r="N83" s="21">
        <v>1</v>
      </c>
      <c r="O83" s="22">
        <f t="shared" si="7"/>
        <v>3785.1</v>
      </c>
      <c r="P83" s="29"/>
    </row>
    <row r="84" spans="1:16" x14ac:dyDescent="0.25">
      <c r="A84" s="13">
        <v>1</v>
      </c>
      <c r="B84" s="13" t="s">
        <v>265</v>
      </c>
      <c r="C84" s="14" t="s">
        <v>266</v>
      </c>
      <c r="D84" s="14" t="s">
        <v>267</v>
      </c>
      <c r="E84" s="15">
        <v>1</v>
      </c>
      <c r="F84" s="16">
        <v>3796.9</v>
      </c>
      <c r="G84" s="16">
        <v>3796.9</v>
      </c>
      <c r="H84" s="17">
        <f>VLOOKUP(C84,'[1]1 оч'!$B$3:$K$573,10,0)</f>
        <v>0</v>
      </c>
      <c r="I84" s="16">
        <f t="shared" si="5"/>
        <v>0</v>
      </c>
      <c r="J84" s="18"/>
      <c r="K84" s="18">
        <f t="shared" si="6"/>
        <v>0</v>
      </c>
      <c r="L84" s="19">
        <f>IFERROR(VLOOKUP(C84,'[2]11.11.25'!$B$345:$C$574,2,0),"-")</f>
        <v>1</v>
      </c>
      <c r="M84" s="20">
        <f t="shared" si="4"/>
        <v>3796.9</v>
      </c>
      <c r="N84" s="21">
        <v>1</v>
      </c>
      <c r="O84" s="22">
        <f t="shared" si="7"/>
        <v>3796.9</v>
      </c>
      <c r="P84" s="29"/>
    </row>
    <row r="85" spans="1:16" x14ac:dyDescent="0.25">
      <c r="A85" s="13">
        <v>1</v>
      </c>
      <c r="B85" s="13" t="s">
        <v>268</v>
      </c>
      <c r="C85" s="14" t="s">
        <v>269</v>
      </c>
      <c r="D85" s="14" t="s">
        <v>270</v>
      </c>
      <c r="E85" s="15">
        <v>5</v>
      </c>
      <c r="F85" s="16">
        <v>3763.7</v>
      </c>
      <c r="G85" s="16">
        <v>18818.5</v>
      </c>
      <c r="H85" s="17">
        <f>VLOOKUP(C85,'[1]1 оч'!$B$3:$K$573,10,0)</f>
        <v>0</v>
      </c>
      <c r="I85" s="16">
        <f t="shared" si="5"/>
        <v>0</v>
      </c>
      <c r="J85" s="18"/>
      <c r="K85" s="18">
        <f t="shared" si="6"/>
        <v>0</v>
      </c>
      <c r="L85" s="19">
        <f>IFERROR(VLOOKUP(C85,'[2]11.11.25'!$B$345:$C$574,2,0),"-")</f>
        <v>5</v>
      </c>
      <c r="M85" s="20">
        <f t="shared" si="4"/>
        <v>18818.5</v>
      </c>
      <c r="N85" s="21">
        <v>5</v>
      </c>
      <c r="O85" s="22">
        <f t="shared" si="7"/>
        <v>18818.5</v>
      </c>
      <c r="P85" s="29"/>
    </row>
    <row r="86" spans="1:16" x14ac:dyDescent="0.25">
      <c r="A86" s="13">
        <v>1</v>
      </c>
      <c r="B86" s="13" t="s">
        <v>271</v>
      </c>
      <c r="C86" s="14" t="s">
        <v>272</v>
      </c>
      <c r="D86" s="14" t="s">
        <v>273</v>
      </c>
      <c r="E86" s="15">
        <v>1</v>
      </c>
      <c r="F86" s="16">
        <v>3757.4</v>
      </c>
      <c r="G86" s="16">
        <v>3757.4</v>
      </c>
      <c r="H86" s="17">
        <f>VLOOKUP(C86,'[1]1 оч'!$B$3:$K$573,10,0)</f>
        <v>0</v>
      </c>
      <c r="I86" s="16">
        <f t="shared" si="5"/>
        <v>0</v>
      </c>
      <c r="J86" s="18"/>
      <c r="K86" s="18">
        <f t="shared" si="6"/>
        <v>0</v>
      </c>
      <c r="L86" s="19">
        <f>IFERROR(VLOOKUP(C86,'[2]11.11.25'!$B$345:$C$574,2,0),"-")</f>
        <v>1</v>
      </c>
      <c r="M86" s="20">
        <f t="shared" si="4"/>
        <v>3757.4</v>
      </c>
      <c r="N86" s="21">
        <v>1</v>
      </c>
      <c r="O86" s="22">
        <f t="shared" si="7"/>
        <v>3757.4</v>
      </c>
      <c r="P86" s="29"/>
    </row>
    <row r="87" spans="1:16" x14ac:dyDescent="0.25">
      <c r="A87" s="13">
        <v>1</v>
      </c>
      <c r="B87" s="13" t="s">
        <v>274</v>
      </c>
      <c r="C87" s="14" t="s">
        <v>275</v>
      </c>
      <c r="D87" s="14" t="s">
        <v>276</v>
      </c>
      <c r="E87" s="15">
        <v>1</v>
      </c>
      <c r="F87" s="16">
        <v>1643</v>
      </c>
      <c r="G87" s="16">
        <v>1643</v>
      </c>
      <c r="H87" s="17">
        <f>VLOOKUP(C87,'[1]1 оч'!$B$3:$K$573,10,0)</f>
        <v>0</v>
      </c>
      <c r="I87" s="16">
        <f t="shared" si="5"/>
        <v>0</v>
      </c>
      <c r="J87" s="18"/>
      <c r="K87" s="18">
        <f t="shared" si="6"/>
        <v>0</v>
      </c>
      <c r="L87" s="19">
        <f>IFERROR(VLOOKUP(C87,'[2]11.11.25'!$B$345:$C$574,2,0),"-")</f>
        <v>1</v>
      </c>
      <c r="M87" s="20">
        <f t="shared" ref="M87:M150" si="8">IFERROR(L87*F87,"-")</f>
        <v>1643</v>
      </c>
      <c r="N87" s="21">
        <v>1</v>
      </c>
      <c r="O87" s="22">
        <f t="shared" si="7"/>
        <v>1643</v>
      </c>
      <c r="P87" s="29"/>
    </row>
    <row r="88" spans="1:16" x14ac:dyDescent="0.25">
      <c r="A88" s="13">
        <v>1</v>
      </c>
      <c r="B88" s="13" t="s">
        <v>277</v>
      </c>
      <c r="C88" s="14" t="s">
        <v>278</v>
      </c>
      <c r="D88" s="14" t="s">
        <v>279</v>
      </c>
      <c r="E88" s="15">
        <v>1</v>
      </c>
      <c r="F88" s="16">
        <v>1655.1</v>
      </c>
      <c r="G88" s="16">
        <v>1655.1</v>
      </c>
      <c r="H88" s="17">
        <f>VLOOKUP(C88,'[1]1 оч'!$B$3:$K$573,10,0)</f>
        <v>0</v>
      </c>
      <c r="I88" s="16">
        <f t="shared" si="5"/>
        <v>0</v>
      </c>
      <c r="J88" s="18"/>
      <c r="K88" s="18">
        <f t="shared" si="6"/>
        <v>0</v>
      </c>
      <c r="L88" s="19">
        <f>IFERROR(VLOOKUP(C88,'[2]11.11.25'!$B$345:$C$574,2,0),"-")</f>
        <v>1</v>
      </c>
      <c r="M88" s="20">
        <f t="shared" si="8"/>
        <v>1655.1</v>
      </c>
      <c r="N88" s="21">
        <v>1</v>
      </c>
      <c r="O88" s="22">
        <f t="shared" si="7"/>
        <v>1655.1</v>
      </c>
      <c r="P88" s="29"/>
    </row>
    <row r="89" spans="1:16" x14ac:dyDescent="0.25">
      <c r="A89" s="13">
        <v>1</v>
      </c>
      <c r="B89" s="13" t="s">
        <v>280</v>
      </c>
      <c r="C89" s="14" t="s">
        <v>281</v>
      </c>
      <c r="D89" s="14" t="s">
        <v>282</v>
      </c>
      <c r="E89" s="15">
        <v>2</v>
      </c>
      <c r="F89" s="16">
        <v>1636.9</v>
      </c>
      <c r="G89" s="16">
        <v>3273.8</v>
      </c>
      <c r="H89" s="17">
        <f>VLOOKUP(C89,'[1]1 оч'!$B$3:$K$573,10,0)</f>
        <v>0</v>
      </c>
      <c r="I89" s="16">
        <f t="shared" si="5"/>
        <v>0</v>
      </c>
      <c r="J89" s="18"/>
      <c r="K89" s="18">
        <f t="shared" si="6"/>
        <v>0</v>
      </c>
      <c r="L89" s="19">
        <f>IFERROR(VLOOKUP(C89,'[2]11.11.25'!$B$345:$C$574,2,0),"-")</f>
        <v>2</v>
      </c>
      <c r="M89" s="20">
        <f t="shared" si="8"/>
        <v>3273.8</v>
      </c>
      <c r="N89" s="21">
        <v>2</v>
      </c>
      <c r="O89" s="22">
        <f t="shared" si="7"/>
        <v>3273.8</v>
      </c>
      <c r="P89" s="29"/>
    </row>
    <row r="90" spans="1:16" x14ac:dyDescent="0.25">
      <c r="A90" s="13">
        <v>1</v>
      </c>
      <c r="B90" s="13" t="s">
        <v>283</v>
      </c>
      <c r="C90" s="14" t="s">
        <v>284</v>
      </c>
      <c r="D90" s="14" t="s">
        <v>285</v>
      </c>
      <c r="E90" s="15">
        <v>1</v>
      </c>
      <c r="F90" s="16">
        <v>1636.9</v>
      </c>
      <c r="G90" s="16">
        <v>1636.9</v>
      </c>
      <c r="H90" s="17">
        <f>VLOOKUP(C90,'[1]1 оч'!$B$3:$K$573,10,0)</f>
        <v>0</v>
      </c>
      <c r="I90" s="16">
        <f t="shared" si="5"/>
        <v>0</v>
      </c>
      <c r="J90" s="18"/>
      <c r="K90" s="18">
        <f t="shared" si="6"/>
        <v>0</v>
      </c>
      <c r="L90" s="19">
        <f>IFERROR(VLOOKUP(C90,'[2]11.11.25'!$B$345:$C$574,2,0),"-")</f>
        <v>1</v>
      </c>
      <c r="M90" s="20">
        <f t="shared" si="8"/>
        <v>1636.9</v>
      </c>
      <c r="N90" s="21">
        <v>1</v>
      </c>
      <c r="O90" s="22">
        <f t="shared" si="7"/>
        <v>1636.9</v>
      </c>
      <c r="P90" s="29"/>
    </row>
    <row r="91" spans="1:16" x14ac:dyDescent="0.25">
      <c r="A91" s="13">
        <v>1</v>
      </c>
      <c r="B91" s="13" t="s">
        <v>286</v>
      </c>
      <c r="C91" s="14" t="s">
        <v>287</v>
      </c>
      <c r="D91" s="14" t="s">
        <v>288</v>
      </c>
      <c r="E91" s="15">
        <v>1</v>
      </c>
      <c r="F91" s="16">
        <v>792.4</v>
      </c>
      <c r="G91" s="16">
        <v>792.4</v>
      </c>
      <c r="H91" s="17">
        <f>VLOOKUP(C91,'[1]1 оч'!$B$3:$K$573,10,0)</f>
        <v>0</v>
      </c>
      <c r="I91" s="16">
        <f t="shared" si="5"/>
        <v>0</v>
      </c>
      <c r="J91" s="18"/>
      <c r="K91" s="18">
        <f t="shared" si="6"/>
        <v>0</v>
      </c>
      <c r="L91" s="19">
        <f>IFERROR(VLOOKUP(C91,'[2]11.11.25'!$B$345:$C$574,2,0),"-")</f>
        <v>1</v>
      </c>
      <c r="M91" s="20">
        <f t="shared" si="8"/>
        <v>792.4</v>
      </c>
      <c r="N91" s="21">
        <v>1</v>
      </c>
      <c r="O91" s="22">
        <f t="shared" si="7"/>
        <v>792.4</v>
      </c>
      <c r="P91" s="29"/>
    </row>
    <row r="92" spans="1:16" x14ac:dyDescent="0.25">
      <c r="A92" s="13">
        <v>1</v>
      </c>
      <c r="B92" s="13" t="s">
        <v>289</v>
      </c>
      <c r="C92" s="14" t="s">
        <v>290</v>
      </c>
      <c r="D92" s="14" t="s">
        <v>291</v>
      </c>
      <c r="E92" s="15">
        <v>2</v>
      </c>
      <c r="F92" s="16">
        <v>1678.5</v>
      </c>
      <c r="G92" s="16">
        <v>3357</v>
      </c>
      <c r="H92" s="17">
        <f>VLOOKUP(C92,'[1]1 оч'!$B$3:$K$573,10,0)</f>
        <v>0</v>
      </c>
      <c r="I92" s="16">
        <f t="shared" si="5"/>
        <v>0</v>
      </c>
      <c r="J92" s="18"/>
      <c r="K92" s="18">
        <f t="shared" si="6"/>
        <v>0</v>
      </c>
      <c r="L92" s="19">
        <f>IFERROR(VLOOKUP(C92,'[2]11.11.25'!$B$345:$C$574,2,0),"-")</f>
        <v>2</v>
      </c>
      <c r="M92" s="20">
        <f t="shared" si="8"/>
        <v>3357</v>
      </c>
      <c r="N92" s="21">
        <v>2</v>
      </c>
      <c r="O92" s="22">
        <f t="shared" si="7"/>
        <v>3357</v>
      </c>
      <c r="P92" s="29"/>
    </row>
    <row r="93" spans="1:16" x14ac:dyDescent="0.25">
      <c r="A93" s="13">
        <v>1</v>
      </c>
      <c r="B93" s="13" t="s">
        <v>292</v>
      </c>
      <c r="C93" s="14" t="s">
        <v>293</v>
      </c>
      <c r="D93" s="14" t="s">
        <v>294</v>
      </c>
      <c r="E93" s="15">
        <v>1</v>
      </c>
      <c r="F93" s="16">
        <v>28.6</v>
      </c>
      <c r="G93" s="16">
        <v>28.6</v>
      </c>
      <c r="H93" s="17">
        <f>VLOOKUP(C93,'[1]1 оч'!$B$3:$K$573,10,0)</f>
        <v>1</v>
      </c>
      <c r="I93" s="16">
        <f t="shared" si="5"/>
        <v>28.6</v>
      </c>
      <c r="J93" s="18">
        <v>1</v>
      </c>
      <c r="K93" s="18">
        <f t="shared" si="6"/>
        <v>28.6</v>
      </c>
      <c r="L93" s="19" t="str">
        <f>IFERROR(VLOOKUP(C93,'[2]11.11.25'!$B$345:$C$574,2,0),"-")</f>
        <v>-</v>
      </c>
      <c r="M93" s="20" t="str">
        <f t="shared" si="8"/>
        <v>-</v>
      </c>
      <c r="N93" s="21">
        <v>1</v>
      </c>
      <c r="O93" s="22">
        <f t="shared" si="7"/>
        <v>28.6</v>
      </c>
      <c r="P93" s="29"/>
    </row>
    <row r="94" spans="1:16" x14ac:dyDescent="0.25">
      <c r="A94" s="13">
        <v>1</v>
      </c>
      <c r="B94" s="13" t="s">
        <v>295</v>
      </c>
      <c r="C94" s="14" t="s">
        <v>296</v>
      </c>
      <c r="D94" s="14" t="s">
        <v>297</v>
      </c>
      <c r="E94" s="15">
        <v>1</v>
      </c>
      <c r="F94" s="16">
        <v>28.5</v>
      </c>
      <c r="G94" s="16">
        <v>28.5</v>
      </c>
      <c r="H94" s="17">
        <f>VLOOKUP(C94,'[1]1 оч'!$B$3:$K$573,10,0)</f>
        <v>1</v>
      </c>
      <c r="I94" s="16">
        <f t="shared" si="5"/>
        <v>28.5</v>
      </c>
      <c r="J94" s="18">
        <v>1</v>
      </c>
      <c r="K94" s="18">
        <f t="shared" si="6"/>
        <v>28.5</v>
      </c>
      <c r="L94" s="19" t="str">
        <f>IFERROR(VLOOKUP(C94,'[2]11.11.25'!$B$345:$C$574,2,0),"-")</f>
        <v>-</v>
      </c>
      <c r="M94" s="20" t="str">
        <f t="shared" si="8"/>
        <v>-</v>
      </c>
      <c r="N94" s="21">
        <v>1</v>
      </c>
      <c r="O94" s="22">
        <f t="shared" si="7"/>
        <v>28.5</v>
      </c>
      <c r="P94" s="29"/>
    </row>
    <row r="95" spans="1:16" x14ac:dyDescent="0.25">
      <c r="A95" s="13">
        <v>1</v>
      </c>
      <c r="B95" s="13" t="s">
        <v>298</v>
      </c>
      <c r="C95" s="14" t="s">
        <v>299</v>
      </c>
      <c r="D95" s="14" t="s">
        <v>300</v>
      </c>
      <c r="E95" s="15">
        <v>6</v>
      </c>
      <c r="F95" s="16">
        <v>27.1</v>
      </c>
      <c r="G95" s="16">
        <v>162.6</v>
      </c>
      <c r="H95" s="17">
        <f>VLOOKUP(C95,'[1]1 оч'!$B$3:$K$573,10,0)</f>
        <v>6</v>
      </c>
      <c r="I95" s="16">
        <f t="shared" si="5"/>
        <v>162.60000000000002</v>
      </c>
      <c r="J95" s="18">
        <v>5</v>
      </c>
      <c r="K95" s="18">
        <f t="shared" si="6"/>
        <v>135.5</v>
      </c>
      <c r="L95" s="19" t="str">
        <f>IFERROR(VLOOKUP(C95,'[2]11.11.25'!$B$345:$C$574,2,0),"-")</f>
        <v>-</v>
      </c>
      <c r="M95" s="20" t="str">
        <f t="shared" si="8"/>
        <v>-</v>
      </c>
      <c r="N95" s="21">
        <v>6</v>
      </c>
      <c r="O95" s="22">
        <f t="shared" si="7"/>
        <v>162.60000000000002</v>
      </c>
      <c r="P95" s="29"/>
    </row>
    <row r="96" spans="1:16" x14ac:dyDescent="0.25">
      <c r="A96" s="13">
        <v>1</v>
      </c>
      <c r="B96" s="13" t="s">
        <v>301</v>
      </c>
      <c r="C96" s="14" t="s">
        <v>302</v>
      </c>
      <c r="D96" s="14" t="s">
        <v>303</v>
      </c>
      <c r="E96" s="15">
        <v>3</v>
      </c>
      <c r="F96" s="16">
        <v>18</v>
      </c>
      <c r="G96" s="16">
        <v>54</v>
      </c>
      <c r="H96" s="17">
        <f>VLOOKUP(C96,'[1]1 оч'!$B$3:$K$573,10,0)</f>
        <v>0</v>
      </c>
      <c r="I96" s="16">
        <f t="shared" si="5"/>
        <v>0</v>
      </c>
      <c r="J96" s="18">
        <v>3</v>
      </c>
      <c r="K96" s="18">
        <f t="shared" si="6"/>
        <v>54</v>
      </c>
      <c r="L96" s="19" t="str">
        <f>IFERROR(VLOOKUP(C96,'[2]11.11.25'!$B$345:$C$574,2,0),"-")</f>
        <v>-</v>
      </c>
      <c r="M96" s="20" t="str">
        <f t="shared" si="8"/>
        <v>-</v>
      </c>
      <c r="N96" s="21">
        <v>3</v>
      </c>
      <c r="O96" s="22">
        <f t="shared" si="7"/>
        <v>54</v>
      </c>
      <c r="P96" s="29"/>
    </row>
    <row r="97" spans="1:16" x14ac:dyDescent="0.25">
      <c r="A97" s="13">
        <v>1</v>
      </c>
      <c r="B97" s="13" t="s">
        <v>304</v>
      </c>
      <c r="C97" s="14" t="s">
        <v>305</v>
      </c>
      <c r="D97" s="14" t="s">
        <v>306</v>
      </c>
      <c r="E97" s="15">
        <v>15</v>
      </c>
      <c r="F97" s="16">
        <v>15.8</v>
      </c>
      <c r="G97" s="16">
        <v>237</v>
      </c>
      <c r="H97" s="17">
        <f>VLOOKUP(C97,'[1]1 оч'!$B$3:$K$573,10,0)</f>
        <v>15</v>
      </c>
      <c r="I97" s="16">
        <f t="shared" si="5"/>
        <v>237</v>
      </c>
      <c r="J97" s="18"/>
      <c r="K97" s="18">
        <f t="shared" si="6"/>
        <v>0</v>
      </c>
      <c r="L97" s="19" t="str">
        <f>IFERROR(VLOOKUP(C97,'[2]11.11.25'!$B$345:$C$574,2,0),"-")</f>
        <v>-</v>
      </c>
      <c r="M97" s="20" t="str">
        <f t="shared" si="8"/>
        <v>-</v>
      </c>
      <c r="N97" s="21">
        <v>15</v>
      </c>
      <c r="O97" s="22">
        <f t="shared" si="7"/>
        <v>237</v>
      </c>
      <c r="P97" s="29"/>
    </row>
    <row r="98" spans="1:16" x14ac:dyDescent="0.25">
      <c r="A98" s="13">
        <v>1</v>
      </c>
      <c r="B98" s="13" t="s">
        <v>307</v>
      </c>
      <c r="C98" s="14" t="s">
        <v>308</v>
      </c>
      <c r="D98" s="14" t="s">
        <v>309</v>
      </c>
      <c r="E98" s="15">
        <v>1</v>
      </c>
      <c r="F98" s="16">
        <v>18.5</v>
      </c>
      <c r="G98" s="16">
        <v>18.5</v>
      </c>
      <c r="H98" s="17">
        <f>VLOOKUP(C98,'[1]1 оч'!$B$3:$K$573,10,0)</f>
        <v>1</v>
      </c>
      <c r="I98" s="16">
        <f t="shared" si="5"/>
        <v>18.5</v>
      </c>
      <c r="J98" s="18"/>
      <c r="K98" s="18">
        <f t="shared" si="6"/>
        <v>0</v>
      </c>
      <c r="L98" s="19" t="str">
        <f>IFERROR(VLOOKUP(C98,'[2]11.11.25'!$B$345:$C$574,2,0),"-")</f>
        <v>-</v>
      </c>
      <c r="M98" s="20" t="str">
        <f t="shared" si="8"/>
        <v>-</v>
      </c>
      <c r="N98" s="21">
        <v>1</v>
      </c>
      <c r="O98" s="22">
        <f t="shared" si="7"/>
        <v>18.5</v>
      </c>
      <c r="P98" s="29"/>
    </row>
    <row r="99" spans="1:16" x14ac:dyDescent="0.25">
      <c r="A99" s="13">
        <v>1</v>
      </c>
      <c r="B99" s="13" t="s">
        <v>310</v>
      </c>
      <c r="C99" s="14" t="s">
        <v>311</v>
      </c>
      <c r="D99" s="14" t="s">
        <v>312</v>
      </c>
      <c r="E99" s="15">
        <v>1</v>
      </c>
      <c r="F99" s="16">
        <v>12.1</v>
      </c>
      <c r="G99" s="16">
        <v>12.1</v>
      </c>
      <c r="H99" s="17">
        <f>VLOOKUP(C99,'[1]1 оч'!$B$3:$K$573,10,0)</f>
        <v>0</v>
      </c>
      <c r="I99" s="16">
        <f t="shared" si="5"/>
        <v>0</v>
      </c>
      <c r="J99" s="18">
        <v>1</v>
      </c>
      <c r="K99" s="18">
        <f t="shared" si="6"/>
        <v>12.1</v>
      </c>
      <c r="L99" s="19" t="str">
        <f>IFERROR(VLOOKUP(C99,'[2]11.11.25'!$B$345:$C$574,2,0),"-")</f>
        <v>-</v>
      </c>
      <c r="M99" s="20" t="str">
        <f t="shared" si="8"/>
        <v>-</v>
      </c>
      <c r="N99" s="21">
        <v>1</v>
      </c>
      <c r="O99" s="22">
        <f t="shared" si="7"/>
        <v>12.1</v>
      </c>
      <c r="P99" s="29"/>
    </row>
    <row r="100" spans="1:16" x14ac:dyDescent="0.25">
      <c r="A100" s="13">
        <v>1</v>
      </c>
      <c r="B100" s="13" t="s">
        <v>313</v>
      </c>
      <c r="C100" s="14" t="s">
        <v>314</v>
      </c>
      <c r="D100" s="14" t="s">
        <v>315</v>
      </c>
      <c r="E100" s="15">
        <v>1</v>
      </c>
      <c r="F100" s="16">
        <v>15.4</v>
      </c>
      <c r="G100" s="16">
        <v>15.4</v>
      </c>
      <c r="H100" s="17">
        <f>VLOOKUP(C100,'[1]1 оч'!$B$3:$K$573,10,0)</f>
        <v>0</v>
      </c>
      <c r="I100" s="16">
        <f t="shared" si="5"/>
        <v>0</v>
      </c>
      <c r="J100" s="18">
        <v>1</v>
      </c>
      <c r="K100" s="18">
        <f t="shared" si="6"/>
        <v>15.4</v>
      </c>
      <c r="L100" s="19" t="str">
        <f>IFERROR(VLOOKUP(C100,'[2]11.11.25'!$B$345:$C$574,2,0),"-")</f>
        <v>-</v>
      </c>
      <c r="M100" s="20" t="str">
        <f t="shared" si="8"/>
        <v>-</v>
      </c>
      <c r="N100" s="21">
        <v>1</v>
      </c>
      <c r="O100" s="22">
        <f t="shared" si="7"/>
        <v>15.4</v>
      </c>
      <c r="P100" s="29"/>
    </row>
    <row r="101" spans="1:16" x14ac:dyDescent="0.25">
      <c r="A101" s="13">
        <v>1</v>
      </c>
      <c r="B101" s="13" t="s">
        <v>316</v>
      </c>
      <c r="C101" s="14" t="s">
        <v>317</v>
      </c>
      <c r="D101" s="14" t="s">
        <v>318</v>
      </c>
      <c r="E101" s="15">
        <v>3</v>
      </c>
      <c r="F101" s="16">
        <v>49</v>
      </c>
      <c r="G101" s="16">
        <v>147</v>
      </c>
      <c r="H101" s="17">
        <f>VLOOKUP(C101,'[1]1 оч'!$B$3:$K$573,10,0)</f>
        <v>3</v>
      </c>
      <c r="I101" s="16">
        <f t="shared" si="5"/>
        <v>147</v>
      </c>
      <c r="J101" s="18">
        <v>3</v>
      </c>
      <c r="K101" s="18">
        <f t="shared" si="6"/>
        <v>147</v>
      </c>
      <c r="L101" s="19" t="str">
        <f>IFERROR(VLOOKUP(C101,'[2]11.11.25'!$B$345:$C$574,2,0),"-")</f>
        <v>-</v>
      </c>
      <c r="M101" s="20" t="str">
        <f t="shared" si="8"/>
        <v>-</v>
      </c>
      <c r="N101" s="21">
        <v>3</v>
      </c>
      <c r="O101" s="22">
        <f t="shared" si="7"/>
        <v>147</v>
      </c>
      <c r="P101" s="29"/>
    </row>
    <row r="102" spans="1:16" x14ac:dyDescent="0.25">
      <c r="A102" s="13">
        <v>1</v>
      </c>
      <c r="B102" s="13" t="s">
        <v>319</v>
      </c>
      <c r="C102" s="14" t="s">
        <v>320</v>
      </c>
      <c r="D102" s="14" t="s">
        <v>321</v>
      </c>
      <c r="E102" s="15">
        <v>2</v>
      </c>
      <c r="F102" s="16">
        <v>45.6</v>
      </c>
      <c r="G102" s="16">
        <v>91.2</v>
      </c>
      <c r="H102" s="17">
        <f>VLOOKUP(C102,'[1]1 оч'!$B$3:$K$573,10,0)</f>
        <v>2</v>
      </c>
      <c r="I102" s="16">
        <f t="shared" si="5"/>
        <v>91.2</v>
      </c>
      <c r="J102" s="18">
        <v>2</v>
      </c>
      <c r="K102" s="18">
        <f t="shared" si="6"/>
        <v>91.2</v>
      </c>
      <c r="L102" s="19" t="str">
        <f>IFERROR(VLOOKUP(C102,'[2]11.11.25'!$B$345:$C$574,2,0),"-")</f>
        <v>-</v>
      </c>
      <c r="M102" s="20" t="str">
        <f t="shared" si="8"/>
        <v>-</v>
      </c>
      <c r="N102" s="21">
        <v>2</v>
      </c>
      <c r="O102" s="22">
        <f t="shared" si="7"/>
        <v>91.2</v>
      </c>
      <c r="P102" s="29"/>
    </row>
    <row r="103" spans="1:16" x14ac:dyDescent="0.25">
      <c r="A103" s="13">
        <v>1</v>
      </c>
      <c r="B103" s="13" t="s">
        <v>322</v>
      </c>
      <c r="C103" s="14" t="s">
        <v>323</v>
      </c>
      <c r="D103" s="14" t="s">
        <v>324</v>
      </c>
      <c r="E103" s="15">
        <v>1</v>
      </c>
      <c r="F103" s="16">
        <v>45.6</v>
      </c>
      <c r="G103" s="16">
        <v>45.6</v>
      </c>
      <c r="H103" s="17">
        <f>VLOOKUP(C103,'[1]1 оч'!$B$3:$K$573,10,0)</f>
        <v>1</v>
      </c>
      <c r="I103" s="16">
        <f t="shared" si="5"/>
        <v>45.6</v>
      </c>
      <c r="J103" s="18">
        <v>1</v>
      </c>
      <c r="K103" s="18">
        <f t="shared" si="6"/>
        <v>45.6</v>
      </c>
      <c r="L103" s="19" t="str">
        <f>IFERROR(VLOOKUP(C103,'[2]11.11.25'!$B$345:$C$574,2,0),"-")</f>
        <v>-</v>
      </c>
      <c r="M103" s="20" t="str">
        <f t="shared" si="8"/>
        <v>-</v>
      </c>
      <c r="N103" s="21">
        <v>1</v>
      </c>
      <c r="O103" s="22">
        <f t="shared" si="7"/>
        <v>45.6</v>
      </c>
      <c r="P103" s="29"/>
    </row>
    <row r="104" spans="1:16" x14ac:dyDescent="0.25">
      <c r="A104" s="13">
        <v>1</v>
      </c>
      <c r="B104" s="13" t="s">
        <v>325</v>
      </c>
      <c r="C104" s="14" t="s">
        <v>326</v>
      </c>
      <c r="D104" s="14" t="s">
        <v>327</v>
      </c>
      <c r="E104" s="15">
        <v>1</v>
      </c>
      <c r="F104" s="16">
        <v>360.1</v>
      </c>
      <c r="G104" s="16">
        <v>360.1</v>
      </c>
      <c r="H104" s="17">
        <f>VLOOKUP(C104,'[1]1 оч'!$B$3:$K$573,10,0)</f>
        <v>1</v>
      </c>
      <c r="I104" s="16">
        <f t="shared" si="5"/>
        <v>360.1</v>
      </c>
      <c r="J104" s="18">
        <v>1</v>
      </c>
      <c r="K104" s="18">
        <f t="shared" si="6"/>
        <v>360.1</v>
      </c>
      <c r="L104" s="19" t="str">
        <f>IFERROR(VLOOKUP(C104,'[2]11.11.25'!$B$345:$C$574,2,0),"-")</f>
        <v>-</v>
      </c>
      <c r="M104" s="20" t="str">
        <f t="shared" si="8"/>
        <v>-</v>
      </c>
      <c r="N104" s="21">
        <v>1</v>
      </c>
      <c r="O104" s="22">
        <f t="shared" si="7"/>
        <v>360.1</v>
      </c>
      <c r="P104" s="29"/>
    </row>
    <row r="105" spans="1:16" x14ac:dyDescent="0.25">
      <c r="A105" s="13">
        <v>1</v>
      </c>
      <c r="B105" s="13" t="s">
        <v>328</v>
      </c>
      <c r="C105" s="14" t="s">
        <v>329</v>
      </c>
      <c r="D105" s="14" t="s">
        <v>330</v>
      </c>
      <c r="E105" s="15">
        <v>1</v>
      </c>
      <c r="F105" s="16">
        <v>350</v>
      </c>
      <c r="G105" s="16">
        <v>350</v>
      </c>
      <c r="H105" s="17">
        <f>VLOOKUP(C105,'[1]1 оч'!$B$3:$K$573,10,0)</f>
        <v>1</v>
      </c>
      <c r="I105" s="16">
        <f t="shared" si="5"/>
        <v>350</v>
      </c>
      <c r="J105" s="18">
        <v>1</v>
      </c>
      <c r="K105" s="18">
        <f t="shared" si="6"/>
        <v>350</v>
      </c>
      <c r="L105" s="19" t="str">
        <f>IFERROR(VLOOKUP(C105,'[2]11.11.25'!$B$345:$C$574,2,0),"-")</f>
        <v>-</v>
      </c>
      <c r="M105" s="20" t="str">
        <f t="shared" si="8"/>
        <v>-</v>
      </c>
      <c r="N105" s="21">
        <v>1</v>
      </c>
      <c r="O105" s="22">
        <f t="shared" si="7"/>
        <v>350</v>
      </c>
      <c r="P105" s="29"/>
    </row>
    <row r="106" spans="1:16" x14ac:dyDescent="0.25">
      <c r="A106" s="13">
        <v>1</v>
      </c>
      <c r="B106" s="13" t="s">
        <v>331</v>
      </c>
      <c r="C106" s="14" t="s">
        <v>332</v>
      </c>
      <c r="D106" s="14" t="s">
        <v>333</v>
      </c>
      <c r="E106" s="15">
        <v>1</v>
      </c>
      <c r="F106" s="16">
        <v>397.2</v>
      </c>
      <c r="G106" s="16">
        <v>397.2</v>
      </c>
      <c r="H106" s="17">
        <f>VLOOKUP(C106,'[1]1 оч'!$B$3:$K$573,10,0)</f>
        <v>1</v>
      </c>
      <c r="I106" s="16">
        <f t="shared" si="5"/>
        <v>397.2</v>
      </c>
      <c r="J106" s="18">
        <v>1</v>
      </c>
      <c r="K106" s="18">
        <f t="shared" si="6"/>
        <v>397.2</v>
      </c>
      <c r="L106" s="19" t="str">
        <f>IFERROR(VLOOKUP(C106,'[2]11.11.25'!$B$345:$C$574,2,0),"-")</f>
        <v>-</v>
      </c>
      <c r="M106" s="20" t="str">
        <f t="shared" si="8"/>
        <v>-</v>
      </c>
      <c r="N106" s="21">
        <v>1</v>
      </c>
      <c r="O106" s="22">
        <f t="shared" si="7"/>
        <v>397.2</v>
      </c>
      <c r="P106" s="29"/>
    </row>
    <row r="107" spans="1:16" x14ac:dyDescent="0.25">
      <c r="A107" s="13">
        <v>1</v>
      </c>
      <c r="B107" s="13" t="s">
        <v>334</v>
      </c>
      <c r="C107" s="14" t="s">
        <v>335</v>
      </c>
      <c r="D107" s="14" t="s">
        <v>336</v>
      </c>
      <c r="E107" s="15">
        <v>1</v>
      </c>
      <c r="F107" s="16">
        <v>408.1</v>
      </c>
      <c r="G107" s="16">
        <v>408.1</v>
      </c>
      <c r="H107" s="17">
        <f>VLOOKUP(C107,'[1]1 оч'!$B$3:$K$573,10,0)</f>
        <v>1</v>
      </c>
      <c r="I107" s="16">
        <f t="shared" si="5"/>
        <v>408.1</v>
      </c>
      <c r="J107" s="18">
        <v>1</v>
      </c>
      <c r="K107" s="18">
        <f t="shared" si="6"/>
        <v>408.1</v>
      </c>
      <c r="L107" s="19" t="str">
        <f>IFERROR(VLOOKUP(C107,'[2]11.11.25'!$B$345:$C$574,2,0),"-")</f>
        <v>-</v>
      </c>
      <c r="M107" s="20" t="str">
        <f t="shared" si="8"/>
        <v>-</v>
      </c>
      <c r="N107" s="21">
        <v>1</v>
      </c>
      <c r="O107" s="22">
        <f t="shared" si="7"/>
        <v>408.1</v>
      </c>
      <c r="P107" s="29"/>
    </row>
    <row r="108" spans="1:16" x14ac:dyDescent="0.25">
      <c r="A108" s="13">
        <v>1</v>
      </c>
      <c r="B108" s="13" t="s">
        <v>337</v>
      </c>
      <c r="C108" s="14" t="s">
        <v>338</v>
      </c>
      <c r="D108" s="14" t="s">
        <v>339</v>
      </c>
      <c r="E108" s="15">
        <v>1</v>
      </c>
      <c r="F108" s="16">
        <v>8.1999999999999993</v>
      </c>
      <c r="G108" s="16">
        <v>8.1999999999999993</v>
      </c>
      <c r="H108" s="17">
        <f>VLOOKUP(C108,'[1]1 оч'!$B$3:$K$573,10,0)</f>
        <v>0</v>
      </c>
      <c r="I108" s="16">
        <f t="shared" si="5"/>
        <v>0</v>
      </c>
      <c r="J108" s="18"/>
      <c r="K108" s="18">
        <f t="shared" si="6"/>
        <v>0</v>
      </c>
      <c r="L108" s="19" t="str">
        <f>IFERROR(VLOOKUP(C108,'[2]11.11.25'!$B$345:$C$574,2,0),"-")</f>
        <v>-</v>
      </c>
      <c r="M108" s="20" t="str">
        <f t="shared" si="8"/>
        <v>-</v>
      </c>
      <c r="N108" s="21" t="s">
        <v>22</v>
      </c>
      <c r="O108" s="22" t="str">
        <f t="shared" si="7"/>
        <v>-</v>
      </c>
      <c r="P108" s="29"/>
    </row>
    <row r="109" spans="1:16" x14ac:dyDescent="0.25">
      <c r="A109" s="13">
        <v>1</v>
      </c>
      <c r="B109" s="13" t="s">
        <v>340</v>
      </c>
      <c r="C109" s="14" t="s">
        <v>341</v>
      </c>
      <c r="D109" s="14" t="s">
        <v>342</v>
      </c>
      <c r="E109" s="15">
        <v>1</v>
      </c>
      <c r="F109" s="16">
        <v>17.3</v>
      </c>
      <c r="G109" s="16">
        <v>17.3</v>
      </c>
      <c r="H109" s="17">
        <f>VLOOKUP(C109,'[1]1 оч'!$B$3:$K$573,10,0)</f>
        <v>0</v>
      </c>
      <c r="I109" s="16">
        <f t="shared" si="5"/>
        <v>0</v>
      </c>
      <c r="J109" s="18"/>
      <c r="K109" s="18">
        <f t="shared" si="6"/>
        <v>0</v>
      </c>
      <c r="L109" s="19" t="str">
        <f>IFERROR(VLOOKUP(C109,'[2]11.11.25'!$B$345:$C$574,2,0),"-")</f>
        <v>-</v>
      </c>
      <c r="M109" s="20" t="str">
        <f t="shared" si="8"/>
        <v>-</v>
      </c>
      <c r="N109" s="21" t="s">
        <v>22</v>
      </c>
      <c r="O109" s="22" t="str">
        <f t="shared" si="7"/>
        <v>-</v>
      </c>
      <c r="P109" s="29"/>
    </row>
    <row r="110" spans="1:16" x14ac:dyDescent="0.25">
      <c r="A110" s="13">
        <v>1</v>
      </c>
      <c r="B110" s="13" t="s">
        <v>343</v>
      </c>
      <c r="C110" s="14" t="s">
        <v>344</v>
      </c>
      <c r="D110" s="14" t="s">
        <v>345</v>
      </c>
      <c r="E110" s="15">
        <v>1</v>
      </c>
      <c r="F110" s="16">
        <v>4.3</v>
      </c>
      <c r="G110" s="16">
        <v>4.3</v>
      </c>
      <c r="H110" s="17">
        <f>VLOOKUP(C110,'[1]1 оч'!$B$3:$K$573,10,0)</f>
        <v>0</v>
      </c>
      <c r="I110" s="16">
        <f t="shared" si="5"/>
        <v>0</v>
      </c>
      <c r="J110" s="18"/>
      <c r="K110" s="18">
        <f t="shared" si="6"/>
        <v>0</v>
      </c>
      <c r="L110" s="19" t="str">
        <f>IFERROR(VLOOKUP(C110,'[2]11.11.25'!$B$345:$C$574,2,0),"-")</f>
        <v>-</v>
      </c>
      <c r="M110" s="20" t="str">
        <f t="shared" si="8"/>
        <v>-</v>
      </c>
      <c r="N110" s="21" t="s">
        <v>22</v>
      </c>
      <c r="O110" s="22" t="str">
        <f t="shared" si="7"/>
        <v>-</v>
      </c>
      <c r="P110" s="29"/>
    </row>
    <row r="111" spans="1:16" x14ac:dyDescent="0.25">
      <c r="A111" s="13">
        <v>1</v>
      </c>
      <c r="B111" s="13" t="s">
        <v>346</v>
      </c>
      <c r="C111" s="14" t="s">
        <v>347</v>
      </c>
      <c r="D111" s="14" t="s">
        <v>348</v>
      </c>
      <c r="E111" s="15">
        <v>1</v>
      </c>
      <c r="F111" s="16">
        <v>5.3</v>
      </c>
      <c r="G111" s="16">
        <v>5.3</v>
      </c>
      <c r="H111" s="17">
        <f>VLOOKUP(C111,'[1]1 оч'!$B$3:$K$573,10,0)</f>
        <v>0</v>
      </c>
      <c r="I111" s="16">
        <f t="shared" si="5"/>
        <v>0</v>
      </c>
      <c r="J111" s="18"/>
      <c r="K111" s="18">
        <f t="shared" si="6"/>
        <v>0</v>
      </c>
      <c r="L111" s="19" t="str">
        <f>IFERROR(VLOOKUP(C111,'[2]11.11.25'!$B$345:$C$574,2,0),"-")</f>
        <v>-</v>
      </c>
      <c r="M111" s="20" t="str">
        <f t="shared" si="8"/>
        <v>-</v>
      </c>
      <c r="N111" s="21" t="s">
        <v>22</v>
      </c>
      <c r="O111" s="22" t="str">
        <f t="shared" si="7"/>
        <v>-</v>
      </c>
      <c r="P111" s="29"/>
    </row>
    <row r="112" spans="1:16" x14ac:dyDescent="0.25">
      <c r="A112" s="13">
        <v>1</v>
      </c>
      <c r="B112" s="13" t="s">
        <v>349</v>
      </c>
      <c r="C112" s="14" t="s">
        <v>350</v>
      </c>
      <c r="D112" s="14" t="s">
        <v>351</v>
      </c>
      <c r="E112" s="15">
        <v>1</v>
      </c>
      <c r="F112" s="16">
        <v>11.6</v>
      </c>
      <c r="G112" s="16">
        <v>11.6</v>
      </c>
      <c r="H112" s="17">
        <f>VLOOKUP(C112,'[1]1 оч'!$B$3:$K$573,10,0)</f>
        <v>0</v>
      </c>
      <c r="I112" s="16">
        <f t="shared" si="5"/>
        <v>0</v>
      </c>
      <c r="J112" s="18"/>
      <c r="K112" s="18">
        <f t="shared" si="6"/>
        <v>0</v>
      </c>
      <c r="L112" s="19" t="str">
        <f>IFERROR(VLOOKUP(C112,'[2]11.11.25'!$B$345:$C$574,2,0),"-")</f>
        <v>-</v>
      </c>
      <c r="M112" s="20" t="str">
        <f t="shared" si="8"/>
        <v>-</v>
      </c>
      <c r="N112" s="21" t="s">
        <v>22</v>
      </c>
      <c r="O112" s="22" t="str">
        <f t="shared" si="7"/>
        <v>-</v>
      </c>
      <c r="P112" s="29"/>
    </row>
    <row r="113" spans="1:16" x14ac:dyDescent="0.25">
      <c r="A113" s="13">
        <v>1</v>
      </c>
      <c r="B113" s="13" t="s">
        <v>352</v>
      </c>
      <c r="C113" s="14" t="s">
        <v>353</v>
      </c>
      <c r="D113" s="14" t="s">
        <v>354</v>
      </c>
      <c r="E113" s="15">
        <v>1</v>
      </c>
      <c r="F113" s="16">
        <v>7.5</v>
      </c>
      <c r="G113" s="16">
        <v>7.5</v>
      </c>
      <c r="H113" s="17">
        <f>VLOOKUP(C113,'[1]1 оч'!$B$3:$K$573,10,0)</f>
        <v>0</v>
      </c>
      <c r="I113" s="16">
        <f t="shared" si="5"/>
        <v>0</v>
      </c>
      <c r="J113" s="18"/>
      <c r="K113" s="18">
        <f t="shared" si="6"/>
        <v>0</v>
      </c>
      <c r="L113" s="19" t="str">
        <f>IFERROR(VLOOKUP(C113,'[2]11.11.25'!$B$345:$C$574,2,0),"-")</f>
        <v>-</v>
      </c>
      <c r="M113" s="20" t="str">
        <f t="shared" si="8"/>
        <v>-</v>
      </c>
      <c r="N113" s="21" t="s">
        <v>22</v>
      </c>
      <c r="O113" s="22" t="str">
        <f t="shared" si="7"/>
        <v>-</v>
      </c>
      <c r="P113" s="29"/>
    </row>
    <row r="114" spans="1:16" x14ac:dyDescent="0.25">
      <c r="A114" s="13">
        <v>1</v>
      </c>
      <c r="B114" s="13" t="s">
        <v>355</v>
      </c>
      <c r="C114" s="14" t="s">
        <v>356</v>
      </c>
      <c r="D114" s="14" t="s">
        <v>357</v>
      </c>
      <c r="E114" s="15">
        <v>1</v>
      </c>
      <c r="F114" s="16">
        <v>2.5</v>
      </c>
      <c r="G114" s="16">
        <v>2.5</v>
      </c>
      <c r="H114" s="17">
        <f>VLOOKUP(C114,'[1]1 оч'!$B$3:$K$573,10,0)</f>
        <v>0</v>
      </c>
      <c r="I114" s="16">
        <f t="shared" si="5"/>
        <v>0</v>
      </c>
      <c r="J114" s="18"/>
      <c r="K114" s="18">
        <f t="shared" si="6"/>
        <v>0</v>
      </c>
      <c r="L114" s="19" t="str">
        <f>IFERROR(VLOOKUP(C114,'[2]11.11.25'!$B$345:$C$574,2,0),"-")</f>
        <v>-</v>
      </c>
      <c r="M114" s="20" t="str">
        <f t="shared" si="8"/>
        <v>-</v>
      </c>
      <c r="N114" s="21" t="s">
        <v>22</v>
      </c>
      <c r="O114" s="22" t="str">
        <f t="shared" si="7"/>
        <v>-</v>
      </c>
      <c r="P114" s="29"/>
    </row>
    <row r="115" spans="1:16" x14ac:dyDescent="0.25">
      <c r="A115" s="13">
        <v>1</v>
      </c>
      <c r="B115" s="13" t="s">
        <v>358</v>
      </c>
      <c r="C115" s="14" t="s">
        <v>359</v>
      </c>
      <c r="D115" s="14" t="s">
        <v>360</v>
      </c>
      <c r="E115" s="15">
        <v>1</v>
      </c>
      <c r="F115" s="16">
        <v>9.4</v>
      </c>
      <c r="G115" s="16">
        <v>9.4</v>
      </c>
      <c r="H115" s="17">
        <f>VLOOKUP(C115,'[1]1 оч'!$B$3:$K$573,10,0)</f>
        <v>0</v>
      </c>
      <c r="I115" s="16">
        <f t="shared" si="5"/>
        <v>0</v>
      </c>
      <c r="J115" s="18"/>
      <c r="K115" s="18">
        <f t="shared" si="6"/>
        <v>0</v>
      </c>
      <c r="L115" s="19" t="str">
        <f>IFERROR(VLOOKUP(C115,'[2]11.11.25'!$B$345:$C$574,2,0),"-")</f>
        <v>-</v>
      </c>
      <c r="M115" s="20" t="str">
        <f t="shared" si="8"/>
        <v>-</v>
      </c>
      <c r="N115" s="21" t="s">
        <v>22</v>
      </c>
      <c r="O115" s="22" t="str">
        <f t="shared" si="7"/>
        <v>-</v>
      </c>
      <c r="P115" s="29"/>
    </row>
    <row r="116" spans="1:16" x14ac:dyDescent="0.25">
      <c r="A116" s="13">
        <v>1</v>
      </c>
      <c r="B116" s="13" t="s">
        <v>361</v>
      </c>
      <c r="C116" s="14" t="s">
        <v>362</v>
      </c>
      <c r="D116" s="14" t="s">
        <v>363</v>
      </c>
      <c r="E116" s="15">
        <v>1</v>
      </c>
      <c r="F116" s="16">
        <v>11.1</v>
      </c>
      <c r="G116" s="16">
        <v>11.1</v>
      </c>
      <c r="H116" s="17">
        <f>VLOOKUP(C116,'[1]1 оч'!$B$3:$K$573,10,0)</f>
        <v>0</v>
      </c>
      <c r="I116" s="16">
        <f t="shared" si="5"/>
        <v>0</v>
      </c>
      <c r="J116" s="18"/>
      <c r="K116" s="18">
        <f t="shared" si="6"/>
        <v>0</v>
      </c>
      <c r="L116" s="19" t="str">
        <f>IFERROR(VLOOKUP(C116,'[2]11.11.25'!$B$345:$C$574,2,0),"-")</f>
        <v>-</v>
      </c>
      <c r="M116" s="20" t="str">
        <f t="shared" si="8"/>
        <v>-</v>
      </c>
      <c r="N116" s="21" t="s">
        <v>22</v>
      </c>
      <c r="O116" s="22" t="str">
        <f t="shared" si="7"/>
        <v>-</v>
      </c>
      <c r="P116" s="29"/>
    </row>
    <row r="117" spans="1:16" x14ac:dyDescent="0.25">
      <c r="A117" s="13">
        <v>1</v>
      </c>
      <c r="B117" s="13" t="s">
        <v>364</v>
      </c>
      <c r="C117" s="14" t="s">
        <v>365</v>
      </c>
      <c r="D117" s="14" t="s">
        <v>366</v>
      </c>
      <c r="E117" s="15">
        <v>1</v>
      </c>
      <c r="F117" s="16">
        <v>41.1</v>
      </c>
      <c r="G117" s="16">
        <v>41.1</v>
      </c>
      <c r="H117" s="17">
        <f>VLOOKUP(C117,'[1]1 оч'!$B$3:$K$573,10,0)</f>
        <v>0</v>
      </c>
      <c r="I117" s="16">
        <f t="shared" si="5"/>
        <v>0</v>
      </c>
      <c r="J117" s="18"/>
      <c r="K117" s="18">
        <f t="shared" si="6"/>
        <v>0</v>
      </c>
      <c r="L117" s="19" t="str">
        <f>IFERROR(VLOOKUP(C117,'[2]11.11.25'!$B$345:$C$574,2,0),"-")</f>
        <v>-</v>
      </c>
      <c r="M117" s="20" t="str">
        <f t="shared" si="8"/>
        <v>-</v>
      </c>
      <c r="N117" s="21" t="s">
        <v>22</v>
      </c>
      <c r="O117" s="22" t="str">
        <f t="shared" si="7"/>
        <v>-</v>
      </c>
      <c r="P117" s="29"/>
    </row>
    <row r="118" spans="1:16" x14ac:dyDescent="0.25">
      <c r="A118" s="13">
        <v>1</v>
      </c>
      <c r="B118" s="13" t="s">
        <v>367</v>
      </c>
      <c r="C118" s="14" t="s">
        <v>368</v>
      </c>
      <c r="D118" s="14" t="s">
        <v>369</v>
      </c>
      <c r="E118" s="15">
        <v>1</v>
      </c>
      <c r="F118" s="16">
        <v>30.4</v>
      </c>
      <c r="G118" s="16">
        <v>30.4</v>
      </c>
      <c r="H118" s="17">
        <f>VLOOKUP(C118,'[1]1 оч'!$B$3:$K$573,10,0)</f>
        <v>0</v>
      </c>
      <c r="I118" s="16">
        <f t="shared" si="5"/>
        <v>0</v>
      </c>
      <c r="J118" s="18"/>
      <c r="K118" s="18">
        <f t="shared" si="6"/>
        <v>0</v>
      </c>
      <c r="L118" s="19" t="str">
        <f>IFERROR(VLOOKUP(C118,'[2]11.11.25'!$B$345:$C$574,2,0),"-")</f>
        <v>-</v>
      </c>
      <c r="M118" s="20" t="str">
        <f t="shared" si="8"/>
        <v>-</v>
      </c>
      <c r="N118" s="21" t="s">
        <v>22</v>
      </c>
      <c r="O118" s="22" t="str">
        <f t="shared" si="7"/>
        <v>-</v>
      </c>
      <c r="P118" s="29"/>
    </row>
    <row r="119" spans="1:16" x14ac:dyDescent="0.25">
      <c r="A119" s="13">
        <v>1</v>
      </c>
      <c r="B119" s="13" t="s">
        <v>370</v>
      </c>
      <c r="C119" s="14" t="s">
        <v>371</v>
      </c>
      <c r="D119" s="14" t="s">
        <v>372</v>
      </c>
      <c r="E119" s="15">
        <v>62</v>
      </c>
      <c r="F119" s="16">
        <v>8.4</v>
      </c>
      <c r="G119" s="16">
        <v>520.79999999999995</v>
      </c>
      <c r="H119" s="17">
        <f>VLOOKUP(C119,'[1]1 оч'!$B$3:$K$573,10,0)</f>
        <v>0</v>
      </c>
      <c r="I119" s="16">
        <f t="shared" si="5"/>
        <v>0</v>
      </c>
      <c r="J119" s="18"/>
      <c r="K119" s="18">
        <f t="shared" si="6"/>
        <v>0</v>
      </c>
      <c r="L119" s="19" t="str">
        <f>IFERROR(VLOOKUP(C119,'[2]11.11.25'!$B$345:$C$574,2,0),"-")</f>
        <v>-</v>
      </c>
      <c r="M119" s="20" t="str">
        <f t="shared" si="8"/>
        <v>-</v>
      </c>
      <c r="N119" s="21" t="s">
        <v>22</v>
      </c>
      <c r="O119" s="22" t="str">
        <f t="shared" si="7"/>
        <v>-</v>
      </c>
      <c r="P119" s="29"/>
    </row>
    <row r="120" spans="1:16" x14ac:dyDescent="0.25">
      <c r="A120" s="13">
        <v>1</v>
      </c>
      <c r="B120" s="13" t="s">
        <v>373</v>
      </c>
      <c r="C120" s="14" t="s">
        <v>374</v>
      </c>
      <c r="D120" s="14" t="s">
        <v>375</v>
      </c>
      <c r="E120" s="15">
        <v>62</v>
      </c>
      <c r="F120" s="16">
        <v>2.2000000000000002</v>
      </c>
      <c r="G120" s="16">
        <v>136.4</v>
      </c>
      <c r="H120" s="17">
        <f>VLOOKUP(C120,'[1]1 оч'!$B$3:$K$573,10,0)</f>
        <v>0</v>
      </c>
      <c r="I120" s="16">
        <f t="shared" si="5"/>
        <v>0</v>
      </c>
      <c r="J120" s="18"/>
      <c r="K120" s="18">
        <f t="shared" si="6"/>
        <v>0</v>
      </c>
      <c r="L120" s="19">
        <v>62</v>
      </c>
      <c r="M120" s="20">
        <f t="shared" si="8"/>
        <v>136.4</v>
      </c>
      <c r="N120" s="21">
        <v>62</v>
      </c>
      <c r="O120" s="22">
        <f t="shared" si="7"/>
        <v>136.4</v>
      </c>
      <c r="P120" s="29"/>
    </row>
    <row r="121" spans="1:16" x14ac:dyDescent="0.25">
      <c r="A121" s="13">
        <v>1</v>
      </c>
      <c r="B121" s="13" t="s">
        <v>376</v>
      </c>
      <c r="C121" s="14" t="s">
        <v>377</v>
      </c>
      <c r="D121" s="14" t="s">
        <v>378</v>
      </c>
      <c r="E121" s="15">
        <v>68</v>
      </c>
      <c r="F121" s="16">
        <v>0.7</v>
      </c>
      <c r="G121" s="16">
        <v>47.6</v>
      </c>
      <c r="H121" s="17">
        <f>VLOOKUP(C121,'[1]1 оч'!$B$3:$K$573,10,0)</f>
        <v>0</v>
      </c>
      <c r="I121" s="16">
        <f t="shared" si="5"/>
        <v>0</v>
      </c>
      <c r="J121" s="18"/>
      <c r="K121" s="18">
        <f t="shared" si="6"/>
        <v>0</v>
      </c>
      <c r="L121" s="19">
        <v>68</v>
      </c>
      <c r="M121" s="20">
        <f t="shared" si="8"/>
        <v>47.599999999999994</v>
      </c>
      <c r="N121" s="21">
        <v>68</v>
      </c>
      <c r="O121" s="22">
        <f t="shared" si="7"/>
        <v>47.599999999999994</v>
      </c>
      <c r="P121" s="29"/>
    </row>
    <row r="122" spans="1:16" x14ac:dyDescent="0.25">
      <c r="A122" s="13">
        <v>1</v>
      </c>
      <c r="B122" s="13" t="s">
        <v>379</v>
      </c>
      <c r="C122" s="14" t="s">
        <v>380</v>
      </c>
      <c r="D122" s="14" t="s">
        <v>381</v>
      </c>
      <c r="E122" s="15">
        <v>68</v>
      </c>
      <c r="F122" s="16">
        <v>2.1</v>
      </c>
      <c r="G122" s="16">
        <v>142.80000000000001</v>
      </c>
      <c r="H122" s="17">
        <f>VLOOKUP(C122,'[1]1 оч'!$B$3:$K$573,10,0)</f>
        <v>0</v>
      </c>
      <c r="I122" s="16">
        <f t="shared" si="5"/>
        <v>0</v>
      </c>
      <c r="J122" s="18"/>
      <c r="K122" s="18">
        <f t="shared" si="6"/>
        <v>0</v>
      </c>
      <c r="L122" s="19" t="str">
        <f>IFERROR(VLOOKUP(C122,'[2]11.11.25'!$B$345:$C$574,2,0),"-")</f>
        <v>-</v>
      </c>
      <c r="M122" s="20" t="str">
        <f t="shared" si="8"/>
        <v>-</v>
      </c>
      <c r="N122" s="21" t="s">
        <v>22</v>
      </c>
      <c r="O122" s="22" t="str">
        <f t="shared" si="7"/>
        <v>-</v>
      </c>
      <c r="P122" s="29"/>
    </row>
    <row r="123" spans="1:16" x14ac:dyDescent="0.25">
      <c r="A123" s="13">
        <v>1</v>
      </c>
      <c r="B123" s="13" t="s">
        <v>382</v>
      </c>
      <c r="C123" s="14" t="s">
        <v>383</v>
      </c>
      <c r="D123" s="14" t="s">
        <v>384</v>
      </c>
      <c r="E123" s="15">
        <v>1</v>
      </c>
      <c r="F123" s="16">
        <v>1737.2</v>
      </c>
      <c r="G123" s="16">
        <v>1737.2</v>
      </c>
      <c r="H123" s="17">
        <f>VLOOKUP(C123,'[1]1 оч'!$B$3:$K$573,10,0)</f>
        <v>0</v>
      </c>
      <c r="I123" s="16">
        <f t="shared" si="5"/>
        <v>0</v>
      </c>
      <c r="J123" s="18"/>
      <c r="K123" s="18">
        <f t="shared" si="6"/>
        <v>0</v>
      </c>
      <c r="L123" s="19">
        <f>IFERROR(VLOOKUP(C123,'[2]11.11.25'!$B$345:$C$574,2,0),"-")</f>
        <v>1</v>
      </c>
      <c r="M123" s="20">
        <f t="shared" si="8"/>
        <v>1737.2</v>
      </c>
      <c r="N123" s="21">
        <v>1</v>
      </c>
      <c r="O123" s="22">
        <f t="shared" si="7"/>
        <v>1737.2</v>
      </c>
      <c r="P123" s="29"/>
    </row>
    <row r="124" spans="1:16" x14ac:dyDescent="0.25">
      <c r="A124" s="13">
        <v>1</v>
      </c>
      <c r="B124" s="13" t="s">
        <v>385</v>
      </c>
      <c r="C124" s="14" t="s">
        <v>386</v>
      </c>
      <c r="D124" s="14" t="s">
        <v>387</v>
      </c>
      <c r="E124" s="15">
        <v>1</v>
      </c>
      <c r="F124" s="16">
        <v>1737.2</v>
      </c>
      <c r="G124" s="16">
        <v>1737.2</v>
      </c>
      <c r="H124" s="17">
        <f>VLOOKUP(C124,'[1]1 оч'!$B$3:$K$573,10,0)</f>
        <v>0</v>
      </c>
      <c r="I124" s="16">
        <f t="shared" si="5"/>
        <v>0</v>
      </c>
      <c r="J124" s="18"/>
      <c r="K124" s="18">
        <f t="shared" si="6"/>
        <v>0</v>
      </c>
      <c r="L124" s="19">
        <v>1</v>
      </c>
      <c r="M124" s="20">
        <f t="shared" si="8"/>
        <v>1737.2</v>
      </c>
      <c r="N124" s="21">
        <v>1</v>
      </c>
      <c r="O124" s="22">
        <f t="shared" si="7"/>
        <v>1737.2</v>
      </c>
      <c r="P124" s="29"/>
    </row>
    <row r="125" spans="1:16" x14ac:dyDescent="0.25">
      <c r="A125" s="13">
        <v>1</v>
      </c>
      <c r="B125" s="13">
        <v>124</v>
      </c>
      <c r="C125" s="14" t="s">
        <v>388</v>
      </c>
      <c r="D125" s="14" t="s">
        <v>389</v>
      </c>
      <c r="E125" s="15">
        <v>2</v>
      </c>
      <c r="F125" s="16">
        <v>1582.3</v>
      </c>
      <c r="G125" s="16">
        <v>3164.6</v>
      </c>
      <c r="H125" s="17">
        <f>VLOOKUP(C125,'[1]1 оч'!$B$3:$K$573,10,0)</f>
        <v>0</v>
      </c>
      <c r="I125" s="16">
        <f t="shared" si="5"/>
        <v>0</v>
      </c>
      <c r="J125" s="18"/>
      <c r="K125" s="18">
        <f t="shared" si="6"/>
        <v>0</v>
      </c>
      <c r="L125" s="19">
        <f>IFERROR(VLOOKUP(C125,'[2]11.11.25'!$B$345:$C$574,2,0),"-")</f>
        <v>2</v>
      </c>
      <c r="M125" s="20">
        <f t="shared" si="8"/>
        <v>3164.6</v>
      </c>
      <c r="N125" s="21">
        <v>2</v>
      </c>
      <c r="O125" s="22">
        <f t="shared" si="7"/>
        <v>3164.6</v>
      </c>
      <c r="P125" s="29"/>
    </row>
    <row r="126" spans="1:16" x14ac:dyDescent="0.25">
      <c r="A126" s="13">
        <v>1</v>
      </c>
      <c r="B126" s="13" t="s">
        <v>390</v>
      </c>
      <c r="C126" s="14" t="s">
        <v>391</v>
      </c>
      <c r="D126" s="14" t="s">
        <v>392</v>
      </c>
      <c r="E126" s="15">
        <v>1</v>
      </c>
      <c r="F126" s="16">
        <v>240.2</v>
      </c>
      <c r="G126" s="16">
        <v>240.2</v>
      </c>
      <c r="H126" s="17">
        <f>VLOOKUP(C126,'[1]1 оч'!$B$3:$K$573,10,0)</f>
        <v>0</v>
      </c>
      <c r="I126" s="16">
        <f t="shared" si="5"/>
        <v>0</v>
      </c>
      <c r="J126" s="18"/>
      <c r="K126" s="18">
        <f t="shared" si="6"/>
        <v>0</v>
      </c>
      <c r="L126" s="19">
        <f>IFERROR(VLOOKUP(C126,'[2]11.11.25'!$B$345:$C$574,2,0),"-")</f>
        <v>1</v>
      </c>
      <c r="M126" s="20">
        <f t="shared" si="8"/>
        <v>240.2</v>
      </c>
      <c r="N126" s="21">
        <v>1</v>
      </c>
      <c r="O126" s="22">
        <f t="shared" si="7"/>
        <v>240.2</v>
      </c>
      <c r="P126" s="29"/>
    </row>
    <row r="127" spans="1:16" x14ac:dyDescent="0.25">
      <c r="A127" s="13">
        <v>1</v>
      </c>
      <c r="B127" s="13" t="s">
        <v>393</v>
      </c>
      <c r="C127" s="14" t="s">
        <v>394</v>
      </c>
      <c r="D127" s="14" t="s">
        <v>395</v>
      </c>
      <c r="E127" s="15">
        <v>1</v>
      </c>
      <c r="F127" s="16">
        <v>1183.5999999999999</v>
      </c>
      <c r="G127" s="16">
        <v>1183.5999999999999</v>
      </c>
      <c r="H127" s="17">
        <f>VLOOKUP(C127,'[1]1 оч'!$B$3:$K$573,10,0)</f>
        <v>0</v>
      </c>
      <c r="I127" s="16">
        <f t="shared" si="5"/>
        <v>0</v>
      </c>
      <c r="J127" s="18"/>
      <c r="K127" s="18">
        <f t="shared" si="6"/>
        <v>0</v>
      </c>
      <c r="L127" s="19">
        <f>IFERROR(VLOOKUP(C127,'[2]11.11.25'!$B$345:$C$574,2,0),"-")</f>
        <v>1</v>
      </c>
      <c r="M127" s="20">
        <f t="shared" si="8"/>
        <v>1183.5999999999999</v>
      </c>
      <c r="N127" s="21">
        <v>1</v>
      </c>
      <c r="O127" s="22">
        <f t="shared" si="7"/>
        <v>1183.5999999999999</v>
      </c>
      <c r="P127" s="29"/>
    </row>
    <row r="128" spans="1:16" x14ac:dyDescent="0.25">
      <c r="A128" s="13">
        <v>1</v>
      </c>
      <c r="B128" s="13" t="s">
        <v>396</v>
      </c>
      <c r="C128" s="14" t="s">
        <v>397</v>
      </c>
      <c r="D128" s="14" t="s">
        <v>398</v>
      </c>
      <c r="E128" s="15">
        <v>1</v>
      </c>
      <c r="F128" s="16">
        <v>240.2</v>
      </c>
      <c r="G128" s="16">
        <v>240.2</v>
      </c>
      <c r="H128" s="17">
        <f>VLOOKUP(C128,'[1]1 оч'!$B$3:$K$573,10,0)</f>
        <v>0</v>
      </c>
      <c r="I128" s="16">
        <f t="shared" si="5"/>
        <v>0</v>
      </c>
      <c r="J128" s="18"/>
      <c r="K128" s="18">
        <f t="shared" si="6"/>
        <v>0</v>
      </c>
      <c r="L128" s="19">
        <f>IFERROR(VLOOKUP(C128,'[2]11.11.25'!$B$345:$C$574,2,0),"-")</f>
        <v>1</v>
      </c>
      <c r="M128" s="20">
        <f t="shared" si="8"/>
        <v>240.2</v>
      </c>
      <c r="N128" s="21">
        <v>1</v>
      </c>
      <c r="O128" s="22">
        <f t="shared" si="7"/>
        <v>240.2</v>
      </c>
      <c r="P128" s="29"/>
    </row>
    <row r="129" spans="1:16" x14ac:dyDescent="0.25">
      <c r="A129" s="13">
        <v>1</v>
      </c>
      <c r="B129" s="13" t="s">
        <v>399</v>
      </c>
      <c r="C129" s="14" t="s">
        <v>400</v>
      </c>
      <c r="D129" s="14" t="s">
        <v>401</v>
      </c>
      <c r="E129" s="15">
        <v>2</v>
      </c>
      <c r="F129" s="16">
        <v>1598.6</v>
      </c>
      <c r="G129" s="16">
        <v>3197.2</v>
      </c>
      <c r="H129" s="17">
        <f>VLOOKUP(C129,'[1]1 оч'!$B$3:$K$573,10,0)</f>
        <v>1</v>
      </c>
      <c r="I129" s="16">
        <f t="shared" si="5"/>
        <v>1598.6</v>
      </c>
      <c r="J129" s="18"/>
      <c r="K129" s="18">
        <f t="shared" si="6"/>
        <v>0</v>
      </c>
      <c r="L129" s="19">
        <f>IFERROR(VLOOKUP(C129,'[2]11.11.25'!$B$345:$C$574,2,0),"-")</f>
        <v>2</v>
      </c>
      <c r="M129" s="20">
        <f t="shared" si="8"/>
        <v>3197.2</v>
      </c>
      <c r="N129" s="21">
        <v>2</v>
      </c>
      <c r="O129" s="22">
        <f t="shared" si="7"/>
        <v>3197.2</v>
      </c>
      <c r="P129" s="29"/>
    </row>
    <row r="130" spans="1:16" x14ac:dyDescent="0.25">
      <c r="A130" s="13">
        <v>1</v>
      </c>
      <c r="B130" s="13" t="s">
        <v>402</v>
      </c>
      <c r="C130" s="14" t="s">
        <v>403</v>
      </c>
      <c r="D130" s="14" t="s">
        <v>404</v>
      </c>
      <c r="E130" s="15">
        <v>1</v>
      </c>
      <c r="F130" s="16">
        <v>251.8</v>
      </c>
      <c r="G130" s="16">
        <v>251.8</v>
      </c>
      <c r="H130" s="17">
        <f>VLOOKUP(C130,'[1]1 оч'!$B$3:$K$573,10,0)</f>
        <v>0</v>
      </c>
      <c r="I130" s="16">
        <f t="shared" si="5"/>
        <v>0</v>
      </c>
      <c r="J130" s="18"/>
      <c r="K130" s="18">
        <f t="shared" si="6"/>
        <v>0</v>
      </c>
      <c r="L130" s="19">
        <f>IFERROR(VLOOKUP(C130,'[2]11.11.25'!$B$345:$C$574,2,0),"-")</f>
        <v>1</v>
      </c>
      <c r="M130" s="20">
        <f t="shared" si="8"/>
        <v>251.8</v>
      </c>
      <c r="N130" s="21">
        <v>1</v>
      </c>
      <c r="O130" s="22">
        <f t="shared" si="7"/>
        <v>251.8</v>
      </c>
      <c r="P130" s="29"/>
    </row>
    <row r="131" spans="1:16" x14ac:dyDescent="0.25">
      <c r="A131" s="13">
        <v>1</v>
      </c>
      <c r="B131" s="13">
        <v>130</v>
      </c>
      <c r="C131" s="14" t="s">
        <v>405</v>
      </c>
      <c r="D131" s="14" t="s">
        <v>406</v>
      </c>
      <c r="E131" s="15">
        <v>1</v>
      </c>
      <c r="F131" s="16">
        <v>1183.5999999999999</v>
      </c>
      <c r="G131" s="16">
        <v>1183.5999999999999</v>
      </c>
      <c r="H131" s="17">
        <f>VLOOKUP(C131,'[1]1 оч'!$B$3:$K$573,10,0)</f>
        <v>0</v>
      </c>
      <c r="I131" s="16">
        <f t="shared" ref="I131:I194" si="9">IFERROR(H131*F131,"-")</f>
        <v>0</v>
      </c>
      <c r="J131" s="18"/>
      <c r="K131" s="18">
        <f t="shared" ref="K131:K194" si="10">J131*F131</f>
        <v>0</v>
      </c>
      <c r="L131" s="19">
        <f>IFERROR(VLOOKUP(C131,'[2]11.11.25'!$B$345:$C$574,2,0),"-")</f>
        <v>1</v>
      </c>
      <c r="M131" s="20">
        <f t="shared" si="8"/>
        <v>1183.5999999999999</v>
      </c>
      <c r="N131" s="21">
        <v>1</v>
      </c>
      <c r="O131" s="22">
        <f t="shared" ref="O131:O194" si="11">IFERROR(N131*F131,"-")</f>
        <v>1183.5999999999999</v>
      </c>
      <c r="P131" s="29"/>
    </row>
    <row r="132" spans="1:16" x14ac:dyDescent="0.25">
      <c r="A132" s="13">
        <v>1</v>
      </c>
      <c r="B132" s="13" t="s">
        <v>407</v>
      </c>
      <c r="C132" s="14" t="s">
        <v>408</v>
      </c>
      <c r="D132" s="14" t="s">
        <v>409</v>
      </c>
      <c r="E132" s="15">
        <v>1</v>
      </c>
      <c r="F132" s="16">
        <v>251.8</v>
      </c>
      <c r="G132" s="16">
        <v>251.8</v>
      </c>
      <c r="H132" s="17">
        <f>VLOOKUP(C132,'[1]1 оч'!$B$3:$K$573,10,0)</f>
        <v>0</v>
      </c>
      <c r="I132" s="16">
        <f t="shared" si="9"/>
        <v>0</v>
      </c>
      <c r="J132" s="18"/>
      <c r="K132" s="18">
        <f t="shared" si="10"/>
        <v>0</v>
      </c>
      <c r="L132" s="19">
        <f>IFERROR(VLOOKUP(C132,'[2]11.11.25'!$B$345:$C$574,2,0),"-")</f>
        <v>1</v>
      </c>
      <c r="M132" s="20">
        <f t="shared" si="8"/>
        <v>251.8</v>
      </c>
      <c r="N132" s="21">
        <v>1</v>
      </c>
      <c r="O132" s="22">
        <f t="shared" si="11"/>
        <v>251.8</v>
      </c>
      <c r="P132" s="29"/>
    </row>
    <row r="133" spans="1:16" x14ac:dyDescent="0.25">
      <c r="A133" s="13">
        <v>1</v>
      </c>
      <c r="B133" s="13" t="s">
        <v>410</v>
      </c>
      <c r="C133" s="14" t="s">
        <v>411</v>
      </c>
      <c r="D133" s="14" t="s">
        <v>412</v>
      </c>
      <c r="E133" s="15">
        <v>2</v>
      </c>
      <c r="F133" s="16">
        <v>1208.8</v>
      </c>
      <c r="G133" s="16">
        <v>2417.6</v>
      </c>
      <c r="H133" s="17">
        <f>VLOOKUP(C133,'[1]1 оч'!$B$3:$K$573,10,0)</f>
        <v>0</v>
      </c>
      <c r="I133" s="16">
        <f t="shared" si="9"/>
        <v>0</v>
      </c>
      <c r="J133" s="18"/>
      <c r="K133" s="18">
        <f t="shared" si="10"/>
        <v>0</v>
      </c>
      <c r="L133" s="19">
        <f>IFERROR(VLOOKUP(C133,'[2]11.11.25'!$B$345:$C$574,2,0),"-")</f>
        <v>2</v>
      </c>
      <c r="M133" s="20">
        <f t="shared" si="8"/>
        <v>2417.6</v>
      </c>
      <c r="N133" s="21">
        <v>2</v>
      </c>
      <c r="O133" s="22">
        <f t="shared" si="11"/>
        <v>2417.6</v>
      </c>
      <c r="P133" s="29"/>
    </row>
    <row r="134" spans="1:16" x14ac:dyDescent="0.25">
      <c r="A134" s="13">
        <v>1</v>
      </c>
      <c r="B134" s="13">
        <v>133</v>
      </c>
      <c r="C134" s="14" t="s">
        <v>413</v>
      </c>
      <c r="D134" s="14" t="s">
        <v>414</v>
      </c>
      <c r="E134" s="15">
        <v>1</v>
      </c>
      <c r="F134" s="16">
        <v>267.7</v>
      </c>
      <c r="G134" s="16">
        <v>267.7</v>
      </c>
      <c r="H134" s="17">
        <f>VLOOKUP(C134,'[1]1 оч'!$B$3:$K$573,10,0)</f>
        <v>0</v>
      </c>
      <c r="I134" s="16">
        <f t="shared" si="9"/>
        <v>0</v>
      </c>
      <c r="J134" s="18"/>
      <c r="K134" s="18">
        <f t="shared" si="10"/>
        <v>0</v>
      </c>
      <c r="L134" s="19">
        <f>IFERROR(VLOOKUP(C134,'[2]11.11.25'!$B$345:$C$574,2,0),"-")</f>
        <v>1</v>
      </c>
      <c r="M134" s="20">
        <f t="shared" si="8"/>
        <v>267.7</v>
      </c>
      <c r="N134" s="21">
        <v>1</v>
      </c>
      <c r="O134" s="22">
        <f t="shared" si="11"/>
        <v>267.7</v>
      </c>
      <c r="P134" s="29"/>
    </row>
    <row r="135" spans="1:16" x14ac:dyDescent="0.25">
      <c r="A135" s="13">
        <v>1</v>
      </c>
      <c r="B135" s="13" t="s">
        <v>415</v>
      </c>
      <c r="C135" s="14" t="s">
        <v>416</v>
      </c>
      <c r="D135" s="14" t="s">
        <v>417</v>
      </c>
      <c r="E135" s="15">
        <v>1</v>
      </c>
      <c r="F135" s="16">
        <v>267.7</v>
      </c>
      <c r="G135" s="16">
        <v>267.7</v>
      </c>
      <c r="H135" s="17">
        <f>VLOOKUP(C135,'[1]1 оч'!$B$3:$K$573,10,0)</f>
        <v>0</v>
      </c>
      <c r="I135" s="16">
        <f t="shared" si="9"/>
        <v>0</v>
      </c>
      <c r="J135" s="18"/>
      <c r="K135" s="18">
        <f t="shared" si="10"/>
        <v>0</v>
      </c>
      <c r="L135" s="19">
        <f>IFERROR(VLOOKUP(C135,'[2]11.11.25'!$B$345:$C$574,2,0),"-")</f>
        <v>1</v>
      </c>
      <c r="M135" s="20">
        <f t="shared" si="8"/>
        <v>267.7</v>
      </c>
      <c r="N135" s="21">
        <v>1</v>
      </c>
      <c r="O135" s="22">
        <f t="shared" si="11"/>
        <v>267.7</v>
      </c>
      <c r="P135" s="29"/>
    </row>
    <row r="136" spans="1:16" x14ac:dyDescent="0.25">
      <c r="A136" s="13">
        <v>1</v>
      </c>
      <c r="B136" s="13" t="s">
        <v>418</v>
      </c>
      <c r="C136" s="14" t="s">
        <v>419</v>
      </c>
      <c r="D136" s="14" t="s">
        <v>420</v>
      </c>
      <c r="E136" s="15">
        <v>1</v>
      </c>
      <c r="F136" s="16">
        <v>1198.7</v>
      </c>
      <c r="G136" s="16">
        <v>1198.7</v>
      </c>
      <c r="H136" s="17">
        <f>VLOOKUP(C136,'[1]1 оч'!$B$3:$K$573,10,0)</f>
        <v>0</v>
      </c>
      <c r="I136" s="16">
        <f t="shared" si="9"/>
        <v>0</v>
      </c>
      <c r="J136" s="18"/>
      <c r="K136" s="18">
        <f t="shared" si="10"/>
        <v>0</v>
      </c>
      <c r="L136" s="19">
        <f>IFERROR(VLOOKUP(C136,'[2]11.11.25'!$B$345:$C$574,2,0),"-")</f>
        <v>1</v>
      </c>
      <c r="M136" s="20">
        <f t="shared" si="8"/>
        <v>1198.7</v>
      </c>
      <c r="N136" s="21">
        <v>1</v>
      </c>
      <c r="O136" s="22">
        <f t="shared" si="11"/>
        <v>1198.7</v>
      </c>
      <c r="P136" s="29"/>
    </row>
    <row r="137" spans="1:16" x14ac:dyDescent="0.25">
      <c r="A137" s="13">
        <v>1</v>
      </c>
      <c r="B137" s="13" t="s">
        <v>421</v>
      </c>
      <c r="C137" s="14" t="s">
        <v>422</v>
      </c>
      <c r="D137" s="14" t="s">
        <v>423</v>
      </c>
      <c r="E137" s="15">
        <v>1</v>
      </c>
      <c r="F137" s="16">
        <v>258.10000000000002</v>
      </c>
      <c r="G137" s="16">
        <v>258.10000000000002</v>
      </c>
      <c r="H137" s="17">
        <f>VLOOKUP(C137,'[1]1 оч'!$B$3:$K$573,10,0)</f>
        <v>0</v>
      </c>
      <c r="I137" s="16">
        <f t="shared" si="9"/>
        <v>0</v>
      </c>
      <c r="J137" s="18"/>
      <c r="K137" s="18">
        <f t="shared" si="10"/>
        <v>0</v>
      </c>
      <c r="L137" s="19">
        <f>IFERROR(VLOOKUP(C137,'[2]11.11.25'!$B$345:$C$574,2,0),"-")</f>
        <v>1</v>
      </c>
      <c r="M137" s="20">
        <f t="shared" si="8"/>
        <v>258.10000000000002</v>
      </c>
      <c r="N137" s="21">
        <v>1</v>
      </c>
      <c r="O137" s="22">
        <f t="shared" si="11"/>
        <v>258.10000000000002</v>
      </c>
      <c r="P137" s="29"/>
    </row>
    <row r="138" spans="1:16" x14ac:dyDescent="0.25">
      <c r="A138" s="13">
        <v>1</v>
      </c>
      <c r="B138" s="13" t="s">
        <v>424</v>
      </c>
      <c r="C138" s="14" t="s">
        <v>425</v>
      </c>
      <c r="D138" s="14" t="s">
        <v>426</v>
      </c>
      <c r="E138" s="15">
        <v>1</v>
      </c>
      <c r="F138" s="16">
        <v>1235.2</v>
      </c>
      <c r="G138" s="16">
        <v>1235.2</v>
      </c>
      <c r="H138" s="17">
        <f>VLOOKUP(C138,'[1]1 оч'!$B$3:$K$573,10,0)</f>
        <v>0</v>
      </c>
      <c r="I138" s="16">
        <f t="shared" si="9"/>
        <v>0</v>
      </c>
      <c r="J138" s="18"/>
      <c r="K138" s="18">
        <f t="shared" si="10"/>
        <v>0</v>
      </c>
      <c r="L138" s="19">
        <f>IFERROR(VLOOKUP(C138,'[2]11.11.25'!$B$345:$C$574,2,0),"-")</f>
        <v>1</v>
      </c>
      <c r="M138" s="20">
        <f t="shared" si="8"/>
        <v>1235.2</v>
      </c>
      <c r="N138" s="21">
        <v>1</v>
      </c>
      <c r="O138" s="22">
        <f t="shared" si="11"/>
        <v>1235.2</v>
      </c>
      <c r="P138" s="29"/>
    </row>
    <row r="139" spans="1:16" x14ac:dyDescent="0.25">
      <c r="A139" s="13">
        <v>1</v>
      </c>
      <c r="B139" s="13" t="s">
        <v>427</v>
      </c>
      <c r="C139" s="14" t="s">
        <v>428</v>
      </c>
      <c r="D139" s="14" t="s">
        <v>429</v>
      </c>
      <c r="E139" s="15">
        <v>2</v>
      </c>
      <c r="F139" s="16">
        <v>225.6</v>
      </c>
      <c r="G139" s="16">
        <v>451.2</v>
      </c>
      <c r="H139" s="17">
        <f>VLOOKUP(C139,'[1]1 оч'!$B$3:$K$573,10,0)</f>
        <v>0</v>
      </c>
      <c r="I139" s="16">
        <f t="shared" si="9"/>
        <v>0</v>
      </c>
      <c r="J139" s="18"/>
      <c r="K139" s="18">
        <f t="shared" si="10"/>
        <v>0</v>
      </c>
      <c r="L139" s="19">
        <f>IFERROR(VLOOKUP(C139,'[2]11.11.25'!$B$345:$C$574,2,0),"-")</f>
        <v>2</v>
      </c>
      <c r="M139" s="20">
        <f t="shared" si="8"/>
        <v>451.2</v>
      </c>
      <c r="N139" s="21">
        <v>2</v>
      </c>
      <c r="O139" s="22">
        <f t="shared" si="11"/>
        <v>451.2</v>
      </c>
      <c r="P139" s="29"/>
    </row>
    <row r="140" spans="1:16" x14ac:dyDescent="0.25">
      <c r="A140" s="13">
        <v>1</v>
      </c>
      <c r="B140" s="13" t="s">
        <v>430</v>
      </c>
      <c r="C140" s="14" t="s">
        <v>431</v>
      </c>
      <c r="D140" s="14" t="s">
        <v>432</v>
      </c>
      <c r="E140" s="15">
        <v>1</v>
      </c>
      <c r="F140" s="16">
        <v>1198.7</v>
      </c>
      <c r="G140" s="16">
        <v>1198.7</v>
      </c>
      <c r="H140" s="17">
        <f>VLOOKUP(C140,'[1]1 оч'!$B$3:$K$573,10,0)</f>
        <v>0</v>
      </c>
      <c r="I140" s="16">
        <f t="shared" si="9"/>
        <v>0</v>
      </c>
      <c r="J140" s="18"/>
      <c r="K140" s="18">
        <f t="shared" si="10"/>
        <v>0</v>
      </c>
      <c r="L140" s="19">
        <f>IFERROR(VLOOKUP(C140,'[2]11.11.25'!$B$345:$C$574,2,0),"-")</f>
        <v>1</v>
      </c>
      <c r="M140" s="20">
        <f t="shared" si="8"/>
        <v>1198.7</v>
      </c>
      <c r="N140" s="21">
        <v>1</v>
      </c>
      <c r="O140" s="22">
        <f t="shared" si="11"/>
        <v>1198.7</v>
      </c>
      <c r="P140" s="29"/>
    </row>
    <row r="141" spans="1:16" x14ac:dyDescent="0.25">
      <c r="A141" s="13">
        <v>1</v>
      </c>
      <c r="B141" s="13" t="s">
        <v>433</v>
      </c>
      <c r="C141" s="14" t="s">
        <v>434</v>
      </c>
      <c r="D141" s="14" t="s">
        <v>435</v>
      </c>
      <c r="E141" s="15">
        <v>1</v>
      </c>
      <c r="F141" s="16">
        <v>258.10000000000002</v>
      </c>
      <c r="G141" s="16">
        <v>258.10000000000002</v>
      </c>
      <c r="H141" s="17">
        <f>VLOOKUP(C141,'[1]1 оч'!$B$3:$K$573,10,0)</f>
        <v>0</v>
      </c>
      <c r="I141" s="16">
        <f t="shared" si="9"/>
        <v>0</v>
      </c>
      <c r="J141" s="18"/>
      <c r="K141" s="18">
        <f t="shared" si="10"/>
        <v>0</v>
      </c>
      <c r="L141" s="19">
        <f>IFERROR(VLOOKUP(C141,'[2]11.11.25'!$B$345:$C$574,2,0),"-")</f>
        <v>1</v>
      </c>
      <c r="M141" s="20">
        <f t="shared" si="8"/>
        <v>258.10000000000002</v>
      </c>
      <c r="N141" s="21">
        <v>1</v>
      </c>
      <c r="O141" s="22">
        <f t="shared" si="11"/>
        <v>258.10000000000002</v>
      </c>
      <c r="P141" s="29"/>
    </row>
    <row r="142" spans="1:16" x14ac:dyDescent="0.25">
      <c r="A142" s="13">
        <v>1</v>
      </c>
      <c r="B142" s="13" t="s">
        <v>436</v>
      </c>
      <c r="C142" s="14" t="s">
        <v>437</v>
      </c>
      <c r="D142" s="14" t="s">
        <v>438</v>
      </c>
      <c r="E142" s="15">
        <v>1</v>
      </c>
      <c r="F142" s="16">
        <v>1235.2</v>
      </c>
      <c r="G142" s="16">
        <v>1235.2</v>
      </c>
      <c r="H142" s="17">
        <f>VLOOKUP(C142,'[1]1 оч'!$B$3:$K$573,10,0)</f>
        <v>0</v>
      </c>
      <c r="I142" s="16">
        <f t="shared" si="9"/>
        <v>0</v>
      </c>
      <c r="J142" s="18"/>
      <c r="K142" s="18">
        <f t="shared" si="10"/>
        <v>0</v>
      </c>
      <c r="L142" s="19">
        <f>IFERROR(VLOOKUP(C142,'[2]11.11.25'!$B$345:$C$574,2,0),"-")</f>
        <v>1</v>
      </c>
      <c r="M142" s="20">
        <f t="shared" si="8"/>
        <v>1235.2</v>
      </c>
      <c r="N142" s="21">
        <v>1</v>
      </c>
      <c r="O142" s="22">
        <f t="shared" si="11"/>
        <v>1235.2</v>
      </c>
      <c r="P142" s="29"/>
    </row>
    <row r="143" spans="1:16" x14ac:dyDescent="0.25">
      <c r="A143" s="13">
        <v>1</v>
      </c>
      <c r="B143" s="13" t="s">
        <v>439</v>
      </c>
      <c r="C143" s="14" t="s">
        <v>440</v>
      </c>
      <c r="D143" s="14" t="s">
        <v>441</v>
      </c>
      <c r="E143" s="15">
        <v>2</v>
      </c>
      <c r="F143" s="16">
        <v>225.6</v>
      </c>
      <c r="G143" s="16">
        <v>451.2</v>
      </c>
      <c r="H143" s="17">
        <f>VLOOKUP(C143,'[1]1 оч'!$B$3:$K$573,10,0)</f>
        <v>0</v>
      </c>
      <c r="I143" s="16">
        <f t="shared" si="9"/>
        <v>0</v>
      </c>
      <c r="J143" s="18"/>
      <c r="K143" s="18">
        <f t="shared" si="10"/>
        <v>0</v>
      </c>
      <c r="L143" s="19">
        <f>IFERROR(VLOOKUP(C143,'[2]11.11.25'!$B$345:$C$574,2,0),"-")</f>
        <v>2</v>
      </c>
      <c r="M143" s="20">
        <f t="shared" si="8"/>
        <v>451.2</v>
      </c>
      <c r="N143" s="21">
        <v>2</v>
      </c>
      <c r="O143" s="22">
        <f t="shared" si="11"/>
        <v>451.2</v>
      </c>
      <c r="P143" s="29"/>
    </row>
    <row r="144" spans="1:16" x14ac:dyDescent="0.25">
      <c r="A144" s="13">
        <v>1</v>
      </c>
      <c r="B144" s="13" t="s">
        <v>442</v>
      </c>
      <c r="C144" s="14" t="s">
        <v>443</v>
      </c>
      <c r="D144" s="14" t="s">
        <v>444</v>
      </c>
      <c r="E144" s="15">
        <v>4</v>
      </c>
      <c r="F144" s="16">
        <v>1190.4000000000001</v>
      </c>
      <c r="G144" s="16">
        <v>4761.6000000000004</v>
      </c>
      <c r="H144" s="17">
        <f>VLOOKUP(C144,'[1]1 оч'!$B$3:$K$573,10,0)</f>
        <v>0</v>
      </c>
      <c r="I144" s="16">
        <f t="shared" si="9"/>
        <v>0</v>
      </c>
      <c r="J144" s="18"/>
      <c r="K144" s="18">
        <f t="shared" si="10"/>
        <v>0</v>
      </c>
      <c r="L144" s="19">
        <f>IFERROR(VLOOKUP(C144,'[2]11.11.25'!$B$345:$C$574,2,0),"-")</f>
        <v>4</v>
      </c>
      <c r="M144" s="20">
        <f t="shared" si="8"/>
        <v>4761.6000000000004</v>
      </c>
      <c r="N144" s="21">
        <v>4</v>
      </c>
      <c r="O144" s="22">
        <f t="shared" si="11"/>
        <v>4761.6000000000004</v>
      </c>
      <c r="P144" s="29"/>
    </row>
    <row r="145" spans="1:16" x14ac:dyDescent="0.25">
      <c r="A145" s="13">
        <v>1</v>
      </c>
      <c r="B145" s="13" t="s">
        <v>445</v>
      </c>
      <c r="C145" s="14" t="s">
        <v>446</v>
      </c>
      <c r="D145" s="14" t="s">
        <v>447</v>
      </c>
      <c r="E145" s="15">
        <v>4</v>
      </c>
      <c r="F145" s="16">
        <v>247</v>
      </c>
      <c r="G145" s="16">
        <v>988</v>
      </c>
      <c r="H145" s="17">
        <f>VLOOKUP(C145,'[1]1 оч'!$B$3:$K$573,10,0)</f>
        <v>0</v>
      </c>
      <c r="I145" s="16">
        <f t="shared" si="9"/>
        <v>0</v>
      </c>
      <c r="J145" s="18"/>
      <c r="K145" s="18">
        <f t="shared" si="10"/>
        <v>0</v>
      </c>
      <c r="L145" s="19">
        <f>IFERROR(VLOOKUP(C145,'[2]11.11.25'!$B$345:$C$574,2,0),"-")</f>
        <v>4</v>
      </c>
      <c r="M145" s="20">
        <f t="shared" si="8"/>
        <v>988</v>
      </c>
      <c r="N145" s="21">
        <v>4</v>
      </c>
      <c r="O145" s="22">
        <f t="shared" si="11"/>
        <v>988</v>
      </c>
      <c r="P145" s="29"/>
    </row>
    <row r="146" spans="1:16" x14ac:dyDescent="0.25">
      <c r="A146" s="13">
        <v>1</v>
      </c>
      <c r="B146" s="13" t="s">
        <v>448</v>
      </c>
      <c r="C146" s="14" t="s">
        <v>449</v>
      </c>
      <c r="D146" s="14" t="s">
        <v>450</v>
      </c>
      <c r="E146" s="15">
        <v>1</v>
      </c>
      <c r="F146" s="16">
        <v>1779.2</v>
      </c>
      <c r="G146" s="16">
        <v>1779.2</v>
      </c>
      <c r="H146" s="17">
        <f>VLOOKUP(C146,'[1]1 оч'!$B$3:$K$573,10,0)</f>
        <v>0</v>
      </c>
      <c r="I146" s="16">
        <f t="shared" si="9"/>
        <v>0</v>
      </c>
      <c r="J146" s="18"/>
      <c r="K146" s="18">
        <f t="shared" si="10"/>
        <v>0</v>
      </c>
      <c r="L146" s="19">
        <f>IFERROR(VLOOKUP(C146,'[2]11.11.25'!$B$345:$C$574,2,0),"-")</f>
        <v>1</v>
      </c>
      <c r="M146" s="20">
        <f t="shared" si="8"/>
        <v>1779.2</v>
      </c>
      <c r="N146" s="21">
        <v>1</v>
      </c>
      <c r="O146" s="22">
        <f t="shared" si="11"/>
        <v>1779.2</v>
      </c>
      <c r="P146" s="29"/>
    </row>
    <row r="147" spans="1:16" x14ac:dyDescent="0.25">
      <c r="A147" s="13">
        <v>1</v>
      </c>
      <c r="B147" s="13" t="s">
        <v>451</v>
      </c>
      <c r="C147" s="14" t="s">
        <v>452</v>
      </c>
      <c r="D147" s="14" t="s">
        <v>453</v>
      </c>
      <c r="E147" s="15">
        <v>7</v>
      </c>
      <c r="F147" s="16">
        <v>1764.7</v>
      </c>
      <c r="G147" s="16">
        <v>12352.9</v>
      </c>
      <c r="H147" s="17">
        <f>VLOOKUP(C147,'[1]1 оч'!$B$3:$K$573,10,0)</f>
        <v>0</v>
      </c>
      <c r="I147" s="16">
        <f t="shared" si="9"/>
        <v>0</v>
      </c>
      <c r="J147" s="18"/>
      <c r="K147" s="18">
        <f t="shared" si="10"/>
        <v>0</v>
      </c>
      <c r="L147" s="19">
        <f>IFERROR(VLOOKUP(C147,'[2]11.11.25'!$B$345:$C$574,2,0),"-")</f>
        <v>7</v>
      </c>
      <c r="M147" s="20">
        <f t="shared" si="8"/>
        <v>12352.9</v>
      </c>
      <c r="N147" s="21">
        <v>7</v>
      </c>
      <c r="O147" s="22">
        <f t="shared" si="11"/>
        <v>12352.9</v>
      </c>
      <c r="P147" s="29"/>
    </row>
    <row r="148" spans="1:16" x14ac:dyDescent="0.25">
      <c r="A148" s="13">
        <v>1</v>
      </c>
      <c r="B148" s="13" t="s">
        <v>454</v>
      </c>
      <c r="C148" s="14" t="s">
        <v>455</v>
      </c>
      <c r="D148" s="14" t="s">
        <v>456</v>
      </c>
      <c r="E148" s="15">
        <v>1</v>
      </c>
      <c r="F148" s="16">
        <v>1786.1</v>
      </c>
      <c r="G148" s="16">
        <v>1786.1</v>
      </c>
      <c r="H148" s="17">
        <f>VLOOKUP(C148,'[1]1 оч'!$B$3:$K$573,10,0)</f>
        <v>0</v>
      </c>
      <c r="I148" s="16">
        <f t="shared" si="9"/>
        <v>0</v>
      </c>
      <c r="J148" s="18"/>
      <c r="K148" s="18">
        <f t="shared" si="10"/>
        <v>0</v>
      </c>
      <c r="L148" s="19">
        <f>IFERROR(VLOOKUP(C148,'[2]11.11.25'!$B$345:$C$574,2,0),"-")</f>
        <v>1</v>
      </c>
      <c r="M148" s="20">
        <f t="shared" si="8"/>
        <v>1786.1</v>
      </c>
      <c r="N148" s="21">
        <v>1</v>
      </c>
      <c r="O148" s="22">
        <f t="shared" si="11"/>
        <v>1786.1</v>
      </c>
      <c r="P148" s="29"/>
    </row>
    <row r="149" spans="1:16" x14ac:dyDescent="0.25">
      <c r="A149" s="13">
        <v>1</v>
      </c>
      <c r="B149" s="13" t="s">
        <v>457</v>
      </c>
      <c r="C149" s="14" t="s">
        <v>458</v>
      </c>
      <c r="D149" s="14" t="s">
        <v>459</v>
      </c>
      <c r="E149" s="15">
        <v>1</v>
      </c>
      <c r="F149" s="16">
        <v>1753.2</v>
      </c>
      <c r="G149" s="16">
        <v>1753.2</v>
      </c>
      <c r="H149" s="17">
        <f>VLOOKUP(C149,'[1]1 оч'!$B$3:$K$573,10,0)</f>
        <v>0</v>
      </c>
      <c r="I149" s="16">
        <f t="shared" si="9"/>
        <v>0</v>
      </c>
      <c r="J149" s="18"/>
      <c r="K149" s="18">
        <f t="shared" si="10"/>
        <v>0</v>
      </c>
      <c r="L149" s="19">
        <f>IFERROR(VLOOKUP(C149,'[2]11.11.25'!$B$345:$C$574,2,0),"-")</f>
        <v>1</v>
      </c>
      <c r="M149" s="20">
        <f t="shared" si="8"/>
        <v>1753.2</v>
      </c>
      <c r="N149" s="21">
        <v>1</v>
      </c>
      <c r="O149" s="22">
        <f t="shared" si="11"/>
        <v>1753.2</v>
      </c>
      <c r="P149" s="29"/>
    </row>
    <row r="150" spans="1:16" ht="18" customHeight="1" x14ac:dyDescent="0.25">
      <c r="A150" s="13">
        <v>1</v>
      </c>
      <c r="B150" s="13" t="s">
        <v>460</v>
      </c>
      <c r="C150" s="14" t="s">
        <v>461</v>
      </c>
      <c r="D150" s="14" t="s">
        <v>462</v>
      </c>
      <c r="E150" s="15">
        <v>1</v>
      </c>
      <c r="F150" s="16">
        <v>1589.2</v>
      </c>
      <c r="G150" s="16">
        <v>1589.2</v>
      </c>
      <c r="H150" s="17">
        <f>VLOOKUP(C150,'[1]1 оч'!$B$3:$K$573,10,0)</f>
        <v>0</v>
      </c>
      <c r="I150" s="16">
        <f t="shared" si="9"/>
        <v>0</v>
      </c>
      <c r="J150" s="18"/>
      <c r="K150" s="18">
        <f t="shared" si="10"/>
        <v>0</v>
      </c>
      <c r="L150" s="19">
        <v>1</v>
      </c>
      <c r="M150" s="20">
        <f t="shared" si="8"/>
        <v>1589.2</v>
      </c>
      <c r="N150" s="21">
        <v>1</v>
      </c>
      <c r="O150" s="22">
        <f t="shared" si="11"/>
        <v>1589.2</v>
      </c>
      <c r="P150" s="29"/>
    </row>
    <row r="151" spans="1:16" x14ac:dyDescent="0.25">
      <c r="A151" s="13">
        <v>1</v>
      </c>
      <c r="B151" s="13" t="s">
        <v>463</v>
      </c>
      <c r="C151" s="14" t="s">
        <v>464</v>
      </c>
      <c r="D151" s="14" t="s">
        <v>465</v>
      </c>
      <c r="E151" s="15">
        <v>1</v>
      </c>
      <c r="F151" s="16">
        <v>1611.2</v>
      </c>
      <c r="G151" s="16">
        <v>1611.2</v>
      </c>
      <c r="H151" s="17">
        <f>VLOOKUP(C151,'[1]1 оч'!$B$3:$K$573,10,0)</f>
        <v>0</v>
      </c>
      <c r="I151" s="16">
        <f t="shared" si="9"/>
        <v>0</v>
      </c>
      <c r="J151" s="18"/>
      <c r="K151" s="18">
        <f t="shared" si="10"/>
        <v>0</v>
      </c>
      <c r="L151" s="19">
        <f>IFERROR(VLOOKUP(C151,'[2]11.11.25'!$B$345:$C$574,2,0),"-")</f>
        <v>1</v>
      </c>
      <c r="M151" s="20">
        <f t="shared" ref="M151:M214" si="12">IFERROR(L151*F151,"-")</f>
        <v>1611.2</v>
      </c>
      <c r="N151" s="21">
        <v>1</v>
      </c>
      <c r="O151" s="22">
        <f t="shared" si="11"/>
        <v>1611.2</v>
      </c>
      <c r="P151" s="29"/>
    </row>
    <row r="152" spans="1:16" x14ac:dyDescent="0.25">
      <c r="A152" s="13">
        <v>1</v>
      </c>
      <c r="B152" s="13" t="s">
        <v>466</v>
      </c>
      <c r="C152" s="14" t="s">
        <v>467</v>
      </c>
      <c r="D152" s="14" t="s">
        <v>468</v>
      </c>
      <c r="E152" s="15">
        <v>1</v>
      </c>
      <c r="F152" s="16">
        <v>1497</v>
      </c>
      <c r="G152" s="16">
        <v>1497</v>
      </c>
      <c r="H152" s="17">
        <f>VLOOKUP(C152,'[1]1 оч'!$B$3:$K$573,10,0)</f>
        <v>0</v>
      </c>
      <c r="I152" s="16">
        <f t="shared" si="9"/>
        <v>0</v>
      </c>
      <c r="J152" s="18"/>
      <c r="K152" s="18">
        <f t="shared" si="10"/>
        <v>0</v>
      </c>
      <c r="L152" s="19">
        <f>IFERROR(VLOOKUP(C152,'[2]11.11.25'!$B$345:$C$574,2,0),"-")</f>
        <v>1</v>
      </c>
      <c r="M152" s="20">
        <f t="shared" si="12"/>
        <v>1497</v>
      </c>
      <c r="N152" s="21">
        <v>1</v>
      </c>
      <c r="O152" s="22">
        <f t="shared" si="11"/>
        <v>1497</v>
      </c>
      <c r="P152" s="29"/>
    </row>
    <row r="153" spans="1:16" x14ac:dyDescent="0.25">
      <c r="A153" s="13">
        <v>1</v>
      </c>
      <c r="B153" s="13" t="s">
        <v>469</v>
      </c>
      <c r="C153" s="14" t="s">
        <v>470</v>
      </c>
      <c r="D153" s="14" t="s">
        <v>471</v>
      </c>
      <c r="E153" s="15">
        <v>1</v>
      </c>
      <c r="F153" s="16">
        <v>1524.6</v>
      </c>
      <c r="G153" s="16">
        <v>1524.6</v>
      </c>
      <c r="H153" s="17">
        <f>VLOOKUP(C153,'[1]1 оч'!$B$3:$K$573,10,0)</f>
        <v>0</v>
      </c>
      <c r="I153" s="16">
        <f t="shared" si="9"/>
        <v>0</v>
      </c>
      <c r="J153" s="18"/>
      <c r="K153" s="18">
        <f t="shared" si="10"/>
        <v>0</v>
      </c>
      <c r="L153" s="19">
        <f>IFERROR(VLOOKUP(C153,'[2]11.11.25'!$B$345:$C$574,2,0),"-")</f>
        <v>1</v>
      </c>
      <c r="M153" s="20">
        <f t="shared" si="12"/>
        <v>1524.6</v>
      </c>
      <c r="N153" s="21">
        <v>1</v>
      </c>
      <c r="O153" s="22">
        <f t="shared" si="11"/>
        <v>1524.6</v>
      </c>
      <c r="P153" s="29"/>
    </row>
    <row r="154" spans="1:16" x14ac:dyDescent="0.25">
      <c r="A154" s="13">
        <v>1</v>
      </c>
      <c r="B154" s="13" t="s">
        <v>472</v>
      </c>
      <c r="C154" s="14" t="s">
        <v>473</v>
      </c>
      <c r="D154" s="14" t="s">
        <v>474</v>
      </c>
      <c r="E154" s="15">
        <v>2</v>
      </c>
      <c r="F154" s="16">
        <v>1483.7</v>
      </c>
      <c r="G154" s="16">
        <v>2967.4</v>
      </c>
      <c r="H154" s="17">
        <f>VLOOKUP(C154,'[1]1 оч'!$B$3:$K$573,10,0)</f>
        <v>0</v>
      </c>
      <c r="I154" s="16">
        <f t="shared" si="9"/>
        <v>0</v>
      </c>
      <c r="J154" s="18"/>
      <c r="K154" s="18">
        <f t="shared" si="10"/>
        <v>0</v>
      </c>
      <c r="L154" s="19">
        <f>IFERROR(VLOOKUP(C154,'[2]11.11.25'!$B$345:$C$574,2,0),"-")</f>
        <v>2</v>
      </c>
      <c r="M154" s="20">
        <f t="shared" si="12"/>
        <v>2967.4</v>
      </c>
      <c r="N154" s="21">
        <v>2</v>
      </c>
      <c r="O154" s="22">
        <f t="shared" si="11"/>
        <v>2967.4</v>
      </c>
      <c r="P154" s="29"/>
    </row>
    <row r="155" spans="1:16" x14ac:dyDescent="0.25">
      <c r="A155" s="13">
        <v>1</v>
      </c>
      <c r="B155" s="13" t="s">
        <v>475</v>
      </c>
      <c r="C155" s="14" t="s">
        <v>476</v>
      </c>
      <c r="D155" s="14" t="s">
        <v>477</v>
      </c>
      <c r="E155" s="15">
        <v>1</v>
      </c>
      <c r="F155" s="16">
        <v>1511.5</v>
      </c>
      <c r="G155" s="16">
        <v>1511.5</v>
      </c>
      <c r="H155" s="17">
        <f>VLOOKUP(C155,'[1]1 оч'!$B$3:$K$573,10,0)</f>
        <v>0</v>
      </c>
      <c r="I155" s="16">
        <f t="shared" si="9"/>
        <v>0</v>
      </c>
      <c r="J155" s="18"/>
      <c r="K155" s="18">
        <f t="shared" si="10"/>
        <v>0</v>
      </c>
      <c r="L155" s="19">
        <f>IFERROR(VLOOKUP(C155,'[2]11.11.25'!$B$345:$C$574,2,0),"-")</f>
        <v>1</v>
      </c>
      <c r="M155" s="20">
        <f t="shared" si="12"/>
        <v>1511.5</v>
      </c>
      <c r="N155" s="21">
        <v>1</v>
      </c>
      <c r="O155" s="22">
        <f t="shared" si="11"/>
        <v>1511.5</v>
      </c>
      <c r="P155" s="29"/>
    </row>
    <row r="156" spans="1:16" x14ac:dyDescent="0.25">
      <c r="A156" s="13">
        <v>1</v>
      </c>
      <c r="B156" s="13" t="s">
        <v>478</v>
      </c>
      <c r="C156" s="14" t="s">
        <v>479</v>
      </c>
      <c r="D156" s="14" t="s">
        <v>480</v>
      </c>
      <c r="E156" s="15">
        <v>1</v>
      </c>
      <c r="F156" s="16">
        <v>1526.6</v>
      </c>
      <c r="G156" s="16">
        <v>1526.6</v>
      </c>
      <c r="H156" s="17">
        <f>VLOOKUP(C156,'[1]1 оч'!$B$3:$K$573,10,0)</f>
        <v>0</v>
      </c>
      <c r="I156" s="16">
        <f t="shared" si="9"/>
        <v>0</v>
      </c>
      <c r="J156" s="18"/>
      <c r="K156" s="18">
        <f t="shared" si="10"/>
        <v>0</v>
      </c>
      <c r="L156" s="19">
        <f>IFERROR(VLOOKUP(C156,'[2]11.11.25'!$B$345:$C$574,2,0),"-")</f>
        <v>1</v>
      </c>
      <c r="M156" s="20">
        <f t="shared" si="12"/>
        <v>1526.6</v>
      </c>
      <c r="N156" s="21">
        <v>1</v>
      </c>
      <c r="O156" s="22">
        <f t="shared" si="11"/>
        <v>1526.6</v>
      </c>
      <c r="P156" s="29"/>
    </row>
    <row r="157" spans="1:16" x14ac:dyDescent="0.25">
      <c r="A157" s="13">
        <v>1</v>
      </c>
      <c r="B157" s="13" t="s">
        <v>481</v>
      </c>
      <c r="C157" s="14" t="s">
        <v>482</v>
      </c>
      <c r="D157" s="14" t="s">
        <v>483</v>
      </c>
      <c r="E157" s="15">
        <v>1</v>
      </c>
      <c r="F157" s="16">
        <v>1483.7</v>
      </c>
      <c r="G157" s="16">
        <v>1483.7</v>
      </c>
      <c r="H157" s="17">
        <f>VLOOKUP(C157,'[1]1 оч'!$B$3:$K$573,10,0)</f>
        <v>0</v>
      </c>
      <c r="I157" s="16">
        <f t="shared" si="9"/>
        <v>0</v>
      </c>
      <c r="J157" s="18"/>
      <c r="K157" s="18">
        <f t="shared" si="10"/>
        <v>0</v>
      </c>
      <c r="L157" s="19">
        <f>IFERROR(VLOOKUP(C157,'[2]11.11.25'!$B$345:$C$574,2,0),"-")</f>
        <v>1</v>
      </c>
      <c r="M157" s="20">
        <f t="shared" si="12"/>
        <v>1483.7</v>
      </c>
      <c r="N157" s="21">
        <v>1</v>
      </c>
      <c r="O157" s="22">
        <f t="shared" si="11"/>
        <v>1483.7</v>
      </c>
      <c r="P157" s="29"/>
    </row>
    <row r="158" spans="1:16" x14ac:dyDescent="0.25">
      <c r="A158" s="13">
        <v>1</v>
      </c>
      <c r="B158" s="13" t="s">
        <v>484</v>
      </c>
      <c r="C158" s="14" t="s">
        <v>485</v>
      </c>
      <c r="D158" s="14" t="s">
        <v>486</v>
      </c>
      <c r="E158" s="15">
        <v>1</v>
      </c>
      <c r="F158" s="16">
        <v>1521.2</v>
      </c>
      <c r="G158" s="16">
        <v>1521.2</v>
      </c>
      <c r="H158" s="17">
        <f>VLOOKUP(C158,'[1]1 оч'!$B$3:$K$573,10,0)</f>
        <v>0</v>
      </c>
      <c r="I158" s="16">
        <f t="shared" si="9"/>
        <v>0</v>
      </c>
      <c r="J158" s="18"/>
      <c r="K158" s="18">
        <f t="shared" si="10"/>
        <v>0</v>
      </c>
      <c r="L158" s="19">
        <f>IFERROR(VLOOKUP(C158,'[2]11.11.25'!$B$345:$C$574,2,0),"-")</f>
        <v>1</v>
      </c>
      <c r="M158" s="20">
        <f t="shared" si="12"/>
        <v>1521.2</v>
      </c>
      <c r="N158" s="21">
        <v>1</v>
      </c>
      <c r="O158" s="22">
        <f t="shared" si="11"/>
        <v>1521.2</v>
      </c>
      <c r="P158" s="29"/>
    </row>
    <row r="159" spans="1:16" x14ac:dyDescent="0.25">
      <c r="A159" s="13">
        <v>1</v>
      </c>
      <c r="B159" s="13" t="s">
        <v>487</v>
      </c>
      <c r="C159" s="14" t="s">
        <v>488</v>
      </c>
      <c r="D159" s="14" t="s">
        <v>489</v>
      </c>
      <c r="E159" s="15">
        <v>6</v>
      </c>
      <c r="F159" s="16">
        <v>222.3</v>
      </c>
      <c r="G159" s="16">
        <v>1333.8</v>
      </c>
      <c r="H159" s="17">
        <f>VLOOKUP(C159,'[1]1 оч'!$B$3:$K$573,10,0)</f>
        <v>2</v>
      </c>
      <c r="I159" s="16">
        <f t="shared" si="9"/>
        <v>444.6</v>
      </c>
      <c r="J159" s="18"/>
      <c r="K159" s="18">
        <f t="shared" si="10"/>
        <v>0</v>
      </c>
      <c r="L159" s="19">
        <f>IFERROR(VLOOKUP(C159,'[2]11.11.25'!$B$345:$C$574,2,0),"-")</f>
        <v>4</v>
      </c>
      <c r="M159" s="20">
        <f t="shared" si="12"/>
        <v>889.2</v>
      </c>
      <c r="N159" s="21">
        <v>6</v>
      </c>
      <c r="O159" s="22">
        <f t="shared" si="11"/>
        <v>1333.8000000000002</v>
      </c>
      <c r="P159" s="29"/>
    </row>
    <row r="160" spans="1:16" x14ac:dyDescent="0.25">
      <c r="A160" s="13">
        <v>1</v>
      </c>
      <c r="B160" s="13" t="s">
        <v>490</v>
      </c>
      <c r="C160" s="14" t="s">
        <v>491</v>
      </c>
      <c r="D160" s="14" t="s">
        <v>492</v>
      </c>
      <c r="E160" s="15">
        <v>6</v>
      </c>
      <c r="F160" s="16">
        <v>222.9</v>
      </c>
      <c r="G160" s="16">
        <v>1337.4</v>
      </c>
      <c r="H160" s="17">
        <f>VLOOKUP(C160,'[1]1 оч'!$B$3:$K$573,10,0)</f>
        <v>0</v>
      </c>
      <c r="I160" s="16">
        <f t="shared" si="9"/>
        <v>0</v>
      </c>
      <c r="J160" s="18"/>
      <c r="K160" s="18">
        <f t="shared" si="10"/>
        <v>0</v>
      </c>
      <c r="L160" s="19">
        <f>IFERROR(VLOOKUP(C160,'[2]11.11.25'!$B$345:$C$574,2,0),"-")</f>
        <v>5</v>
      </c>
      <c r="M160" s="20">
        <f t="shared" si="12"/>
        <v>1114.5</v>
      </c>
      <c r="N160" s="21">
        <v>5</v>
      </c>
      <c r="O160" s="22">
        <f t="shared" si="11"/>
        <v>1114.5</v>
      </c>
      <c r="P160" s="29"/>
    </row>
    <row r="161" spans="1:16" x14ac:dyDescent="0.25">
      <c r="A161" s="13">
        <v>1</v>
      </c>
      <c r="B161" s="13" t="s">
        <v>493</v>
      </c>
      <c r="C161" s="14" t="s">
        <v>494</v>
      </c>
      <c r="D161" s="14" t="s">
        <v>495</v>
      </c>
      <c r="E161" s="15">
        <v>1</v>
      </c>
      <c r="F161" s="16">
        <v>231.3</v>
      </c>
      <c r="G161" s="16">
        <v>231.3</v>
      </c>
      <c r="H161" s="17">
        <f>VLOOKUP(C161,'[1]1 оч'!$B$3:$K$573,10,0)</f>
        <v>1</v>
      </c>
      <c r="I161" s="16">
        <f t="shared" si="9"/>
        <v>231.3</v>
      </c>
      <c r="J161" s="18"/>
      <c r="K161" s="18">
        <f t="shared" si="10"/>
        <v>0</v>
      </c>
      <c r="L161" s="19">
        <f>IFERROR(VLOOKUP(C161,'[2]11.11.25'!$B$345:$C$574,2,0),"-")</f>
        <v>1</v>
      </c>
      <c r="M161" s="20">
        <f t="shared" si="12"/>
        <v>231.3</v>
      </c>
      <c r="N161" s="21">
        <v>2</v>
      </c>
      <c r="O161" s="22">
        <f t="shared" si="11"/>
        <v>462.6</v>
      </c>
      <c r="P161" s="29"/>
    </row>
    <row r="162" spans="1:16" x14ac:dyDescent="0.25">
      <c r="A162" s="13">
        <v>1</v>
      </c>
      <c r="B162" s="13" t="s">
        <v>496</v>
      </c>
      <c r="C162" s="14" t="s">
        <v>497</v>
      </c>
      <c r="D162" s="14" t="s">
        <v>498</v>
      </c>
      <c r="E162" s="15">
        <v>1</v>
      </c>
      <c r="F162" s="16">
        <v>231.8</v>
      </c>
      <c r="G162" s="16">
        <v>231.8</v>
      </c>
      <c r="H162" s="17">
        <f>VLOOKUP(C162,'[1]1 оч'!$B$3:$K$573,10,0)</f>
        <v>0</v>
      </c>
      <c r="I162" s="16">
        <f t="shared" si="9"/>
        <v>0</v>
      </c>
      <c r="J162" s="18"/>
      <c r="K162" s="18">
        <f t="shared" si="10"/>
        <v>0</v>
      </c>
      <c r="L162" s="19">
        <f>IFERROR(VLOOKUP(C162,'[2]11.11.25'!$B$345:$C$574,2,0),"-")</f>
        <v>1</v>
      </c>
      <c r="M162" s="20">
        <f t="shared" si="12"/>
        <v>231.8</v>
      </c>
      <c r="N162" s="21">
        <v>1</v>
      </c>
      <c r="O162" s="22">
        <f t="shared" si="11"/>
        <v>231.8</v>
      </c>
      <c r="P162" s="29"/>
    </row>
    <row r="163" spans="1:16" x14ac:dyDescent="0.25">
      <c r="A163" s="13">
        <v>1</v>
      </c>
      <c r="B163" s="13" t="s">
        <v>499</v>
      </c>
      <c r="C163" s="14" t="s">
        <v>500</v>
      </c>
      <c r="D163" s="14" t="s">
        <v>501</v>
      </c>
      <c r="E163" s="15">
        <v>1</v>
      </c>
      <c r="F163" s="16">
        <v>232.6</v>
      </c>
      <c r="G163" s="16">
        <v>232.6</v>
      </c>
      <c r="H163" s="17">
        <f>VLOOKUP(C163,'[1]1 оч'!$B$3:$K$573,10,0)</f>
        <v>0</v>
      </c>
      <c r="I163" s="16">
        <f t="shared" si="9"/>
        <v>0</v>
      </c>
      <c r="J163" s="18"/>
      <c r="K163" s="18">
        <f t="shared" si="10"/>
        <v>0</v>
      </c>
      <c r="L163" s="19">
        <f>IFERROR(VLOOKUP(C163,'[2]11.11.25'!$B$345:$C$574,2,0),"-")</f>
        <v>1</v>
      </c>
      <c r="M163" s="20">
        <f t="shared" si="12"/>
        <v>232.6</v>
      </c>
      <c r="N163" s="21">
        <v>1</v>
      </c>
      <c r="O163" s="22">
        <f t="shared" si="11"/>
        <v>232.6</v>
      </c>
      <c r="P163" s="29"/>
    </row>
    <row r="164" spans="1:16" x14ac:dyDescent="0.25">
      <c r="A164" s="13">
        <v>1</v>
      </c>
      <c r="B164" s="13" t="s">
        <v>502</v>
      </c>
      <c r="C164" s="14" t="s">
        <v>503</v>
      </c>
      <c r="D164" s="14" t="s">
        <v>504</v>
      </c>
      <c r="E164" s="15">
        <v>1</v>
      </c>
      <c r="F164" s="16">
        <v>242.1</v>
      </c>
      <c r="G164" s="16">
        <v>242.1</v>
      </c>
      <c r="H164" s="17">
        <f>VLOOKUP(C164,'[1]1 оч'!$B$3:$K$573,10,0)</f>
        <v>0</v>
      </c>
      <c r="I164" s="16">
        <f t="shared" si="9"/>
        <v>0</v>
      </c>
      <c r="J164" s="18"/>
      <c r="K164" s="18">
        <f t="shared" si="10"/>
        <v>0</v>
      </c>
      <c r="L164" s="19">
        <f>IFERROR(VLOOKUP(C164,'[2]11.11.25'!$B$345:$C$574,2,0),"-")</f>
        <v>1</v>
      </c>
      <c r="M164" s="20">
        <f t="shared" si="12"/>
        <v>242.1</v>
      </c>
      <c r="N164" s="21">
        <v>1</v>
      </c>
      <c r="O164" s="22">
        <f t="shared" si="11"/>
        <v>242.1</v>
      </c>
      <c r="P164" s="29"/>
    </row>
    <row r="165" spans="1:16" x14ac:dyDescent="0.25">
      <c r="A165" s="13">
        <v>1</v>
      </c>
      <c r="B165" s="13" t="s">
        <v>505</v>
      </c>
      <c r="C165" s="14" t="s">
        <v>506</v>
      </c>
      <c r="D165" s="14" t="s">
        <v>507</v>
      </c>
      <c r="E165" s="15">
        <v>1</v>
      </c>
      <c r="F165" s="16">
        <v>231.3</v>
      </c>
      <c r="G165" s="16">
        <v>231.3</v>
      </c>
      <c r="H165" s="17">
        <f>VLOOKUP(C165,'[1]1 оч'!$B$3:$K$573,10,0)</f>
        <v>0</v>
      </c>
      <c r="I165" s="16">
        <f t="shared" si="9"/>
        <v>0</v>
      </c>
      <c r="J165" s="18"/>
      <c r="K165" s="18">
        <f t="shared" si="10"/>
        <v>0</v>
      </c>
      <c r="L165" s="19">
        <f>IFERROR(VLOOKUP(C165,'[2]11.11.25'!$B$345:$C$574,2,0),"-")</f>
        <v>1</v>
      </c>
      <c r="M165" s="20">
        <f t="shared" si="12"/>
        <v>231.3</v>
      </c>
      <c r="N165" s="21">
        <v>1</v>
      </c>
      <c r="O165" s="22">
        <f t="shared" si="11"/>
        <v>231.3</v>
      </c>
      <c r="P165" s="29"/>
    </row>
    <row r="166" spans="1:16" x14ac:dyDescent="0.25">
      <c r="A166" s="13">
        <v>1</v>
      </c>
      <c r="B166" s="13" t="s">
        <v>508</v>
      </c>
      <c r="C166" s="14" t="s">
        <v>509</v>
      </c>
      <c r="D166" s="14" t="s">
        <v>510</v>
      </c>
      <c r="E166" s="15">
        <v>1</v>
      </c>
      <c r="F166" s="16">
        <v>231.8</v>
      </c>
      <c r="G166" s="16">
        <v>231.8</v>
      </c>
      <c r="H166" s="17">
        <f>VLOOKUP(C166,'[1]1 оч'!$B$3:$K$573,10,0)</f>
        <v>0</v>
      </c>
      <c r="I166" s="16">
        <f t="shared" si="9"/>
        <v>0</v>
      </c>
      <c r="J166" s="18"/>
      <c r="K166" s="18">
        <f t="shared" si="10"/>
        <v>0</v>
      </c>
      <c r="L166" s="19">
        <f>IFERROR(VLOOKUP(C166,'[2]11.11.25'!$B$345:$C$574,2,0),"-")</f>
        <v>1</v>
      </c>
      <c r="M166" s="20">
        <f t="shared" si="12"/>
        <v>231.8</v>
      </c>
      <c r="N166" s="21">
        <v>1</v>
      </c>
      <c r="O166" s="22">
        <f t="shared" si="11"/>
        <v>231.8</v>
      </c>
      <c r="P166" s="29"/>
    </row>
    <row r="167" spans="1:16" x14ac:dyDescent="0.25">
      <c r="A167" s="13">
        <v>1</v>
      </c>
      <c r="B167" s="13" t="s">
        <v>511</v>
      </c>
      <c r="C167" s="14" t="s">
        <v>512</v>
      </c>
      <c r="D167" s="14" t="s">
        <v>513</v>
      </c>
      <c r="E167" s="15">
        <v>1</v>
      </c>
      <c r="F167" s="16">
        <v>205.9</v>
      </c>
      <c r="G167" s="16">
        <v>205.9</v>
      </c>
      <c r="H167" s="17">
        <f>VLOOKUP(C167,'[1]1 оч'!$B$3:$K$573,10,0)</f>
        <v>0</v>
      </c>
      <c r="I167" s="16">
        <f t="shared" si="9"/>
        <v>0</v>
      </c>
      <c r="J167" s="18"/>
      <c r="K167" s="18">
        <f t="shared" si="10"/>
        <v>0</v>
      </c>
      <c r="L167" s="19">
        <f>IFERROR(VLOOKUP(C167,'[2]11.11.25'!$B$345:$C$574,2,0),"-")</f>
        <v>1</v>
      </c>
      <c r="M167" s="20">
        <f t="shared" si="12"/>
        <v>205.9</v>
      </c>
      <c r="N167" s="21">
        <v>1</v>
      </c>
      <c r="O167" s="22">
        <f t="shared" si="11"/>
        <v>205.9</v>
      </c>
      <c r="P167" s="29"/>
    </row>
    <row r="168" spans="1:16" x14ac:dyDescent="0.25">
      <c r="A168" s="13">
        <v>1</v>
      </c>
      <c r="B168" s="13" t="s">
        <v>514</v>
      </c>
      <c r="C168" s="14" t="s">
        <v>515</v>
      </c>
      <c r="D168" s="14" t="s">
        <v>516</v>
      </c>
      <c r="E168" s="15">
        <v>1</v>
      </c>
      <c r="F168" s="16">
        <v>324.7</v>
      </c>
      <c r="G168" s="16">
        <v>324.7</v>
      </c>
      <c r="H168" s="17">
        <f>VLOOKUP(C168,'[1]1 оч'!$B$3:$K$573,10,0)</f>
        <v>0</v>
      </c>
      <c r="I168" s="16">
        <f t="shared" si="9"/>
        <v>0</v>
      </c>
      <c r="J168" s="18"/>
      <c r="K168" s="18">
        <f t="shared" si="10"/>
        <v>0</v>
      </c>
      <c r="L168" s="19" t="str">
        <f>IFERROR(VLOOKUP(C168,'[2]11.11.25'!$B$345:$C$574,2,0),"-")</f>
        <v>-</v>
      </c>
      <c r="M168" s="20" t="str">
        <f t="shared" si="12"/>
        <v>-</v>
      </c>
      <c r="N168" s="21" t="s">
        <v>22</v>
      </c>
      <c r="O168" s="22" t="str">
        <f t="shared" si="11"/>
        <v>-</v>
      </c>
      <c r="P168" s="29"/>
    </row>
    <row r="169" spans="1:16" x14ac:dyDescent="0.25">
      <c r="A169" s="13">
        <v>1</v>
      </c>
      <c r="B169" s="13" t="s">
        <v>517</v>
      </c>
      <c r="C169" s="14" t="s">
        <v>518</v>
      </c>
      <c r="D169" s="14" t="s">
        <v>519</v>
      </c>
      <c r="E169" s="15">
        <v>4</v>
      </c>
      <c r="F169" s="16">
        <v>66.900000000000006</v>
      </c>
      <c r="G169" s="16">
        <v>267.60000000000002</v>
      </c>
      <c r="H169" s="17">
        <f>VLOOKUP(C169,'[1]1 оч'!$B$3:$K$573,10,0)</f>
        <v>0</v>
      </c>
      <c r="I169" s="16">
        <f t="shared" si="9"/>
        <v>0</v>
      </c>
      <c r="J169" s="18"/>
      <c r="K169" s="18">
        <f t="shared" si="10"/>
        <v>0</v>
      </c>
      <c r="L169" s="19">
        <f>IFERROR(VLOOKUP(C169,'[2]11.11.25'!$B$345:$C$574,2,0),"-")</f>
        <v>4</v>
      </c>
      <c r="M169" s="20">
        <f t="shared" si="12"/>
        <v>267.60000000000002</v>
      </c>
      <c r="N169" s="21">
        <v>4</v>
      </c>
      <c r="O169" s="22">
        <f t="shared" si="11"/>
        <v>267.60000000000002</v>
      </c>
      <c r="P169" s="29"/>
    </row>
    <row r="170" spans="1:16" x14ac:dyDescent="0.25">
      <c r="A170" s="13">
        <v>1</v>
      </c>
      <c r="B170" s="13" t="s">
        <v>520</v>
      </c>
      <c r="C170" s="14" t="s">
        <v>521</v>
      </c>
      <c r="D170" s="14" t="s">
        <v>522</v>
      </c>
      <c r="E170" s="15">
        <v>4</v>
      </c>
      <c r="F170" s="16">
        <v>17.5</v>
      </c>
      <c r="G170" s="16">
        <v>70</v>
      </c>
      <c r="H170" s="17">
        <f>VLOOKUP(C170,'[1]1 оч'!$B$3:$K$573,10,0)</f>
        <v>0</v>
      </c>
      <c r="I170" s="16">
        <f t="shared" si="9"/>
        <v>0</v>
      </c>
      <c r="J170" s="18">
        <v>3</v>
      </c>
      <c r="K170" s="18">
        <f t="shared" si="10"/>
        <v>52.5</v>
      </c>
      <c r="L170" s="19" t="str">
        <f>IFERROR(VLOOKUP(C170,'[2]11.11.25'!$B$345:$C$574,2,0),"-")</f>
        <v>-</v>
      </c>
      <c r="M170" s="20" t="str">
        <f t="shared" si="12"/>
        <v>-</v>
      </c>
      <c r="N170" s="21">
        <v>3</v>
      </c>
      <c r="O170" s="22">
        <f t="shared" si="11"/>
        <v>52.5</v>
      </c>
      <c r="P170" s="29"/>
    </row>
    <row r="171" spans="1:16" x14ac:dyDescent="0.25">
      <c r="A171" s="13">
        <v>1</v>
      </c>
      <c r="B171" s="13" t="s">
        <v>523</v>
      </c>
      <c r="C171" s="14" t="s">
        <v>524</v>
      </c>
      <c r="D171" s="14" t="s">
        <v>525</v>
      </c>
      <c r="E171" s="15">
        <v>1</v>
      </c>
      <c r="F171" s="16">
        <v>292.8</v>
      </c>
      <c r="G171" s="16">
        <v>292.8</v>
      </c>
      <c r="H171" s="17">
        <f>VLOOKUP(C171,'[1]1 оч'!$B$3:$K$573,10,0)</f>
        <v>0</v>
      </c>
      <c r="I171" s="16">
        <f t="shared" si="9"/>
        <v>0</v>
      </c>
      <c r="J171" s="18"/>
      <c r="K171" s="18">
        <f t="shared" si="10"/>
        <v>0</v>
      </c>
      <c r="L171" s="19" t="str">
        <f>IFERROR(VLOOKUP(C171,'[2]11.11.25'!$B$345:$C$574,2,0),"-")</f>
        <v>-</v>
      </c>
      <c r="M171" s="20" t="str">
        <f t="shared" si="12"/>
        <v>-</v>
      </c>
      <c r="N171" s="21" t="s">
        <v>22</v>
      </c>
      <c r="O171" s="22" t="str">
        <f t="shared" si="11"/>
        <v>-</v>
      </c>
      <c r="P171" s="29"/>
    </row>
    <row r="172" spans="1:16" x14ac:dyDescent="0.25">
      <c r="A172" s="13">
        <v>1</v>
      </c>
      <c r="B172" s="13" t="s">
        <v>526</v>
      </c>
      <c r="C172" s="14" t="s">
        <v>527</v>
      </c>
      <c r="D172" s="14" t="s">
        <v>528</v>
      </c>
      <c r="E172" s="15">
        <v>1</v>
      </c>
      <c r="F172" s="16">
        <v>330.9</v>
      </c>
      <c r="G172" s="16">
        <v>330.9</v>
      </c>
      <c r="H172" s="17">
        <f>VLOOKUP(C172,'[1]1 оч'!$B$3:$K$573,10,0)</f>
        <v>0</v>
      </c>
      <c r="I172" s="16">
        <f t="shared" si="9"/>
        <v>0</v>
      </c>
      <c r="J172" s="18"/>
      <c r="K172" s="18">
        <f t="shared" si="10"/>
        <v>0</v>
      </c>
      <c r="L172" s="19" t="str">
        <f>IFERROR(VLOOKUP(C172,'[2]11.11.25'!$B$345:$C$574,2,0),"-")</f>
        <v>-</v>
      </c>
      <c r="M172" s="20" t="str">
        <f t="shared" si="12"/>
        <v>-</v>
      </c>
      <c r="N172" s="21" t="s">
        <v>22</v>
      </c>
      <c r="O172" s="22" t="str">
        <f t="shared" si="11"/>
        <v>-</v>
      </c>
      <c r="P172" s="29"/>
    </row>
    <row r="173" spans="1:16" x14ac:dyDescent="0.25">
      <c r="A173" s="13">
        <v>1</v>
      </c>
      <c r="B173" s="13" t="s">
        <v>529</v>
      </c>
      <c r="C173" s="14" t="s">
        <v>530</v>
      </c>
      <c r="D173" s="14" t="s">
        <v>531</v>
      </c>
      <c r="E173" s="15">
        <v>1</v>
      </c>
      <c r="F173" s="16">
        <v>293.39999999999998</v>
      </c>
      <c r="G173" s="16">
        <v>293.39999999999998</v>
      </c>
      <c r="H173" s="17">
        <f>VLOOKUP(C173,'[1]1 оч'!$B$3:$K$573,10,0)</f>
        <v>0</v>
      </c>
      <c r="I173" s="16">
        <f t="shared" si="9"/>
        <v>0</v>
      </c>
      <c r="J173" s="18"/>
      <c r="K173" s="18">
        <f t="shared" si="10"/>
        <v>0</v>
      </c>
      <c r="L173" s="19" t="str">
        <f>IFERROR(VLOOKUP(C173,'[2]11.11.25'!$B$345:$C$574,2,0),"-")</f>
        <v>-</v>
      </c>
      <c r="M173" s="20" t="str">
        <f t="shared" si="12"/>
        <v>-</v>
      </c>
      <c r="N173" s="21" t="s">
        <v>22</v>
      </c>
      <c r="O173" s="22" t="str">
        <f t="shared" si="11"/>
        <v>-</v>
      </c>
      <c r="P173" s="29"/>
    </row>
    <row r="174" spans="1:16" x14ac:dyDescent="0.25">
      <c r="A174" s="13">
        <v>1</v>
      </c>
      <c r="B174" s="13" t="s">
        <v>532</v>
      </c>
      <c r="C174" s="14" t="s">
        <v>533</v>
      </c>
      <c r="D174" s="14" t="s">
        <v>534</v>
      </c>
      <c r="E174" s="15">
        <v>1</v>
      </c>
      <c r="F174" s="16">
        <v>293.39999999999998</v>
      </c>
      <c r="G174" s="16">
        <v>293.39999999999998</v>
      </c>
      <c r="H174" s="17">
        <f>VLOOKUP(C174,'[1]1 оч'!$B$3:$K$573,10,0)</f>
        <v>0</v>
      </c>
      <c r="I174" s="16">
        <f t="shared" si="9"/>
        <v>0</v>
      </c>
      <c r="J174" s="18"/>
      <c r="K174" s="18">
        <f t="shared" si="10"/>
        <v>0</v>
      </c>
      <c r="L174" s="19" t="str">
        <f>IFERROR(VLOOKUP(C174,'[2]11.11.25'!$B$345:$C$574,2,0),"-")</f>
        <v>-</v>
      </c>
      <c r="M174" s="20" t="str">
        <f t="shared" si="12"/>
        <v>-</v>
      </c>
      <c r="N174" s="21" t="s">
        <v>22</v>
      </c>
      <c r="O174" s="22" t="str">
        <f t="shared" si="11"/>
        <v>-</v>
      </c>
      <c r="P174" s="29"/>
    </row>
    <row r="175" spans="1:16" x14ac:dyDescent="0.25">
      <c r="A175" s="13">
        <v>1</v>
      </c>
      <c r="B175" s="13" t="s">
        <v>535</v>
      </c>
      <c r="C175" s="14" t="s">
        <v>536</v>
      </c>
      <c r="D175" s="14" t="s">
        <v>537</v>
      </c>
      <c r="E175" s="15">
        <v>1</v>
      </c>
      <c r="F175" s="16">
        <v>371.8</v>
      </c>
      <c r="G175" s="16">
        <v>371.8</v>
      </c>
      <c r="H175" s="17">
        <f>VLOOKUP(C175,'[1]1 оч'!$B$3:$K$573,10,0)</f>
        <v>0</v>
      </c>
      <c r="I175" s="16">
        <f t="shared" si="9"/>
        <v>0</v>
      </c>
      <c r="J175" s="18"/>
      <c r="K175" s="18">
        <f t="shared" si="10"/>
        <v>0</v>
      </c>
      <c r="L175" s="19" t="str">
        <f>IFERROR(VLOOKUP(C175,'[2]11.11.25'!$B$345:$C$574,2,0),"-")</f>
        <v>-</v>
      </c>
      <c r="M175" s="20" t="str">
        <f t="shared" si="12"/>
        <v>-</v>
      </c>
      <c r="N175" s="21" t="s">
        <v>22</v>
      </c>
      <c r="O175" s="22" t="str">
        <f t="shared" si="11"/>
        <v>-</v>
      </c>
      <c r="P175" s="29"/>
    </row>
    <row r="176" spans="1:16" x14ac:dyDescent="0.25">
      <c r="A176" s="13">
        <v>1</v>
      </c>
      <c r="B176" s="13" t="s">
        <v>538</v>
      </c>
      <c r="C176" s="14" t="s">
        <v>539</v>
      </c>
      <c r="D176" s="14" t="s">
        <v>540</v>
      </c>
      <c r="E176" s="15">
        <v>1</v>
      </c>
      <c r="F176" s="16">
        <v>204.9</v>
      </c>
      <c r="G176" s="16">
        <v>204.9</v>
      </c>
      <c r="H176" s="17">
        <f>VLOOKUP(C176,'[1]1 оч'!$B$3:$K$573,10,0)</f>
        <v>0</v>
      </c>
      <c r="I176" s="16">
        <f t="shared" si="9"/>
        <v>0</v>
      </c>
      <c r="J176" s="18"/>
      <c r="K176" s="18">
        <f t="shared" si="10"/>
        <v>0</v>
      </c>
      <c r="L176" s="19" t="str">
        <f>IFERROR(VLOOKUP(C176,'[2]11.11.25'!$B$345:$C$574,2,0),"-")</f>
        <v>-</v>
      </c>
      <c r="M176" s="20" t="str">
        <f t="shared" si="12"/>
        <v>-</v>
      </c>
      <c r="N176" s="21" t="s">
        <v>22</v>
      </c>
      <c r="O176" s="22" t="str">
        <f t="shared" si="11"/>
        <v>-</v>
      </c>
      <c r="P176" s="29"/>
    </row>
    <row r="177" spans="1:16" x14ac:dyDescent="0.25">
      <c r="A177" s="13">
        <v>1</v>
      </c>
      <c r="B177" s="13" t="s">
        <v>541</v>
      </c>
      <c r="C177" s="14" t="s">
        <v>542</v>
      </c>
      <c r="D177" s="14" t="s">
        <v>543</v>
      </c>
      <c r="E177" s="15">
        <v>1</v>
      </c>
      <c r="F177" s="16">
        <v>370.8</v>
      </c>
      <c r="G177" s="16">
        <v>370.8</v>
      </c>
      <c r="H177" s="17">
        <f>VLOOKUP(C177,'[1]1 оч'!$B$3:$K$573,10,0)</f>
        <v>0</v>
      </c>
      <c r="I177" s="16">
        <f t="shared" si="9"/>
        <v>0</v>
      </c>
      <c r="J177" s="18"/>
      <c r="K177" s="18">
        <f t="shared" si="10"/>
        <v>0</v>
      </c>
      <c r="L177" s="19" t="str">
        <f>IFERROR(VLOOKUP(C177,'[2]11.11.25'!$B$345:$C$574,2,0),"-")</f>
        <v>-</v>
      </c>
      <c r="M177" s="20" t="str">
        <f t="shared" si="12"/>
        <v>-</v>
      </c>
      <c r="N177" s="21" t="s">
        <v>22</v>
      </c>
      <c r="O177" s="22" t="str">
        <f t="shared" si="11"/>
        <v>-</v>
      </c>
      <c r="P177" s="29"/>
    </row>
    <row r="178" spans="1:16" x14ac:dyDescent="0.25">
      <c r="A178" s="13">
        <v>1</v>
      </c>
      <c r="B178" s="13" t="s">
        <v>544</v>
      </c>
      <c r="C178" s="14" t="s">
        <v>545</v>
      </c>
      <c r="D178" s="14" t="s">
        <v>546</v>
      </c>
      <c r="E178" s="15">
        <v>1</v>
      </c>
      <c r="F178" s="16">
        <v>626.79999999999995</v>
      </c>
      <c r="G178" s="16">
        <v>626.79999999999995</v>
      </c>
      <c r="H178" s="17">
        <f>VLOOKUP(C178,'[1]1 оч'!$B$3:$K$573,10,0)</f>
        <v>0</v>
      </c>
      <c r="I178" s="16">
        <f t="shared" si="9"/>
        <v>0</v>
      </c>
      <c r="J178" s="18"/>
      <c r="K178" s="18">
        <f t="shared" si="10"/>
        <v>0</v>
      </c>
      <c r="L178" s="19" t="str">
        <f>IFERROR(VLOOKUP(C178,'[2]11.11.25'!$B$345:$C$574,2,0),"-")</f>
        <v>-</v>
      </c>
      <c r="M178" s="20" t="str">
        <f t="shared" si="12"/>
        <v>-</v>
      </c>
      <c r="N178" s="21" t="s">
        <v>22</v>
      </c>
      <c r="O178" s="22" t="str">
        <f t="shared" si="11"/>
        <v>-</v>
      </c>
      <c r="P178" s="29"/>
    </row>
    <row r="179" spans="1:16" x14ac:dyDescent="0.25">
      <c r="A179" s="13">
        <v>1</v>
      </c>
      <c r="B179" s="13" t="s">
        <v>547</v>
      </c>
      <c r="C179" s="14" t="s">
        <v>548</v>
      </c>
      <c r="D179" s="14" t="s">
        <v>549</v>
      </c>
      <c r="E179" s="15">
        <v>1</v>
      </c>
      <c r="F179" s="16">
        <v>474.3</v>
      </c>
      <c r="G179" s="16">
        <v>474.3</v>
      </c>
      <c r="H179" s="17">
        <f>VLOOKUP(C179,'[1]1 оч'!$B$3:$K$573,10,0)</f>
        <v>0</v>
      </c>
      <c r="I179" s="16">
        <f t="shared" si="9"/>
        <v>0</v>
      </c>
      <c r="J179" s="18"/>
      <c r="K179" s="18">
        <f t="shared" si="10"/>
        <v>0</v>
      </c>
      <c r="L179" s="19" t="str">
        <f>IFERROR(VLOOKUP(C179,'[2]11.11.25'!$B$345:$C$574,2,0),"-")</f>
        <v>-</v>
      </c>
      <c r="M179" s="20" t="str">
        <f t="shared" si="12"/>
        <v>-</v>
      </c>
      <c r="N179" s="21" t="s">
        <v>22</v>
      </c>
      <c r="O179" s="22" t="str">
        <f t="shared" si="11"/>
        <v>-</v>
      </c>
      <c r="P179" s="29"/>
    </row>
    <row r="180" spans="1:16" x14ac:dyDescent="0.25">
      <c r="A180" s="13">
        <v>1</v>
      </c>
      <c r="B180" s="13" t="s">
        <v>550</v>
      </c>
      <c r="C180" s="14" t="s">
        <v>551</v>
      </c>
      <c r="D180" s="14" t="s">
        <v>552</v>
      </c>
      <c r="E180" s="15">
        <v>47</v>
      </c>
      <c r="F180" s="16">
        <v>1.5</v>
      </c>
      <c r="G180" s="16">
        <v>70.5</v>
      </c>
      <c r="H180" s="17">
        <f>VLOOKUP(C180,'[1]1 оч'!$B$3:$K$573,10,0)</f>
        <v>0</v>
      </c>
      <c r="I180" s="16">
        <f t="shared" si="9"/>
        <v>0</v>
      </c>
      <c r="J180" s="18"/>
      <c r="K180" s="18">
        <f t="shared" si="10"/>
        <v>0</v>
      </c>
      <c r="L180" s="19">
        <v>47</v>
      </c>
      <c r="M180" s="20">
        <f t="shared" si="12"/>
        <v>70.5</v>
      </c>
      <c r="N180" s="21">
        <v>47</v>
      </c>
      <c r="O180" s="22">
        <f t="shared" si="11"/>
        <v>70.5</v>
      </c>
      <c r="P180" s="29"/>
    </row>
    <row r="181" spans="1:16" x14ac:dyDescent="0.25">
      <c r="A181" s="13">
        <v>1</v>
      </c>
      <c r="B181" s="13" t="s">
        <v>553</v>
      </c>
      <c r="C181" s="14" t="s">
        <v>554</v>
      </c>
      <c r="D181" s="14" t="s">
        <v>555</v>
      </c>
      <c r="E181" s="15">
        <v>10</v>
      </c>
      <c r="F181" s="16">
        <v>26.4</v>
      </c>
      <c r="G181" s="16">
        <v>264</v>
      </c>
      <c r="H181" s="17">
        <f>VLOOKUP(C181,'[1]1 оч'!$B$3:$K$573,10,0)</f>
        <v>0</v>
      </c>
      <c r="I181" s="16">
        <f t="shared" si="9"/>
        <v>0</v>
      </c>
      <c r="J181" s="18"/>
      <c r="K181" s="18">
        <f t="shared" si="10"/>
        <v>0</v>
      </c>
      <c r="L181" s="19">
        <v>10</v>
      </c>
      <c r="M181" s="20">
        <f t="shared" si="12"/>
        <v>264</v>
      </c>
      <c r="N181" s="21">
        <v>10</v>
      </c>
      <c r="O181" s="22">
        <f t="shared" si="11"/>
        <v>264</v>
      </c>
      <c r="P181" s="29"/>
    </row>
    <row r="182" spans="1:16" x14ac:dyDescent="0.25">
      <c r="A182" s="13">
        <v>1</v>
      </c>
      <c r="B182" s="13" t="s">
        <v>556</v>
      </c>
      <c r="C182" s="14" t="s">
        <v>557</v>
      </c>
      <c r="D182" s="14" t="s">
        <v>558</v>
      </c>
      <c r="E182" s="15">
        <v>24</v>
      </c>
      <c r="F182" s="16">
        <v>0.3</v>
      </c>
      <c r="G182" s="16">
        <v>7.2</v>
      </c>
      <c r="H182" s="17">
        <f>VLOOKUP(C182,'[1]1 оч'!$B$3:$K$573,10,0)</f>
        <v>0</v>
      </c>
      <c r="I182" s="16">
        <f t="shared" si="9"/>
        <v>0</v>
      </c>
      <c r="J182" s="18"/>
      <c r="K182" s="18">
        <f t="shared" si="10"/>
        <v>0</v>
      </c>
      <c r="L182" s="19">
        <v>24</v>
      </c>
      <c r="M182" s="20">
        <f t="shared" si="12"/>
        <v>7.1999999999999993</v>
      </c>
      <c r="N182" s="21">
        <v>24</v>
      </c>
      <c r="O182" s="22">
        <f t="shared" si="11"/>
        <v>7.1999999999999993</v>
      </c>
      <c r="P182" s="29"/>
    </row>
    <row r="183" spans="1:16" x14ac:dyDescent="0.25">
      <c r="A183" s="13">
        <v>1</v>
      </c>
      <c r="B183" s="13" t="s">
        <v>559</v>
      </c>
      <c r="C183" s="14" t="s">
        <v>560</v>
      </c>
      <c r="D183" s="14" t="s">
        <v>561</v>
      </c>
      <c r="E183" s="15">
        <v>8</v>
      </c>
      <c r="F183" s="16">
        <v>11.2</v>
      </c>
      <c r="G183" s="16">
        <v>89.6</v>
      </c>
      <c r="H183" s="17">
        <f>VLOOKUP(C183,'[1]1 оч'!$B$3:$K$573,10,0)</f>
        <v>0</v>
      </c>
      <c r="I183" s="16">
        <f t="shared" si="9"/>
        <v>0</v>
      </c>
      <c r="J183" s="18"/>
      <c r="K183" s="18">
        <f t="shared" si="10"/>
        <v>0</v>
      </c>
      <c r="L183" s="19">
        <v>8</v>
      </c>
      <c r="M183" s="20">
        <f t="shared" si="12"/>
        <v>89.6</v>
      </c>
      <c r="N183" s="21">
        <v>8</v>
      </c>
      <c r="O183" s="22">
        <f t="shared" si="11"/>
        <v>89.6</v>
      </c>
      <c r="P183" s="29"/>
    </row>
    <row r="184" spans="1:16" x14ac:dyDescent="0.25">
      <c r="A184" s="13">
        <v>1</v>
      </c>
      <c r="B184" s="13" t="s">
        <v>562</v>
      </c>
      <c r="C184" s="14" t="s">
        <v>563</v>
      </c>
      <c r="D184" s="14" t="s">
        <v>564</v>
      </c>
      <c r="E184" s="15">
        <v>1</v>
      </c>
      <c r="F184" s="16">
        <v>10.4</v>
      </c>
      <c r="G184" s="16">
        <v>10.4</v>
      </c>
      <c r="H184" s="17">
        <f>VLOOKUP(C184,'[1]1 оч'!$B$3:$K$573,10,0)</f>
        <v>1</v>
      </c>
      <c r="I184" s="16">
        <f t="shared" si="9"/>
        <v>10.4</v>
      </c>
      <c r="J184" s="18"/>
      <c r="K184" s="18">
        <f t="shared" si="10"/>
        <v>0</v>
      </c>
      <c r="L184" s="19" t="str">
        <f>IFERROR(VLOOKUP(C184,'[2]11.11.25'!$B$345:$C$574,2,0),"-")</f>
        <v>-</v>
      </c>
      <c r="M184" s="20" t="str">
        <f t="shared" si="12"/>
        <v>-</v>
      </c>
      <c r="N184" s="21">
        <v>1</v>
      </c>
      <c r="O184" s="22">
        <f t="shared" si="11"/>
        <v>10.4</v>
      </c>
      <c r="P184" s="30"/>
    </row>
    <row r="185" spans="1:16" x14ac:dyDescent="0.25">
      <c r="A185" s="13">
        <v>1</v>
      </c>
      <c r="B185" s="13" t="s">
        <v>565</v>
      </c>
      <c r="C185" s="14" t="s">
        <v>566</v>
      </c>
      <c r="D185" s="14" t="s">
        <v>567</v>
      </c>
      <c r="E185" s="15">
        <v>1</v>
      </c>
      <c r="F185" s="16">
        <v>18.399999999999999</v>
      </c>
      <c r="G185" s="16">
        <v>18.399999999999999</v>
      </c>
      <c r="H185" s="17">
        <f>VLOOKUP(C185,'[1]1 оч'!$B$3:$K$573,10,0)</f>
        <v>1</v>
      </c>
      <c r="I185" s="16">
        <f t="shared" si="9"/>
        <v>18.399999999999999</v>
      </c>
      <c r="J185" s="18"/>
      <c r="K185" s="18">
        <f t="shared" si="10"/>
        <v>0</v>
      </c>
      <c r="L185" s="19" t="str">
        <f>IFERROR(VLOOKUP(C185,'[2]11.11.25'!$B$345:$C$574,2,0),"-")</f>
        <v>-</v>
      </c>
      <c r="M185" s="20" t="str">
        <f t="shared" si="12"/>
        <v>-</v>
      </c>
      <c r="N185" s="21">
        <v>1</v>
      </c>
      <c r="O185" s="22">
        <f t="shared" si="11"/>
        <v>18.399999999999999</v>
      </c>
      <c r="P185" s="29"/>
    </row>
    <row r="186" spans="1:16" x14ac:dyDescent="0.25">
      <c r="A186" s="13">
        <v>1</v>
      </c>
      <c r="B186" s="13" t="s">
        <v>568</v>
      </c>
      <c r="C186" s="14" t="s">
        <v>569</v>
      </c>
      <c r="D186" s="14" t="s">
        <v>570</v>
      </c>
      <c r="E186" s="15">
        <v>1</v>
      </c>
      <c r="F186" s="16">
        <v>17.3</v>
      </c>
      <c r="G186" s="16">
        <v>17.3</v>
      </c>
      <c r="H186" s="17">
        <f>VLOOKUP(C186,'[1]1 оч'!$B$3:$K$573,10,0)</f>
        <v>0</v>
      </c>
      <c r="I186" s="16">
        <f t="shared" si="9"/>
        <v>0</v>
      </c>
      <c r="J186" s="18">
        <v>1</v>
      </c>
      <c r="K186" s="18">
        <f t="shared" si="10"/>
        <v>17.3</v>
      </c>
      <c r="L186" s="19" t="str">
        <f>IFERROR(VLOOKUP(C186,'[2]11.11.25'!$B$345:$C$574,2,0),"-")</f>
        <v>-</v>
      </c>
      <c r="M186" s="20" t="str">
        <f t="shared" si="12"/>
        <v>-</v>
      </c>
      <c r="N186" s="21">
        <v>1</v>
      </c>
      <c r="O186" s="22">
        <f t="shared" si="11"/>
        <v>17.3</v>
      </c>
      <c r="P186" s="29"/>
    </row>
    <row r="187" spans="1:16" x14ac:dyDescent="0.25">
      <c r="A187" s="13">
        <v>1</v>
      </c>
      <c r="B187" s="13" t="s">
        <v>571</v>
      </c>
      <c r="C187" s="14" t="s">
        <v>572</v>
      </c>
      <c r="D187" s="14" t="s">
        <v>573</v>
      </c>
      <c r="E187" s="15">
        <v>1</v>
      </c>
      <c r="F187" s="16">
        <v>17.8</v>
      </c>
      <c r="G187" s="16">
        <v>17.8</v>
      </c>
      <c r="H187" s="17">
        <f>VLOOKUP(C187,'[1]1 оч'!$B$3:$K$573,10,0)</f>
        <v>0</v>
      </c>
      <c r="I187" s="16">
        <f t="shared" si="9"/>
        <v>0</v>
      </c>
      <c r="J187" s="18"/>
      <c r="K187" s="18">
        <f t="shared" si="10"/>
        <v>0</v>
      </c>
      <c r="L187" s="19" t="str">
        <f>IFERROR(VLOOKUP(C187,'[2]11.11.25'!$B$345:$C$574,2,0),"-")</f>
        <v>-</v>
      </c>
      <c r="M187" s="20" t="str">
        <f t="shared" si="12"/>
        <v>-</v>
      </c>
      <c r="N187" s="21" t="s">
        <v>22</v>
      </c>
      <c r="O187" s="22" t="str">
        <f t="shared" si="11"/>
        <v>-</v>
      </c>
      <c r="P187" s="29"/>
    </row>
    <row r="188" spans="1:16" x14ac:dyDescent="0.25">
      <c r="A188" s="13">
        <v>1</v>
      </c>
      <c r="B188" s="13" t="s">
        <v>574</v>
      </c>
      <c r="C188" s="14" t="s">
        <v>575</v>
      </c>
      <c r="D188" s="14" t="s">
        <v>576</v>
      </c>
      <c r="E188" s="15">
        <v>1</v>
      </c>
      <c r="F188" s="16">
        <v>27</v>
      </c>
      <c r="G188" s="16">
        <v>27</v>
      </c>
      <c r="H188" s="17">
        <f>VLOOKUP(C188,'[1]1 оч'!$B$3:$K$573,10,0)</f>
        <v>1</v>
      </c>
      <c r="I188" s="16">
        <f t="shared" si="9"/>
        <v>27</v>
      </c>
      <c r="J188" s="18"/>
      <c r="K188" s="18">
        <f t="shared" si="10"/>
        <v>0</v>
      </c>
      <c r="L188" s="19" t="str">
        <f>IFERROR(VLOOKUP(C188,'[2]11.11.25'!$B$345:$C$574,2,0),"-")</f>
        <v>-</v>
      </c>
      <c r="M188" s="20" t="str">
        <f t="shared" si="12"/>
        <v>-</v>
      </c>
      <c r="N188" s="21">
        <v>1</v>
      </c>
      <c r="O188" s="22">
        <f t="shared" si="11"/>
        <v>27</v>
      </c>
      <c r="P188" s="29"/>
    </row>
    <row r="189" spans="1:16" x14ac:dyDescent="0.25">
      <c r="A189" s="13">
        <v>1</v>
      </c>
      <c r="B189" s="13" t="s">
        <v>577</v>
      </c>
      <c r="C189" s="14" t="s">
        <v>578</v>
      </c>
      <c r="D189" s="14" t="s">
        <v>579</v>
      </c>
      <c r="E189" s="15">
        <v>1</v>
      </c>
      <c r="F189" s="16">
        <v>27</v>
      </c>
      <c r="G189" s="16">
        <v>27</v>
      </c>
      <c r="H189" s="17">
        <f>VLOOKUP(C189,'[1]1 оч'!$B$3:$K$573,10,0)</f>
        <v>1</v>
      </c>
      <c r="I189" s="16">
        <f t="shared" si="9"/>
        <v>27</v>
      </c>
      <c r="J189" s="18"/>
      <c r="K189" s="18">
        <f t="shared" si="10"/>
        <v>0</v>
      </c>
      <c r="L189" s="19" t="str">
        <f>IFERROR(VLOOKUP(C189,'[2]11.11.25'!$B$345:$C$574,2,0),"-")</f>
        <v>-</v>
      </c>
      <c r="M189" s="20" t="str">
        <f t="shared" si="12"/>
        <v>-</v>
      </c>
      <c r="N189" s="21">
        <v>1</v>
      </c>
      <c r="O189" s="22">
        <f t="shared" si="11"/>
        <v>27</v>
      </c>
      <c r="P189" s="29"/>
    </row>
    <row r="190" spans="1:16" x14ac:dyDescent="0.25">
      <c r="A190" s="13">
        <v>1</v>
      </c>
      <c r="B190" s="13" t="s">
        <v>580</v>
      </c>
      <c r="C190" s="14" t="s">
        <v>581</v>
      </c>
      <c r="D190" s="14" t="s">
        <v>582</v>
      </c>
      <c r="E190" s="15">
        <v>1</v>
      </c>
      <c r="F190" s="16">
        <v>21.6</v>
      </c>
      <c r="G190" s="16">
        <v>21.6</v>
      </c>
      <c r="H190" s="17">
        <f>VLOOKUP(C190,'[1]1 оч'!$B$3:$K$573,10,0)</f>
        <v>0</v>
      </c>
      <c r="I190" s="16">
        <f t="shared" si="9"/>
        <v>0</v>
      </c>
      <c r="J190" s="18">
        <v>1</v>
      </c>
      <c r="K190" s="18">
        <f t="shared" si="10"/>
        <v>21.6</v>
      </c>
      <c r="L190" s="19" t="str">
        <f>IFERROR(VLOOKUP(C190,'[2]11.11.25'!$B$345:$C$574,2,0),"-")</f>
        <v>-</v>
      </c>
      <c r="M190" s="20" t="str">
        <f t="shared" si="12"/>
        <v>-</v>
      </c>
      <c r="N190" s="21">
        <v>1</v>
      </c>
      <c r="O190" s="22">
        <f t="shared" si="11"/>
        <v>21.6</v>
      </c>
      <c r="P190" s="29"/>
    </row>
    <row r="191" spans="1:16" x14ac:dyDescent="0.25">
      <c r="A191" s="13">
        <v>1</v>
      </c>
      <c r="B191" s="13" t="s">
        <v>583</v>
      </c>
      <c r="C191" s="14" t="s">
        <v>584</v>
      </c>
      <c r="D191" s="14" t="s">
        <v>585</v>
      </c>
      <c r="E191" s="15">
        <v>1</v>
      </c>
      <c r="F191" s="16">
        <v>21.3</v>
      </c>
      <c r="G191" s="16">
        <v>21.3</v>
      </c>
      <c r="H191" s="17">
        <f>VLOOKUP(C191,'[1]1 оч'!$B$3:$K$573,10,0)</f>
        <v>0</v>
      </c>
      <c r="I191" s="16">
        <f t="shared" si="9"/>
        <v>0</v>
      </c>
      <c r="J191" s="18">
        <v>1</v>
      </c>
      <c r="K191" s="18">
        <f t="shared" si="10"/>
        <v>21.3</v>
      </c>
      <c r="L191" s="19" t="str">
        <f>IFERROR(VLOOKUP(C191,'[2]11.11.25'!$B$345:$C$574,2,0),"-")</f>
        <v>-</v>
      </c>
      <c r="M191" s="20" t="str">
        <f t="shared" si="12"/>
        <v>-</v>
      </c>
      <c r="N191" s="21">
        <v>1</v>
      </c>
      <c r="O191" s="22">
        <f t="shared" si="11"/>
        <v>21.3</v>
      </c>
      <c r="P191" s="29"/>
    </row>
    <row r="192" spans="1:16" x14ac:dyDescent="0.25">
      <c r="A192" s="13">
        <v>1</v>
      </c>
      <c r="B192" s="13" t="s">
        <v>586</v>
      </c>
      <c r="C192" s="14" t="s">
        <v>587</v>
      </c>
      <c r="D192" s="14" t="s">
        <v>588</v>
      </c>
      <c r="E192" s="15">
        <v>1</v>
      </c>
      <c r="F192" s="16">
        <v>27.3</v>
      </c>
      <c r="G192" s="16">
        <v>27.3</v>
      </c>
      <c r="H192" s="17">
        <f>VLOOKUP(C192,'[1]1 оч'!$B$3:$K$573,10,0)</f>
        <v>1</v>
      </c>
      <c r="I192" s="16">
        <f t="shared" si="9"/>
        <v>27.3</v>
      </c>
      <c r="J192" s="18"/>
      <c r="K192" s="18">
        <f t="shared" si="10"/>
        <v>0</v>
      </c>
      <c r="L192" s="19" t="str">
        <f>IFERROR(VLOOKUP(C192,'[2]11.11.25'!$B$345:$C$574,2,0),"-")</f>
        <v>-</v>
      </c>
      <c r="M192" s="20" t="str">
        <f t="shared" si="12"/>
        <v>-</v>
      </c>
      <c r="N192" s="21">
        <v>1</v>
      </c>
      <c r="O192" s="22">
        <f t="shared" si="11"/>
        <v>27.3</v>
      </c>
      <c r="P192" s="29"/>
    </row>
    <row r="193" spans="1:16" x14ac:dyDescent="0.25">
      <c r="A193" s="13">
        <v>1</v>
      </c>
      <c r="B193" s="13" t="s">
        <v>589</v>
      </c>
      <c r="C193" s="14" t="s">
        <v>590</v>
      </c>
      <c r="D193" s="14" t="s">
        <v>591</v>
      </c>
      <c r="E193" s="15">
        <v>1</v>
      </c>
      <c r="F193" s="16">
        <v>26.3</v>
      </c>
      <c r="G193" s="16">
        <v>26.3</v>
      </c>
      <c r="H193" s="17">
        <f>VLOOKUP(C193,'[1]1 оч'!$B$3:$K$573,10,0)</f>
        <v>1</v>
      </c>
      <c r="I193" s="16">
        <f t="shared" si="9"/>
        <v>26.3</v>
      </c>
      <c r="J193" s="18"/>
      <c r="K193" s="18">
        <f t="shared" si="10"/>
        <v>0</v>
      </c>
      <c r="L193" s="19" t="str">
        <f>IFERROR(VLOOKUP(C193,'[2]11.11.25'!$B$345:$C$574,2,0),"-")</f>
        <v>-</v>
      </c>
      <c r="M193" s="20" t="str">
        <f t="shared" si="12"/>
        <v>-</v>
      </c>
      <c r="N193" s="21">
        <v>1</v>
      </c>
      <c r="O193" s="22">
        <f t="shared" si="11"/>
        <v>26.3</v>
      </c>
      <c r="P193" s="29"/>
    </row>
    <row r="194" spans="1:16" x14ac:dyDescent="0.25">
      <c r="A194" s="13">
        <v>1</v>
      </c>
      <c r="B194" s="13" t="s">
        <v>592</v>
      </c>
      <c r="C194" s="14" t="s">
        <v>593</v>
      </c>
      <c r="D194" s="14" t="s">
        <v>594</v>
      </c>
      <c r="E194" s="15">
        <v>1</v>
      </c>
      <c r="F194" s="16">
        <v>18.600000000000001</v>
      </c>
      <c r="G194" s="16">
        <v>18.600000000000001</v>
      </c>
      <c r="H194" s="17">
        <f>VLOOKUP(C194,'[1]1 оч'!$B$3:$K$573,10,0)</f>
        <v>0</v>
      </c>
      <c r="I194" s="16">
        <f t="shared" si="9"/>
        <v>0</v>
      </c>
      <c r="J194" s="18"/>
      <c r="K194" s="18">
        <f t="shared" si="10"/>
        <v>0</v>
      </c>
      <c r="L194" s="19" t="str">
        <f>IFERROR(VLOOKUP(C194,'[2]11.11.25'!$B$345:$C$574,2,0),"-")</f>
        <v>-</v>
      </c>
      <c r="M194" s="20" t="str">
        <f t="shared" si="12"/>
        <v>-</v>
      </c>
      <c r="N194" s="21" t="s">
        <v>22</v>
      </c>
      <c r="O194" s="22" t="str">
        <f t="shared" si="11"/>
        <v>-</v>
      </c>
      <c r="P194" s="29"/>
    </row>
    <row r="195" spans="1:16" x14ac:dyDescent="0.25">
      <c r="A195" s="13">
        <v>1</v>
      </c>
      <c r="B195" s="13" t="s">
        <v>595</v>
      </c>
      <c r="C195" s="14" t="s">
        <v>596</v>
      </c>
      <c r="D195" s="14" t="s">
        <v>597</v>
      </c>
      <c r="E195" s="15">
        <v>1</v>
      </c>
      <c r="F195" s="16">
        <v>13.1</v>
      </c>
      <c r="G195" s="16">
        <v>13.1</v>
      </c>
      <c r="H195" s="17">
        <f>VLOOKUP(C195,'[1]1 оч'!$B$3:$K$573,10,0)</f>
        <v>0</v>
      </c>
      <c r="I195" s="16">
        <f t="shared" ref="I195:I258" si="13">IFERROR(H195*F195,"-")</f>
        <v>0</v>
      </c>
      <c r="J195" s="18">
        <v>1</v>
      </c>
      <c r="K195" s="18">
        <f t="shared" ref="K195:K258" si="14">J195*F195</f>
        <v>13.1</v>
      </c>
      <c r="L195" s="19" t="str">
        <f>IFERROR(VLOOKUP(C195,'[2]11.11.25'!$B$345:$C$574,2,0),"-")</f>
        <v>-</v>
      </c>
      <c r="M195" s="20" t="str">
        <f t="shared" si="12"/>
        <v>-</v>
      </c>
      <c r="N195" s="21">
        <v>1</v>
      </c>
      <c r="O195" s="22">
        <f t="shared" ref="O195:O258" si="15">IFERROR(N195*F195,"-")</f>
        <v>13.1</v>
      </c>
      <c r="P195" s="29"/>
    </row>
    <row r="196" spans="1:16" x14ac:dyDescent="0.25">
      <c r="A196" s="13">
        <v>1</v>
      </c>
      <c r="B196" s="13" t="s">
        <v>598</v>
      </c>
      <c r="C196" s="14" t="s">
        <v>599</v>
      </c>
      <c r="D196" s="14" t="s">
        <v>600</v>
      </c>
      <c r="E196" s="15">
        <v>1</v>
      </c>
      <c r="F196" s="16">
        <v>38.700000000000003</v>
      </c>
      <c r="G196" s="16">
        <v>38.700000000000003</v>
      </c>
      <c r="H196" s="17">
        <f>VLOOKUP(C196,'[1]1 оч'!$B$3:$K$573,10,0)</f>
        <v>1</v>
      </c>
      <c r="I196" s="16">
        <f t="shared" si="13"/>
        <v>38.700000000000003</v>
      </c>
      <c r="J196" s="18"/>
      <c r="K196" s="18">
        <f t="shared" si="14"/>
        <v>0</v>
      </c>
      <c r="L196" s="19" t="str">
        <f>IFERROR(VLOOKUP(C196,'[2]11.11.25'!$B$345:$C$574,2,0),"-")</f>
        <v>-</v>
      </c>
      <c r="M196" s="20" t="str">
        <f t="shared" si="12"/>
        <v>-</v>
      </c>
      <c r="N196" s="21">
        <v>1</v>
      </c>
      <c r="O196" s="22">
        <f t="shared" si="15"/>
        <v>38.700000000000003</v>
      </c>
      <c r="P196" s="29"/>
    </row>
    <row r="197" spans="1:16" x14ac:dyDescent="0.25">
      <c r="A197" s="13">
        <v>1</v>
      </c>
      <c r="B197" s="13" t="s">
        <v>601</v>
      </c>
      <c r="C197" s="14" t="s">
        <v>602</v>
      </c>
      <c r="D197" s="14" t="s">
        <v>603</v>
      </c>
      <c r="E197" s="15">
        <v>1</v>
      </c>
      <c r="F197" s="16">
        <v>85.2</v>
      </c>
      <c r="G197" s="16">
        <v>85.2</v>
      </c>
      <c r="H197" s="17">
        <f>VLOOKUP(C197,'[1]1 оч'!$B$3:$K$573,10,0)</f>
        <v>0</v>
      </c>
      <c r="I197" s="16">
        <f t="shared" si="13"/>
        <v>0</v>
      </c>
      <c r="J197" s="18">
        <v>1</v>
      </c>
      <c r="K197" s="18">
        <f t="shared" si="14"/>
        <v>85.2</v>
      </c>
      <c r="L197" s="19" t="str">
        <f>IFERROR(VLOOKUP(C197,'[2]11.11.25'!$B$345:$C$574,2,0),"-")</f>
        <v>-</v>
      </c>
      <c r="M197" s="20" t="str">
        <f t="shared" si="12"/>
        <v>-</v>
      </c>
      <c r="N197" s="21">
        <v>1</v>
      </c>
      <c r="O197" s="22">
        <f t="shared" si="15"/>
        <v>85.2</v>
      </c>
      <c r="P197" s="29"/>
    </row>
    <row r="198" spans="1:16" x14ac:dyDescent="0.25">
      <c r="A198" s="13">
        <v>1</v>
      </c>
      <c r="B198" s="13" t="s">
        <v>604</v>
      </c>
      <c r="C198" s="14" t="s">
        <v>605</v>
      </c>
      <c r="D198" s="14" t="s">
        <v>606</v>
      </c>
      <c r="E198" s="15">
        <v>1</v>
      </c>
      <c r="F198" s="16">
        <v>83.6</v>
      </c>
      <c r="G198" s="16">
        <v>83.6</v>
      </c>
      <c r="H198" s="17">
        <f>VLOOKUP(C198,'[1]1 оч'!$B$3:$K$573,10,0)</f>
        <v>0</v>
      </c>
      <c r="I198" s="16">
        <f t="shared" si="13"/>
        <v>0</v>
      </c>
      <c r="J198" s="18">
        <v>1</v>
      </c>
      <c r="K198" s="18">
        <f t="shared" si="14"/>
        <v>83.6</v>
      </c>
      <c r="L198" s="19" t="str">
        <f>IFERROR(VLOOKUP(C198,'[2]11.11.25'!$B$345:$C$574,2,0),"-")</f>
        <v>-</v>
      </c>
      <c r="M198" s="20" t="str">
        <f t="shared" si="12"/>
        <v>-</v>
      </c>
      <c r="N198" s="21">
        <v>1</v>
      </c>
      <c r="O198" s="22">
        <f t="shared" si="15"/>
        <v>83.6</v>
      </c>
      <c r="P198" s="29"/>
    </row>
    <row r="199" spans="1:16" x14ac:dyDescent="0.25">
      <c r="A199" s="13">
        <v>1</v>
      </c>
      <c r="B199" s="13" t="s">
        <v>607</v>
      </c>
      <c r="C199" s="14" t="s">
        <v>608</v>
      </c>
      <c r="D199" s="14" t="s">
        <v>609</v>
      </c>
      <c r="E199" s="15">
        <v>1</v>
      </c>
      <c r="F199" s="16">
        <v>76.5</v>
      </c>
      <c r="G199" s="16">
        <v>76.5</v>
      </c>
      <c r="H199" s="17">
        <f>VLOOKUP(C199,'[1]1 оч'!$B$3:$K$573,10,0)</f>
        <v>0</v>
      </c>
      <c r="I199" s="16">
        <f t="shared" si="13"/>
        <v>0</v>
      </c>
      <c r="J199" s="18">
        <v>1</v>
      </c>
      <c r="K199" s="18">
        <f t="shared" si="14"/>
        <v>76.5</v>
      </c>
      <c r="L199" s="19" t="str">
        <f>IFERROR(VLOOKUP(C199,'[2]11.11.25'!$B$345:$C$574,2,0),"-")</f>
        <v>-</v>
      </c>
      <c r="M199" s="20" t="str">
        <f t="shared" si="12"/>
        <v>-</v>
      </c>
      <c r="N199" s="21">
        <v>1</v>
      </c>
      <c r="O199" s="22">
        <f t="shared" si="15"/>
        <v>76.5</v>
      </c>
      <c r="P199" s="29"/>
    </row>
    <row r="200" spans="1:16" x14ac:dyDescent="0.25">
      <c r="A200" s="13">
        <v>1</v>
      </c>
      <c r="B200" s="13" t="s">
        <v>610</v>
      </c>
      <c r="C200" s="14" t="s">
        <v>611</v>
      </c>
      <c r="D200" s="14" t="s">
        <v>612</v>
      </c>
      <c r="E200" s="15">
        <v>2</v>
      </c>
      <c r="F200" s="16">
        <v>114.3</v>
      </c>
      <c r="G200" s="16">
        <v>228.6</v>
      </c>
      <c r="H200" s="17">
        <f>VLOOKUP(C200,'[1]1 оч'!$B$3:$K$573,10,0)</f>
        <v>0</v>
      </c>
      <c r="I200" s="16">
        <f t="shared" si="13"/>
        <v>0</v>
      </c>
      <c r="J200" s="18"/>
      <c r="K200" s="18">
        <f t="shared" si="14"/>
        <v>0</v>
      </c>
      <c r="L200" s="19" t="str">
        <f>IFERROR(VLOOKUP(C200,'[2]11.11.25'!$B$345:$C$574,2,0),"-")</f>
        <v>-</v>
      </c>
      <c r="M200" s="20" t="str">
        <f t="shared" si="12"/>
        <v>-</v>
      </c>
      <c r="N200" s="21" t="s">
        <v>22</v>
      </c>
      <c r="O200" s="22" t="str">
        <f t="shared" si="15"/>
        <v>-</v>
      </c>
      <c r="P200" s="29"/>
    </row>
    <row r="201" spans="1:16" x14ac:dyDescent="0.25">
      <c r="A201" s="13">
        <v>1</v>
      </c>
      <c r="B201" s="13" t="s">
        <v>613</v>
      </c>
      <c r="C201" s="14" t="s">
        <v>614</v>
      </c>
      <c r="D201" s="14" t="s">
        <v>615</v>
      </c>
      <c r="E201" s="15">
        <v>2</v>
      </c>
      <c r="F201" s="16">
        <v>106.5</v>
      </c>
      <c r="G201" s="16">
        <v>213</v>
      </c>
      <c r="H201" s="17">
        <f>VLOOKUP(C201,'[1]1 оч'!$B$3:$K$573,10,0)</f>
        <v>0</v>
      </c>
      <c r="I201" s="16">
        <f t="shared" si="13"/>
        <v>0</v>
      </c>
      <c r="J201" s="18"/>
      <c r="K201" s="18">
        <f t="shared" si="14"/>
        <v>0</v>
      </c>
      <c r="L201" s="19" t="str">
        <f>IFERROR(VLOOKUP(C201,'[2]11.11.25'!$B$345:$C$574,2,0),"-")</f>
        <v>-</v>
      </c>
      <c r="M201" s="20" t="str">
        <f t="shared" si="12"/>
        <v>-</v>
      </c>
      <c r="N201" s="21" t="s">
        <v>22</v>
      </c>
      <c r="O201" s="22" t="str">
        <f t="shared" si="15"/>
        <v>-</v>
      </c>
      <c r="P201" s="29"/>
    </row>
    <row r="202" spans="1:16" x14ac:dyDescent="0.25">
      <c r="A202" s="13">
        <v>1</v>
      </c>
      <c r="B202" s="13" t="s">
        <v>616</v>
      </c>
      <c r="C202" s="14" t="s">
        <v>617</v>
      </c>
      <c r="D202" s="14" t="s">
        <v>618</v>
      </c>
      <c r="E202" s="15">
        <v>1</v>
      </c>
      <c r="F202" s="16">
        <v>102.8</v>
      </c>
      <c r="G202" s="16">
        <v>102.8</v>
      </c>
      <c r="H202" s="17">
        <f>VLOOKUP(C202,'[1]1 оч'!$B$3:$K$573,10,0)</f>
        <v>1</v>
      </c>
      <c r="I202" s="16">
        <f t="shared" si="13"/>
        <v>102.8</v>
      </c>
      <c r="J202" s="18"/>
      <c r="K202" s="18">
        <f t="shared" si="14"/>
        <v>0</v>
      </c>
      <c r="L202" s="19" t="str">
        <f>IFERROR(VLOOKUP(C202,'[2]11.11.25'!$B$345:$C$574,2,0),"-")</f>
        <v>-</v>
      </c>
      <c r="M202" s="20" t="str">
        <f t="shared" si="12"/>
        <v>-</v>
      </c>
      <c r="N202" s="21">
        <v>1</v>
      </c>
      <c r="O202" s="22">
        <f t="shared" si="15"/>
        <v>102.8</v>
      </c>
      <c r="P202" s="29"/>
    </row>
    <row r="203" spans="1:16" x14ac:dyDescent="0.25">
      <c r="A203" s="13">
        <v>1</v>
      </c>
      <c r="B203" s="13" t="s">
        <v>619</v>
      </c>
      <c r="C203" s="14" t="s">
        <v>620</v>
      </c>
      <c r="D203" s="14" t="s">
        <v>621</v>
      </c>
      <c r="E203" s="15">
        <v>1</v>
      </c>
      <c r="F203" s="16">
        <v>94.7</v>
      </c>
      <c r="G203" s="16">
        <v>94.7</v>
      </c>
      <c r="H203" s="17">
        <f>VLOOKUP(C203,'[1]1 оч'!$B$3:$K$573,10,0)</f>
        <v>1</v>
      </c>
      <c r="I203" s="16">
        <f t="shared" si="13"/>
        <v>94.7</v>
      </c>
      <c r="J203" s="18"/>
      <c r="K203" s="18">
        <f t="shared" si="14"/>
        <v>0</v>
      </c>
      <c r="L203" s="19" t="str">
        <f>IFERROR(VLOOKUP(C203,'[2]11.11.25'!$B$345:$C$574,2,0),"-")</f>
        <v>-</v>
      </c>
      <c r="M203" s="20" t="str">
        <f t="shared" si="12"/>
        <v>-</v>
      </c>
      <c r="N203" s="21">
        <v>1</v>
      </c>
      <c r="O203" s="22">
        <f t="shared" si="15"/>
        <v>94.7</v>
      </c>
      <c r="P203" s="29"/>
    </row>
    <row r="204" spans="1:16" x14ac:dyDescent="0.25">
      <c r="A204" s="13">
        <v>1</v>
      </c>
      <c r="B204" s="13" t="s">
        <v>622</v>
      </c>
      <c r="C204" s="14" t="s">
        <v>623</v>
      </c>
      <c r="D204" s="14" t="s">
        <v>624</v>
      </c>
      <c r="E204" s="15">
        <v>1</v>
      </c>
      <c r="F204" s="16">
        <v>87.6</v>
      </c>
      <c r="G204" s="16">
        <v>87.6</v>
      </c>
      <c r="H204" s="17">
        <f>VLOOKUP(C204,'[1]1 оч'!$B$3:$K$573,10,0)</f>
        <v>0</v>
      </c>
      <c r="I204" s="16">
        <f t="shared" si="13"/>
        <v>0</v>
      </c>
      <c r="J204" s="18">
        <v>1</v>
      </c>
      <c r="K204" s="18">
        <f t="shared" si="14"/>
        <v>87.6</v>
      </c>
      <c r="L204" s="19" t="str">
        <f>IFERROR(VLOOKUP(C204,'[2]11.11.25'!$B$345:$C$574,2,0),"-")</f>
        <v>-</v>
      </c>
      <c r="M204" s="20" t="str">
        <f t="shared" si="12"/>
        <v>-</v>
      </c>
      <c r="N204" s="21">
        <v>1</v>
      </c>
      <c r="O204" s="22">
        <f t="shared" si="15"/>
        <v>87.6</v>
      </c>
      <c r="P204" s="29"/>
    </row>
    <row r="205" spans="1:16" x14ac:dyDescent="0.25">
      <c r="A205" s="13">
        <v>1</v>
      </c>
      <c r="B205" s="13" t="s">
        <v>625</v>
      </c>
      <c r="C205" s="14" t="s">
        <v>626</v>
      </c>
      <c r="D205" s="14" t="s">
        <v>627</v>
      </c>
      <c r="E205" s="15">
        <v>1</v>
      </c>
      <c r="F205" s="16">
        <v>54.4</v>
      </c>
      <c r="G205" s="16">
        <v>54.4</v>
      </c>
      <c r="H205" s="17">
        <f>VLOOKUP(C205,'[1]1 оч'!$B$3:$K$573,10,0)</f>
        <v>0</v>
      </c>
      <c r="I205" s="16">
        <f t="shared" si="13"/>
        <v>0</v>
      </c>
      <c r="J205" s="18">
        <v>1</v>
      </c>
      <c r="K205" s="18">
        <f t="shared" si="14"/>
        <v>54.4</v>
      </c>
      <c r="L205" s="19" t="str">
        <f>IFERROR(VLOOKUP(C205,'[2]11.11.25'!$B$345:$C$574,2,0),"-")</f>
        <v>-</v>
      </c>
      <c r="M205" s="20" t="str">
        <f t="shared" si="12"/>
        <v>-</v>
      </c>
      <c r="N205" s="21">
        <v>1</v>
      </c>
      <c r="O205" s="22">
        <f t="shared" si="15"/>
        <v>54.4</v>
      </c>
      <c r="P205" s="29"/>
    </row>
    <row r="206" spans="1:16" x14ac:dyDescent="0.25">
      <c r="A206" s="13">
        <v>1</v>
      </c>
      <c r="B206" s="13" t="s">
        <v>628</v>
      </c>
      <c r="C206" s="14" t="s">
        <v>629</v>
      </c>
      <c r="D206" s="14" t="s">
        <v>630</v>
      </c>
      <c r="E206" s="15">
        <v>1</v>
      </c>
      <c r="F206" s="16">
        <v>91.4</v>
      </c>
      <c r="G206" s="16">
        <v>91.4</v>
      </c>
      <c r="H206" s="17">
        <f>VLOOKUP(C206,'[1]1 оч'!$B$3:$K$573,10,0)</f>
        <v>0</v>
      </c>
      <c r="I206" s="16">
        <f t="shared" si="13"/>
        <v>0</v>
      </c>
      <c r="J206" s="18"/>
      <c r="K206" s="18">
        <f t="shared" si="14"/>
        <v>0</v>
      </c>
      <c r="L206" s="19" t="str">
        <f>IFERROR(VLOOKUP(C206,'[2]11.11.25'!$B$345:$C$574,2,0),"-")</f>
        <v>-</v>
      </c>
      <c r="M206" s="20" t="str">
        <f t="shared" si="12"/>
        <v>-</v>
      </c>
      <c r="N206" s="21" t="s">
        <v>22</v>
      </c>
      <c r="O206" s="22" t="str">
        <f t="shared" si="15"/>
        <v>-</v>
      </c>
      <c r="P206" s="29"/>
    </row>
    <row r="207" spans="1:16" x14ac:dyDescent="0.25">
      <c r="A207" s="13">
        <v>1</v>
      </c>
      <c r="B207" s="13" t="s">
        <v>631</v>
      </c>
      <c r="C207" s="14" t="s">
        <v>632</v>
      </c>
      <c r="D207" s="14" t="s">
        <v>633</v>
      </c>
      <c r="E207" s="15">
        <v>2</v>
      </c>
      <c r="F207" s="16">
        <v>197.4</v>
      </c>
      <c r="G207" s="16">
        <v>394.8</v>
      </c>
      <c r="H207" s="17">
        <f>VLOOKUP(C207,'[1]1 оч'!$B$3:$K$573,10,0)</f>
        <v>0</v>
      </c>
      <c r="I207" s="16">
        <f t="shared" si="13"/>
        <v>0</v>
      </c>
      <c r="J207" s="18"/>
      <c r="K207" s="18">
        <f t="shared" si="14"/>
        <v>0</v>
      </c>
      <c r="L207" s="19" t="str">
        <f>IFERROR(VLOOKUP(C207,'[2]11.11.25'!$B$345:$C$574,2,0),"-")</f>
        <v>-</v>
      </c>
      <c r="M207" s="20" t="str">
        <f t="shared" si="12"/>
        <v>-</v>
      </c>
      <c r="N207" s="21" t="s">
        <v>22</v>
      </c>
      <c r="O207" s="22" t="str">
        <f t="shared" si="15"/>
        <v>-</v>
      </c>
      <c r="P207" s="29"/>
    </row>
    <row r="208" spans="1:16" x14ac:dyDescent="0.25">
      <c r="A208" s="13">
        <v>1</v>
      </c>
      <c r="B208" s="13" t="s">
        <v>634</v>
      </c>
      <c r="C208" s="14" t="s">
        <v>635</v>
      </c>
      <c r="D208" s="14" t="s">
        <v>636</v>
      </c>
      <c r="E208" s="15">
        <v>1</v>
      </c>
      <c r="F208" s="16">
        <v>180.6</v>
      </c>
      <c r="G208" s="16">
        <v>180.6</v>
      </c>
      <c r="H208" s="17">
        <f>VLOOKUP(C208,'[1]1 оч'!$B$3:$K$573,10,0)</f>
        <v>0</v>
      </c>
      <c r="I208" s="16">
        <f t="shared" si="13"/>
        <v>0</v>
      </c>
      <c r="J208" s="18"/>
      <c r="K208" s="18">
        <f t="shared" si="14"/>
        <v>0</v>
      </c>
      <c r="L208" s="19" t="str">
        <f>IFERROR(VLOOKUP(C208,'[2]11.11.25'!$B$345:$C$574,2,0),"-")</f>
        <v>-</v>
      </c>
      <c r="M208" s="20" t="str">
        <f t="shared" si="12"/>
        <v>-</v>
      </c>
      <c r="N208" s="21" t="s">
        <v>22</v>
      </c>
      <c r="O208" s="22" t="str">
        <f t="shared" si="15"/>
        <v>-</v>
      </c>
      <c r="P208" s="29"/>
    </row>
    <row r="209" spans="1:16" x14ac:dyDescent="0.25">
      <c r="A209" s="13">
        <v>1</v>
      </c>
      <c r="B209" s="13" t="s">
        <v>637</v>
      </c>
      <c r="C209" s="14" t="s">
        <v>638</v>
      </c>
      <c r="D209" s="14" t="s">
        <v>639</v>
      </c>
      <c r="E209" s="15">
        <v>2</v>
      </c>
      <c r="F209" s="16">
        <v>264.39999999999998</v>
      </c>
      <c r="G209" s="16">
        <v>528.79999999999995</v>
      </c>
      <c r="H209" s="17">
        <f>VLOOKUP(C209,'[1]1 оч'!$B$3:$K$573,10,0)</f>
        <v>0</v>
      </c>
      <c r="I209" s="16">
        <f t="shared" si="13"/>
        <v>0</v>
      </c>
      <c r="J209" s="18"/>
      <c r="K209" s="18">
        <f t="shared" si="14"/>
        <v>0</v>
      </c>
      <c r="L209" s="19" t="str">
        <f>IFERROR(VLOOKUP(C209,'[2]11.11.25'!$B$345:$C$574,2,0),"-")</f>
        <v>-</v>
      </c>
      <c r="M209" s="20" t="str">
        <f t="shared" si="12"/>
        <v>-</v>
      </c>
      <c r="N209" s="21" t="s">
        <v>22</v>
      </c>
      <c r="O209" s="22" t="str">
        <f t="shared" si="15"/>
        <v>-</v>
      </c>
      <c r="P209" s="29"/>
    </row>
    <row r="210" spans="1:16" x14ac:dyDescent="0.25">
      <c r="A210" s="13">
        <v>1</v>
      </c>
      <c r="B210" s="13" t="s">
        <v>640</v>
      </c>
      <c r="C210" s="14" t="s">
        <v>641</v>
      </c>
      <c r="D210" s="14" t="s">
        <v>642</v>
      </c>
      <c r="E210" s="15">
        <v>2</v>
      </c>
      <c r="F210" s="16">
        <v>246.2</v>
      </c>
      <c r="G210" s="16">
        <v>492.4</v>
      </c>
      <c r="H210" s="17">
        <f>VLOOKUP(C210,'[1]1 оч'!$B$3:$K$573,10,0)</f>
        <v>0</v>
      </c>
      <c r="I210" s="16">
        <f t="shared" si="13"/>
        <v>0</v>
      </c>
      <c r="J210" s="18"/>
      <c r="K210" s="18">
        <f t="shared" si="14"/>
        <v>0</v>
      </c>
      <c r="L210" s="19" t="str">
        <f>IFERROR(VLOOKUP(C210,'[2]11.11.25'!$B$345:$C$574,2,0),"-")</f>
        <v>-</v>
      </c>
      <c r="M210" s="20" t="str">
        <f t="shared" si="12"/>
        <v>-</v>
      </c>
      <c r="N210" s="21" t="s">
        <v>22</v>
      </c>
      <c r="O210" s="22" t="str">
        <f t="shared" si="15"/>
        <v>-</v>
      </c>
      <c r="P210" s="29"/>
    </row>
    <row r="211" spans="1:16" x14ac:dyDescent="0.25">
      <c r="A211" s="13">
        <v>1</v>
      </c>
      <c r="B211" s="13" t="s">
        <v>643</v>
      </c>
      <c r="C211" s="14" t="s">
        <v>644</v>
      </c>
      <c r="D211" s="14" t="s">
        <v>645</v>
      </c>
      <c r="E211" s="15">
        <v>1</v>
      </c>
      <c r="F211" s="16">
        <v>242.5</v>
      </c>
      <c r="G211" s="16">
        <v>242.5</v>
      </c>
      <c r="H211" s="17">
        <f>VLOOKUP(C211,'[1]1 оч'!$B$3:$K$573,10,0)</f>
        <v>0</v>
      </c>
      <c r="I211" s="16">
        <f t="shared" si="13"/>
        <v>0</v>
      </c>
      <c r="J211" s="18"/>
      <c r="K211" s="18">
        <f t="shared" si="14"/>
        <v>0</v>
      </c>
      <c r="L211" s="19" t="str">
        <f>IFERROR(VLOOKUP(C211,'[2]11.11.25'!$B$345:$C$574,2,0),"-")</f>
        <v>-</v>
      </c>
      <c r="M211" s="20" t="str">
        <f t="shared" si="12"/>
        <v>-</v>
      </c>
      <c r="N211" s="21" t="s">
        <v>22</v>
      </c>
      <c r="O211" s="22" t="str">
        <f t="shared" si="15"/>
        <v>-</v>
      </c>
      <c r="P211" s="29"/>
    </row>
    <row r="212" spans="1:16" x14ac:dyDescent="0.25">
      <c r="A212" s="13">
        <v>1</v>
      </c>
      <c r="B212" s="13" t="s">
        <v>646</v>
      </c>
      <c r="C212" s="14" t="s">
        <v>647</v>
      </c>
      <c r="D212" s="14" t="s">
        <v>648</v>
      </c>
      <c r="E212" s="15">
        <v>1</v>
      </c>
      <c r="F212" s="16">
        <v>223.6</v>
      </c>
      <c r="G212" s="16">
        <v>223.6</v>
      </c>
      <c r="H212" s="17">
        <f>VLOOKUP(C212,'[1]1 оч'!$B$3:$K$573,10,0)</f>
        <v>0</v>
      </c>
      <c r="I212" s="16">
        <f t="shared" si="13"/>
        <v>0</v>
      </c>
      <c r="J212" s="18"/>
      <c r="K212" s="18">
        <f t="shared" si="14"/>
        <v>0</v>
      </c>
      <c r="L212" s="19" t="str">
        <f>IFERROR(VLOOKUP(C212,'[2]11.11.25'!$B$345:$C$574,2,0),"-")</f>
        <v>-</v>
      </c>
      <c r="M212" s="20" t="str">
        <f t="shared" si="12"/>
        <v>-</v>
      </c>
      <c r="N212" s="21" t="s">
        <v>22</v>
      </c>
      <c r="O212" s="22" t="str">
        <f t="shared" si="15"/>
        <v>-</v>
      </c>
      <c r="P212" s="29"/>
    </row>
    <row r="213" spans="1:16" x14ac:dyDescent="0.25">
      <c r="A213" s="13">
        <v>1</v>
      </c>
      <c r="B213" s="13" t="s">
        <v>649</v>
      </c>
      <c r="C213" s="14" t="s">
        <v>650</v>
      </c>
      <c r="D213" s="14" t="s">
        <v>651</v>
      </c>
      <c r="E213" s="15">
        <v>1</v>
      </c>
      <c r="F213" s="16">
        <v>206.5</v>
      </c>
      <c r="G213" s="16">
        <v>206.5</v>
      </c>
      <c r="H213" s="17">
        <f>VLOOKUP(C213,'[1]1 оч'!$B$3:$K$573,10,0)</f>
        <v>0</v>
      </c>
      <c r="I213" s="16">
        <f t="shared" si="13"/>
        <v>0</v>
      </c>
      <c r="J213" s="18"/>
      <c r="K213" s="18">
        <f t="shared" si="14"/>
        <v>0</v>
      </c>
      <c r="L213" s="19" t="str">
        <f>IFERROR(VLOOKUP(C213,'[2]11.11.25'!$B$345:$C$574,2,0),"-")</f>
        <v>-</v>
      </c>
      <c r="M213" s="20" t="str">
        <f t="shared" si="12"/>
        <v>-</v>
      </c>
      <c r="N213" s="21" t="s">
        <v>22</v>
      </c>
      <c r="O213" s="22" t="str">
        <f t="shared" si="15"/>
        <v>-</v>
      </c>
      <c r="P213" s="29"/>
    </row>
    <row r="214" spans="1:16" x14ac:dyDescent="0.25">
      <c r="A214" s="13">
        <v>1</v>
      </c>
      <c r="B214" s="13" t="s">
        <v>652</v>
      </c>
      <c r="C214" s="14" t="s">
        <v>653</v>
      </c>
      <c r="D214" s="14" t="s">
        <v>654</v>
      </c>
      <c r="E214" s="15">
        <v>1</v>
      </c>
      <c r="F214" s="16">
        <v>130.5</v>
      </c>
      <c r="G214" s="16">
        <v>130.5</v>
      </c>
      <c r="H214" s="17">
        <f>VLOOKUP(C214,'[1]1 оч'!$B$3:$K$573,10,0)</f>
        <v>0</v>
      </c>
      <c r="I214" s="16">
        <f t="shared" si="13"/>
        <v>0</v>
      </c>
      <c r="J214" s="18"/>
      <c r="K214" s="18">
        <f t="shared" si="14"/>
        <v>0</v>
      </c>
      <c r="L214" s="19" t="str">
        <f>IFERROR(VLOOKUP(C214,'[2]11.11.25'!$B$345:$C$574,2,0),"-")</f>
        <v>-</v>
      </c>
      <c r="M214" s="20" t="str">
        <f t="shared" si="12"/>
        <v>-</v>
      </c>
      <c r="N214" s="21" t="s">
        <v>22</v>
      </c>
      <c r="O214" s="22" t="str">
        <f t="shared" si="15"/>
        <v>-</v>
      </c>
      <c r="P214" s="29"/>
    </row>
    <row r="215" spans="1:16" x14ac:dyDescent="0.25">
      <c r="A215" s="13">
        <v>1</v>
      </c>
      <c r="B215" s="13" t="s">
        <v>655</v>
      </c>
      <c r="C215" s="14" t="s">
        <v>656</v>
      </c>
      <c r="D215" s="14" t="s">
        <v>657</v>
      </c>
      <c r="E215" s="15">
        <v>1</v>
      </c>
      <c r="F215" s="16">
        <v>13.9</v>
      </c>
      <c r="G215" s="16">
        <v>13.9</v>
      </c>
      <c r="H215" s="17">
        <f>VLOOKUP(C215,'[1]1 оч'!$B$3:$K$573,10,0)</f>
        <v>0</v>
      </c>
      <c r="I215" s="16">
        <f t="shared" si="13"/>
        <v>0</v>
      </c>
      <c r="J215" s="18">
        <v>1</v>
      </c>
      <c r="K215" s="18">
        <f t="shared" si="14"/>
        <v>13.9</v>
      </c>
      <c r="L215" s="19" t="str">
        <f>IFERROR(VLOOKUP(C215,'[2]11.11.25'!$B$345:$C$574,2,0),"-")</f>
        <v>-</v>
      </c>
      <c r="M215" s="20" t="str">
        <f t="shared" ref="M215:M278" si="16">IFERROR(L215*F215,"-")</f>
        <v>-</v>
      </c>
      <c r="N215" s="21">
        <v>1</v>
      </c>
      <c r="O215" s="22">
        <f t="shared" si="15"/>
        <v>13.9</v>
      </c>
      <c r="P215" s="29"/>
    </row>
    <row r="216" spans="1:16" x14ac:dyDescent="0.25">
      <c r="A216" s="13">
        <v>1</v>
      </c>
      <c r="B216" s="13" t="s">
        <v>658</v>
      </c>
      <c r="C216" s="14" t="s">
        <v>659</v>
      </c>
      <c r="D216" s="14" t="s">
        <v>660</v>
      </c>
      <c r="E216" s="15">
        <v>1</v>
      </c>
      <c r="F216" s="16">
        <v>57.2</v>
      </c>
      <c r="G216" s="16">
        <v>57.2</v>
      </c>
      <c r="H216" s="17">
        <f>VLOOKUP(C216,'[1]1 оч'!$B$3:$K$573,10,0)</f>
        <v>0</v>
      </c>
      <c r="I216" s="16">
        <f t="shared" si="13"/>
        <v>0</v>
      </c>
      <c r="J216" s="18"/>
      <c r="K216" s="18">
        <f t="shared" si="14"/>
        <v>0</v>
      </c>
      <c r="L216" s="19" t="str">
        <f>IFERROR(VLOOKUP(C216,'[2]11.11.25'!$B$345:$C$574,2,0),"-")</f>
        <v>-</v>
      </c>
      <c r="M216" s="20" t="str">
        <f t="shared" si="16"/>
        <v>-</v>
      </c>
      <c r="N216" s="21" t="s">
        <v>22</v>
      </c>
      <c r="O216" s="22" t="str">
        <f t="shared" si="15"/>
        <v>-</v>
      </c>
      <c r="P216" s="29"/>
    </row>
    <row r="217" spans="1:16" x14ac:dyDescent="0.25">
      <c r="A217" s="13">
        <v>1</v>
      </c>
      <c r="B217" s="13" t="s">
        <v>661</v>
      </c>
      <c r="C217" s="14" t="s">
        <v>662</v>
      </c>
      <c r="D217" s="14" t="s">
        <v>663</v>
      </c>
      <c r="E217" s="15">
        <v>1</v>
      </c>
      <c r="F217" s="16">
        <v>57.3</v>
      </c>
      <c r="G217" s="16">
        <v>57.3</v>
      </c>
      <c r="H217" s="17">
        <f>VLOOKUP(C217,'[1]1 оч'!$B$3:$K$573,10,0)</f>
        <v>0</v>
      </c>
      <c r="I217" s="16">
        <f t="shared" si="13"/>
        <v>0</v>
      </c>
      <c r="J217" s="18"/>
      <c r="K217" s="18">
        <f t="shared" si="14"/>
        <v>0</v>
      </c>
      <c r="L217" s="19" t="str">
        <f>IFERROR(VLOOKUP(C217,'[2]11.11.25'!$B$345:$C$574,2,0),"-")</f>
        <v>-</v>
      </c>
      <c r="M217" s="20" t="str">
        <f t="shared" si="16"/>
        <v>-</v>
      </c>
      <c r="N217" s="21" t="s">
        <v>22</v>
      </c>
      <c r="O217" s="22" t="str">
        <f t="shared" si="15"/>
        <v>-</v>
      </c>
      <c r="P217" s="29"/>
    </row>
    <row r="218" spans="1:16" x14ac:dyDescent="0.25">
      <c r="A218" s="13">
        <v>1</v>
      </c>
      <c r="B218" s="13" t="s">
        <v>664</v>
      </c>
      <c r="C218" s="14" t="s">
        <v>665</v>
      </c>
      <c r="D218" s="14" t="s">
        <v>666</v>
      </c>
      <c r="E218" s="15">
        <v>1</v>
      </c>
      <c r="F218" s="16">
        <v>37.4</v>
      </c>
      <c r="G218" s="16">
        <v>37.4</v>
      </c>
      <c r="H218" s="17">
        <f>VLOOKUP(C218,'[1]1 оч'!$B$3:$K$573,10,0)</f>
        <v>1</v>
      </c>
      <c r="I218" s="16">
        <f t="shared" si="13"/>
        <v>37.4</v>
      </c>
      <c r="J218" s="18"/>
      <c r="K218" s="18">
        <f t="shared" si="14"/>
        <v>0</v>
      </c>
      <c r="L218" s="19" t="str">
        <f>IFERROR(VLOOKUP(C218,'[2]11.11.25'!$B$345:$C$574,2,0),"-")</f>
        <v>-</v>
      </c>
      <c r="M218" s="20" t="str">
        <f t="shared" si="16"/>
        <v>-</v>
      </c>
      <c r="N218" s="21">
        <v>1</v>
      </c>
      <c r="O218" s="22">
        <f t="shared" si="15"/>
        <v>37.4</v>
      </c>
      <c r="P218" s="29"/>
    </row>
    <row r="219" spans="1:16" x14ac:dyDescent="0.25">
      <c r="A219" s="13">
        <v>1</v>
      </c>
      <c r="B219" s="13" t="s">
        <v>667</v>
      </c>
      <c r="C219" s="14" t="s">
        <v>668</v>
      </c>
      <c r="D219" s="14" t="s">
        <v>669</v>
      </c>
      <c r="E219" s="15">
        <v>1</v>
      </c>
      <c r="F219" s="16">
        <v>81.3</v>
      </c>
      <c r="G219" s="16">
        <v>81.3</v>
      </c>
      <c r="H219" s="17">
        <f>VLOOKUP(C219,'[1]1 оч'!$B$3:$K$573,10,0)</f>
        <v>0</v>
      </c>
      <c r="I219" s="16">
        <f t="shared" si="13"/>
        <v>0</v>
      </c>
      <c r="J219" s="18"/>
      <c r="K219" s="18">
        <f t="shared" si="14"/>
        <v>0</v>
      </c>
      <c r="L219" s="19">
        <f>IFERROR(VLOOKUP(C219,'[2]11.11.25'!$B$345:$C$574,2,0),"-")</f>
        <v>1</v>
      </c>
      <c r="M219" s="20">
        <f t="shared" si="16"/>
        <v>81.3</v>
      </c>
      <c r="N219" s="21">
        <v>1</v>
      </c>
      <c r="O219" s="22">
        <f t="shared" si="15"/>
        <v>81.3</v>
      </c>
      <c r="P219" s="29"/>
    </row>
    <row r="220" spans="1:16" x14ac:dyDescent="0.25">
      <c r="A220" s="13">
        <v>1</v>
      </c>
      <c r="B220" s="13" t="s">
        <v>670</v>
      </c>
      <c r="C220" s="14" t="s">
        <v>671</v>
      </c>
      <c r="D220" s="14" t="s">
        <v>672</v>
      </c>
      <c r="E220" s="15">
        <v>2</v>
      </c>
      <c r="F220" s="16">
        <v>177</v>
      </c>
      <c r="G220" s="16">
        <v>354</v>
      </c>
      <c r="H220" s="17">
        <f>VLOOKUP(C220,'[1]1 оч'!$B$3:$K$573,10,0)</f>
        <v>0</v>
      </c>
      <c r="I220" s="16">
        <f t="shared" si="13"/>
        <v>0</v>
      </c>
      <c r="J220" s="18">
        <v>1</v>
      </c>
      <c r="K220" s="18">
        <f t="shared" si="14"/>
        <v>177</v>
      </c>
      <c r="L220" s="19" t="str">
        <f>IFERROR(VLOOKUP(C220,'[2]11.11.25'!$B$345:$C$574,2,0),"-")</f>
        <v>-</v>
      </c>
      <c r="M220" s="20" t="str">
        <f t="shared" si="16"/>
        <v>-</v>
      </c>
      <c r="N220" s="21">
        <v>1</v>
      </c>
      <c r="O220" s="22">
        <f t="shared" si="15"/>
        <v>177</v>
      </c>
      <c r="P220" s="29"/>
    </row>
    <row r="221" spans="1:16" x14ac:dyDescent="0.25">
      <c r="A221" s="13">
        <v>1</v>
      </c>
      <c r="B221" s="13" t="s">
        <v>673</v>
      </c>
      <c r="C221" s="14" t="s">
        <v>674</v>
      </c>
      <c r="D221" s="14" t="s">
        <v>675</v>
      </c>
      <c r="E221" s="15">
        <v>1</v>
      </c>
      <c r="F221" s="16">
        <v>267.10000000000002</v>
      </c>
      <c r="G221" s="16">
        <v>267.10000000000002</v>
      </c>
      <c r="H221" s="17">
        <f>VLOOKUP(C221,'[1]1 оч'!$B$3:$K$573,10,0)</f>
        <v>0</v>
      </c>
      <c r="I221" s="16">
        <f t="shared" si="13"/>
        <v>0</v>
      </c>
      <c r="J221" s="18">
        <v>1</v>
      </c>
      <c r="K221" s="18">
        <f t="shared" si="14"/>
        <v>267.10000000000002</v>
      </c>
      <c r="L221" s="19" t="str">
        <f>IFERROR(VLOOKUP(C221,'[2]11.11.25'!$B$345:$C$574,2,0),"-")</f>
        <v>-</v>
      </c>
      <c r="M221" s="20" t="str">
        <f t="shared" si="16"/>
        <v>-</v>
      </c>
      <c r="N221" s="21">
        <v>1</v>
      </c>
      <c r="O221" s="22">
        <f t="shared" si="15"/>
        <v>267.10000000000002</v>
      </c>
      <c r="P221" s="29"/>
    </row>
    <row r="222" spans="1:16" x14ac:dyDescent="0.25">
      <c r="A222" s="13">
        <v>1</v>
      </c>
      <c r="B222" s="13" t="s">
        <v>676</v>
      </c>
      <c r="C222" s="14" t="s">
        <v>677</v>
      </c>
      <c r="D222" s="14" t="s">
        <v>678</v>
      </c>
      <c r="E222" s="15">
        <v>1</v>
      </c>
      <c r="F222" s="16">
        <v>164.2</v>
      </c>
      <c r="G222" s="16">
        <v>164.2</v>
      </c>
      <c r="H222" s="17">
        <f>VLOOKUP(C222,'[1]1 оч'!$B$3:$K$573,10,0)</f>
        <v>0</v>
      </c>
      <c r="I222" s="16">
        <f t="shared" si="13"/>
        <v>0</v>
      </c>
      <c r="J222" s="18">
        <v>1</v>
      </c>
      <c r="K222" s="18">
        <f t="shared" si="14"/>
        <v>164.2</v>
      </c>
      <c r="L222" s="19" t="str">
        <f>IFERROR(VLOOKUP(C222,'[2]11.11.25'!$B$345:$C$574,2,0),"-")</f>
        <v>-</v>
      </c>
      <c r="M222" s="20" t="str">
        <f t="shared" si="16"/>
        <v>-</v>
      </c>
      <c r="N222" s="21">
        <v>1</v>
      </c>
      <c r="O222" s="22">
        <f t="shared" si="15"/>
        <v>164.2</v>
      </c>
      <c r="P222" s="29"/>
    </row>
    <row r="223" spans="1:16" x14ac:dyDescent="0.25">
      <c r="A223" s="13">
        <v>1</v>
      </c>
      <c r="B223" s="13" t="s">
        <v>679</v>
      </c>
      <c r="C223" s="14" t="s">
        <v>680</v>
      </c>
      <c r="D223" s="14" t="s">
        <v>681</v>
      </c>
      <c r="E223" s="15">
        <v>1</v>
      </c>
      <c r="F223" s="16">
        <v>244.9</v>
      </c>
      <c r="G223" s="16">
        <v>244.9</v>
      </c>
      <c r="H223" s="17">
        <f>VLOOKUP(C223,'[1]1 оч'!$B$3:$K$573,10,0)</f>
        <v>0</v>
      </c>
      <c r="I223" s="16">
        <f t="shared" si="13"/>
        <v>0</v>
      </c>
      <c r="J223" s="18"/>
      <c r="K223" s="18">
        <f t="shared" si="14"/>
        <v>0</v>
      </c>
      <c r="L223" s="19" t="str">
        <f>IFERROR(VLOOKUP(C223,'[2]11.11.25'!$B$345:$C$574,2,0),"-")</f>
        <v>-</v>
      </c>
      <c r="M223" s="20" t="str">
        <f t="shared" si="16"/>
        <v>-</v>
      </c>
      <c r="N223" s="21" t="s">
        <v>22</v>
      </c>
      <c r="O223" s="22" t="str">
        <f t="shared" si="15"/>
        <v>-</v>
      </c>
      <c r="P223" s="29"/>
    </row>
    <row r="224" spans="1:16" x14ac:dyDescent="0.25">
      <c r="A224" s="13">
        <v>1</v>
      </c>
      <c r="B224" s="13" t="s">
        <v>682</v>
      </c>
      <c r="C224" s="14" t="s">
        <v>683</v>
      </c>
      <c r="D224" s="14" t="s">
        <v>684</v>
      </c>
      <c r="E224" s="15">
        <v>1</v>
      </c>
      <c r="F224" s="16">
        <v>227.6</v>
      </c>
      <c r="G224" s="16">
        <v>227.6</v>
      </c>
      <c r="H224" s="17">
        <f>VLOOKUP(C224,'[1]1 оч'!$B$3:$K$573,10,0)</f>
        <v>0</v>
      </c>
      <c r="I224" s="16">
        <f t="shared" si="13"/>
        <v>0</v>
      </c>
      <c r="J224" s="18"/>
      <c r="K224" s="18">
        <f t="shared" si="14"/>
        <v>0</v>
      </c>
      <c r="L224" s="19" t="str">
        <f>IFERROR(VLOOKUP(C224,'[2]11.11.25'!$B$345:$C$574,2,0),"-")</f>
        <v>-</v>
      </c>
      <c r="M224" s="20" t="str">
        <f t="shared" si="16"/>
        <v>-</v>
      </c>
      <c r="N224" s="21" t="s">
        <v>22</v>
      </c>
      <c r="O224" s="22" t="str">
        <f t="shared" si="15"/>
        <v>-</v>
      </c>
      <c r="P224" s="29"/>
    </row>
    <row r="225" spans="1:16" x14ac:dyDescent="0.25">
      <c r="A225" s="13">
        <v>1</v>
      </c>
      <c r="B225" s="13" t="s">
        <v>685</v>
      </c>
      <c r="C225" s="14" t="s">
        <v>686</v>
      </c>
      <c r="D225" s="14" t="s">
        <v>687</v>
      </c>
      <c r="E225" s="15">
        <v>1</v>
      </c>
      <c r="F225" s="16">
        <v>244.6</v>
      </c>
      <c r="G225" s="16">
        <v>244.6</v>
      </c>
      <c r="H225" s="17">
        <f>VLOOKUP(C225,'[1]1 оч'!$B$3:$K$573,10,0)</f>
        <v>1</v>
      </c>
      <c r="I225" s="16">
        <f t="shared" si="13"/>
        <v>244.6</v>
      </c>
      <c r="J225" s="18"/>
      <c r="K225" s="18">
        <f t="shared" si="14"/>
        <v>0</v>
      </c>
      <c r="L225" s="19" t="str">
        <f>IFERROR(VLOOKUP(C225,'[2]11.11.25'!$B$345:$C$574,2,0),"-")</f>
        <v>-</v>
      </c>
      <c r="M225" s="20" t="str">
        <f t="shared" si="16"/>
        <v>-</v>
      </c>
      <c r="N225" s="21">
        <v>1</v>
      </c>
      <c r="O225" s="22">
        <f t="shared" si="15"/>
        <v>244.6</v>
      </c>
      <c r="P225" s="29"/>
    </row>
    <row r="226" spans="1:16" x14ac:dyDescent="0.25">
      <c r="A226" s="13">
        <v>1</v>
      </c>
      <c r="B226" s="13" t="s">
        <v>688</v>
      </c>
      <c r="C226" s="14" t="s">
        <v>689</v>
      </c>
      <c r="D226" s="14" t="s">
        <v>690</v>
      </c>
      <c r="E226" s="15">
        <v>1</v>
      </c>
      <c r="F226" s="16">
        <v>227.1</v>
      </c>
      <c r="G226" s="16">
        <v>227.1</v>
      </c>
      <c r="H226" s="17">
        <f>VLOOKUP(C226,'[1]1 оч'!$B$3:$K$573,10,0)</f>
        <v>0</v>
      </c>
      <c r="I226" s="16">
        <f t="shared" si="13"/>
        <v>0</v>
      </c>
      <c r="J226" s="18"/>
      <c r="K226" s="18">
        <f t="shared" si="14"/>
        <v>0</v>
      </c>
      <c r="L226" s="19" t="str">
        <f>IFERROR(VLOOKUP(C226,'[2]11.11.25'!$B$345:$C$574,2,0),"-")</f>
        <v>-</v>
      </c>
      <c r="M226" s="20" t="str">
        <f t="shared" si="16"/>
        <v>-</v>
      </c>
      <c r="N226" s="21" t="s">
        <v>22</v>
      </c>
      <c r="O226" s="22" t="str">
        <f t="shared" si="15"/>
        <v>-</v>
      </c>
      <c r="P226" s="29"/>
    </row>
    <row r="227" spans="1:16" x14ac:dyDescent="0.25">
      <c r="A227" s="13">
        <v>1</v>
      </c>
      <c r="B227" s="13" t="s">
        <v>691</v>
      </c>
      <c r="C227" s="14" t="s">
        <v>692</v>
      </c>
      <c r="D227" s="14" t="s">
        <v>693</v>
      </c>
      <c r="E227" s="15">
        <v>1</v>
      </c>
      <c r="F227" s="16">
        <v>92.1</v>
      </c>
      <c r="G227" s="16">
        <v>92.1</v>
      </c>
      <c r="H227" s="17">
        <f>VLOOKUP(C227,'[1]1 оч'!$B$3:$K$573,10,0)</f>
        <v>1</v>
      </c>
      <c r="I227" s="16">
        <f t="shared" si="13"/>
        <v>92.1</v>
      </c>
      <c r="J227" s="18"/>
      <c r="K227" s="18">
        <f t="shared" si="14"/>
        <v>0</v>
      </c>
      <c r="L227" s="19" t="str">
        <f>IFERROR(VLOOKUP(C227,'[2]11.11.25'!$B$345:$C$574,2,0),"-")</f>
        <v>-</v>
      </c>
      <c r="M227" s="20" t="str">
        <f t="shared" si="16"/>
        <v>-</v>
      </c>
      <c r="N227" s="21">
        <v>1</v>
      </c>
      <c r="O227" s="22">
        <f t="shared" si="15"/>
        <v>92.1</v>
      </c>
      <c r="P227" s="29"/>
    </row>
    <row r="228" spans="1:16" x14ac:dyDescent="0.25">
      <c r="A228" s="13">
        <v>1</v>
      </c>
      <c r="B228" s="13" t="s">
        <v>694</v>
      </c>
      <c r="C228" s="14" t="s">
        <v>695</v>
      </c>
      <c r="D228" s="14" t="s">
        <v>696</v>
      </c>
      <c r="E228" s="15">
        <v>1</v>
      </c>
      <c r="F228" s="16">
        <v>84.9</v>
      </c>
      <c r="G228" s="16">
        <v>84.9</v>
      </c>
      <c r="H228" s="17">
        <f>VLOOKUP(C228,'[1]1 оч'!$B$3:$K$573,10,0)</f>
        <v>1</v>
      </c>
      <c r="I228" s="16">
        <f t="shared" si="13"/>
        <v>84.9</v>
      </c>
      <c r="J228" s="18"/>
      <c r="K228" s="18">
        <f t="shared" si="14"/>
        <v>0</v>
      </c>
      <c r="L228" s="19" t="str">
        <f>IFERROR(VLOOKUP(C228,'[2]11.11.25'!$B$345:$C$574,2,0),"-")</f>
        <v>-</v>
      </c>
      <c r="M228" s="20" t="str">
        <f t="shared" si="16"/>
        <v>-</v>
      </c>
      <c r="N228" s="21">
        <v>1</v>
      </c>
      <c r="O228" s="22">
        <f t="shared" si="15"/>
        <v>84.9</v>
      </c>
      <c r="P228" s="29"/>
    </row>
    <row r="229" spans="1:16" x14ac:dyDescent="0.25">
      <c r="A229" s="13">
        <v>1</v>
      </c>
      <c r="B229" s="13" t="s">
        <v>697</v>
      </c>
      <c r="C229" s="14" t="s">
        <v>698</v>
      </c>
      <c r="D229" s="14" t="s">
        <v>699</v>
      </c>
      <c r="E229" s="15">
        <v>1</v>
      </c>
      <c r="F229" s="16">
        <v>58.5</v>
      </c>
      <c r="G229" s="16">
        <v>58.5</v>
      </c>
      <c r="H229" s="17">
        <f>VLOOKUP(C229,'[1]1 оч'!$B$3:$K$573,10,0)</f>
        <v>0</v>
      </c>
      <c r="I229" s="16">
        <f t="shared" si="13"/>
        <v>0</v>
      </c>
      <c r="J229" s="18"/>
      <c r="K229" s="18">
        <f t="shared" si="14"/>
        <v>0</v>
      </c>
      <c r="L229" s="19" t="str">
        <f>IFERROR(VLOOKUP(C229,'[2]11.11.25'!$B$345:$C$574,2,0),"-")</f>
        <v>-</v>
      </c>
      <c r="M229" s="20" t="str">
        <f t="shared" si="16"/>
        <v>-</v>
      </c>
      <c r="N229" s="21" t="s">
        <v>22</v>
      </c>
      <c r="O229" s="22" t="str">
        <f t="shared" si="15"/>
        <v>-</v>
      </c>
      <c r="P229" s="29"/>
    </row>
    <row r="230" spans="1:16" x14ac:dyDescent="0.25">
      <c r="A230" s="13">
        <v>1</v>
      </c>
      <c r="B230" s="13" t="s">
        <v>700</v>
      </c>
      <c r="C230" s="14" t="s">
        <v>701</v>
      </c>
      <c r="D230" s="14" t="s">
        <v>702</v>
      </c>
      <c r="E230" s="15">
        <v>1</v>
      </c>
      <c r="F230" s="16">
        <v>69.7</v>
      </c>
      <c r="G230" s="16">
        <v>69.7</v>
      </c>
      <c r="H230" s="17">
        <f>VLOOKUP(C230,'[1]1 оч'!$B$3:$K$573,10,0)</f>
        <v>1</v>
      </c>
      <c r="I230" s="16">
        <f t="shared" si="13"/>
        <v>69.7</v>
      </c>
      <c r="J230" s="18"/>
      <c r="K230" s="18">
        <f t="shared" si="14"/>
        <v>0</v>
      </c>
      <c r="L230" s="19" t="str">
        <f>IFERROR(VLOOKUP(C230,'[2]11.11.25'!$B$345:$C$574,2,0),"-")</f>
        <v>-</v>
      </c>
      <c r="M230" s="20" t="str">
        <f t="shared" si="16"/>
        <v>-</v>
      </c>
      <c r="N230" s="21">
        <v>1</v>
      </c>
      <c r="O230" s="22">
        <f t="shared" si="15"/>
        <v>69.7</v>
      </c>
      <c r="P230" s="29"/>
    </row>
    <row r="231" spans="1:16" x14ac:dyDescent="0.25">
      <c r="A231" s="13">
        <v>1</v>
      </c>
      <c r="B231" s="13" t="s">
        <v>703</v>
      </c>
      <c r="C231" s="14" t="s">
        <v>704</v>
      </c>
      <c r="D231" s="14" t="s">
        <v>705</v>
      </c>
      <c r="E231" s="15">
        <v>1</v>
      </c>
      <c r="F231" s="16">
        <v>12.9</v>
      </c>
      <c r="G231" s="16">
        <v>12.9</v>
      </c>
      <c r="H231" s="17">
        <f>VLOOKUP(C231,'[1]1 оч'!$B$3:$K$573,10,0)</f>
        <v>0</v>
      </c>
      <c r="I231" s="16">
        <f t="shared" si="13"/>
        <v>0</v>
      </c>
      <c r="J231" s="18">
        <v>1</v>
      </c>
      <c r="K231" s="18">
        <f t="shared" si="14"/>
        <v>12.9</v>
      </c>
      <c r="L231" s="19" t="str">
        <f>IFERROR(VLOOKUP(C231,'[2]11.11.25'!$B$345:$C$574,2,0),"-")</f>
        <v>-</v>
      </c>
      <c r="M231" s="20" t="str">
        <f t="shared" si="16"/>
        <v>-</v>
      </c>
      <c r="N231" s="21">
        <v>1</v>
      </c>
      <c r="O231" s="22">
        <f t="shared" si="15"/>
        <v>12.9</v>
      </c>
      <c r="P231" s="29"/>
    </row>
    <row r="232" spans="1:16" x14ac:dyDescent="0.25">
      <c r="A232" s="13">
        <v>1</v>
      </c>
      <c r="B232" s="13" t="s">
        <v>706</v>
      </c>
      <c r="C232" s="14" t="s">
        <v>707</v>
      </c>
      <c r="D232" s="14" t="s">
        <v>708</v>
      </c>
      <c r="E232" s="15">
        <v>1</v>
      </c>
      <c r="F232" s="16">
        <v>88.5</v>
      </c>
      <c r="G232" s="16">
        <v>88.5</v>
      </c>
      <c r="H232" s="17">
        <f>VLOOKUP(C232,'[1]1 оч'!$B$3:$K$573,10,0)</f>
        <v>1</v>
      </c>
      <c r="I232" s="16">
        <f t="shared" si="13"/>
        <v>88.5</v>
      </c>
      <c r="J232" s="18"/>
      <c r="K232" s="18">
        <f t="shared" si="14"/>
        <v>0</v>
      </c>
      <c r="L232" s="19" t="str">
        <f>IFERROR(VLOOKUP(C232,'[2]11.11.25'!$B$345:$C$574,2,0),"-")</f>
        <v>-</v>
      </c>
      <c r="M232" s="20" t="str">
        <f t="shared" si="16"/>
        <v>-</v>
      </c>
      <c r="N232" s="21">
        <v>1</v>
      </c>
      <c r="O232" s="22">
        <f t="shared" si="15"/>
        <v>88.5</v>
      </c>
      <c r="P232" s="29"/>
    </row>
    <row r="233" spans="1:16" x14ac:dyDescent="0.25">
      <c r="A233" s="13">
        <v>1</v>
      </c>
      <c r="B233" s="13" t="s">
        <v>709</v>
      </c>
      <c r="C233" s="14" t="s">
        <v>710</v>
      </c>
      <c r="D233" s="14" t="s">
        <v>711</v>
      </c>
      <c r="E233" s="15">
        <v>1</v>
      </c>
      <c r="F233" s="16">
        <v>66.599999999999994</v>
      </c>
      <c r="G233" s="16">
        <v>66.599999999999994</v>
      </c>
      <c r="H233" s="17">
        <f>VLOOKUP(C233,'[1]1 оч'!$B$3:$K$573,10,0)</f>
        <v>0</v>
      </c>
      <c r="I233" s="16">
        <f t="shared" si="13"/>
        <v>0</v>
      </c>
      <c r="J233" s="18"/>
      <c r="K233" s="18">
        <f t="shared" si="14"/>
        <v>0</v>
      </c>
      <c r="L233" s="19" t="str">
        <f>IFERROR(VLOOKUP(C233,'[2]11.11.25'!$B$345:$C$574,2,0),"-")</f>
        <v>-</v>
      </c>
      <c r="M233" s="20" t="str">
        <f t="shared" si="16"/>
        <v>-</v>
      </c>
      <c r="N233" s="21" t="s">
        <v>22</v>
      </c>
      <c r="O233" s="22" t="str">
        <f t="shared" si="15"/>
        <v>-</v>
      </c>
      <c r="P233" s="29"/>
    </row>
    <row r="234" spans="1:16" x14ac:dyDescent="0.25">
      <c r="A234" s="13">
        <v>1</v>
      </c>
      <c r="B234" s="13" t="s">
        <v>712</v>
      </c>
      <c r="C234" s="14" t="s">
        <v>713</v>
      </c>
      <c r="D234" s="14" t="s">
        <v>714</v>
      </c>
      <c r="E234" s="15">
        <v>1</v>
      </c>
      <c r="F234" s="16">
        <v>94.2</v>
      </c>
      <c r="G234" s="16">
        <v>94.2</v>
      </c>
      <c r="H234" s="17">
        <f>VLOOKUP(C234,'[1]1 оч'!$B$3:$K$573,10,0)</f>
        <v>1</v>
      </c>
      <c r="I234" s="16">
        <f t="shared" si="13"/>
        <v>94.2</v>
      </c>
      <c r="J234" s="18"/>
      <c r="K234" s="18">
        <f t="shared" si="14"/>
        <v>0</v>
      </c>
      <c r="L234" s="19" t="str">
        <f>IFERROR(VLOOKUP(C234,'[2]11.11.25'!$B$345:$C$574,2,0),"-")</f>
        <v>-</v>
      </c>
      <c r="M234" s="20" t="str">
        <f t="shared" si="16"/>
        <v>-</v>
      </c>
      <c r="N234" s="21">
        <v>1</v>
      </c>
      <c r="O234" s="22">
        <f t="shared" si="15"/>
        <v>94.2</v>
      </c>
      <c r="P234" s="29"/>
    </row>
    <row r="235" spans="1:16" x14ac:dyDescent="0.25">
      <c r="A235" s="13">
        <v>1</v>
      </c>
      <c r="B235" s="13" t="s">
        <v>715</v>
      </c>
      <c r="C235" s="14" t="s">
        <v>716</v>
      </c>
      <c r="D235" s="14" t="s">
        <v>717</v>
      </c>
      <c r="E235" s="15">
        <v>1</v>
      </c>
      <c r="F235" s="16">
        <v>79.400000000000006</v>
      </c>
      <c r="G235" s="16">
        <v>79.400000000000006</v>
      </c>
      <c r="H235" s="17">
        <f>VLOOKUP(C235,'[1]1 оч'!$B$3:$K$573,10,0)</f>
        <v>0</v>
      </c>
      <c r="I235" s="16">
        <f t="shared" si="13"/>
        <v>0</v>
      </c>
      <c r="J235" s="18"/>
      <c r="K235" s="18">
        <f t="shared" si="14"/>
        <v>0</v>
      </c>
      <c r="L235" s="19" t="str">
        <f>IFERROR(VLOOKUP(C235,'[2]11.11.25'!$B$345:$C$574,2,0),"-")</f>
        <v>-</v>
      </c>
      <c r="M235" s="20" t="str">
        <f t="shared" si="16"/>
        <v>-</v>
      </c>
      <c r="N235" s="21" t="s">
        <v>22</v>
      </c>
      <c r="O235" s="22" t="str">
        <f t="shared" si="15"/>
        <v>-</v>
      </c>
      <c r="P235" s="29"/>
    </row>
    <row r="236" spans="1:16" x14ac:dyDescent="0.25">
      <c r="A236" s="13">
        <v>1</v>
      </c>
      <c r="B236" s="13" t="s">
        <v>718</v>
      </c>
      <c r="C236" s="14" t="s">
        <v>719</v>
      </c>
      <c r="D236" s="14" t="s">
        <v>720</v>
      </c>
      <c r="E236" s="15">
        <v>1</v>
      </c>
      <c r="F236" s="16">
        <v>52.5</v>
      </c>
      <c r="G236" s="16">
        <v>52.5</v>
      </c>
      <c r="H236" s="17">
        <f>VLOOKUP(C236,'[1]1 оч'!$B$3:$K$573,10,0)</f>
        <v>0</v>
      </c>
      <c r="I236" s="16">
        <f t="shared" si="13"/>
        <v>0</v>
      </c>
      <c r="J236" s="18">
        <v>1</v>
      </c>
      <c r="K236" s="18">
        <f t="shared" si="14"/>
        <v>52.5</v>
      </c>
      <c r="L236" s="19" t="str">
        <f>IFERROR(VLOOKUP(C236,'[2]11.11.25'!$B$345:$C$574,2,0),"-")</f>
        <v>-</v>
      </c>
      <c r="M236" s="20" t="str">
        <f t="shared" si="16"/>
        <v>-</v>
      </c>
      <c r="N236" s="21">
        <v>1</v>
      </c>
      <c r="O236" s="22">
        <f t="shared" si="15"/>
        <v>52.5</v>
      </c>
      <c r="P236" s="29"/>
    </row>
    <row r="237" spans="1:16" x14ac:dyDescent="0.25">
      <c r="A237" s="13">
        <v>1</v>
      </c>
      <c r="B237" s="13" t="s">
        <v>721</v>
      </c>
      <c r="C237" s="14" t="s">
        <v>722</v>
      </c>
      <c r="D237" s="14" t="s">
        <v>723</v>
      </c>
      <c r="E237" s="15">
        <v>1</v>
      </c>
      <c r="F237" s="16">
        <v>71.3</v>
      </c>
      <c r="G237" s="16">
        <v>71.3</v>
      </c>
      <c r="H237" s="17">
        <f>VLOOKUP(C237,'[1]1 оч'!$B$3:$K$573,10,0)</f>
        <v>0</v>
      </c>
      <c r="I237" s="16">
        <f t="shared" si="13"/>
        <v>0</v>
      </c>
      <c r="J237" s="18"/>
      <c r="K237" s="18">
        <f t="shared" si="14"/>
        <v>0</v>
      </c>
      <c r="L237" s="19" t="str">
        <f>IFERROR(VLOOKUP(C237,'[2]11.11.25'!$B$345:$C$574,2,0),"-")</f>
        <v>-</v>
      </c>
      <c r="M237" s="20" t="str">
        <f t="shared" si="16"/>
        <v>-</v>
      </c>
      <c r="N237" s="21" t="s">
        <v>22</v>
      </c>
      <c r="O237" s="22" t="str">
        <f t="shared" si="15"/>
        <v>-</v>
      </c>
      <c r="P237" s="29"/>
    </row>
    <row r="238" spans="1:16" x14ac:dyDescent="0.25">
      <c r="A238" s="13">
        <v>1</v>
      </c>
      <c r="B238" s="13" t="s">
        <v>724</v>
      </c>
      <c r="C238" s="14" t="s">
        <v>725</v>
      </c>
      <c r="D238" s="14" t="s">
        <v>726</v>
      </c>
      <c r="E238" s="15">
        <v>2</v>
      </c>
      <c r="F238" s="16">
        <v>82.7</v>
      </c>
      <c r="G238" s="16">
        <v>165.4</v>
      </c>
      <c r="H238" s="17">
        <f>VLOOKUP(C238,'[1]1 оч'!$B$3:$K$573,10,0)</f>
        <v>2</v>
      </c>
      <c r="I238" s="16">
        <f t="shared" si="13"/>
        <v>165.4</v>
      </c>
      <c r="J238" s="18">
        <v>1</v>
      </c>
      <c r="K238" s="18">
        <f t="shared" si="14"/>
        <v>82.7</v>
      </c>
      <c r="L238" s="19" t="str">
        <f>IFERROR(VLOOKUP(C238,'[2]11.11.25'!$B$345:$C$574,2,0),"-")</f>
        <v>-</v>
      </c>
      <c r="M238" s="20" t="str">
        <f t="shared" si="16"/>
        <v>-</v>
      </c>
      <c r="N238" s="21">
        <v>2</v>
      </c>
      <c r="O238" s="22">
        <f t="shared" si="15"/>
        <v>165.4</v>
      </c>
      <c r="P238" s="29"/>
    </row>
    <row r="239" spans="1:16" x14ac:dyDescent="0.25">
      <c r="A239" s="13">
        <v>1</v>
      </c>
      <c r="B239" s="13" t="s">
        <v>727</v>
      </c>
      <c r="C239" s="14" t="s">
        <v>728</v>
      </c>
      <c r="D239" s="14" t="s">
        <v>729</v>
      </c>
      <c r="E239" s="15">
        <v>1</v>
      </c>
      <c r="F239" s="16">
        <v>160.80000000000001</v>
      </c>
      <c r="G239" s="16">
        <v>160.80000000000001</v>
      </c>
      <c r="H239" s="17">
        <f>VLOOKUP(C239,'[1]1 оч'!$B$3:$K$573,10,0)</f>
        <v>1</v>
      </c>
      <c r="I239" s="16">
        <f t="shared" si="13"/>
        <v>160.80000000000001</v>
      </c>
      <c r="J239" s="18"/>
      <c r="K239" s="18">
        <f t="shared" si="14"/>
        <v>0</v>
      </c>
      <c r="L239" s="19" t="str">
        <f>IFERROR(VLOOKUP(C239,'[2]11.11.25'!$B$345:$C$574,2,0),"-")</f>
        <v>-</v>
      </c>
      <c r="M239" s="20" t="str">
        <f t="shared" si="16"/>
        <v>-</v>
      </c>
      <c r="N239" s="21">
        <v>1</v>
      </c>
      <c r="O239" s="22">
        <f t="shared" si="15"/>
        <v>160.80000000000001</v>
      </c>
      <c r="P239" s="29"/>
    </row>
    <row r="240" spans="1:16" x14ac:dyDescent="0.25">
      <c r="A240" s="13">
        <v>1</v>
      </c>
      <c r="B240" s="13" t="s">
        <v>730</v>
      </c>
      <c r="C240" s="14" t="s">
        <v>731</v>
      </c>
      <c r="D240" s="14" t="s">
        <v>732</v>
      </c>
      <c r="E240" s="15">
        <v>1</v>
      </c>
      <c r="F240" s="16">
        <v>247.5</v>
      </c>
      <c r="G240" s="16">
        <v>247.5</v>
      </c>
      <c r="H240" s="17">
        <f>VLOOKUP(C240,'[1]1 оч'!$B$3:$K$573,10,0)</f>
        <v>0</v>
      </c>
      <c r="I240" s="16">
        <f t="shared" si="13"/>
        <v>0</v>
      </c>
      <c r="J240" s="18"/>
      <c r="K240" s="18">
        <f t="shared" si="14"/>
        <v>0</v>
      </c>
      <c r="L240" s="19" t="str">
        <f>IFERROR(VLOOKUP(C240,'[2]11.11.25'!$B$345:$C$574,2,0),"-")</f>
        <v>-</v>
      </c>
      <c r="M240" s="20" t="str">
        <f t="shared" si="16"/>
        <v>-</v>
      </c>
      <c r="N240" s="21" t="s">
        <v>22</v>
      </c>
      <c r="O240" s="22" t="str">
        <f t="shared" si="15"/>
        <v>-</v>
      </c>
      <c r="P240" s="29"/>
    </row>
    <row r="241" spans="1:16" x14ac:dyDescent="0.25">
      <c r="A241" s="13">
        <v>1</v>
      </c>
      <c r="B241" s="13" t="s">
        <v>733</v>
      </c>
      <c r="C241" s="14" t="s">
        <v>734</v>
      </c>
      <c r="D241" s="14" t="s">
        <v>735</v>
      </c>
      <c r="E241" s="15">
        <v>1</v>
      </c>
      <c r="F241" s="16">
        <v>229.9</v>
      </c>
      <c r="G241" s="16">
        <v>229.9</v>
      </c>
      <c r="H241" s="17">
        <f>VLOOKUP(C241,'[1]1 оч'!$B$3:$K$573,10,0)</f>
        <v>0</v>
      </c>
      <c r="I241" s="16">
        <f t="shared" si="13"/>
        <v>0</v>
      </c>
      <c r="J241" s="18"/>
      <c r="K241" s="18">
        <f t="shared" si="14"/>
        <v>0</v>
      </c>
      <c r="L241" s="19" t="str">
        <f>IFERROR(VLOOKUP(C241,'[2]11.11.25'!$B$345:$C$574,2,0),"-")</f>
        <v>-</v>
      </c>
      <c r="M241" s="20" t="str">
        <f t="shared" si="16"/>
        <v>-</v>
      </c>
      <c r="N241" s="21" t="s">
        <v>22</v>
      </c>
      <c r="O241" s="22" t="str">
        <f t="shared" si="15"/>
        <v>-</v>
      </c>
      <c r="P241" s="29"/>
    </row>
    <row r="242" spans="1:16" x14ac:dyDescent="0.25">
      <c r="A242" s="13">
        <v>1</v>
      </c>
      <c r="B242" s="13" t="s">
        <v>736</v>
      </c>
      <c r="C242" s="14" t="s">
        <v>737</v>
      </c>
      <c r="D242" s="14" t="s">
        <v>738</v>
      </c>
      <c r="E242" s="15">
        <v>1</v>
      </c>
      <c r="F242" s="16">
        <v>245.1</v>
      </c>
      <c r="G242" s="16">
        <v>245.1</v>
      </c>
      <c r="H242" s="17">
        <f>VLOOKUP(C242,'[1]1 оч'!$B$3:$K$573,10,0)</f>
        <v>1</v>
      </c>
      <c r="I242" s="16">
        <f t="shared" si="13"/>
        <v>245.1</v>
      </c>
      <c r="J242" s="18"/>
      <c r="K242" s="18">
        <f t="shared" si="14"/>
        <v>0</v>
      </c>
      <c r="L242" s="19" t="str">
        <f>IFERROR(VLOOKUP(C242,'[2]11.11.25'!$B$345:$C$574,2,0),"-")</f>
        <v>-</v>
      </c>
      <c r="M242" s="20" t="str">
        <f t="shared" si="16"/>
        <v>-</v>
      </c>
      <c r="N242" s="21">
        <v>1</v>
      </c>
      <c r="O242" s="22">
        <f t="shared" si="15"/>
        <v>245.1</v>
      </c>
      <c r="P242" s="29"/>
    </row>
    <row r="243" spans="1:16" x14ac:dyDescent="0.25">
      <c r="A243" s="13">
        <v>1</v>
      </c>
      <c r="B243" s="13" t="s">
        <v>739</v>
      </c>
      <c r="C243" s="14" t="s">
        <v>740</v>
      </c>
      <c r="D243" s="14" t="s">
        <v>741</v>
      </c>
      <c r="E243" s="15">
        <v>1</v>
      </c>
      <c r="F243" s="16">
        <v>227.6</v>
      </c>
      <c r="G243" s="16">
        <v>227.6</v>
      </c>
      <c r="H243" s="17">
        <f>VLOOKUP(C243,'[1]1 оч'!$B$3:$K$573,10,0)</f>
        <v>1</v>
      </c>
      <c r="I243" s="16">
        <f t="shared" si="13"/>
        <v>227.6</v>
      </c>
      <c r="J243" s="18"/>
      <c r="K243" s="18">
        <f t="shared" si="14"/>
        <v>0</v>
      </c>
      <c r="L243" s="19" t="str">
        <f>IFERROR(VLOOKUP(C243,'[2]11.11.25'!$B$345:$C$574,2,0),"-")</f>
        <v>-</v>
      </c>
      <c r="M243" s="20" t="str">
        <f t="shared" si="16"/>
        <v>-</v>
      </c>
      <c r="N243" s="21">
        <v>1</v>
      </c>
      <c r="O243" s="22">
        <f t="shared" si="15"/>
        <v>227.6</v>
      </c>
      <c r="P243" s="29"/>
    </row>
    <row r="244" spans="1:16" x14ac:dyDescent="0.25">
      <c r="A244" s="13">
        <v>1</v>
      </c>
      <c r="B244" s="13" t="s">
        <v>742</v>
      </c>
      <c r="C244" s="14" t="s">
        <v>743</v>
      </c>
      <c r="D244" s="14" t="s">
        <v>744</v>
      </c>
      <c r="E244" s="15">
        <v>1</v>
      </c>
      <c r="F244" s="16">
        <v>78.7</v>
      </c>
      <c r="G244" s="16">
        <v>78.7</v>
      </c>
      <c r="H244" s="17">
        <f>VLOOKUP(C244,'[1]1 оч'!$B$3:$K$573,10,0)</f>
        <v>0</v>
      </c>
      <c r="I244" s="16">
        <f t="shared" si="13"/>
        <v>0</v>
      </c>
      <c r="J244" s="18"/>
      <c r="K244" s="18">
        <f t="shared" si="14"/>
        <v>0</v>
      </c>
      <c r="L244" s="19" t="str">
        <f>IFERROR(VLOOKUP(C244,'[2]11.11.25'!$B$345:$C$574,2,0),"-")</f>
        <v>-</v>
      </c>
      <c r="M244" s="20" t="str">
        <f t="shared" si="16"/>
        <v>-</v>
      </c>
      <c r="N244" s="21" t="s">
        <v>22</v>
      </c>
      <c r="O244" s="22" t="str">
        <f t="shared" si="15"/>
        <v>-</v>
      </c>
      <c r="P244" s="29"/>
    </row>
    <row r="245" spans="1:16" x14ac:dyDescent="0.25">
      <c r="A245" s="13">
        <v>1</v>
      </c>
      <c r="B245" s="13" t="s">
        <v>745</v>
      </c>
      <c r="C245" s="14" t="s">
        <v>746</v>
      </c>
      <c r="D245" s="14" t="s">
        <v>747</v>
      </c>
      <c r="E245" s="15">
        <v>1</v>
      </c>
      <c r="F245" s="16">
        <v>50.8</v>
      </c>
      <c r="G245" s="16">
        <v>50.8</v>
      </c>
      <c r="H245" s="17">
        <f>VLOOKUP(C245,'[1]1 оч'!$B$3:$K$573,10,0)</f>
        <v>0</v>
      </c>
      <c r="I245" s="16">
        <f t="shared" si="13"/>
        <v>0</v>
      </c>
      <c r="J245" s="18">
        <v>1</v>
      </c>
      <c r="K245" s="18">
        <f t="shared" si="14"/>
        <v>50.8</v>
      </c>
      <c r="L245" s="19" t="str">
        <f>IFERROR(VLOOKUP(C245,'[2]11.11.25'!$B$345:$C$574,2,0),"-")</f>
        <v>-</v>
      </c>
      <c r="M245" s="20" t="str">
        <f t="shared" si="16"/>
        <v>-</v>
      </c>
      <c r="N245" s="21">
        <v>1</v>
      </c>
      <c r="O245" s="22">
        <f t="shared" si="15"/>
        <v>50.8</v>
      </c>
      <c r="P245" s="29"/>
    </row>
    <row r="246" spans="1:16" x14ac:dyDescent="0.25">
      <c r="A246" s="13">
        <v>1</v>
      </c>
      <c r="B246" s="13" t="s">
        <v>748</v>
      </c>
      <c r="C246" s="14" t="s">
        <v>749</v>
      </c>
      <c r="D246" s="14" t="s">
        <v>750</v>
      </c>
      <c r="E246" s="15">
        <v>1</v>
      </c>
      <c r="F246" s="16">
        <v>41.8</v>
      </c>
      <c r="G246" s="16">
        <v>41.8</v>
      </c>
      <c r="H246" s="17">
        <f>VLOOKUP(C246,'[1]1 оч'!$B$3:$K$573,10,0)</f>
        <v>1</v>
      </c>
      <c r="I246" s="16">
        <f t="shared" si="13"/>
        <v>41.8</v>
      </c>
      <c r="J246" s="18">
        <v>1</v>
      </c>
      <c r="K246" s="18">
        <f t="shared" si="14"/>
        <v>41.8</v>
      </c>
      <c r="L246" s="19" t="str">
        <f>IFERROR(VLOOKUP(C246,'[2]11.11.25'!$B$345:$C$574,2,0),"-")</f>
        <v>-</v>
      </c>
      <c r="M246" s="20" t="str">
        <f t="shared" si="16"/>
        <v>-</v>
      </c>
      <c r="N246" s="21">
        <v>1</v>
      </c>
      <c r="O246" s="22">
        <f t="shared" si="15"/>
        <v>41.8</v>
      </c>
      <c r="P246" s="29"/>
    </row>
    <row r="247" spans="1:16" x14ac:dyDescent="0.25">
      <c r="A247" s="13">
        <v>1</v>
      </c>
      <c r="B247" s="13" t="s">
        <v>751</v>
      </c>
      <c r="C247" s="14" t="s">
        <v>752</v>
      </c>
      <c r="D247" s="14" t="s">
        <v>753</v>
      </c>
      <c r="E247" s="15">
        <v>1</v>
      </c>
      <c r="F247" s="16">
        <v>24.2</v>
      </c>
      <c r="G247" s="16">
        <v>24.2</v>
      </c>
      <c r="H247" s="17">
        <f>VLOOKUP(C247,'[1]1 оч'!$B$3:$K$573,10,0)</f>
        <v>0</v>
      </c>
      <c r="I247" s="16">
        <f t="shared" si="13"/>
        <v>0</v>
      </c>
      <c r="J247" s="18">
        <v>1</v>
      </c>
      <c r="K247" s="18">
        <f t="shared" si="14"/>
        <v>24.2</v>
      </c>
      <c r="L247" s="19" t="str">
        <f>IFERROR(VLOOKUP(C247,'[2]11.11.25'!$B$345:$C$574,2,0),"-")</f>
        <v>-</v>
      </c>
      <c r="M247" s="20" t="str">
        <f t="shared" si="16"/>
        <v>-</v>
      </c>
      <c r="N247" s="21">
        <v>1</v>
      </c>
      <c r="O247" s="22">
        <f t="shared" si="15"/>
        <v>24.2</v>
      </c>
      <c r="P247" s="29"/>
    </row>
    <row r="248" spans="1:16" x14ac:dyDescent="0.25">
      <c r="A248" s="13">
        <v>1</v>
      </c>
      <c r="B248" s="13" t="s">
        <v>754</v>
      </c>
      <c r="C248" s="14" t="s">
        <v>755</v>
      </c>
      <c r="D248" s="14" t="s">
        <v>756</v>
      </c>
      <c r="E248" s="15">
        <v>1</v>
      </c>
      <c r="F248" s="16">
        <v>14.7</v>
      </c>
      <c r="G248" s="16">
        <v>14.7</v>
      </c>
      <c r="H248" s="17">
        <f>VLOOKUP(C248,'[1]1 оч'!$B$3:$K$573,10,0)</f>
        <v>0</v>
      </c>
      <c r="I248" s="16">
        <f t="shared" si="13"/>
        <v>0</v>
      </c>
      <c r="J248" s="18">
        <v>1</v>
      </c>
      <c r="K248" s="18">
        <f t="shared" si="14"/>
        <v>14.7</v>
      </c>
      <c r="L248" s="19" t="str">
        <f>IFERROR(VLOOKUP(C248,'[2]11.11.25'!$B$345:$C$574,2,0),"-")</f>
        <v>-</v>
      </c>
      <c r="M248" s="20" t="str">
        <f t="shared" si="16"/>
        <v>-</v>
      </c>
      <c r="N248" s="21">
        <v>1</v>
      </c>
      <c r="O248" s="22">
        <f t="shared" si="15"/>
        <v>14.7</v>
      </c>
      <c r="P248" s="29"/>
    </row>
    <row r="249" spans="1:16" x14ac:dyDescent="0.25">
      <c r="A249" s="13">
        <v>1</v>
      </c>
      <c r="B249" s="13" t="s">
        <v>757</v>
      </c>
      <c r="C249" s="14" t="s">
        <v>758</v>
      </c>
      <c r="D249" s="14" t="s">
        <v>759</v>
      </c>
      <c r="E249" s="15">
        <v>1</v>
      </c>
      <c r="F249" s="16">
        <v>17</v>
      </c>
      <c r="G249" s="16">
        <v>17</v>
      </c>
      <c r="H249" s="17">
        <f>VLOOKUP(C249,'[1]1 оч'!$B$3:$K$573,10,0)</f>
        <v>0</v>
      </c>
      <c r="I249" s="16">
        <f t="shared" si="13"/>
        <v>0</v>
      </c>
      <c r="J249" s="18">
        <v>1</v>
      </c>
      <c r="K249" s="18">
        <f t="shared" si="14"/>
        <v>17</v>
      </c>
      <c r="L249" s="19" t="str">
        <f>IFERROR(VLOOKUP(C249,'[2]11.11.25'!$B$345:$C$574,2,0),"-")</f>
        <v>-</v>
      </c>
      <c r="M249" s="20" t="str">
        <f t="shared" si="16"/>
        <v>-</v>
      </c>
      <c r="N249" s="21">
        <v>1</v>
      </c>
      <c r="O249" s="22">
        <f t="shared" si="15"/>
        <v>17</v>
      </c>
      <c r="P249" s="29"/>
    </row>
    <row r="250" spans="1:16" x14ac:dyDescent="0.25">
      <c r="A250" s="13">
        <v>1</v>
      </c>
      <c r="B250" s="13" t="s">
        <v>760</v>
      </c>
      <c r="C250" s="14" t="s">
        <v>761</v>
      </c>
      <c r="D250" s="14" t="s">
        <v>762</v>
      </c>
      <c r="E250" s="15">
        <v>1</v>
      </c>
      <c r="F250" s="16">
        <v>19</v>
      </c>
      <c r="G250" s="16">
        <v>19</v>
      </c>
      <c r="H250" s="17">
        <f>VLOOKUP(C250,'[1]1 оч'!$B$3:$K$573,10,0)</f>
        <v>0</v>
      </c>
      <c r="I250" s="16">
        <f t="shared" si="13"/>
        <v>0</v>
      </c>
      <c r="J250" s="18">
        <v>1</v>
      </c>
      <c r="K250" s="18">
        <f t="shared" si="14"/>
        <v>19</v>
      </c>
      <c r="L250" s="19" t="str">
        <f>IFERROR(VLOOKUP(C250,'[2]11.11.25'!$B$345:$C$574,2,0),"-")</f>
        <v>-</v>
      </c>
      <c r="M250" s="20" t="str">
        <f t="shared" si="16"/>
        <v>-</v>
      </c>
      <c r="N250" s="21">
        <v>1</v>
      </c>
      <c r="O250" s="22">
        <f t="shared" si="15"/>
        <v>19</v>
      </c>
      <c r="P250" s="29"/>
    </row>
    <row r="251" spans="1:16" x14ac:dyDescent="0.25">
      <c r="A251" s="13">
        <v>1</v>
      </c>
      <c r="B251" s="13" t="s">
        <v>763</v>
      </c>
      <c r="C251" s="14" t="s">
        <v>764</v>
      </c>
      <c r="D251" s="14" t="s">
        <v>765</v>
      </c>
      <c r="E251" s="15">
        <v>1</v>
      </c>
      <c r="F251" s="16">
        <v>12.2</v>
      </c>
      <c r="G251" s="16">
        <v>12.2</v>
      </c>
      <c r="H251" s="17">
        <f>VLOOKUP(C251,'[1]1 оч'!$B$3:$K$573,10,0)</f>
        <v>0</v>
      </c>
      <c r="I251" s="16">
        <f t="shared" si="13"/>
        <v>0</v>
      </c>
      <c r="J251" s="18">
        <v>1</v>
      </c>
      <c r="K251" s="18">
        <f t="shared" si="14"/>
        <v>12.2</v>
      </c>
      <c r="L251" s="19" t="str">
        <f>IFERROR(VLOOKUP(C251,'[2]11.11.25'!$B$345:$C$574,2,0),"-")</f>
        <v>-</v>
      </c>
      <c r="M251" s="20" t="str">
        <f t="shared" si="16"/>
        <v>-</v>
      </c>
      <c r="N251" s="21">
        <v>1</v>
      </c>
      <c r="O251" s="22">
        <f t="shared" si="15"/>
        <v>12.2</v>
      </c>
      <c r="P251" s="29"/>
    </row>
    <row r="252" spans="1:16" x14ac:dyDescent="0.25">
      <c r="A252" s="13">
        <v>1</v>
      </c>
      <c r="B252" s="13" t="s">
        <v>766</v>
      </c>
      <c r="C252" s="14" t="s">
        <v>767</v>
      </c>
      <c r="D252" s="14" t="s">
        <v>768</v>
      </c>
      <c r="E252" s="15">
        <v>2</v>
      </c>
      <c r="F252" s="16">
        <v>178.8</v>
      </c>
      <c r="G252" s="16">
        <v>357.6</v>
      </c>
      <c r="H252" s="17">
        <f>VLOOKUP(C252,'[1]1 оч'!$B$3:$K$573,10,0)</f>
        <v>0</v>
      </c>
      <c r="I252" s="16">
        <f t="shared" si="13"/>
        <v>0</v>
      </c>
      <c r="J252" s="18">
        <v>2</v>
      </c>
      <c r="K252" s="18">
        <f t="shared" si="14"/>
        <v>357.6</v>
      </c>
      <c r="L252" s="19" t="str">
        <f>IFERROR(VLOOKUP(C252,'[2]11.11.25'!$B$345:$C$574,2,0),"-")</f>
        <v>-</v>
      </c>
      <c r="M252" s="20" t="str">
        <f t="shared" si="16"/>
        <v>-</v>
      </c>
      <c r="N252" s="21">
        <v>2</v>
      </c>
      <c r="O252" s="22">
        <f t="shared" si="15"/>
        <v>357.6</v>
      </c>
      <c r="P252" s="29"/>
    </row>
    <row r="253" spans="1:16" x14ac:dyDescent="0.25">
      <c r="A253" s="13">
        <v>1</v>
      </c>
      <c r="B253" s="13" t="s">
        <v>769</v>
      </c>
      <c r="C253" s="14" t="s">
        <v>770</v>
      </c>
      <c r="D253" s="14" t="s">
        <v>771</v>
      </c>
      <c r="E253" s="15">
        <v>1</v>
      </c>
      <c r="F253" s="16">
        <v>165.8</v>
      </c>
      <c r="G253" s="16">
        <v>165.8</v>
      </c>
      <c r="H253" s="17">
        <f>VLOOKUP(C253,'[1]1 оч'!$B$3:$K$573,10,0)</f>
        <v>0</v>
      </c>
      <c r="I253" s="16">
        <f t="shared" si="13"/>
        <v>0</v>
      </c>
      <c r="J253" s="18">
        <v>1</v>
      </c>
      <c r="K253" s="18">
        <f t="shared" si="14"/>
        <v>165.8</v>
      </c>
      <c r="L253" s="19" t="str">
        <f>IFERROR(VLOOKUP(C253,'[2]11.11.25'!$B$345:$C$574,2,0),"-")</f>
        <v>-</v>
      </c>
      <c r="M253" s="20" t="str">
        <f t="shared" si="16"/>
        <v>-</v>
      </c>
      <c r="N253" s="21">
        <v>1</v>
      </c>
      <c r="O253" s="22">
        <f t="shared" si="15"/>
        <v>165.8</v>
      </c>
      <c r="P253" s="29"/>
    </row>
    <row r="254" spans="1:16" x14ac:dyDescent="0.25">
      <c r="A254" s="13">
        <v>1</v>
      </c>
      <c r="B254" s="13" t="s">
        <v>772</v>
      </c>
      <c r="C254" s="14" t="s">
        <v>773</v>
      </c>
      <c r="D254" s="14" t="s">
        <v>774</v>
      </c>
      <c r="E254" s="15">
        <v>1</v>
      </c>
      <c r="F254" s="16">
        <v>247.6</v>
      </c>
      <c r="G254" s="16">
        <v>247.6</v>
      </c>
      <c r="H254" s="17">
        <f>VLOOKUP(C254,'[1]1 оч'!$B$3:$K$573,10,0)</f>
        <v>0</v>
      </c>
      <c r="I254" s="16">
        <f t="shared" si="13"/>
        <v>0</v>
      </c>
      <c r="J254" s="18"/>
      <c r="K254" s="18">
        <f t="shared" si="14"/>
        <v>0</v>
      </c>
      <c r="L254" s="19" t="str">
        <f>IFERROR(VLOOKUP(C254,'[2]11.11.25'!$B$345:$C$574,2,0),"-")</f>
        <v>-</v>
      </c>
      <c r="M254" s="20" t="str">
        <f t="shared" si="16"/>
        <v>-</v>
      </c>
      <c r="N254" s="21" t="s">
        <v>22</v>
      </c>
      <c r="O254" s="22" t="str">
        <f t="shared" si="15"/>
        <v>-</v>
      </c>
      <c r="P254" s="29"/>
    </row>
    <row r="255" spans="1:16" x14ac:dyDescent="0.25">
      <c r="A255" s="13">
        <v>1</v>
      </c>
      <c r="B255" s="13" t="s">
        <v>775</v>
      </c>
      <c r="C255" s="14" t="s">
        <v>776</v>
      </c>
      <c r="D255" s="14" t="s">
        <v>777</v>
      </c>
      <c r="E255" s="15">
        <v>1</v>
      </c>
      <c r="F255" s="16">
        <v>230</v>
      </c>
      <c r="G255" s="16">
        <v>230</v>
      </c>
      <c r="H255" s="17">
        <f>VLOOKUP(C255,'[1]1 оч'!$B$3:$K$573,10,0)</f>
        <v>1</v>
      </c>
      <c r="I255" s="16">
        <f t="shared" si="13"/>
        <v>230</v>
      </c>
      <c r="J255" s="18"/>
      <c r="K255" s="18">
        <f t="shared" si="14"/>
        <v>0</v>
      </c>
      <c r="L255" s="19" t="str">
        <f>IFERROR(VLOOKUP(C255,'[2]11.11.25'!$B$345:$C$574,2,0),"-")</f>
        <v>-</v>
      </c>
      <c r="M255" s="20" t="str">
        <f t="shared" si="16"/>
        <v>-</v>
      </c>
      <c r="N255" s="21">
        <v>1</v>
      </c>
      <c r="O255" s="22">
        <f t="shared" si="15"/>
        <v>230</v>
      </c>
      <c r="P255" s="29"/>
    </row>
    <row r="256" spans="1:16" x14ac:dyDescent="0.25">
      <c r="A256" s="13">
        <v>1</v>
      </c>
      <c r="B256" s="13" t="s">
        <v>778</v>
      </c>
      <c r="C256" s="14" t="s">
        <v>779</v>
      </c>
      <c r="D256" s="14" t="s">
        <v>780</v>
      </c>
      <c r="E256" s="15">
        <v>1</v>
      </c>
      <c r="F256" s="16">
        <v>219.6</v>
      </c>
      <c r="G256" s="16">
        <v>219.6</v>
      </c>
      <c r="H256" s="17">
        <f>VLOOKUP(C256,'[1]1 оч'!$B$3:$K$573,10,0)</f>
        <v>0</v>
      </c>
      <c r="I256" s="16">
        <f t="shared" si="13"/>
        <v>0</v>
      </c>
      <c r="J256" s="18"/>
      <c r="K256" s="18">
        <f t="shared" si="14"/>
        <v>0</v>
      </c>
      <c r="L256" s="19" t="str">
        <f>IFERROR(VLOOKUP(C256,'[2]11.11.25'!$B$345:$C$574,2,0),"-")</f>
        <v>-</v>
      </c>
      <c r="M256" s="20" t="str">
        <f t="shared" si="16"/>
        <v>-</v>
      </c>
      <c r="N256" s="21" t="s">
        <v>22</v>
      </c>
      <c r="O256" s="22" t="str">
        <f t="shared" si="15"/>
        <v>-</v>
      </c>
      <c r="P256" s="29"/>
    </row>
    <row r="257" spans="1:16" x14ac:dyDescent="0.25">
      <c r="A257" s="13">
        <v>1</v>
      </c>
      <c r="B257" s="13" t="s">
        <v>781</v>
      </c>
      <c r="C257" s="14" t="s">
        <v>782</v>
      </c>
      <c r="D257" s="14" t="s">
        <v>783</v>
      </c>
      <c r="E257" s="15">
        <v>1</v>
      </c>
      <c r="F257" s="16">
        <v>183.4</v>
      </c>
      <c r="G257" s="16">
        <v>183.4</v>
      </c>
      <c r="H257" s="17">
        <f>VLOOKUP(C257,'[1]1 оч'!$B$3:$K$573,10,0)</f>
        <v>0</v>
      </c>
      <c r="I257" s="16">
        <f t="shared" si="13"/>
        <v>0</v>
      </c>
      <c r="J257" s="18">
        <v>1</v>
      </c>
      <c r="K257" s="18">
        <f t="shared" si="14"/>
        <v>183.4</v>
      </c>
      <c r="L257" s="19" t="str">
        <f>IFERROR(VLOOKUP(C257,'[2]11.11.25'!$B$345:$C$574,2,0),"-")</f>
        <v>-</v>
      </c>
      <c r="M257" s="20" t="str">
        <f t="shared" si="16"/>
        <v>-</v>
      </c>
      <c r="N257" s="21">
        <v>1</v>
      </c>
      <c r="O257" s="22">
        <f t="shared" si="15"/>
        <v>183.4</v>
      </c>
      <c r="P257" s="29"/>
    </row>
    <row r="258" spans="1:16" x14ac:dyDescent="0.25">
      <c r="A258" s="13">
        <v>1</v>
      </c>
      <c r="B258" s="13" t="s">
        <v>784</v>
      </c>
      <c r="C258" s="14" t="s">
        <v>785</v>
      </c>
      <c r="D258" s="14" t="s">
        <v>786</v>
      </c>
      <c r="E258" s="15">
        <v>1</v>
      </c>
      <c r="F258" s="16">
        <v>244.4</v>
      </c>
      <c r="G258" s="16">
        <v>244.4</v>
      </c>
      <c r="H258" s="17">
        <f>VLOOKUP(C258,'[1]1 оч'!$B$3:$K$573,10,0)</f>
        <v>1</v>
      </c>
      <c r="I258" s="16">
        <f t="shared" si="13"/>
        <v>244.4</v>
      </c>
      <c r="J258" s="18"/>
      <c r="K258" s="18">
        <f t="shared" si="14"/>
        <v>0</v>
      </c>
      <c r="L258" s="19" t="str">
        <f>IFERROR(VLOOKUP(C258,'[2]11.11.25'!$B$345:$C$574,2,0),"-")</f>
        <v>-</v>
      </c>
      <c r="M258" s="20" t="str">
        <f t="shared" si="16"/>
        <v>-</v>
      </c>
      <c r="N258" s="21">
        <v>1</v>
      </c>
      <c r="O258" s="22">
        <f t="shared" si="15"/>
        <v>244.4</v>
      </c>
      <c r="P258" s="29"/>
    </row>
    <row r="259" spans="1:16" x14ac:dyDescent="0.25">
      <c r="A259" s="13">
        <v>1</v>
      </c>
      <c r="B259" s="13" t="s">
        <v>787</v>
      </c>
      <c r="C259" s="14" t="s">
        <v>788</v>
      </c>
      <c r="D259" s="14" t="s">
        <v>789</v>
      </c>
      <c r="E259" s="15">
        <v>1</v>
      </c>
      <c r="F259" s="16">
        <v>226.8</v>
      </c>
      <c r="G259" s="16">
        <v>226.8</v>
      </c>
      <c r="H259" s="17">
        <f>VLOOKUP(C259,'[1]1 оч'!$B$3:$K$573,10,0)</f>
        <v>0</v>
      </c>
      <c r="I259" s="16">
        <f t="shared" ref="I259:I322" si="17">IFERROR(H259*F259,"-")</f>
        <v>0</v>
      </c>
      <c r="J259" s="18">
        <v>1</v>
      </c>
      <c r="K259" s="18">
        <f t="shared" ref="K259:K322" si="18">J259*F259</f>
        <v>226.8</v>
      </c>
      <c r="L259" s="19" t="str">
        <f>IFERROR(VLOOKUP(C259,'[2]11.11.25'!$B$345:$C$574,2,0),"-")</f>
        <v>-</v>
      </c>
      <c r="M259" s="20" t="str">
        <f t="shared" si="16"/>
        <v>-</v>
      </c>
      <c r="N259" s="21">
        <v>1</v>
      </c>
      <c r="O259" s="22">
        <f t="shared" ref="O259:O322" si="19">IFERROR(N259*F259,"-")</f>
        <v>226.8</v>
      </c>
      <c r="P259" s="29"/>
    </row>
    <row r="260" spans="1:16" x14ac:dyDescent="0.25">
      <c r="A260" s="13">
        <v>1</v>
      </c>
      <c r="B260" s="13" t="s">
        <v>790</v>
      </c>
      <c r="C260" s="14" t="s">
        <v>791</v>
      </c>
      <c r="D260" s="14" t="s">
        <v>792</v>
      </c>
      <c r="E260" s="15">
        <v>1</v>
      </c>
      <c r="F260" s="16">
        <v>170.5</v>
      </c>
      <c r="G260" s="16">
        <v>170.5</v>
      </c>
      <c r="H260" s="17">
        <f>VLOOKUP(C260,'[1]1 оч'!$B$3:$K$573,10,0)</f>
        <v>0</v>
      </c>
      <c r="I260" s="16">
        <f t="shared" si="17"/>
        <v>0</v>
      </c>
      <c r="J260" s="18">
        <v>1</v>
      </c>
      <c r="K260" s="18">
        <f t="shared" si="18"/>
        <v>170.5</v>
      </c>
      <c r="L260" s="19" t="str">
        <f>IFERROR(VLOOKUP(C260,'[2]11.11.25'!$B$345:$C$574,2,0),"-")</f>
        <v>-</v>
      </c>
      <c r="M260" s="20" t="str">
        <f t="shared" si="16"/>
        <v>-</v>
      </c>
      <c r="N260" s="21">
        <v>1</v>
      </c>
      <c r="O260" s="22">
        <f t="shared" si="19"/>
        <v>170.5</v>
      </c>
      <c r="P260" s="29"/>
    </row>
    <row r="261" spans="1:16" x14ac:dyDescent="0.25">
      <c r="A261" s="13">
        <v>1</v>
      </c>
      <c r="B261" s="13" t="s">
        <v>793</v>
      </c>
      <c r="C261" s="14" t="s">
        <v>794</v>
      </c>
      <c r="D261" s="14" t="s">
        <v>795</v>
      </c>
      <c r="E261" s="15">
        <v>1</v>
      </c>
      <c r="F261" s="16">
        <v>117.4</v>
      </c>
      <c r="G261" s="16">
        <v>117.4</v>
      </c>
      <c r="H261" s="17">
        <f>VLOOKUP(C261,'[1]1 оч'!$B$3:$K$573,10,0)</f>
        <v>0</v>
      </c>
      <c r="I261" s="16">
        <f t="shared" si="17"/>
        <v>0</v>
      </c>
      <c r="J261" s="18">
        <v>1</v>
      </c>
      <c r="K261" s="18">
        <f t="shared" si="18"/>
        <v>117.4</v>
      </c>
      <c r="L261" s="19" t="str">
        <f>IFERROR(VLOOKUP(C261,'[2]11.11.25'!$B$345:$C$574,2,0),"-")</f>
        <v>-</v>
      </c>
      <c r="M261" s="20" t="str">
        <f t="shared" si="16"/>
        <v>-</v>
      </c>
      <c r="N261" s="21">
        <v>1</v>
      </c>
      <c r="O261" s="22">
        <f t="shared" si="19"/>
        <v>117.4</v>
      </c>
      <c r="P261" s="29"/>
    </row>
    <row r="262" spans="1:16" x14ac:dyDescent="0.25">
      <c r="A262" s="13">
        <v>1</v>
      </c>
      <c r="B262" s="13" t="s">
        <v>796</v>
      </c>
      <c r="C262" s="14" t="s">
        <v>797</v>
      </c>
      <c r="D262" s="14" t="s">
        <v>798</v>
      </c>
      <c r="E262" s="15">
        <v>1</v>
      </c>
      <c r="F262" s="16">
        <v>97.7</v>
      </c>
      <c r="G262" s="16">
        <v>97.7</v>
      </c>
      <c r="H262" s="17">
        <f>VLOOKUP(C262,'[1]1 оч'!$B$3:$K$573,10,0)</f>
        <v>1</v>
      </c>
      <c r="I262" s="16">
        <f t="shared" si="17"/>
        <v>97.7</v>
      </c>
      <c r="J262" s="18"/>
      <c r="K262" s="18">
        <f t="shared" si="18"/>
        <v>0</v>
      </c>
      <c r="L262" s="19" t="str">
        <f>IFERROR(VLOOKUP(C262,'[2]11.11.25'!$B$345:$C$574,2,0),"-")</f>
        <v>-</v>
      </c>
      <c r="M262" s="20" t="str">
        <f t="shared" si="16"/>
        <v>-</v>
      </c>
      <c r="N262" s="21">
        <v>1</v>
      </c>
      <c r="O262" s="22">
        <f t="shared" si="19"/>
        <v>97.7</v>
      </c>
      <c r="P262" s="29"/>
    </row>
    <row r="263" spans="1:16" x14ac:dyDescent="0.25">
      <c r="A263" s="13">
        <v>1</v>
      </c>
      <c r="B263" s="13" t="s">
        <v>799</v>
      </c>
      <c r="C263" s="14" t="s">
        <v>800</v>
      </c>
      <c r="D263" s="14" t="s">
        <v>801</v>
      </c>
      <c r="E263" s="15">
        <v>1</v>
      </c>
      <c r="F263" s="16">
        <v>210.5</v>
      </c>
      <c r="G263" s="16">
        <v>210.5</v>
      </c>
      <c r="H263" s="17">
        <f>VLOOKUP(C263,'[1]1 оч'!$B$3:$K$573,10,0)</f>
        <v>0</v>
      </c>
      <c r="I263" s="16">
        <f t="shared" si="17"/>
        <v>0</v>
      </c>
      <c r="J263" s="18">
        <v>1</v>
      </c>
      <c r="K263" s="18">
        <f t="shared" si="18"/>
        <v>210.5</v>
      </c>
      <c r="L263" s="19" t="str">
        <f>IFERROR(VLOOKUP(C263,'[2]11.11.25'!$B$345:$C$574,2,0),"-")</f>
        <v>-</v>
      </c>
      <c r="M263" s="20" t="str">
        <f t="shared" si="16"/>
        <v>-</v>
      </c>
      <c r="N263" s="21">
        <v>1</v>
      </c>
      <c r="O263" s="22">
        <f t="shared" si="19"/>
        <v>210.5</v>
      </c>
      <c r="P263" s="29"/>
    </row>
    <row r="264" spans="1:16" x14ac:dyDescent="0.25">
      <c r="A264" s="13">
        <v>1</v>
      </c>
      <c r="B264" s="13" t="s">
        <v>802</v>
      </c>
      <c r="C264" s="14" t="s">
        <v>803</v>
      </c>
      <c r="D264" s="14" t="s">
        <v>804</v>
      </c>
      <c r="E264" s="15">
        <v>1</v>
      </c>
      <c r="F264" s="16">
        <v>211</v>
      </c>
      <c r="G264" s="16">
        <v>211</v>
      </c>
      <c r="H264" s="17">
        <f>VLOOKUP(C264,'[1]1 оч'!$B$3:$K$573,10,0)</f>
        <v>0</v>
      </c>
      <c r="I264" s="16">
        <f t="shared" si="17"/>
        <v>0</v>
      </c>
      <c r="J264" s="18">
        <v>1</v>
      </c>
      <c r="K264" s="18">
        <f t="shared" si="18"/>
        <v>211</v>
      </c>
      <c r="L264" s="19" t="str">
        <f>IFERROR(VLOOKUP(C264,'[2]11.11.25'!$B$345:$C$574,2,0),"-")</f>
        <v>-</v>
      </c>
      <c r="M264" s="20" t="str">
        <f t="shared" si="16"/>
        <v>-</v>
      </c>
      <c r="N264" s="21">
        <v>1</v>
      </c>
      <c r="O264" s="22">
        <f t="shared" si="19"/>
        <v>211</v>
      </c>
      <c r="P264" s="29"/>
    </row>
    <row r="265" spans="1:16" x14ac:dyDescent="0.25">
      <c r="A265" s="13">
        <v>1</v>
      </c>
      <c r="B265" s="13" t="s">
        <v>805</v>
      </c>
      <c r="C265" s="14" t="s">
        <v>806</v>
      </c>
      <c r="D265" s="14" t="s">
        <v>807</v>
      </c>
      <c r="E265" s="15">
        <v>1</v>
      </c>
      <c r="F265" s="16">
        <v>195.7</v>
      </c>
      <c r="G265" s="16">
        <v>195.7</v>
      </c>
      <c r="H265" s="17">
        <f>VLOOKUP(C265,'[1]1 оч'!$B$3:$K$573,10,0)</f>
        <v>1</v>
      </c>
      <c r="I265" s="16">
        <f t="shared" si="17"/>
        <v>195.7</v>
      </c>
      <c r="J265" s="18"/>
      <c r="K265" s="18">
        <f t="shared" si="18"/>
        <v>0</v>
      </c>
      <c r="L265" s="19" t="str">
        <f>IFERROR(VLOOKUP(C265,'[2]11.11.25'!$B$345:$C$574,2,0),"-")</f>
        <v>-</v>
      </c>
      <c r="M265" s="20" t="str">
        <f t="shared" si="16"/>
        <v>-</v>
      </c>
      <c r="N265" s="21">
        <v>1</v>
      </c>
      <c r="O265" s="22">
        <f t="shared" si="19"/>
        <v>195.7</v>
      </c>
      <c r="P265" s="29"/>
    </row>
    <row r="266" spans="1:16" x14ac:dyDescent="0.25">
      <c r="A266" s="13">
        <v>1</v>
      </c>
      <c r="B266" s="13" t="s">
        <v>808</v>
      </c>
      <c r="C266" s="14" t="s">
        <v>809</v>
      </c>
      <c r="D266" s="14" t="s">
        <v>810</v>
      </c>
      <c r="E266" s="15">
        <v>1</v>
      </c>
      <c r="F266" s="16">
        <v>292.3</v>
      </c>
      <c r="G266" s="16">
        <v>292.3</v>
      </c>
      <c r="H266" s="17">
        <f>VLOOKUP(C266,'[1]1 оч'!$B$3:$K$573,10,0)</f>
        <v>0</v>
      </c>
      <c r="I266" s="16">
        <f t="shared" si="17"/>
        <v>0</v>
      </c>
      <c r="J266" s="18"/>
      <c r="K266" s="18">
        <f t="shared" si="18"/>
        <v>0</v>
      </c>
      <c r="L266" s="19">
        <f>IFERROR(VLOOKUP(C266,'[2]11.11.25'!$B$345:$C$574,2,0),"-")</f>
        <v>1</v>
      </c>
      <c r="M266" s="20">
        <f t="shared" si="16"/>
        <v>292.3</v>
      </c>
      <c r="N266" s="21">
        <v>1</v>
      </c>
      <c r="O266" s="22">
        <f t="shared" si="19"/>
        <v>292.3</v>
      </c>
      <c r="P266" s="29"/>
    </row>
    <row r="267" spans="1:16" x14ac:dyDescent="0.25">
      <c r="A267" s="13">
        <v>1</v>
      </c>
      <c r="B267" s="13" t="s">
        <v>811</v>
      </c>
      <c r="C267" s="14" t="s">
        <v>812</v>
      </c>
      <c r="D267" s="14" t="s">
        <v>813</v>
      </c>
      <c r="E267" s="15">
        <v>1</v>
      </c>
      <c r="F267" s="16">
        <v>271.5</v>
      </c>
      <c r="G267" s="16">
        <v>271.5</v>
      </c>
      <c r="H267" s="17">
        <f>VLOOKUP(C267,'[1]1 оч'!$B$3:$K$573,10,0)</f>
        <v>0</v>
      </c>
      <c r="I267" s="16">
        <f t="shared" si="17"/>
        <v>0</v>
      </c>
      <c r="J267" s="18"/>
      <c r="K267" s="18">
        <f t="shared" si="18"/>
        <v>0</v>
      </c>
      <c r="L267" s="19">
        <f>IFERROR(VLOOKUP(C267,'[2]11.11.25'!$B$345:$C$574,2,0),"-")</f>
        <v>1</v>
      </c>
      <c r="M267" s="20">
        <f t="shared" si="16"/>
        <v>271.5</v>
      </c>
      <c r="N267" s="21">
        <v>1</v>
      </c>
      <c r="O267" s="22">
        <f t="shared" si="19"/>
        <v>271.5</v>
      </c>
      <c r="P267" s="29"/>
    </row>
    <row r="268" spans="1:16" x14ac:dyDescent="0.25">
      <c r="A268" s="13">
        <v>1</v>
      </c>
      <c r="B268" s="13" t="s">
        <v>814</v>
      </c>
      <c r="C268" s="14" t="s">
        <v>815</v>
      </c>
      <c r="D268" s="14" t="s">
        <v>816</v>
      </c>
      <c r="E268" s="15">
        <v>1</v>
      </c>
      <c r="F268" s="16">
        <v>259.2</v>
      </c>
      <c r="G268" s="16">
        <v>259.2</v>
      </c>
      <c r="H268" s="17">
        <f>VLOOKUP(C268,'[1]1 оч'!$B$3:$K$573,10,0)</f>
        <v>1</v>
      </c>
      <c r="I268" s="16">
        <f t="shared" si="17"/>
        <v>259.2</v>
      </c>
      <c r="J268" s="18"/>
      <c r="K268" s="18">
        <f t="shared" si="18"/>
        <v>0</v>
      </c>
      <c r="L268" s="19" t="str">
        <f>IFERROR(VLOOKUP(C268,'[2]11.11.25'!$B$345:$C$574,2,0),"-")</f>
        <v>-</v>
      </c>
      <c r="M268" s="20" t="str">
        <f t="shared" si="16"/>
        <v>-</v>
      </c>
      <c r="N268" s="21">
        <v>1</v>
      </c>
      <c r="O268" s="22">
        <f t="shared" si="19"/>
        <v>259.2</v>
      </c>
      <c r="P268" s="29"/>
    </row>
    <row r="269" spans="1:16" x14ac:dyDescent="0.25">
      <c r="A269" s="13">
        <v>1</v>
      </c>
      <c r="B269" s="13" t="s">
        <v>817</v>
      </c>
      <c r="C269" s="14" t="s">
        <v>818</v>
      </c>
      <c r="D269" s="14" t="s">
        <v>819</v>
      </c>
      <c r="E269" s="15">
        <v>1</v>
      </c>
      <c r="F269" s="16">
        <v>217.5</v>
      </c>
      <c r="G269" s="16">
        <v>217.5</v>
      </c>
      <c r="H269" s="17">
        <f>VLOOKUP(C269,'[1]1 оч'!$B$3:$K$573,10,0)</f>
        <v>0</v>
      </c>
      <c r="I269" s="16">
        <f t="shared" si="17"/>
        <v>0</v>
      </c>
      <c r="J269" s="18"/>
      <c r="K269" s="18">
        <f t="shared" si="18"/>
        <v>0</v>
      </c>
      <c r="L269" s="19" t="str">
        <f>IFERROR(VLOOKUP(C269,'[2]11.11.25'!$B$345:$C$574,2,0),"-")</f>
        <v>-</v>
      </c>
      <c r="M269" s="20" t="str">
        <f t="shared" si="16"/>
        <v>-</v>
      </c>
      <c r="N269" s="21" t="s">
        <v>22</v>
      </c>
      <c r="O269" s="22" t="str">
        <f t="shared" si="19"/>
        <v>-</v>
      </c>
      <c r="P269" s="29"/>
    </row>
    <row r="270" spans="1:16" x14ac:dyDescent="0.25">
      <c r="A270" s="13">
        <v>1</v>
      </c>
      <c r="B270" s="13" t="s">
        <v>820</v>
      </c>
      <c r="C270" s="14" t="s">
        <v>821</v>
      </c>
      <c r="D270" s="14" t="s">
        <v>822</v>
      </c>
      <c r="E270" s="15">
        <v>1</v>
      </c>
      <c r="F270" s="16">
        <v>289.5</v>
      </c>
      <c r="G270" s="16">
        <v>289.5</v>
      </c>
      <c r="H270" s="17">
        <f>VLOOKUP(C270,'[1]1 оч'!$B$3:$K$573,10,0)</f>
        <v>0</v>
      </c>
      <c r="I270" s="16">
        <f t="shared" si="17"/>
        <v>0</v>
      </c>
      <c r="J270" s="18"/>
      <c r="K270" s="18">
        <f t="shared" si="18"/>
        <v>0</v>
      </c>
      <c r="L270" s="19">
        <f>IFERROR(VLOOKUP(C270,'[2]11.11.25'!$B$345:$C$574,2,0),"-")</f>
        <v>1</v>
      </c>
      <c r="M270" s="20">
        <f t="shared" si="16"/>
        <v>289.5</v>
      </c>
      <c r="N270" s="21">
        <v>1</v>
      </c>
      <c r="O270" s="22">
        <f t="shared" si="19"/>
        <v>289.5</v>
      </c>
      <c r="P270" s="29"/>
    </row>
    <row r="271" spans="1:16" x14ac:dyDescent="0.25">
      <c r="A271" s="13">
        <v>1</v>
      </c>
      <c r="B271" s="13" t="s">
        <v>823</v>
      </c>
      <c r="C271" s="14" t="s">
        <v>824</v>
      </c>
      <c r="D271" s="14" t="s">
        <v>825</v>
      </c>
      <c r="E271" s="15">
        <v>1</v>
      </c>
      <c r="F271" s="16">
        <v>268.8</v>
      </c>
      <c r="G271" s="16">
        <v>268.8</v>
      </c>
      <c r="H271" s="17">
        <f>VLOOKUP(C271,'[1]1 оч'!$B$3:$K$573,10,0)</f>
        <v>1</v>
      </c>
      <c r="I271" s="16">
        <f t="shared" si="17"/>
        <v>268.8</v>
      </c>
      <c r="J271" s="18">
        <v>1</v>
      </c>
      <c r="K271" s="18">
        <f t="shared" si="18"/>
        <v>268.8</v>
      </c>
      <c r="L271" s="19" t="str">
        <f>IFERROR(VLOOKUP(C271,'[2]11.11.25'!$B$345:$C$574,2,0),"-")</f>
        <v>-</v>
      </c>
      <c r="M271" s="20" t="str">
        <f t="shared" si="16"/>
        <v>-</v>
      </c>
      <c r="N271" s="21">
        <v>1</v>
      </c>
      <c r="O271" s="22">
        <f t="shared" si="19"/>
        <v>268.8</v>
      </c>
      <c r="P271" s="29"/>
    </row>
    <row r="272" spans="1:16" x14ac:dyDescent="0.25">
      <c r="A272" s="13">
        <v>1</v>
      </c>
      <c r="B272" s="13" t="s">
        <v>826</v>
      </c>
      <c r="C272" s="14" t="s">
        <v>827</v>
      </c>
      <c r="D272" s="14" t="s">
        <v>828</v>
      </c>
      <c r="E272" s="15">
        <v>1</v>
      </c>
      <c r="F272" s="16">
        <v>202.2</v>
      </c>
      <c r="G272" s="16">
        <v>202.2</v>
      </c>
      <c r="H272" s="17">
        <f>VLOOKUP(C272,'[1]1 оч'!$B$3:$K$573,10,0)</f>
        <v>0</v>
      </c>
      <c r="I272" s="16">
        <f t="shared" si="17"/>
        <v>0</v>
      </c>
      <c r="J272" s="18"/>
      <c r="K272" s="18">
        <f t="shared" si="18"/>
        <v>0</v>
      </c>
      <c r="L272" s="19" t="str">
        <f>IFERROR(VLOOKUP(C272,'[2]11.11.25'!$B$345:$C$574,2,0),"-")</f>
        <v>-</v>
      </c>
      <c r="M272" s="20" t="str">
        <f t="shared" si="16"/>
        <v>-</v>
      </c>
      <c r="N272" s="21" t="s">
        <v>22</v>
      </c>
      <c r="O272" s="22" t="str">
        <f t="shared" si="19"/>
        <v>-</v>
      </c>
      <c r="P272" s="29"/>
    </row>
    <row r="273" spans="1:16" x14ac:dyDescent="0.25">
      <c r="A273" s="13">
        <v>1</v>
      </c>
      <c r="B273" s="13" t="s">
        <v>829</v>
      </c>
      <c r="C273" s="14" t="s">
        <v>830</v>
      </c>
      <c r="D273" s="14" t="s">
        <v>831</v>
      </c>
      <c r="E273" s="15">
        <v>1</v>
      </c>
      <c r="F273" s="16">
        <v>210.3</v>
      </c>
      <c r="G273" s="16">
        <v>210.3</v>
      </c>
      <c r="H273" s="17">
        <f>VLOOKUP(C273,'[1]1 оч'!$B$3:$K$573,10,0)</f>
        <v>0</v>
      </c>
      <c r="I273" s="16">
        <f t="shared" si="17"/>
        <v>0</v>
      </c>
      <c r="J273" s="18">
        <v>1</v>
      </c>
      <c r="K273" s="18">
        <f t="shared" si="18"/>
        <v>210.3</v>
      </c>
      <c r="L273" s="19" t="str">
        <f>IFERROR(VLOOKUP(C273,'[2]11.11.25'!$B$345:$C$574,2,0),"-")</f>
        <v>-</v>
      </c>
      <c r="M273" s="20" t="str">
        <f t="shared" si="16"/>
        <v>-</v>
      </c>
      <c r="N273" s="21">
        <v>1</v>
      </c>
      <c r="O273" s="22">
        <f t="shared" si="19"/>
        <v>210.3</v>
      </c>
      <c r="P273" s="29"/>
    </row>
    <row r="274" spans="1:16" x14ac:dyDescent="0.25">
      <c r="A274" s="13">
        <v>1</v>
      </c>
      <c r="B274" s="13" t="s">
        <v>832</v>
      </c>
      <c r="C274" s="14" t="s">
        <v>833</v>
      </c>
      <c r="D274" s="14" t="s">
        <v>834</v>
      </c>
      <c r="E274" s="15">
        <v>7</v>
      </c>
      <c r="F274" s="16">
        <v>228.8</v>
      </c>
      <c r="G274" s="16">
        <v>1601.6</v>
      </c>
      <c r="H274" s="17">
        <f>VLOOKUP(C274,'[1]1 оч'!$B$3:$K$573,10,0)</f>
        <v>7</v>
      </c>
      <c r="I274" s="16">
        <f t="shared" si="17"/>
        <v>1601.6000000000001</v>
      </c>
      <c r="J274" s="18"/>
      <c r="K274" s="18">
        <f t="shared" si="18"/>
        <v>0</v>
      </c>
      <c r="L274" s="19" t="str">
        <f>IFERROR(VLOOKUP(C274,'[2]11.11.25'!$B$345:$C$574,2,0),"-")</f>
        <v>-</v>
      </c>
      <c r="M274" s="20" t="str">
        <f t="shared" si="16"/>
        <v>-</v>
      </c>
      <c r="N274" s="21">
        <v>7</v>
      </c>
      <c r="O274" s="22">
        <f t="shared" si="19"/>
        <v>1601.6000000000001</v>
      </c>
      <c r="P274" s="29"/>
    </row>
    <row r="275" spans="1:16" x14ac:dyDescent="0.25">
      <c r="A275" s="13">
        <v>1</v>
      </c>
      <c r="B275" s="13" t="s">
        <v>835</v>
      </c>
      <c r="C275" s="14" t="s">
        <v>836</v>
      </c>
      <c r="D275" s="14" t="s">
        <v>837</v>
      </c>
      <c r="E275" s="15">
        <v>7</v>
      </c>
      <c r="F275" s="16">
        <v>210</v>
      </c>
      <c r="G275" s="16">
        <v>1470</v>
      </c>
      <c r="H275" s="17">
        <f>VLOOKUP(C275,'[1]1 оч'!$B$3:$K$573,10,0)</f>
        <v>0</v>
      </c>
      <c r="I275" s="16">
        <f t="shared" si="17"/>
        <v>0</v>
      </c>
      <c r="J275" s="18">
        <v>4</v>
      </c>
      <c r="K275" s="18">
        <f t="shared" si="18"/>
        <v>840</v>
      </c>
      <c r="L275" s="19" t="str">
        <f>IFERROR(VLOOKUP(C275,'[2]11.11.25'!$B$345:$C$574,2,0),"-")</f>
        <v>-</v>
      </c>
      <c r="M275" s="20" t="str">
        <f t="shared" si="16"/>
        <v>-</v>
      </c>
      <c r="N275" s="21">
        <v>4</v>
      </c>
      <c r="O275" s="22">
        <f t="shared" si="19"/>
        <v>840</v>
      </c>
      <c r="P275" s="29"/>
    </row>
    <row r="276" spans="1:16" x14ac:dyDescent="0.25">
      <c r="A276" s="13">
        <v>1</v>
      </c>
      <c r="B276" s="13" t="s">
        <v>838</v>
      </c>
      <c r="C276" s="14" t="s">
        <v>839</v>
      </c>
      <c r="D276" s="14" t="s">
        <v>840</v>
      </c>
      <c r="E276" s="15">
        <v>1</v>
      </c>
      <c r="F276" s="16">
        <v>194.8</v>
      </c>
      <c r="G276" s="16">
        <v>194.8</v>
      </c>
      <c r="H276" s="17">
        <f>VLOOKUP(C276,'[1]1 оч'!$B$3:$K$573,10,0)</f>
        <v>1</v>
      </c>
      <c r="I276" s="16">
        <f t="shared" si="17"/>
        <v>194.8</v>
      </c>
      <c r="J276" s="18"/>
      <c r="K276" s="18">
        <f t="shared" si="18"/>
        <v>0</v>
      </c>
      <c r="L276" s="19" t="str">
        <f>IFERROR(VLOOKUP(C276,'[2]11.11.25'!$B$345:$C$574,2,0),"-")</f>
        <v>-</v>
      </c>
      <c r="M276" s="20" t="str">
        <f t="shared" si="16"/>
        <v>-</v>
      </c>
      <c r="N276" s="21">
        <v>1</v>
      </c>
      <c r="O276" s="22">
        <f t="shared" si="19"/>
        <v>194.8</v>
      </c>
      <c r="P276" s="29"/>
    </row>
    <row r="277" spans="1:16" x14ac:dyDescent="0.25">
      <c r="A277" s="13">
        <v>1</v>
      </c>
      <c r="B277" s="13" t="s">
        <v>841</v>
      </c>
      <c r="C277" s="14" t="s">
        <v>842</v>
      </c>
      <c r="D277" s="14" t="s">
        <v>843</v>
      </c>
      <c r="E277" s="15">
        <v>1</v>
      </c>
      <c r="F277" s="16">
        <v>290.60000000000002</v>
      </c>
      <c r="G277" s="16">
        <v>290.60000000000002</v>
      </c>
      <c r="H277" s="17">
        <f>VLOOKUP(C277,'[1]1 оч'!$B$3:$K$573,10,0)</f>
        <v>0</v>
      </c>
      <c r="I277" s="16">
        <f t="shared" si="17"/>
        <v>0</v>
      </c>
      <c r="J277" s="18"/>
      <c r="K277" s="18">
        <f t="shared" si="18"/>
        <v>0</v>
      </c>
      <c r="L277" s="19">
        <f>IFERROR(VLOOKUP(C277,'[2]11.11.25'!$B$345:$C$574,2,0),"-")</f>
        <v>1</v>
      </c>
      <c r="M277" s="20">
        <f t="shared" si="16"/>
        <v>290.60000000000002</v>
      </c>
      <c r="N277" s="21">
        <v>1</v>
      </c>
      <c r="O277" s="22">
        <f t="shared" si="19"/>
        <v>290.60000000000002</v>
      </c>
      <c r="P277" s="29"/>
    </row>
    <row r="278" spans="1:16" x14ac:dyDescent="0.25">
      <c r="A278" s="13">
        <v>1</v>
      </c>
      <c r="B278" s="13" t="s">
        <v>844</v>
      </c>
      <c r="C278" s="14" t="s">
        <v>845</v>
      </c>
      <c r="D278" s="14" t="s">
        <v>846</v>
      </c>
      <c r="E278" s="15">
        <v>1</v>
      </c>
      <c r="F278" s="16">
        <v>269.89999999999998</v>
      </c>
      <c r="G278" s="16">
        <v>269.89999999999998</v>
      </c>
      <c r="H278" s="17">
        <f>VLOOKUP(C278,'[1]1 оч'!$B$3:$K$573,10,0)</f>
        <v>1</v>
      </c>
      <c r="I278" s="16">
        <f t="shared" si="17"/>
        <v>269.89999999999998</v>
      </c>
      <c r="J278" s="18">
        <v>1</v>
      </c>
      <c r="K278" s="18">
        <f t="shared" si="18"/>
        <v>269.89999999999998</v>
      </c>
      <c r="L278" s="19" t="str">
        <f>IFERROR(VLOOKUP(C278,'[2]11.11.25'!$B$345:$C$574,2,0),"-")</f>
        <v>-</v>
      </c>
      <c r="M278" s="20" t="str">
        <f t="shared" si="16"/>
        <v>-</v>
      </c>
      <c r="N278" s="21">
        <v>1</v>
      </c>
      <c r="O278" s="22">
        <f t="shared" si="19"/>
        <v>269.89999999999998</v>
      </c>
      <c r="P278" s="29"/>
    </row>
    <row r="279" spans="1:16" x14ac:dyDescent="0.25">
      <c r="A279" s="13">
        <v>1</v>
      </c>
      <c r="B279" s="13" t="s">
        <v>847</v>
      </c>
      <c r="C279" s="14" t="s">
        <v>848</v>
      </c>
      <c r="D279" s="14" t="s">
        <v>849</v>
      </c>
      <c r="E279" s="15">
        <v>1</v>
      </c>
      <c r="F279" s="16">
        <v>257.89999999999998</v>
      </c>
      <c r="G279" s="16">
        <v>257.89999999999998</v>
      </c>
      <c r="H279" s="17">
        <f>VLOOKUP(C279,'[1]1 оч'!$B$3:$K$573,10,0)</f>
        <v>0</v>
      </c>
      <c r="I279" s="16">
        <f t="shared" si="17"/>
        <v>0</v>
      </c>
      <c r="J279" s="18">
        <v>1</v>
      </c>
      <c r="K279" s="18">
        <f t="shared" si="18"/>
        <v>257.89999999999998</v>
      </c>
      <c r="L279" s="19" t="str">
        <f>IFERROR(VLOOKUP(C279,'[2]11.11.25'!$B$345:$C$574,2,0),"-")</f>
        <v>-</v>
      </c>
      <c r="M279" s="20" t="str">
        <f t="shared" ref="M279:M342" si="20">IFERROR(L279*F279,"-")</f>
        <v>-</v>
      </c>
      <c r="N279" s="21">
        <v>1</v>
      </c>
      <c r="O279" s="22">
        <f t="shared" si="19"/>
        <v>257.89999999999998</v>
      </c>
      <c r="P279" s="29"/>
    </row>
    <row r="280" spans="1:16" x14ac:dyDescent="0.25">
      <c r="A280" s="13">
        <v>1</v>
      </c>
      <c r="B280" s="13" t="s">
        <v>850</v>
      </c>
      <c r="C280" s="14" t="s">
        <v>851</v>
      </c>
      <c r="D280" s="14" t="s">
        <v>852</v>
      </c>
      <c r="E280" s="15">
        <v>1</v>
      </c>
      <c r="F280" s="16">
        <v>215.7</v>
      </c>
      <c r="G280" s="16">
        <v>215.7</v>
      </c>
      <c r="H280" s="17">
        <f>VLOOKUP(C280,'[1]1 оч'!$B$3:$K$573,10,0)</f>
        <v>0</v>
      </c>
      <c r="I280" s="16">
        <f t="shared" si="17"/>
        <v>0</v>
      </c>
      <c r="J280" s="18">
        <v>1</v>
      </c>
      <c r="K280" s="18">
        <f t="shared" si="18"/>
        <v>215.7</v>
      </c>
      <c r="L280" s="19" t="str">
        <f>IFERROR(VLOOKUP(C280,'[2]11.11.25'!$B$345:$C$574,2,0),"-")</f>
        <v>-</v>
      </c>
      <c r="M280" s="20" t="str">
        <f t="shared" si="20"/>
        <v>-</v>
      </c>
      <c r="N280" s="21">
        <v>1</v>
      </c>
      <c r="O280" s="22">
        <f t="shared" si="19"/>
        <v>215.7</v>
      </c>
      <c r="P280" s="29"/>
    </row>
    <row r="281" spans="1:16" x14ac:dyDescent="0.25">
      <c r="A281" s="13">
        <v>1</v>
      </c>
      <c r="B281" s="13" t="s">
        <v>853</v>
      </c>
      <c r="C281" s="14" t="s">
        <v>854</v>
      </c>
      <c r="D281" s="14" t="s">
        <v>855</v>
      </c>
      <c r="E281" s="15">
        <v>1</v>
      </c>
      <c r="F281" s="16">
        <v>287.3</v>
      </c>
      <c r="G281" s="16">
        <v>287.3</v>
      </c>
      <c r="H281" s="17">
        <f>VLOOKUP(C281,'[1]1 оч'!$B$3:$K$573,10,0)</f>
        <v>0</v>
      </c>
      <c r="I281" s="16">
        <f t="shared" si="17"/>
        <v>0</v>
      </c>
      <c r="J281" s="18"/>
      <c r="K281" s="18">
        <f t="shared" si="18"/>
        <v>0</v>
      </c>
      <c r="L281" s="19">
        <f>IFERROR(VLOOKUP(C281,'[2]11.11.25'!$B$345:$C$574,2,0),"-")</f>
        <v>1</v>
      </c>
      <c r="M281" s="20">
        <f t="shared" si="20"/>
        <v>287.3</v>
      </c>
      <c r="N281" s="21">
        <v>1</v>
      </c>
      <c r="O281" s="22">
        <f t="shared" si="19"/>
        <v>287.3</v>
      </c>
      <c r="P281" s="29"/>
    </row>
    <row r="282" spans="1:16" x14ac:dyDescent="0.25">
      <c r="A282" s="13">
        <v>1</v>
      </c>
      <c r="B282" s="13" t="s">
        <v>856</v>
      </c>
      <c r="C282" s="14" t="s">
        <v>857</v>
      </c>
      <c r="D282" s="14" t="s">
        <v>858</v>
      </c>
      <c r="E282" s="15">
        <v>1</v>
      </c>
      <c r="F282" s="16">
        <v>266.7</v>
      </c>
      <c r="G282" s="16">
        <v>266.7</v>
      </c>
      <c r="H282" s="17">
        <f>VLOOKUP(C282,'[1]1 оч'!$B$3:$K$573,10,0)</f>
        <v>0</v>
      </c>
      <c r="I282" s="16">
        <f t="shared" si="17"/>
        <v>0</v>
      </c>
      <c r="J282" s="18"/>
      <c r="K282" s="18">
        <f t="shared" si="18"/>
        <v>0</v>
      </c>
      <c r="L282" s="19" t="str">
        <f>IFERROR(VLOOKUP(C282,'[2]11.11.25'!$B$345:$C$574,2,0),"-")</f>
        <v>-</v>
      </c>
      <c r="M282" s="20" t="str">
        <f t="shared" si="20"/>
        <v>-</v>
      </c>
      <c r="N282" s="21" t="s">
        <v>22</v>
      </c>
      <c r="O282" s="22" t="str">
        <f t="shared" si="19"/>
        <v>-</v>
      </c>
      <c r="P282" s="29"/>
    </row>
    <row r="283" spans="1:16" x14ac:dyDescent="0.25">
      <c r="A283" s="13">
        <v>1</v>
      </c>
      <c r="B283" s="13" t="s">
        <v>859</v>
      </c>
      <c r="C283" s="14" t="s">
        <v>860</v>
      </c>
      <c r="D283" s="14" t="s">
        <v>861</v>
      </c>
      <c r="E283" s="15">
        <v>1</v>
      </c>
      <c r="F283" s="16">
        <v>200.5</v>
      </c>
      <c r="G283" s="16">
        <v>200.5</v>
      </c>
      <c r="H283" s="17">
        <f>VLOOKUP(C283,'[1]1 оч'!$B$3:$K$573,10,0)</f>
        <v>1</v>
      </c>
      <c r="I283" s="16">
        <f t="shared" si="17"/>
        <v>200.5</v>
      </c>
      <c r="J283" s="18"/>
      <c r="K283" s="18">
        <f t="shared" si="18"/>
        <v>0</v>
      </c>
      <c r="L283" s="19" t="str">
        <f>IFERROR(VLOOKUP(C283,'[2]11.11.25'!$B$345:$C$574,2,0),"-")</f>
        <v>-</v>
      </c>
      <c r="M283" s="20" t="str">
        <f t="shared" si="20"/>
        <v>-</v>
      </c>
      <c r="N283" s="21">
        <v>1</v>
      </c>
      <c r="O283" s="22">
        <f t="shared" si="19"/>
        <v>200.5</v>
      </c>
      <c r="P283" s="29"/>
    </row>
    <row r="284" spans="1:16" x14ac:dyDescent="0.25">
      <c r="A284" s="13">
        <v>1</v>
      </c>
      <c r="B284" s="13" t="s">
        <v>862</v>
      </c>
      <c r="C284" s="14" t="s">
        <v>863</v>
      </c>
      <c r="D284" s="14" t="s">
        <v>864</v>
      </c>
      <c r="E284" s="15">
        <v>7</v>
      </c>
      <c r="F284" s="16">
        <v>209.7</v>
      </c>
      <c r="G284" s="16">
        <v>1467.9</v>
      </c>
      <c r="H284" s="17">
        <f>VLOOKUP(C284,'[1]1 оч'!$B$3:$K$573,10,0)</f>
        <v>0</v>
      </c>
      <c r="I284" s="16">
        <f t="shared" si="17"/>
        <v>0</v>
      </c>
      <c r="J284" s="18"/>
      <c r="K284" s="18">
        <f t="shared" si="18"/>
        <v>0</v>
      </c>
      <c r="L284" s="19" t="str">
        <f>IFERROR(VLOOKUP(C284,'[2]11.11.25'!$B$345:$C$574,2,0),"-")</f>
        <v>-</v>
      </c>
      <c r="M284" s="20" t="str">
        <f t="shared" si="20"/>
        <v>-</v>
      </c>
      <c r="N284" s="21">
        <v>7</v>
      </c>
      <c r="O284" s="22">
        <f t="shared" si="19"/>
        <v>1467.8999999999999</v>
      </c>
      <c r="P284" s="29"/>
    </row>
    <row r="285" spans="1:16" x14ac:dyDescent="0.25">
      <c r="A285" s="13">
        <v>1</v>
      </c>
      <c r="B285" s="13" t="s">
        <v>865</v>
      </c>
      <c r="C285" s="14" t="s">
        <v>866</v>
      </c>
      <c r="D285" s="14" t="s">
        <v>867</v>
      </c>
      <c r="E285" s="15">
        <v>2</v>
      </c>
      <c r="F285" s="16">
        <v>215.7</v>
      </c>
      <c r="G285" s="16">
        <v>431.4</v>
      </c>
      <c r="H285" s="17">
        <f>VLOOKUP(C285,'[1]1 оч'!$B$3:$K$573,10,0)</f>
        <v>0</v>
      </c>
      <c r="I285" s="16">
        <f t="shared" si="17"/>
        <v>0</v>
      </c>
      <c r="J285" s="18">
        <v>2</v>
      </c>
      <c r="K285" s="18">
        <f t="shared" si="18"/>
        <v>431.4</v>
      </c>
      <c r="L285" s="19" t="str">
        <f>IFERROR(VLOOKUP(C285,'[2]11.11.25'!$B$345:$C$574,2,0),"-")</f>
        <v>-</v>
      </c>
      <c r="M285" s="20" t="str">
        <f t="shared" si="20"/>
        <v>-</v>
      </c>
      <c r="N285" s="21">
        <v>2</v>
      </c>
      <c r="O285" s="22">
        <f t="shared" si="19"/>
        <v>431.4</v>
      </c>
      <c r="P285" s="29"/>
    </row>
    <row r="286" spans="1:16" x14ac:dyDescent="0.25">
      <c r="A286" s="13">
        <v>1</v>
      </c>
      <c r="B286" s="13" t="s">
        <v>868</v>
      </c>
      <c r="C286" s="14" t="s">
        <v>869</v>
      </c>
      <c r="D286" s="14" t="s">
        <v>870</v>
      </c>
      <c r="E286" s="15">
        <v>2</v>
      </c>
      <c r="F286" s="16">
        <v>198.1</v>
      </c>
      <c r="G286" s="16">
        <v>396.2</v>
      </c>
      <c r="H286" s="17">
        <f>VLOOKUP(C286,'[1]1 оч'!$B$3:$K$573,10,0)</f>
        <v>2</v>
      </c>
      <c r="I286" s="16">
        <f t="shared" si="17"/>
        <v>396.2</v>
      </c>
      <c r="J286" s="18"/>
      <c r="K286" s="18">
        <f t="shared" si="18"/>
        <v>0</v>
      </c>
      <c r="L286" s="19" t="str">
        <f>IFERROR(VLOOKUP(C286,'[2]11.11.25'!$B$345:$C$574,2,0),"-")</f>
        <v>-</v>
      </c>
      <c r="M286" s="20" t="str">
        <f t="shared" si="20"/>
        <v>-</v>
      </c>
      <c r="N286" s="21">
        <v>2</v>
      </c>
      <c r="O286" s="22">
        <f t="shared" si="19"/>
        <v>396.2</v>
      </c>
      <c r="P286" s="29"/>
    </row>
    <row r="287" spans="1:16" x14ac:dyDescent="0.25">
      <c r="A287" s="13">
        <v>1</v>
      </c>
      <c r="B287" s="13" t="s">
        <v>871</v>
      </c>
      <c r="C287" s="14" t="s">
        <v>872</v>
      </c>
      <c r="D287" s="14" t="s">
        <v>873</v>
      </c>
      <c r="E287" s="15">
        <v>1</v>
      </c>
      <c r="F287" s="16">
        <v>183.7</v>
      </c>
      <c r="G287" s="16">
        <v>183.7</v>
      </c>
      <c r="H287" s="17">
        <f>VLOOKUP(C287,'[1]1 оч'!$B$3:$K$573,10,0)</f>
        <v>0</v>
      </c>
      <c r="I287" s="16">
        <f t="shared" si="17"/>
        <v>0</v>
      </c>
      <c r="J287" s="18">
        <v>1</v>
      </c>
      <c r="K287" s="18">
        <f t="shared" si="18"/>
        <v>183.7</v>
      </c>
      <c r="L287" s="19" t="str">
        <f>IFERROR(VLOOKUP(C287,'[2]11.11.25'!$B$345:$C$574,2,0),"-")</f>
        <v>-</v>
      </c>
      <c r="M287" s="20" t="str">
        <f t="shared" si="20"/>
        <v>-</v>
      </c>
      <c r="N287" s="21">
        <v>1</v>
      </c>
      <c r="O287" s="22">
        <f t="shared" si="19"/>
        <v>183.7</v>
      </c>
      <c r="P287" s="29"/>
    </row>
    <row r="288" spans="1:16" x14ac:dyDescent="0.25">
      <c r="A288" s="13">
        <v>1</v>
      </c>
      <c r="B288" s="13" t="s">
        <v>874</v>
      </c>
      <c r="C288" s="14" t="s">
        <v>875</v>
      </c>
      <c r="D288" s="14" t="s">
        <v>876</v>
      </c>
      <c r="E288" s="15">
        <v>1</v>
      </c>
      <c r="F288" s="16">
        <v>274.3</v>
      </c>
      <c r="G288" s="16">
        <v>274.3</v>
      </c>
      <c r="H288" s="17">
        <f>VLOOKUP(C288,'[1]1 оч'!$B$3:$K$573,10,0)</f>
        <v>1</v>
      </c>
      <c r="I288" s="16">
        <f t="shared" si="17"/>
        <v>274.3</v>
      </c>
      <c r="J288" s="18">
        <v>1</v>
      </c>
      <c r="K288" s="18">
        <f t="shared" si="18"/>
        <v>274.3</v>
      </c>
      <c r="L288" s="19" t="str">
        <f>IFERROR(VLOOKUP(C288,'[2]11.11.25'!$B$345:$C$574,2,0),"-")</f>
        <v>-</v>
      </c>
      <c r="M288" s="20" t="str">
        <f t="shared" si="20"/>
        <v>-</v>
      </c>
      <c r="N288" s="21">
        <v>1</v>
      </c>
      <c r="O288" s="22">
        <f t="shared" si="19"/>
        <v>274.3</v>
      </c>
      <c r="P288" s="29"/>
    </row>
    <row r="289" spans="1:16" x14ac:dyDescent="0.25">
      <c r="A289" s="13">
        <v>1</v>
      </c>
      <c r="B289" s="13" t="s">
        <v>877</v>
      </c>
      <c r="C289" s="14" t="s">
        <v>878</v>
      </c>
      <c r="D289" s="14" t="s">
        <v>879</v>
      </c>
      <c r="E289" s="15">
        <v>1</v>
      </c>
      <c r="F289" s="16">
        <v>254.8</v>
      </c>
      <c r="G289" s="16">
        <v>254.8</v>
      </c>
      <c r="H289" s="17">
        <f>VLOOKUP(C289,'[1]1 оч'!$B$3:$K$573,10,0)</f>
        <v>1</v>
      </c>
      <c r="I289" s="16">
        <f t="shared" si="17"/>
        <v>254.8</v>
      </c>
      <c r="J289" s="18"/>
      <c r="K289" s="18">
        <f t="shared" si="18"/>
        <v>0</v>
      </c>
      <c r="L289" s="19" t="str">
        <f>IFERROR(VLOOKUP(C289,'[2]11.11.25'!$B$345:$C$574,2,0),"-")</f>
        <v>-</v>
      </c>
      <c r="M289" s="20" t="str">
        <f t="shared" si="20"/>
        <v>-</v>
      </c>
      <c r="N289" s="21">
        <v>1</v>
      </c>
      <c r="O289" s="22">
        <f t="shared" si="19"/>
        <v>254.8</v>
      </c>
      <c r="P289" s="29"/>
    </row>
    <row r="290" spans="1:16" x14ac:dyDescent="0.25">
      <c r="A290" s="13">
        <v>1</v>
      </c>
      <c r="B290" s="13" t="s">
        <v>880</v>
      </c>
      <c r="C290" s="14" t="s">
        <v>881</v>
      </c>
      <c r="D290" s="14" t="s">
        <v>882</v>
      </c>
      <c r="E290" s="15">
        <v>1</v>
      </c>
      <c r="F290" s="16">
        <v>243.2</v>
      </c>
      <c r="G290" s="16">
        <v>243.2</v>
      </c>
      <c r="H290" s="17">
        <f>VLOOKUP(C290,'[1]1 оч'!$B$3:$K$573,10,0)</f>
        <v>0</v>
      </c>
      <c r="I290" s="16">
        <f t="shared" si="17"/>
        <v>0</v>
      </c>
      <c r="J290" s="18"/>
      <c r="K290" s="18">
        <f t="shared" si="18"/>
        <v>0</v>
      </c>
      <c r="L290" s="19" t="str">
        <f>IFERROR(VLOOKUP(C290,'[2]11.11.25'!$B$345:$C$574,2,0),"-")</f>
        <v>-</v>
      </c>
      <c r="M290" s="20" t="str">
        <f t="shared" si="20"/>
        <v>-</v>
      </c>
      <c r="N290" s="21" t="s">
        <v>22</v>
      </c>
      <c r="O290" s="22" t="str">
        <f t="shared" si="19"/>
        <v>-</v>
      </c>
      <c r="P290" s="29"/>
    </row>
    <row r="291" spans="1:16" x14ac:dyDescent="0.25">
      <c r="A291" s="13">
        <v>1</v>
      </c>
      <c r="B291" s="13" t="s">
        <v>883</v>
      </c>
      <c r="C291" s="14" t="s">
        <v>884</v>
      </c>
      <c r="D291" s="14" t="s">
        <v>885</v>
      </c>
      <c r="E291" s="15">
        <v>1</v>
      </c>
      <c r="F291" s="16">
        <v>203.4</v>
      </c>
      <c r="G291" s="16">
        <v>203.4</v>
      </c>
      <c r="H291" s="17">
        <f>VLOOKUP(C291,'[1]1 оч'!$B$3:$K$573,10,0)</f>
        <v>0</v>
      </c>
      <c r="I291" s="16">
        <f t="shared" si="17"/>
        <v>0</v>
      </c>
      <c r="J291" s="18"/>
      <c r="K291" s="18">
        <f t="shared" si="18"/>
        <v>0</v>
      </c>
      <c r="L291" s="19" t="str">
        <f>IFERROR(VLOOKUP(C291,'[2]11.11.25'!$B$345:$C$574,2,0),"-")</f>
        <v>-</v>
      </c>
      <c r="M291" s="20" t="str">
        <f t="shared" si="20"/>
        <v>-</v>
      </c>
      <c r="N291" s="21" t="s">
        <v>22</v>
      </c>
      <c r="O291" s="22" t="str">
        <f t="shared" si="19"/>
        <v>-</v>
      </c>
      <c r="P291" s="29"/>
    </row>
    <row r="292" spans="1:16" x14ac:dyDescent="0.25">
      <c r="A292" s="13">
        <v>1</v>
      </c>
      <c r="B292" s="13" t="s">
        <v>886</v>
      </c>
      <c r="C292" s="14" t="s">
        <v>887</v>
      </c>
      <c r="D292" s="14" t="s">
        <v>888</v>
      </c>
      <c r="E292" s="15">
        <v>1</v>
      </c>
      <c r="F292" s="16">
        <v>270.89999999999998</v>
      </c>
      <c r="G292" s="16">
        <v>270.89999999999998</v>
      </c>
      <c r="H292" s="17">
        <f>VLOOKUP(C292,'[1]1 оч'!$B$3:$K$573,10,0)</f>
        <v>0</v>
      </c>
      <c r="I292" s="16">
        <f t="shared" si="17"/>
        <v>0</v>
      </c>
      <c r="J292" s="18"/>
      <c r="K292" s="18">
        <f t="shared" si="18"/>
        <v>0</v>
      </c>
      <c r="L292" s="19">
        <f>IFERROR(VLOOKUP(C292,'[2]11.11.25'!$B$345:$C$574,2,0),"-")</f>
        <v>1</v>
      </c>
      <c r="M292" s="20">
        <f t="shared" si="20"/>
        <v>270.89999999999998</v>
      </c>
      <c r="N292" s="21">
        <v>1</v>
      </c>
      <c r="O292" s="22">
        <f t="shared" si="19"/>
        <v>270.89999999999998</v>
      </c>
      <c r="P292" s="29"/>
    </row>
    <row r="293" spans="1:16" x14ac:dyDescent="0.25">
      <c r="A293" s="13">
        <v>1</v>
      </c>
      <c r="B293" s="13" t="s">
        <v>889</v>
      </c>
      <c r="C293" s="14" t="s">
        <v>890</v>
      </c>
      <c r="D293" s="14" t="s">
        <v>891</v>
      </c>
      <c r="E293" s="15">
        <v>1</v>
      </c>
      <c r="F293" s="16">
        <v>251.5</v>
      </c>
      <c r="G293" s="16">
        <v>251.5</v>
      </c>
      <c r="H293" s="17">
        <f>VLOOKUP(C293,'[1]1 оч'!$B$3:$K$573,10,0)</f>
        <v>0</v>
      </c>
      <c r="I293" s="16">
        <f t="shared" si="17"/>
        <v>0</v>
      </c>
      <c r="J293" s="18"/>
      <c r="K293" s="18">
        <f t="shared" si="18"/>
        <v>0</v>
      </c>
      <c r="L293" s="19" t="str">
        <f>IFERROR(VLOOKUP(C293,'[2]11.11.25'!$B$345:$C$574,2,0),"-")</f>
        <v>-</v>
      </c>
      <c r="M293" s="20" t="str">
        <f t="shared" si="20"/>
        <v>-</v>
      </c>
      <c r="N293" s="21" t="s">
        <v>22</v>
      </c>
      <c r="O293" s="22" t="str">
        <f t="shared" si="19"/>
        <v>-</v>
      </c>
      <c r="P293" s="29"/>
    </row>
    <row r="294" spans="1:16" x14ac:dyDescent="0.25">
      <c r="A294" s="13">
        <v>1</v>
      </c>
      <c r="B294" s="13" t="s">
        <v>892</v>
      </c>
      <c r="C294" s="14" t="s">
        <v>893</v>
      </c>
      <c r="D294" s="14" t="s">
        <v>894</v>
      </c>
      <c r="E294" s="15">
        <v>1</v>
      </c>
      <c r="F294" s="16">
        <v>189.1</v>
      </c>
      <c r="G294" s="16">
        <v>189.1</v>
      </c>
      <c r="H294" s="17">
        <f>VLOOKUP(C294,'[1]1 оч'!$B$3:$K$573,10,0)</f>
        <v>0</v>
      </c>
      <c r="I294" s="16">
        <f t="shared" si="17"/>
        <v>0</v>
      </c>
      <c r="J294" s="18">
        <v>1</v>
      </c>
      <c r="K294" s="18">
        <f t="shared" si="18"/>
        <v>189.1</v>
      </c>
      <c r="L294" s="19" t="str">
        <f>IFERROR(VLOOKUP(C294,'[2]11.11.25'!$B$345:$C$574,2,0),"-")</f>
        <v>-</v>
      </c>
      <c r="M294" s="20" t="str">
        <f t="shared" si="20"/>
        <v>-</v>
      </c>
      <c r="N294" s="21">
        <v>1</v>
      </c>
      <c r="O294" s="22">
        <f t="shared" si="19"/>
        <v>189.1</v>
      </c>
      <c r="P294" s="29"/>
    </row>
    <row r="295" spans="1:16" x14ac:dyDescent="0.25">
      <c r="A295" s="13">
        <v>1</v>
      </c>
      <c r="B295" s="13" t="s">
        <v>895</v>
      </c>
      <c r="C295" s="14" t="s">
        <v>896</v>
      </c>
      <c r="D295" s="14" t="s">
        <v>897</v>
      </c>
      <c r="E295" s="15">
        <v>2</v>
      </c>
      <c r="F295" s="16">
        <v>197.8</v>
      </c>
      <c r="G295" s="16">
        <v>395.6</v>
      </c>
      <c r="H295" s="17">
        <f>VLOOKUP(C295,'[1]1 оч'!$B$3:$K$573,10,0)</f>
        <v>2</v>
      </c>
      <c r="I295" s="16">
        <f t="shared" si="17"/>
        <v>395.6</v>
      </c>
      <c r="J295" s="18"/>
      <c r="K295" s="18">
        <f t="shared" si="18"/>
        <v>0</v>
      </c>
      <c r="L295" s="19" t="str">
        <f>IFERROR(VLOOKUP(C295,'[2]11.11.25'!$B$345:$C$574,2,0),"-")</f>
        <v>-</v>
      </c>
      <c r="M295" s="20" t="str">
        <f t="shared" si="20"/>
        <v>-</v>
      </c>
      <c r="N295" s="21">
        <v>2</v>
      </c>
      <c r="O295" s="22">
        <f t="shared" si="19"/>
        <v>395.6</v>
      </c>
      <c r="P295" s="29"/>
    </row>
    <row r="296" spans="1:16" x14ac:dyDescent="0.25">
      <c r="A296" s="13">
        <v>1</v>
      </c>
      <c r="B296" s="13" t="s">
        <v>898</v>
      </c>
      <c r="C296" s="14" t="s">
        <v>899</v>
      </c>
      <c r="D296" s="14" t="s">
        <v>900</v>
      </c>
      <c r="E296" s="15">
        <v>1</v>
      </c>
      <c r="F296" s="16">
        <v>163.5</v>
      </c>
      <c r="G296" s="16">
        <v>163.5</v>
      </c>
      <c r="H296" s="17">
        <f>VLOOKUP(C296,'[1]1 оч'!$B$3:$K$573,10,0)</f>
        <v>1</v>
      </c>
      <c r="I296" s="16">
        <f t="shared" si="17"/>
        <v>163.5</v>
      </c>
      <c r="J296" s="18"/>
      <c r="K296" s="18">
        <f t="shared" si="18"/>
        <v>0</v>
      </c>
      <c r="L296" s="19" t="str">
        <f>IFERROR(VLOOKUP(C296,'[2]11.11.25'!$B$345:$C$574,2,0),"-")</f>
        <v>-</v>
      </c>
      <c r="M296" s="20" t="str">
        <f t="shared" si="20"/>
        <v>-</v>
      </c>
      <c r="N296" s="21">
        <v>1</v>
      </c>
      <c r="O296" s="22">
        <f t="shared" si="19"/>
        <v>163.5</v>
      </c>
      <c r="P296" s="29"/>
    </row>
    <row r="297" spans="1:16" x14ac:dyDescent="0.25">
      <c r="A297" s="13">
        <v>1</v>
      </c>
      <c r="B297" s="13" t="s">
        <v>901</v>
      </c>
      <c r="C297" s="14" t="s">
        <v>902</v>
      </c>
      <c r="D297" s="14" t="s">
        <v>903</v>
      </c>
      <c r="E297" s="15">
        <v>1</v>
      </c>
      <c r="F297" s="16">
        <v>271.5</v>
      </c>
      <c r="G297" s="16">
        <v>271.5</v>
      </c>
      <c r="H297" s="17">
        <f>VLOOKUP(C297,'[1]1 оч'!$B$3:$K$573,10,0)</f>
        <v>1</v>
      </c>
      <c r="I297" s="16">
        <f t="shared" si="17"/>
        <v>271.5</v>
      </c>
      <c r="J297" s="18">
        <v>1</v>
      </c>
      <c r="K297" s="18">
        <f t="shared" si="18"/>
        <v>271.5</v>
      </c>
      <c r="L297" s="19" t="str">
        <f>IFERROR(VLOOKUP(C297,'[2]11.11.25'!$B$345:$C$574,2,0),"-")</f>
        <v>-</v>
      </c>
      <c r="M297" s="20" t="str">
        <f t="shared" si="20"/>
        <v>-</v>
      </c>
      <c r="N297" s="21">
        <v>1</v>
      </c>
      <c r="O297" s="22">
        <f t="shared" si="19"/>
        <v>271.5</v>
      </c>
      <c r="P297" s="29"/>
    </row>
    <row r="298" spans="1:16" x14ac:dyDescent="0.25">
      <c r="A298" s="13">
        <v>1</v>
      </c>
      <c r="B298" s="13" t="s">
        <v>904</v>
      </c>
      <c r="C298" s="14" t="s">
        <v>905</v>
      </c>
      <c r="D298" s="14" t="s">
        <v>906</v>
      </c>
      <c r="E298" s="15">
        <v>1</v>
      </c>
      <c r="F298" s="16">
        <v>252</v>
      </c>
      <c r="G298" s="16">
        <v>252</v>
      </c>
      <c r="H298" s="17">
        <f>VLOOKUP(C298,'[1]1 оч'!$B$3:$K$573,10,0)</f>
        <v>0</v>
      </c>
      <c r="I298" s="16">
        <f t="shared" si="17"/>
        <v>0</v>
      </c>
      <c r="J298" s="18"/>
      <c r="K298" s="18">
        <f t="shared" si="18"/>
        <v>0</v>
      </c>
      <c r="L298" s="19" t="str">
        <f>IFERROR(VLOOKUP(C298,'[2]11.11.25'!$B$345:$C$574,2,0),"-")</f>
        <v>-</v>
      </c>
      <c r="M298" s="20" t="str">
        <f t="shared" si="20"/>
        <v>-</v>
      </c>
      <c r="N298" s="21" t="s">
        <v>22</v>
      </c>
      <c r="O298" s="22" t="str">
        <f t="shared" si="19"/>
        <v>-</v>
      </c>
      <c r="P298" s="29"/>
    </row>
    <row r="299" spans="1:16" x14ac:dyDescent="0.25">
      <c r="A299" s="13">
        <v>1</v>
      </c>
      <c r="B299" s="13" t="s">
        <v>907</v>
      </c>
      <c r="C299" s="14" t="s">
        <v>908</v>
      </c>
      <c r="D299" s="14" t="s">
        <v>909</v>
      </c>
      <c r="E299" s="15">
        <v>1</v>
      </c>
      <c r="F299" s="16">
        <v>223.6</v>
      </c>
      <c r="G299" s="16">
        <v>223.6</v>
      </c>
      <c r="H299" s="17">
        <f>VLOOKUP(C299,'[1]1 оч'!$B$3:$K$573,10,0)</f>
        <v>1</v>
      </c>
      <c r="I299" s="16">
        <f t="shared" si="17"/>
        <v>223.6</v>
      </c>
      <c r="J299" s="18">
        <v>1</v>
      </c>
      <c r="K299" s="18">
        <f t="shared" si="18"/>
        <v>223.6</v>
      </c>
      <c r="L299" s="19" t="str">
        <f>IFERROR(VLOOKUP(C299,'[2]11.11.25'!$B$345:$C$574,2,0),"-")</f>
        <v>-</v>
      </c>
      <c r="M299" s="20" t="str">
        <f t="shared" si="20"/>
        <v>-</v>
      </c>
      <c r="N299" s="21">
        <v>1</v>
      </c>
      <c r="O299" s="22">
        <f t="shared" si="19"/>
        <v>223.6</v>
      </c>
      <c r="P299" s="29"/>
    </row>
    <row r="300" spans="1:16" x14ac:dyDescent="0.25">
      <c r="A300" s="13">
        <v>1</v>
      </c>
      <c r="B300" s="13" t="s">
        <v>910</v>
      </c>
      <c r="C300" s="14" t="s">
        <v>911</v>
      </c>
      <c r="D300" s="14" t="s">
        <v>912</v>
      </c>
      <c r="E300" s="15">
        <v>1</v>
      </c>
      <c r="F300" s="16">
        <v>204.1</v>
      </c>
      <c r="G300" s="16">
        <v>204.1</v>
      </c>
      <c r="H300" s="17">
        <f>VLOOKUP(C300,'[1]1 оч'!$B$3:$K$573,10,0)</f>
        <v>0</v>
      </c>
      <c r="I300" s="16">
        <f t="shared" si="17"/>
        <v>0</v>
      </c>
      <c r="J300" s="18"/>
      <c r="K300" s="18">
        <f t="shared" si="18"/>
        <v>0</v>
      </c>
      <c r="L300" s="19" t="str">
        <f>IFERROR(VLOOKUP(C300,'[2]11.11.25'!$B$345:$C$574,2,0),"-")</f>
        <v>-</v>
      </c>
      <c r="M300" s="20" t="str">
        <f t="shared" si="20"/>
        <v>-</v>
      </c>
      <c r="N300" s="21" t="s">
        <v>22</v>
      </c>
      <c r="O300" s="22" t="str">
        <f t="shared" si="19"/>
        <v>-</v>
      </c>
      <c r="P300" s="29"/>
    </row>
    <row r="301" spans="1:16" x14ac:dyDescent="0.25">
      <c r="A301" s="13">
        <v>1</v>
      </c>
      <c r="B301" s="13" t="s">
        <v>913</v>
      </c>
      <c r="C301" s="14" t="s">
        <v>914</v>
      </c>
      <c r="D301" s="14" t="s">
        <v>915</v>
      </c>
      <c r="E301" s="15">
        <v>1</v>
      </c>
      <c r="F301" s="16">
        <v>271.60000000000002</v>
      </c>
      <c r="G301" s="16">
        <v>271.60000000000002</v>
      </c>
      <c r="H301" s="17">
        <f>VLOOKUP(C301,'[1]1 оч'!$B$3:$K$573,10,0)</f>
        <v>0</v>
      </c>
      <c r="I301" s="16">
        <f t="shared" si="17"/>
        <v>0</v>
      </c>
      <c r="J301" s="18"/>
      <c r="K301" s="18">
        <f t="shared" si="18"/>
        <v>0</v>
      </c>
      <c r="L301" s="19">
        <f>IFERROR(VLOOKUP(C301,'[2]11.11.25'!$B$345:$C$574,2,0),"-")</f>
        <v>1</v>
      </c>
      <c r="M301" s="20">
        <f t="shared" si="20"/>
        <v>271.60000000000002</v>
      </c>
      <c r="N301" s="21">
        <v>1</v>
      </c>
      <c r="O301" s="22">
        <f t="shared" si="19"/>
        <v>271.60000000000002</v>
      </c>
      <c r="P301" s="29"/>
    </row>
    <row r="302" spans="1:16" x14ac:dyDescent="0.25">
      <c r="A302" s="13">
        <v>1</v>
      </c>
      <c r="B302" s="13" t="s">
        <v>916</v>
      </c>
      <c r="C302" s="14" t="s">
        <v>917</v>
      </c>
      <c r="D302" s="14" t="s">
        <v>918</v>
      </c>
      <c r="E302" s="15">
        <v>1</v>
      </c>
      <c r="F302" s="16">
        <v>252.2</v>
      </c>
      <c r="G302" s="16">
        <v>252.2</v>
      </c>
      <c r="H302" s="17">
        <f>VLOOKUP(C302,'[1]1 оч'!$B$3:$K$573,10,0)</f>
        <v>0</v>
      </c>
      <c r="I302" s="16">
        <f t="shared" si="17"/>
        <v>0</v>
      </c>
      <c r="J302" s="18"/>
      <c r="K302" s="18">
        <f t="shared" si="18"/>
        <v>0</v>
      </c>
      <c r="L302" s="19" t="str">
        <f>IFERROR(VLOOKUP(C302,'[2]11.11.25'!$B$345:$C$574,2,0),"-")</f>
        <v>-</v>
      </c>
      <c r="M302" s="20" t="str">
        <f t="shared" si="20"/>
        <v>-</v>
      </c>
      <c r="N302" s="21" t="s">
        <v>22</v>
      </c>
      <c r="O302" s="22" t="str">
        <f t="shared" si="19"/>
        <v>-</v>
      </c>
      <c r="P302" s="29"/>
    </row>
    <row r="303" spans="1:16" x14ac:dyDescent="0.25">
      <c r="A303" s="13">
        <v>1</v>
      </c>
      <c r="B303" s="13" t="s">
        <v>919</v>
      </c>
      <c r="C303" s="14" t="s">
        <v>920</v>
      </c>
      <c r="D303" s="14" t="s">
        <v>921</v>
      </c>
      <c r="E303" s="15">
        <v>1</v>
      </c>
      <c r="F303" s="16">
        <v>189.8</v>
      </c>
      <c r="G303" s="16">
        <v>189.8</v>
      </c>
      <c r="H303" s="17">
        <f>VLOOKUP(C303,'[1]1 оч'!$B$3:$K$573,10,0)</f>
        <v>1</v>
      </c>
      <c r="I303" s="16">
        <f t="shared" si="17"/>
        <v>189.8</v>
      </c>
      <c r="J303" s="18"/>
      <c r="K303" s="18">
        <f t="shared" si="18"/>
        <v>0</v>
      </c>
      <c r="L303" s="19" t="str">
        <f>IFERROR(VLOOKUP(C303,'[2]11.11.25'!$B$345:$C$574,2,0),"-")</f>
        <v>-</v>
      </c>
      <c r="M303" s="20" t="str">
        <f t="shared" si="20"/>
        <v>-</v>
      </c>
      <c r="N303" s="21">
        <v>1</v>
      </c>
      <c r="O303" s="22">
        <f t="shared" si="19"/>
        <v>189.8</v>
      </c>
      <c r="P303" s="29"/>
    </row>
    <row r="304" spans="1:16" x14ac:dyDescent="0.25">
      <c r="A304" s="13">
        <v>1</v>
      </c>
      <c r="B304" s="13" t="s">
        <v>922</v>
      </c>
      <c r="C304" s="14" t="s">
        <v>923</v>
      </c>
      <c r="D304" s="14" t="s">
        <v>924</v>
      </c>
      <c r="E304" s="15">
        <v>2</v>
      </c>
      <c r="F304" s="16">
        <v>173</v>
      </c>
      <c r="G304" s="16">
        <v>346</v>
      </c>
      <c r="H304" s="17">
        <f>VLOOKUP(C304,'[1]1 оч'!$B$3:$K$573,10,0)</f>
        <v>2</v>
      </c>
      <c r="I304" s="16">
        <f t="shared" si="17"/>
        <v>346</v>
      </c>
      <c r="J304" s="18">
        <v>2</v>
      </c>
      <c r="K304" s="18">
        <f t="shared" si="18"/>
        <v>346</v>
      </c>
      <c r="L304" s="19" t="str">
        <f>IFERROR(VLOOKUP(C304,'[2]11.11.25'!$B$345:$C$574,2,0),"-")</f>
        <v>-</v>
      </c>
      <c r="M304" s="20" t="str">
        <f t="shared" si="20"/>
        <v>-</v>
      </c>
      <c r="N304" s="21">
        <v>2</v>
      </c>
      <c r="O304" s="22">
        <f t="shared" si="19"/>
        <v>346</v>
      </c>
      <c r="P304" s="29"/>
    </row>
    <row r="305" spans="1:16" x14ac:dyDescent="0.25">
      <c r="A305" s="13">
        <v>1</v>
      </c>
      <c r="B305" s="13" t="s">
        <v>925</v>
      </c>
      <c r="C305" s="14" t="s">
        <v>926</v>
      </c>
      <c r="D305" s="14" t="s">
        <v>927</v>
      </c>
      <c r="E305" s="15">
        <v>2</v>
      </c>
      <c r="F305" s="16">
        <v>287.7</v>
      </c>
      <c r="G305" s="16">
        <v>575.4</v>
      </c>
      <c r="H305" s="17">
        <f>VLOOKUP(C305,'[1]1 оч'!$B$3:$K$573,10,0)</f>
        <v>2</v>
      </c>
      <c r="I305" s="16">
        <f t="shared" si="17"/>
        <v>575.4</v>
      </c>
      <c r="J305" s="18">
        <v>1</v>
      </c>
      <c r="K305" s="18">
        <f t="shared" si="18"/>
        <v>287.7</v>
      </c>
      <c r="L305" s="19">
        <f>IFERROR(VLOOKUP(C305,'[2]11.11.25'!$B$345:$C$574,2,0),"-")</f>
        <v>1</v>
      </c>
      <c r="M305" s="20">
        <f t="shared" si="20"/>
        <v>287.7</v>
      </c>
      <c r="N305" s="21">
        <v>2</v>
      </c>
      <c r="O305" s="22">
        <f t="shared" si="19"/>
        <v>575.4</v>
      </c>
      <c r="P305" s="29"/>
    </row>
    <row r="306" spans="1:16" x14ac:dyDescent="0.25">
      <c r="A306" s="13">
        <v>1</v>
      </c>
      <c r="B306" s="13" t="s">
        <v>928</v>
      </c>
      <c r="C306" s="14" t="s">
        <v>929</v>
      </c>
      <c r="D306" s="14" t="s">
        <v>930</v>
      </c>
      <c r="E306" s="15">
        <v>1</v>
      </c>
      <c r="F306" s="16">
        <v>267.2</v>
      </c>
      <c r="G306" s="16">
        <v>267.2</v>
      </c>
      <c r="H306" s="17">
        <f>VLOOKUP(C306,'[1]1 оч'!$B$3:$K$573,10,0)</f>
        <v>0</v>
      </c>
      <c r="I306" s="16">
        <f t="shared" si="17"/>
        <v>0</v>
      </c>
      <c r="J306" s="18"/>
      <c r="K306" s="18">
        <f t="shared" si="18"/>
        <v>0</v>
      </c>
      <c r="L306" s="19" t="str">
        <f>IFERROR(VLOOKUP(C306,'[2]11.11.25'!$B$345:$C$574,2,0),"-")</f>
        <v>-</v>
      </c>
      <c r="M306" s="20" t="str">
        <f t="shared" si="20"/>
        <v>-</v>
      </c>
      <c r="N306" s="21" t="s">
        <v>22</v>
      </c>
      <c r="O306" s="22" t="str">
        <f t="shared" si="19"/>
        <v>-</v>
      </c>
      <c r="P306" s="29"/>
    </row>
    <row r="307" spans="1:16" x14ac:dyDescent="0.25">
      <c r="A307" s="13">
        <v>1</v>
      </c>
      <c r="B307" s="13" t="s">
        <v>931</v>
      </c>
      <c r="C307" s="14" t="s">
        <v>932</v>
      </c>
      <c r="D307" s="14" t="s">
        <v>933</v>
      </c>
      <c r="E307" s="15">
        <v>2</v>
      </c>
      <c r="F307" s="16">
        <v>236.8</v>
      </c>
      <c r="G307" s="16">
        <v>473.6</v>
      </c>
      <c r="H307" s="17">
        <f>VLOOKUP(C307,'[1]1 оч'!$B$3:$K$573,10,0)</f>
        <v>0</v>
      </c>
      <c r="I307" s="16">
        <f t="shared" si="17"/>
        <v>0</v>
      </c>
      <c r="J307" s="18"/>
      <c r="K307" s="18">
        <f t="shared" si="18"/>
        <v>0</v>
      </c>
      <c r="L307" s="19" t="str">
        <f>IFERROR(VLOOKUP(C307,'[2]11.11.25'!$B$345:$C$574,2,0),"-")</f>
        <v>-</v>
      </c>
      <c r="M307" s="20" t="str">
        <f t="shared" si="20"/>
        <v>-</v>
      </c>
      <c r="N307" s="21" t="s">
        <v>22</v>
      </c>
      <c r="O307" s="22" t="str">
        <f t="shared" si="19"/>
        <v>-</v>
      </c>
      <c r="P307" s="29"/>
    </row>
    <row r="308" spans="1:16" x14ac:dyDescent="0.25">
      <c r="A308" s="13">
        <v>1</v>
      </c>
      <c r="B308" s="13" t="s">
        <v>934</v>
      </c>
      <c r="C308" s="14" t="s">
        <v>935</v>
      </c>
      <c r="D308" s="14" t="s">
        <v>936</v>
      </c>
      <c r="E308" s="15">
        <v>2</v>
      </c>
      <c r="F308" s="16">
        <v>215.8</v>
      </c>
      <c r="G308" s="16">
        <v>431.6</v>
      </c>
      <c r="H308" s="17">
        <f>VLOOKUP(C308,'[1]1 оч'!$B$3:$K$573,10,0)</f>
        <v>0</v>
      </c>
      <c r="I308" s="16">
        <f t="shared" si="17"/>
        <v>0</v>
      </c>
      <c r="J308" s="18">
        <v>2</v>
      </c>
      <c r="K308" s="18">
        <f t="shared" si="18"/>
        <v>431.6</v>
      </c>
      <c r="L308" s="19" t="str">
        <f>IFERROR(VLOOKUP(C308,'[2]11.11.25'!$B$345:$C$574,2,0),"-")</f>
        <v>-</v>
      </c>
      <c r="M308" s="20" t="str">
        <f t="shared" si="20"/>
        <v>-</v>
      </c>
      <c r="N308" s="21">
        <v>2</v>
      </c>
      <c r="O308" s="22">
        <f t="shared" si="19"/>
        <v>431.6</v>
      </c>
      <c r="P308" s="29"/>
    </row>
    <row r="309" spans="1:16" x14ac:dyDescent="0.25">
      <c r="A309" s="13">
        <v>1</v>
      </c>
      <c r="B309" s="13" t="s">
        <v>937</v>
      </c>
      <c r="C309" s="14" t="s">
        <v>938</v>
      </c>
      <c r="D309" s="14" t="s">
        <v>939</v>
      </c>
      <c r="E309" s="15">
        <v>2</v>
      </c>
      <c r="F309" s="16">
        <v>287.5</v>
      </c>
      <c r="G309" s="16">
        <v>575</v>
      </c>
      <c r="H309" s="17">
        <f>VLOOKUP(C309,'[1]1 оч'!$B$3:$K$573,10,0)</f>
        <v>0</v>
      </c>
      <c r="I309" s="16">
        <f t="shared" si="17"/>
        <v>0</v>
      </c>
      <c r="J309" s="18"/>
      <c r="K309" s="18">
        <f t="shared" si="18"/>
        <v>0</v>
      </c>
      <c r="L309" s="19">
        <f>IFERROR(VLOOKUP(C309,'[2]11.11.25'!$B$345:$C$574,2,0),"-")</f>
        <v>1</v>
      </c>
      <c r="M309" s="20">
        <f t="shared" si="20"/>
        <v>287.5</v>
      </c>
      <c r="N309" s="21">
        <v>1</v>
      </c>
      <c r="O309" s="22">
        <f t="shared" si="19"/>
        <v>287.5</v>
      </c>
      <c r="P309" s="29"/>
    </row>
    <row r="310" spans="1:16" x14ac:dyDescent="0.25">
      <c r="A310" s="13">
        <v>1</v>
      </c>
      <c r="B310" s="13" t="s">
        <v>940</v>
      </c>
      <c r="C310" s="14" t="s">
        <v>941</v>
      </c>
      <c r="D310" s="14" t="s">
        <v>942</v>
      </c>
      <c r="E310" s="15">
        <v>2</v>
      </c>
      <c r="F310" s="16">
        <v>266.8</v>
      </c>
      <c r="G310" s="16">
        <v>533.6</v>
      </c>
      <c r="H310" s="17">
        <f>VLOOKUP(C310,'[1]1 оч'!$B$3:$K$573,10,0)</f>
        <v>2</v>
      </c>
      <c r="I310" s="16">
        <f t="shared" si="17"/>
        <v>533.6</v>
      </c>
      <c r="J310" s="18">
        <v>1</v>
      </c>
      <c r="K310" s="18">
        <f t="shared" si="18"/>
        <v>266.8</v>
      </c>
      <c r="L310" s="19" t="str">
        <f>IFERROR(VLOOKUP(C310,'[2]11.11.25'!$B$345:$C$574,2,0),"-")</f>
        <v>-</v>
      </c>
      <c r="M310" s="20" t="str">
        <f t="shared" si="20"/>
        <v>-</v>
      </c>
      <c r="N310" s="21">
        <v>2</v>
      </c>
      <c r="O310" s="22">
        <f t="shared" si="19"/>
        <v>533.6</v>
      </c>
      <c r="P310" s="29"/>
    </row>
    <row r="311" spans="1:16" x14ac:dyDescent="0.25">
      <c r="A311" s="13">
        <v>1</v>
      </c>
      <c r="B311" s="13" t="s">
        <v>943</v>
      </c>
      <c r="C311" s="14" t="s">
        <v>944</v>
      </c>
      <c r="D311" s="14" t="s">
        <v>945</v>
      </c>
      <c r="E311" s="15">
        <v>2</v>
      </c>
      <c r="F311" s="16">
        <v>200.6</v>
      </c>
      <c r="G311" s="16">
        <v>401.2</v>
      </c>
      <c r="H311" s="17">
        <f>VLOOKUP(C311,'[1]1 оч'!$B$3:$K$573,10,0)</f>
        <v>0</v>
      </c>
      <c r="I311" s="16">
        <f t="shared" si="17"/>
        <v>0</v>
      </c>
      <c r="J311" s="18"/>
      <c r="K311" s="18">
        <f t="shared" si="18"/>
        <v>0</v>
      </c>
      <c r="L311" s="19" t="str">
        <f>IFERROR(VLOOKUP(C311,'[2]11.11.25'!$B$345:$C$574,2,0),"-")</f>
        <v>-</v>
      </c>
      <c r="M311" s="20" t="str">
        <f t="shared" si="20"/>
        <v>-</v>
      </c>
      <c r="N311" s="21" t="s">
        <v>22</v>
      </c>
      <c r="O311" s="22" t="str">
        <f t="shared" si="19"/>
        <v>-</v>
      </c>
      <c r="P311" s="29"/>
    </row>
    <row r="312" spans="1:16" x14ac:dyDescent="0.25">
      <c r="A312" s="13">
        <v>1</v>
      </c>
      <c r="B312" s="13" t="s">
        <v>946</v>
      </c>
      <c r="C312" s="14" t="s">
        <v>947</v>
      </c>
      <c r="D312" s="14" t="s">
        <v>948</v>
      </c>
      <c r="E312" s="15">
        <v>2</v>
      </c>
      <c r="F312" s="16">
        <v>172.6</v>
      </c>
      <c r="G312" s="16">
        <v>345.2</v>
      </c>
      <c r="H312" s="17">
        <f>VLOOKUP(C312,'[1]1 оч'!$B$3:$K$573,10,0)</f>
        <v>2</v>
      </c>
      <c r="I312" s="16">
        <f t="shared" si="17"/>
        <v>345.2</v>
      </c>
      <c r="J312" s="18">
        <v>2</v>
      </c>
      <c r="K312" s="18">
        <f t="shared" si="18"/>
        <v>345.2</v>
      </c>
      <c r="L312" s="19" t="str">
        <f>IFERROR(VLOOKUP(C312,'[2]11.11.25'!$B$345:$C$574,2,0),"-")</f>
        <v>-</v>
      </c>
      <c r="M312" s="20" t="str">
        <f t="shared" si="20"/>
        <v>-</v>
      </c>
      <c r="N312" s="21">
        <v>2</v>
      </c>
      <c r="O312" s="22">
        <f t="shared" si="19"/>
        <v>345.2</v>
      </c>
      <c r="P312" s="29"/>
    </row>
    <row r="313" spans="1:16" x14ac:dyDescent="0.25">
      <c r="A313" s="13">
        <v>1</v>
      </c>
      <c r="B313" s="13" t="s">
        <v>949</v>
      </c>
      <c r="C313" s="14" t="s">
        <v>950</v>
      </c>
      <c r="D313" s="14" t="s">
        <v>951</v>
      </c>
      <c r="E313" s="15">
        <v>2</v>
      </c>
      <c r="F313" s="16">
        <v>287.3</v>
      </c>
      <c r="G313" s="16">
        <v>574.6</v>
      </c>
      <c r="H313" s="17">
        <f>VLOOKUP(C313,'[1]1 оч'!$B$3:$K$573,10,0)</f>
        <v>0</v>
      </c>
      <c r="I313" s="16">
        <f t="shared" si="17"/>
        <v>0</v>
      </c>
      <c r="J313" s="18"/>
      <c r="K313" s="18">
        <f t="shared" si="18"/>
        <v>0</v>
      </c>
      <c r="L313" s="19">
        <f>IFERROR(VLOOKUP(C313,'[2]11.11.25'!$B$345:$C$574,2,0),"-")</f>
        <v>2</v>
      </c>
      <c r="M313" s="20">
        <f t="shared" si="20"/>
        <v>574.6</v>
      </c>
      <c r="N313" s="21">
        <v>2</v>
      </c>
      <c r="O313" s="22">
        <f t="shared" si="19"/>
        <v>574.6</v>
      </c>
      <c r="P313" s="29"/>
    </row>
    <row r="314" spans="1:16" x14ac:dyDescent="0.25">
      <c r="A314" s="13">
        <v>1</v>
      </c>
      <c r="B314" s="13" t="s">
        <v>952</v>
      </c>
      <c r="C314" s="14" t="s">
        <v>953</v>
      </c>
      <c r="D314" s="14" t="s">
        <v>954</v>
      </c>
      <c r="E314" s="15">
        <v>2</v>
      </c>
      <c r="F314" s="16">
        <v>266.7</v>
      </c>
      <c r="G314" s="16">
        <v>533.4</v>
      </c>
      <c r="H314" s="17">
        <f>VLOOKUP(C314,'[1]1 оч'!$B$3:$K$573,10,0)</f>
        <v>0</v>
      </c>
      <c r="I314" s="16">
        <f t="shared" si="17"/>
        <v>0</v>
      </c>
      <c r="J314" s="18"/>
      <c r="K314" s="18">
        <f t="shared" si="18"/>
        <v>0</v>
      </c>
      <c r="L314" s="19" t="str">
        <f>IFERROR(VLOOKUP(C314,'[2]11.11.25'!$B$345:$C$574,2,0),"-")</f>
        <v>-</v>
      </c>
      <c r="M314" s="20" t="str">
        <f t="shared" si="20"/>
        <v>-</v>
      </c>
      <c r="N314" s="21" t="s">
        <v>22</v>
      </c>
      <c r="O314" s="22" t="str">
        <f t="shared" si="19"/>
        <v>-</v>
      </c>
      <c r="P314" s="29"/>
    </row>
    <row r="315" spans="1:16" x14ac:dyDescent="0.25">
      <c r="A315" s="13">
        <v>1</v>
      </c>
      <c r="B315" s="13" t="s">
        <v>955</v>
      </c>
      <c r="C315" s="14" t="s">
        <v>956</v>
      </c>
      <c r="D315" s="14" t="s">
        <v>957</v>
      </c>
      <c r="E315" s="15">
        <v>2</v>
      </c>
      <c r="F315" s="16">
        <v>236.3</v>
      </c>
      <c r="G315" s="16">
        <v>472.6</v>
      </c>
      <c r="H315" s="17">
        <f>VLOOKUP(C315,'[1]1 оч'!$B$3:$K$573,10,0)</f>
        <v>0</v>
      </c>
      <c r="I315" s="16">
        <f t="shared" si="17"/>
        <v>0</v>
      </c>
      <c r="J315" s="18">
        <v>1</v>
      </c>
      <c r="K315" s="18">
        <f t="shared" si="18"/>
        <v>236.3</v>
      </c>
      <c r="L315" s="19" t="str">
        <f>IFERROR(VLOOKUP(C315,'[2]11.11.25'!$B$345:$C$574,2,0),"-")</f>
        <v>-</v>
      </c>
      <c r="M315" s="20" t="str">
        <f t="shared" si="20"/>
        <v>-</v>
      </c>
      <c r="N315" s="21">
        <v>1</v>
      </c>
      <c r="O315" s="22">
        <f t="shared" si="19"/>
        <v>236.3</v>
      </c>
      <c r="P315" s="29"/>
    </row>
    <row r="316" spans="1:16" x14ac:dyDescent="0.25">
      <c r="A316" s="13">
        <v>1</v>
      </c>
      <c r="B316" s="13" t="s">
        <v>958</v>
      </c>
      <c r="C316" s="14" t="s">
        <v>959</v>
      </c>
      <c r="D316" s="14" t="s">
        <v>960</v>
      </c>
      <c r="E316" s="15">
        <v>2</v>
      </c>
      <c r="F316" s="16">
        <v>216.4</v>
      </c>
      <c r="G316" s="16">
        <v>432.8</v>
      </c>
      <c r="H316" s="17">
        <f>VLOOKUP(C316,'[1]1 оч'!$B$3:$K$573,10,0)</f>
        <v>0</v>
      </c>
      <c r="I316" s="16">
        <f t="shared" si="17"/>
        <v>0</v>
      </c>
      <c r="J316" s="18">
        <v>1</v>
      </c>
      <c r="K316" s="18">
        <f t="shared" si="18"/>
        <v>216.4</v>
      </c>
      <c r="L316" s="19" t="str">
        <f>IFERROR(VLOOKUP(C316,'[2]11.11.25'!$B$345:$C$574,2,0),"-")</f>
        <v>-</v>
      </c>
      <c r="M316" s="20" t="str">
        <f t="shared" si="20"/>
        <v>-</v>
      </c>
      <c r="N316" s="21">
        <v>1</v>
      </c>
      <c r="O316" s="22">
        <f t="shared" si="19"/>
        <v>216.4</v>
      </c>
      <c r="P316" s="29"/>
    </row>
    <row r="317" spans="1:16" x14ac:dyDescent="0.25">
      <c r="A317" s="13">
        <v>1</v>
      </c>
      <c r="B317" s="13" t="s">
        <v>961</v>
      </c>
      <c r="C317" s="14" t="s">
        <v>962</v>
      </c>
      <c r="D317" s="14" t="s">
        <v>963</v>
      </c>
      <c r="E317" s="15">
        <v>2</v>
      </c>
      <c r="F317" s="16">
        <v>288.3</v>
      </c>
      <c r="G317" s="16">
        <v>576.6</v>
      </c>
      <c r="H317" s="17">
        <f>VLOOKUP(C317,'[1]1 оч'!$B$3:$K$573,10,0)</f>
        <v>2</v>
      </c>
      <c r="I317" s="16">
        <f t="shared" si="17"/>
        <v>576.6</v>
      </c>
      <c r="J317" s="18">
        <v>1</v>
      </c>
      <c r="K317" s="18">
        <f t="shared" si="18"/>
        <v>288.3</v>
      </c>
      <c r="L317" s="19">
        <f>IFERROR(VLOOKUP(C317,'[2]11.11.25'!$B$345:$C$574,2,0),"-")</f>
        <v>1</v>
      </c>
      <c r="M317" s="20">
        <f t="shared" si="20"/>
        <v>288.3</v>
      </c>
      <c r="N317" s="21">
        <v>2</v>
      </c>
      <c r="O317" s="22">
        <f t="shared" si="19"/>
        <v>576.6</v>
      </c>
      <c r="P317" s="29"/>
    </row>
    <row r="318" spans="1:16" x14ac:dyDescent="0.25">
      <c r="A318" s="13">
        <v>1</v>
      </c>
      <c r="B318" s="13" t="s">
        <v>964</v>
      </c>
      <c r="C318" s="14" t="s">
        <v>965</v>
      </c>
      <c r="D318" s="14" t="s">
        <v>966</v>
      </c>
      <c r="E318" s="15">
        <v>2</v>
      </c>
      <c r="F318" s="16">
        <v>267.5</v>
      </c>
      <c r="G318" s="16">
        <v>535</v>
      </c>
      <c r="H318" s="17">
        <f>VLOOKUP(C318,'[1]1 оч'!$B$3:$K$573,10,0)</f>
        <v>2</v>
      </c>
      <c r="I318" s="16">
        <f t="shared" si="17"/>
        <v>535</v>
      </c>
      <c r="J318" s="18">
        <v>2</v>
      </c>
      <c r="K318" s="18">
        <f t="shared" si="18"/>
        <v>535</v>
      </c>
      <c r="L318" s="19" t="str">
        <f>IFERROR(VLOOKUP(C318,'[2]11.11.25'!$B$345:$C$574,2,0),"-")</f>
        <v>-</v>
      </c>
      <c r="M318" s="20" t="str">
        <f t="shared" si="20"/>
        <v>-</v>
      </c>
      <c r="N318" s="21">
        <v>2</v>
      </c>
      <c r="O318" s="22">
        <f t="shared" si="19"/>
        <v>535</v>
      </c>
      <c r="P318" s="29"/>
    </row>
    <row r="319" spans="1:16" x14ac:dyDescent="0.25">
      <c r="A319" s="13">
        <v>1</v>
      </c>
      <c r="B319" s="13" t="s">
        <v>967</v>
      </c>
      <c r="C319" s="14" t="s">
        <v>968</v>
      </c>
      <c r="D319" s="14" t="s">
        <v>969</v>
      </c>
      <c r="E319" s="15">
        <v>2</v>
      </c>
      <c r="F319" s="16">
        <v>201.3</v>
      </c>
      <c r="G319" s="16">
        <v>402.6</v>
      </c>
      <c r="H319" s="17">
        <f>VLOOKUP(C319,'[1]1 оч'!$B$3:$K$573,10,0)</f>
        <v>0</v>
      </c>
      <c r="I319" s="16">
        <f t="shared" si="17"/>
        <v>0</v>
      </c>
      <c r="J319" s="18"/>
      <c r="K319" s="18">
        <f t="shared" si="18"/>
        <v>0</v>
      </c>
      <c r="L319" s="19" t="str">
        <f>IFERROR(VLOOKUP(C319,'[2]11.11.25'!$B$345:$C$574,2,0),"-")</f>
        <v>-</v>
      </c>
      <c r="M319" s="20" t="str">
        <f t="shared" si="20"/>
        <v>-</v>
      </c>
      <c r="N319" s="21" t="s">
        <v>22</v>
      </c>
      <c r="O319" s="22" t="str">
        <f t="shared" si="19"/>
        <v>-</v>
      </c>
      <c r="P319" s="29"/>
    </row>
    <row r="320" spans="1:16" x14ac:dyDescent="0.25">
      <c r="A320" s="13">
        <v>1</v>
      </c>
      <c r="B320" s="13" t="s">
        <v>970</v>
      </c>
      <c r="C320" s="14" t="s">
        <v>971</v>
      </c>
      <c r="D320" s="14" t="s">
        <v>972</v>
      </c>
      <c r="E320" s="15">
        <v>2</v>
      </c>
      <c r="F320" s="16">
        <v>173.4</v>
      </c>
      <c r="G320" s="16">
        <v>346.8</v>
      </c>
      <c r="H320" s="17">
        <f>VLOOKUP(C320,'[1]1 оч'!$B$3:$K$573,10,0)</f>
        <v>2</v>
      </c>
      <c r="I320" s="16">
        <f t="shared" si="17"/>
        <v>346.8</v>
      </c>
      <c r="J320" s="18">
        <v>2</v>
      </c>
      <c r="K320" s="18">
        <f t="shared" si="18"/>
        <v>346.8</v>
      </c>
      <c r="L320" s="19" t="str">
        <f>IFERROR(VLOOKUP(C320,'[2]11.11.25'!$B$345:$C$574,2,0),"-")</f>
        <v>-</v>
      </c>
      <c r="M320" s="20" t="str">
        <f t="shared" si="20"/>
        <v>-</v>
      </c>
      <c r="N320" s="21">
        <v>2</v>
      </c>
      <c r="O320" s="22">
        <f t="shared" si="19"/>
        <v>346.8</v>
      </c>
      <c r="P320" s="29"/>
    </row>
    <row r="321" spans="1:16" x14ac:dyDescent="0.25">
      <c r="A321" s="13">
        <v>1</v>
      </c>
      <c r="B321" s="13" t="s">
        <v>973</v>
      </c>
      <c r="C321" s="14" t="s">
        <v>974</v>
      </c>
      <c r="D321" s="14" t="s">
        <v>975</v>
      </c>
      <c r="E321" s="15">
        <v>2</v>
      </c>
      <c r="F321" s="16">
        <v>288.3</v>
      </c>
      <c r="G321" s="16">
        <v>576.6</v>
      </c>
      <c r="H321" s="17">
        <f>VLOOKUP(C321,'[1]1 оч'!$B$3:$K$573,10,0)</f>
        <v>0</v>
      </c>
      <c r="I321" s="16">
        <f t="shared" si="17"/>
        <v>0</v>
      </c>
      <c r="J321" s="18"/>
      <c r="K321" s="18">
        <f t="shared" si="18"/>
        <v>0</v>
      </c>
      <c r="L321" s="19">
        <f>IFERROR(VLOOKUP(C321,'[2]11.11.25'!$B$345:$C$574,2,0),"-")</f>
        <v>2</v>
      </c>
      <c r="M321" s="20">
        <f t="shared" si="20"/>
        <v>576.6</v>
      </c>
      <c r="N321" s="21">
        <v>2</v>
      </c>
      <c r="O321" s="22">
        <f t="shared" si="19"/>
        <v>576.6</v>
      </c>
      <c r="P321" s="29"/>
    </row>
    <row r="322" spans="1:16" x14ac:dyDescent="0.25">
      <c r="A322" s="13">
        <v>1</v>
      </c>
      <c r="B322" s="13" t="s">
        <v>976</v>
      </c>
      <c r="C322" s="14" t="s">
        <v>977</v>
      </c>
      <c r="D322" s="14" t="s">
        <v>978</v>
      </c>
      <c r="E322" s="15">
        <v>2</v>
      </c>
      <c r="F322" s="16">
        <v>267.5</v>
      </c>
      <c r="G322" s="16">
        <v>535</v>
      </c>
      <c r="H322" s="17">
        <f>VLOOKUP(C322,'[1]1 оч'!$B$3:$K$573,10,0)</f>
        <v>0</v>
      </c>
      <c r="I322" s="16">
        <f t="shared" si="17"/>
        <v>0</v>
      </c>
      <c r="J322" s="18"/>
      <c r="K322" s="18">
        <f t="shared" si="18"/>
        <v>0</v>
      </c>
      <c r="L322" s="19">
        <f>IFERROR(VLOOKUP(C322,'[2]11.11.25'!$B$345:$C$574,2,0),"-")</f>
        <v>2</v>
      </c>
      <c r="M322" s="20">
        <f t="shared" si="20"/>
        <v>535</v>
      </c>
      <c r="N322" s="21">
        <v>2</v>
      </c>
      <c r="O322" s="22">
        <f t="shared" si="19"/>
        <v>535</v>
      </c>
      <c r="P322" s="29"/>
    </row>
    <row r="323" spans="1:16" x14ac:dyDescent="0.25">
      <c r="A323" s="13">
        <v>1</v>
      </c>
      <c r="B323" s="13" t="s">
        <v>979</v>
      </c>
      <c r="C323" s="14" t="s">
        <v>980</v>
      </c>
      <c r="D323" s="14" t="s">
        <v>981</v>
      </c>
      <c r="E323" s="15">
        <v>2</v>
      </c>
      <c r="F323" s="16">
        <v>237.1</v>
      </c>
      <c r="G323" s="16">
        <v>474.2</v>
      </c>
      <c r="H323" s="17">
        <f>VLOOKUP(C323,'[1]1 оч'!$B$3:$K$573,10,0)</f>
        <v>2</v>
      </c>
      <c r="I323" s="16">
        <f t="shared" ref="I323:I386" si="21">IFERROR(H323*F323,"-")</f>
        <v>474.2</v>
      </c>
      <c r="J323" s="18"/>
      <c r="K323" s="18">
        <f t="shared" ref="K323:K386" si="22">J323*F323</f>
        <v>0</v>
      </c>
      <c r="L323" s="19" t="str">
        <f>IFERROR(VLOOKUP(C323,'[2]11.11.25'!$B$345:$C$574,2,0),"-")</f>
        <v>-</v>
      </c>
      <c r="M323" s="20" t="str">
        <f t="shared" si="20"/>
        <v>-</v>
      </c>
      <c r="N323" s="21">
        <v>2</v>
      </c>
      <c r="O323" s="22">
        <f t="shared" ref="O323:O386" si="23">IFERROR(N323*F323,"-")</f>
        <v>474.2</v>
      </c>
      <c r="P323" s="29"/>
    </row>
    <row r="324" spans="1:16" x14ac:dyDescent="0.25">
      <c r="A324" s="13">
        <v>1</v>
      </c>
      <c r="B324" s="13" t="s">
        <v>982</v>
      </c>
      <c r="C324" s="14" t="s">
        <v>983</v>
      </c>
      <c r="D324" s="14" t="s">
        <v>984</v>
      </c>
      <c r="E324" s="15">
        <v>2</v>
      </c>
      <c r="F324" s="16">
        <v>216.4</v>
      </c>
      <c r="G324" s="16">
        <v>432.8</v>
      </c>
      <c r="H324" s="17">
        <f>VLOOKUP(C324,'[1]1 оч'!$B$3:$K$573,10,0)</f>
        <v>0</v>
      </c>
      <c r="I324" s="16">
        <f t="shared" si="21"/>
        <v>0</v>
      </c>
      <c r="J324" s="18">
        <v>2</v>
      </c>
      <c r="K324" s="18">
        <f t="shared" si="22"/>
        <v>432.8</v>
      </c>
      <c r="L324" s="19" t="str">
        <f>IFERROR(VLOOKUP(C324,'[2]11.11.25'!$B$345:$C$574,2,0),"-")</f>
        <v>-</v>
      </c>
      <c r="M324" s="20" t="str">
        <f t="shared" si="20"/>
        <v>-</v>
      </c>
      <c r="N324" s="21">
        <v>2</v>
      </c>
      <c r="O324" s="22">
        <f t="shared" si="23"/>
        <v>432.8</v>
      </c>
      <c r="P324" s="29"/>
    </row>
    <row r="325" spans="1:16" x14ac:dyDescent="0.25">
      <c r="A325" s="13">
        <v>1</v>
      </c>
      <c r="B325" s="13" t="s">
        <v>985</v>
      </c>
      <c r="C325" s="14" t="s">
        <v>986</v>
      </c>
      <c r="D325" s="14" t="s">
        <v>987</v>
      </c>
      <c r="E325" s="15">
        <v>2</v>
      </c>
      <c r="F325" s="16">
        <v>288.3</v>
      </c>
      <c r="G325" s="16">
        <v>576.6</v>
      </c>
      <c r="H325" s="17">
        <f>VLOOKUP(C325,'[1]1 оч'!$B$3:$K$573,10,0)</f>
        <v>0</v>
      </c>
      <c r="I325" s="16">
        <f t="shared" si="21"/>
        <v>0</v>
      </c>
      <c r="J325" s="18"/>
      <c r="K325" s="18">
        <f t="shared" si="22"/>
        <v>0</v>
      </c>
      <c r="L325" s="19">
        <f>IFERROR(VLOOKUP(C325,'[2]11.11.25'!$B$345:$C$574,2,0),"-")</f>
        <v>2</v>
      </c>
      <c r="M325" s="20">
        <f t="shared" si="20"/>
        <v>576.6</v>
      </c>
      <c r="N325" s="21">
        <v>2</v>
      </c>
      <c r="O325" s="22">
        <f t="shared" si="23"/>
        <v>576.6</v>
      </c>
      <c r="P325" s="29"/>
    </row>
    <row r="326" spans="1:16" x14ac:dyDescent="0.25">
      <c r="A326" s="13">
        <v>1</v>
      </c>
      <c r="B326" s="13" t="s">
        <v>988</v>
      </c>
      <c r="C326" s="14" t="s">
        <v>989</v>
      </c>
      <c r="D326" s="14" t="s">
        <v>990</v>
      </c>
      <c r="E326" s="15">
        <v>2</v>
      </c>
      <c r="F326" s="16">
        <v>267.5</v>
      </c>
      <c r="G326" s="16">
        <v>535</v>
      </c>
      <c r="H326" s="17">
        <f>VLOOKUP(C326,'[1]1 оч'!$B$3:$K$573,10,0)</f>
        <v>2</v>
      </c>
      <c r="I326" s="16">
        <f t="shared" si="21"/>
        <v>535</v>
      </c>
      <c r="J326" s="18">
        <v>1</v>
      </c>
      <c r="K326" s="18">
        <f t="shared" si="22"/>
        <v>267.5</v>
      </c>
      <c r="L326" s="19">
        <f>IFERROR(VLOOKUP(C326,'[2]11.11.25'!$B$345:$C$574,2,0),"-")</f>
        <v>1</v>
      </c>
      <c r="M326" s="20">
        <f t="shared" si="20"/>
        <v>267.5</v>
      </c>
      <c r="N326" s="21">
        <v>2</v>
      </c>
      <c r="O326" s="22">
        <f t="shared" si="23"/>
        <v>535</v>
      </c>
      <c r="P326" s="29"/>
    </row>
    <row r="327" spans="1:16" x14ac:dyDescent="0.25">
      <c r="A327" s="13">
        <v>1</v>
      </c>
      <c r="B327" s="13" t="s">
        <v>991</v>
      </c>
      <c r="C327" s="14" t="s">
        <v>992</v>
      </c>
      <c r="D327" s="14" t="s">
        <v>993</v>
      </c>
      <c r="E327" s="15">
        <v>2</v>
      </c>
      <c r="F327" s="16">
        <v>201.3</v>
      </c>
      <c r="G327" s="16">
        <v>402.6</v>
      </c>
      <c r="H327" s="17">
        <f>VLOOKUP(C327,'[1]1 оч'!$B$3:$K$573,10,0)</f>
        <v>0</v>
      </c>
      <c r="I327" s="16">
        <f t="shared" si="21"/>
        <v>0</v>
      </c>
      <c r="J327" s="18"/>
      <c r="K327" s="18">
        <f t="shared" si="22"/>
        <v>0</v>
      </c>
      <c r="L327" s="19" t="str">
        <f>IFERROR(VLOOKUP(C327,'[2]11.11.25'!$B$345:$C$574,2,0),"-")</f>
        <v>-</v>
      </c>
      <c r="M327" s="20" t="str">
        <f t="shared" si="20"/>
        <v>-</v>
      </c>
      <c r="N327" s="21" t="s">
        <v>22</v>
      </c>
      <c r="O327" s="22" t="str">
        <f t="shared" si="23"/>
        <v>-</v>
      </c>
      <c r="P327" s="29"/>
    </row>
    <row r="328" spans="1:16" x14ac:dyDescent="0.25">
      <c r="A328" s="13">
        <v>1</v>
      </c>
      <c r="B328" s="13" t="s">
        <v>994</v>
      </c>
      <c r="C328" s="14" t="s">
        <v>995</v>
      </c>
      <c r="D328" s="14" t="s">
        <v>996</v>
      </c>
      <c r="E328" s="15">
        <v>111</v>
      </c>
      <c r="F328" s="16">
        <v>49</v>
      </c>
      <c r="G328" s="16"/>
      <c r="H328" s="17">
        <f>VLOOKUP(C328,'[1]1 оч'!$B$3:$K$573,10,0)</f>
        <v>0</v>
      </c>
      <c r="I328" s="16">
        <f t="shared" si="21"/>
        <v>0</v>
      </c>
      <c r="J328" s="18"/>
      <c r="K328" s="18">
        <f t="shared" si="22"/>
        <v>0</v>
      </c>
      <c r="L328" s="19" t="str">
        <f>IFERROR(VLOOKUP(C328,'[2]11.11.25'!$B$345:$C$574,2,0),"-")</f>
        <v>-</v>
      </c>
      <c r="M328" s="20" t="str">
        <f t="shared" si="20"/>
        <v>-</v>
      </c>
      <c r="N328" s="21" t="s">
        <v>22</v>
      </c>
      <c r="O328" s="22" t="str">
        <f t="shared" si="23"/>
        <v>-</v>
      </c>
      <c r="P328" s="29"/>
    </row>
    <row r="329" spans="1:16" x14ac:dyDescent="0.25">
      <c r="A329" s="13">
        <v>1</v>
      </c>
      <c r="B329" s="13" t="s">
        <v>997</v>
      </c>
      <c r="C329" s="14" t="s">
        <v>998</v>
      </c>
      <c r="D329" s="14" t="s">
        <v>999</v>
      </c>
      <c r="E329" s="15">
        <v>111</v>
      </c>
      <c r="F329" s="16">
        <v>47</v>
      </c>
      <c r="G329" s="16"/>
      <c r="H329" s="17">
        <f>VLOOKUP(C329,'[1]1 оч'!$B$3:$K$573,10,0)</f>
        <v>0</v>
      </c>
      <c r="I329" s="16">
        <f t="shared" si="21"/>
        <v>0</v>
      </c>
      <c r="J329" s="18"/>
      <c r="K329" s="18">
        <f t="shared" si="22"/>
        <v>0</v>
      </c>
      <c r="L329" s="19" t="str">
        <f>IFERROR(VLOOKUP(C329,'[2]11.11.25'!$B$345:$C$574,2,0),"-")</f>
        <v>-</v>
      </c>
      <c r="M329" s="20" t="str">
        <f t="shared" si="20"/>
        <v>-</v>
      </c>
      <c r="N329" s="21" t="s">
        <v>22</v>
      </c>
      <c r="O329" s="22" t="str">
        <f t="shared" si="23"/>
        <v>-</v>
      </c>
      <c r="P329" s="29"/>
    </row>
    <row r="330" spans="1:16" x14ac:dyDescent="0.25">
      <c r="A330" s="13">
        <v>1</v>
      </c>
      <c r="B330" s="13" t="s">
        <v>1000</v>
      </c>
      <c r="C330" s="14" t="s">
        <v>1001</v>
      </c>
      <c r="D330" s="14" t="s">
        <v>1002</v>
      </c>
      <c r="E330" s="15">
        <v>75</v>
      </c>
      <c r="F330" s="16">
        <v>70.599999999999994</v>
      </c>
      <c r="G330" s="16"/>
      <c r="H330" s="17">
        <f>VLOOKUP(C330,'[1]1 оч'!$B$3:$K$573,10,0)</f>
        <v>0</v>
      </c>
      <c r="I330" s="16">
        <f t="shared" si="21"/>
        <v>0</v>
      </c>
      <c r="J330" s="18"/>
      <c r="K330" s="18">
        <f t="shared" si="22"/>
        <v>0</v>
      </c>
      <c r="L330" s="19" t="str">
        <f>IFERROR(VLOOKUP(C330,'[2]11.11.25'!$B$345:$C$574,2,0),"-")</f>
        <v>-</v>
      </c>
      <c r="M330" s="20" t="str">
        <f t="shared" si="20"/>
        <v>-</v>
      </c>
      <c r="N330" s="21" t="s">
        <v>22</v>
      </c>
      <c r="O330" s="22" t="str">
        <f t="shared" si="23"/>
        <v>-</v>
      </c>
      <c r="P330" s="29"/>
    </row>
    <row r="331" spans="1:16" x14ac:dyDescent="0.25">
      <c r="A331" s="13">
        <v>1</v>
      </c>
      <c r="B331" s="13" t="s">
        <v>1003</v>
      </c>
      <c r="C331" s="14" t="s">
        <v>1004</v>
      </c>
      <c r="D331" s="14" t="s">
        <v>1005</v>
      </c>
      <c r="E331" s="15">
        <v>14</v>
      </c>
      <c r="F331" s="16">
        <v>71.5</v>
      </c>
      <c r="G331" s="16"/>
      <c r="H331" s="17">
        <f>VLOOKUP(C331,'[1]1 оч'!$B$3:$K$573,10,0)</f>
        <v>0</v>
      </c>
      <c r="I331" s="16">
        <f t="shared" si="21"/>
        <v>0</v>
      </c>
      <c r="J331" s="18"/>
      <c r="K331" s="18">
        <f t="shared" si="22"/>
        <v>0</v>
      </c>
      <c r="L331" s="19" t="str">
        <f>IFERROR(VLOOKUP(C331,'[2]11.11.25'!$B$345:$C$574,2,0),"-")</f>
        <v>-</v>
      </c>
      <c r="M331" s="20" t="str">
        <f t="shared" si="20"/>
        <v>-</v>
      </c>
      <c r="N331" s="21" t="s">
        <v>22</v>
      </c>
      <c r="O331" s="22" t="str">
        <f t="shared" si="23"/>
        <v>-</v>
      </c>
      <c r="P331" s="29"/>
    </row>
    <row r="332" spans="1:16" x14ac:dyDescent="0.25">
      <c r="A332" s="13">
        <v>1</v>
      </c>
      <c r="B332" s="13" t="s">
        <v>1006</v>
      </c>
      <c r="C332" s="14" t="s">
        <v>1007</v>
      </c>
      <c r="D332" s="14" t="s">
        <v>1008</v>
      </c>
      <c r="E332" s="15">
        <v>4</v>
      </c>
      <c r="F332" s="16">
        <v>23.3</v>
      </c>
      <c r="G332" s="16"/>
      <c r="H332" s="17">
        <f>VLOOKUP(C332,'[1]1 оч'!$B$3:$K$573,10,0)</f>
        <v>0</v>
      </c>
      <c r="I332" s="16">
        <f t="shared" si="21"/>
        <v>0</v>
      </c>
      <c r="J332" s="18"/>
      <c r="K332" s="18">
        <f t="shared" si="22"/>
        <v>0</v>
      </c>
      <c r="L332" s="19" t="str">
        <f>IFERROR(VLOOKUP(C332,'[2]11.11.25'!$B$345:$C$574,2,0),"-")</f>
        <v>-</v>
      </c>
      <c r="M332" s="20" t="str">
        <f t="shared" si="20"/>
        <v>-</v>
      </c>
      <c r="N332" s="21" t="s">
        <v>22</v>
      </c>
      <c r="O332" s="22" t="str">
        <f t="shared" si="23"/>
        <v>-</v>
      </c>
      <c r="P332" s="29"/>
    </row>
    <row r="333" spans="1:16" x14ac:dyDescent="0.25">
      <c r="A333" s="13">
        <v>1</v>
      </c>
      <c r="B333" s="13" t="s">
        <v>1009</v>
      </c>
      <c r="C333" s="14" t="s">
        <v>1010</v>
      </c>
      <c r="D333" s="14" t="s">
        <v>1011</v>
      </c>
      <c r="E333" s="15">
        <v>1</v>
      </c>
      <c r="F333" s="16">
        <v>7.9</v>
      </c>
      <c r="G333" s="16"/>
      <c r="H333" s="17">
        <f>VLOOKUP(C333,'[1]1 оч'!$B$3:$K$573,10,0)</f>
        <v>0</v>
      </c>
      <c r="I333" s="16">
        <f t="shared" si="21"/>
        <v>0</v>
      </c>
      <c r="J333" s="18"/>
      <c r="K333" s="18">
        <f t="shared" si="22"/>
        <v>0</v>
      </c>
      <c r="L333" s="19" t="str">
        <f>IFERROR(VLOOKUP(C333,'[2]11.11.25'!$B$345:$C$574,2,0),"-")</f>
        <v>-</v>
      </c>
      <c r="M333" s="20" t="str">
        <f t="shared" si="20"/>
        <v>-</v>
      </c>
      <c r="N333" s="21" t="s">
        <v>22</v>
      </c>
      <c r="O333" s="22" t="str">
        <f t="shared" si="23"/>
        <v>-</v>
      </c>
      <c r="P333" s="29"/>
    </row>
    <row r="334" spans="1:16" x14ac:dyDescent="0.25">
      <c r="A334" s="13">
        <v>1</v>
      </c>
      <c r="B334" s="13" t="s">
        <v>1012</v>
      </c>
      <c r="C334" s="14" t="s">
        <v>1013</v>
      </c>
      <c r="D334" s="14" t="s">
        <v>1014</v>
      </c>
      <c r="E334" s="15">
        <v>2</v>
      </c>
      <c r="F334" s="16">
        <v>17.7</v>
      </c>
      <c r="G334" s="16"/>
      <c r="H334" s="17">
        <f>VLOOKUP(C334,'[1]1 оч'!$B$3:$K$573,10,0)</f>
        <v>0</v>
      </c>
      <c r="I334" s="16">
        <f t="shared" si="21"/>
        <v>0</v>
      </c>
      <c r="J334" s="18"/>
      <c r="K334" s="18">
        <f t="shared" si="22"/>
        <v>0</v>
      </c>
      <c r="L334" s="19" t="str">
        <f>IFERROR(VLOOKUP(C334,'[2]11.11.25'!$B$345:$C$574,2,0),"-")</f>
        <v>-</v>
      </c>
      <c r="M334" s="20" t="str">
        <f t="shared" si="20"/>
        <v>-</v>
      </c>
      <c r="N334" s="21" t="s">
        <v>22</v>
      </c>
      <c r="O334" s="22" t="str">
        <f t="shared" si="23"/>
        <v>-</v>
      </c>
      <c r="P334" s="29"/>
    </row>
    <row r="335" spans="1:16" x14ac:dyDescent="0.25">
      <c r="A335" s="13">
        <v>1</v>
      </c>
      <c r="B335" s="13" t="s">
        <v>1015</v>
      </c>
      <c r="C335" s="14" t="s">
        <v>1016</v>
      </c>
      <c r="D335" s="14" t="s">
        <v>1017</v>
      </c>
      <c r="E335" s="15">
        <v>2</v>
      </c>
      <c r="F335" s="16">
        <v>10.3</v>
      </c>
      <c r="G335" s="16"/>
      <c r="H335" s="17">
        <f>VLOOKUP(C335,'[1]1 оч'!$B$3:$K$573,10,0)</f>
        <v>0</v>
      </c>
      <c r="I335" s="16">
        <f t="shared" si="21"/>
        <v>0</v>
      </c>
      <c r="J335" s="18"/>
      <c r="K335" s="18">
        <f t="shared" si="22"/>
        <v>0</v>
      </c>
      <c r="L335" s="19" t="str">
        <f>IFERROR(VLOOKUP(C335,'[2]11.11.25'!$B$345:$C$574,2,0),"-")</f>
        <v>-</v>
      </c>
      <c r="M335" s="20" t="str">
        <f t="shared" si="20"/>
        <v>-</v>
      </c>
      <c r="N335" s="21" t="s">
        <v>22</v>
      </c>
      <c r="O335" s="22" t="str">
        <f t="shared" si="23"/>
        <v>-</v>
      </c>
      <c r="P335" s="29"/>
    </row>
    <row r="336" spans="1:16" x14ac:dyDescent="0.25">
      <c r="A336" s="13">
        <v>1</v>
      </c>
      <c r="B336" s="13" t="s">
        <v>1018</v>
      </c>
      <c r="C336" s="14" t="s">
        <v>1019</v>
      </c>
      <c r="D336" s="14" t="s">
        <v>1020</v>
      </c>
      <c r="E336" s="15">
        <v>60</v>
      </c>
      <c r="F336" s="16">
        <v>23.6</v>
      </c>
      <c r="G336" s="16"/>
      <c r="H336" s="17">
        <f>VLOOKUP(C336,'[1]1 оч'!$B$3:$K$573,10,0)</f>
        <v>0</v>
      </c>
      <c r="I336" s="16">
        <f t="shared" si="21"/>
        <v>0</v>
      </c>
      <c r="J336" s="18"/>
      <c r="K336" s="18">
        <f t="shared" si="22"/>
        <v>0</v>
      </c>
      <c r="L336" s="19" t="str">
        <f>IFERROR(VLOOKUP(C336,'[2]11.11.25'!$B$345:$C$574,2,0),"-")</f>
        <v>-</v>
      </c>
      <c r="M336" s="20" t="str">
        <f t="shared" si="20"/>
        <v>-</v>
      </c>
      <c r="N336" s="21" t="s">
        <v>22</v>
      </c>
      <c r="O336" s="22" t="str">
        <f t="shared" si="23"/>
        <v>-</v>
      </c>
      <c r="P336" s="29"/>
    </row>
    <row r="337" spans="1:16" x14ac:dyDescent="0.25">
      <c r="A337" s="13">
        <v>1</v>
      </c>
      <c r="B337" s="13" t="s">
        <v>1021</v>
      </c>
      <c r="C337" s="14" t="s">
        <v>1022</v>
      </c>
      <c r="D337" s="14" t="s">
        <v>1023</v>
      </c>
      <c r="E337" s="15">
        <v>60</v>
      </c>
      <c r="F337" s="16">
        <v>22.9</v>
      </c>
      <c r="G337" s="16"/>
      <c r="H337" s="17">
        <f>VLOOKUP(C337,'[1]1 оч'!$B$3:$K$573,10,0)</f>
        <v>0</v>
      </c>
      <c r="I337" s="16">
        <f t="shared" si="21"/>
        <v>0</v>
      </c>
      <c r="J337" s="18"/>
      <c r="K337" s="18">
        <f t="shared" si="22"/>
        <v>0</v>
      </c>
      <c r="L337" s="19" t="str">
        <f>IFERROR(VLOOKUP(C337,'[2]11.11.25'!$B$345:$C$574,2,0),"-")</f>
        <v>-</v>
      </c>
      <c r="M337" s="20" t="str">
        <f t="shared" si="20"/>
        <v>-</v>
      </c>
      <c r="N337" s="21" t="s">
        <v>22</v>
      </c>
      <c r="O337" s="22" t="str">
        <f t="shared" si="23"/>
        <v>-</v>
      </c>
      <c r="P337" s="29"/>
    </row>
    <row r="338" spans="1:16" x14ac:dyDescent="0.25">
      <c r="A338" s="13">
        <v>1</v>
      </c>
      <c r="B338" s="13" t="s">
        <v>1024</v>
      </c>
      <c r="C338" s="14" t="s">
        <v>1025</v>
      </c>
      <c r="D338" s="14" t="s">
        <v>1026</v>
      </c>
      <c r="E338" s="15">
        <v>1</v>
      </c>
      <c r="F338" s="16">
        <v>76.900000000000006</v>
      </c>
      <c r="G338" s="16"/>
      <c r="H338" s="17">
        <f>VLOOKUP(C338,'[1]1 оч'!$B$3:$K$573,10,0)</f>
        <v>0</v>
      </c>
      <c r="I338" s="16">
        <f t="shared" si="21"/>
        <v>0</v>
      </c>
      <c r="J338" s="18"/>
      <c r="K338" s="18">
        <f t="shared" si="22"/>
        <v>0</v>
      </c>
      <c r="L338" s="19" t="str">
        <f>IFERROR(VLOOKUP(C338,'[2]11.11.25'!$B$345:$C$574,2,0),"-")</f>
        <v>-</v>
      </c>
      <c r="M338" s="20" t="str">
        <f t="shared" si="20"/>
        <v>-</v>
      </c>
      <c r="N338" s="21" t="s">
        <v>22</v>
      </c>
      <c r="O338" s="22" t="str">
        <f t="shared" si="23"/>
        <v>-</v>
      </c>
      <c r="P338" s="29"/>
    </row>
    <row r="339" spans="1:16" x14ac:dyDescent="0.25">
      <c r="A339" s="13">
        <v>1</v>
      </c>
      <c r="B339" s="13" t="s">
        <v>1027</v>
      </c>
      <c r="C339" s="14" t="s">
        <v>1028</v>
      </c>
      <c r="D339" s="14" t="s">
        <v>1029</v>
      </c>
      <c r="E339" s="15">
        <v>1</v>
      </c>
      <c r="F339" s="16">
        <v>77.7</v>
      </c>
      <c r="G339" s="16"/>
      <c r="H339" s="17">
        <f>VLOOKUP(C339,'[1]1 оч'!$B$3:$K$573,10,0)</f>
        <v>0</v>
      </c>
      <c r="I339" s="16">
        <f t="shared" si="21"/>
        <v>0</v>
      </c>
      <c r="J339" s="18"/>
      <c r="K339" s="18">
        <f t="shared" si="22"/>
        <v>0</v>
      </c>
      <c r="L339" s="19" t="str">
        <f>IFERROR(VLOOKUP(C339,'[2]11.11.25'!$B$345:$C$574,2,0),"-")</f>
        <v>-</v>
      </c>
      <c r="M339" s="20" t="str">
        <f t="shared" si="20"/>
        <v>-</v>
      </c>
      <c r="N339" s="21" t="s">
        <v>22</v>
      </c>
      <c r="O339" s="22" t="str">
        <f t="shared" si="23"/>
        <v>-</v>
      </c>
      <c r="P339" s="29"/>
    </row>
    <row r="340" spans="1:16" x14ac:dyDescent="0.25">
      <c r="A340" s="13">
        <v>1</v>
      </c>
      <c r="B340" s="13" t="s">
        <v>1030</v>
      </c>
      <c r="C340" s="14" t="s">
        <v>1031</v>
      </c>
      <c r="D340" s="14" t="s">
        <v>1032</v>
      </c>
      <c r="E340" s="15">
        <v>1</v>
      </c>
      <c r="F340" s="16">
        <v>76.2</v>
      </c>
      <c r="G340" s="16"/>
      <c r="H340" s="17">
        <f>VLOOKUP(C340,'[1]1 оч'!$B$3:$K$573,10,0)</f>
        <v>0</v>
      </c>
      <c r="I340" s="16">
        <f t="shared" si="21"/>
        <v>0</v>
      </c>
      <c r="J340" s="18"/>
      <c r="K340" s="18">
        <f t="shared" si="22"/>
        <v>0</v>
      </c>
      <c r="L340" s="19" t="str">
        <f>IFERROR(VLOOKUP(C340,'[2]11.11.25'!$B$345:$C$574,2,0),"-")</f>
        <v>-</v>
      </c>
      <c r="M340" s="20" t="str">
        <f t="shared" si="20"/>
        <v>-</v>
      </c>
      <c r="N340" s="21" t="s">
        <v>22</v>
      </c>
      <c r="O340" s="22" t="str">
        <f t="shared" si="23"/>
        <v>-</v>
      </c>
      <c r="P340" s="29"/>
    </row>
    <row r="341" spans="1:16" x14ac:dyDescent="0.25">
      <c r="A341" s="13">
        <v>1</v>
      </c>
      <c r="B341" s="13" t="s">
        <v>1033</v>
      </c>
      <c r="C341" s="14" t="s">
        <v>1034</v>
      </c>
      <c r="D341" s="14" t="s">
        <v>1035</v>
      </c>
      <c r="E341" s="15">
        <v>1</v>
      </c>
      <c r="F341" s="16">
        <v>77</v>
      </c>
      <c r="G341" s="16"/>
      <c r="H341" s="17">
        <f>VLOOKUP(C341,'[1]1 оч'!$B$3:$K$573,10,0)</f>
        <v>0</v>
      </c>
      <c r="I341" s="16">
        <f t="shared" si="21"/>
        <v>0</v>
      </c>
      <c r="J341" s="18"/>
      <c r="K341" s="18">
        <f t="shared" si="22"/>
        <v>0</v>
      </c>
      <c r="L341" s="19" t="str">
        <f>IFERROR(VLOOKUP(C341,'[2]11.11.25'!$B$345:$C$574,2,0),"-")</f>
        <v>-</v>
      </c>
      <c r="M341" s="20" t="str">
        <f t="shared" si="20"/>
        <v>-</v>
      </c>
      <c r="N341" s="21" t="s">
        <v>22</v>
      </c>
      <c r="O341" s="22" t="str">
        <f t="shared" si="23"/>
        <v>-</v>
      </c>
      <c r="P341" s="29"/>
    </row>
    <row r="342" spans="1:16" x14ac:dyDescent="0.25">
      <c r="A342" s="13">
        <v>1</v>
      </c>
      <c r="B342" s="13" t="s">
        <v>1036</v>
      </c>
      <c r="C342" s="14" t="s">
        <v>1037</v>
      </c>
      <c r="D342" s="14" t="s">
        <v>1038</v>
      </c>
      <c r="E342" s="15">
        <v>1</v>
      </c>
      <c r="F342" s="16">
        <v>75.400000000000006</v>
      </c>
      <c r="G342" s="16"/>
      <c r="H342" s="17">
        <f>VLOOKUP(C342,'[1]1 оч'!$B$3:$K$573,10,0)</f>
        <v>0</v>
      </c>
      <c r="I342" s="16">
        <f t="shared" si="21"/>
        <v>0</v>
      </c>
      <c r="J342" s="18"/>
      <c r="K342" s="18">
        <f t="shared" si="22"/>
        <v>0</v>
      </c>
      <c r="L342" s="19" t="str">
        <f>IFERROR(VLOOKUP(C342,'[2]11.11.25'!$B$345:$C$574,2,0),"-")</f>
        <v>-</v>
      </c>
      <c r="M342" s="20" t="str">
        <f t="shared" si="20"/>
        <v>-</v>
      </c>
      <c r="N342" s="21" t="s">
        <v>22</v>
      </c>
      <c r="O342" s="22" t="str">
        <f t="shared" si="23"/>
        <v>-</v>
      </c>
      <c r="P342" s="29"/>
    </row>
    <row r="343" spans="1:16" x14ac:dyDescent="0.25">
      <c r="A343" s="13">
        <v>1</v>
      </c>
      <c r="B343" s="13" t="s">
        <v>1039</v>
      </c>
      <c r="C343" s="14" t="s">
        <v>1040</v>
      </c>
      <c r="D343" s="14" t="s">
        <v>1041</v>
      </c>
      <c r="E343" s="15">
        <v>1</v>
      </c>
      <c r="F343" s="16">
        <v>76.3</v>
      </c>
      <c r="G343" s="16"/>
      <c r="H343" s="17">
        <f>VLOOKUP(C343,'[1]1 оч'!$B$3:$K$573,10,0)</f>
        <v>0</v>
      </c>
      <c r="I343" s="16">
        <f t="shared" si="21"/>
        <v>0</v>
      </c>
      <c r="J343" s="18"/>
      <c r="K343" s="18">
        <f t="shared" si="22"/>
        <v>0</v>
      </c>
      <c r="L343" s="19" t="str">
        <f>IFERROR(VLOOKUP(C343,'[2]11.11.25'!$B$345:$C$574,2,0),"-")</f>
        <v>-</v>
      </c>
      <c r="M343" s="20" t="str">
        <f t="shared" ref="M343:M406" si="24">IFERROR(L343*F343,"-")</f>
        <v>-</v>
      </c>
      <c r="N343" s="21" t="s">
        <v>22</v>
      </c>
      <c r="O343" s="22" t="str">
        <f t="shared" si="23"/>
        <v>-</v>
      </c>
      <c r="P343" s="29"/>
    </row>
    <row r="344" spans="1:16" x14ac:dyDescent="0.25">
      <c r="A344" s="13">
        <v>1</v>
      </c>
      <c r="B344" s="13" t="s">
        <v>1042</v>
      </c>
      <c r="C344" s="14" t="s">
        <v>1043</v>
      </c>
      <c r="D344" s="14" t="s">
        <v>1044</v>
      </c>
      <c r="E344" s="15">
        <v>1</v>
      </c>
      <c r="F344" s="16">
        <v>74.7</v>
      </c>
      <c r="G344" s="16"/>
      <c r="H344" s="17">
        <f>VLOOKUP(C344,'[1]1 оч'!$B$3:$K$573,10,0)</f>
        <v>0</v>
      </c>
      <c r="I344" s="16">
        <f t="shared" si="21"/>
        <v>0</v>
      </c>
      <c r="J344" s="18"/>
      <c r="K344" s="18">
        <f t="shared" si="22"/>
        <v>0</v>
      </c>
      <c r="L344" s="19" t="str">
        <f>IFERROR(VLOOKUP(C344,'[2]11.11.25'!$B$345:$C$574,2,0),"-")</f>
        <v>-</v>
      </c>
      <c r="M344" s="20" t="str">
        <f t="shared" si="24"/>
        <v>-</v>
      </c>
      <c r="N344" s="21" t="s">
        <v>22</v>
      </c>
      <c r="O344" s="22" t="str">
        <f t="shared" si="23"/>
        <v>-</v>
      </c>
      <c r="P344" s="29"/>
    </row>
    <row r="345" spans="1:16" x14ac:dyDescent="0.25">
      <c r="A345" s="13">
        <v>1</v>
      </c>
      <c r="B345" s="13" t="s">
        <v>1045</v>
      </c>
      <c r="C345" s="14" t="s">
        <v>1046</v>
      </c>
      <c r="D345" s="14" t="s">
        <v>1047</v>
      </c>
      <c r="E345" s="15">
        <v>1</v>
      </c>
      <c r="F345" s="16">
        <v>75.5</v>
      </c>
      <c r="G345" s="16"/>
      <c r="H345" s="17">
        <f>VLOOKUP(C345,'[1]1 оч'!$B$3:$K$573,10,0)</f>
        <v>0</v>
      </c>
      <c r="I345" s="16">
        <f t="shared" si="21"/>
        <v>0</v>
      </c>
      <c r="J345" s="18"/>
      <c r="K345" s="18">
        <f t="shared" si="22"/>
        <v>0</v>
      </c>
      <c r="L345" s="19" t="str">
        <f>IFERROR(VLOOKUP(C345,'[2]11.11.25'!$B$345:$C$574,2,0),"-")</f>
        <v>-</v>
      </c>
      <c r="M345" s="20" t="str">
        <f t="shared" si="24"/>
        <v>-</v>
      </c>
      <c r="N345" s="21" t="s">
        <v>22</v>
      </c>
      <c r="O345" s="22" t="str">
        <f t="shared" si="23"/>
        <v>-</v>
      </c>
      <c r="P345" s="29"/>
    </row>
    <row r="346" spans="1:16" x14ac:dyDescent="0.25">
      <c r="A346" s="13">
        <v>1</v>
      </c>
      <c r="B346" s="13" t="s">
        <v>1048</v>
      </c>
      <c r="C346" s="14" t="s">
        <v>1049</v>
      </c>
      <c r="D346" s="14" t="s">
        <v>1050</v>
      </c>
      <c r="E346" s="15">
        <v>1</v>
      </c>
      <c r="F346" s="16">
        <v>74</v>
      </c>
      <c r="G346" s="16"/>
      <c r="H346" s="17">
        <f>VLOOKUP(C346,'[1]1 оч'!$B$3:$K$573,10,0)</f>
        <v>0</v>
      </c>
      <c r="I346" s="16">
        <f t="shared" si="21"/>
        <v>0</v>
      </c>
      <c r="J346" s="18"/>
      <c r="K346" s="18">
        <f t="shared" si="22"/>
        <v>0</v>
      </c>
      <c r="L346" s="19" t="str">
        <f>IFERROR(VLOOKUP(C346,'[2]11.11.25'!$B$345:$C$574,2,0),"-")</f>
        <v>-</v>
      </c>
      <c r="M346" s="20" t="str">
        <f t="shared" si="24"/>
        <v>-</v>
      </c>
      <c r="N346" s="21" t="s">
        <v>22</v>
      </c>
      <c r="O346" s="22" t="str">
        <f t="shared" si="23"/>
        <v>-</v>
      </c>
      <c r="P346" s="29"/>
    </row>
    <row r="347" spans="1:16" x14ac:dyDescent="0.25">
      <c r="A347" s="13">
        <v>1</v>
      </c>
      <c r="B347" s="13" t="s">
        <v>1051</v>
      </c>
      <c r="C347" s="14" t="s">
        <v>1052</v>
      </c>
      <c r="D347" s="14" t="s">
        <v>1053</v>
      </c>
      <c r="E347" s="15">
        <v>1</v>
      </c>
      <c r="F347" s="16">
        <v>74.8</v>
      </c>
      <c r="G347" s="16"/>
      <c r="H347" s="17">
        <f>VLOOKUP(C347,'[1]1 оч'!$B$3:$K$573,10,0)</f>
        <v>0</v>
      </c>
      <c r="I347" s="16">
        <f t="shared" si="21"/>
        <v>0</v>
      </c>
      <c r="J347" s="18"/>
      <c r="K347" s="18">
        <f t="shared" si="22"/>
        <v>0</v>
      </c>
      <c r="L347" s="19" t="str">
        <f>IFERROR(VLOOKUP(C347,'[2]11.11.25'!$B$345:$C$574,2,0),"-")</f>
        <v>-</v>
      </c>
      <c r="M347" s="20" t="str">
        <f t="shared" si="24"/>
        <v>-</v>
      </c>
      <c r="N347" s="21" t="s">
        <v>22</v>
      </c>
      <c r="O347" s="22" t="str">
        <f t="shared" si="23"/>
        <v>-</v>
      </c>
      <c r="P347" s="29"/>
    </row>
    <row r="348" spans="1:16" x14ac:dyDescent="0.25">
      <c r="A348" s="13">
        <v>1</v>
      </c>
      <c r="B348" s="13" t="s">
        <v>1054</v>
      </c>
      <c r="C348" s="14" t="s">
        <v>1055</v>
      </c>
      <c r="D348" s="14" t="s">
        <v>1056</v>
      </c>
      <c r="E348" s="15">
        <v>1</v>
      </c>
      <c r="F348" s="16">
        <v>73.2</v>
      </c>
      <c r="G348" s="16"/>
      <c r="H348" s="17">
        <f>VLOOKUP(C348,'[1]1 оч'!$B$3:$K$573,10,0)</f>
        <v>0</v>
      </c>
      <c r="I348" s="16">
        <f t="shared" si="21"/>
        <v>0</v>
      </c>
      <c r="J348" s="18"/>
      <c r="K348" s="18">
        <f t="shared" si="22"/>
        <v>0</v>
      </c>
      <c r="L348" s="19" t="str">
        <f>IFERROR(VLOOKUP(C348,'[2]11.11.25'!$B$345:$C$574,2,0),"-")</f>
        <v>-</v>
      </c>
      <c r="M348" s="20" t="str">
        <f t="shared" si="24"/>
        <v>-</v>
      </c>
      <c r="N348" s="21" t="s">
        <v>22</v>
      </c>
      <c r="O348" s="22" t="str">
        <f t="shared" si="23"/>
        <v>-</v>
      </c>
      <c r="P348" s="29"/>
    </row>
    <row r="349" spans="1:16" x14ac:dyDescent="0.25">
      <c r="A349" s="13">
        <v>1</v>
      </c>
      <c r="B349" s="13" t="s">
        <v>1057</v>
      </c>
      <c r="C349" s="14" t="s">
        <v>1058</v>
      </c>
      <c r="D349" s="14" t="s">
        <v>1059</v>
      </c>
      <c r="E349" s="15">
        <v>1</v>
      </c>
      <c r="F349" s="16">
        <v>74</v>
      </c>
      <c r="G349" s="16"/>
      <c r="H349" s="17">
        <f>VLOOKUP(C349,'[1]1 оч'!$B$3:$K$573,10,0)</f>
        <v>0</v>
      </c>
      <c r="I349" s="16">
        <f t="shared" si="21"/>
        <v>0</v>
      </c>
      <c r="J349" s="18"/>
      <c r="K349" s="18">
        <f t="shared" si="22"/>
        <v>0</v>
      </c>
      <c r="L349" s="19" t="str">
        <f>IFERROR(VLOOKUP(C349,'[2]11.11.25'!$B$345:$C$574,2,0),"-")</f>
        <v>-</v>
      </c>
      <c r="M349" s="20" t="str">
        <f t="shared" si="24"/>
        <v>-</v>
      </c>
      <c r="N349" s="21" t="s">
        <v>22</v>
      </c>
      <c r="O349" s="22" t="str">
        <f t="shared" si="23"/>
        <v>-</v>
      </c>
      <c r="P349" s="29"/>
    </row>
    <row r="350" spans="1:16" x14ac:dyDescent="0.25">
      <c r="A350" s="13">
        <v>1</v>
      </c>
      <c r="B350" s="13" t="s">
        <v>1060</v>
      </c>
      <c r="C350" s="14" t="s">
        <v>1061</v>
      </c>
      <c r="D350" s="14" t="s">
        <v>1062</v>
      </c>
      <c r="E350" s="15">
        <v>1</v>
      </c>
      <c r="F350" s="16">
        <v>72.5</v>
      </c>
      <c r="G350" s="16"/>
      <c r="H350" s="17">
        <f>VLOOKUP(C350,'[1]1 оч'!$B$3:$K$573,10,0)</f>
        <v>0</v>
      </c>
      <c r="I350" s="16">
        <f t="shared" si="21"/>
        <v>0</v>
      </c>
      <c r="J350" s="18"/>
      <c r="K350" s="18">
        <f t="shared" si="22"/>
        <v>0</v>
      </c>
      <c r="L350" s="19" t="str">
        <f>IFERROR(VLOOKUP(C350,'[2]11.11.25'!$B$345:$C$574,2,0),"-")</f>
        <v>-</v>
      </c>
      <c r="M350" s="20" t="str">
        <f t="shared" si="24"/>
        <v>-</v>
      </c>
      <c r="N350" s="21" t="s">
        <v>22</v>
      </c>
      <c r="O350" s="22" t="str">
        <f t="shared" si="23"/>
        <v>-</v>
      </c>
      <c r="P350" s="29"/>
    </row>
    <row r="351" spans="1:16" x14ac:dyDescent="0.25">
      <c r="A351" s="13">
        <v>1</v>
      </c>
      <c r="B351" s="13" t="s">
        <v>1063</v>
      </c>
      <c r="C351" s="14" t="s">
        <v>1064</v>
      </c>
      <c r="D351" s="14" t="s">
        <v>1065</v>
      </c>
      <c r="E351" s="15">
        <v>1</v>
      </c>
      <c r="F351" s="16">
        <v>73.3</v>
      </c>
      <c r="G351" s="16"/>
      <c r="H351" s="17">
        <f>VLOOKUP(C351,'[1]1 оч'!$B$3:$K$573,10,0)</f>
        <v>0</v>
      </c>
      <c r="I351" s="16">
        <f t="shared" si="21"/>
        <v>0</v>
      </c>
      <c r="J351" s="18"/>
      <c r="K351" s="18">
        <f t="shared" si="22"/>
        <v>0</v>
      </c>
      <c r="L351" s="19" t="str">
        <f>IFERROR(VLOOKUP(C351,'[2]11.11.25'!$B$345:$C$574,2,0),"-")</f>
        <v>-</v>
      </c>
      <c r="M351" s="20" t="str">
        <f t="shared" si="24"/>
        <v>-</v>
      </c>
      <c r="N351" s="21" t="s">
        <v>22</v>
      </c>
      <c r="O351" s="22" t="str">
        <f t="shared" si="23"/>
        <v>-</v>
      </c>
      <c r="P351" s="29"/>
    </row>
    <row r="352" spans="1:16" x14ac:dyDescent="0.25">
      <c r="A352" s="13">
        <v>1</v>
      </c>
      <c r="B352" s="13" t="s">
        <v>1066</v>
      </c>
      <c r="C352" s="14" t="s">
        <v>1067</v>
      </c>
      <c r="D352" s="14" t="s">
        <v>1068</v>
      </c>
      <c r="E352" s="15">
        <v>1</v>
      </c>
      <c r="F352" s="16">
        <v>71.8</v>
      </c>
      <c r="G352" s="16"/>
      <c r="H352" s="17">
        <f>VLOOKUP(C352,'[1]1 оч'!$B$3:$K$573,10,0)</f>
        <v>0</v>
      </c>
      <c r="I352" s="16">
        <f t="shared" si="21"/>
        <v>0</v>
      </c>
      <c r="J352" s="18"/>
      <c r="K352" s="18">
        <f t="shared" si="22"/>
        <v>0</v>
      </c>
      <c r="L352" s="19" t="str">
        <f>IFERROR(VLOOKUP(C352,'[2]11.11.25'!$B$345:$C$574,2,0),"-")</f>
        <v>-</v>
      </c>
      <c r="M352" s="20" t="str">
        <f t="shared" si="24"/>
        <v>-</v>
      </c>
      <c r="N352" s="21" t="s">
        <v>22</v>
      </c>
      <c r="O352" s="22" t="str">
        <f t="shared" si="23"/>
        <v>-</v>
      </c>
      <c r="P352" s="29"/>
    </row>
    <row r="353" spans="1:16" x14ac:dyDescent="0.25">
      <c r="A353" s="13">
        <v>1</v>
      </c>
      <c r="B353" s="13" t="s">
        <v>1069</v>
      </c>
      <c r="C353" s="14" t="s">
        <v>1070</v>
      </c>
      <c r="D353" s="14" t="s">
        <v>1071</v>
      </c>
      <c r="E353" s="15">
        <v>1</v>
      </c>
      <c r="F353" s="16">
        <v>72.599999999999994</v>
      </c>
      <c r="G353" s="16"/>
      <c r="H353" s="17">
        <f>VLOOKUP(C353,'[1]1 оч'!$B$3:$K$573,10,0)</f>
        <v>0</v>
      </c>
      <c r="I353" s="16">
        <f t="shared" si="21"/>
        <v>0</v>
      </c>
      <c r="J353" s="18"/>
      <c r="K353" s="18">
        <f t="shared" si="22"/>
        <v>0</v>
      </c>
      <c r="L353" s="19" t="str">
        <f>IFERROR(VLOOKUP(C353,'[2]11.11.25'!$B$345:$C$574,2,0),"-")</f>
        <v>-</v>
      </c>
      <c r="M353" s="20" t="str">
        <f t="shared" si="24"/>
        <v>-</v>
      </c>
      <c r="N353" s="21" t="s">
        <v>22</v>
      </c>
      <c r="O353" s="22" t="str">
        <f t="shared" si="23"/>
        <v>-</v>
      </c>
      <c r="P353" s="29"/>
    </row>
    <row r="354" spans="1:16" x14ac:dyDescent="0.25">
      <c r="A354" s="13">
        <v>1</v>
      </c>
      <c r="B354" s="13" t="s">
        <v>1072</v>
      </c>
      <c r="C354" s="14" t="s">
        <v>1073</v>
      </c>
      <c r="D354" s="14" t="s">
        <v>1074</v>
      </c>
      <c r="E354" s="15">
        <v>1</v>
      </c>
      <c r="F354" s="16">
        <v>71</v>
      </c>
      <c r="G354" s="16"/>
      <c r="H354" s="17">
        <f>VLOOKUP(C354,'[1]1 оч'!$B$3:$K$573,10,0)</f>
        <v>0</v>
      </c>
      <c r="I354" s="16">
        <f t="shared" si="21"/>
        <v>0</v>
      </c>
      <c r="J354" s="18"/>
      <c r="K354" s="18">
        <f t="shared" si="22"/>
        <v>0</v>
      </c>
      <c r="L354" s="19" t="str">
        <f>IFERROR(VLOOKUP(C354,'[2]11.11.25'!$B$345:$C$574,2,0),"-")</f>
        <v>-</v>
      </c>
      <c r="M354" s="20" t="str">
        <f t="shared" si="24"/>
        <v>-</v>
      </c>
      <c r="N354" s="21" t="s">
        <v>22</v>
      </c>
      <c r="O354" s="22" t="str">
        <f t="shared" si="23"/>
        <v>-</v>
      </c>
      <c r="P354" s="29"/>
    </row>
    <row r="355" spans="1:16" x14ac:dyDescent="0.25">
      <c r="A355" s="13">
        <v>1</v>
      </c>
      <c r="B355" s="13" t="s">
        <v>1075</v>
      </c>
      <c r="C355" s="14" t="s">
        <v>1076</v>
      </c>
      <c r="D355" s="14" t="s">
        <v>1077</v>
      </c>
      <c r="E355" s="15">
        <v>1</v>
      </c>
      <c r="F355" s="16">
        <v>71.8</v>
      </c>
      <c r="G355" s="16"/>
      <c r="H355" s="17">
        <f>VLOOKUP(C355,'[1]1 оч'!$B$3:$K$573,10,0)</f>
        <v>0</v>
      </c>
      <c r="I355" s="16">
        <f t="shared" si="21"/>
        <v>0</v>
      </c>
      <c r="J355" s="18"/>
      <c r="K355" s="18">
        <f t="shared" si="22"/>
        <v>0</v>
      </c>
      <c r="L355" s="19" t="str">
        <f>IFERROR(VLOOKUP(C355,'[2]11.11.25'!$B$345:$C$574,2,0),"-")</f>
        <v>-</v>
      </c>
      <c r="M355" s="20" t="str">
        <f t="shared" si="24"/>
        <v>-</v>
      </c>
      <c r="N355" s="21" t="s">
        <v>22</v>
      </c>
      <c r="O355" s="22" t="str">
        <f t="shared" si="23"/>
        <v>-</v>
      </c>
      <c r="P355" s="29"/>
    </row>
    <row r="356" spans="1:16" x14ac:dyDescent="0.25">
      <c r="A356" s="13">
        <v>1</v>
      </c>
      <c r="B356" s="13" t="s">
        <v>1078</v>
      </c>
      <c r="C356" s="14" t="s">
        <v>1079</v>
      </c>
      <c r="D356" s="14" t="s">
        <v>1080</v>
      </c>
      <c r="E356" s="15">
        <v>2</v>
      </c>
      <c r="F356" s="16">
        <v>20</v>
      </c>
      <c r="G356" s="16">
        <v>40</v>
      </c>
      <c r="H356" s="17">
        <f>VLOOKUP(C356,'[1]1 оч'!$B$3:$K$573,10,0)</f>
        <v>0</v>
      </c>
      <c r="I356" s="16">
        <f t="shared" si="21"/>
        <v>0</v>
      </c>
      <c r="J356" s="18"/>
      <c r="K356" s="18">
        <f t="shared" si="22"/>
        <v>0</v>
      </c>
      <c r="L356" s="19" t="str">
        <f>IFERROR(VLOOKUP(C356,'[2]11.11.25'!$B$345:$C$574,2,0),"-")</f>
        <v>-</v>
      </c>
      <c r="M356" s="20" t="str">
        <f t="shared" si="24"/>
        <v>-</v>
      </c>
      <c r="N356" s="21" t="s">
        <v>22</v>
      </c>
      <c r="O356" s="22" t="str">
        <f t="shared" si="23"/>
        <v>-</v>
      </c>
      <c r="P356" s="30"/>
    </row>
    <row r="357" spans="1:16" x14ac:dyDescent="0.25">
      <c r="A357" s="13">
        <v>1</v>
      </c>
      <c r="B357" s="13" t="s">
        <v>1081</v>
      </c>
      <c r="C357" s="14" t="s">
        <v>1082</v>
      </c>
      <c r="D357" s="14" t="s">
        <v>1083</v>
      </c>
      <c r="E357" s="15">
        <v>1</v>
      </c>
      <c r="F357" s="16">
        <v>33.4</v>
      </c>
      <c r="G357" s="16">
        <v>33.4</v>
      </c>
      <c r="H357" s="17">
        <f>VLOOKUP(C357,'[1]1 оч'!$B$3:$K$573,10,0)</f>
        <v>0</v>
      </c>
      <c r="I357" s="16">
        <f t="shared" si="21"/>
        <v>0</v>
      </c>
      <c r="J357" s="18"/>
      <c r="K357" s="18">
        <f t="shared" si="22"/>
        <v>0</v>
      </c>
      <c r="L357" s="19" t="str">
        <f>IFERROR(VLOOKUP(C357,'[2]11.11.25'!$B$345:$C$574,2,0),"-")</f>
        <v>-</v>
      </c>
      <c r="M357" s="20" t="str">
        <f t="shared" si="24"/>
        <v>-</v>
      </c>
      <c r="N357" s="21" t="s">
        <v>22</v>
      </c>
      <c r="O357" s="22" t="str">
        <f t="shared" si="23"/>
        <v>-</v>
      </c>
      <c r="P357" s="29"/>
    </row>
    <row r="358" spans="1:16" x14ac:dyDescent="0.25">
      <c r="A358" s="13">
        <v>1</v>
      </c>
      <c r="B358" s="13" t="s">
        <v>1084</v>
      </c>
      <c r="C358" s="14" t="s">
        <v>1085</v>
      </c>
      <c r="D358" s="14" t="s">
        <v>1086</v>
      </c>
      <c r="E358" s="15">
        <v>2</v>
      </c>
      <c r="F358" s="16">
        <v>29.7</v>
      </c>
      <c r="G358" s="16">
        <v>59.4</v>
      </c>
      <c r="H358" s="17">
        <f>VLOOKUP(C358,'[1]1 оч'!$B$3:$K$573,10,0)</f>
        <v>0</v>
      </c>
      <c r="I358" s="16">
        <f t="shared" si="21"/>
        <v>0</v>
      </c>
      <c r="J358" s="18"/>
      <c r="K358" s="18">
        <f t="shared" si="22"/>
        <v>0</v>
      </c>
      <c r="L358" s="19" t="str">
        <f>IFERROR(VLOOKUP(C358,'[2]11.11.25'!$B$345:$C$574,2,0),"-")</f>
        <v>-</v>
      </c>
      <c r="M358" s="20" t="str">
        <f t="shared" si="24"/>
        <v>-</v>
      </c>
      <c r="N358" s="21" t="s">
        <v>22</v>
      </c>
      <c r="O358" s="22" t="str">
        <f t="shared" si="23"/>
        <v>-</v>
      </c>
      <c r="P358" s="29"/>
    </row>
    <row r="359" spans="1:16" x14ac:dyDescent="0.25">
      <c r="A359" s="13">
        <v>1</v>
      </c>
      <c r="B359" s="13" t="s">
        <v>1087</v>
      </c>
      <c r="C359" s="14" t="s">
        <v>1088</v>
      </c>
      <c r="D359" s="14" t="s">
        <v>1089</v>
      </c>
      <c r="E359" s="15">
        <v>2</v>
      </c>
      <c r="F359" s="16">
        <v>12.6</v>
      </c>
      <c r="G359" s="16">
        <v>25.2</v>
      </c>
      <c r="H359" s="17">
        <f>VLOOKUP(C359,'[1]1 оч'!$B$3:$K$573,10,0)</f>
        <v>0</v>
      </c>
      <c r="I359" s="16">
        <f t="shared" si="21"/>
        <v>0</v>
      </c>
      <c r="J359" s="18"/>
      <c r="K359" s="18">
        <f t="shared" si="22"/>
        <v>0</v>
      </c>
      <c r="L359" s="19" t="str">
        <f>IFERROR(VLOOKUP(C359,'[2]11.11.25'!$B$345:$C$574,2,0),"-")</f>
        <v>-</v>
      </c>
      <c r="M359" s="20" t="str">
        <f t="shared" si="24"/>
        <v>-</v>
      </c>
      <c r="N359" s="21" t="s">
        <v>22</v>
      </c>
      <c r="O359" s="22" t="str">
        <f t="shared" si="23"/>
        <v>-</v>
      </c>
      <c r="P359" s="29"/>
    </row>
    <row r="360" spans="1:16" x14ac:dyDescent="0.25">
      <c r="A360" s="13">
        <v>1</v>
      </c>
      <c r="B360" s="13" t="s">
        <v>1090</v>
      </c>
      <c r="C360" s="14" t="s">
        <v>1091</v>
      </c>
      <c r="D360" s="14" t="s">
        <v>1092</v>
      </c>
      <c r="E360" s="15">
        <v>2</v>
      </c>
      <c r="F360" s="16">
        <v>25.2</v>
      </c>
      <c r="G360" s="16">
        <v>50.4</v>
      </c>
      <c r="H360" s="17">
        <f>VLOOKUP(C360,'[1]1 оч'!$B$3:$K$573,10,0)</f>
        <v>0</v>
      </c>
      <c r="I360" s="16">
        <f t="shared" si="21"/>
        <v>0</v>
      </c>
      <c r="J360" s="18"/>
      <c r="K360" s="18">
        <f t="shared" si="22"/>
        <v>0</v>
      </c>
      <c r="L360" s="19" t="str">
        <f>IFERROR(VLOOKUP(C360,'[2]11.11.25'!$B$345:$C$574,2,0),"-")</f>
        <v>-</v>
      </c>
      <c r="M360" s="20" t="str">
        <f t="shared" si="24"/>
        <v>-</v>
      </c>
      <c r="N360" s="21" t="s">
        <v>22</v>
      </c>
      <c r="O360" s="22" t="str">
        <f t="shared" si="23"/>
        <v>-</v>
      </c>
      <c r="P360" s="29"/>
    </row>
    <row r="361" spans="1:16" x14ac:dyDescent="0.25">
      <c r="A361" s="13">
        <v>1</v>
      </c>
      <c r="B361" s="13" t="s">
        <v>1093</v>
      </c>
      <c r="C361" s="14" t="s">
        <v>1094</v>
      </c>
      <c r="D361" s="14" t="s">
        <v>1095</v>
      </c>
      <c r="E361" s="15">
        <v>1</v>
      </c>
      <c r="F361" s="16">
        <v>31.1</v>
      </c>
      <c r="G361" s="16">
        <v>31.1</v>
      </c>
      <c r="H361" s="17">
        <f>VLOOKUP(C361,'[1]1 оч'!$B$3:$K$573,10,0)</f>
        <v>0</v>
      </c>
      <c r="I361" s="16">
        <f t="shared" si="21"/>
        <v>0</v>
      </c>
      <c r="J361" s="18"/>
      <c r="K361" s="18">
        <f t="shared" si="22"/>
        <v>0</v>
      </c>
      <c r="L361" s="19" t="str">
        <f>IFERROR(VLOOKUP(C361,'[2]11.11.25'!$B$345:$C$574,2,0),"-")</f>
        <v>-</v>
      </c>
      <c r="M361" s="20" t="str">
        <f t="shared" si="24"/>
        <v>-</v>
      </c>
      <c r="N361" s="21" t="s">
        <v>22</v>
      </c>
      <c r="O361" s="22" t="str">
        <f t="shared" si="23"/>
        <v>-</v>
      </c>
      <c r="P361" s="29"/>
    </row>
    <row r="362" spans="1:16" x14ac:dyDescent="0.25">
      <c r="A362" s="13">
        <v>1</v>
      </c>
      <c r="B362" s="13" t="s">
        <v>1096</v>
      </c>
      <c r="C362" s="14" t="s">
        <v>1097</v>
      </c>
      <c r="D362" s="14" t="s">
        <v>1098</v>
      </c>
      <c r="E362" s="15">
        <v>1</v>
      </c>
      <c r="F362" s="16">
        <v>17.399999999999999</v>
      </c>
      <c r="G362" s="16">
        <v>17.399999999999999</v>
      </c>
      <c r="H362" s="17">
        <f>VLOOKUP(C362,'[1]1 оч'!$B$3:$K$573,10,0)</f>
        <v>0</v>
      </c>
      <c r="I362" s="16">
        <f t="shared" si="21"/>
        <v>0</v>
      </c>
      <c r="J362" s="18"/>
      <c r="K362" s="18">
        <f t="shared" si="22"/>
        <v>0</v>
      </c>
      <c r="L362" s="19" t="str">
        <f>IFERROR(VLOOKUP(C362,'[2]11.11.25'!$B$345:$C$574,2,0),"-")</f>
        <v>-</v>
      </c>
      <c r="M362" s="20" t="str">
        <f t="shared" si="24"/>
        <v>-</v>
      </c>
      <c r="N362" s="21" t="s">
        <v>22</v>
      </c>
      <c r="O362" s="22" t="str">
        <f t="shared" si="23"/>
        <v>-</v>
      </c>
      <c r="P362" s="29"/>
    </row>
    <row r="363" spans="1:16" x14ac:dyDescent="0.25">
      <c r="A363" s="13">
        <v>1</v>
      </c>
      <c r="B363" s="13" t="s">
        <v>1099</v>
      </c>
      <c r="C363" s="14" t="s">
        <v>1100</v>
      </c>
      <c r="D363" s="14" t="s">
        <v>1101</v>
      </c>
      <c r="E363" s="15">
        <v>1</v>
      </c>
      <c r="F363" s="16">
        <v>23</v>
      </c>
      <c r="G363" s="16">
        <v>23</v>
      </c>
      <c r="H363" s="17">
        <f>VLOOKUP(C363,'[1]1 оч'!$B$3:$K$573,10,0)</f>
        <v>0</v>
      </c>
      <c r="I363" s="16">
        <f t="shared" si="21"/>
        <v>0</v>
      </c>
      <c r="J363" s="18"/>
      <c r="K363" s="18">
        <f t="shared" si="22"/>
        <v>0</v>
      </c>
      <c r="L363" s="19" t="str">
        <f>IFERROR(VLOOKUP(C363,'[2]11.11.25'!$B$345:$C$574,2,0),"-")</f>
        <v>-</v>
      </c>
      <c r="M363" s="20" t="str">
        <f t="shared" si="24"/>
        <v>-</v>
      </c>
      <c r="N363" s="21" t="s">
        <v>22</v>
      </c>
      <c r="O363" s="22" t="str">
        <f t="shared" si="23"/>
        <v>-</v>
      </c>
      <c r="P363" s="29"/>
    </row>
    <row r="364" spans="1:16" x14ac:dyDescent="0.25">
      <c r="A364" s="13">
        <v>1</v>
      </c>
      <c r="B364" s="13" t="s">
        <v>1102</v>
      </c>
      <c r="C364" s="14" t="s">
        <v>1103</v>
      </c>
      <c r="D364" s="14" t="s">
        <v>1104</v>
      </c>
      <c r="E364" s="15">
        <v>1</v>
      </c>
      <c r="F364" s="16">
        <v>8.9</v>
      </c>
      <c r="G364" s="16">
        <v>8.9</v>
      </c>
      <c r="H364" s="17">
        <f>VLOOKUP(C364,'[1]1 оч'!$B$3:$K$573,10,0)</f>
        <v>0</v>
      </c>
      <c r="I364" s="16">
        <f t="shared" si="21"/>
        <v>0</v>
      </c>
      <c r="J364" s="18"/>
      <c r="K364" s="18">
        <f t="shared" si="22"/>
        <v>0</v>
      </c>
      <c r="L364" s="19" t="str">
        <f>IFERROR(VLOOKUP(C364,'[2]11.11.25'!$B$345:$C$574,2,0),"-")</f>
        <v>-</v>
      </c>
      <c r="M364" s="20" t="str">
        <f t="shared" si="24"/>
        <v>-</v>
      </c>
      <c r="N364" s="21" t="s">
        <v>22</v>
      </c>
      <c r="O364" s="22" t="str">
        <f t="shared" si="23"/>
        <v>-</v>
      </c>
      <c r="P364" s="29"/>
    </row>
    <row r="365" spans="1:16" x14ac:dyDescent="0.25">
      <c r="A365" s="13">
        <v>1</v>
      </c>
      <c r="B365" s="13" t="s">
        <v>1105</v>
      </c>
      <c r="C365" s="14" t="s">
        <v>1106</v>
      </c>
      <c r="D365" s="14" t="s">
        <v>1107</v>
      </c>
      <c r="E365" s="15">
        <v>1</v>
      </c>
      <c r="F365" s="16">
        <v>16.3</v>
      </c>
      <c r="G365" s="16">
        <v>16.3</v>
      </c>
      <c r="H365" s="17">
        <f>VLOOKUP(C365,'[1]1 оч'!$B$3:$K$573,10,0)</f>
        <v>0</v>
      </c>
      <c r="I365" s="16">
        <f t="shared" si="21"/>
        <v>0</v>
      </c>
      <c r="J365" s="18"/>
      <c r="K365" s="18">
        <f t="shared" si="22"/>
        <v>0</v>
      </c>
      <c r="L365" s="19" t="str">
        <f>IFERROR(VLOOKUP(C365,'[2]11.11.25'!$B$345:$C$574,2,0),"-")</f>
        <v>-</v>
      </c>
      <c r="M365" s="20" t="str">
        <f t="shared" si="24"/>
        <v>-</v>
      </c>
      <c r="N365" s="21" t="s">
        <v>22</v>
      </c>
      <c r="O365" s="22" t="str">
        <f t="shared" si="23"/>
        <v>-</v>
      </c>
      <c r="P365" s="29"/>
    </row>
    <row r="366" spans="1:16" x14ac:dyDescent="0.25">
      <c r="A366" s="13">
        <v>1</v>
      </c>
      <c r="B366" s="13" t="s">
        <v>1108</v>
      </c>
      <c r="C366" s="14" t="s">
        <v>1109</v>
      </c>
      <c r="D366" s="14" t="s">
        <v>1110</v>
      </c>
      <c r="E366" s="15">
        <v>2</v>
      </c>
      <c r="F366" s="16">
        <v>18.3</v>
      </c>
      <c r="G366" s="16">
        <v>36.6</v>
      </c>
      <c r="H366" s="17">
        <f>VLOOKUP(C366,'[1]1 оч'!$B$3:$K$573,10,0)</f>
        <v>0</v>
      </c>
      <c r="I366" s="16">
        <f t="shared" si="21"/>
        <v>0</v>
      </c>
      <c r="J366" s="18"/>
      <c r="K366" s="18">
        <f t="shared" si="22"/>
        <v>0</v>
      </c>
      <c r="L366" s="19" t="str">
        <f>IFERROR(VLOOKUP(C366,'[2]11.11.25'!$B$345:$C$574,2,0),"-")</f>
        <v>-</v>
      </c>
      <c r="M366" s="20" t="str">
        <f t="shared" si="24"/>
        <v>-</v>
      </c>
      <c r="N366" s="21" t="s">
        <v>22</v>
      </c>
      <c r="O366" s="22" t="str">
        <f t="shared" si="23"/>
        <v>-</v>
      </c>
      <c r="P366" s="29"/>
    </row>
    <row r="367" spans="1:16" x14ac:dyDescent="0.25">
      <c r="A367" s="13">
        <v>1</v>
      </c>
      <c r="B367" s="13" t="s">
        <v>1111</v>
      </c>
      <c r="C367" s="14" t="s">
        <v>1112</v>
      </c>
      <c r="D367" s="14" t="s">
        <v>1113</v>
      </c>
      <c r="E367" s="15">
        <v>1</v>
      </c>
      <c r="F367" s="16">
        <v>16.3</v>
      </c>
      <c r="G367" s="16">
        <v>16.3</v>
      </c>
      <c r="H367" s="17">
        <f>VLOOKUP(C367,'[1]1 оч'!$B$3:$K$573,10,0)</f>
        <v>0</v>
      </c>
      <c r="I367" s="16">
        <f t="shared" si="21"/>
        <v>0</v>
      </c>
      <c r="J367" s="18"/>
      <c r="K367" s="18">
        <f t="shared" si="22"/>
        <v>0</v>
      </c>
      <c r="L367" s="19" t="str">
        <f>IFERROR(VLOOKUP(C367,'[2]11.11.25'!$B$345:$C$574,2,0),"-")</f>
        <v>-</v>
      </c>
      <c r="M367" s="20" t="str">
        <f t="shared" si="24"/>
        <v>-</v>
      </c>
      <c r="N367" s="21" t="s">
        <v>22</v>
      </c>
      <c r="O367" s="22" t="str">
        <f t="shared" si="23"/>
        <v>-</v>
      </c>
      <c r="P367" s="29"/>
    </row>
    <row r="368" spans="1:16" x14ac:dyDescent="0.25">
      <c r="A368" s="13">
        <v>1</v>
      </c>
      <c r="B368" s="13" t="s">
        <v>1114</v>
      </c>
      <c r="C368" s="14" t="s">
        <v>1115</v>
      </c>
      <c r="D368" s="14" t="s">
        <v>1116</v>
      </c>
      <c r="E368" s="15">
        <v>1</v>
      </c>
      <c r="F368" s="16">
        <v>1.9</v>
      </c>
      <c r="G368" s="16">
        <v>1.9</v>
      </c>
      <c r="H368" s="17">
        <f>VLOOKUP(C368,'[1]1 оч'!$B$3:$K$573,10,0)</f>
        <v>0</v>
      </c>
      <c r="I368" s="16">
        <f t="shared" si="21"/>
        <v>0</v>
      </c>
      <c r="J368" s="18"/>
      <c r="K368" s="18">
        <f t="shared" si="22"/>
        <v>0</v>
      </c>
      <c r="L368" s="19" t="str">
        <f>IFERROR(VLOOKUP(C368,'[2]11.11.25'!$B$345:$C$574,2,0),"-")</f>
        <v>-</v>
      </c>
      <c r="M368" s="20" t="str">
        <f t="shared" si="24"/>
        <v>-</v>
      </c>
      <c r="N368" s="21" t="s">
        <v>22</v>
      </c>
      <c r="O368" s="22" t="str">
        <f t="shared" si="23"/>
        <v>-</v>
      </c>
      <c r="P368" s="29"/>
    </row>
    <row r="369" spans="1:16" x14ac:dyDescent="0.25">
      <c r="A369" s="13">
        <v>1</v>
      </c>
      <c r="B369" s="13" t="s">
        <v>1117</v>
      </c>
      <c r="C369" s="14" t="s">
        <v>1118</v>
      </c>
      <c r="D369" s="14" t="s">
        <v>1119</v>
      </c>
      <c r="E369" s="15">
        <v>1</v>
      </c>
      <c r="F369" s="16">
        <v>35.299999999999997</v>
      </c>
      <c r="G369" s="16">
        <v>35.299999999999997</v>
      </c>
      <c r="H369" s="17">
        <f>VLOOKUP(C369,'[1]1 оч'!$B$3:$K$573,10,0)</f>
        <v>1</v>
      </c>
      <c r="I369" s="16">
        <f t="shared" si="21"/>
        <v>35.299999999999997</v>
      </c>
      <c r="J369" s="18"/>
      <c r="K369" s="18">
        <f t="shared" si="22"/>
        <v>0</v>
      </c>
      <c r="L369" s="19" t="str">
        <f>IFERROR(VLOOKUP(C369,'[2]11.11.25'!$B$345:$C$574,2,0),"-")</f>
        <v>-</v>
      </c>
      <c r="M369" s="20" t="str">
        <f t="shared" si="24"/>
        <v>-</v>
      </c>
      <c r="N369" s="21">
        <v>1</v>
      </c>
      <c r="O369" s="22">
        <f t="shared" si="23"/>
        <v>35.299999999999997</v>
      </c>
      <c r="P369" s="29"/>
    </row>
    <row r="370" spans="1:16" x14ac:dyDescent="0.25">
      <c r="A370" s="13">
        <v>1</v>
      </c>
      <c r="B370" s="13" t="s">
        <v>1120</v>
      </c>
      <c r="C370" s="14" t="s">
        <v>1121</v>
      </c>
      <c r="D370" s="14" t="s">
        <v>1122</v>
      </c>
      <c r="E370" s="15">
        <v>1</v>
      </c>
      <c r="F370" s="16">
        <v>32.4</v>
      </c>
      <c r="G370" s="16">
        <v>32.4</v>
      </c>
      <c r="H370" s="17">
        <f>VLOOKUP(C370,'[1]1 оч'!$B$3:$K$573,10,0)</f>
        <v>0</v>
      </c>
      <c r="I370" s="16">
        <f t="shared" si="21"/>
        <v>0</v>
      </c>
      <c r="J370" s="18"/>
      <c r="K370" s="18">
        <f t="shared" si="22"/>
        <v>0</v>
      </c>
      <c r="L370" s="19" t="str">
        <f>IFERROR(VLOOKUP(C370,'[2]11.11.25'!$B$345:$C$574,2,0),"-")</f>
        <v>-</v>
      </c>
      <c r="M370" s="20" t="str">
        <f t="shared" si="24"/>
        <v>-</v>
      </c>
      <c r="N370" s="21" t="s">
        <v>22</v>
      </c>
      <c r="O370" s="22" t="str">
        <f t="shared" si="23"/>
        <v>-</v>
      </c>
      <c r="P370" s="29"/>
    </row>
    <row r="371" spans="1:16" x14ac:dyDescent="0.25">
      <c r="A371" s="13">
        <v>1</v>
      </c>
      <c r="B371" s="13" t="s">
        <v>1123</v>
      </c>
      <c r="C371" s="14" t="s">
        <v>1124</v>
      </c>
      <c r="D371" s="14" t="s">
        <v>1125</v>
      </c>
      <c r="E371" s="15">
        <v>1</v>
      </c>
      <c r="F371" s="16">
        <v>25.6</v>
      </c>
      <c r="G371" s="16">
        <v>25.6</v>
      </c>
      <c r="H371" s="17">
        <f>VLOOKUP(C371,'[1]1 оч'!$B$3:$K$573,10,0)</f>
        <v>0</v>
      </c>
      <c r="I371" s="16">
        <f t="shared" si="21"/>
        <v>0</v>
      </c>
      <c r="J371" s="18"/>
      <c r="K371" s="18">
        <f t="shared" si="22"/>
        <v>0</v>
      </c>
      <c r="L371" s="19" t="str">
        <f>IFERROR(VLOOKUP(C371,'[2]11.11.25'!$B$345:$C$574,2,0),"-")</f>
        <v>-</v>
      </c>
      <c r="M371" s="20" t="str">
        <f t="shared" si="24"/>
        <v>-</v>
      </c>
      <c r="N371" s="21" t="s">
        <v>22</v>
      </c>
      <c r="O371" s="22" t="str">
        <f t="shared" si="23"/>
        <v>-</v>
      </c>
      <c r="P371" s="29"/>
    </row>
    <row r="372" spans="1:16" x14ac:dyDescent="0.25">
      <c r="A372" s="13">
        <v>1</v>
      </c>
      <c r="B372" s="13" t="s">
        <v>1126</v>
      </c>
      <c r="C372" s="14" t="s">
        <v>1127</v>
      </c>
      <c r="D372" s="14" t="s">
        <v>1128</v>
      </c>
      <c r="E372" s="15">
        <v>1</v>
      </c>
      <c r="F372" s="16">
        <v>24.8</v>
      </c>
      <c r="G372" s="16">
        <v>24.8</v>
      </c>
      <c r="H372" s="17">
        <f>VLOOKUP(C372,'[1]1 оч'!$B$3:$K$573,10,0)</f>
        <v>0</v>
      </c>
      <c r="I372" s="16">
        <f t="shared" si="21"/>
        <v>0</v>
      </c>
      <c r="J372" s="18"/>
      <c r="K372" s="18">
        <f t="shared" si="22"/>
        <v>0</v>
      </c>
      <c r="L372" s="19" t="str">
        <f>IFERROR(VLOOKUP(C372,'[2]11.11.25'!$B$345:$C$574,2,0),"-")</f>
        <v>-</v>
      </c>
      <c r="M372" s="20" t="str">
        <f t="shared" si="24"/>
        <v>-</v>
      </c>
      <c r="N372" s="21" t="s">
        <v>22</v>
      </c>
      <c r="O372" s="22" t="str">
        <f t="shared" si="23"/>
        <v>-</v>
      </c>
      <c r="P372" s="29"/>
    </row>
    <row r="373" spans="1:16" x14ac:dyDescent="0.25">
      <c r="A373" s="13">
        <v>1</v>
      </c>
      <c r="B373" s="13" t="s">
        <v>1129</v>
      </c>
      <c r="C373" s="14" t="s">
        <v>1130</v>
      </c>
      <c r="D373" s="14" t="s">
        <v>1131</v>
      </c>
      <c r="E373" s="15">
        <v>1</v>
      </c>
      <c r="F373" s="16">
        <v>17.7</v>
      </c>
      <c r="G373" s="16">
        <v>17.7</v>
      </c>
      <c r="H373" s="17">
        <f>VLOOKUP(C373,'[1]1 оч'!$B$3:$K$573,10,0)</f>
        <v>0</v>
      </c>
      <c r="I373" s="16">
        <f t="shared" si="21"/>
        <v>0</v>
      </c>
      <c r="J373" s="18"/>
      <c r="K373" s="18">
        <f t="shared" si="22"/>
        <v>0</v>
      </c>
      <c r="L373" s="19" t="str">
        <f>IFERROR(VLOOKUP(C373,'[2]11.11.25'!$B$345:$C$574,2,0),"-")</f>
        <v>-</v>
      </c>
      <c r="M373" s="20" t="str">
        <f t="shared" si="24"/>
        <v>-</v>
      </c>
      <c r="N373" s="21" t="s">
        <v>22</v>
      </c>
      <c r="O373" s="22" t="str">
        <f t="shared" si="23"/>
        <v>-</v>
      </c>
      <c r="P373" s="29"/>
    </row>
    <row r="374" spans="1:16" x14ac:dyDescent="0.25">
      <c r="A374" s="13">
        <v>1</v>
      </c>
      <c r="B374" s="13" t="s">
        <v>1132</v>
      </c>
      <c r="C374" s="14" t="s">
        <v>1133</v>
      </c>
      <c r="D374" s="14" t="s">
        <v>1134</v>
      </c>
      <c r="E374" s="15">
        <v>2</v>
      </c>
      <c r="F374" s="16">
        <v>8.1</v>
      </c>
      <c r="G374" s="16">
        <v>16.2</v>
      </c>
      <c r="H374" s="17">
        <f>VLOOKUP(C374,'[1]1 оч'!$B$3:$K$573,10,0)</f>
        <v>0</v>
      </c>
      <c r="I374" s="16">
        <f t="shared" si="21"/>
        <v>0</v>
      </c>
      <c r="J374" s="18"/>
      <c r="K374" s="18">
        <f t="shared" si="22"/>
        <v>0</v>
      </c>
      <c r="L374" s="19" t="str">
        <f>IFERROR(VLOOKUP(C374,'[2]11.11.25'!$B$345:$C$574,2,0),"-")</f>
        <v>-</v>
      </c>
      <c r="M374" s="20" t="str">
        <f t="shared" si="24"/>
        <v>-</v>
      </c>
      <c r="N374" s="21" t="s">
        <v>22</v>
      </c>
      <c r="O374" s="22" t="str">
        <f t="shared" si="23"/>
        <v>-</v>
      </c>
      <c r="P374" s="29"/>
    </row>
    <row r="375" spans="1:16" x14ac:dyDescent="0.25">
      <c r="A375" s="13">
        <v>1</v>
      </c>
      <c r="B375" s="13" t="s">
        <v>1135</v>
      </c>
      <c r="C375" s="14" t="s">
        <v>1136</v>
      </c>
      <c r="D375" s="14" t="s">
        <v>1137</v>
      </c>
      <c r="E375" s="15">
        <v>3</v>
      </c>
      <c r="F375" s="16">
        <v>20.3</v>
      </c>
      <c r="G375" s="16">
        <v>60.9</v>
      </c>
      <c r="H375" s="17">
        <f>VLOOKUP(C375,'[1]1 оч'!$B$3:$K$573,10,0)</f>
        <v>0</v>
      </c>
      <c r="I375" s="16">
        <f t="shared" si="21"/>
        <v>0</v>
      </c>
      <c r="J375" s="18"/>
      <c r="K375" s="18">
        <f t="shared" si="22"/>
        <v>0</v>
      </c>
      <c r="L375" s="19" t="str">
        <f>IFERROR(VLOOKUP(C375,'[2]11.11.25'!$B$345:$C$574,2,0),"-")</f>
        <v>-</v>
      </c>
      <c r="M375" s="20" t="str">
        <f t="shared" si="24"/>
        <v>-</v>
      </c>
      <c r="N375" s="21" t="s">
        <v>22</v>
      </c>
      <c r="O375" s="22" t="str">
        <f t="shared" si="23"/>
        <v>-</v>
      </c>
      <c r="P375" s="29"/>
    </row>
    <row r="376" spans="1:16" x14ac:dyDescent="0.25">
      <c r="A376" s="13">
        <v>1</v>
      </c>
      <c r="B376" s="13" t="s">
        <v>1138</v>
      </c>
      <c r="C376" s="14" t="s">
        <v>1139</v>
      </c>
      <c r="D376" s="14" t="s">
        <v>1140</v>
      </c>
      <c r="E376" s="15">
        <v>3</v>
      </c>
      <c r="F376" s="16">
        <v>24</v>
      </c>
      <c r="G376" s="16">
        <v>72</v>
      </c>
      <c r="H376" s="17">
        <f>VLOOKUP(C376,'[1]1 оч'!$B$3:$K$573,10,0)</f>
        <v>0</v>
      </c>
      <c r="I376" s="16">
        <f t="shared" si="21"/>
        <v>0</v>
      </c>
      <c r="J376" s="18"/>
      <c r="K376" s="18">
        <f t="shared" si="22"/>
        <v>0</v>
      </c>
      <c r="L376" s="19" t="str">
        <f>IFERROR(VLOOKUP(C376,'[2]11.11.25'!$B$345:$C$574,2,0),"-")</f>
        <v>-</v>
      </c>
      <c r="M376" s="20" t="str">
        <f t="shared" si="24"/>
        <v>-</v>
      </c>
      <c r="N376" s="21" t="s">
        <v>22</v>
      </c>
      <c r="O376" s="22" t="str">
        <f t="shared" si="23"/>
        <v>-</v>
      </c>
      <c r="P376" s="29"/>
    </row>
    <row r="377" spans="1:16" x14ac:dyDescent="0.25">
      <c r="A377" s="13">
        <v>1</v>
      </c>
      <c r="B377" s="13" t="s">
        <v>1141</v>
      </c>
      <c r="C377" s="14" t="s">
        <v>1142</v>
      </c>
      <c r="D377" s="14" t="s">
        <v>1143</v>
      </c>
      <c r="E377" s="15">
        <v>1</v>
      </c>
      <c r="F377" s="16">
        <v>7.6</v>
      </c>
      <c r="G377" s="16">
        <v>7.6</v>
      </c>
      <c r="H377" s="17">
        <f>VLOOKUP(C377,'[1]1 оч'!$B$3:$K$573,10,0)</f>
        <v>0</v>
      </c>
      <c r="I377" s="16">
        <f t="shared" si="21"/>
        <v>0</v>
      </c>
      <c r="J377" s="18"/>
      <c r="K377" s="18">
        <f t="shared" si="22"/>
        <v>0</v>
      </c>
      <c r="L377" s="19" t="str">
        <f>IFERROR(VLOOKUP(C377,'[2]11.11.25'!$B$345:$C$574,2,0),"-")</f>
        <v>-</v>
      </c>
      <c r="M377" s="20" t="str">
        <f t="shared" si="24"/>
        <v>-</v>
      </c>
      <c r="N377" s="21" t="s">
        <v>22</v>
      </c>
      <c r="O377" s="22" t="str">
        <f t="shared" si="23"/>
        <v>-</v>
      </c>
      <c r="P377" s="29"/>
    </row>
    <row r="378" spans="1:16" x14ac:dyDescent="0.25">
      <c r="A378" s="13">
        <v>1</v>
      </c>
      <c r="B378" s="13" t="s">
        <v>1144</v>
      </c>
      <c r="C378" s="14" t="s">
        <v>1145</v>
      </c>
      <c r="D378" s="14" t="s">
        <v>1146</v>
      </c>
      <c r="E378" s="15">
        <v>1</v>
      </c>
      <c r="F378" s="16">
        <v>18.7</v>
      </c>
      <c r="G378" s="16">
        <v>18.7</v>
      </c>
      <c r="H378" s="17">
        <f>VLOOKUP(C378,'[1]1 оч'!$B$3:$K$573,10,0)</f>
        <v>0</v>
      </c>
      <c r="I378" s="16">
        <f t="shared" si="21"/>
        <v>0</v>
      </c>
      <c r="J378" s="18"/>
      <c r="K378" s="18">
        <f t="shared" si="22"/>
        <v>0</v>
      </c>
      <c r="L378" s="19" t="str">
        <f>IFERROR(VLOOKUP(C378,'[2]11.11.25'!$B$345:$C$574,2,0),"-")</f>
        <v>-</v>
      </c>
      <c r="M378" s="20" t="str">
        <f t="shared" si="24"/>
        <v>-</v>
      </c>
      <c r="N378" s="21" t="s">
        <v>22</v>
      </c>
      <c r="O378" s="22" t="str">
        <f t="shared" si="23"/>
        <v>-</v>
      </c>
      <c r="P378" s="29"/>
    </row>
    <row r="379" spans="1:16" x14ac:dyDescent="0.25">
      <c r="A379" s="13">
        <v>1</v>
      </c>
      <c r="B379" s="13" t="s">
        <v>1147</v>
      </c>
      <c r="C379" s="14" t="s">
        <v>1148</v>
      </c>
      <c r="D379" s="14" t="s">
        <v>1149</v>
      </c>
      <c r="E379" s="15">
        <v>1</v>
      </c>
      <c r="F379" s="16">
        <v>72.400000000000006</v>
      </c>
      <c r="G379" s="16">
        <v>72.400000000000006</v>
      </c>
      <c r="H379" s="17">
        <f>VLOOKUP(C379,'[1]1 оч'!$B$3:$K$573,10,0)</f>
        <v>0</v>
      </c>
      <c r="I379" s="16">
        <f t="shared" si="21"/>
        <v>0</v>
      </c>
      <c r="J379" s="18"/>
      <c r="K379" s="18">
        <f t="shared" si="22"/>
        <v>0</v>
      </c>
      <c r="L379" s="19" t="str">
        <f>IFERROR(VLOOKUP(C379,'[2]11.11.25'!$B$345:$C$574,2,0),"-")</f>
        <v>-</v>
      </c>
      <c r="M379" s="20" t="str">
        <f t="shared" si="24"/>
        <v>-</v>
      </c>
      <c r="N379" s="21" t="s">
        <v>22</v>
      </c>
      <c r="O379" s="22" t="str">
        <f t="shared" si="23"/>
        <v>-</v>
      </c>
      <c r="P379" s="29"/>
    </row>
    <row r="380" spans="1:16" x14ac:dyDescent="0.25">
      <c r="A380" s="13">
        <v>1</v>
      </c>
      <c r="B380" s="13" t="s">
        <v>1150</v>
      </c>
      <c r="C380" s="14" t="s">
        <v>1151</v>
      </c>
      <c r="D380" s="14" t="s">
        <v>1152</v>
      </c>
      <c r="E380" s="15">
        <v>2</v>
      </c>
      <c r="F380" s="16">
        <v>43</v>
      </c>
      <c r="G380" s="16">
        <v>86</v>
      </c>
      <c r="H380" s="17">
        <f>VLOOKUP(C380,'[1]1 оч'!$B$3:$K$573,10,0)</f>
        <v>0</v>
      </c>
      <c r="I380" s="16">
        <f t="shared" si="21"/>
        <v>0</v>
      </c>
      <c r="J380" s="18"/>
      <c r="K380" s="18">
        <f t="shared" si="22"/>
        <v>0</v>
      </c>
      <c r="L380" s="19" t="str">
        <f>IFERROR(VLOOKUP(C380,'[2]11.11.25'!$B$345:$C$574,2,0),"-")</f>
        <v>-</v>
      </c>
      <c r="M380" s="20" t="str">
        <f t="shared" si="24"/>
        <v>-</v>
      </c>
      <c r="N380" s="21" t="s">
        <v>22</v>
      </c>
      <c r="O380" s="22" t="str">
        <f t="shared" si="23"/>
        <v>-</v>
      </c>
      <c r="P380" s="29"/>
    </row>
    <row r="381" spans="1:16" x14ac:dyDescent="0.25">
      <c r="A381" s="13">
        <v>1</v>
      </c>
      <c r="B381" s="13" t="s">
        <v>1153</v>
      </c>
      <c r="C381" s="14" t="s">
        <v>1154</v>
      </c>
      <c r="D381" s="14" t="s">
        <v>1155</v>
      </c>
      <c r="E381" s="15">
        <v>1</v>
      </c>
      <c r="F381" s="16">
        <v>16.2</v>
      </c>
      <c r="G381" s="16">
        <v>16.2</v>
      </c>
      <c r="H381" s="17">
        <f>VLOOKUP(C381,'[1]1 оч'!$B$3:$K$573,10,0)</f>
        <v>0</v>
      </c>
      <c r="I381" s="16">
        <f t="shared" si="21"/>
        <v>0</v>
      </c>
      <c r="J381" s="18"/>
      <c r="K381" s="18">
        <f t="shared" si="22"/>
        <v>0</v>
      </c>
      <c r="L381" s="19" t="str">
        <f>IFERROR(VLOOKUP(C381,'[2]11.11.25'!$B$345:$C$574,2,0),"-")</f>
        <v>-</v>
      </c>
      <c r="M381" s="20" t="str">
        <f t="shared" si="24"/>
        <v>-</v>
      </c>
      <c r="N381" s="21" t="s">
        <v>22</v>
      </c>
      <c r="O381" s="22" t="str">
        <f t="shared" si="23"/>
        <v>-</v>
      </c>
      <c r="P381" s="29"/>
    </row>
    <row r="382" spans="1:16" x14ac:dyDescent="0.25">
      <c r="A382" s="13">
        <v>1</v>
      </c>
      <c r="B382" s="13" t="s">
        <v>1156</v>
      </c>
      <c r="C382" s="14" t="s">
        <v>1157</v>
      </c>
      <c r="D382" s="14" t="s">
        <v>1158</v>
      </c>
      <c r="E382" s="15">
        <v>1</v>
      </c>
      <c r="F382" s="16">
        <v>19.600000000000001</v>
      </c>
      <c r="G382" s="16">
        <v>19.600000000000001</v>
      </c>
      <c r="H382" s="17">
        <f>VLOOKUP(C382,'[1]1 оч'!$B$3:$K$573,10,0)</f>
        <v>0</v>
      </c>
      <c r="I382" s="16">
        <f t="shared" si="21"/>
        <v>0</v>
      </c>
      <c r="J382" s="18"/>
      <c r="K382" s="18">
        <f t="shared" si="22"/>
        <v>0</v>
      </c>
      <c r="L382" s="19" t="str">
        <f>IFERROR(VLOOKUP(C382,'[2]11.11.25'!$B$345:$C$574,2,0),"-")</f>
        <v>-</v>
      </c>
      <c r="M382" s="20" t="str">
        <f t="shared" si="24"/>
        <v>-</v>
      </c>
      <c r="N382" s="21" t="s">
        <v>22</v>
      </c>
      <c r="O382" s="22" t="str">
        <f t="shared" si="23"/>
        <v>-</v>
      </c>
      <c r="P382" s="29"/>
    </row>
    <row r="383" spans="1:16" x14ac:dyDescent="0.25">
      <c r="A383" s="13">
        <v>1</v>
      </c>
      <c r="B383" s="13" t="s">
        <v>1159</v>
      </c>
      <c r="C383" s="14" t="s">
        <v>1160</v>
      </c>
      <c r="D383" s="14" t="s">
        <v>1161</v>
      </c>
      <c r="E383" s="15">
        <v>1</v>
      </c>
      <c r="F383" s="16">
        <v>19.600000000000001</v>
      </c>
      <c r="G383" s="16">
        <v>19.600000000000001</v>
      </c>
      <c r="H383" s="17">
        <f>VLOOKUP(C383,'[1]1 оч'!$B$3:$K$573,10,0)</f>
        <v>0</v>
      </c>
      <c r="I383" s="16">
        <f t="shared" si="21"/>
        <v>0</v>
      </c>
      <c r="J383" s="18"/>
      <c r="K383" s="18">
        <f t="shared" si="22"/>
        <v>0</v>
      </c>
      <c r="L383" s="19" t="str">
        <f>IFERROR(VLOOKUP(C383,'[2]11.11.25'!$B$345:$C$574,2,0),"-")</f>
        <v>-</v>
      </c>
      <c r="M383" s="20" t="str">
        <f t="shared" si="24"/>
        <v>-</v>
      </c>
      <c r="N383" s="21" t="s">
        <v>22</v>
      </c>
      <c r="O383" s="22" t="str">
        <f t="shared" si="23"/>
        <v>-</v>
      </c>
      <c r="P383" s="29"/>
    </row>
    <row r="384" spans="1:16" x14ac:dyDescent="0.25">
      <c r="A384" s="13">
        <v>1</v>
      </c>
      <c r="B384" s="13" t="s">
        <v>1162</v>
      </c>
      <c r="C384" s="14" t="s">
        <v>1163</v>
      </c>
      <c r="D384" s="14" t="s">
        <v>1164</v>
      </c>
      <c r="E384" s="15">
        <v>1</v>
      </c>
      <c r="F384" s="16">
        <v>6</v>
      </c>
      <c r="G384" s="16">
        <v>6</v>
      </c>
      <c r="H384" s="17">
        <f>VLOOKUP(C384,'[1]1 оч'!$B$3:$K$573,10,0)</f>
        <v>0</v>
      </c>
      <c r="I384" s="16">
        <f t="shared" si="21"/>
        <v>0</v>
      </c>
      <c r="J384" s="18"/>
      <c r="K384" s="18">
        <f t="shared" si="22"/>
        <v>0</v>
      </c>
      <c r="L384" s="19" t="str">
        <f>IFERROR(VLOOKUP(C384,'[2]11.11.25'!$B$345:$C$574,2,0),"-")</f>
        <v>-</v>
      </c>
      <c r="M384" s="20" t="str">
        <f t="shared" si="24"/>
        <v>-</v>
      </c>
      <c r="N384" s="21" t="s">
        <v>22</v>
      </c>
      <c r="O384" s="22" t="str">
        <f t="shared" si="23"/>
        <v>-</v>
      </c>
      <c r="P384" s="29"/>
    </row>
    <row r="385" spans="1:16" x14ac:dyDescent="0.25">
      <c r="A385" s="13">
        <v>1</v>
      </c>
      <c r="B385" s="13" t="s">
        <v>1165</v>
      </c>
      <c r="C385" s="14" t="s">
        <v>1166</v>
      </c>
      <c r="D385" s="14" t="s">
        <v>1167</v>
      </c>
      <c r="E385" s="15">
        <v>1</v>
      </c>
      <c r="F385" s="16">
        <v>16.399999999999999</v>
      </c>
      <c r="G385" s="16">
        <v>16.399999999999999</v>
      </c>
      <c r="H385" s="17">
        <f>VLOOKUP(C385,'[1]1 оч'!$B$3:$K$573,10,0)</f>
        <v>0</v>
      </c>
      <c r="I385" s="16">
        <f t="shared" si="21"/>
        <v>0</v>
      </c>
      <c r="J385" s="18"/>
      <c r="K385" s="18">
        <f t="shared" si="22"/>
        <v>0</v>
      </c>
      <c r="L385" s="19" t="str">
        <f>IFERROR(VLOOKUP(C385,'[2]11.11.25'!$B$345:$C$574,2,0),"-")</f>
        <v>-</v>
      </c>
      <c r="M385" s="20" t="str">
        <f t="shared" si="24"/>
        <v>-</v>
      </c>
      <c r="N385" s="21" t="s">
        <v>22</v>
      </c>
      <c r="O385" s="22" t="str">
        <f t="shared" si="23"/>
        <v>-</v>
      </c>
      <c r="P385" s="29"/>
    </row>
    <row r="386" spans="1:16" x14ac:dyDescent="0.25">
      <c r="A386" s="13">
        <v>1</v>
      </c>
      <c r="B386" s="13" t="s">
        <v>1168</v>
      </c>
      <c r="C386" s="14" t="s">
        <v>1169</v>
      </c>
      <c r="D386" s="14" t="s">
        <v>1170</v>
      </c>
      <c r="E386" s="15">
        <v>1</v>
      </c>
      <c r="F386" s="16">
        <v>16.2</v>
      </c>
      <c r="G386" s="16">
        <v>16.2</v>
      </c>
      <c r="H386" s="17">
        <f>VLOOKUP(C386,'[1]1 оч'!$B$3:$K$573,10,0)</f>
        <v>0</v>
      </c>
      <c r="I386" s="16">
        <f t="shared" si="21"/>
        <v>0</v>
      </c>
      <c r="J386" s="18"/>
      <c r="K386" s="18">
        <f t="shared" si="22"/>
        <v>0</v>
      </c>
      <c r="L386" s="19" t="str">
        <f>IFERROR(VLOOKUP(C386,'[2]11.11.25'!$B$345:$C$574,2,0),"-")</f>
        <v>-</v>
      </c>
      <c r="M386" s="20" t="str">
        <f t="shared" si="24"/>
        <v>-</v>
      </c>
      <c r="N386" s="21" t="s">
        <v>22</v>
      </c>
      <c r="O386" s="22" t="str">
        <f t="shared" si="23"/>
        <v>-</v>
      </c>
      <c r="P386" s="29"/>
    </row>
    <row r="387" spans="1:16" x14ac:dyDescent="0.25">
      <c r="A387" s="13">
        <v>1</v>
      </c>
      <c r="B387" s="13" t="s">
        <v>1171</v>
      </c>
      <c r="C387" s="14" t="s">
        <v>1172</v>
      </c>
      <c r="D387" s="14" t="s">
        <v>1173</v>
      </c>
      <c r="E387" s="15">
        <v>1</v>
      </c>
      <c r="F387" s="16">
        <v>18</v>
      </c>
      <c r="G387" s="16">
        <v>18</v>
      </c>
      <c r="H387" s="17">
        <f>VLOOKUP(C387,'[1]1 оч'!$B$3:$K$573,10,0)</f>
        <v>0</v>
      </c>
      <c r="I387" s="16">
        <f t="shared" ref="I387:I450" si="25">IFERROR(H387*F387,"-")</f>
        <v>0</v>
      </c>
      <c r="J387" s="18"/>
      <c r="K387" s="18">
        <f t="shared" ref="K387:K450" si="26">J387*F387</f>
        <v>0</v>
      </c>
      <c r="L387" s="19" t="str">
        <f>IFERROR(VLOOKUP(C387,'[2]11.11.25'!$B$345:$C$574,2,0),"-")</f>
        <v>-</v>
      </c>
      <c r="M387" s="20" t="str">
        <f t="shared" si="24"/>
        <v>-</v>
      </c>
      <c r="N387" s="21" t="s">
        <v>22</v>
      </c>
      <c r="O387" s="22" t="str">
        <f t="shared" ref="O387:O450" si="27">IFERROR(N387*F387,"-")</f>
        <v>-</v>
      </c>
      <c r="P387" s="29"/>
    </row>
    <row r="388" spans="1:16" x14ac:dyDescent="0.25">
      <c r="A388" s="13">
        <v>1</v>
      </c>
      <c r="B388" s="13" t="s">
        <v>1174</v>
      </c>
      <c r="C388" s="14" t="s">
        <v>1175</v>
      </c>
      <c r="D388" s="14" t="s">
        <v>1176</v>
      </c>
      <c r="E388" s="15">
        <v>1</v>
      </c>
      <c r="F388" s="16">
        <v>15.3</v>
      </c>
      <c r="G388" s="16">
        <v>15.3</v>
      </c>
      <c r="H388" s="17">
        <f>VLOOKUP(C388,'[1]1 оч'!$B$3:$K$573,10,0)</f>
        <v>0</v>
      </c>
      <c r="I388" s="16">
        <f t="shared" si="25"/>
        <v>0</v>
      </c>
      <c r="J388" s="18"/>
      <c r="K388" s="18">
        <f t="shared" si="26"/>
        <v>0</v>
      </c>
      <c r="L388" s="19" t="str">
        <f>IFERROR(VLOOKUP(C388,'[2]11.11.25'!$B$345:$C$574,2,0),"-")</f>
        <v>-</v>
      </c>
      <c r="M388" s="20" t="str">
        <f t="shared" si="24"/>
        <v>-</v>
      </c>
      <c r="N388" s="21" t="s">
        <v>22</v>
      </c>
      <c r="O388" s="22" t="str">
        <f t="shared" si="27"/>
        <v>-</v>
      </c>
      <c r="P388" s="29"/>
    </row>
    <row r="389" spans="1:16" x14ac:dyDescent="0.25">
      <c r="A389" s="13">
        <v>1</v>
      </c>
      <c r="B389" s="13" t="s">
        <v>1177</v>
      </c>
      <c r="C389" s="14" t="s">
        <v>1178</v>
      </c>
      <c r="D389" s="14" t="s">
        <v>1179</v>
      </c>
      <c r="E389" s="15">
        <v>1</v>
      </c>
      <c r="F389" s="16">
        <v>21.3</v>
      </c>
      <c r="G389" s="16">
        <v>21.3</v>
      </c>
      <c r="H389" s="17">
        <f>VLOOKUP(C389,'[1]1 оч'!$B$3:$K$573,10,0)</f>
        <v>0</v>
      </c>
      <c r="I389" s="16">
        <f t="shared" si="25"/>
        <v>0</v>
      </c>
      <c r="J389" s="18"/>
      <c r="K389" s="18">
        <f t="shared" si="26"/>
        <v>0</v>
      </c>
      <c r="L389" s="19" t="str">
        <f>IFERROR(VLOOKUP(C389,'[2]11.11.25'!$B$345:$C$574,2,0),"-")</f>
        <v>-</v>
      </c>
      <c r="M389" s="20" t="str">
        <f t="shared" si="24"/>
        <v>-</v>
      </c>
      <c r="N389" s="21" t="s">
        <v>22</v>
      </c>
      <c r="O389" s="22" t="str">
        <f t="shared" si="27"/>
        <v>-</v>
      </c>
      <c r="P389" s="29"/>
    </row>
    <row r="390" spans="1:16" x14ac:dyDescent="0.25">
      <c r="A390" s="13">
        <v>1</v>
      </c>
      <c r="B390" s="13" t="s">
        <v>1180</v>
      </c>
      <c r="C390" s="14" t="s">
        <v>1181</v>
      </c>
      <c r="D390" s="14" t="s">
        <v>1182</v>
      </c>
      <c r="E390" s="15">
        <v>1</v>
      </c>
      <c r="F390" s="16">
        <v>6</v>
      </c>
      <c r="G390" s="16">
        <v>6</v>
      </c>
      <c r="H390" s="17">
        <f>VLOOKUP(C390,'[1]1 оч'!$B$3:$K$573,10,0)</f>
        <v>0</v>
      </c>
      <c r="I390" s="16">
        <f t="shared" si="25"/>
        <v>0</v>
      </c>
      <c r="J390" s="18"/>
      <c r="K390" s="18">
        <f t="shared" si="26"/>
        <v>0</v>
      </c>
      <c r="L390" s="19" t="str">
        <f>IFERROR(VLOOKUP(C390,'[2]11.11.25'!$B$345:$C$574,2,0),"-")</f>
        <v>-</v>
      </c>
      <c r="M390" s="20" t="str">
        <f t="shared" si="24"/>
        <v>-</v>
      </c>
      <c r="N390" s="21" t="s">
        <v>22</v>
      </c>
      <c r="O390" s="22" t="str">
        <f t="shared" si="27"/>
        <v>-</v>
      </c>
      <c r="P390" s="29"/>
    </row>
    <row r="391" spans="1:16" x14ac:dyDescent="0.25">
      <c r="A391" s="13">
        <v>1</v>
      </c>
      <c r="B391" s="13" t="s">
        <v>1183</v>
      </c>
      <c r="C391" s="14" t="s">
        <v>1184</v>
      </c>
      <c r="D391" s="14" t="s">
        <v>1185</v>
      </c>
      <c r="E391" s="15">
        <v>1</v>
      </c>
      <c r="F391" s="16">
        <v>13.6</v>
      </c>
      <c r="G391" s="16">
        <v>13.6</v>
      </c>
      <c r="H391" s="17">
        <f>VLOOKUP(C391,'[1]1 оч'!$B$3:$K$573,10,0)</f>
        <v>0</v>
      </c>
      <c r="I391" s="16">
        <f t="shared" si="25"/>
        <v>0</v>
      </c>
      <c r="J391" s="18"/>
      <c r="K391" s="18">
        <f t="shared" si="26"/>
        <v>0</v>
      </c>
      <c r="L391" s="19" t="str">
        <f>IFERROR(VLOOKUP(C391,'[2]11.11.25'!$B$345:$C$574,2,0),"-")</f>
        <v>-</v>
      </c>
      <c r="M391" s="20" t="str">
        <f t="shared" si="24"/>
        <v>-</v>
      </c>
      <c r="N391" s="21" t="s">
        <v>22</v>
      </c>
      <c r="O391" s="22" t="str">
        <f t="shared" si="27"/>
        <v>-</v>
      </c>
      <c r="P391" s="29"/>
    </row>
    <row r="392" spans="1:16" x14ac:dyDescent="0.25">
      <c r="A392" s="13">
        <v>1</v>
      </c>
      <c r="B392" s="13" t="s">
        <v>1186</v>
      </c>
      <c r="C392" s="14" t="s">
        <v>1187</v>
      </c>
      <c r="D392" s="14" t="s">
        <v>1188</v>
      </c>
      <c r="E392" s="15">
        <v>1</v>
      </c>
      <c r="F392" s="16">
        <v>35.6</v>
      </c>
      <c r="G392" s="16">
        <v>35.6</v>
      </c>
      <c r="H392" s="17">
        <f>VLOOKUP(C392,'[1]1 оч'!$B$3:$K$573,10,0)</f>
        <v>0</v>
      </c>
      <c r="I392" s="16">
        <f t="shared" si="25"/>
        <v>0</v>
      </c>
      <c r="J392" s="18"/>
      <c r="K392" s="18">
        <f t="shared" si="26"/>
        <v>0</v>
      </c>
      <c r="L392" s="19" t="str">
        <f>IFERROR(VLOOKUP(C392,'[2]11.11.25'!$B$345:$C$574,2,0),"-")</f>
        <v>-</v>
      </c>
      <c r="M392" s="20" t="str">
        <f t="shared" si="24"/>
        <v>-</v>
      </c>
      <c r="N392" s="21" t="s">
        <v>22</v>
      </c>
      <c r="O392" s="22" t="str">
        <f t="shared" si="27"/>
        <v>-</v>
      </c>
      <c r="P392" s="29"/>
    </row>
    <row r="393" spans="1:16" x14ac:dyDescent="0.25">
      <c r="A393" s="13">
        <v>1</v>
      </c>
      <c r="B393" s="13" t="s">
        <v>1189</v>
      </c>
      <c r="C393" s="14" t="s">
        <v>1190</v>
      </c>
      <c r="D393" s="14" t="s">
        <v>1191</v>
      </c>
      <c r="E393" s="15">
        <v>1</v>
      </c>
      <c r="F393" s="16">
        <v>35.6</v>
      </c>
      <c r="G393" s="16">
        <v>35.6</v>
      </c>
      <c r="H393" s="17">
        <f>VLOOKUP(C393,'[1]1 оч'!$B$3:$K$573,10,0)</f>
        <v>0</v>
      </c>
      <c r="I393" s="16">
        <f t="shared" si="25"/>
        <v>0</v>
      </c>
      <c r="J393" s="18"/>
      <c r="K393" s="18">
        <f t="shared" si="26"/>
        <v>0</v>
      </c>
      <c r="L393" s="19" t="str">
        <f>IFERROR(VLOOKUP(C393,'[2]11.11.25'!$B$345:$C$574,2,0),"-")</f>
        <v>-</v>
      </c>
      <c r="M393" s="20" t="str">
        <f t="shared" si="24"/>
        <v>-</v>
      </c>
      <c r="N393" s="21" t="s">
        <v>22</v>
      </c>
      <c r="O393" s="22" t="str">
        <f t="shared" si="27"/>
        <v>-</v>
      </c>
      <c r="P393" s="29"/>
    </row>
    <row r="394" spans="1:16" x14ac:dyDescent="0.25">
      <c r="A394" s="13">
        <v>1</v>
      </c>
      <c r="B394" s="13" t="s">
        <v>1192</v>
      </c>
      <c r="C394" s="14" t="s">
        <v>1193</v>
      </c>
      <c r="D394" s="14" t="s">
        <v>1194</v>
      </c>
      <c r="E394" s="15">
        <v>3</v>
      </c>
      <c r="F394" s="16">
        <v>31.3</v>
      </c>
      <c r="G394" s="16">
        <v>93.9</v>
      </c>
      <c r="H394" s="17">
        <f>VLOOKUP(C394,'[1]1 оч'!$B$3:$K$573,10,0)</f>
        <v>0</v>
      </c>
      <c r="I394" s="16">
        <f t="shared" si="25"/>
        <v>0</v>
      </c>
      <c r="J394" s="18"/>
      <c r="K394" s="18">
        <f t="shared" si="26"/>
        <v>0</v>
      </c>
      <c r="L394" s="19" t="str">
        <f>IFERROR(VLOOKUP(C394,'[2]11.11.25'!$B$345:$C$574,2,0),"-")</f>
        <v>-</v>
      </c>
      <c r="M394" s="20" t="str">
        <f t="shared" si="24"/>
        <v>-</v>
      </c>
      <c r="N394" s="21" t="s">
        <v>22</v>
      </c>
      <c r="O394" s="22" t="str">
        <f t="shared" si="27"/>
        <v>-</v>
      </c>
      <c r="P394" s="29"/>
    </row>
    <row r="395" spans="1:16" x14ac:dyDescent="0.25">
      <c r="A395" s="13">
        <v>1</v>
      </c>
      <c r="B395" s="13" t="s">
        <v>1195</v>
      </c>
      <c r="C395" s="14" t="s">
        <v>1196</v>
      </c>
      <c r="D395" s="14" t="s">
        <v>1197</v>
      </c>
      <c r="E395" s="15">
        <v>2</v>
      </c>
      <c r="F395" s="16">
        <v>29.9</v>
      </c>
      <c r="G395" s="16">
        <v>59.8</v>
      </c>
      <c r="H395" s="17">
        <f>VLOOKUP(C395,'[1]1 оч'!$B$3:$K$573,10,0)</f>
        <v>0</v>
      </c>
      <c r="I395" s="16">
        <f t="shared" si="25"/>
        <v>0</v>
      </c>
      <c r="J395" s="18"/>
      <c r="K395" s="18">
        <f t="shared" si="26"/>
        <v>0</v>
      </c>
      <c r="L395" s="19" t="str">
        <f>IFERROR(VLOOKUP(C395,'[2]11.11.25'!$B$345:$C$574,2,0),"-")</f>
        <v>-</v>
      </c>
      <c r="M395" s="20" t="str">
        <f t="shared" si="24"/>
        <v>-</v>
      </c>
      <c r="N395" s="21" t="s">
        <v>22</v>
      </c>
      <c r="O395" s="22" t="str">
        <f t="shared" si="27"/>
        <v>-</v>
      </c>
      <c r="P395" s="29"/>
    </row>
    <row r="396" spans="1:16" x14ac:dyDescent="0.25">
      <c r="A396" s="13">
        <v>1</v>
      </c>
      <c r="B396" s="13" t="s">
        <v>1198</v>
      </c>
      <c r="C396" s="14" t="s">
        <v>1199</v>
      </c>
      <c r="D396" s="14" t="s">
        <v>1200</v>
      </c>
      <c r="E396" s="15">
        <v>3</v>
      </c>
      <c r="F396" s="16">
        <v>18.100000000000001</v>
      </c>
      <c r="G396" s="16">
        <v>54.3</v>
      </c>
      <c r="H396" s="17">
        <f>VLOOKUP(C396,'[1]1 оч'!$B$3:$K$573,10,0)</f>
        <v>0</v>
      </c>
      <c r="I396" s="16">
        <f t="shared" si="25"/>
        <v>0</v>
      </c>
      <c r="J396" s="18"/>
      <c r="K396" s="18">
        <f t="shared" si="26"/>
        <v>0</v>
      </c>
      <c r="L396" s="19" t="str">
        <f>IFERROR(VLOOKUP(C396,'[2]11.11.25'!$B$345:$C$574,2,0),"-")</f>
        <v>-</v>
      </c>
      <c r="M396" s="20" t="str">
        <f t="shared" si="24"/>
        <v>-</v>
      </c>
      <c r="N396" s="21" t="s">
        <v>22</v>
      </c>
      <c r="O396" s="22" t="str">
        <f t="shared" si="27"/>
        <v>-</v>
      </c>
      <c r="P396" s="29"/>
    </row>
    <row r="397" spans="1:16" x14ac:dyDescent="0.25">
      <c r="A397" s="13">
        <v>1</v>
      </c>
      <c r="B397" s="13" t="s">
        <v>1201</v>
      </c>
      <c r="C397" s="14" t="s">
        <v>1202</v>
      </c>
      <c r="D397" s="14" t="s">
        <v>1203</v>
      </c>
      <c r="E397" s="15">
        <v>3</v>
      </c>
      <c r="F397" s="16">
        <v>18.2</v>
      </c>
      <c r="G397" s="16">
        <v>54.6</v>
      </c>
      <c r="H397" s="17">
        <f>VLOOKUP(C397,'[1]1 оч'!$B$3:$K$573,10,0)</f>
        <v>0</v>
      </c>
      <c r="I397" s="16">
        <f t="shared" si="25"/>
        <v>0</v>
      </c>
      <c r="J397" s="18"/>
      <c r="K397" s="18">
        <f t="shared" si="26"/>
        <v>0</v>
      </c>
      <c r="L397" s="19" t="str">
        <f>IFERROR(VLOOKUP(C397,'[2]11.11.25'!$B$345:$C$574,2,0),"-")</f>
        <v>-</v>
      </c>
      <c r="M397" s="20" t="str">
        <f t="shared" si="24"/>
        <v>-</v>
      </c>
      <c r="N397" s="21" t="s">
        <v>22</v>
      </c>
      <c r="O397" s="22" t="str">
        <f t="shared" si="27"/>
        <v>-</v>
      </c>
      <c r="P397" s="29"/>
    </row>
    <row r="398" spans="1:16" x14ac:dyDescent="0.25">
      <c r="A398" s="13">
        <v>1</v>
      </c>
      <c r="B398" s="13" t="s">
        <v>1204</v>
      </c>
      <c r="C398" s="14" t="s">
        <v>1205</v>
      </c>
      <c r="D398" s="14" t="s">
        <v>1206</v>
      </c>
      <c r="E398" s="15">
        <v>2</v>
      </c>
      <c r="F398" s="16">
        <v>5.0999999999999996</v>
      </c>
      <c r="G398" s="16">
        <v>10.199999999999999</v>
      </c>
      <c r="H398" s="17">
        <f>VLOOKUP(C398,'[1]1 оч'!$B$3:$K$573,10,0)</f>
        <v>0</v>
      </c>
      <c r="I398" s="16">
        <f t="shared" si="25"/>
        <v>0</v>
      </c>
      <c r="J398" s="18"/>
      <c r="K398" s="18">
        <f t="shared" si="26"/>
        <v>0</v>
      </c>
      <c r="L398" s="19" t="str">
        <f>IFERROR(VLOOKUP(C398,'[2]11.11.25'!$B$345:$C$574,2,0),"-")</f>
        <v>-</v>
      </c>
      <c r="M398" s="20" t="str">
        <f t="shared" si="24"/>
        <v>-</v>
      </c>
      <c r="N398" s="21" t="s">
        <v>22</v>
      </c>
      <c r="O398" s="22" t="str">
        <f t="shared" si="27"/>
        <v>-</v>
      </c>
      <c r="P398" s="29"/>
    </row>
    <row r="399" spans="1:16" x14ac:dyDescent="0.25">
      <c r="A399" s="13">
        <v>1</v>
      </c>
      <c r="B399" s="13" t="s">
        <v>1207</v>
      </c>
      <c r="C399" s="14" t="s">
        <v>1208</v>
      </c>
      <c r="D399" s="14" t="s">
        <v>1209</v>
      </c>
      <c r="E399" s="15">
        <v>4</v>
      </c>
      <c r="F399" s="16">
        <v>23.7</v>
      </c>
      <c r="G399" s="16">
        <v>94.8</v>
      </c>
      <c r="H399" s="17">
        <f>VLOOKUP(C399,'[1]1 оч'!$B$3:$K$573,10,0)</f>
        <v>0</v>
      </c>
      <c r="I399" s="16">
        <f t="shared" si="25"/>
        <v>0</v>
      </c>
      <c r="J399" s="18"/>
      <c r="K399" s="18">
        <f t="shared" si="26"/>
        <v>0</v>
      </c>
      <c r="L399" s="19" t="str">
        <f>IFERROR(VLOOKUP(C399,'[2]11.11.25'!$B$345:$C$574,2,0),"-")</f>
        <v>-</v>
      </c>
      <c r="M399" s="20" t="str">
        <f t="shared" si="24"/>
        <v>-</v>
      </c>
      <c r="N399" s="21" t="s">
        <v>22</v>
      </c>
      <c r="O399" s="22" t="str">
        <f t="shared" si="27"/>
        <v>-</v>
      </c>
      <c r="P399" s="29"/>
    </row>
    <row r="400" spans="1:16" x14ac:dyDescent="0.25">
      <c r="A400" s="13">
        <v>1</v>
      </c>
      <c r="B400" s="13" t="s">
        <v>1210</v>
      </c>
      <c r="C400" s="14" t="s">
        <v>1211</v>
      </c>
      <c r="D400" s="14" t="s">
        <v>1212</v>
      </c>
      <c r="E400" s="15">
        <v>4</v>
      </c>
      <c r="F400" s="16">
        <v>23.7</v>
      </c>
      <c r="G400" s="16">
        <v>94.8</v>
      </c>
      <c r="H400" s="17">
        <f>VLOOKUP(C400,'[1]1 оч'!$B$3:$K$573,10,0)</f>
        <v>0</v>
      </c>
      <c r="I400" s="16">
        <f t="shared" si="25"/>
        <v>0</v>
      </c>
      <c r="J400" s="18"/>
      <c r="K400" s="18">
        <f t="shared" si="26"/>
        <v>0</v>
      </c>
      <c r="L400" s="19" t="str">
        <f>IFERROR(VLOOKUP(C400,'[2]11.11.25'!$B$345:$C$574,2,0),"-")</f>
        <v>-</v>
      </c>
      <c r="M400" s="20" t="str">
        <f t="shared" si="24"/>
        <v>-</v>
      </c>
      <c r="N400" s="21" t="s">
        <v>22</v>
      </c>
      <c r="O400" s="22" t="str">
        <f t="shared" si="27"/>
        <v>-</v>
      </c>
      <c r="P400" s="29"/>
    </row>
    <row r="401" spans="1:16" x14ac:dyDescent="0.25">
      <c r="A401" s="13">
        <v>1</v>
      </c>
      <c r="B401" s="13" t="s">
        <v>1213</v>
      </c>
      <c r="C401" s="14" t="s">
        <v>1214</v>
      </c>
      <c r="D401" s="14" t="s">
        <v>1215</v>
      </c>
      <c r="E401" s="15">
        <v>1</v>
      </c>
      <c r="F401" s="16">
        <v>29.3</v>
      </c>
      <c r="G401" s="16">
        <v>29.3</v>
      </c>
      <c r="H401" s="17">
        <f>VLOOKUP(C401,'[1]1 оч'!$B$3:$K$573,10,0)</f>
        <v>0</v>
      </c>
      <c r="I401" s="16">
        <f t="shared" si="25"/>
        <v>0</v>
      </c>
      <c r="J401" s="18"/>
      <c r="K401" s="18">
        <f t="shared" si="26"/>
        <v>0</v>
      </c>
      <c r="L401" s="19" t="str">
        <f>IFERROR(VLOOKUP(C401,'[2]11.11.25'!$B$345:$C$574,2,0),"-")</f>
        <v>-</v>
      </c>
      <c r="M401" s="20" t="str">
        <f t="shared" si="24"/>
        <v>-</v>
      </c>
      <c r="N401" s="21" t="s">
        <v>22</v>
      </c>
      <c r="O401" s="22" t="str">
        <f t="shared" si="27"/>
        <v>-</v>
      </c>
      <c r="P401" s="29"/>
    </row>
    <row r="402" spans="1:16" x14ac:dyDescent="0.25">
      <c r="A402" s="13">
        <v>1</v>
      </c>
      <c r="B402" s="13" t="s">
        <v>1216</v>
      </c>
      <c r="C402" s="14" t="s">
        <v>1217</v>
      </c>
      <c r="D402" s="14" t="s">
        <v>1218</v>
      </c>
      <c r="E402" s="15">
        <v>1</v>
      </c>
      <c r="F402" s="16">
        <v>29.3</v>
      </c>
      <c r="G402" s="16">
        <v>29.3</v>
      </c>
      <c r="H402" s="17">
        <f>VLOOKUP(C402,'[1]1 оч'!$B$3:$K$573,10,0)</f>
        <v>0</v>
      </c>
      <c r="I402" s="16">
        <f t="shared" si="25"/>
        <v>0</v>
      </c>
      <c r="J402" s="18"/>
      <c r="K402" s="18">
        <f t="shared" si="26"/>
        <v>0</v>
      </c>
      <c r="L402" s="19" t="str">
        <f>IFERROR(VLOOKUP(C402,'[2]11.11.25'!$B$345:$C$574,2,0),"-")</f>
        <v>-</v>
      </c>
      <c r="M402" s="20" t="str">
        <f t="shared" si="24"/>
        <v>-</v>
      </c>
      <c r="N402" s="21" t="s">
        <v>22</v>
      </c>
      <c r="O402" s="22" t="str">
        <f t="shared" si="27"/>
        <v>-</v>
      </c>
      <c r="P402" s="29"/>
    </row>
    <row r="403" spans="1:16" x14ac:dyDescent="0.25">
      <c r="A403" s="13">
        <v>1</v>
      </c>
      <c r="B403" s="13" t="s">
        <v>1219</v>
      </c>
      <c r="C403" s="14" t="s">
        <v>1220</v>
      </c>
      <c r="D403" s="14" t="s">
        <v>1221</v>
      </c>
      <c r="E403" s="15">
        <v>3</v>
      </c>
      <c r="F403" s="16">
        <v>31.2</v>
      </c>
      <c r="G403" s="16">
        <v>93.6</v>
      </c>
      <c r="H403" s="17">
        <f>VLOOKUP(C403,'[1]1 оч'!$B$3:$K$573,10,0)</f>
        <v>0</v>
      </c>
      <c r="I403" s="16">
        <f t="shared" si="25"/>
        <v>0</v>
      </c>
      <c r="J403" s="18"/>
      <c r="K403" s="18">
        <f t="shared" si="26"/>
        <v>0</v>
      </c>
      <c r="L403" s="19" t="str">
        <f>IFERROR(VLOOKUP(C403,'[2]11.11.25'!$B$345:$C$574,2,0),"-")</f>
        <v>-</v>
      </c>
      <c r="M403" s="20" t="str">
        <f t="shared" si="24"/>
        <v>-</v>
      </c>
      <c r="N403" s="21" t="s">
        <v>22</v>
      </c>
      <c r="O403" s="22" t="str">
        <f t="shared" si="27"/>
        <v>-</v>
      </c>
      <c r="P403" s="29"/>
    </row>
    <row r="404" spans="1:16" x14ac:dyDescent="0.25">
      <c r="A404" s="13">
        <v>1</v>
      </c>
      <c r="B404" s="13" t="s">
        <v>1222</v>
      </c>
      <c r="C404" s="14" t="s">
        <v>1223</v>
      </c>
      <c r="D404" s="14" t="s">
        <v>1224</v>
      </c>
      <c r="E404" s="15">
        <v>3</v>
      </c>
      <c r="F404" s="16">
        <v>31.2</v>
      </c>
      <c r="G404" s="16">
        <v>93.6</v>
      </c>
      <c r="H404" s="17">
        <f>VLOOKUP(C404,'[1]1 оч'!$B$3:$K$573,10,0)</f>
        <v>0</v>
      </c>
      <c r="I404" s="16">
        <f t="shared" si="25"/>
        <v>0</v>
      </c>
      <c r="J404" s="18"/>
      <c r="K404" s="18">
        <f t="shared" si="26"/>
        <v>0</v>
      </c>
      <c r="L404" s="19" t="str">
        <f>IFERROR(VLOOKUP(C404,'[2]11.11.25'!$B$345:$C$574,2,0),"-")</f>
        <v>-</v>
      </c>
      <c r="M404" s="20" t="str">
        <f t="shared" si="24"/>
        <v>-</v>
      </c>
      <c r="N404" s="21" t="s">
        <v>22</v>
      </c>
      <c r="O404" s="22" t="str">
        <f t="shared" si="27"/>
        <v>-</v>
      </c>
      <c r="P404" s="29"/>
    </row>
    <row r="405" spans="1:16" x14ac:dyDescent="0.25">
      <c r="A405" s="13">
        <v>1</v>
      </c>
      <c r="B405" s="13" t="s">
        <v>1225</v>
      </c>
      <c r="C405" s="14" t="s">
        <v>1226</v>
      </c>
      <c r="D405" s="14" t="s">
        <v>1227</v>
      </c>
      <c r="E405" s="15">
        <v>1</v>
      </c>
      <c r="F405" s="16">
        <v>18</v>
      </c>
      <c r="G405" s="16">
        <v>18</v>
      </c>
      <c r="H405" s="17">
        <f>VLOOKUP(C405,'[1]1 оч'!$B$3:$K$573,10,0)</f>
        <v>0</v>
      </c>
      <c r="I405" s="16">
        <f t="shared" si="25"/>
        <v>0</v>
      </c>
      <c r="J405" s="18"/>
      <c r="K405" s="18">
        <f t="shared" si="26"/>
        <v>0</v>
      </c>
      <c r="L405" s="19" t="str">
        <f>IFERROR(VLOOKUP(C405,'[2]11.11.25'!$B$345:$C$574,2,0),"-")</f>
        <v>-</v>
      </c>
      <c r="M405" s="20" t="str">
        <f t="shared" si="24"/>
        <v>-</v>
      </c>
      <c r="N405" s="21" t="s">
        <v>22</v>
      </c>
      <c r="O405" s="22" t="str">
        <f t="shared" si="27"/>
        <v>-</v>
      </c>
      <c r="P405" s="29"/>
    </row>
    <row r="406" spans="1:16" x14ac:dyDescent="0.25">
      <c r="A406" s="13">
        <v>1</v>
      </c>
      <c r="B406" s="13" t="s">
        <v>1228</v>
      </c>
      <c r="C406" s="14" t="s">
        <v>1229</v>
      </c>
      <c r="D406" s="14" t="s">
        <v>1230</v>
      </c>
      <c r="E406" s="15">
        <v>1</v>
      </c>
      <c r="F406" s="16">
        <v>18</v>
      </c>
      <c r="G406" s="16">
        <v>18</v>
      </c>
      <c r="H406" s="17">
        <f>VLOOKUP(C406,'[1]1 оч'!$B$3:$K$573,10,0)</f>
        <v>0</v>
      </c>
      <c r="I406" s="16">
        <f t="shared" si="25"/>
        <v>0</v>
      </c>
      <c r="J406" s="18"/>
      <c r="K406" s="18">
        <f t="shared" si="26"/>
        <v>0</v>
      </c>
      <c r="L406" s="19" t="str">
        <f>IFERROR(VLOOKUP(C406,'[2]11.11.25'!$B$345:$C$574,2,0),"-")</f>
        <v>-</v>
      </c>
      <c r="M406" s="20" t="str">
        <f t="shared" si="24"/>
        <v>-</v>
      </c>
      <c r="N406" s="21" t="s">
        <v>22</v>
      </c>
      <c r="O406" s="22" t="str">
        <f t="shared" si="27"/>
        <v>-</v>
      </c>
      <c r="P406" s="29"/>
    </row>
    <row r="407" spans="1:16" x14ac:dyDescent="0.25">
      <c r="A407" s="13">
        <v>1</v>
      </c>
      <c r="B407" s="13" t="s">
        <v>1231</v>
      </c>
      <c r="C407" s="14" t="s">
        <v>1232</v>
      </c>
      <c r="D407" s="14" t="s">
        <v>1233</v>
      </c>
      <c r="E407" s="15">
        <v>56</v>
      </c>
      <c r="F407" s="16">
        <v>24.3</v>
      </c>
      <c r="G407" s="16">
        <v>1360.8</v>
      </c>
      <c r="H407" s="17">
        <f>VLOOKUP(C407,'[1]1 оч'!$B$3:$K$573,10,0)</f>
        <v>0</v>
      </c>
      <c r="I407" s="16">
        <f t="shared" si="25"/>
        <v>0</v>
      </c>
      <c r="J407" s="18"/>
      <c r="K407" s="18">
        <f t="shared" si="26"/>
        <v>0</v>
      </c>
      <c r="L407" s="19" t="str">
        <f>IFERROR(VLOOKUP(C407,'[2]11.11.25'!$B$345:$C$574,2,0),"-")</f>
        <v>-</v>
      </c>
      <c r="M407" s="20" t="str">
        <f t="shared" ref="M407:M470" si="28">IFERROR(L407*F407,"-")</f>
        <v>-</v>
      </c>
      <c r="N407" s="21" t="s">
        <v>22</v>
      </c>
      <c r="O407" s="22" t="str">
        <f t="shared" si="27"/>
        <v>-</v>
      </c>
      <c r="P407" s="29"/>
    </row>
    <row r="408" spans="1:16" x14ac:dyDescent="0.25">
      <c r="A408" s="13">
        <v>1</v>
      </c>
      <c r="B408" s="13" t="s">
        <v>1234</v>
      </c>
      <c r="C408" s="14" t="s">
        <v>1235</v>
      </c>
      <c r="D408" s="14" t="s">
        <v>1236</v>
      </c>
      <c r="E408" s="15">
        <v>1</v>
      </c>
      <c r="F408" s="16">
        <v>164.1</v>
      </c>
      <c r="G408" s="16">
        <v>164.1</v>
      </c>
      <c r="H408" s="17">
        <f>VLOOKUP(C408,'[1]1 оч'!$B$3:$K$573,10,0)</f>
        <v>1</v>
      </c>
      <c r="I408" s="16">
        <f t="shared" si="25"/>
        <v>164.1</v>
      </c>
      <c r="J408" s="18">
        <v>1</v>
      </c>
      <c r="K408" s="18">
        <f t="shared" si="26"/>
        <v>164.1</v>
      </c>
      <c r="L408" s="19" t="str">
        <f>IFERROR(VLOOKUP(C408,'[2]11.11.25'!$B$345:$C$574,2,0),"-")</f>
        <v>-</v>
      </c>
      <c r="M408" s="20" t="str">
        <f t="shared" si="28"/>
        <v>-</v>
      </c>
      <c r="N408" s="21">
        <v>1</v>
      </c>
      <c r="O408" s="22">
        <f t="shared" si="27"/>
        <v>164.1</v>
      </c>
      <c r="P408" s="29"/>
    </row>
    <row r="409" spans="1:16" x14ac:dyDescent="0.25">
      <c r="A409" s="13">
        <v>1</v>
      </c>
      <c r="B409" s="13" t="s">
        <v>1237</v>
      </c>
      <c r="C409" s="14" t="s">
        <v>1238</v>
      </c>
      <c r="D409" s="14" t="s">
        <v>1239</v>
      </c>
      <c r="E409" s="15">
        <v>1</v>
      </c>
      <c r="F409" s="16">
        <v>165.7</v>
      </c>
      <c r="G409" s="16">
        <v>165.7</v>
      </c>
      <c r="H409" s="17">
        <f>VLOOKUP(C409,'[1]1 оч'!$B$3:$K$573,10,0)</f>
        <v>1</v>
      </c>
      <c r="I409" s="16">
        <f t="shared" si="25"/>
        <v>165.7</v>
      </c>
      <c r="J409" s="18">
        <v>1</v>
      </c>
      <c r="K409" s="18">
        <f t="shared" si="26"/>
        <v>165.7</v>
      </c>
      <c r="L409" s="19" t="str">
        <f>IFERROR(VLOOKUP(C409,'[2]11.11.25'!$B$345:$C$574,2,0),"-")</f>
        <v>-</v>
      </c>
      <c r="M409" s="20" t="str">
        <f t="shared" si="28"/>
        <v>-</v>
      </c>
      <c r="N409" s="21">
        <v>1</v>
      </c>
      <c r="O409" s="22">
        <f t="shared" si="27"/>
        <v>165.7</v>
      </c>
      <c r="P409" s="29"/>
    </row>
    <row r="410" spans="1:16" x14ac:dyDescent="0.25">
      <c r="A410" s="13">
        <v>1</v>
      </c>
      <c r="B410" s="13" t="s">
        <v>1240</v>
      </c>
      <c r="C410" s="14" t="s">
        <v>1241</v>
      </c>
      <c r="D410" s="14" t="s">
        <v>1242</v>
      </c>
      <c r="E410" s="15">
        <v>1</v>
      </c>
      <c r="F410" s="16">
        <v>164.1</v>
      </c>
      <c r="G410" s="16">
        <v>164.1</v>
      </c>
      <c r="H410" s="17">
        <f>VLOOKUP(C410,'[1]1 оч'!$B$3:$K$573,10,0)</f>
        <v>1</v>
      </c>
      <c r="I410" s="16">
        <f t="shared" si="25"/>
        <v>164.1</v>
      </c>
      <c r="J410" s="18">
        <v>1</v>
      </c>
      <c r="K410" s="18">
        <f t="shared" si="26"/>
        <v>164.1</v>
      </c>
      <c r="L410" s="19" t="str">
        <f>IFERROR(VLOOKUP(C410,'[2]11.11.25'!$B$345:$C$574,2,0),"-")</f>
        <v>-</v>
      </c>
      <c r="M410" s="20" t="str">
        <f t="shared" si="28"/>
        <v>-</v>
      </c>
      <c r="N410" s="21">
        <v>1</v>
      </c>
      <c r="O410" s="22">
        <f t="shared" si="27"/>
        <v>164.1</v>
      </c>
      <c r="P410" s="29"/>
    </row>
    <row r="411" spans="1:16" x14ac:dyDescent="0.25">
      <c r="A411" s="13">
        <v>1</v>
      </c>
      <c r="B411" s="13" t="s">
        <v>1243</v>
      </c>
      <c r="C411" s="14" t="s">
        <v>1244</v>
      </c>
      <c r="D411" s="14" t="s">
        <v>1245</v>
      </c>
      <c r="E411" s="15">
        <v>6</v>
      </c>
      <c r="F411" s="16">
        <v>168.2</v>
      </c>
      <c r="G411" s="16">
        <v>1009.2</v>
      </c>
      <c r="H411" s="17">
        <f>VLOOKUP(C411,'[1]1 оч'!$B$3:$K$573,10,0)</f>
        <v>6</v>
      </c>
      <c r="I411" s="16">
        <f t="shared" si="25"/>
        <v>1009.1999999999999</v>
      </c>
      <c r="J411" s="18">
        <v>6</v>
      </c>
      <c r="K411" s="18">
        <f t="shared" si="26"/>
        <v>1009.1999999999999</v>
      </c>
      <c r="L411" s="19" t="str">
        <f>IFERROR(VLOOKUP(C411,'[2]11.11.25'!$B$345:$C$574,2,0),"-")</f>
        <v>-</v>
      </c>
      <c r="M411" s="20" t="str">
        <f t="shared" si="28"/>
        <v>-</v>
      </c>
      <c r="N411" s="21">
        <v>6</v>
      </c>
      <c r="O411" s="22">
        <f t="shared" si="27"/>
        <v>1009.1999999999999</v>
      </c>
      <c r="P411" s="29"/>
    </row>
    <row r="412" spans="1:16" x14ac:dyDescent="0.25">
      <c r="A412" s="13">
        <v>1</v>
      </c>
      <c r="B412" s="13" t="s">
        <v>1246</v>
      </c>
      <c r="C412" s="14" t="s">
        <v>1247</v>
      </c>
      <c r="D412" s="14" t="s">
        <v>1248</v>
      </c>
      <c r="E412" s="15">
        <v>4</v>
      </c>
      <c r="F412" s="16">
        <v>90.1</v>
      </c>
      <c r="G412" s="16">
        <v>360.4</v>
      </c>
      <c r="H412" s="17">
        <f>VLOOKUP(C412,'[1]1 оч'!$B$3:$K$573,10,0)</f>
        <v>3</v>
      </c>
      <c r="I412" s="16">
        <f t="shared" si="25"/>
        <v>270.29999999999995</v>
      </c>
      <c r="J412" s="18">
        <v>4</v>
      </c>
      <c r="K412" s="18">
        <f t="shared" si="26"/>
        <v>360.4</v>
      </c>
      <c r="L412" s="19" t="str">
        <f>IFERROR(VLOOKUP(C412,'[2]11.11.25'!$B$345:$C$574,2,0),"-")</f>
        <v>-</v>
      </c>
      <c r="M412" s="20" t="str">
        <f t="shared" si="28"/>
        <v>-</v>
      </c>
      <c r="N412" s="21">
        <v>4</v>
      </c>
      <c r="O412" s="22">
        <f t="shared" si="27"/>
        <v>360.4</v>
      </c>
      <c r="P412" s="29"/>
    </row>
    <row r="413" spans="1:16" x14ac:dyDescent="0.25">
      <c r="A413" s="13">
        <v>1</v>
      </c>
      <c r="B413" s="13" t="s">
        <v>1249</v>
      </c>
      <c r="C413" s="14" t="s">
        <v>1250</v>
      </c>
      <c r="D413" s="14" t="s">
        <v>1251</v>
      </c>
      <c r="E413" s="15">
        <v>3</v>
      </c>
      <c r="F413" s="16">
        <v>88</v>
      </c>
      <c r="G413" s="16">
        <v>264</v>
      </c>
      <c r="H413" s="17">
        <f>VLOOKUP(C413,'[1]1 оч'!$B$3:$K$573,10,0)</f>
        <v>3</v>
      </c>
      <c r="I413" s="16">
        <f t="shared" si="25"/>
        <v>264</v>
      </c>
      <c r="J413" s="18">
        <v>2</v>
      </c>
      <c r="K413" s="18">
        <f t="shared" si="26"/>
        <v>176</v>
      </c>
      <c r="L413" s="19" t="str">
        <f>IFERROR(VLOOKUP(C413,'[2]11.11.25'!$B$345:$C$574,2,0),"-")</f>
        <v>-</v>
      </c>
      <c r="M413" s="20" t="str">
        <f t="shared" si="28"/>
        <v>-</v>
      </c>
      <c r="N413" s="21">
        <v>3</v>
      </c>
      <c r="O413" s="22">
        <f t="shared" si="27"/>
        <v>264</v>
      </c>
      <c r="P413" s="29"/>
    </row>
    <row r="414" spans="1:16" x14ac:dyDescent="0.25">
      <c r="A414" s="13">
        <v>1</v>
      </c>
      <c r="B414" s="13" t="s">
        <v>1252</v>
      </c>
      <c r="C414" s="14" t="s">
        <v>1253</v>
      </c>
      <c r="D414" s="14" t="s">
        <v>1254</v>
      </c>
      <c r="E414" s="15">
        <v>14</v>
      </c>
      <c r="F414" s="16">
        <v>93.5</v>
      </c>
      <c r="G414" s="16">
        <v>1309</v>
      </c>
      <c r="H414" s="17">
        <f>VLOOKUP(C414,'[1]1 оч'!$B$3:$K$573,10,0)</f>
        <v>14</v>
      </c>
      <c r="I414" s="16">
        <f t="shared" si="25"/>
        <v>1309</v>
      </c>
      <c r="J414" s="18">
        <v>14</v>
      </c>
      <c r="K414" s="18">
        <f t="shared" si="26"/>
        <v>1309</v>
      </c>
      <c r="L414" s="19" t="str">
        <f>IFERROR(VLOOKUP(C414,'[2]11.11.25'!$B$345:$C$574,2,0),"-")</f>
        <v>-</v>
      </c>
      <c r="M414" s="20" t="str">
        <f t="shared" si="28"/>
        <v>-</v>
      </c>
      <c r="N414" s="21">
        <v>14</v>
      </c>
      <c r="O414" s="22">
        <f t="shared" si="27"/>
        <v>1309</v>
      </c>
      <c r="P414" s="29"/>
    </row>
    <row r="415" spans="1:16" x14ac:dyDescent="0.25">
      <c r="A415" s="13">
        <v>1</v>
      </c>
      <c r="B415" s="13" t="s">
        <v>1255</v>
      </c>
      <c r="C415" s="14" t="s">
        <v>1256</v>
      </c>
      <c r="D415" s="14" t="s">
        <v>1257</v>
      </c>
      <c r="E415" s="15">
        <v>1</v>
      </c>
      <c r="F415" s="16">
        <v>109.8</v>
      </c>
      <c r="G415" s="16">
        <v>109.8</v>
      </c>
      <c r="H415" s="17">
        <f>VLOOKUP(C415,'[1]1 оч'!$B$3:$K$573,10,0)</f>
        <v>1</v>
      </c>
      <c r="I415" s="16">
        <f t="shared" si="25"/>
        <v>109.8</v>
      </c>
      <c r="J415" s="18">
        <v>1</v>
      </c>
      <c r="K415" s="18">
        <f t="shared" si="26"/>
        <v>109.8</v>
      </c>
      <c r="L415" s="19" t="str">
        <f>IFERROR(VLOOKUP(C415,'[2]11.11.25'!$B$345:$C$574,2,0),"-")</f>
        <v>-</v>
      </c>
      <c r="M415" s="20" t="str">
        <f t="shared" si="28"/>
        <v>-</v>
      </c>
      <c r="N415" s="21">
        <v>1</v>
      </c>
      <c r="O415" s="22">
        <f t="shared" si="27"/>
        <v>109.8</v>
      </c>
      <c r="P415" s="29"/>
    </row>
    <row r="416" spans="1:16" x14ac:dyDescent="0.25">
      <c r="A416" s="13">
        <v>1</v>
      </c>
      <c r="B416" s="13" t="s">
        <v>1258</v>
      </c>
      <c r="C416" s="14" t="s">
        <v>1259</v>
      </c>
      <c r="D416" s="14" t="s">
        <v>1260</v>
      </c>
      <c r="E416" s="15">
        <v>5</v>
      </c>
      <c r="F416" s="16">
        <v>109.8</v>
      </c>
      <c r="G416" s="16">
        <v>549</v>
      </c>
      <c r="H416" s="17">
        <f>VLOOKUP(C416,'[1]1 оч'!$B$3:$K$573,10,0)</f>
        <v>5</v>
      </c>
      <c r="I416" s="16">
        <f t="shared" si="25"/>
        <v>549</v>
      </c>
      <c r="J416" s="18">
        <v>3</v>
      </c>
      <c r="K416" s="18">
        <f t="shared" si="26"/>
        <v>329.4</v>
      </c>
      <c r="L416" s="19" t="str">
        <f>IFERROR(VLOOKUP(C416,'[2]11.11.25'!$B$345:$C$574,2,0),"-")</f>
        <v>-</v>
      </c>
      <c r="M416" s="20" t="str">
        <f t="shared" si="28"/>
        <v>-</v>
      </c>
      <c r="N416" s="21">
        <v>5</v>
      </c>
      <c r="O416" s="22">
        <f t="shared" si="27"/>
        <v>549</v>
      </c>
      <c r="P416" s="29"/>
    </row>
    <row r="417" spans="1:16" x14ac:dyDescent="0.25">
      <c r="A417" s="13">
        <v>1</v>
      </c>
      <c r="B417" s="13" t="s">
        <v>1261</v>
      </c>
      <c r="C417" s="14" t="s">
        <v>1262</v>
      </c>
      <c r="D417" s="14" t="s">
        <v>1263</v>
      </c>
      <c r="E417" s="15">
        <v>1</v>
      </c>
      <c r="F417" s="16">
        <v>110.2</v>
      </c>
      <c r="G417" s="16">
        <v>110.2</v>
      </c>
      <c r="H417" s="17">
        <f>VLOOKUP(C417,'[1]1 оч'!$B$3:$K$573,10,0)</f>
        <v>1</v>
      </c>
      <c r="I417" s="16">
        <f t="shared" si="25"/>
        <v>110.2</v>
      </c>
      <c r="J417" s="18"/>
      <c r="K417" s="18">
        <f t="shared" si="26"/>
        <v>0</v>
      </c>
      <c r="L417" s="19" t="str">
        <f>IFERROR(VLOOKUP(C417,'[2]11.11.25'!$B$345:$C$574,2,0),"-")</f>
        <v>-</v>
      </c>
      <c r="M417" s="20" t="str">
        <f t="shared" si="28"/>
        <v>-</v>
      </c>
      <c r="N417" s="21">
        <v>1</v>
      </c>
      <c r="O417" s="22">
        <f t="shared" si="27"/>
        <v>110.2</v>
      </c>
      <c r="P417" s="29"/>
    </row>
    <row r="418" spans="1:16" x14ac:dyDescent="0.25">
      <c r="A418" s="13">
        <v>1</v>
      </c>
      <c r="B418" s="13" t="s">
        <v>1264</v>
      </c>
      <c r="C418" s="14" t="s">
        <v>1265</v>
      </c>
      <c r="D418" s="14" t="s">
        <v>1266</v>
      </c>
      <c r="E418" s="15">
        <v>36</v>
      </c>
      <c r="F418" s="16">
        <v>108.6</v>
      </c>
      <c r="G418" s="16">
        <v>3909.6</v>
      </c>
      <c r="H418" s="17">
        <f>VLOOKUP(C418,'[1]1 оч'!$B$3:$K$573,10,0)</f>
        <v>35</v>
      </c>
      <c r="I418" s="16">
        <f t="shared" si="25"/>
        <v>3801</v>
      </c>
      <c r="J418" s="18">
        <v>19</v>
      </c>
      <c r="K418" s="18">
        <f t="shared" si="26"/>
        <v>2063.4</v>
      </c>
      <c r="L418" s="19" t="str">
        <f>IFERROR(VLOOKUP(C418,'[2]11.11.25'!$B$345:$C$574,2,0),"-")</f>
        <v>-</v>
      </c>
      <c r="M418" s="20" t="str">
        <f t="shared" si="28"/>
        <v>-</v>
      </c>
      <c r="N418" s="21">
        <v>36</v>
      </c>
      <c r="O418" s="22">
        <f t="shared" si="27"/>
        <v>3909.6</v>
      </c>
      <c r="P418" s="29"/>
    </row>
    <row r="419" spans="1:16" x14ac:dyDescent="0.25">
      <c r="A419" s="13">
        <v>1</v>
      </c>
      <c r="B419" s="13" t="s">
        <v>1267</v>
      </c>
      <c r="C419" s="14" t="s">
        <v>1268</v>
      </c>
      <c r="D419" s="14" t="s">
        <v>1269</v>
      </c>
      <c r="E419" s="15">
        <v>7</v>
      </c>
      <c r="F419" s="16">
        <v>109.3</v>
      </c>
      <c r="G419" s="16">
        <v>765.1</v>
      </c>
      <c r="H419" s="17">
        <f>VLOOKUP(C419,'[1]1 оч'!$B$3:$K$573,10,0)</f>
        <v>7</v>
      </c>
      <c r="I419" s="16">
        <f t="shared" si="25"/>
        <v>765.1</v>
      </c>
      <c r="J419" s="18">
        <v>4</v>
      </c>
      <c r="K419" s="18">
        <f t="shared" si="26"/>
        <v>437.2</v>
      </c>
      <c r="L419" s="19" t="str">
        <f>IFERROR(VLOOKUP(C419,'[2]11.11.25'!$B$345:$C$574,2,0),"-")</f>
        <v>-</v>
      </c>
      <c r="M419" s="20" t="str">
        <f t="shared" si="28"/>
        <v>-</v>
      </c>
      <c r="N419" s="21">
        <v>7</v>
      </c>
      <c r="O419" s="22">
        <f t="shared" si="27"/>
        <v>765.1</v>
      </c>
      <c r="P419" s="29"/>
    </row>
    <row r="420" spans="1:16" x14ac:dyDescent="0.25">
      <c r="A420" s="13">
        <v>1</v>
      </c>
      <c r="B420" s="13" t="s">
        <v>1270</v>
      </c>
      <c r="C420" s="14" t="s">
        <v>1271</v>
      </c>
      <c r="D420" s="14" t="s">
        <v>1272</v>
      </c>
      <c r="E420" s="15">
        <v>12</v>
      </c>
      <c r="F420" s="16">
        <v>102.9</v>
      </c>
      <c r="G420" s="16">
        <v>1234.8</v>
      </c>
      <c r="H420" s="17">
        <f>VLOOKUP(C420,'[1]1 оч'!$B$3:$K$573,10,0)</f>
        <v>12</v>
      </c>
      <c r="I420" s="16">
        <f t="shared" si="25"/>
        <v>1234.8000000000002</v>
      </c>
      <c r="J420" s="18">
        <v>8</v>
      </c>
      <c r="K420" s="18">
        <f t="shared" si="26"/>
        <v>823.2</v>
      </c>
      <c r="L420" s="19" t="str">
        <f>IFERROR(VLOOKUP(C420,'[2]11.11.25'!$B$345:$C$574,2,0),"-")</f>
        <v>-</v>
      </c>
      <c r="M420" s="20" t="str">
        <f t="shared" si="28"/>
        <v>-</v>
      </c>
      <c r="N420" s="21">
        <v>12</v>
      </c>
      <c r="O420" s="22">
        <f t="shared" si="27"/>
        <v>1234.8000000000002</v>
      </c>
      <c r="P420" s="29"/>
    </row>
    <row r="421" spans="1:16" x14ac:dyDescent="0.25">
      <c r="A421" s="13">
        <v>1</v>
      </c>
      <c r="B421" s="13" t="s">
        <v>1273</v>
      </c>
      <c r="C421" s="14" t="s">
        <v>1274</v>
      </c>
      <c r="D421" s="14" t="s">
        <v>1275</v>
      </c>
      <c r="E421" s="15">
        <v>2</v>
      </c>
      <c r="F421" s="16">
        <v>103.7</v>
      </c>
      <c r="G421" s="16">
        <v>207.4</v>
      </c>
      <c r="H421" s="17">
        <f>VLOOKUP(C421,'[1]1 оч'!$B$3:$K$573,10,0)</f>
        <v>2</v>
      </c>
      <c r="I421" s="16">
        <f t="shared" si="25"/>
        <v>207.4</v>
      </c>
      <c r="J421" s="18">
        <v>1</v>
      </c>
      <c r="K421" s="18">
        <f t="shared" si="26"/>
        <v>103.7</v>
      </c>
      <c r="L421" s="19" t="str">
        <f>IFERROR(VLOOKUP(C421,'[2]11.11.25'!$B$345:$C$574,2,0),"-")</f>
        <v>-</v>
      </c>
      <c r="M421" s="20" t="str">
        <f t="shared" si="28"/>
        <v>-</v>
      </c>
      <c r="N421" s="21">
        <v>2</v>
      </c>
      <c r="O421" s="22">
        <f t="shared" si="27"/>
        <v>207.4</v>
      </c>
      <c r="P421" s="29"/>
    </row>
    <row r="422" spans="1:16" x14ac:dyDescent="0.25">
      <c r="A422" s="13">
        <v>1</v>
      </c>
      <c r="B422" s="13" t="s">
        <v>1276</v>
      </c>
      <c r="C422" s="14" t="s">
        <v>1277</v>
      </c>
      <c r="D422" s="14" t="s">
        <v>1278</v>
      </c>
      <c r="E422" s="15">
        <v>1</v>
      </c>
      <c r="F422" s="16">
        <v>109</v>
      </c>
      <c r="G422" s="16">
        <v>109</v>
      </c>
      <c r="H422" s="17">
        <f>VLOOKUP(C422,'[1]1 оч'!$B$3:$K$573,10,0)</f>
        <v>1</v>
      </c>
      <c r="I422" s="16">
        <f t="shared" si="25"/>
        <v>109</v>
      </c>
      <c r="J422" s="18">
        <v>1</v>
      </c>
      <c r="K422" s="18">
        <f t="shared" si="26"/>
        <v>109</v>
      </c>
      <c r="L422" s="19" t="str">
        <f>IFERROR(VLOOKUP(C422,'[2]11.11.25'!$B$345:$C$574,2,0),"-")</f>
        <v>-</v>
      </c>
      <c r="M422" s="20" t="str">
        <f t="shared" si="28"/>
        <v>-</v>
      </c>
      <c r="N422" s="21">
        <v>1</v>
      </c>
      <c r="O422" s="22">
        <f t="shared" si="27"/>
        <v>109</v>
      </c>
      <c r="P422" s="29"/>
    </row>
    <row r="423" spans="1:16" x14ac:dyDescent="0.25">
      <c r="A423" s="13">
        <v>1</v>
      </c>
      <c r="B423" s="13" t="s">
        <v>1279</v>
      </c>
      <c r="C423" s="14" t="s">
        <v>1280</v>
      </c>
      <c r="D423" s="14" t="s">
        <v>1281</v>
      </c>
      <c r="E423" s="15">
        <v>5</v>
      </c>
      <c r="F423" s="16">
        <v>109</v>
      </c>
      <c r="G423" s="16">
        <v>545</v>
      </c>
      <c r="H423" s="17">
        <f>VLOOKUP(C423,'[1]1 оч'!$B$3:$K$573,10,0)</f>
        <v>5</v>
      </c>
      <c r="I423" s="16">
        <f t="shared" si="25"/>
        <v>545</v>
      </c>
      <c r="J423" s="18">
        <v>4</v>
      </c>
      <c r="K423" s="18">
        <f t="shared" si="26"/>
        <v>436</v>
      </c>
      <c r="L423" s="19" t="str">
        <f>IFERROR(VLOOKUP(C423,'[2]11.11.25'!$B$345:$C$574,2,0),"-")</f>
        <v>-</v>
      </c>
      <c r="M423" s="20" t="str">
        <f t="shared" si="28"/>
        <v>-</v>
      </c>
      <c r="N423" s="21">
        <v>5</v>
      </c>
      <c r="O423" s="22">
        <f t="shared" si="27"/>
        <v>545</v>
      </c>
      <c r="P423" s="29"/>
    </row>
    <row r="424" spans="1:16" x14ac:dyDescent="0.25">
      <c r="A424" s="13">
        <v>1</v>
      </c>
      <c r="B424" s="13" t="s">
        <v>1282</v>
      </c>
      <c r="C424" s="14" t="s">
        <v>1283</v>
      </c>
      <c r="D424" s="14" t="s">
        <v>1284</v>
      </c>
      <c r="E424" s="15">
        <v>1</v>
      </c>
      <c r="F424" s="16">
        <v>20.9</v>
      </c>
      <c r="G424" s="16">
        <v>20.9</v>
      </c>
      <c r="H424" s="17">
        <f>VLOOKUP(C424,'[1]1 оч'!$B$3:$K$573,10,0)</f>
        <v>1</v>
      </c>
      <c r="I424" s="16">
        <f t="shared" si="25"/>
        <v>20.9</v>
      </c>
      <c r="J424" s="18"/>
      <c r="K424" s="18">
        <f t="shared" si="26"/>
        <v>0</v>
      </c>
      <c r="L424" s="19" t="str">
        <f>IFERROR(VLOOKUP(C424,'[2]11.11.25'!$B$345:$C$574,2,0),"-")</f>
        <v>-</v>
      </c>
      <c r="M424" s="20" t="str">
        <f t="shared" si="28"/>
        <v>-</v>
      </c>
      <c r="N424" s="21">
        <v>1</v>
      </c>
      <c r="O424" s="22">
        <f t="shared" si="27"/>
        <v>20.9</v>
      </c>
      <c r="P424" s="29"/>
    </row>
    <row r="425" spans="1:16" x14ac:dyDescent="0.25">
      <c r="A425" s="13">
        <v>1</v>
      </c>
      <c r="B425" s="13" t="s">
        <v>1285</v>
      </c>
      <c r="C425" s="14" t="s">
        <v>1286</v>
      </c>
      <c r="D425" s="14" t="s">
        <v>1287</v>
      </c>
      <c r="E425" s="15">
        <v>1</v>
      </c>
      <c r="F425" s="16">
        <v>21.2</v>
      </c>
      <c r="G425" s="16">
        <v>21.2</v>
      </c>
      <c r="H425" s="17">
        <f>VLOOKUP(C425,'[1]1 оч'!$B$3:$K$573,10,0)</f>
        <v>1</v>
      </c>
      <c r="I425" s="16">
        <f t="shared" si="25"/>
        <v>21.2</v>
      </c>
      <c r="J425" s="18"/>
      <c r="K425" s="18">
        <f t="shared" si="26"/>
        <v>0</v>
      </c>
      <c r="L425" s="19" t="str">
        <f>IFERROR(VLOOKUP(C425,'[2]11.11.25'!$B$345:$C$574,2,0),"-")</f>
        <v>-</v>
      </c>
      <c r="M425" s="20" t="str">
        <f t="shared" si="28"/>
        <v>-</v>
      </c>
      <c r="N425" s="21">
        <v>1</v>
      </c>
      <c r="O425" s="22">
        <f t="shared" si="27"/>
        <v>21.2</v>
      </c>
      <c r="P425" s="29"/>
    </row>
    <row r="426" spans="1:16" x14ac:dyDescent="0.25">
      <c r="A426" s="13">
        <v>1</v>
      </c>
      <c r="B426" s="13" t="s">
        <v>1288</v>
      </c>
      <c r="C426" s="14" t="s">
        <v>1289</v>
      </c>
      <c r="D426" s="14" t="s">
        <v>1290</v>
      </c>
      <c r="E426" s="15">
        <v>5</v>
      </c>
      <c r="F426" s="16">
        <v>21.2</v>
      </c>
      <c r="G426" s="16">
        <v>106</v>
      </c>
      <c r="H426" s="17">
        <f>VLOOKUP(C426,'[1]1 оч'!$B$3:$K$573,10,0)</f>
        <v>5</v>
      </c>
      <c r="I426" s="16">
        <f t="shared" si="25"/>
        <v>106</v>
      </c>
      <c r="J426" s="18"/>
      <c r="K426" s="18">
        <f t="shared" si="26"/>
        <v>0</v>
      </c>
      <c r="L426" s="19" t="str">
        <f>IFERROR(VLOOKUP(C426,'[2]11.11.25'!$B$345:$C$574,2,0),"-")</f>
        <v>-</v>
      </c>
      <c r="M426" s="20" t="str">
        <f t="shared" si="28"/>
        <v>-</v>
      </c>
      <c r="N426" s="21">
        <v>5</v>
      </c>
      <c r="O426" s="22">
        <f t="shared" si="27"/>
        <v>106</v>
      </c>
      <c r="P426" s="29"/>
    </row>
    <row r="427" spans="1:16" x14ac:dyDescent="0.25">
      <c r="A427" s="13">
        <v>1</v>
      </c>
      <c r="B427" s="13" t="s">
        <v>1291</v>
      </c>
      <c r="C427" s="14" t="s">
        <v>1292</v>
      </c>
      <c r="D427" s="14" t="s">
        <v>1293</v>
      </c>
      <c r="E427" s="15">
        <v>1</v>
      </c>
      <c r="F427" s="16">
        <v>90.4</v>
      </c>
      <c r="G427" s="16">
        <v>90.4</v>
      </c>
      <c r="H427" s="17">
        <f>VLOOKUP(C427,'[1]1 оч'!$B$3:$K$573,10,0)</f>
        <v>0</v>
      </c>
      <c r="I427" s="16">
        <f t="shared" si="25"/>
        <v>0</v>
      </c>
      <c r="J427" s="18"/>
      <c r="K427" s="18">
        <f t="shared" si="26"/>
        <v>0</v>
      </c>
      <c r="L427" s="19" t="str">
        <f>IFERROR(VLOOKUP(C427,'[2]11.11.25'!$B$345:$C$574,2,0),"-")</f>
        <v>-</v>
      </c>
      <c r="M427" s="20" t="str">
        <f t="shared" si="28"/>
        <v>-</v>
      </c>
      <c r="N427" s="21" t="s">
        <v>22</v>
      </c>
      <c r="O427" s="22" t="str">
        <f t="shared" si="27"/>
        <v>-</v>
      </c>
      <c r="P427" s="29"/>
    </row>
    <row r="428" spans="1:16" x14ac:dyDescent="0.25">
      <c r="A428" s="13">
        <v>1</v>
      </c>
      <c r="B428" s="13" t="s">
        <v>1294</v>
      </c>
      <c r="C428" s="14" t="s">
        <v>1295</v>
      </c>
      <c r="D428" s="14" t="s">
        <v>1296</v>
      </c>
      <c r="E428" s="15">
        <v>1</v>
      </c>
      <c r="F428" s="16">
        <v>109</v>
      </c>
      <c r="G428" s="16">
        <v>109</v>
      </c>
      <c r="H428" s="17">
        <f>VLOOKUP(C428,'[1]1 оч'!$B$3:$K$573,10,0)</f>
        <v>0</v>
      </c>
      <c r="I428" s="16">
        <f t="shared" si="25"/>
        <v>0</v>
      </c>
      <c r="J428" s="18"/>
      <c r="K428" s="18">
        <f t="shared" si="26"/>
        <v>0</v>
      </c>
      <c r="L428" s="19" t="str">
        <f>IFERROR(VLOOKUP(C428,'[2]11.11.25'!$B$345:$C$574,2,0),"-")</f>
        <v>-</v>
      </c>
      <c r="M428" s="20" t="str">
        <f t="shared" si="28"/>
        <v>-</v>
      </c>
      <c r="N428" s="21" t="s">
        <v>22</v>
      </c>
      <c r="O428" s="22" t="str">
        <f t="shared" si="27"/>
        <v>-</v>
      </c>
      <c r="P428" s="29"/>
    </row>
    <row r="429" spans="1:16" x14ac:dyDescent="0.25">
      <c r="A429" s="13">
        <v>1</v>
      </c>
      <c r="B429" s="13" t="s">
        <v>1297</v>
      </c>
      <c r="C429" s="14" t="s">
        <v>1298</v>
      </c>
      <c r="D429" s="14" t="s">
        <v>1299</v>
      </c>
      <c r="E429" s="15">
        <v>1</v>
      </c>
      <c r="F429" s="16">
        <v>73.099999999999994</v>
      </c>
      <c r="G429" s="16">
        <v>73.099999999999994</v>
      </c>
      <c r="H429" s="17">
        <f>VLOOKUP(C429,'[1]1 оч'!$B$3:$K$573,10,0)</f>
        <v>0</v>
      </c>
      <c r="I429" s="16">
        <f t="shared" si="25"/>
        <v>0</v>
      </c>
      <c r="J429" s="18"/>
      <c r="K429" s="18">
        <f t="shared" si="26"/>
        <v>0</v>
      </c>
      <c r="L429" s="19" t="str">
        <f>IFERROR(VLOOKUP(C429,'[2]11.11.25'!$B$345:$C$574,2,0),"-")</f>
        <v>-</v>
      </c>
      <c r="M429" s="20" t="str">
        <f t="shared" si="28"/>
        <v>-</v>
      </c>
      <c r="N429" s="21" t="s">
        <v>22</v>
      </c>
      <c r="O429" s="22" t="str">
        <f t="shared" si="27"/>
        <v>-</v>
      </c>
      <c r="P429" s="29"/>
    </row>
    <row r="430" spans="1:16" x14ac:dyDescent="0.25">
      <c r="A430" s="13">
        <v>1</v>
      </c>
      <c r="B430" s="13" t="s">
        <v>1300</v>
      </c>
      <c r="C430" s="14" t="s">
        <v>1301</v>
      </c>
      <c r="D430" s="14" t="s">
        <v>1302</v>
      </c>
      <c r="E430" s="15">
        <v>10</v>
      </c>
      <c r="F430" s="16">
        <v>3.5</v>
      </c>
      <c r="G430" s="16">
        <v>35</v>
      </c>
      <c r="H430" s="17">
        <f>VLOOKUP(C430,'[1]1 оч'!$B$3:$K$573,10,0)</f>
        <v>0</v>
      </c>
      <c r="I430" s="16">
        <f t="shared" si="25"/>
        <v>0</v>
      </c>
      <c r="J430" s="18"/>
      <c r="K430" s="18">
        <f t="shared" si="26"/>
        <v>0</v>
      </c>
      <c r="L430" s="19">
        <v>10</v>
      </c>
      <c r="M430" s="20">
        <f t="shared" si="28"/>
        <v>35</v>
      </c>
      <c r="N430" s="21">
        <v>10</v>
      </c>
      <c r="O430" s="22">
        <f t="shared" si="27"/>
        <v>35</v>
      </c>
      <c r="P430" s="29"/>
    </row>
    <row r="431" spans="1:16" x14ac:dyDescent="0.25">
      <c r="A431" s="13">
        <v>1</v>
      </c>
      <c r="B431" s="13" t="s">
        <v>1303</v>
      </c>
      <c r="C431" s="14" t="s">
        <v>1304</v>
      </c>
      <c r="D431" s="14" t="s">
        <v>1305</v>
      </c>
      <c r="E431" s="15">
        <v>18</v>
      </c>
      <c r="F431" s="16">
        <v>5.0999999999999996</v>
      </c>
      <c r="G431" s="16">
        <v>91.8</v>
      </c>
      <c r="H431" s="17">
        <f>VLOOKUP(C431,'[1]1 оч'!$B$3:$K$573,10,0)</f>
        <v>0</v>
      </c>
      <c r="I431" s="16">
        <f t="shared" si="25"/>
        <v>0</v>
      </c>
      <c r="J431" s="18"/>
      <c r="K431" s="18">
        <f t="shared" si="26"/>
        <v>0</v>
      </c>
      <c r="L431" s="19">
        <v>18</v>
      </c>
      <c r="M431" s="20">
        <f t="shared" si="28"/>
        <v>91.8</v>
      </c>
      <c r="N431" s="21">
        <v>18</v>
      </c>
      <c r="O431" s="22">
        <f t="shared" si="27"/>
        <v>91.8</v>
      </c>
      <c r="P431" s="29"/>
    </row>
    <row r="432" spans="1:16" x14ac:dyDescent="0.25">
      <c r="A432" s="13">
        <v>1</v>
      </c>
      <c r="B432" s="13" t="s">
        <v>1306</v>
      </c>
      <c r="C432" s="14" t="s">
        <v>1307</v>
      </c>
      <c r="D432" s="14" t="s">
        <v>1308</v>
      </c>
      <c r="E432" s="15">
        <v>20</v>
      </c>
      <c r="F432" s="16">
        <v>1</v>
      </c>
      <c r="G432" s="16">
        <v>20</v>
      </c>
      <c r="H432" s="17">
        <f>VLOOKUP(C432,'[1]1 оч'!$B$3:$K$573,10,0)</f>
        <v>0</v>
      </c>
      <c r="I432" s="16">
        <f t="shared" si="25"/>
        <v>0</v>
      </c>
      <c r="J432" s="18"/>
      <c r="K432" s="18">
        <f t="shared" si="26"/>
        <v>0</v>
      </c>
      <c r="L432" s="19">
        <v>20</v>
      </c>
      <c r="M432" s="20">
        <f t="shared" si="28"/>
        <v>20</v>
      </c>
      <c r="N432" s="21">
        <v>20</v>
      </c>
      <c r="O432" s="22">
        <f t="shared" si="27"/>
        <v>20</v>
      </c>
      <c r="P432" s="29"/>
    </row>
    <row r="433" spans="1:16" x14ac:dyDescent="0.25">
      <c r="A433" s="13">
        <v>1</v>
      </c>
      <c r="B433" s="13" t="s">
        <v>1309</v>
      </c>
      <c r="C433" s="14" t="s">
        <v>1310</v>
      </c>
      <c r="D433" s="14" t="s">
        <v>1311</v>
      </c>
      <c r="E433" s="15">
        <v>24</v>
      </c>
      <c r="F433" s="16">
        <v>0.5</v>
      </c>
      <c r="G433" s="16">
        <v>12</v>
      </c>
      <c r="H433" s="17">
        <f>VLOOKUP(C433,'[1]1 оч'!$B$3:$K$573,10,0)</f>
        <v>0</v>
      </c>
      <c r="I433" s="16">
        <f t="shared" si="25"/>
        <v>0</v>
      </c>
      <c r="J433" s="18"/>
      <c r="K433" s="18">
        <f t="shared" si="26"/>
        <v>0</v>
      </c>
      <c r="L433" s="19" t="str">
        <f>IFERROR(VLOOKUP(C433,'[2]11.11.25'!$B$345:$C$574,2,0),"-")</f>
        <v>-</v>
      </c>
      <c r="M433" s="20" t="str">
        <f t="shared" si="28"/>
        <v>-</v>
      </c>
      <c r="N433" s="21" t="s">
        <v>22</v>
      </c>
      <c r="O433" s="22" t="str">
        <f t="shared" si="27"/>
        <v>-</v>
      </c>
      <c r="P433" s="29"/>
    </row>
    <row r="434" spans="1:16" x14ac:dyDescent="0.25">
      <c r="A434" s="13">
        <v>1</v>
      </c>
      <c r="B434" s="13" t="s">
        <v>1312</v>
      </c>
      <c r="C434" s="14" t="s">
        <v>1313</v>
      </c>
      <c r="D434" s="14" t="s">
        <v>1314</v>
      </c>
      <c r="E434" s="15">
        <v>5</v>
      </c>
      <c r="F434" s="16">
        <v>212.7</v>
      </c>
      <c r="G434" s="16">
        <v>1063.5</v>
      </c>
      <c r="H434" s="17">
        <f>VLOOKUP(C434,'[1]1 оч'!$B$3:$K$573,10,0)</f>
        <v>0</v>
      </c>
      <c r="I434" s="16">
        <f t="shared" si="25"/>
        <v>0</v>
      </c>
      <c r="J434" s="18"/>
      <c r="K434" s="18">
        <f t="shared" si="26"/>
        <v>0</v>
      </c>
      <c r="L434" s="19" t="str">
        <f>IFERROR(VLOOKUP(C434,'[2]11.11.25'!$B$345:$C$574,2,0),"-")</f>
        <v>-</v>
      </c>
      <c r="M434" s="20" t="str">
        <f t="shared" si="28"/>
        <v>-</v>
      </c>
      <c r="N434" s="21" t="s">
        <v>22</v>
      </c>
      <c r="O434" s="22" t="str">
        <f t="shared" si="27"/>
        <v>-</v>
      </c>
      <c r="P434" s="29"/>
    </row>
    <row r="435" spans="1:16" x14ac:dyDescent="0.25">
      <c r="A435" s="13">
        <v>1</v>
      </c>
      <c r="B435" s="13" t="s">
        <v>1315</v>
      </c>
      <c r="C435" s="14" t="s">
        <v>1316</v>
      </c>
      <c r="D435" s="14" t="s">
        <v>1317</v>
      </c>
      <c r="E435" s="15">
        <v>5</v>
      </c>
      <c r="F435" s="16">
        <v>148.5</v>
      </c>
      <c r="G435" s="16">
        <v>742.5</v>
      </c>
      <c r="H435" s="17">
        <f>VLOOKUP(C435,'[1]1 оч'!$B$3:$K$573,10,0)</f>
        <v>0</v>
      </c>
      <c r="I435" s="16">
        <f t="shared" si="25"/>
        <v>0</v>
      </c>
      <c r="J435" s="18"/>
      <c r="K435" s="18">
        <f t="shared" si="26"/>
        <v>0</v>
      </c>
      <c r="L435" s="19" t="str">
        <f>IFERROR(VLOOKUP(C435,'[2]11.11.25'!$B$345:$C$574,2,0),"-")</f>
        <v>-</v>
      </c>
      <c r="M435" s="20" t="str">
        <f t="shared" si="28"/>
        <v>-</v>
      </c>
      <c r="N435" s="21" t="s">
        <v>22</v>
      </c>
      <c r="O435" s="22" t="str">
        <f t="shared" si="27"/>
        <v>-</v>
      </c>
      <c r="P435" s="29"/>
    </row>
    <row r="436" spans="1:16" x14ac:dyDescent="0.25">
      <c r="A436" s="13">
        <v>1</v>
      </c>
      <c r="B436" s="13" t="s">
        <v>1318</v>
      </c>
      <c r="C436" s="14" t="s">
        <v>1319</v>
      </c>
      <c r="D436" s="14" t="s">
        <v>1320</v>
      </c>
      <c r="E436" s="15">
        <v>8</v>
      </c>
      <c r="F436" s="16">
        <v>156.80000000000001</v>
      </c>
      <c r="G436" s="16">
        <v>1254.4000000000001</v>
      </c>
      <c r="H436" s="17">
        <f>VLOOKUP(C436,'[1]1 оч'!$B$3:$K$573,10,0)</f>
        <v>5</v>
      </c>
      <c r="I436" s="16">
        <f t="shared" si="25"/>
        <v>784</v>
      </c>
      <c r="J436" s="18"/>
      <c r="K436" s="18">
        <f t="shared" si="26"/>
        <v>0</v>
      </c>
      <c r="L436" s="19" t="str">
        <f>IFERROR(VLOOKUP(C436,'[2]11.11.25'!$B$345:$C$574,2,0),"-")</f>
        <v>-</v>
      </c>
      <c r="M436" s="20" t="str">
        <f t="shared" si="28"/>
        <v>-</v>
      </c>
      <c r="N436" s="21">
        <v>5</v>
      </c>
      <c r="O436" s="22">
        <f t="shared" si="27"/>
        <v>784</v>
      </c>
      <c r="P436" s="29"/>
    </row>
    <row r="437" spans="1:16" x14ac:dyDescent="0.25">
      <c r="A437" s="13">
        <v>1</v>
      </c>
      <c r="B437" s="13" t="s">
        <v>1321</v>
      </c>
      <c r="C437" s="14" t="s">
        <v>1322</v>
      </c>
      <c r="D437" s="14" t="s">
        <v>1323</v>
      </c>
      <c r="E437" s="15">
        <v>2</v>
      </c>
      <c r="F437" s="16">
        <v>156.1</v>
      </c>
      <c r="G437" s="16">
        <v>312.2</v>
      </c>
      <c r="H437" s="17">
        <f>VLOOKUP(C437,'[1]1 оч'!$B$3:$K$573,10,0)</f>
        <v>1</v>
      </c>
      <c r="I437" s="16">
        <f t="shared" si="25"/>
        <v>156.1</v>
      </c>
      <c r="J437" s="18"/>
      <c r="K437" s="18">
        <f t="shared" si="26"/>
        <v>0</v>
      </c>
      <c r="L437" s="19" t="str">
        <f>IFERROR(VLOOKUP(C437,'[2]11.11.25'!$B$345:$C$574,2,0),"-")</f>
        <v>-</v>
      </c>
      <c r="M437" s="20" t="str">
        <f t="shared" si="28"/>
        <v>-</v>
      </c>
      <c r="N437" s="21">
        <v>1</v>
      </c>
      <c r="O437" s="22">
        <f t="shared" si="27"/>
        <v>156.1</v>
      </c>
      <c r="P437" s="29"/>
    </row>
    <row r="438" spans="1:16" x14ac:dyDescent="0.25">
      <c r="A438" s="13">
        <v>1</v>
      </c>
      <c r="B438" s="13" t="s">
        <v>1324</v>
      </c>
      <c r="C438" s="14" t="s">
        <v>1325</v>
      </c>
      <c r="D438" s="14" t="s">
        <v>1326</v>
      </c>
      <c r="E438" s="15">
        <v>2</v>
      </c>
      <c r="F438" s="16">
        <v>181.6</v>
      </c>
      <c r="G438" s="16">
        <v>363.2</v>
      </c>
      <c r="H438" s="17">
        <f>VLOOKUP(C438,'[1]1 оч'!$B$3:$K$573,10,0)</f>
        <v>0</v>
      </c>
      <c r="I438" s="16">
        <f t="shared" si="25"/>
        <v>0</v>
      </c>
      <c r="J438" s="18"/>
      <c r="K438" s="18">
        <f t="shared" si="26"/>
        <v>0</v>
      </c>
      <c r="L438" s="19" t="str">
        <f>IFERROR(VLOOKUP(C438,'[2]11.11.25'!$B$345:$C$574,2,0),"-")</f>
        <v>-</v>
      </c>
      <c r="M438" s="20" t="str">
        <f t="shared" si="28"/>
        <v>-</v>
      </c>
      <c r="N438" s="21" t="s">
        <v>22</v>
      </c>
      <c r="O438" s="22" t="str">
        <f t="shared" si="27"/>
        <v>-</v>
      </c>
      <c r="P438" s="29"/>
    </row>
    <row r="439" spans="1:16" x14ac:dyDescent="0.25">
      <c r="A439" s="13">
        <v>1</v>
      </c>
      <c r="B439" s="13" t="s">
        <v>1327</v>
      </c>
      <c r="C439" s="14" t="s">
        <v>1328</v>
      </c>
      <c r="D439" s="14" t="s">
        <v>1329</v>
      </c>
      <c r="E439" s="15">
        <v>14</v>
      </c>
      <c r="F439" s="16">
        <v>191.7</v>
      </c>
      <c r="G439" s="16">
        <v>2683.8</v>
      </c>
      <c r="H439" s="17">
        <f>VLOOKUP(C439,'[1]1 оч'!$B$3:$K$573,10,0)</f>
        <v>2</v>
      </c>
      <c r="I439" s="16">
        <f t="shared" si="25"/>
        <v>383.4</v>
      </c>
      <c r="J439" s="18">
        <v>14</v>
      </c>
      <c r="K439" s="18">
        <f t="shared" si="26"/>
        <v>2683.7999999999997</v>
      </c>
      <c r="L439" s="19" t="str">
        <f>IFERROR(VLOOKUP(C439,'[2]11.11.25'!$B$345:$C$574,2,0),"-")</f>
        <v>-</v>
      </c>
      <c r="M439" s="20" t="str">
        <f t="shared" si="28"/>
        <v>-</v>
      </c>
      <c r="N439" s="21">
        <v>14</v>
      </c>
      <c r="O439" s="22">
        <f t="shared" si="27"/>
        <v>2683.7999999999997</v>
      </c>
      <c r="P439" s="29"/>
    </row>
    <row r="440" spans="1:16" x14ac:dyDescent="0.25">
      <c r="A440" s="13">
        <v>1</v>
      </c>
      <c r="B440" s="13" t="s">
        <v>1330</v>
      </c>
      <c r="C440" s="14" t="s">
        <v>1331</v>
      </c>
      <c r="D440" s="14" t="s">
        <v>1332</v>
      </c>
      <c r="E440" s="15">
        <v>4</v>
      </c>
      <c r="F440" s="16">
        <v>183.2</v>
      </c>
      <c r="G440" s="16">
        <v>732.8</v>
      </c>
      <c r="H440" s="17">
        <f>VLOOKUP(C440,'[1]1 оч'!$B$3:$K$573,10,0)</f>
        <v>0</v>
      </c>
      <c r="I440" s="16">
        <f t="shared" si="25"/>
        <v>0</v>
      </c>
      <c r="J440" s="18">
        <v>4</v>
      </c>
      <c r="K440" s="18">
        <f t="shared" si="26"/>
        <v>732.8</v>
      </c>
      <c r="L440" s="19" t="str">
        <f>IFERROR(VLOOKUP(C440,'[2]11.11.25'!$B$345:$C$574,2,0),"-")</f>
        <v>-</v>
      </c>
      <c r="M440" s="20" t="str">
        <f t="shared" si="28"/>
        <v>-</v>
      </c>
      <c r="N440" s="21">
        <v>4</v>
      </c>
      <c r="O440" s="22">
        <f t="shared" si="27"/>
        <v>732.8</v>
      </c>
      <c r="P440" s="29"/>
    </row>
    <row r="441" spans="1:16" x14ac:dyDescent="0.25">
      <c r="A441" s="13">
        <v>1</v>
      </c>
      <c r="B441" s="13" t="s">
        <v>1333</v>
      </c>
      <c r="C441" s="14" t="s">
        <v>1334</v>
      </c>
      <c r="D441" s="14" t="s">
        <v>1335</v>
      </c>
      <c r="E441" s="15">
        <v>3</v>
      </c>
      <c r="F441" s="16">
        <v>339.7</v>
      </c>
      <c r="G441" s="16">
        <v>1019.1</v>
      </c>
      <c r="H441" s="17">
        <f>VLOOKUP(C441,'[1]1 оч'!$B$3:$K$573,10,0)</f>
        <v>0</v>
      </c>
      <c r="I441" s="16">
        <f t="shared" si="25"/>
        <v>0</v>
      </c>
      <c r="J441" s="18">
        <v>3</v>
      </c>
      <c r="K441" s="18">
        <f t="shared" si="26"/>
        <v>1019.0999999999999</v>
      </c>
      <c r="L441" s="19" t="s">
        <v>22</v>
      </c>
      <c r="M441" s="20" t="str">
        <f t="shared" si="28"/>
        <v>-</v>
      </c>
      <c r="N441" s="21">
        <v>3</v>
      </c>
      <c r="O441" s="22">
        <f t="shared" si="27"/>
        <v>1019.0999999999999</v>
      </c>
      <c r="P441" s="29"/>
    </row>
    <row r="442" spans="1:16" x14ac:dyDescent="0.25">
      <c r="A442" s="13">
        <v>1</v>
      </c>
      <c r="B442" s="13" t="s">
        <v>1336</v>
      </c>
      <c r="C442" s="14" t="s">
        <v>1337</v>
      </c>
      <c r="D442" s="14" t="s">
        <v>1338</v>
      </c>
      <c r="E442" s="15">
        <v>2</v>
      </c>
      <c r="F442" s="16">
        <v>189.5</v>
      </c>
      <c r="G442" s="16">
        <v>379</v>
      </c>
      <c r="H442" s="17">
        <f>VLOOKUP(C442,'[1]1 оч'!$B$3:$K$573,10,0)</f>
        <v>0</v>
      </c>
      <c r="I442" s="16">
        <f t="shared" si="25"/>
        <v>0</v>
      </c>
      <c r="J442" s="18"/>
      <c r="K442" s="18">
        <f t="shared" si="26"/>
        <v>0</v>
      </c>
      <c r="L442" s="19" t="str">
        <f>IFERROR(VLOOKUP(C442,'[2]11.11.25'!$B$345:$C$574,2,0),"-")</f>
        <v>-</v>
      </c>
      <c r="M442" s="20" t="str">
        <f t="shared" si="28"/>
        <v>-</v>
      </c>
      <c r="N442" s="21" t="s">
        <v>22</v>
      </c>
      <c r="O442" s="22" t="str">
        <f t="shared" si="27"/>
        <v>-</v>
      </c>
      <c r="P442" s="29"/>
    </row>
    <row r="443" spans="1:16" x14ac:dyDescent="0.25">
      <c r="A443" s="13">
        <v>1</v>
      </c>
      <c r="B443" s="13" t="s">
        <v>1339</v>
      </c>
      <c r="C443" s="14" t="s">
        <v>1340</v>
      </c>
      <c r="D443" s="14" t="s">
        <v>1341</v>
      </c>
      <c r="E443" s="15">
        <v>2</v>
      </c>
      <c r="F443" s="16">
        <v>188.4</v>
      </c>
      <c r="G443" s="16">
        <v>376.8</v>
      </c>
      <c r="H443" s="17">
        <f>VLOOKUP(C443,'[1]1 оч'!$B$3:$K$573,10,0)</f>
        <v>0</v>
      </c>
      <c r="I443" s="16">
        <f t="shared" si="25"/>
        <v>0</v>
      </c>
      <c r="J443" s="18">
        <v>2</v>
      </c>
      <c r="K443" s="18">
        <f t="shared" si="26"/>
        <v>376.8</v>
      </c>
      <c r="L443" s="19" t="str">
        <f>IFERROR(VLOOKUP(C443,'[2]11.11.25'!$B$345:$C$574,2,0),"-")</f>
        <v>-</v>
      </c>
      <c r="M443" s="20" t="str">
        <f t="shared" si="28"/>
        <v>-</v>
      </c>
      <c r="N443" s="21">
        <v>2</v>
      </c>
      <c r="O443" s="22">
        <f t="shared" si="27"/>
        <v>376.8</v>
      </c>
      <c r="P443" s="29"/>
    </row>
    <row r="444" spans="1:16" x14ac:dyDescent="0.25">
      <c r="A444" s="13">
        <v>1</v>
      </c>
      <c r="B444" s="13" t="s">
        <v>1342</v>
      </c>
      <c r="C444" s="14" t="s">
        <v>1343</v>
      </c>
      <c r="D444" s="14" t="s">
        <v>1344</v>
      </c>
      <c r="E444" s="15">
        <v>4</v>
      </c>
      <c r="F444" s="16">
        <v>128.5</v>
      </c>
      <c r="G444" s="16">
        <v>514</v>
      </c>
      <c r="H444" s="17">
        <f>VLOOKUP(C444,'[1]1 оч'!$B$3:$K$573,10,0)</f>
        <v>0</v>
      </c>
      <c r="I444" s="16">
        <f t="shared" si="25"/>
        <v>0</v>
      </c>
      <c r="J444" s="18">
        <v>4</v>
      </c>
      <c r="K444" s="18">
        <f t="shared" si="26"/>
        <v>514</v>
      </c>
      <c r="L444" s="19" t="str">
        <f>IFERROR(VLOOKUP(C444,'[2]11.11.25'!$B$345:$C$574,2,0),"-")</f>
        <v>-</v>
      </c>
      <c r="M444" s="20" t="str">
        <f t="shared" si="28"/>
        <v>-</v>
      </c>
      <c r="N444" s="21">
        <v>4</v>
      </c>
      <c r="O444" s="22">
        <f t="shared" si="27"/>
        <v>514</v>
      </c>
      <c r="P444" s="29"/>
    </row>
    <row r="445" spans="1:16" x14ac:dyDescent="0.25">
      <c r="A445" s="13">
        <v>1</v>
      </c>
      <c r="B445" s="13" t="s">
        <v>1345</v>
      </c>
      <c r="C445" s="14" t="s">
        <v>1346</v>
      </c>
      <c r="D445" s="14" t="s">
        <v>1347</v>
      </c>
      <c r="E445" s="15">
        <v>2</v>
      </c>
      <c r="F445" s="16">
        <v>275.5</v>
      </c>
      <c r="G445" s="16">
        <v>551</v>
      </c>
      <c r="H445" s="17">
        <f>VLOOKUP(C445,'[1]1 оч'!$B$3:$K$573,10,0)</f>
        <v>1</v>
      </c>
      <c r="I445" s="16">
        <f t="shared" si="25"/>
        <v>275.5</v>
      </c>
      <c r="J445" s="18"/>
      <c r="K445" s="18">
        <f t="shared" si="26"/>
        <v>0</v>
      </c>
      <c r="L445" s="19" t="str">
        <f>IFERROR(VLOOKUP(C445,'[2]11.11.25'!$B$345:$C$574,2,0),"-")</f>
        <v>-</v>
      </c>
      <c r="M445" s="20" t="str">
        <f t="shared" si="28"/>
        <v>-</v>
      </c>
      <c r="N445" s="21">
        <v>1</v>
      </c>
      <c r="O445" s="22">
        <f t="shared" si="27"/>
        <v>275.5</v>
      </c>
      <c r="P445" s="29"/>
    </row>
    <row r="446" spans="1:16" x14ac:dyDescent="0.25">
      <c r="A446" s="13">
        <v>1</v>
      </c>
      <c r="B446" s="13" t="s">
        <v>1348</v>
      </c>
      <c r="C446" s="14" t="s">
        <v>1349</v>
      </c>
      <c r="D446" s="14" t="s">
        <v>1350</v>
      </c>
      <c r="E446" s="15">
        <v>8</v>
      </c>
      <c r="F446" s="16">
        <v>324.60000000000002</v>
      </c>
      <c r="G446" s="16">
        <v>2596.8000000000002</v>
      </c>
      <c r="H446" s="17">
        <f>VLOOKUP(C446,'[1]1 оч'!$B$3:$K$573,10,0)</f>
        <v>2</v>
      </c>
      <c r="I446" s="16">
        <f t="shared" si="25"/>
        <v>649.20000000000005</v>
      </c>
      <c r="J446" s="18">
        <v>8</v>
      </c>
      <c r="K446" s="18">
        <f t="shared" si="26"/>
        <v>2596.8000000000002</v>
      </c>
      <c r="L446" s="19" t="str">
        <f>IFERROR(VLOOKUP(C446,'[2]11.11.25'!$B$345:$C$574,2,0),"-")</f>
        <v>-</v>
      </c>
      <c r="M446" s="20" t="str">
        <f t="shared" si="28"/>
        <v>-</v>
      </c>
      <c r="N446" s="21">
        <v>8</v>
      </c>
      <c r="O446" s="22">
        <f t="shared" si="27"/>
        <v>2596.8000000000002</v>
      </c>
      <c r="P446" s="29"/>
    </row>
    <row r="447" spans="1:16" x14ac:dyDescent="0.25">
      <c r="A447" s="13">
        <v>1</v>
      </c>
      <c r="B447" s="13" t="s">
        <v>1351</v>
      </c>
      <c r="C447" s="14" t="s">
        <v>1352</v>
      </c>
      <c r="D447" s="14" t="s">
        <v>1353</v>
      </c>
      <c r="E447" s="15">
        <v>1</v>
      </c>
      <c r="F447" s="16">
        <v>538.4</v>
      </c>
      <c r="G447" s="16">
        <v>538.4</v>
      </c>
      <c r="H447" s="17">
        <f>VLOOKUP(C447,'[1]1 оч'!$B$3:$K$573,10,0)</f>
        <v>0</v>
      </c>
      <c r="I447" s="16">
        <f t="shared" si="25"/>
        <v>0</v>
      </c>
      <c r="J447" s="18"/>
      <c r="K447" s="18">
        <f t="shared" si="26"/>
        <v>0</v>
      </c>
      <c r="L447" s="19">
        <f>IFERROR(VLOOKUP(C447,'[2]11.11.25'!$B$345:$C$574,2,0),"-")</f>
        <v>1</v>
      </c>
      <c r="M447" s="20">
        <f t="shared" si="28"/>
        <v>538.4</v>
      </c>
      <c r="N447" s="21">
        <v>1</v>
      </c>
      <c r="O447" s="22">
        <f t="shared" si="27"/>
        <v>538.4</v>
      </c>
      <c r="P447" s="29"/>
    </row>
    <row r="448" spans="1:16" x14ac:dyDescent="0.25">
      <c r="A448" s="13">
        <v>1</v>
      </c>
      <c r="B448" s="13" t="s">
        <v>1354</v>
      </c>
      <c r="C448" s="14" t="s">
        <v>1355</v>
      </c>
      <c r="D448" s="14" t="s">
        <v>1356</v>
      </c>
      <c r="E448" s="15">
        <v>1</v>
      </c>
      <c r="F448" s="16">
        <v>505</v>
      </c>
      <c r="G448" s="16">
        <v>505</v>
      </c>
      <c r="H448" s="17">
        <f>VLOOKUP(C448,'[1]1 оч'!$B$3:$K$573,10,0)</f>
        <v>0</v>
      </c>
      <c r="I448" s="16">
        <f t="shared" si="25"/>
        <v>0</v>
      </c>
      <c r="J448" s="18"/>
      <c r="K448" s="18">
        <f t="shared" si="26"/>
        <v>0</v>
      </c>
      <c r="L448" s="19">
        <f>IFERROR(VLOOKUP(C448,'[2]11.11.25'!$B$345:$C$574,2,0),"-")</f>
        <v>1</v>
      </c>
      <c r="M448" s="20">
        <f t="shared" si="28"/>
        <v>505</v>
      </c>
      <c r="N448" s="21">
        <v>1</v>
      </c>
      <c r="O448" s="22">
        <f t="shared" si="27"/>
        <v>505</v>
      </c>
      <c r="P448" s="29"/>
    </row>
    <row r="449" spans="1:16" x14ac:dyDescent="0.25">
      <c r="A449" s="13">
        <v>1</v>
      </c>
      <c r="B449" s="13" t="s">
        <v>1357</v>
      </c>
      <c r="C449" s="14" t="s">
        <v>1358</v>
      </c>
      <c r="D449" s="14" t="s">
        <v>1359</v>
      </c>
      <c r="E449" s="15">
        <v>1</v>
      </c>
      <c r="F449" s="16">
        <v>504.2</v>
      </c>
      <c r="G449" s="16">
        <v>504.2</v>
      </c>
      <c r="H449" s="17">
        <f>VLOOKUP(C449,'[1]1 оч'!$B$3:$K$573,10,0)</f>
        <v>0</v>
      </c>
      <c r="I449" s="16">
        <f t="shared" si="25"/>
        <v>0</v>
      </c>
      <c r="J449" s="18"/>
      <c r="K449" s="18">
        <f t="shared" si="26"/>
        <v>0</v>
      </c>
      <c r="L449" s="19">
        <f>IFERROR(VLOOKUP(C449,'[2]11.11.25'!$B$345:$C$574,2,0),"-")</f>
        <v>1</v>
      </c>
      <c r="M449" s="20">
        <f t="shared" si="28"/>
        <v>504.2</v>
      </c>
      <c r="N449" s="21">
        <v>1</v>
      </c>
      <c r="O449" s="22">
        <f t="shared" si="27"/>
        <v>504.2</v>
      </c>
      <c r="P449" s="29"/>
    </row>
    <row r="450" spans="1:16" x14ac:dyDescent="0.25">
      <c r="A450" s="13">
        <v>1</v>
      </c>
      <c r="B450" s="13" t="s">
        <v>1360</v>
      </c>
      <c r="C450" s="14" t="s">
        <v>1361</v>
      </c>
      <c r="D450" s="14" t="s">
        <v>1362</v>
      </c>
      <c r="E450" s="15">
        <v>1</v>
      </c>
      <c r="F450" s="16">
        <v>504.3</v>
      </c>
      <c r="G450" s="16">
        <v>504.3</v>
      </c>
      <c r="H450" s="17">
        <f>VLOOKUP(C450,'[1]1 оч'!$B$3:$K$573,10,0)</f>
        <v>0</v>
      </c>
      <c r="I450" s="16">
        <f t="shared" si="25"/>
        <v>0</v>
      </c>
      <c r="J450" s="18"/>
      <c r="K450" s="18">
        <f t="shared" si="26"/>
        <v>0</v>
      </c>
      <c r="L450" s="19">
        <f>IFERROR(VLOOKUP(C450,'[2]11.11.25'!$B$345:$C$574,2,0),"-")</f>
        <v>1</v>
      </c>
      <c r="M450" s="20">
        <f t="shared" si="28"/>
        <v>504.3</v>
      </c>
      <c r="N450" s="21">
        <v>1</v>
      </c>
      <c r="O450" s="22">
        <f t="shared" si="27"/>
        <v>504.3</v>
      </c>
      <c r="P450" s="29"/>
    </row>
    <row r="451" spans="1:16" x14ac:dyDescent="0.25">
      <c r="A451" s="13">
        <v>1</v>
      </c>
      <c r="B451" s="13" t="s">
        <v>1363</v>
      </c>
      <c r="C451" s="14" t="s">
        <v>1364</v>
      </c>
      <c r="D451" s="14" t="s">
        <v>1365</v>
      </c>
      <c r="E451" s="15">
        <v>1</v>
      </c>
      <c r="F451" s="16">
        <v>510.6</v>
      </c>
      <c r="G451" s="16">
        <v>510.6</v>
      </c>
      <c r="H451" s="17">
        <f>VLOOKUP(C451,'[1]1 оч'!$B$3:$K$573,10,0)</f>
        <v>0</v>
      </c>
      <c r="I451" s="16">
        <f t="shared" ref="I451:I514" si="29">IFERROR(H451*F451,"-")</f>
        <v>0</v>
      </c>
      <c r="J451" s="18"/>
      <c r="K451" s="18">
        <f t="shared" ref="K451:K514" si="30">J451*F451</f>
        <v>0</v>
      </c>
      <c r="L451" s="19">
        <f>IFERROR(VLOOKUP(C451,'[2]11.11.25'!$B$345:$C$574,2,0),"-")</f>
        <v>1</v>
      </c>
      <c r="M451" s="20">
        <f t="shared" si="28"/>
        <v>510.6</v>
      </c>
      <c r="N451" s="21">
        <v>1</v>
      </c>
      <c r="O451" s="22">
        <f t="shared" ref="O451:O514" si="31">IFERROR(N451*F451,"-")</f>
        <v>510.6</v>
      </c>
      <c r="P451" s="29"/>
    </row>
    <row r="452" spans="1:16" x14ac:dyDescent="0.25">
      <c r="A452" s="13">
        <v>1</v>
      </c>
      <c r="B452" s="13" t="s">
        <v>1366</v>
      </c>
      <c r="C452" s="14" t="s">
        <v>1367</v>
      </c>
      <c r="D452" s="14" t="s">
        <v>1368</v>
      </c>
      <c r="E452" s="15">
        <v>5</v>
      </c>
      <c r="F452" s="16">
        <v>515.5</v>
      </c>
      <c r="G452" s="16">
        <v>2577.5</v>
      </c>
      <c r="H452" s="17">
        <f>VLOOKUP(C452,'[1]1 оч'!$B$3:$K$573,10,0)</f>
        <v>0</v>
      </c>
      <c r="I452" s="16">
        <f t="shared" si="29"/>
        <v>0</v>
      </c>
      <c r="J452" s="18"/>
      <c r="K452" s="18">
        <f t="shared" si="30"/>
        <v>0</v>
      </c>
      <c r="L452" s="19">
        <f>IFERROR(VLOOKUP(C452,'[2]11.11.25'!$B$345:$C$574,2,0),"-")</f>
        <v>4</v>
      </c>
      <c r="M452" s="20">
        <f t="shared" si="28"/>
        <v>2062</v>
      </c>
      <c r="N452" s="21">
        <v>4</v>
      </c>
      <c r="O452" s="22">
        <f t="shared" si="31"/>
        <v>2062</v>
      </c>
      <c r="P452" s="29"/>
    </row>
    <row r="453" spans="1:16" x14ac:dyDescent="0.25">
      <c r="A453" s="13">
        <v>1</v>
      </c>
      <c r="B453" s="13" t="s">
        <v>1369</v>
      </c>
      <c r="C453" s="14" t="s">
        <v>1370</v>
      </c>
      <c r="D453" s="14" t="s">
        <v>1371</v>
      </c>
      <c r="E453" s="15">
        <v>1</v>
      </c>
      <c r="F453" s="16">
        <v>572.79999999999995</v>
      </c>
      <c r="G453" s="16">
        <v>572.79999999999995</v>
      </c>
      <c r="H453" s="17">
        <f>VLOOKUP(C453,'[1]1 оч'!$B$3:$K$573,10,0)</f>
        <v>0</v>
      </c>
      <c r="I453" s="16">
        <f t="shared" si="29"/>
        <v>0</v>
      </c>
      <c r="J453" s="18"/>
      <c r="K453" s="18">
        <f t="shared" si="30"/>
        <v>0</v>
      </c>
      <c r="L453" s="19">
        <f>IFERROR(VLOOKUP(C453,'[2]11.11.25'!$B$345:$C$574,2,0),"-")</f>
        <v>1</v>
      </c>
      <c r="M453" s="20">
        <f t="shared" si="28"/>
        <v>572.79999999999995</v>
      </c>
      <c r="N453" s="21">
        <v>1</v>
      </c>
      <c r="O453" s="22">
        <f t="shared" si="31"/>
        <v>572.79999999999995</v>
      </c>
      <c r="P453" s="29"/>
    </row>
    <row r="454" spans="1:16" x14ac:dyDescent="0.25">
      <c r="A454" s="13">
        <v>1</v>
      </c>
      <c r="B454" s="13" t="s">
        <v>1372</v>
      </c>
      <c r="C454" s="14" t="s">
        <v>1373</v>
      </c>
      <c r="D454" s="14" t="s">
        <v>1374</v>
      </c>
      <c r="E454" s="15">
        <v>7</v>
      </c>
      <c r="F454" s="16">
        <v>266</v>
      </c>
      <c r="G454" s="16">
        <v>1862</v>
      </c>
      <c r="H454" s="17">
        <f>VLOOKUP(C454,'[1]1 оч'!$B$3:$K$573,10,0)</f>
        <v>4</v>
      </c>
      <c r="I454" s="16">
        <f t="shared" si="29"/>
        <v>1064</v>
      </c>
      <c r="J454" s="18"/>
      <c r="K454" s="18">
        <f t="shared" si="30"/>
        <v>0</v>
      </c>
      <c r="L454" s="19" t="str">
        <f>IFERROR(VLOOKUP(C454,'[2]11.11.25'!$B$345:$C$574,2,0),"-")</f>
        <v>-</v>
      </c>
      <c r="M454" s="20" t="str">
        <f t="shared" si="28"/>
        <v>-</v>
      </c>
      <c r="N454" s="21">
        <v>4</v>
      </c>
      <c r="O454" s="22">
        <f t="shared" si="31"/>
        <v>1064</v>
      </c>
      <c r="P454" s="29"/>
    </row>
    <row r="455" spans="1:16" x14ac:dyDescent="0.25">
      <c r="A455" s="13">
        <v>1</v>
      </c>
      <c r="B455" s="13" t="s">
        <v>1375</v>
      </c>
      <c r="C455" s="14" t="s">
        <v>1376</v>
      </c>
      <c r="D455" s="14" t="s">
        <v>1377</v>
      </c>
      <c r="E455" s="15">
        <v>1</v>
      </c>
      <c r="F455" s="16">
        <v>252.5</v>
      </c>
      <c r="G455" s="16">
        <v>252.5</v>
      </c>
      <c r="H455" s="17">
        <f>VLOOKUP(C455,'[1]1 оч'!$B$3:$K$573,10,0)</f>
        <v>1</v>
      </c>
      <c r="I455" s="16">
        <f t="shared" si="29"/>
        <v>252.5</v>
      </c>
      <c r="J455" s="18"/>
      <c r="K455" s="18">
        <f t="shared" si="30"/>
        <v>0</v>
      </c>
      <c r="L455" s="19" t="str">
        <f>IFERROR(VLOOKUP(C455,'[2]11.11.25'!$B$345:$C$574,2,0),"-")</f>
        <v>-</v>
      </c>
      <c r="M455" s="20" t="str">
        <f t="shared" si="28"/>
        <v>-</v>
      </c>
      <c r="N455" s="21">
        <v>1</v>
      </c>
      <c r="O455" s="22">
        <f t="shared" si="31"/>
        <v>252.5</v>
      </c>
      <c r="P455" s="29"/>
    </row>
    <row r="456" spans="1:16" x14ac:dyDescent="0.25">
      <c r="A456" s="13">
        <v>1</v>
      </c>
      <c r="B456" s="13" t="s">
        <v>1378</v>
      </c>
      <c r="C456" s="14" t="s">
        <v>1379</v>
      </c>
      <c r="D456" s="14" t="s">
        <v>1380</v>
      </c>
      <c r="E456" s="15">
        <v>1</v>
      </c>
      <c r="F456" s="16">
        <v>268.2</v>
      </c>
      <c r="G456" s="16">
        <v>268.2</v>
      </c>
      <c r="H456" s="17">
        <f>VLOOKUP(C456,'[1]1 оч'!$B$3:$K$573,10,0)</f>
        <v>0</v>
      </c>
      <c r="I456" s="16">
        <f t="shared" si="29"/>
        <v>0</v>
      </c>
      <c r="J456" s="18"/>
      <c r="K456" s="18">
        <f t="shared" si="30"/>
        <v>0</v>
      </c>
      <c r="L456" s="19" t="str">
        <f>IFERROR(VLOOKUP(C456,'[2]11.11.25'!$B$345:$C$574,2,0),"-")</f>
        <v>-</v>
      </c>
      <c r="M456" s="20" t="str">
        <f t="shared" si="28"/>
        <v>-</v>
      </c>
      <c r="N456" s="21" t="s">
        <v>22</v>
      </c>
      <c r="O456" s="22" t="str">
        <f t="shared" si="31"/>
        <v>-</v>
      </c>
      <c r="P456" s="29"/>
    </row>
    <row r="457" spans="1:16" x14ac:dyDescent="0.25">
      <c r="A457" s="13">
        <v>1</v>
      </c>
      <c r="B457" s="13" t="s">
        <v>1381</v>
      </c>
      <c r="C457" s="14" t="s">
        <v>1382</v>
      </c>
      <c r="D457" s="14" t="s">
        <v>1383</v>
      </c>
      <c r="E457" s="15">
        <v>1</v>
      </c>
      <c r="F457" s="16">
        <v>316.3</v>
      </c>
      <c r="G457" s="16">
        <v>316.3</v>
      </c>
      <c r="H457" s="17">
        <f>VLOOKUP(C457,'[1]1 оч'!$B$3:$K$573,10,0)</f>
        <v>1</v>
      </c>
      <c r="I457" s="16">
        <f t="shared" si="29"/>
        <v>316.3</v>
      </c>
      <c r="J457" s="18"/>
      <c r="K457" s="18">
        <f t="shared" si="30"/>
        <v>0</v>
      </c>
      <c r="L457" s="19" t="str">
        <f>IFERROR(VLOOKUP(C457,'[2]11.11.25'!$B$345:$C$574,2,0),"-")</f>
        <v>-</v>
      </c>
      <c r="M457" s="20" t="str">
        <f t="shared" si="28"/>
        <v>-</v>
      </c>
      <c r="N457" s="21">
        <v>1</v>
      </c>
      <c r="O457" s="22">
        <f t="shared" si="31"/>
        <v>316.3</v>
      </c>
      <c r="P457" s="29"/>
    </row>
    <row r="458" spans="1:16" x14ac:dyDescent="0.25">
      <c r="A458" s="13">
        <v>1</v>
      </c>
      <c r="B458" s="13" t="s">
        <v>1384</v>
      </c>
      <c r="C458" s="14" t="s">
        <v>1385</v>
      </c>
      <c r="D458" s="14" t="s">
        <v>1386</v>
      </c>
      <c r="E458" s="15">
        <v>1</v>
      </c>
      <c r="F458" s="16">
        <v>316.3</v>
      </c>
      <c r="G458" s="16">
        <v>316.3</v>
      </c>
      <c r="H458" s="17">
        <f>VLOOKUP(C458,'[1]1 оч'!$B$3:$K$573,10,0)</f>
        <v>0</v>
      </c>
      <c r="I458" s="16">
        <f t="shared" si="29"/>
        <v>0</v>
      </c>
      <c r="J458" s="18"/>
      <c r="K458" s="18">
        <f t="shared" si="30"/>
        <v>0</v>
      </c>
      <c r="L458" s="19" t="str">
        <f>IFERROR(VLOOKUP(C458,'[2]11.11.25'!$B$345:$C$574,2,0),"-")</f>
        <v>-</v>
      </c>
      <c r="M458" s="20" t="str">
        <f t="shared" si="28"/>
        <v>-</v>
      </c>
      <c r="N458" s="21" t="s">
        <v>22</v>
      </c>
      <c r="O458" s="22" t="str">
        <f t="shared" si="31"/>
        <v>-</v>
      </c>
      <c r="P458" s="29"/>
    </row>
    <row r="459" spans="1:16" x14ac:dyDescent="0.25">
      <c r="A459" s="13">
        <v>1</v>
      </c>
      <c r="B459" s="13" t="s">
        <v>1387</v>
      </c>
      <c r="C459" s="14" t="s">
        <v>1388</v>
      </c>
      <c r="D459" s="14" t="s">
        <v>1389</v>
      </c>
      <c r="E459" s="15">
        <v>1</v>
      </c>
      <c r="F459" s="16">
        <v>211.3</v>
      </c>
      <c r="G459" s="16">
        <v>211.3</v>
      </c>
      <c r="H459" s="17">
        <f>VLOOKUP(C459,'[1]1 оч'!$B$3:$K$573,10,0)</f>
        <v>0</v>
      </c>
      <c r="I459" s="16">
        <f t="shared" si="29"/>
        <v>0</v>
      </c>
      <c r="J459" s="18"/>
      <c r="K459" s="18">
        <f t="shared" si="30"/>
        <v>0</v>
      </c>
      <c r="L459" s="19" t="str">
        <f>IFERROR(VLOOKUP(C459,'[2]11.11.25'!$B$345:$C$574,2,0),"-")</f>
        <v>-</v>
      </c>
      <c r="M459" s="20" t="str">
        <f t="shared" si="28"/>
        <v>-</v>
      </c>
      <c r="N459" s="21" t="s">
        <v>22</v>
      </c>
      <c r="O459" s="22" t="str">
        <f t="shared" si="31"/>
        <v>-</v>
      </c>
      <c r="P459" s="29"/>
    </row>
    <row r="460" spans="1:16" x14ac:dyDescent="0.25">
      <c r="A460" s="13">
        <v>1</v>
      </c>
      <c r="B460" s="13" t="s">
        <v>1390</v>
      </c>
      <c r="C460" s="14" t="s">
        <v>1391</v>
      </c>
      <c r="D460" s="14" t="s">
        <v>1392</v>
      </c>
      <c r="E460" s="15">
        <v>1</v>
      </c>
      <c r="F460" s="16">
        <v>211.3</v>
      </c>
      <c r="G460" s="16">
        <v>211.3</v>
      </c>
      <c r="H460" s="17">
        <f>VLOOKUP(C460,'[1]1 оч'!$B$3:$K$573,10,0)</f>
        <v>0</v>
      </c>
      <c r="I460" s="16">
        <f t="shared" si="29"/>
        <v>0</v>
      </c>
      <c r="J460" s="18"/>
      <c r="K460" s="18">
        <f t="shared" si="30"/>
        <v>0</v>
      </c>
      <c r="L460" s="19" t="str">
        <f>IFERROR(VLOOKUP(C460,'[2]11.11.25'!$B$345:$C$574,2,0),"-")</f>
        <v>-</v>
      </c>
      <c r="M460" s="20" t="str">
        <f t="shared" si="28"/>
        <v>-</v>
      </c>
      <c r="N460" s="21" t="s">
        <v>22</v>
      </c>
      <c r="O460" s="22" t="str">
        <f t="shared" si="31"/>
        <v>-</v>
      </c>
      <c r="P460" s="29"/>
    </row>
    <row r="461" spans="1:16" x14ac:dyDescent="0.25">
      <c r="A461" s="13">
        <v>1</v>
      </c>
      <c r="B461" s="13" t="s">
        <v>1393</v>
      </c>
      <c r="C461" s="14" t="s">
        <v>1394</v>
      </c>
      <c r="D461" s="14" t="s">
        <v>1395</v>
      </c>
      <c r="E461" s="15">
        <v>2</v>
      </c>
      <c r="F461" s="16">
        <v>225.4</v>
      </c>
      <c r="G461" s="16">
        <v>450.8</v>
      </c>
      <c r="H461" s="17">
        <f>VLOOKUP(C461,'[1]1 оч'!$B$3:$K$573,10,0)</f>
        <v>1</v>
      </c>
      <c r="I461" s="16">
        <f t="shared" si="29"/>
        <v>225.4</v>
      </c>
      <c r="J461" s="18"/>
      <c r="K461" s="18">
        <f t="shared" si="30"/>
        <v>0</v>
      </c>
      <c r="L461" s="19" t="str">
        <f>IFERROR(VLOOKUP(C461,'[2]11.11.25'!$B$345:$C$574,2,0),"-")</f>
        <v>-</v>
      </c>
      <c r="M461" s="20" t="str">
        <f t="shared" si="28"/>
        <v>-</v>
      </c>
      <c r="N461" s="21">
        <v>1</v>
      </c>
      <c r="O461" s="22">
        <f t="shared" si="31"/>
        <v>225.4</v>
      </c>
      <c r="P461" s="29"/>
    </row>
    <row r="462" spans="1:16" x14ac:dyDescent="0.25">
      <c r="A462" s="13">
        <v>1</v>
      </c>
      <c r="B462" s="13" t="s">
        <v>1396</v>
      </c>
      <c r="C462" s="14" t="s">
        <v>1397</v>
      </c>
      <c r="D462" s="14" t="s">
        <v>1398</v>
      </c>
      <c r="E462" s="15">
        <v>2</v>
      </c>
      <c r="F462" s="16">
        <v>225.4</v>
      </c>
      <c r="G462" s="16">
        <v>450.8</v>
      </c>
      <c r="H462" s="17">
        <f>VLOOKUP(C462,'[1]1 оч'!$B$3:$K$573,10,0)</f>
        <v>1</v>
      </c>
      <c r="I462" s="16">
        <f t="shared" si="29"/>
        <v>225.4</v>
      </c>
      <c r="J462" s="18"/>
      <c r="K462" s="18">
        <f t="shared" si="30"/>
        <v>0</v>
      </c>
      <c r="L462" s="19" t="str">
        <f>IFERROR(VLOOKUP(C462,'[2]11.11.25'!$B$345:$C$574,2,0),"-")</f>
        <v>-</v>
      </c>
      <c r="M462" s="20" t="str">
        <f t="shared" si="28"/>
        <v>-</v>
      </c>
      <c r="N462" s="21">
        <v>1</v>
      </c>
      <c r="O462" s="22">
        <f t="shared" si="31"/>
        <v>225.4</v>
      </c>
      <c r="P462" s="29"/>
    </row>
    <row r="463" spans="1:16" x14ac:dyDescent="0.25">
      <c r="A463" s="13">
        <v>1</v>
      </c>
      <c r="B463" s="13" t="s">
        <v>1399</v>
      </c>
      <c r="C463" s="14" t="s">
        <v>1400</v>
      </c>
      <c r="D463" s="14" t="s">
        <v>1401</v>
      </c>
      <c r="E463" s="15">
        <v>1</v>
      </c>
      <c r="F463" s="16">
        <v>264.8</v>
      </c>
      <c r="G463" s="16">
        <v>264.8</v>
      </c>
      <c r="H463" s="17">
        <f>VLOOKUP(C463,'[1]1 оч'!$B$3:$K$573,10,0)</f>
        <v>1</v>
      </c>
      <c r="I463" s="16">
        <f t="shared" si="29"/>
        <v>264.8</v>
      </c>
      <c r="J463" s="18"/>
      <c r="K463" s="18">
        <f t="shared" si="30"/>
        <v>0</v>
      </c>
      <c r="L463" s="19" t="str">
        <f>IFERROR(VLOOKUP(C463,'[2]11.11.25'!$B$345:$C$574,2,0),"-")</f>
        <v>-</v>
      </c>
      <c r="M463" s="20" t="str">
        <f t="shared" si="28"/>
        <v>-</v>
      </c>
      <c r="N463" s="21">
        <v>1</v>
      </c>
      <c r="O463" s="22">
        <f t="shared" si="31"/>
        <v>264.8</v>
      </c>
      <c r="P463" s="29"/>
    </row>
    <row r="464" spans="1:16" x14ac:dyDescent="0.25">
      <c r="A464" s="13">
        <v>1</v>
      </c>
      <c r="B464" s="13" t="s">
        <v>1402</v>
      </c>
      <c r="C464" s="14" t="s">
        <v>1403</v>
      </c>
      <c r="D464" s="14" t="s">
        <v>1404</v>
      </c>
      <c r="E464" s="15">
        <v>1</v>
      </c>
      <c r="F464" s="16">
        <v>264.2</v>
      </c>
      <c r="G464" s="16">
        <v>264.2</v>
      </c>
      <c r="H464" s="17">
        <f>VLOOKUP(C464,'[1]1 оч'!$B$3:$K$573,10,0)</f>
        <v>1</v>
      </c>
      <c r="I464" s="16">
        <f t="shared" si="29"/>
        <v>264.2</v>
      </c>
      <c r="J464" s="18"/>
      <c r="K464" s="18">
        <f t="shared" si="30"/>
        <v>0</v>
      </c>
      <c r="L464" s="19" t="str">
        <f>IFERROR(VLOOKUP(C464,'[2]11.11.25'!$B$345:$C$574,2,0),"-")</f>
        <v>-</v>
      </c>
      <c r="M464" s="20" t="str">
        <f t="shared" si="28"/>
        <v>-</v>
      </c>
      <c r="N464" s="21">
        <v>1</v>
      </c>
      <c r="O464" s="22">
        <f t="shared" si="31"/>
        <v>264.2</v>
      </c>
      <c r="P464" s="29"/>
    </row>
    <row r="465" spans="1:16" x14ac:dyDescent="0.25">
      <c r="A465" s="13">
        <v>1</v>
      </c>
      <c r="B465" s="13" t="s">
        <v>1405</v>
      </c>
      <c r="C465" s="14" t="s">
        <v>1406</v>
      </c>
      <c r="D465" s="14" t="s">
        <v>1407</v>
      </c>
      <c r="E465" s="15">
        <v>1</v>
      </c>
      <c r="F465" s="16">
        <v>273.60000000000002</v>
      </c>
      <c r="G465" s="16">
        <v>273.60000000000002</v>
      </c>
      <c r="H465" s="17">
        <f>VLOOKUP(C465,'[1]1 оч'!$B$3:$K$573,10,0)</f>
        <v>0</v>
      </c>
      <c r="I465" s="16">
        <f t="shared" si="29"/>
        <v>0</v>
      </c>
      <c r="J465" s="18">
        <v>1</v>
      </c>
      <c r="K465" s="18">
        <f t="shared" si="30"/>
        <v>273.60000000000002</v>
      </c>
      <c r="L465" s="19" t="str">
        <f>IFERROR(VLOOKUP(C465,'[2]11.11.25'!$B$345:$C$574,2,0),"-")</f>
        <v>-</v>
      </c>
      <c r="M465" s="20" t="str">
        <f t="shared" si="28"/>
        <v>-</v>
      </c>
      <c r="N465" s="21">
        <v>1</v>
      </c>
      <c r="O465" s="22">
        <f t="shared" si="31"/>
        <v>273.60000000000002</v>
      </c>
      <c r="P465" s="29"/>
    </row>
    <row r="466" spans="1:16" x14ac:dyDescent="0.25">
      <c r="A466" s="13">
        <v>1</v>
      </c>
      <c r="B466" s="13" t="s">
        <v>1408</v>
      </c>
      <c r="C466" s="14" t="s">
        <v>1409</v>
      </c>
      <c r="D466" s="14" t="s">
        <v>1410</v>
      </c>
      <c r="E466" s="15">
        <v>1</v>
      </c>
      <c r="F466" s="16">
        <v>274.60000000000002</v>
      </c>
      <c r="G466" s="16">
        <v>274.60000000000002</v>
      </c>
      <c r="H466" s="17">
        <f>VLOOKUP(C466,'[1]1 оч'!$B$3:$K$573,10,0)</f>
        <v>0</v>
      </c>
      <c r="I466" s="16">
        <f t="shared" si="29"/>
        <v>0</v>
      </c>
      <c r="J466" s="18">
        <v>1</v>
      </c>
      <c r="K466" s="18">
        <f t="shared" si="30"/>
        <v>274.60000000000002</v>
      </c>
      <c r="L466" s="19" t="str">
        <f>IFERROR(VLOOKUP(C466,'[2]11.11.25'!$B$345:$C$574,2,0),"-")</f>
        <v>-</v>
      </c>
      <c r="M466" s="20" t="str">
        <f t="shared" si="28"/>
        <v>-</v>
      </c>
      <c r="N466" s="21">
        <v>1</v>
      </c>
      <c r="O466" s="22">
        <f t="shared" si="31"/>
        <v>274.60000000000002</v>
      </c>
      <c r="P466" s="29"/>
    </row>
    <row r="467" spans="1:16" x14ac:dyDescent="0.25">
      <c r="A467" s="13">
        <v>1</v>
      </c>
      <c r="B467" s="13" t="s">
        <v>1411</v>
      </c>
      <c r="C467" s="14" t="s">
        <v>1412</v>
      </c>
      <c r="D467" s="14" t="s">
        <v>1413</v>
      </c>
      <c r="E467" s="15">
        <v>1</v>
      </c>
      <c r="F467" s="16">
        <v>261.7</v>
      </c>
      <c r="G467" s="16">
        <v>261.7</v>
      </c>
      <c r="H467" s="17">
        <f>VLOOKUP(C467,'[1]1 оч'!$B$3:$K$573,10,0)</f>
        <v>0</v>
      </c>
      <c r="I467" s="16">
        <f t="shared" si="29"/>
        <v>0</v>
      </c>
      <c r="J467" s="18">
        <v>1</v>
      </c>
      <c r="K467" s="18">
        <f t="shared" si="30"/>
        <v>261.7</v>
      </c>
      <c r="L467" s="19" t="str">
        <f>IFERROR(VLOOKUP(C467,'[2]11.11.25'!$B$345:$C$574,2,0),"-")</f>
        <v>-</v>
      </c>
      <c r="M467" s="20" t="str">
        <f t="shared" si="28"/>
        <v>-</v>
      </c>
      <c r="N467" s="21">
        <v>1</v>
      </c>
      <c r="O467" s="22">
        <f t="shared" si="31"/>
        <v>261.7</v>
      </c>
      <c r="P467" s="29"/>
    </row>
    <row r="468" spans="1:16" x14ac:dyDescent="0.25">
      <c r="A468" s="13">
        <v>1</v>
      </c>
      <c r="B468" s="13" t="s">
        <v>1414</v>
      </c>
      <c r="C468" s="14" t="s">
        <v>1415</v>
      </c>
      <c r="D468" s="14" t="s">
        <v>1416</v>
      </c>
      <c r="E468" s="15">
        <v>1</v>
      </c>
      <c r="F468" s="16">
        <v>259.7</v>
      </c>
      <c r="G468" s="16">
        <v>259.7</v>
      </c>
      <c r="H468" s="17">
        <f>VLOOKUP(C468,'[1]1 оч'!$B$3:$K$573,10,0)</f>
        <v>0</v>
      </c>
      <c r="I468" s="16">
        <f t="shared" si="29"/>
        <v>0</v>
      </c>
      <c r="J468" s="18">
        <v>1</v>
      </c>
      <c r="K468" s="18">
        <f t="shared" si="30"/>
        <v>259.7</v>
      </c>
      <c r="L468" s="19" t="str">
        <f>IFERROR(VLOOKUP(C468,'[2]11.11.25'!$B$345:$C$574,2,0),"-")</f>
        <v>-</v>
      </c>
      <c r="M468" s="20" t="str">
        <f t="shared" si="28"/>
        <v>-</v>
      </c>
      <c r="N468" s="21">
        <v>1</v>
      </c>
      <c r="O468" s="22">
        <f t="shared" si="31"/>
        <v>259.7</v>
      </c>
      <c r="P468" s="29"/>
    </row>
    <row r="469" spans="1:16" x14ac:dyDescent="0.25">
      <c r="A469" s="13">
        <v>1</v>
      </c>
      <c r="B469" s="13" t="s">
        <v>1417</v>
      </c>
      <c r="C469" s="14" t="s">
        <v>1418</v>
      </c>
      <c r="D469" s="14" t="s">
        <v>1419</v>
      </c>
      <c r="E469" s="15">
        <v>1</v>
      </c>
      <c r="F469" s="16">
        <v>274.60000000000002</v>
      </c>
      <c r="G469" s="16">
        <v>274.60000000000002</v>
      </c>
      <c r="H469" s="17">
        <f>VLOOKUP(C469,'[1]1 оч'!$B$3:$K$573,10,0)</f>
        <v>0</v>
      </c>
      <c r="I469" s="16">
        <f t="shared" si="29"/>
        <v>0</v>
      </c>
      <c r="J469" s="18">
        <v>1</v>
      </c>
      <c r="K469" s="18">
        <f t="shared" si="30"/>
        <v>274.60000000000002</v>
      </c>
      <c r="L469" s="19" t="str">
        <f>IFERROR(VLOOKUP(C469,'[2]11.11.25'!$B$345:$C$574,2,0),"-")</f>
        <v>-</v>
      </c>
      <c r="M469" s="20" t="str">
        <f t="shared" si="28"/>
        <v>-</v>
      </c>
      <c r="N469" s="21">
        <v>1</v>
      </c>
      <c r="O469" s="22">
        <f t="shared" si="31"/>
        <v>274.60000000000002</v>
      </c>
      <c r="P469" s="29"/>
    </row>
    <row r="470" spans="1:16" x14ac:dyDescent="0.25">
      <c r="A470" s="13">
        <v>1</v>
      </c>
      <c r="B470" s="13" t="s">
        <v>1420</v>
      </c>
      <c r="C470" s="14" t="s">
        <v>1421</v>
      </c>
      <c r="D470" s="14" t="s">
        <v>1422</v>
      </c>
      <c r="E470" s="15">
        <v>1</v>
      </c>
      <c r="F470" s="16">
        <v>274.60000000000002</v>
      </c>
      <c r="G470" s="16">
        <v>274.60000000000002</v>
      </c>
      <c r="H470" s="17">
        <f>VLOOKUP(C470,'[1]1 оч'!$B$3:$K$573,10,0)</f>
        <v>0</v>
      </c>
      <c r="I470" s="16">
        <f t="shared" si="29"/>
        <v>0</v>
      </c>
      <c r="J470" s="18">
        <v>1</v>
      </c>
      <c r="K470" s="18">
        <f t="shared" si="30"/>
        <v>274.60000000000002</v>
      </c>
      <c r="L470" s="19" t="str">
        <f>IFERROR(VLOOKUP(C470,'[2]11.11.25'!$B$345:$C$574,2,0),"-")</f>
        <v>-</v>
      </c>
      <c r="M470" s="20" t="str">
        <f t="shared" si="28"/>
        <v>-</v>
      </c>
      <c r="N470" s="21">
        <v>1</v>
      </c>
      <c r="O470" s="22">
        <f t="shared" si="31"/>
        <v>274.60000000000002</v>
      </c>
      <c r="P470" s="29"/>
    </row>
    <row r="471" spans="1:16" x14ac:dyDescent="0.25">
      <c r="A471" s="13">
        <v>1</v>
      </c>
      <c r="B471" s="13" t="s">
        <v>1423</v>
      </c>
      <c r="C471" s="14" t="s">
        <v>1424</v>
      </c>
      <c r="D471" s="14" t="s">
        <v>1425</v>
      </c>
      <c r="E471" s="15">
        <v>1</v>
      </c>
      <c r="F471" s="16">
        <v>274.60000000000002</v>
      </c>
      <c r="G471" s="16">
        <v>274.60000000000002</v>
      </c>
      <c r="H471" s="17">
        <f>VLOOKUP(C471,'[1]1 оч'!$B$3:$K$573,10,0)</f>
        <v>0</v>
      </c>
      <c r="I471" s="16">
        <f t="shared" si="29"/>
        <v>0</v>
      </c>
      <c r="J471" s="18">
        <v>1</v>
      </c>
      <c r="K471" s="18">
        <f t="shared" si="30"/>
        <v>274.60000000000002</v>
      </c>
      <c r="L471" s="19" t="str">
        <f>IFERROR(VLOOKUP(C471,'[2]11.11.25'!$B$345:$C$574,2,0),"-")</f>
        <v>-</v>
      </c>
      <c r="M471" s="20" t="str">
        <f t="shared" ref="M471:M534" si="32">IFERROR(L471*F471,"-")</f>
        <v>-</v>
      </c>
      <c r="N471" s="21">
        <v>1</v>
      </c>
      <c r="O471" s="22">
        <f t="shared" si="31"/>
        <v>274.60000000000002</v>
      </c>
      <c r="P471" s="29"/>
    </row>
    <row r="472" spans="1:16" x14ac:dyDescent="0.25">
      <c r="A472" s="13">
        <v>1</v>
      </c>
      <c r="B472" s="13" t="s">
        <v>1426</v>
      </c>
      <c r="C472" s="14" t="s">
        <v>1427</v>
      </c>
      <c r="D472" s="14" t="s">
        <v>1428</v>
      </c>
      <c r="E472" s="15">
        <v>1</v>
      </c>
      <c r="F472" s="16">
        <v>274.60000000000002</v>
      </c>
      <c r="G472" s="16">
        <v>274.60000000000002</v>
      </c>
      <c r="H472" s="17">
        <f>VLOOKUP(C472,'[1]1 оч'!$B$3:$K$573,10,0)</f>
        <v>0</v>
      </c>
      <c r="I472" s="16">
        <f t="shared" si="29"/>
        <v>0</v>
      </c>
      <c r="J472" s="18">
        <v>1</v>
      </c>
      <c r="K472" s="18">
        <f t="shared" si="30"/>
        <v>274.60000000000002</v>
      </c>
      <c r="L472" s="19" t="str">
        <f>IFERROR(VLOOKUP(C472,'[2]11.11.25'!$B$345:$C$574,2,0),"-")</f>
        <v>-</v>
      </c>
      <c r="M472" s="20" t="str">
        <f t="shared" si="32"/>
        <v>-</v>
      </c>
      <c r="N472" s="21">
        <v>1</v>
      </c>
      <c r="O472" s="22">
        <f t="shared" si="31"/>
        <v>274.60000000000002</v>
      </c>
      <c r="P472" s="29"/>
    </row>
    <row r="473" spans="1:16" x14ac:dyDescent="0.25">
      <c r="A473" s="13">
        <v>1</v>
      </c>
      <c r="B473" s="13" t="s">
        <v>1429</v>
      </c>
      <c r="C473" s="14" t="s">
        <v>1430</v>
      </c>
      <c r="D473" s="14" t="s">
        <v>1431</v>
      </c>
      <c r="E473" s="15">
        <v>1</v>
      </c>
      <c r="F473" s="16">
        <v>274.60000000000002</v>
      </c>
      <c r="G473" s="16">
        <v>274.60000000000002</v>
      </c>
      <c r="H473" s="17">
        <f>VLOOKUP(C473,'[1]1 оч'!$B$3:$K$573,10,0)</f>
        <v>0</v>
      </c>
      <c r="I473" s="16">
        <f t="shared" si="29"/>
        <v>0</v>
      </c>
      <c r="J473" s="18">
        <v>1</v>
      </c>
      <c r="K473" s="18">
        <f t="shared" si="30"/>
        <v>274.60000000000002</v>
      </c>
      <c r="L473" s="19" t="str">
        <f>IFERROR(VLOOKUP(C473,'[2]11.11.25'!$B$345:$C$574,2,0),"-")</f>
        <v>-</v>
      </c>
      <c r="M473" s="20" t="str">
        <f t="shared" si="32"/>
        <v>-</v>
      </c>
      <c r="N473" s="21">
        <v>1</v>
      </c>
      <c r="O473" s="22">
        <f t="shared" si="31"/>
        <v>274.60000000000002</v>
      </c>
      <c r="P473" s="29"/>
    </row>
    <row r="474" spans="1:16" x14ac:dyDescent="0.25">
      <c r="A474" s="13">
        <v>1</v>
      </c>
      <c r="B474" s="13" t="s">
        <v>1432</v>
      </c>
      <c r="C474" s="14" t="s">
        <v>1433</v>
      </c>
      <c r="D474" s="14" t="s">
        <v>1434</v>
      </c>
      <c r="E474" s="15">
        <v>1</v>
      </c>
      <c r="F474" s="16">
        <v>325.39999999999998</v>
      </c>
      <c r="G474" s="16">
        <v>325.39999999999998</v>
      </c>
      <c r="H474" s="17">
        <f>VLOOKUP(C474,'[1]1 оч'!$B$3:$K$573,10,0)</f>
        <v>0</v>
      </c>
      <c r="I474" s="16">
        <f t="shared" si="29"/>
        <v>0</v>
      </c>
      <c r="J474" s="18">
        <v>1</v>
      </c>
      <c r="K474" s="18">
        <f t="shared" si="30"/>
        <v>325.39999999999998</v>
      </c>
      <c r="L474" s="19" t="str">
        <f>IFERROR(VLOOKUP(C474,'[2]11.11.25'!$B$345:$C$574,2,0),"-")</f>
        <v>-</v>
      </c>
      <c r="M474" s="20" t="str">
        <f t="shared" si="32"/>
        <v>-</v>
      </c>
      <c r="N474" s="21">
        <v>1</v>
      </c>
      <c r="O474" s="22">
        <f t="shared" si="31"/>
        <v>325.39999999999998</v>
      </c>
      <c r="P474" s="29"/>
    </row>
    <row r="475" spans="1:16" x14ac:dyDescent="0.25">
      <c r="A475" s="13">
        <v>1</v>
      </c>
      <c r="B475" s="13" t="s">
        <v>1435</v>
      </c>
      <c r="C475" s="14" t="s">
        <v>1436</v>
      </c>
      <c r="D475" s="14" t="s">
        <v>1437</v>
      </c>
      <c r="E475" s="15">
        <v>1</v>
      </c>
      <c r="F475" s="16">
        <v>241.1</v>
      </c>
      <c r="G475" s="16">
        <v>241.1</v>
      </c>
      <c r="H475" s="17">
        <f>VLOOKUP(C475,'[1]1 оч'!$B$3:$K$573,10,0)</f>
        <v>1</v>
      </c>
      <c r="I475" s="16">
        <f t="shared" si="29"/>
        <v>241.1</v>
      </c>
      <c r="J475" s="18"/>
      <c r="K475" s="18">
        <f t="shared" si="30"/>
        <v>0</v>
      </c>
      <c r="L475" s="19" t="str">
        <f>IFERROR(VLOOKUP(C475,'[2]11.11.25'!$B$345:$C$574,2,0),"-")</f>
        <v>-</v>
      </c>
      <c r="M475" s="20" t="str">
        <f t="shared" si="32"/>
        <v>-</v>
      </c>
      <c r="N475" s="21">
        <v>1</v>
      </c>
      <c r="O475" s="22">
        <f t="shared" si="31"/>
        <v>241.1</v>
      </c>
      <c r="P475" s="29"/>
    </row>
    <row r="476" spans="1:16" x14ac:dyDescent="0.25">
      <c r="A476" s="13">
        <v>1</v>
      </c>
      <c r="B476" s="13" t="s">
        <v>1438</v>
      </c>
      <c r="C476" s="14" t="s">
        <v>1439</v>
      </c>
      <c r="D476" s="14" t="s">
        <v>1440</v>
      </c>
      <c r="E476" s="15">
        <v>6</v>
      </c>
      <c r="F476" s="16">
        <v>241.5</v>
      </c>
      <c r="G476" s="16">
        <v>1449</v>
      </c>
      <c r="H476" s="17">
        <f>VLOOKUP(C476,'[1]1 оч'!$B$3:$K$573,10,0)</f>
        <v>6</v>
      </c>
      <c r="I476" s="16">
        <f t="shared" si="29"/>
        <v>1449</v>
      </c>
      <c r="J476" s="18"/>
      <c r="K476" s="18">
        <f t="shared" si="30"/>
        <v>0</v>
      </c>
      <c r="L476" s="19" t="str">
        <f>IFERROR(VLOOKUP(C476,'[2]11.11.25'!$B$345:$C$574,2,0),"-")</f>
        <v>-</v>
      </c>
      <c r="M476" s="20" t="str">
        <f t="shared" si="32"/>
        <v>-</v>
      </c>
      <c r="N476" s="21">
        <v>6</v>
      </c>
      <c r="O476" s="22">
        <f t="shared" si="31"/>
        <v>1449</v>
      </c>
      <c r="P476" s="29"/>
    </row>
    <row r="477" spans="1:16" x14ac:dyDescent="0.25">
      <c r="A477" s="13">
        <v>1</v>
      </c>
      <c r="B477" s="13" t="s">
        <v>1441</v>
      </c>
      <c r="C477" s="14" t="s">
        <v>1442</v>
      </c>
      <c r="D477" s="14" t="s">
        <v>1443</v>
      </c>
      <c r="E477" s="15">
        <v>2</v>
      </c>
      <c r="F477" s="16">
        <v>229.1</v>
      </c>
      <c r="G477" s="16">
        <v>458.2</v>
      </c>
      <c r="H477" s="17">
        <f>VLOOKUP(C477,'[1]1 оч'!$B$3:$K$573,10,0)</f>
        <v>2</v>
      </c>
      <c r="I477" s="16">
        <f t="shared" si="29"/>
        <v>458.2</v>
      </c>
      <c r="J477" s="18"/>
      <c r="K477" s="18">
        <f t="shared" si="30"/>
        <v>0</v>
      </c>
      <c r="L477" s="19" t="str">
        <f>IFERROR(VLOOKUP(C477,'[2]11.11.25'!$B$345:$C$574,2,0),"-")</f>
        <v>-</v>
      </c>
      <c r="M477" s="20" t="str">
        <f t="shared" si="32"/>
        <v>-</v>
      </c>
      <c r="N477" s="21">
        <v>2</v>
      </c>
      <c r="O477" s="22">
        <f t="shared" si="31"/>
        <v>458.2</v>
      </c>
      <c r="P477" s="29"/>
    </row>
    <row r="478" spans="1:16" x14ac:dyDescent="0.25">
      <c r="A478" s="13">
        <v>1</v>
      </c>
      <c r="B478" s="13" t="s">
        <v>1444</v>
      </c>
      <c r="C478" s="14" t="s">
        <v>1445</v>
      </c>
      <c r="D478" s="14" t="s">
        <v>1446</v>
      </c>
      <c r="E478" s="15">
        <v>1</v>
      </c>
      <c r="F478" s="16">
        <v>295.60000000000002</v>
      </c>
      <c r="G478" s="16">
        <v>295.60000000000002</v>
      </c>
      <c r="H478" s="17">
        <f>VLOOKUP(C478,'[1]1 оч'!$B$3:$K$573,10,0)</f>
        <v>1</v>
      </c>
      <c r="I478" s="16">
        <f t="shared" si="29"/>
        <v>295.60000000000002</v>
      </c>
      <c r="J478" s="18"/>
      <c r="K478" s="18">
        <f t="shared" si="30"/>
        <v>0</v>
      </c>
      <c r="L478" s="19" t="str">
        <f>IFERROR(VLOOKUP(C478,'[2]11.11.25'!$B$345:$C$574,2,0),"-")</f>
        <v>-</v>
      </c>
      <c r="M478" s="20" t="str">
        <f t="shared" si="32"/>
        <v>-</v>
      </c>
      <c r="N478" s="21">
        <v>1</v>
      </c>
      <c r="O478" s="22">
        <f t="shared" si="31"/>
        <v>295.60000000000002</v>
      </c>
      <c r="P478" s="29"/>
    </row>
    <row r="479" spans="1:16" x14ac:dyDescent="0.25">
      <c r="A479" s="13">
        <v>1</v>
      </c>
      <c r="B479" s="13" t="s">
        <v>1447</v>
      </c>
      <c r="C479" s="14" t="s">
        <v>1448</v>
      </c>
      <c r="D479" s="14" t="s">
        <v>1449</v>
      </c>
      <c r="E479" s="15">
        <v>7</v>
      </c>
      <c r="F479" s="16">
        <v>188</v>
      </c>
      <c r="G479" s="16">
        <v>1316</v>
      </c>
      <c r="H479" s="17">
        <f>VLOOKUP(C479,'[1]1 оч'!$B$3:$K$573,10,0)</f>
        <v>6</v>
      </c>
      <c r="I479" s="16">
        <f t="shared" si="29"/>
        <v>1128</v>
      </c>
      <c r="J479" s="18">
        <v>4</v>
      </c>
      <c r="K479" s="18">
        <f t="shared" si="30"/>
        <v>752</v>
      </c>
      <c r="L479" s="19" t="str">
        <f>IFERROR(VLOOKUP(C479,'[2]11.11.25'!$B$345:$C$574,2,0),"-")</f>
        <v>-</v>
      </c>
      <c r="M479" s="20" t="str">
        <f t="shared" si="32"/>
        <v>-</v>
      </c>
      <c r="N479" s="21">
        <v>7</v>
      </c>
      <c r="O479" s="22">
        <f t="shared" si="31"/>
        <v>1316</v>
      </c>
      <c r="P479" s="29"/>
    </row>
    <row r="480" spans="1:16" x14ac:dyDescent="0.25">
      <c r="A480" s="13">
        <v>1</v>
      </c>
      <c r="B480" s="13" t="s">
        <v>1450</v>
      </c>
      <c r="C480" s="14" t="s">
        <v>1451</v>
      </c>
      <c r="D480" s="14" t="s">
        <v>1452</v>
      </c>
      <c r="E480" s="15">
        <v>2</v>
      </c>
      <c r="F480" s="16">
        <v>179.2</v>
      </c>
      <c r="G480" s="16">
        <v>358.4</v>
      </c>
      <c r="H480" s="17">
        <f>VLOOKUP(C480,'[1]1 оч'!$B$3:$K$573,10,0)</f>
        <v>1</v>
      </c>
      <c r="I480" s="16">
        <f t="shared" si="29"/>
        <v>179.2</v>
      </c>
      <c r="J480" s="18"/>
      <c r="K480" s="18">
        <f t="shared" si="30"/>
        <v>0</v>
      </c>
      <c r="L480" s="19" t="str">
        <f>IFERROR(VLOOKUP(C480,'[2]11.11.25'!$B$345:$C$574,2,0),"-")</f>
        <v>-</v>
      </c>
      <c r="M480" s="20" t="str">
        <f t="shared" si="32"/>
        <v>-</v>
      </c>
      <c r="N480" s="21">
        <v>1</v>
      </c>
      <c r="O480" s="22">
        <f t="shared" si="31"/>
        <v>179.2</v>
      </c>
      <c r="P480" s="29"/>
    </row>
    <row r="481" spans="1:16" x14ac:dyDescent="0.25">
      <c r="A481" s="13">
        <v>1</v>
      </c>
      <c r="B481" s="13" t="s">
        <v>1453</v>
      </c>
      <c r="C481" s="14" t="s">
        <v>1454</v>
      </c>
      <c r="D481" s="14" t="s">
        <v>1455</v>
      </c>
      <c r="E481" s="15">
        <v>1</v>
      </c>
      <c r="F481" s="16">
        <v>229.5</v>
      </c>
      <c r="G481" s="16">
        <v>229.5</v>
      </c>
      <c r="H481" s="17">
        <f>VLOOKUP(C481,'[1]1 оч'!$B$3:$K$573,10,0)</f>
        <v>1</v>
      </c>
      <c r="I481" s="16">
        <f t="shared" si="29"/>
        <v>229.5</v>
      </c>
      <c r="J481" s="18"/>
      <c r="K481" s="18">
        <f t="shared" si="30"/>
        <v>0</v>
      </c>
      <c r="L481" s="19" t="str">
        <f>IFERROR(VLOOKUP(C481,'[2]11.11.25'!$B$345:$C$574,2,0),"-")</f>
        <v>-</v>
      </c>
      <c r="M481" s="20" t="str">
        <f t="shared" si="32"/>
        <v>-</v>
      </c>
      <c r="N481" s="21">
        <v>1</v>
      </c>
      <c r="O481" s="22">
        <f t="shared" si="31"/>
        <v>229.5</v>
      </c>
      <c r="P481" s="29"/>
    </row>
    <row r="482" spans="1:16" x14ac:dyDescent="0.25">
      <c r="A482" s="13">
        <v>1</v>
      </c>
      <c r="B482" s="13" t="s">
        <v>1456</v>
      </c>
      <c r="C482" s="14" t="s">
        <v>1457</v>
      </c>
      <c r="D482" s="14" t="s">
        <v>1458</v>
      </c>
      <c r="E482" s="15">
        <v>2</v>
      </c>
      <c r="F482" s="16">
        <v>10.199999999999999</v>
      </c>
      <c r="G482" s="16">
        <v>20.399999999999999</v>
      </c>
      <c r="H482" s="17">
        <f>VLOOKUP(C482,'[1]1 оч'!$B$3:$K$573,10,0)</f>
        <v>0</v>
      </c>
      <c r="I482" s="16">
        <f t="shared" si="29"/>
        <v>0</v>
      </c>
      <c r="J482" s="18">
        <v>2</v>
      </c>
      <c r="K482" s="18">
        <f t="shared" si="30"/>
        <v>20.399999999999999</v>
      </c>
      <c r="L482" s="19" t="str">
        <f>IFERROR(VLOOKUP(C482,'[2]11.11.25'!$B$345:$C$574,2,0),"-")</f>
        <v>-</v>
      </c>
      <c r="M482" s="20" t="str">
        <f t="shared" si="32"/>
        <v>-</v>
      </c>
      <c r="N482" s="21">
        <v>2</v>
      </c>
      <c r="O482" s="22">
        <f t="shared" si="31"/>
        <v>20.399999999999999</v>
      </c>
      <c r="P482" s="29"/>
    </row>
    <row r="483" spans="1:16" x14ac:dyDescent="0.25">
      <c r="A483" s="13">
        <v>1</v>
      </c>
      <c r="B483" s="13" t="s">
        <v>1459</v>
      </c>
      <c r="C483" s="14" t="s">
        <v>1460</v>
      </c>
      <c r="D483" s="14" t="s">
        <v>1461</v>
      </c>
      <c r="E483" s="15">
        <v>6</v>
      </c>
      <c r="F483" s="16">
        <v>11.2</v>
      </c>
      <c r="G483" s="16">
        <v>67.2</v>
      </c>
      <c r="H483" s="17">
        <f>VLOOKUP(C483,'[1]1 оч'!$B$3:$K$573,10,0)</f>
        <v>0</v>
      </c>
      <c r="I483" s="16">
        <f t="shared" si="29"/>
        <v>0</v>
      </c>
      <c r="J483" s="18">
        <v>6</v>
      </c>
      <c r="K483" s="18">
        <f t="shared" si="30"/>
        <v>67.199999999999989</v>
      </c>
      <c r="L483" s="19" t="str">
        <f>IFERROR(VLOOKUP(C483,'[2]11.11.25'!$B$345:$C$574,2,0),"-")</f>
        <v>-</v>
      </c>
      <c r="M483" s="20" t="str">
        <f t="shared" si="32"/>
        <v>-</v>
      </c>
      <c r="N483" s="21">
        <v>6</v>
      </c>
      <c r="O483" s="22">
        <f t="shared" si="31"/>
        <v>67.199999999999989</v>
      </c>
      <c r="P483" s="29"/>
    </row>
    <row r="484" spans="1:16" x14ac:dyDescent="0.25">
      <c r="A484" s="13">
        <v>1</v>
      </c>
      <c r="B484" s="13" t="s">
        <v>1462</v>
      </c>
      <c r="C484" s="14" t="s">
        <v>1463</v>
      </c>
      <c r="D484" s="14" t="s">
        <v>1464</v>
      </c>
      <c r="E484" s="15">
        <v>2</v>
      </c>
      <c r="F484" s="16">
        <v>11.7</v>
      </c>
      <c r="G484" s="16">
        <v>23.4</v>
      </c>
      <c r="H484" s="17">
        <f>VLOOKUP(C484,'[1]1 оч'!$B$3:$K$573,10,0)</f>
        <v>0</v>
      </c>
      <c r="I484" s="16">
        <f t="shared" si="29"/>
        <v>0</v>
      </c>
      <c r="J484" s="18">
        <v>1</v>
      </c>
      <c r="K484" s="18">
        <f t="shared" si="30"/>
        <v>11.7</v>
      </c>
      <c r="L484" s="19" t="str">
        <f>IFERROR(VLOOKUP(C484,'[2]11.11.25'!$B$345:$C$574,2,0),"-")</f>
        <v>-</v>
      </c>
      <c r="M484" s="20" t="str">
        <f t="shared" si="32"/>
        <v>-</v>
      </c>
      <c r="N484" s="21">
        <v>1</v>
      </c>
      <c r="O484" s="22">
        <f t="shared" si="31"/>
        <v>11.7</v>
      </c>
      <c r="P484" s="29"/>
    </row>
    <row r="485" spans="1:16" x14ac:dyDescent="0.25">
      <c r="A485" s="13">
        <v>1</v>
      </c>
      <c r="B485" s="13" t="s">
        <v>1465</v>
      </c>
      <c r="C485" s="14" t="s">
        <v>1466</v>
      </c>
      <c r="D485" s="14" t="s">
        <v>1467</v>
      </c>
      <c r="E485" s="15">
        <v>2</v>
      </c>
      <c r="F485" s="16">
        <v>141</v>
      </c>
      <c r="G485" s="16">
        <v>282</v>
      </c>
      <c r="H485" s="17">
        <f>VLOOKUP(C485,'[1]1 оч'!$B$3:$K$573,10,0)</f>
        <v>0</v>
      </c>
      <c r="I485" s="16">
        <f t="shared" si="29"/>
        <v>0</v>
      </c>
      <c r="J485" s="18"/>
      <c r="K485" s="18">
        <f t="shared" si="30"/>
        <v>0</v>
      </c>
      <c r="L485" s="19">
        <f>IFERROR(VLOOKUP(C485,'[2]11.11.25'!$B$345:$C$574,2,0),"-")</f>
        <v>2</v>
      </c>
      <c r="M485" s="20">
        <f t="shared" si="32"/>
        <v>282</v>
      </c>
      <c r="N485" s="21">
        <v>2</v>
      </c>
      <c r="O485" s="22">
        <f t="shared" si="31"/>
        <v>282</v>
      </c>
      <c r="P485" s="29"/>
    </row>
    <row r="486" spans="1:16" x14ac:dyDescent="0.25">
      <c r="A486" s="13">
        <v>1</v>
      </c>
      <c r="B486" s="13" t="s">
        <v>1468</v>
      </c>
      <c r="C486" s="14" t="s">
        <v>1469</v>
      </c>
      <c r="D486" s="14" t="s">
        <v>1470</v>
      </c>
      <c r="E486" s="15">
        <v>3</v>
      </c>
      <c r="F486" s="16">
        <v>139.4</v>
      </c>
      <c r="G486" s="16">
        <v>418.2</v>
      </c>
      <c r="H486" s="17">
        <f>VLOOKUP(C486,'[1]1 оч'!$B$3:$K$573,10,0)</f>
        <v>0</v>
      </c>
      <c r="I486" s="16">
        <f t="shared" si="29"/>
        <v>0</v>
      </c>
      <c r="J486" s="18"/>
      <c r="K486" s="18">
        <f t="shared" si="30"/>
        <v>0</v>
      </c>
      <c r="L486" s="19">
        <f>IFERROR(VLOOKUP(C486,'[2]11.11.25'!$B$345:$C$574,2,0),"-")</f>
        <v>3</v>
      </c>
      <c r="M486" s="20">
        <f t="shared" si="32"/>
        <v>418.20000000000005</v>
      </c>
      <c r="N486" s="21">
        <v>3</v>
      </c>
      <c r="O486" s="22">
        <f t="shared" si="31"/>
        <v>418.20000000000005</v>
      </c>
      <c r="P486" s="29"/>
    </row>
    <row r="487" spans="1:16" x14ac:dyDescent="0.25">
      <c r="A487" s="13">
        <v>1</v>
      </c>
      <c r="B487" s="13" t="s">
        <v>1471</v>
      </c>
      <c r="C487" s="14" t="s">
        <v>1472</v>
      </c>
      <c r="D487" s="14" t="s">
        <v>1473</v>
      </c>
      <c r="E487" s="15">
        <v>2</v>
      </c>
      <c r="F487" s="16">
        <v>94.2</v>
      </c>
      <c r="G487" s="16">
        <v>188.4</v>
      </c>
      <c r="H487" s="17">
        <f>VLOOKUP(C487,'[1]1 оч'!$B$3:$K$573,10,0)</f>
        <v>0</v>
      </c>
      <c r="I487" s="16">
        <f t="shared" si="29"/>
        <v>0</v>
      </c>
      <c r="J487" s="18"/>
      <c r="K487" s="18">
        <f t="shared" si="30"/>
        <v>0</v>
      </c>
      <c r="L487" s="19">
        <f>IFERROR(VLOOKUP(C487,'[2]11.11.25'!$B$345:$C$574,2,0),"-")</f>
        <v>1</v>
      </c>
      <c r="M487" s="20">
        <f t="shared" si="32"/>
        <v>94.2</v>
      </c>
      <c r="N487" s="21">
        <v>1</v>
      </c>
      <c r="O487" s="22">
        <f t="shared" si="31"/>
        <v>94.2</v>
      </c>
      <c r="P487" s="29"/>
    </row>
    <row r="488" spans="1:16" x14ac:dyDescent="0.25">
      <c r="A488" s="13">
        <v>1</v>
      </c>
      <c r="B488" s="13" t="s">
        <v>1474</v>
      </c>
      <c r="C488" s="14" t="s">
        <v>1475</v>
      </c>
      <c r="D488" s="14" t="s">
        <v>1476</v>
      </c>
      <c r="E488" s="15">
        <v>3</v>
      </c>
      <c r="F488" s="16">
        <v>93.4</v>
      </c>
      <c r="G488" s="16">
        <v>280.2</v>
      </c>
      <c r="H488" s="17">
        <f>VLOOKUP(C488,'[1]1 оч'!$B$3:$K$573,10,0)</f>
        <v>0</v>
      </c>
      <c r="I488" s="16">
        <f t="shared" si="29"/>
        <v>0</v>
      </c>
      <c r="J488" s="18"/>
      <c r="K488" s="18">
        <f t="shared" si="30"/>
        <v>0</v>
      </c>
      <c r="L488" s="19">
        <f>IFERROR(VLOOKUP(C488,'[2]11.11.25'!$B$345:$C$574,2,0),"-")</f>
        <v>2</v>
      </c>
      <c r="M488" s="20">
        <f t="shared" si="32"/>
        <v>186.8</v>
      </c>
      <c r="N488" s="21">
        <v>2</v>
      </c>
      <c r="O488" s="22">
        <f t="shared" si="31"/>
        <v>186.8</v>
      </c>
      <c r="P488" s="29"/>
    </row>
    <row r="489" spans="1:16" x14ac:dyDescent="0.25">
      <c r="A489" s="13">
        <v>1</v>
      </c>
      <c r="B489" s="13" t="s">
        <v>1477</v>
      </c>
      <c r="C489" s="14" t="s">
        <v>1478</v>
      </c>
      <c r="D489" s="14" t="s">
        <v>1479</v>
      </c>
      <c r="E489" s="15">
        <v>4</v>
      </c>
      <c r="F489" s="16">
        <v>100.5</v>
      </c>
      <c r="G489" s="16">
        <v>402</v>
      </c>
      <c r="H489" s="17">
        <f>VLOOKUP(C489,'[1]1 оч'!$B$3:$K$573,10,0)</f>
        <v>0</v>
      </c>
      <c r="I489" s="16">
        <f t="shared" si="29"/>
        <v>0</v>
      </c>
      <c r="J489" s="18"/>
      <c r="K489" s="18">
        <f t="shared" si="30"/>
        <v>0</v>
      </c>
      <c r="L489" s="19">
        <f>IFERROR(VLOOKUP(C489,'[2]11.11.25'!$B$345:$C$574,2,0),"-")</f>
        <v>4</v>
      </c>
      <c r="M489" s="20">
        <f t="shared" si="32"/>
        <v>402</v>
      </c>
      <c r="N489" s="21">
        <v>4</v>
      </c>
      <c r="O489" s="22">
        <f t="shared" si="31"/>
        <v>402</v>
      </c>
      <c r="P489" s="29"/>
    </row>
    <row r="490" spans="1:16" x14ac:dyDescent="0.25">
      <c r="A490" s="13">
        <v>1</v>
      </c>
      <c r="B490" s="13" t="s">
        <v>1480</v>
      </c>
      <c r="C490" s="14" t="s">
        <v>1481</v>
      </c>
      <c r="D490" s="14" t="s">
        <v>1482</v>
      </c>
      <c r="E490" s="15">
        <v>6</v>
      </c>
      <c r="F490" s="16">
        <v>99.7</v>
      </c>
      <c r="G490" s="16">
        <v>598.20000000000005</v>
      </c>
      <c r="H490" s="17">
        <f>VLOOKUP(C490,'[1]1 оч'!$B$3:$K$573,10,0)</f>
        <v>0</v>
      </c>
      <c r="I490" s="16">
        <f t="shared" si="29"/>
        <v>0</v>
      </c>
      <c r="J490" s="18"/>
      <c r="K490" s="18">
        <f t="shared" si="30"/>
        <v>0</v>
      </c>
      <c r="L490" s="19">
        <f>IFERROR(VLOOKUP(C490,'[2]11.11.25'!$B$345:$C$574,2,0),"-")</f>
        <v>1</v>
      </c>
      <c r="M490" s="20">
        <f t="shared" si="32"/>
        <v>99.7</v>
      </c>
      <c r="N490" s="21">
        <v>1</v>
      </c>
      <c r="O490" s="22">
        <f t="shared" si="31"/>
        <v>99.7</v>
      </c>
      <c r="P490" s="29"/>
    </row>
    <row r="491" spans="1:16" x14ac:dyDescent="0.25">
      <c r="A491" s="13">
        <v>1</v>
      </c>
      <c r="B491" s="13" t="s">
        <v>1483</v>
      </c>
      <c r="C491" s="14" t="s">
        <v>1484</v>
      </c>
      <c r="D491" s="14" t="s">
        <v>1485</v>
      </c>
      <c r="E491" s="15">
        <v>1</v>
      </c>
      <c r="F491" s="16">
        <v>118.9</v>
      </c>
      <c r="G491" s="16">
        <v>118.9</v>
      </c>
      <c r="H491" s="17">
        <f>VLOOKUP(C491,'[1]1 оч'!$B$3:$K$573,10,0)</f>
        <v>0</v>
      </c>
      <c r="I491" s="16">
        <f t="shared" si="29"/>
        <v>0</v>
      </c>
      <c r="J491" s="18"/>
      <c r="K491" s="18">
        <f t="shared" si="30"/>
        <v>0</v>
      </c>
      <c r="L491" s="19">
        <f>IFERROR(VLOOKUP(C491,'[2]11.11.25'!$B$345:$C$574,2,0),"-")</f>
        <v>1</v>
      </c>
      <c r="M491" s="20">
        <f t="shared" si="32"/>
        <v>118.9</v>
      </c>
      <c r="N491" s="21">
        <v>1</v>
      </c>
      <c r="O491" s="22">
        <f t="shared" si="31"/>
        <v>118.9</v>
      </c>
      <c r="P491" s="29"/>
    </row>
    <row r="492" spans="1:16" x14ac:dyDescent="0.25">
      <c r="A492" s="13">
        <v>1</v>
      </c>
      <c r="B492" s="13" t="s">
        <v>1486</v>
      </c>
      <c r="C492" s="14" t="s">
        <v>1487</v>
      </c>
      <c r="D492" s="14" t="s">
        <v>1488</v>
      </c>
      <c r="E492" s="15">
        <v>1</v>
      </c>
      <c r="F492" s="16">
        <v>122</v>
      </c>
      <c r="G492" s="16">
        <v>122</v>
      </c>
      <c r="H492" s="17">
        <f>VLOOKUP(C492,'[1]1 оч'!$B$3:$K$573,10,0)</f>
        <v>0</v>
      </c>
      <c r="I492" s="16">
        <f t="shared" si="29"/>
        <v>0</v>
      </c>
      <c r="J492" s="18">
        <v>1</v>
      </c>
      <c r="K492" s="18">
        <f t="shared" si="30"/>
        <v>122</v>
      </c>
      <c r="L492" s="19" t="str">
        <f>IFERROR(VLOOKUP(C492,'[2]11.11.25'!$B$345:$C$574,2,0),"-")</f>
        <v>-</v>
      </c>
      <c r="M492" s="20" t="str">
        <f t="shared" si="32"/>
        <v>-</v>
      </c>
      <c r="N492" s="21">
        <v>1</v>
      </c>
      <c r="O492" s="22">
        <f t="shared" si="31"/>
        <v>122</v>
      </c>
      <c r="P492" s="29"/>
    </row>
    <row r="493" spans="1:16" x14ac:dyDescent="0.25">
      <c r="A493" s="13">
        <v>1</v>
      </c>
      <c r="B493" s="13" t="s">
        <v>1489</v>
      </c>
      <c r="C493" s="14" t="s">
        <v>1490</v>
      </c>
      <c r="D493" s="14" t="s">
        <v>1491</v>
      </c>
      <c r="E493" s="15">
        <v>1</v>
      </c>
      <c r="F493" s="16">
        <v>122</v>
      </c>
      <c r="G493" s="16">
        <v>122</v>
      </c>
      <c r="H493" s="17">
        <f>VLOOKUP(C493,'[1]1 оч'!$B$3:$K$573,10,0)</f>
        <v>0</v>
      </c>
      <c r="I493" s="16">
        <f t="shared" si="29"/>
        <v>0</v>
      </c>
      <c r="J493" s="18">
        <v>1</v>
      </c>
      <c r="K493" s="18">
        <f t="shared" si="30"/>
        <v>122</v>
      </c>
      <c r="L493" s="19" t="str">
        <f>IFERROR(VLOOKUP(C493,'[2]11.11.25'!$B$345:$C$574,2,0),"-")</f>
        <v>-</v>
      </c>
      <c r="M493" s="20" t="str">
        <f t="shared" si="32"/>
        <v>-</v>
      </c>
      <c r="N493" s="21">
        <v>1</v>
      </c>
      <c r="O493" s="22">
        <f t="shared" si="31"/>
        <v>122</v>
      </c>
      <c r="P493" s="29"/>
    </row>
    <row r="494" spans="1:16" x14ac:dyDescent="0.25">
      <c r="A494" s="13">
        <v>1</v>
      </c>
      <c r="B494" s="13" t="s">
        <v>1492</v>
      </c>
      <c r="C494" s="14" t="s">
        <v>1493</v>
      </c>
      <c r="D494" s="14" t="s">
        <v>1494</v>
      </c>
      <c r="E494" s="15">
        <v>8</v>
      </c>
      <c r="F494" s="16">
        <v>118.5</v>
      </c>
      <c r="G494" s="16">
        <v>948</v>
      </c>
      <c r="H494" s="17">
        <f>VLOOKUP(C494,'[1]1 оч'!$B$3:$K$573,10,0)</f>
        <v>0</v>
      </c>
      <c r="I494" s="16">
        <f t="shared" si="29"/>
        <v>0</v>
      </c>
      <c r="J494" s="18">
        <v>3</v>
      </c>
      <c r="K494" s="18">
        <f t="shared" si="30"/>
        <v>355.5</v>
      </c>
      <c r="L494" s="19">
        <f>IFERROR(VLOOKUP(C494,'[2]11.11.25'!$B$345:$C$574,2,0),"-")</f>
        <v>2</v>
      </c>
      <c r="M494" s="20">
        <f t="shared" si="32"/>
        <v>237</v>
      </c>
      <c r="N494" s="21">
        <v>5</v>
      </c>
      <c r="O494" s="22">
        <f t="shared" si="31"/>
        <v>592.5</v>
      </c>
      <c r="P494" s="29"/>
    </row>
    <row r="495" spans="1:16" x14ac:dyDescent="0.25">
      <c r="A495" s="13">
        <v>1</v>
      </c>
      <c r="B495" s="13" t="s">
        <v>1495</v>
      </c>
      <c r="C495" s="14" t="s">
        <v>1496</v>
      </c>
      <c r="D495" s="14" t="s">
        <v>1497</v>
      </c>
      <c r="E495" s="15">
        <v>2</v>
      </c>
      <c r="F495" s="16">
        <v>121.4</v>
      </c>
      <c r="G495" s="16">
        <v>242.8</v>
      </c>
      <c r="H495" s="17">
        <f>VLOOKUP(C495,'[1]1 оч'!$B$3:$K$573,10,0)</f>
        <v>0</v>
      </c>
      <c r="I495" s="16">
        <f t="shared" si="29"/>
        <v>0</v>
      </c>
      <c r="J495" s="18">
        <v>1</v>
      </c>
      <c r="K495" s="18">
        <f t="shared" si="30"/>
        <v>121.4</v>
      </c>
      <c r="L495" s="19">
        <f>IFERROR(VLOOKUP(C495,'[2]11.11.25'!$B$345:$C$574,2,0),"-")</f>
        <v>1</v>
      </c>
      <c r="M495" s="20">
        <f t="shared" si="32"/>
        <v>121.4</v>
      </c>
      <c r="N495" s="21">
        <v>2</v>
      </c>
      <c r="O495" s="22">
        <f t="shared" si="31"/>
        <v>242.8</v>
      </c>
      <c r="P495" s="29"/>
    </row>
    <row r="496" spans="1:16" x14ac:dyDescent="0.25">
      <c r="A496" s="13">
        <v>1</v>
      </c>
      <c r="B496" s="13" t="s">
        <v>1498</v>
      </c>
      <c r="C496" s="14" t="s">
        <v>1499</v>
      </c>
      <c r="D496" s="14" t="s">
        <v>1500</v>
      </c>
      <c r="E496" s="15">
        <v>14</v>
      </c>
      <c r="F496" s="16">
        <v>118.5</v>
      </c>
      <c r="G496" s="16">
        <v>1659</v>
      </c>
      <c r="H496" s="17">
        <f>VLOOKUP(C496,'[1]1 оч'!$B$3:$K$573,10,0)</f>
        <v>0</v>
      </c>
      <c r="I496" s="16">
        <f t="shared" si="29"/>
        <v>0</v>
      </c>
      <c r="J496" s="18">
        <v>7</v>
      </c>
      <c r="K496" s="18">
        <f t="shared" si="30"/>
        <v>829.5</v>
      </c>
      <c r="L496" s="19">
        <f>IFERROR(VLOOKUP(C496,'[2]11.11.25'!$B$345:$C$574,2,0),"-")</f>
        <v>3</v>
      </c>
      <c r="M496" s="20">
        <f t="shared" si="32"/>
        <v>355.5</v>
      </c>
      <c r="N496" s="21">
        <v>10</v>
      </c>
      <c r="O496" s="22">
        <f t="shared" si="31"/>
        <v>1185</v>
      </c>
      <c r="P496" s="29"/>
    </row>
    <row r="497" spans="1:16" x14ac:dyDescent="0.25">
      <c r="A497" s="13">
        <v>1</v>
      </c>
      <c r="B497" s="13" t="s">
        <v>1501</v>
      </c>
      <c r="C497" s="14" t="s">
        <v>1502</v>
      </c>
      <c r="D497" s="14" t="s">
        <v>1503</v>
      </c>
      <c r="E497" s="15">
        <v>14</v>
      </c>
      <c r="F497" s="16">
        <v>121.8</v>
      </c>
      <c r="G497" s="16">
        <v>1705.2</v>
      </c>
      <c r="H497" s="17">
        <f>VLOOKUP(C497,'[1]1 оч'!$B$3:$K$573,10,0)</f>
        <v>0</v>
      </c>
      <c r="I497" s="16">
        <f t="shared" si="29"/>
        <v>0</v>
      </c>
      <c r="J497" s="18">
        <v>3</v>
      </c>
      <c r="K497" s="18">
        <f t="shared" si="30"/>
        <v>365.4</v>
      </c>
      <c r="L497" s="19">
        <f>IFERROR(VLOOKUP(C497,'[2]11.11.25'!$B$345:$C$574,2,0),"-")</f>
        <v>4</v>
      </c>
      <c r="M497" s="20">
        <f t="shared" si="32"/>
        <v>487.2</v>
      </c>
      <c r="N497" s="21">
        <v>7</v>
      </c>
      <c r="O497" s="22">
        <f t="shared" si="31"/>
        <v>852.6</v>
      </c>
      <c r="P497" s="29"/>
    </row>
    <row r="498" spans="1:16" x14ac:dyDescent="0.25">
      <c r="A498" s="13">
        <v>1</v>
      </c>
      <c r="B498" s="13" t="s">
        <v>1504</v>
      </c>
      <c r="C498" s="14" t="s">
        <v>1505</v>
      </c>
      <c r="D498" s="14" t="s">
        <v>1506</v>
      </c>
      <c r="E498" s="15">
        <v>4</v>
      </c>
      <c r="F498" s="16">
        <v>116.8</v>
      </c>
      <c r="G498" s="16">
        <v>467.2</v>
      </c>
      <c r="H498" s="17">
        <f>VLOOKUP(C498,'[1]1 оч'!$B$3:$K$573,10,0)</f>
        <v>0</v>
      </c>
      <c r="I498" s="16">
        <f t="shared" si="29"/>
        <v>0</v>
      </c>
      <c r="J498" s="18">
        <v>2</v>
      </c>
      <c r="K498" s="18">
        <f t="shared" si="30"/>
        <v>233.6</v>
      </c>
      <c r="L498" s="19">
        <f>IFERROR(VLOOKUP(C498,'[2]11.11.25'!$B$345:$C$574,2,0),"-")</f>
        <v>1</v>
      </c>
      <c r="M498" s="20">
        <f t="shared" si="32"/>
        <v>116.8</v>
      </c>
      <c r="N498" s="21">
        <v>3</v>
      </c>
      <c r="O498" s="22">
        <f t="shared" si="31"/>
        <v>350.4</v>
      </c>
      <c r="P498" s="29"/>
    </row>
    <row r="499" spans="1:16" x14ac:dyDescent="0.25">
      <c r="A499" s="13">
        <v>1</v>
      </c>
      <c r="B499" s="13" t="s">
        <v>1507</v>
      </c>
      <c r="C499" s="14" t="s">
        <v>1508</v>
      </c>
      <c r="D499" s="14" t="s">
        <v>1509</v>
      </c>
      <c r="E499" s="15">
        <v>1</v>
      </c>
      <c r="F499" s="16">
        <v>110.5</v>
      </c>
      <c r="G499" s="16">
        <v>110.5</v>
      </c>
      <c r="H499" s="17">
        <f>VLOOKUP(C499,'[1]1 оч'!$B$3:$K$573,10,0)</f>
        <v>0</v>
      </c>
      <c r="I499" s="16">
        <f t="shared" si="29"/>
        <v>0</v>
      </c>
      <c r="J499" s="18">
        <v>1</v>
      </c>
      <c r="K499" s="18">
        <f t="shared" si="30"/>
        <v>110.5</v>
      </c>
      <c r="L499" s="19" t="str">
        <f>IFERROR(VLOOKUP(C499,'[2]11.11.25'!$B$345:$C$574,2,0),"-")</f>
        <v>-</v>
      </c>
      <c r="M499" s="20" t="str">
        <f t="shared" si="32"/>
        <v>-</v>
      </c>
      <c r="N499" s="21">
        <v>1</v>
      </c>
      <c r="O499" s="22">
        <f t="shared" si="31"/>
        <v>110.5</v>
      </c>
      <c r="P499" s="29"/>
    </row>
    <row r="500" spans="1:16" x14ac:dyDescent="0.25">
      <c r="A500" s="13">
        <v>1</v>
      </c>
      <c r="B500" s="13" t="s">
        <v>1510</v>
      </c>
      <c r="C500" s="14" t="s">
        <v>1511</v>
      </c>
      <c r="D500" s="14" t="s">
        <v>1512</v>
      </c>
      <c r="E500" s="15">
        <v>4</v>
      </c>
      <c r="F500" s="16">
        <v>112.2</v>
      </c>
      <c r="G500" s="16">
        <v>448.8</v>
      </c>
      <c r="H500" s="17">
        <f>VLOOKUP(C500,'[1]1 оч'!$B$3:$K$573,10,0)</f>
        <v>0</v>
      </c>
      <c r="I500" s="16">
        <f t="shared" si="29"/>
        <v>0</v>
      </c>
      <c r="J500" s="18">
        <v>4</v>
      </c>
      <c r="K500" s="18">
        <f t="shared" si="30"/>
        <v>448.8</v>
      </c>
      <c r="L500" s="19" t="str">
        <f>IFERROR(VLOOKUP(C500,'[2]11.11.25'!$B$345:$C$574,2,0),"-")</f>
        <v>-</v>
      </c>
      <c r="M500" s="20" t="str">
        <f t="shared" si="32"/>
        <v>-</v>
      </c>
      <c r="N500" s="21">
        <v>4</v>
      </c>
      <c r="O500" s="22">
        <f t="shared" si="31"/>
        <v>448.8</v>
      </c>
      <c r="P500" s="29"/>
    </row>
    <row r="501" spans="1:16" x14ac:dyDescent="0.25">
      <c r="A501" s="13">
        <v>1</v>
      </c>
      <c r="B501" s="13" t="s">
        <v>1513</v>
      </c>
      <c r="C501" s="14" t="s">
        <v>1514</v>
      </c>
      <c r="D501" s="14" t="s">
        <v>1515</v>
      </c>
      <c r="E501" s="15">
        <v>4</v>
      </c>
      <c r="F501" s="16">
        <v>115.5</v>
      </c>
      <c r="G501" s="16">
        <v>462</v>
      </c>
      <c r="H501" s="17">
        <f>VLOOKUP(C501,'[1]1 оч'!$B$3:$K$573,10,0)</f>
        <v>0</v>
      </c>
      <c r="I501" s="16">
        <f t="shared" si="29"/>
        <v>0</v>
      </c>
      <c r="J501" s="18">
        <v>4</v>
      </c>
      <c r="K501" s="18">
        <f t="shared" si="30"/>
        <v>462</v>
      </c>
      <c r="L501" s="19" t="str">
        <f>IFERROR(VLOOKUP(C501,'[2]11.11.25'!$B$345:$C$574,2,0),"-")</f>
        <v>-</v>
      </c>
      <c r="M501" s="20" t="str">
        <f t="shared" si="32"/>
        <v>-</v>
      </c>
      <c r="N501" s="21">
        <v>4</v>
      </c>
      <c r="O501" s="22">
        <f t="shared" si="31"/>
        <v>462</v>
      </c>
      <c r="P501" s="29"/>
    </row>
    <row r="502" spans="1:16" x14ac:dyDescent="0.25">
      <c r="A502" s="13">
        <v>1</v>
      </c>
      <c r="B502" s="13" t="s">
        <v>1516</v>
      </c>
      <c r="C502" s="14" t="s">
        <v>1517</v>
      </c>
      <c r="D502" s="14" t="s">
        <v>1518</v>
      </c>
      <c r="E502" s="15">
        <v>2</v>
      </c>
      <c r="F502" s="16">
        <v>112.2</v>
      </c>
      <c r="G502" s="16">
        <v>224.4</v>
      </c>
      <c r="H502" s="17">
        <f>VLOOKUP(C502,'[1]1 оч'!$B$3:$K$573,10,0)</f>
        <v>0</v>
      </c>
      <c r="I502" s="16">
        <f t="shared" si="29"/>
        <v>0</v>
      </c>
      <c r="J502" s="18"/>
      <c r="K502" s="18">
        <f t="shared" si="30"/>
        <v>0</v>
      </c>
      <c r="L502" s="19">
        <f>IFERROR(VLOOKUP(C502,'[2]11.11.25'!$B$345:$C$574,2,0),"-")</f>
        <v>1</v>
      </c>
      <c r="M502" s="20">
        <f t="shared" si="32"/>
        <v>112.2</v>
      </c>
      <c r="N502" s="21">
        <v>1</v>
      </c>
      <c r="O502" s="22">
        <f t="shared" si="31"/>
        <v>112.2</v>
      </c>
      <c r="P502" s="29"/>
    </row>
    <row r="503" spans="1:16" x14ac:dyDescent="0.25">
      <c r="A503" s="13">
        <v>1</v>
      </c>
      <c r="B503" s="13" t="s">
        <v>1519</v>
      </c>
      <c r="C503" s="14" t="s">
        <v>1520</v>
      </c>
      <c r="D503" s="14" t="s">
        <v>1521</v>
      </c>
      <c r="E503" s="15">
        <v>1</v>
      </c>
      <c r="F503" s="16">
        <v>110.5</v>
      </c>
      <c r="G503" s="16">
        <v>110.5</v>
      </c>
      <c r="H503" s="17">
        <f>VLOOKUP(C503,'[1]1 оч'!$B$3:$K$573,10,0)</f>
        <v>0</v>
      </c>
      <c r="I503" s="16">
        <f t="shared" si="29"/>
        <v>0</v>
      </c>
      <c r="J503" s="18"/>
      <c r="K503" s="18">
        <f t="shared" si="30"/>
        <v>0</v>
      </c>
      <c r="L503" s="19" t="str">
        <f>IFERROR(VLOOKUP(C503,'[2]11.11.25'!$B$345:$C$574,2,0),"-")</f>
        <v>-</v>
      </c>
      <c r="M503" s="20" t="str">
        <f t="shared" si="32"/>
        <v>-</v>
      </c>
      <c r="N503" s="21" t="s">
        <v>22</v>
      </c>
      <c r="O503" s="22" t="str">
        <f t="shared" si="31"/>
        <v>-</v>
      </c>
      <c r="P503" s="29"/>
    </row>
    <row r="504" spans="1:16" x14ac:dyDescent="0.25">
      <c r="A504" s="13">
        <v>1</v>
      </c>
      <c r="B504" s="13" t="s">
        <v>1522</v>
      </c>
      <c r="C504" s="14" t="s">
        <v>1523</v>
      </c>
      <c r="D504" s="14" t="s">
        <v>1524</v>
      </c>
      <c r="E504" s="15">
        <v>3</v>
      </c>
      <c r="F504" s="16">
        <v>116.8</v>
      </c>
      <c r="G504" s="16">
        <v>350.4</v>
      </c>
      <c r="H504" s="17">
        <f>VLOOKUP(C504,'[1]1 оч'!$B$3:$K$573,10,0)</f>
        <v>0</v>
      </c>
      <c r="I504" s="16">
        <f t="shared" si="29"/>
        <v>0</v>
      </c>
      <c r="J504" s="18">
        <v>2</v>
      </c>
      <c r="K504" s="18">
        <f t="shared" si="30"/>
        <v>233.6</v>
      </c>
      <c r="L504" s="19" t="str">
        <f>IFERROR(VLOOKUP(C504,'[2]11.11.25'!$B$345:$C$574,2,0),"-")</f>
        <v>-</v>
      </c>
      <c r="M504" s="20" t="str">
        <f t="shared" si="32"/>
        <v>-</v>
      </c>
      <c r="N504" s="21">
        <v>2</v>
      </c>
      <c r="O504" s="22">
        <f t="shared" si="31"/>
        <v>233.6</v>
      </c>
      <c r="P504" s="29"/>
    </row>
    <row r="505" spans="1:16" x14ac:dyDescent="0.25">
      <c r="A505" s="13">
        <v>1</v>
      </c>
      <c r="B505" s="13" t="s">
        <v>1525</v>
      </c>
      <c r="C505" s="14" t="s">
        <v>1526</v>
      </c>
      <c r="D505" s="14" t="s">
        <v>1527</v>
      </c>
      <c r="E505" s="15">
        <v>1</v>
      </c>
      <c r="F505" s="16">
        <v>24.7</v>
      </c>
      <c r="G505" s="16">
        <v>24.7</v>
      </c>
      <c r="H505" s="17">
        <f>VLOOKUP(C505,'[1]1 оч'!$B$3:$K$573,10,0)</f>
        <v>0</v>
      </c>
      <c r="I505" s="16">
        <f t="shared" si="29"/>
        <v>0</v>
      </c>
      <c r="J505" s="18"/>
      <c r="K505" s="18">
        <f t="shared" si="30"/>
        <v>0</v>
      </c>
      <c r="L505" s="19" t="str">
        <f>IFERROR(VLOOKUP(C505,'[2]11.11.25'!$B$345:$C$574,2,0),"-")</f>
        <v>-</v>
      </c>
      <c r="M505" s="20" t="str">
        <f t="shared" si="32"/>
        <v>-</v>
      </c>
      <c r="N505" s="21" t="s">
        <v>22</v>
      </c>
      <c r="O505" s="22" t="str">
        <f t="shared" si="31"/>
        <v>-</v>
      </c>
      <c r="P505" s="29"/>
    </row>
    <row r="506" spans="1:16" x14ac:dyDescent="0.25">
      <c r="A506" s="13">
        <v>1</v>
      </c>
      <c r="B506" s="13" t="s">
        <v>1528</v>
      </c>
      <c r="C506" s="14" t="s">
        <v>1529</v>
      </c>
      <c r="D506" s="14" t="s">
        <v>1530</v>
      </c>
      <c r="E506" s="15">
        <v>4</v>
      </c>
      <c r="F506" s="16">
        <v>21.1</v>
      </c>
      <c r="G506" s="16">
        <v>84.4</v>
      </c>
      <c r="H506" s="17">
        <f>VLOOKUP(C506,'[1]1 оч'!$B$3:$K$573,10,0)</f>
        <v>0</v>
      </c>
      <c r="I506" s="16">
        <f t="shared" si="29"/>
        <v>0</v>
      </c>
      <c r="J506" s="18"/>
      <c r="K506" s="18">
        <f t="shared" si="30"/>
        <v>0</v>
      </c>
      <c r="L506" s="19" t="str">
        <f>IFERROR(VLOOKUP(C506,'[2]11.11.25'!$B$345:$C$574,2,0),"-")</f>
        <v>-</v>
      </c>
      <c r="M506" s="20" t="str">
        <f t="shared" si="32"/>
        <v>-</v>
      </c>
      <c r="N506" s="21" t="s">
        <v>22</v>
      </c>
      <c r="O506" s="22" t="str">
        <f t="shared" si="31"/>
        <v>-</v>
      </c>
      <c r="P506" s="29"/>
    </row>
    <row r="507" spans="1:16" x14ac:dyDescent="0.25">
      <c r="A507" s="13">
        <v>1</v>
      </c>
      <c r="B507" s="13" t="s">
        <v>1531</v>
      </c>
      <c r="C507" s="14" t="s">
        <v>1532</v>
      </c>
      <c r="D507" s="14" t="s">
        <v>1533</v>
      </c>
      <c r="E507" s="15">
        <v>1</v>
      </c>
      <c r="F507" s="16">
        <v>19.399999999999999</v>
      </c>
      <c r="G507" s="16">
        <v>19.399999999999999</v>
      </c>
      <c r="H507" s="17">
        <f>VLOOKUP(C507,'[1]1 оч'!$B$3:$K$573,10,0)</f>
        <v>0</v>
      </c>
      <c r="I507" s="16">
        <f t="shared" si="29"/>
        <v>0</v>
      </c>
      <c r="J507" s="18"/>
      <c r="K507" s="18">
        <f t="shared" si="30"/>
        <v>0</v>
      </c>
      <c r="L507" s="19" t="str">
        <f>IFERROR(VLOOKUP(C507,'[2]11.11.25'!$B$345:$C$574,2,0),"-")</f>
        <v>-</v>
      </c>
      <c r="M507" s="20" t="str">
        <f t="shared" si="32"/>
        <v>-</v>
      </c>
      <c r="N507" s="21" t="s">
        <v>22</v>
      </c>
      <c r="O507" s="22" t="str">
        <f t="shared" si="31"/>
        <v>-</v>
      </c>
      <c r="P507" s="29"/>
    </row>
    <row r="508" spans="1:16" x14ac:dyDescent="0.25">
      <c r="A508" s="13">
        <v>1</v>
      </c>
      <c r="B508" s="13" t="s">
        <v>1534</v>
      </c>
      <c r="C508" s="14" t="s">
        <v>1535</v>
      </c>
      <c r="D508" s="14" t="s">
        <v>1536</v>
      </c>
      <c r="E508" s="15">
        <v>7</v>
      </c>
      <c r="F508" s="16">
        <v>14.9</v>
      </c>
      <c r="G508" s="16">
        <v>104.3</v>
      </c>
      <c r="H508" s="17">
        <f>VLOOKUP(C508,'[1]1 оч'!$B$3:$K$573,10,0)</f>
        <v>0</v>
      </c>
      <c r="I508" s="16">
        <f t="shared" si="29"/>
        <v>0</v>
      </c>
      <c r="J508" s="18">
        <v>7</v>
      </c>
      <c r="K508" s="18">
        <f t="shared" si="30"/>
        <v>104.3</v>
      </c>
      <c r="L508" s="19" t="str">
        <f>IFERROR(VLOOKUP(C508,'[2]11.11.25'!$B$345:$C$574,2,0),"-")</f>
        <v>-</v>
      </c>
      <c r="M508" s="20" t="str">
        <f t="shared" si="32"/>
        <v>-</v>
      </c>
      <c r="N508" s="21">
        <v>7</v>
      </c>
      <c r="O508" s="22">
        <f t="shared" si="31"/>
        <v>104.3</v>
      </c>
      <c r="P508" s="29"/>
    </row>
    <row r="509" spans="1:16" x14ac:dyDescent="0.25">
      <c r="A509" s="13">
        <v>1</v>
      </c>
      <c r="B509" s="13" t="s">
        <v>1537</v>
      </c>
      <c r="C509" s="14" t="s">
        <v>1538</v>
      </c>
      <c r="D509" s="14" t="s">
        <v>1539</v>
      </c>
      <c r="E509" s="15">
        <v>18</v>
      </c>
      <c r="F509" s="16">
        <v>4.8</v>
      </c>
      <c r="G509" s="16">
        <v>86.4</v>
      </c>
      <c r="H509" s="17">
        <f>VLOOKUP(C509,'[1]1 оч'!$B$3:$K$573,10,0)</f>
        <v>0</v>
      </c>
      <c r="I509" s="16">
        <f t="shared" si="29"/>
        <v>0</v>
      </c>
      <c r="J509" s="18"/>
      <c r="K509" s="18">
        <f t="shared" si="30"/>
        <v>0</v>
      </c>
      <c r="L509" s="19" t="str">
        <f>IFERROR(VLOOKUP(C509,'[2]11.11.25'!$B$345:$C$574,2,0),"-")</f>
        <v>-</v>
      </c>
      <c r="M509" s="20" t="str">
        <f t="shared" si="32"/>
        <v>-</v>
      </c>
      <c r="N509" s="21" t="s">
        <v>22</v>
      </c>
      <c r="O509" s="22" t="str">
        <f t="shared" si="31"/>
        <v>-</v>
      </c>
      <c r="P509" s="29"/>
    </row>
    <row r="510" spans="1:16" x14ac:dyDescent="0.25">
      <c r="A510" s="13">
        <v>1</v>
      </c>
      <c r="B510" s="13" t="s">
        <v>1540</v>
      </c>
      <c r="C510" s="14" t="s">
        <v>1541</v>
      </c>
      <c r="D510" s="14" t="s">
        <v>1542</v>
      </c>
      <c r="E510" s="15">
        <v>2</v>
      </c>
      <c r="F510" s="16">
        <v>221.7</v>
      </c>
      <c r="G510" s="16">
        <v>443.4</v>
      </c>
      <c r="H510" s="17">
        <f>VLOOKUP(C510,'[1]1 оч'!$B$3:$K$573,10,0)</f>
        <v>1</v>
      </c>
      <c r="I510" s="16">
        <f t="shared" si="29"/>
        <v>221.7</v>
      </c>
      <c r="J510" s="18">
        <v>2</v>
      </c>
      <c r="K510" s="18">
        <f t="shared" si="30"/>
        <v>443.4</v>
      </c>
      <c r="L510" s="19" t="str">
        <f>IFERROR(VLOOKUP(C510,'[2]11.11.25'!$B$345:$C$574,2,0),"-")</f>
        <v>-</v>
      </c>
      <c r="M510" s="20" t="str">
        <f t="shared" si="32"/>
        <v>-</v>
      </c>
      <c r="N510" s="21">
        <v>2</v>
      </c>
      <c r="O510" s="22">
        <f t="shared" si="31"/>
        <v>443.4</v>
      </c>
      <c r="P510" s="29"/>
    </row>
    <row r="511" spans="1:16" x14ac:dyDescent="0.25">
      <c r="A511" s="13">
        <v>1</v>
      </c>
      <c r="B511" s="13" t="s">
        <v>1543</v>
      </c>
      <c r="C511" s="14" t="s">
        <v>1544</v>
      </c>
      <c r="D511" s="14" t="s">
        <v>1545</v>
      </c>
      <c r="E511" s="15">
        <v>2</v>
      </c>
      <c r="F511" s="16">
        <v>237.2</v>
      </c>
      <c r="G511" s="16">
        <v>474.4</v>
      </c>
      <c r="H511" s="17">
        <f>VLOOKUP(C511,'[1]1 оч'!$B$3:$K$573,10,0)</f>
        <v>0</v>
      </c>
      <c r="I511" s="16">
        <f t="shared" si="29"/>
        <v>0</v>
      </c>
      <c r="J511" s="18">
        <v>1</v>
      </c>
      <c r="K511" s="18">
        <f t="shared" si="30"/>
        <v>237.2</v>
      </c>
      <c r="L511" s="19" t="str">
        <f>IFERROR(VLOOKUP(C511,'[2]11.11.25'!$B$345:$C$574,2,0),"-")</f>
        <v>-</v>
      </c>
      <c r="M511" s="20" t="str">
        <f t="shared" si="32"/>
        <v>-</v>
      </c>
      <c r="N511" s="21">
        <v>1</v>
      </c>
      <c r="O511" s="22">
        <f t="shared" si="31"/>
        <v>237.2</v>
      </c>
      <c r="P511" s="29"/>
    </row>
    <row r="512" spans="1:16" x14ac:dyDescent="0.25">
      <c r="A512" s="13">
        <v>1</v>
      </c>
      <c r="B512" s="13" t="s">
        <v>1546</v>
      </c>
      <c r="C512" s="14" t="s">
        <v>1547</v>
      </c>
      <c r="D512" s="14" t="s">
        <v>1548</v>
      </c>
      <c r="E512" s="15">
        <v>4</v>
      </c>
      <c r="F512" s="16">
        <v>238.9</v>
      </c>
      <c r="G512" s="16">
        <v>955.6</v>
      </c>
      <c r="H512" s="17">
        <f>VLOOKUP(C512,'[1]1 оч'!$B$3:$K$573,10,0)</f>
        <v>2</v>
      </c>
      <c r="I512" s="16">
        <f t="shared" si="29"/>
        <v>477.8</v>
      </c>
      <c r="J512" s="18">
        <v>1</v>
      </c>
      <c r="K512" s="18">
        <f t="shared" si="30"/>
        <v>238.9</v>
      </c>
      <c r="L512" s="19" t="str">
        <f>IFERROR(VLOOKUP(C512,'[2]11.11.25'!$B$345:$C$574,2,0),"-")</f>
        <v>-</v>
      </c>
      <c r="M512" s="20" t="str">
        <f t="shared" si="32"/>
        <v>-</v>
      </c>
      <c r="N512" s="21">
        <v>3</v>
      </c>
      <c r="O512" s="22">
        <f t="shared" si="31"/>
        <v>716.7</v>
      </c>
      <c r="P512" s="29"/>
    </row>
    <row r="513" spans="1:16" x14ac:dyDescent="0.25">
      <c r="A513" s="13">
        <v>1</v>
      </c>
      <c r="B513" s="13" t="s">
        <v>1549</v>
      </c>
      <c r="C513" s="14" t="s">
        <v>1550</v>
      </c>
      <c r="D513" s="14" t="s">
        <v>1551</v>
      </c>
      <c r="E513" s="15">
        <v>2</v>
      </c>
      <c r="F513" s="16">
        <v>157.4</v>
      </c>
      <c r="G513" s="16">
        <v>314.8</v>
      </c>
      <c r="H513" s="17">
        <f>VLOOKUP(C513,'[1]1 оч'!$B$3:$K$573,10,0)</f>
        <v>0</v>
      </c>
      <c r="I513" s="16">
        <f t="shared" si="29"/>
        <v>0</v>
      </c>
      <c r="J513" s="18">
        <v>1</v>
      </c>
      <c r="K513" s="18">
        <f t="shared" si="30"/>
        <v>157.4</v>
      </c>
      <c r="L513" s="19" t="str">
        <f>IFERROR(VLOOKUP(C513,'[2]11.11.25'!$B$345:$C$574,2,0),"-")</f>
        <v>-</v>
      </c>
      <c r="M513" s="20" t="str">
        <f t="shared" si="32"/>
        <v>-</v>
      </c>
      <c r="N513" s="21">
        <v>1</v>
      </c>
      <c r="O513" s="22">
        <f t="shared" si="31"/>
        <v>157.4</v>
      </c>
      <c r="P513" s="29"/>
    </row>
    <row r="514" spans="1:16" x14ac:dyDescent="0.25">
      <c r="A514" s="13">
        <v>1</v>
      </c>
      <c r="B514" s="13" t="s">
        <v>1552</v>
      </c>
      <c r="C514" s="14" t="s">
        <v>1553</v>
      </c>
      <c r="D514" s="14" t="s">
        <v>1554</v>
      </c>
      <c r="E514" s="15">
        <v>1</v>
      </c>
      <c r="F514" s="16">
        <v>103.2</v>
      </c>
      <c r="G514" s="16">
        <v>103.2</v>
      </c>
      <c r="H514" s="17">
        <f>VLOOKUP(C514,'[1]1 оч'!$B$3:$K$573,10,0)</f>
        <v>0</v>
      </c>
      <c r="I514" s="16">
        <f t="shared" si="29"/>
        <v>0</v>
      </c>
      <c r="J514" s="18">
        <v>1</v>
      </c>
      <c r="K514" s="18">
        <f t="shared" si="30"/>
        <v>103.2</v>
      </c>
      <c r="L514" s="19" t="str">
        <f>IFERROR(VLOOKUP(C514,'[2]11.11.25'!$B$345:$C$574,2,0),"-")</f>
        <v>-</v>
      </c>
      <c r="M514" s="20" t="str">
        <f t="shared" si="32"/>
        <v>-</v>
      </c>
      <c r="N514" s="21">
        <v>1</v>
      </c>
      <c r="O514" s="22">
        <f t="shared" si="31"/>
        <v>103.2</v>
      </c>
      <c r="P514" s="29"/>
    </row>
    <row r="515" spans="1:16" x14ac:dyDescent="0.25">
      <c r="A515" s="13">
        <v>1</v>
      </c>
      <c r="B515" s="13" t="s">
        <v>1555</v>
      </c>
      <c r="C515" s="14" t="s">
        <v>1556</v>
      </c>
      <c r="D515" s="14" t="s">
        <v>1557</v>
      </c>
      <c r="E515" s="15">
        <v>2</v>
      </c>
      <c r="F515" s="16">
        <v>87.4</v>
      </c>
      <c r="G515" s="16">
        <v>174.8</v>
      </c>
      <c r="H515" s="17">
        <f>VLOOKUP(C515,'[1]1 оч'!$B$3:$K$573,10,0)</f>
        <v>0</v>
      </c>
      <c r="I515" s="16">
        <f t="shared" ref="I515:I578" si="33">IFERROR(H515*F515,"-")</f>
        <v>0</v>
      </c>
      <c r="J515" s="18"/>
      <c r="K515" s="18">
        <f t="shared" ref="K515:K578" si="34">J515*F515</f>
        <v>0</v>
      </c>
      <c r="L515" s="19" t="str">
        <f>IFERROR(VLOOKUP(C515,'[2]11.11.25'!$B$345:$C$574,2,0),"-")</f>
        <v>-</v>
      </c>
      <c r="M515" s="20" t="str">
        <f t="shared" si="32"/>
        <v>-</v>
      </c>
      <c r="N515" s="21" t="s">
        <v>22</v>
      </c>
      <c r="O515" s="22" t="str">
        <f t="shared" ref="O515:O578" si="35">IFERROR(N515*F515,"-")</f>
        <v>-</v>
      </c>
      <c r="P515" s="29"/>
    </row>
    <row r="516" spans="1:16" x14ac:dyDescent="0.25">
      <c r="A516" s="13">
        <v>1</v>
      </c>
      <c r="B516" s="13" t="s">
        <v>1558</v>
      </c>
      <c r="C516" s="14" t="s">
        <v>1559</v>
      </c>
      <c r="D516" s="14" t="s">
        <v>1560</v>
      </c>
      <c r="E516" s="15">
        <v>1</v>
      </c>
      <c r="F516" s="16">
        <v>103.2</v>
      </c>
      <c r="G516" s="16">
        <v>103.2</v>
      </c>
      <c r="H516" s="17">
        <f>VLOOKUP(C516,'[1]1 оч'!$B$3:$K$573,10,0)</f>
        <v>0</v>
      </c>
      <c r="I516" s="16">
        <f t="shared" si="33"/>
        <v>0</v>
      </c>
      <c r="J516" s="18">
        <v>1</v>
      </c>
      <c r="K516" s="18">
        <f t="shared" si="34"/>
        <v>103.2</v>
      </c>
      <c r="L516" s="19" t="str">
        <f>IFERROR(VLOOKUP(C516,'[2]11.11.25'!$B$345:$C$574,2,0),"-")</f>
        <v>-</v>
      </c>
      <c r="M516" s="20" t="str">
        <f t="shared" si="32"/>
        <v>-</v>
      </c>
      <c r="N516" s="21">
        <v>1</v>
      </c>
      <c r="O516" s="22">
        <f t="shared" si="35"/>
        <v>103.2</v>
      </c>
      <c r="P516" s="29"/>
    </row>
    <row r="517" spans="1:16" x14ac:dyDescent="0.25">
      <c r="A517" s="13">
        <v>1</v>
      </c>
      <c r="B517" s="13" t="s">
        <v>1561</v>
      </c>
      <c r="C517" s="14" t="s">
        <v>1562</v>
      </c>
      <c r="D517" s="14" t="s">
        <v>1563</v>
      </c>
      <c r="E517" s="15">
        <v>10</v>
      </c>
      <c r="F517" s="16">
        <v>235.1</v>
      </c>
      <c r="G517" s="16">
        <v>2351</v>
      </c>
      <c r="H517" s="17">
        <f>VLOOKUP(C517,'[1]1 оч'!$B$3:$K$573,10,0)</f>
        <v>0</v>
      </c>
      <c r="I517" s="16">
        <f t="shared" si="33"/>
        <v>0</v>
      </c>
      <c r="J517" s="18">
        <v>2</v>
      </c>
      <c r="K517" s="18">
        <f t="shared" si="34"/>
        <v>470.2</v>
      </c>
      <c r="L517" s="19" t="str">
        <f>IFERROR(VLOOKUP(C517,'[2]11.11.25'!$B$345:$C$574,2,0),"-")</f>
        <v>-</v>
      </c>
      <c r="M517" s="20" t="str">
        <f t="shared" si="32"/>
        <v>-</v>
      </c>
      <c r="N517" s="21">
        <v>2</v>
      </c>
      <c r="O517" s="22">
        <f t="shared" si="35"/>
        <v>470.2</v>
      </c>
      <c r="P517" s="29"/>
    </row>
    <row r="518" spans="1:16" x14ac:dyDescent="0.25">
      <c r="A518" s="13">
        <v>1</v>
      </c>
      <c r="B518" s="13" t="s">
        <v>1564</v>
      </c>
      <c r="C518" s="14" t="s">
        <v>1565</v>
      </c>
      <c r="D518" s="14" t="s">
        <v>1566</v>
      </c>
      <c r="E518" s="15">
        <v>10</v>
      </c>
      <c r="F518" s="16">
        <v>232.1</v>
      </c>
      <c r="G518" s="16">
        <v>2321</v>
      </c>
      <c r="H518" s="17">
        <f>VLOOKUP(C518,'[1]1 оч'!$B$3:$K$573,10,0)</f>
        <v>1</v>
      </c>
      <c r="I518" s="16">
        <f t="shared" si="33"/>
        <v>232.1</v>
      </c>
      <c r="J518" s="18">
        <v>1</v>
      </c>
      <c r="K518" s="18">
        <f t="shared" si="34"/>
        <v>232.1</v>
      </c>
      <c r="L518" s="19" t="str">
        <f>IFERROR(VLOOKUP(C518,'[2]11.11.25'!$B$345:$C$574,2,0),"-")</f>
        <v>-</v>
      </c>
      <c r="M518" s="20" t="str">
        <f t="shared" si="32"/>
        <v>-</v>
      </c>
      <c r="N518" s="21">
        <v>2</v>
      </c>
      <c r="O518" s="22">
        <f t="shared" si="35"/>
        <v>464.2</v>
      </c>
      <c r="P518" s="29"/>
    </row>
    <row r="519" spans="1:16" x14ac:dyDescent="0.25">
      <c r="A519" s="13">
        <v>1</v>
      </c>
      <c r="B519" s="13" t="s">
        <v>1567</v>
      </c>
      <c r="C519" s="14" t="s">
        <v>1568</v>
      </c>
      <c r="D519" s="14" t="s">
        <v>1569</v>
      </c>
      <c r="E519" s="15">
        <v>4</v>
      </c>
      <c r="F519" s="16">
        <v>239</v>
      </c>
      <c r="G519" s="16">
        <v>956</v>
      </c>
      <c r="H519" s="17">
        <f>VLOOKUP(C519,'[1]1 оч'!$B$3:$K$573,10,0)</f>
        <v>0</v>
      </c>
      <c r="I519" s="16">
        <f t="shared" si="33"/>
        <v>0</v>
      </c>
      <c r="J519" s="18">
        <v>1</v>
      </c>
      <c r="K519" s="18">
        <f t="shared" si="34"/>
        <v>239</v>
      </c>
      <c r="L519" s="19" t="str">
        <f>IFERROR(VLOOKUP(C519,'[2]11.11.25'!$B$345:$C$574,2,0),"-")</f>
        <v>-</v>
      </c>
      <c r="M519" s="20" t="str">
        <f t="shared" si="32"/>
        <v>-</v>
      </c>
      <c r="N519" s="21">
        <v>1</v>
      </c>
      <c r="O519" s="22">
        <f t="shared" si="35"/>
        <v>239</v>
      </c>
      <c r="P519" s="29"/>
    </row>
    <row r="520" spans="1:16" x14ac:dyDescent="0.25">
      <c r="A520" s="13">
        <v>1</v>
      </c>
      <c r="B520" s="13" t="s">
        <v>1570</v>
      </c>
      <c r="C520" s="14" t="s">
        <v>1571</v>
      </c>
      <c r="D520" s="14" t="s">
        <v>1572</v>
      </c>
      <c r="E520" s="15">
        <v>2</v>
      </c>
      <c r="F520" s="16">
        <v>228.8</v>
      </c>
      <c r="G520" s="16">
        <v>457.6</v>
      </c>
      <c r="H520" s="17">
        <f>VLOOKUP(C520,'[1]1 оч'!$B$3:$K$573,10,0)</f>
        <v>2</v>
      </c>
      <c r="I520" s="16">
        <f t="shared" si="33"/>
        <v>457.6</v>
      </c>
      <c r="J520" s="18">
        <v>2</v>
      </c>
      <c r="K520" s="18">
        <f t="shared" si="34"/>
        <v>457.6</v>
      </c>
      <c r="L520" s="19" t="str">
        <f>IFERROR(VLOOKUP(C520,'[2]11.11.25'!$B$345:$C$574,2,0),"-")</f>
        <v>-</v>
      </c>
      <c r="M520" s="20" t="str">
        <f t="shared" si="32"/>
        <v>-</v>
      </c>
      <c r="N520" s="21">
        <v>2</v>
      </c>
      <c r="O520" s="22">
        <f t="shared" si="35"/>
        <v>457.6</v>
      </c>
      <c r="P520" s="29"/>
    </row>
    <row r="521" spans="1:16" x14ac:dyDescent="0.25">
      <c r="A521" s="13">
        <v>1</v>
      </c>
      <c r="B521" s="13" t="s">
        <v>1573</v>
      </c>
      <c r="C521" s="14" t="s">
        <v>1574</v>
      </c>
      <c r="D521" s="14" t="s">
        <v>1575</v>
      </c>
      <c r="E521" s="15">
        <v>2</v>
      </c>
      <c r="F521" s="16">
        <v>375.5</v>
      </c>
      <c r="G521" s="16">
        <v>751</v>
      </c>
      <c r="H521" s="17">
        <f>VLOOKUP(C521,'[1]1 оч'!$B$3:$K$573,10,0)</f>
        <v>0</v>
      </c>
      <c r="I521" s="16">
        <f t="shared" si="33"/>
        <v>0</v>
      </c>
      <c r="J521" s="18"/>
      <c r="K521" s="18">
        <f t="shared" si="34"/>
        <v>0</v>
      </c>
      <c r="L521" s="19">
        <v>2</v>
      </c>
      <c r="M521" s="20">
        <f t="shared" si="32"/>
        <v>751</v>
      </c>
      <c r="N521" s="21">
        <v>2</v>
      </c>
      <c r="O521" s="22">
        <f t="shared" si="35"/>
        <v>751</v>
      </c>
      <c r="P521" s="29"/>
    </row>
    <row r="522" spans="1:16" x14ac:dyDescent="0.25">
      <c r="A522" s="13">
        <v>1</v>
      </c>
      <c r="B522" s="13" t="s">
        <v>1576</v>
      </c>
      <c r="C522" s="14" t="s">
        <v>1577</v>
      </c>
      <c r="D522" s="14" t="s">
        <v>1578</v>
      </c>
      <c r="E522" s="15">
        <v>1</v>
      </c>
      <c r="F522" s="16">
        <v>172.7</v>
      </c>
      <c r="G522" s="16">
        <v>172.7</v>
      </c>
      <c r="H522" s="17">
        <f>VLOOKUP(C522,'[1]1 оч'!$B$3:$K$573,10,0)</f>
        <v>0</v>
      </c>
      <c r="I522" s="16">
        <f t="shared" si="33"/>
        <v>0</v>
      </c>
      <c r="J522" s="18"/>
      <c r="K522" s="18">
        <f t="shared" si="34"/>
        <v>0</v>
      </c>
      <c r="L522" s="19">
        <f>IFERROR(VLOOKUP(C522,'[2]11.11.25'!$B$345:$C$574,2,0),"-")</f>
        <v>1</v>
      </c>
      <c r="M522" s="20">
        <f t="shared" si="32"/>
        <v>172.7</v>
      </c>
      <c r="N522" s="21">
        <v>1</v>
      </c>
      <c r="O522" s="22">
        <f t="shared" si="35"/>
        <v>172.7</v>
      </c>
      <c r="P522" s="29"/>
    </row>
    <row r="523" spans="1:16" x14ac:dyDescent="0.25">
      <c r="A523" s="13">
        <v>1</v>
      </c>
      <c r="B523" s="13" t="s">
        <v>1579</v>
      </c>
      <c r="C523" s="14" t="s">
        <v>1580</v>
      </c>
      <c r="D523" s="14" t="s">
        <v>1581</v>
      </c>
      <c r="E523" s="15">
        <v>1</v>
      </c>
      <c r="F523" s="16">
        <v>180.9</v>
      </c>
      <c r="G523" s="16">
        <v>180.9</v>
      </c>
      <c r="H523" s="17">
        <f>VLOOKUP(C523,'[1]1 оч'!$B$3:$K$573,10,0)</f>
        <v>0</v>
      </c>
      <c r="I523" s="16">
        <f t="shared" si="33"/>
        <v>0</v>
      </c>
      <c r="J523" s="18"/>
      <c r="K523" s="18">
        <f t="shared" si="34"/>
        <v>0</v>
      </c>
      <c r="L523" s="19">
        <f>IFERROR(VLOOKUP(C523,'[2]11.11.25'!$B$345:$C$574,2,0),"-")</f>
        <v>1</v>
      </c>
      <c r="M523" s="20">
        <f t="shared" si="32"/>
        <v>180.9</v>
      </c>
      <c r="N523" s="21">
        <v>1</v>
      </c>
      <c r="O523" s="22">
        <f t="shared" si="35"/>
        <v>180.9</v>
      </c>
      <c r="P523" s="29"/>
    </row>
    <row r="524" spans="1:16" x14ac:dyDescent="0.25">
      <c r="A524" s="13">
        <v>1</v>
      </c>
      <c r="B524" s="13" t="s">
        <v>1582</v>
      </c>
      <c r="C524" s="14" t="s">
        <v>1583</v>
      </c>
      <c r="D524" s="14" t="s">
        <v>1584</v>
      </c>
      <c r="E524" s="15">
        <v>1</v>
      </c>
      <c r="F524" s="16">
        <v>179.9</v>
      </c>
      <c r="G524" s="16">
        <v>179.9</v>
      </c>
      <c r="H524" s="17">
        <f>VLOOKUP(C524,'[1]1 оч'!$B$3:$K$573,10,0)</f>
        <v>0</v>
      </c>
      <c r="I524" s="16">
        <f t="shared" si="33"/>
        <v>0</v>
      </c>
      <c r="J524" s="18"/>
      <c r="K524" s="18">
        <f t="shared" si="34"/>
        <v>0</v>
      </c>
      <c r="L524" s="19">
        <f>IFERROR(VLOOKUP(C524,'[2]11.11.25'!$B$345:$C$574,2,0),"-")</f>
        <v>1</v>
      </c>
      <c r="M524" s="20">
        <f t="shared" si="32"/>
        <v>179.9</v>
      </c>
      <c r="N524" s="21">
        <v>1</v>
      </c>
      <c r="O524" s="22">
        <f t="shared" si="35"/>
        <v>179.9</v>
      </c>
      <c r="P524" s="29"/>
    </row>
    <row r="525" spans="1:16" x14ac:dyDescent="0.25">
      <c r="A525" s="13">
        <v>1</v>
      </c>
      <c r="B525" s="13" t="s">
        <v>1585</v>
      </c>
      <c r="C525" s="14" t="s">
        <v>1586</v>
      </c>
      <c r="D525" s="14" t="s">
        <v>1587</v>
      </c>
      <c r="E525" s="15">
        <v>1</v>
      </c>
      <c r="F525" s="16">
        <v>211.3</v>
      </c>
      <c r="G525" s="16">
        <v>211.3</v>
      </c>
      <c r="H525" s="17">
        <f>VLOOKUP(C525,'[1]1 оч'!$B$3:$K$573,10,0)</f>
        <v>0</v>
      </c>
      <c r="I525" s="16">
        <f t="shared" si="33"/>
        <v>0</v>
      </c>
      <c r="J525" s="18"/>
      <c r="K525" s="18">
        <f t="shared" si="34"/>
        <v>0</v>
      </c>
      <c r="L525" s="19" t="str">
        <f>IFERROR(VLOOKUP(C525,'[2]11.11.25'!$B$345:$C$574,2,0),"-")</f>
        <v>-</v>
      </c>
      <c r="M525" s="20" t="str">
        <f t="shared" si="32"/>
        <v>-</v>
      </c>
      <c r="N525" s="21" t="s">
        <v>22</v>
      </c>
      <c r="O525" s="22" t="str">
        <f t="shared" si="35"/>
        <v>-</v>
      </c>
      <c r="P525" s="29"/>
    </row>
    <row r="526" spans="1:16" x14ac:dyDescent="0.25">
      <c r="A526" s="13">
        <v>1</v>
      </c>
      <c r="B526" s="13" t="s">
        <v>1588</v>
      </c>
      <c r="C526" s="14" t="s">
        <v>1589</v>
      </c>
      <c r="D526" s="14" t="s">
        <v>1590</v>
      </c>
      <c r="E526" s="15">
        <v>2</v>
      </c>
      <c r="F526" s="16">
        <v>213.4</v>
      </c>
      <c r="G526" s="16">
        <v>426.8</v>
      </c>
      <c r="H526" s="17">
        <f>VLOOKUP(C526,'[1]1 оч'!$B$3:$K$573,10,0)</f>
        <v>0</v>
      </c>
      <c r="I526" s="16">
        <f t="shared" si="33"/>
        <v>0</v>
      </c>
      <c r="J526" s="18"/>
      <c r="K526" s="18">
        <f t="shared" si="34"/>
        <v>0</v>
      </c>
      <c r="L526" s="19">
        <f>IFERROR(VLOOKUP(C526,'[2]11.11.25'!$B$345:$C$574,2,0),"-")</f>
        <v>2</v>
      </c>
      <c r="M526" s="20">
        <f t="shared" si="32"/>
        <v>426.8</v>
      </c>
      <c r="N526" s="21">
        <v>2</v>
      </c>
      <c r="O526" s="22">
        <f t="shared" si="35"/>
        <v>426.8</v>
      </c>
      <c r="P526" s="29"/>
    </row>
    <row r="527" spans="1:16" x14ac:dyDescent="0.25">
      <c r="A527" s="13">
        <v>1</v>
      </c>
      <c r="B527" s="13" t="s">
        <v>1591</v>
      </c>
      <c r="C527" s="14" t="s">
        <v>1592</v>
      </c>
      <c r="D527" s="14" t="s">
        <v>1593</v>
      </c>
      <c r="E527" s="15">
        <v>1</v>
      </c>
      <c r="F527" s="16">
        <v>211.3</v>
      </c>
      <c r="G527" s="16">
        <v>211.3</v>
      </c>
      <c r="H527" s="17">
        <f>VLOOKUP(C527,'[1]1 оч'!$B$3:$K$573,10,0)</f>
        <v>0</v>
      </c>
      <c r="I527" s="16">
        <f t="shared" si="33"/>
        <v>0</v>
      </c>
      <c r="J527" s="18"/>
      <c r="K527" s="18">
        <f t="shared" si="34"/>
        <v>0</v>
      </c>
      <c r="L527" s="19">
        <f>IFERROR(VLOOKUP(C527,'[2]11.11.25'!$B$345:$C$574,2,0),"-")</f>
        <v>1</v>
      </c>
      <c r="M527" s="20">
        <f t="shared" si="32"/>
        <v>211.3</v>
      </c>
      <c r="N527" s="21">
        <v>1</v>
      </c>
      <c r="O527" s="22">
        <f t="shared" si="35"/>
        <v>211.3</v>
      </c>
      <c r="P527" s="29"/>
    </row>
    <row r="528" spans="1:16" x14ac:dyDescent="0.25">
      <c r="A528" s="13">
        <v>1</v>
      </c>
      <c r="B528" s="13" t="s">
        <v>1594</v>
      </c>
      <c r="C528" s="14" t="s">
        <v>1595</v>
      </c>
      <c r="D528" s="14" t="s">
        <v>1596</v>
      </c>
      <c r="E528" s="15">
        <v>12</v>
      </c>
      <c r="F528" s="16">
        <v>45.2</v>
      </c>
      <c r="G528" s="16">
        <v>542.4</v>
      </c>
      <c r="H528" s="17">
        <f>VLOOKUP(C528,'[1]1 оч'!$B$3:$K$573,10,0)</f>
        <v>0</v>
      </c>
      <c r="I528" s="16">
        <f t="shared" si="33"/>
        <v>0</v>
      </c>
      <c r="J528" s="18">
        <v>12</v>
      </c>
      <c r="K528" s="18">
        <f t="shared" si="34"/>
        <v>542.40000000000009</v>
      </c>
      <c r="L528" s="19" t="str">
        <f>IFERROR(VLOOKUP(C528,'[2]11.11.25'!$B$345:$C$574,2,0),"-")</f>
        <v>-</v>
      </c>
      <c r="M528" s="20" t="str">
        <f t="shared" si="32"/>
        <v>-</v>
      </c>
      <c r="N528" s="21">
        <v>12</v>
      </c>
      <c r="O528" s="22">
        <f t="shared" si="35"/>
        <v>542.40000000000009</v>
      </c>
      <c r="P528" s="29"/>
    </row>
    <row r="529" spans="1:16" x14ac:dyDescent="0.25">
      <c r="A529" s="13">
        <v>1</v>
      </c>
      <c r="B529" s="13" t="s">
        <v>1597</v>
      </c>
      <c r="C529" s="14" t="s">
        <v>1598</v>
      </c>
      <c r="D529" s="14" t="s">
        <v>1599</v>
      </c>
      <c r="E529" s="15">
        <v>2</v>
      </c>
      <c r="F529" s="16">
        <v>102.9</v>
      </c>
      <c r="G529" s="16">
        <v>205.8</v>
      </c>
      <c r="H529" s="17">
        <f>VLOOKUP(C529,'[1]1 оч'!$B$3:$K$573,10,0)</f>
        <v>0</v>
      </c>
      <c r="I529" s="16">
        <f t="shared" si="33"/>
        <v>0</v>
      </c>
      <c r="J529" s="18">
        <v>1</v>
      </c>
      <c r="K529" s="18">
        <f t="shared" si="34"/>
        <v>102.9</v>
      </c>
      <c r="L529" s="19">
        <v>1</v>
      </c>
      <c r="M529" s="20">
        <f t="shared" si="32"/>
        <v>102.9</v>
      </c>
      <c r="N529" s="21">
        <v>2</v>
      </c>
      <c r="O529" s="22">
        <f t="shared" si="35"/>
        <v>205.8</v>
      </c>
      <c r="P529" s="29"/>
    </row>
    <row r="530" spans="1:16" x14ac:dyDescent="0.25">
      <c r="A530" s="13">
        <v>1</v>
      </c>
      <c r="B530" s="13" t="s">
        <v>1600</v>
      </c>
      <c r="C530" s="14" t="s">
        <v>1601</v>
      </c>
      <c r="D530" s="14" t="s">
        <v>1602</v>
      </c>
      <c r="E530" s="15">
        <v>2</v>
      </c>
      <c r="F530" s="16">
        <v>105.7</v>
      </c>
      <c r="G530" s="16">
        <v>211.4</v>
      </c>
      <c r="H530" s="17">
        <f>VLOOKUP(C530,'[1]1 оч'!$B$3:$K$573,10,0)</f>
        <v>0</v>
      </c>
      <c r="I530" s="16">
        <f t="shared" si="33"/>
        <v>0</v>
      </c>
      <c r="J530" s="18">
        <v>2</v>
      </c>
      <c r="K530" s="18">
        <f t="shared" si="34"/>
        <v>211.4</v>
      </c>
      <c r="L530" s="19" t="str">
        <f>IFERROR(VLOOKUP(C530,'[2]11.11.25'!$B$345:$C$574,2,0),"-")</f>
        <v>-</v>
      </c>
      <c r="M530" s="20" t="str">
        <f t="shared" si="32"/>
        <v>-</v>
      </c>
      <c r="N530" s="21">
        <v>2</v>
      </c>
      <c r="O530" s="22">
        <f t="shared" si="35"/>
        <v>211.4</v>
      </c>
      <c r="P530" s="29"/>
    </row>
    <row r="531" spans="1:16" x14ac:dyDescent="0.25">
      <c r="A531" s="13">
        <v>1</v>
      </c>
      <c r="B531" s="13" t="s">
        <v>1603</v>
      </c>
      <c r="C531" s="14" t="s">
        <v>1604</v>
      </c>
      <c r="D531" s="14" t="s">
        <v>1605</v>
      </c>
      <c r="E531" s="15">
        <v>2</v>
      </c>
      <c r="F531" s="16">
        <v>44.8</v>
      </c>
      <c r="G531" s="16">
        <v>89.6</v>
      </c>
      <c r="H531" s="17">
        <f>VLOOKUP(C531,'[1]1 оч'!$B$3:$K$573,10,0)</f>
        <v>0</v>
      </c>
      <c r="I531" s="16">
        <f t="shared" si="33"/>
        <v>0</v>
      </c>
      <c r="J531" s="18"/>
      <c r="K531" s="18">
        <f t="shared" si="34"/>
        <v>0</v>
      </c>
      <c r="L531" s="19" t="str">
        <f>IFERROR(VLOOKUP(C531,'[2]11.11.25'!$B$345:$C$574,2,0),"-")</f>
        <v>-</v>
      </c>
      <c r="M531" s="20" t="str">
        <f t="shared" si="32"/>
        <v>-</v>
      </c>
      <c r="N531" s="21" t="s">
        <v>22</v>
      </c>
      <c r="O531" s="22" t="str">
        <f t="shared" si="35"/>
        <v>-</v>
      </c>
      <c r="P531" s="29"/>
    </row>
    <row r="532" spans="1:16" x14ac:dyDescent="0.25">
      <c r="A532" s="13">
        <v>1</v>
      </c>
      <c r="B532" s="13" t="s">
        <v>1606</v>
      </c>
      <c r="C532" s="14" t="s">
        <v>1607</v>
      </c>
      <c r="D532" s="14" t="s">
        <v>1608</v>
      </c>
      <c r="E532" s="15">
        <v>3</v>
      </c>
      <c r="F532" s="16">
        <v>45.8</v>
      </c>
      <c r="G532" s="16">
        <v>137.4</v>
      </c>
      <c r="H532" s="17">
        <f>VLOOKUP(C532,'[1]1 оч'!$B$3:$K$573,10,0)</f>
        <v>0</v>
      </c>
      <c r="I532" s="16">
        <f t="shared" si="33"/>
        <v>0</v>
      </c>
      <c r="J532" s="18"/>
      <c r="K532" s="18">
        <f t="shared" si="34"/>
        <v>0</v>
      </c>
      <c r="L532" s="19" t="str">
        <f>IFERROR(VLOOKUP(C532,'[2]11.11.25'!$B$345:$C$574,2,0),"-")</f>
        <v>-</v>
      </c>
      <c r="M532" s="20" t="str">
        <f t="shared" si="32"/>
        <v>-</v>
      </c>
      <c r="N532" s="21" t="s">
        <v>22</v>
      </c>
      <c r="O532" s="22" t="str">
        <f t="shared" si="35"/>
        <v>-</v>
      </c>
      <c r="P532" s="29"/>
    </row>
    <row r="533" spans="1:16" x14ac:dyDescent="0.25">
      <c r="A533" s="13">
        <v>1</v>
      </c>
      <c r="B533" s="13" t="s">
        <v>1609</v>
      </c>
      <c r="C533" s="14" t="s">
        <v>1610</v>
      </c>
      <c r="D533" s="14" t="s">
        <v>1611</v>
      </c>
      <c r="E533" s="15">
        <v>4</v>
      </c>
      <c r="F533" s="16">
        <v>47.3</v>
      </c>
      <c r="G533" s="16">
        <v>189.2</v>
      </c>
      <c r="H533" s="17">
        <f>VLOOKUP(C533,'[1]1 оч'!$B$3:$K$573,10,0)</f>
        <v>0</v>
      </c>
      <c r="I533" s="16">
        <f t="shared" si="33"/>
        <v>0</v>
      </c>
      <c r="J533" s="18">
        <v>2</v>
      </c>
      <c r="K533" s="18">
        <f t="shared" si="34"/>
        <v>94.6</v>
      </c>
      <c r="L533" s="19" t="str">
        <f>IFERROR(VLOOKUP(C533,'[2]11.11.25'!$B$345:$C$574,2,0),"-")</f>
        <v>-</v>
      </c>
      <c r="M533" s="20" t="str">
        <f t="shared" si="32"/>
        <v>-</v>
      </c>
      <c r="N533" s="21">
        <v>2</v>
      </c>
      <c r="O533" s="22">
        <f t="shared" si="35"/>
        <v>94.6</v>
      </c>
      <c r="P533" s="29"/>
    </row>
    <row r="534" spans="1:16" x14ac:dyDescent="0.25">
      <c r="A534" s="13">
        <v>1</v>
      </c>
      <c r="B534" s="13" t="s">
        <v>1612</v>
      </c>
      <c r="C534" s="14" t="s">
        <v>1613</v>
      </c>
      <c r="D534" s="14" t="s">
        <v>1614</v>
      </c>
      <c r="E534" s="15">
        <v>4</v>
      </c>
      <c r="F534" s="16">
        <v>52.9</v>
      </c>
      <c r="G534" s="16">
        <v>211.6</v>
      </c>
      <c r="H534" s="17">
        <f>VLOOKUP(C534,'[1]1 оч'!$B$3:$K$573,10,0)</f>
        <v>0</v>
      </c>
      <c r="I534" s="16">
        <f t="shared" si="33"/>
        <v>0</v>
      </c>
      <c r="J534" s="18"/>
      <c r="K534" s="18">
        <f t="shared" si="34"/>
        <v>0</v>
      </c>
      <c r="L534" s="19" t="str">
        <f>IFERROR(VLOOKUP(C534,'[2]11.11.25'!$B$345:$C$574,2,0),"-")</f>
        <v>-</v>
      </c>
      <c r="M534" s="20" t="str">
        <f t="shared" si="32"/>
        <v>-</v>
      </c>
      <c r="N534" s="21" t="s">
        <v>22</v>
      </c>
      <c r="O534" s="22" t="str">
        <f t="shared" si="35"/>
        <v>-</v>
      </c>
      <c r="P534" s="29"/>
    </row>
    <row r="535" spans="1:16" x14ac:dyDescent="0.25">
      <c r="A535" s="13">
        <v>1</v>
      </c>
      <c r="B535" s="13" t="s">
        <v>1615</v>
      </c>
      <c r="C535" s="14" t="s">
        <v>1616</v>
      </c>
      <c r="D535" s="14" t="s">
        <v>1617</v>
      </c>
      <c r="E535" s="15">
        <v>2</v>
      </c>
      <c r="F535" s="16">
        <v>51</v>
      </c>
      <c r="G535" s="16">
        <v>102</v>
      </c>
      <c r="H535" s="17">
        <f>VLOOKUP(C535,'[1]1 оч'!$B$3:$K$573,10,0)</f>
        <v>0</v>
      </c>
      <c r="I535" s="16">
        <f t="shared" si="33"/>
        <v>0</v>
      </c>
      <c r="J535" s="18"/>
      <c r="K535" s="18">
        <f t="shared" si="34"/>
        <v>0</v>
      </c>
      <c r="L535" s="19" t="str">
        <f>IFERROR(VLOOKUP(C535,'[2]11.11.25'!$B$345:$C$574,2,0),"-")</f>
        <v>-</v>
      </c>
      <c r="M535" s="20" t="str">
        <f t="shared" ref="M535:M598" si="36">IFERROR(L535*F535,"-")</f>
        <v>-</v>
      </c>
      <c r="N535" s="21" t="s">
        <v>22</v>
      </c>
      <c r="O535" s="22" t="str">
        <f t="shared" si="35"/>
        <v>-</v>
      </c>
      <c r="P535" s="29"/>
    </row>
    <row r="536" spans="1:16" x14ac:dyDescent="0.25">
      <c r="A536" s="13">
        <v>1</v>
      </c>
      <c r="B536" s="13" t="s">
        <v>1618</v>
      </c>
      <c r="C536" s="14" t="s">
        <v>1619</v>
      </c>
      <c r="D536" s="14" t="s">
        <v>1620</v>
      </c>
      <c r="E536" s="15">
        <v>1</v>
      </c>
      <c r="F536" s="16">
        <v>46.4</v>
      </c>
      <c r="G536" s="16">
        <v>46.4</v>
      </c>
      <c r="H536" s="17">
        <f>VLOOKUP(C536,'[1]1 оч'!$B$3:$K$573,10,0)</f>
        <v>0</v>
      </c>
      <c r="I536" s="16">
        <f t="shared" si="33"/>
        <v>0</v>
      </c>
      <c r="J536" s="18">
        <v>1</v>
      </c>
      <c r="K536" s="18">
        <f t="shared" si="34"/>
        <v>46.4</v>
      </c>
      <c r="L536" s="19" t="str">
        <f>IFERROR(VLOOKUP(C536,'[2]11.11.25'!$B$345:$C$574,2,0),"-")</f>
        <v>-</v>
      </c>
      <c r="M536" s="20" t="str">
        <f t="shared" si="36"/>
        <v>-</v>
      </c>
      <c r="N536" s="21">
        <v>1</v>
      </c>
      <c r="O536" s="22">
        <f t="shared" si="35"/>
        <v>46.4</v>
      </c>
      <c r="P536" s="29"/>
    </row>
    <row r="537" spans="1:16" x14ac:dyDescent="0.25">
      <c r="A537" s="13">
        <v>1</v>
      </c>
      <c r="B537" s="13" t="s">
        <v>1621</v>
      </c>
      <c r="C537" s="14" t="s">
        <v>1622</v>
      </c>
      <c r="D537" s="14" t="s">
        <v>1623</v>
      </c>
      <c r="E537" s="15">
        <v>1</v>
      </c>
      <c r="F537" s="16">
        <v>49.2</v>
      </c>
      <c r="G537" s="16">
        <v>49.2</v>
      </c>
      <c r="H537" s="17">
        <f>VLOOKUP(C537,'[1]1 оч'!$B$3:$K$573,10,0)</f>
        <v>0</v>
      </c>
      <c r="I537" s="16">
        <f t="shared" si="33"/>
        <v>0</v>
      </c>
      <c r="J537" s="18">
        <v>1</v>
      </c>
      <c r="K537" s="18">
        <f t="shared" si="34"/>
        <v>49.2</v>
      </c>
      <c r="L537" s="19" t="str">
        <f>IFERROR(VLOOKUP(C537,'[2]11.11.25'!$B$345:$C$574,2,0),"-")</f>
        <v>-</v>
      </c>
      <c r="M537" s="20" t="str">
        <f t="shared" si="36"/>
        <v>-</v>
      </c>
      <c r="N537" s="21">
        <v>1</v>
      </c>
      <c r="O537" s="22">
        <f t="shared" si="35"/>
        <v>49.2</v>
      </c>
      <c r="P537" s="29"/>
    </row>
    <row r="538" spans="1:16" x14ac:dyDescent="0.25">
      <c r="A538" s="13">
        <v>1</v>
      </c>
      <c r="B538" s="13" t="s">
        <v>1624</v>
      </c>
      <c r="C538" s="14" t="s">
        <v>1625</v>
      </c>
      <c r="D538" s="14" t="s">
        <v>1626</v>
      </c>
      <c r="E538" s="15">
        <v>1</v>
      </c>
      <c r="F538" s="16">
        <v>52.6</v>
      </c>
      <c r="G538" s="16">
        <v>52.6</v>
      </c>
      <c r="H538" s="17">
        <f>VLOOKUP(C538,'[1]1 оч'!$B$3:$K$573,10,0)</f>
        <v>0</v>
      </c>
      <c r="I538" s="16">
        <f t="shared" si="33"/>
        <v>0</v>
      </c>
      <c r="J538" s="18"/>
      <c r="K538" s="18">
        <f t="shared" si="34"/>
        <v>0</v>
      </c>
      <c r="L538" s="19" t="str">
        <f>IFERROR(VLOOKUP(C538,'[2]11.11.25'!$B$345:$C$574,2,0),"-")</f>
        <v>-</v>
      </c>
      <c r="M538" s="20" t="str">
        <f t="shared" si="36"/>
        <v>-</v>
      </c>
      <c r="N538" s="21" t="s">
        <v>22</v>
      </c>
      <c r="O538" s="22" t="str">
        <f t="shared" si="35"/>
        <v>-</v>
      </c>
      <c r="P538" s="29"/>
    </row>
    <row r="539" spans="1:16" x14ac:dyDescent="0.25">
      <c r="A539" s="13">
        <v>1</v>
      </c>
      <c r="B539" s="13" t="s">
        <v>1627</v>
      </c>
      <c r="C539" s="14" t="s">
        <v>1628</v>
      </c>
      <c r="D539" s="14" t="s">
        <v>1629</v>
      </c>
      <c r="E539" s="15">
        <v>1</v>
      </c>
      <c r="F539" s="16">
        <v>53.5</v>
      </c>
      <c r="G539" s="16">
        <v>53.5</v>
      </c>
      <c r="H539" s="17">
        <f>VLOOKUP(C539,'[1]1 оч'!$B$3:$K$573,10,0)</f>
        <v>0</v>
      </c>
      <c r="I539" s="16">
        <f t="shared" si="33"/>
        <v>0</v>
      </c>
      <c r="J539" s="18">
        <v>1</v>
      </c>
      <c r="K539" s="18">
        <f t="shared" si="34"/>
        <v>53.5</v>
      </c>
      <c r="L539" s="19" t="str">
        <f>IFERROR(VLOOKUP(C539,'[2]11.11.25'!$B$345:$C$574,2,0),"-")</f>
        <v>-</v>
      </c>
      <c r="M539" s="20" t="str">
        <f t="shared" si="36"/>
        <v>-</v>
      </c>
      <c r="N539" s="21">
        <v>1</v>
      </c>
      <c r="O539" s="22">
        <f t="shared" si="35"/>
        <v>53.5</v>
      </c>
      <c r="P539" s="29"/>
    </row>
    <row r="540" spans="1:16" x14ac:dyDescent="0.25">
      <c r="A540" s="13">
        <v>1</v>
      </c>
      <c r="B540" s="13" t="s">
        <v>1630</v>
      </c>
      <c r="C540" s="14" t="s">
        <v>1631</v>
      </c>
      <c r="D540" s="14" t="s">
        <v>1632</v>
      </c>
      <c r="E540" s="15">
        <v>2</v>
      </c>
      <c r="F540" s="16">
        <v>53.2</v>
      </c>
      <c r="G540" s="16">
        <v>106.4</v>
      </c>
      <c r="H540" s="17">
        <f>VLOOKUP(C540,'[1]1 оч'!$B$3:$K$573,10,0)</f>
        <v>0</v>
      </c>
      <c r="I540" s="16">
        <f t="shared" si="33"/>
        <v>0</v>
      </c>
      <c r="J540" s="18">
        <v>2</v>
      </c>
      <c r="K540" s="18">
        <f t="shared" si="34"/>
        <v>106.4</v>
      </c>
      <c r="L540" s="19" t="str">
        <f>IFERROR(VLOOKUP(C540,'[2]11.11.25'!$B$345:$C$574,2,0),"-")</f>
        <v>-</v>
      </c>
      <c r="M540" s="20" t="str">
        <f t="shared" si="36"/>
        <v>-</v>
      </c>
      <c r="N540" s="21">
        <v>2</v>
      </c>
      <c r="O540" s="22">
        <f t="shared" si="35"/>
        <v>106.4</v>
      </c>
      <c r="P540" s="29"/>
    </row>
    <row r="541" spans="1:16" x14ac:dyDescent="0.25">
      <c r="A541" s="13">
        <v>1</v>
      </c>
      <c r="B541" s="13" t="s">
        <v>1633</v>
      </c>
      <c r="C541" s="14" t="s">
        <v>1634</v>
      </c>
      <c r="D541" s="14" t="s">
        <v>1635</v>
      </c>
      <c r="E541" s="15">
        <v>1</v>
      </c>
      <c r="F541" s="16">
        <v>37.299999999999997</v>
      </c>
      <c r="G541" s="16">
        <v>37.299999999999997</v>
      </c>
      <c r="H541" s="17">
        <f>VLOOKUP(C541,'[1]1 оч'!$B$3:$K$573,10,0)</f>
        <v>0</v>
      </c>
      <c r="I541" s="16">
        <f t="shared" si="33"/>
        <v>0</v>
      </c>
      <c r="J541" s="18"/>
      <c r="K541" s="18">
        <f t="shared" si="34"/>
        <v>0</v>
      </c>
      <c r="L541" s="19" t="str">
        <f>IFERROR(VLOOKUP(C541,'[2]11.11.25'!$B$345:$C$574,2,0),"-")</f>
        <v>-</v>
      </c>
      <c r="M541" s="20" t="str">
        <f t="shared" si="36"/>
        <v>-</v>
      </c>
      <c r="N541" s="21" t="s">
        <v>22</v>
      </c>
      <c r="O541" s="22" t="str">
        <f t="shared" si="35"/>
        <v>-</v>
      </c>
      <c r="P541" s="29"/>
    </row>
    <row r="542" spans="1:16" x14ac:dyDescent="0.25">
      <c r="A542" s="13">
        <v>1</v>
      </c>
      <c r="B542" s="13" t="s">
        <v>1636</v>
      </c>
      <c r="C542" s="14" t="s">
        <v>1637</v>
      </c>
      <c r="D542" s="14" t="s">
        <v>1638</v>
      </c>
      <c r="E542" s="15">
        <v>2</v>
      </c>
      <c r="F542" s="16">
        <v>35.700000000000003</v>
      </c>
      <c r="G542" s="16">
        <v>71.400000000000006</v>
      </c>
      <c r="H542" s="17">
        <f>VLOOKUP(C542,'[1]1 оч'!$B$3:$K$573,10,0)</f>
        <v>2</v>
      </c>
      <c r="I542" s="16">
        <f t="shared" si="33"/>
        <v>71.400000000000006</v>
      </c>
      <c r="J542" s="18"/>
      <c r="K542" s="18">
        <f t="shared" si="34"/>
        <v>0</v>
      </c>
      <c r="L542" s="19" t="str">
        <f>IFERROR(VLOOKUP(C542,'[2]11.11.25'!$B$345:$C$574,2,0),"-")</f>
        <v>-</v>
      </c>
      <c r="M542" s="20" t="str">
        <f t="shared" si="36"/>
        <v>-</v>
      </c>
      <c r="N542" s="21">
        <v>2</v>
      </c>
      <c r="O542" s="22">
        <f t="shared" si="35"/>
        <v>71.400000000000006</v>
      </c>
      <c r="P542" s="29"/>
    </row>
    <row r="543" spans="1:16" x14ac:dyDescent="0.25">
      <c r="A543" s="13">
        <v>1</v>
      </c>
      <c r="B543" s="13" t="s">
        <v>1639</v>
      </c>
      <c r="C543" s="14" t="s">
        <v>1640</v>
      </c>
      <c r="D543" s="14" t="s">
        <v>1641</v>
      </c>
      <c r="E543" s="15">
        <v>1</v>
      </c>
      <c r="F543" s="16">
        <v>29.5</v>
      </c>
      <c r="G543" s="16">
        <v>29.5</v>
      </c>
      <c r="H543" s="17">
        <f>VLOOKUP(C543,'[1]1 оч'!$B$3:$K$573,10,0)</f>
        <v>0</v>
      </c>
      <c r="I543" s="16">
        <f t="shared" si="33"/>
        <v>0</v>
      </c>
      <c r="J543" s="18"/>
      <c r="K543" s="18">
        <f t="shared" si="34"/>
        <v>0</v>
      </c>
      <c r="L543" s="19" t="str">
        <f>IFERROR(VLOOKUP(C543,'[2]11.11.25'!$B$345:$C$574,2,0),"-")</f>
        <v>-</v>
      </c>
      <c r="M543" s="20" t="str">
        <f t="shared" si="36"/>
        <v>-</v>
      </c>
      <c r="N543" s="21" t="s">
        <v>22</v>
      </c>
      <c r="O543" s="22" t="str">
        <f t="shared" si="35"/>
        <v>-</v>
      </c>
      <c r="P543" s="29"/>
    </row>
    <row r="544" spans="1:16" x14ac:dyDescent="0.25">
      <c r="A544" s="13">
        <v>1</v>
      </c>
      <c r="B544" s="13" t="s">
        <v>1642</v>
      </c>
      <c r="C544" s="14" t="s">
        <v>1643</v>
      </c>
      <c r="D544" s="14" t="s">
        <v>1644</v>
      </c>
      <c r="E544" s="15">
        <v>1</v>
      </c>
      <c r="F544" s="16">
        <v>24.7</v>
      </c>
      <c r="G544" s="16">
        <v>24.7</v>
      </c>
      <c r="H544" s="17">
        <f>VLOOKUP(C544,'[1]1 оч'!$B$3:$K$573,10,0)</f>
        <v>1</v>
      </c>
      <c r="I544" s="16">
        <f t="shared" si="33"/>
        <v>24.7</v>
      </c>
      <c r="J544" s="18"/>
      <c r="K544" s="18">
        <f t="shared" si="34"/>
        <v>0</v>
      </c>
      <c r="L544" s="19" t="str">
        <f>IFERROR(VLOOKUP(C544,'[2]11.11.25'!$B$345:$C$574,2,0),"-")</f>
        <v>-</v>
      </c>
      <c r="M544" s="20" t="str">
        <f t="shared" si="36"/>
        <v>-</v>
      </c>
      <c r="N544" s="21">
        <v>1</v>
      </c>
      <c r="O544" s="22">
        <f t="shared" si="35"/>
        <v>24.7</v>
      </c>
      <c r="P544" s="29"/>
    </row>
    <row r="545" spans="1:16" x14ac:dyDescent="0.25">
      <c r="A545" s="13">
        <v>1</v>
      </c>
      <c r="B545" s="13" t="s">
        <v>1645</v>
      </c>
      <c r="C545" s="14" t="s">
        <v>1646</v>
      </c>
      <c r="D545" s="14" t="s">
        <v>1647</v>
      </c>
      <c r="E545" s="15">
        <v>12</v>
      </c>
      <c r="F545" s="16">
        <v>55</v>
      </c>
      <c r="G545" s="16">
        <v>660</v>
      </c>
      <c r="H545" s="17">
        <f>VLOOKUP(C545,'[1]1 оч'!$B$3:$K$573,10,0)</f>
        <v>0</v>
      </c>
      <c r="I545" s="16">
        <f t="shared" si="33"/>
        <v>0</v>
      </c>
      <c r="J545" s="18"/>
      <c r="K545" s="18">
        <f t="shared" si="34"/>
        <v>0</v>
      </c>
      <c r="L545" s="19" t="str">
        <f>IFERROR(VLOOKUP(C545,'[2]11.11.25'!$B$345:$C$574,2,0),"-")</f>
        <v>-</v>
      </c>
      <c r="M545" s="20" t="str">
        <f t="shared" si="36"/>
        <v>-</v>
      </c>
      <c r="N545" s="21" t="s">
        <v>22</v>
      </c>
      <c r="O545" s="22" t="str">
        <f t="shared" si="35"/>
        <v>-</v>
      </c>
      <c r="P545" s="29"/>
    </row>
    <row r="546" spans="1:16" x14ac:dyDescent="0.25">
      <c r="A546" s="13">
        <v>1</v>
      </c>
      <c r="B546" s="13" t="s">
        <v>1648</v>
      </c>
      <c r="C546" s="14" t="s">
        <v>1649</v>
      </c>
      <c r="D546" s="14" t="s">
        <v>1650</v>
      </c>
      <c r="E546" s="15">
        <v>2</v>
      </c>
      <c r="F546" s="16">
        <v>215.7</v>
      </c>
      <c r="G546" s="16">
        <v>431.4</v>
      </c>
      <c r="H546" s="17">
        <f>VLOOKUP(C546,'[1]1 оч'!$B$3:$K$573,10,0)</f>
        <v>0</v>
      </c>
      <c r="I546" s="16">
        <f t="shared" si="33"/>
        <v>0</v>
      </c>
      <c r="J546" s="18"/>
      <c r="K546" s="18">
        <f t="shared" si="34"/>
        <v>0</v>
      </c>
      <c r="L546" s="19">
        <f>IFERROR(VLOOKUP(C546,'[2]11.11.25'!$B$345:$C$574,2,0),"-")</f>
        <v>2</v>
      </c>
      <c r="M546" s="20">
        <f t="shared" si="36"/>
        <v>431.4</v>
      </c>
      <c r="N546" s="21">
        <v>2</v>
      </c>
      <c r="O546" s="22">
        <f t="shared" si="35"/>
        <v>431.4</v>
      </c>
      <c r="P546" s="29"/>
    </row>
    <row r="547" spans="1:16" x14ac:dyDescent="0.25">
      <c r="A547" s="13">
        <v>1</v>
      </c>
      <c r="B547" s="13" t="s">
        <v>1651</v>
      </c>
      <c r="C547" s="14" t="s">
        <v>1652</v>
      </c>
      <c r="D547" s="14" t="s">
        <v>1653</v>
      </c>
      <c r="E547" s="15">
        <v>1</v>
      </c>
      <c r="F547" s="16">
        <v>218</v>
      </c>
      <c r="G547" s="16">
        <v>218</v>
      </c>
      <c r="H547" s="17">
        <f>VLOOKUP(C547,'[1]1 оч'!$B$3:$K$573,10,0)</f>
        <v>0</v>
      </c>
      <c r="I547" s="16">
        <f t="shared" si="33"/>
        <v>0</v>
      </c>
      <c r="J547" s="18"/>
      <c r="K547" s="18">
        <f t="shared" si="34"/>
        <v>0</v>
      </c>
      <c r="L547" s="19">
        <f>IFERROR(VLOOKUP(C547,'[2]11.11.25'!$B$345:$C$574,2,0),"-")</f>
        <v>1</v>
      </c>
      <c r="M547" s="20">
        <f t="shared" si="36"/>
        <v>218</v>
      </c>
      <c r="N547" s="21">
        <v>1</v>
      </c>
      <c r="O547" s="22">
        <f t="shared" si="35"/>
        <v>218</v>
      </c>
      <c r="P547" s="29"/>
    </row>
    <row r="548" spans="1:16" x14ac:dyDescent="0.25">
      <c r="A548" s="13">
        <v>1</v>
      </c>
      <c r="B548" s="13" t="s">
        <v>1654</v>
      </c>
      <c r="C548" s="14" t="s">
        <v>1655</v>
      </c>
      <c r="D548" s="14" t="s">
        <v>1656</v>
      </c>
      <c r="E548" s="15">
        <v>1</v>
      </c>
      <c r="F548" s="16">
        <v>218</v>
      </c>
      <c r="G548" s="16">
        <v>218</v>
      </c>
      <c r="H548" s="17">
        <f>VLOOKUP(C548,'[1]1 оч'!$B$3:$K$573,10,0)</f>
        <v>0</v>
      </c>
      <c r="I548" s="16">
        <f t="shared" si="33"/>
        <v>0</v>
      </c>
      <c r="J548" s="18"/>
      <c r="K548" s="18">
        <f t="shared" si="34"/>
        <v>0</v>
      </c>
      <c r="L548" s="19">
        <f>IFERROR(VLOOKUP(C548,'[2]11.11.25'!$B$345:$C$574,2,0),"-")</f>
        <v>1</v>
      </c>
      <c r="M548" s="20">
        <f t="shared" si="36"/>
        <v>218</v>
      </c>
      <c r="N548" s="21">
        <v>1</v>
      </c>
      <c r="O548" s="22">
        <f t="shared" si="35"/>
        <v>218</v>
      </c>
      <c r="P548" s="29"/>
    </row>
    <row r="549" spans="1:16" x14ac:dyDescent="0.25">
      <c r="A549" s="13">
        <v>1</v>
      </c>
      <c r="B549" s="13" t="s">
        <v>1657</v>
      </c>
      <c r="C549" s="14" t="s">
        <v>1658</v>
      </c>
      <c r="D549" s="14" t="s">
        <v>1659</v>
      </c>
      <c r="E549" s="15">
        <v>1</v>
      </c>
      <c r="F549" s="16">
        <v>286.3</v>
      </c>
      <c r="G549" s="16">
        <v>286.3</v>
      </c>
      <c r="H549" s="17">
        <f>VLOOKUP(C549,'[1]1 оч'!$B$3:$K$573,10,0)</f>
        <v>0</v>
      </c>
      <c r="I549" s="16">
        <f t="shared" si="33"/>
        <v>0</v>
      </c>
      <c r="J549" s="18"/>
      <c r="K549" s="18">
        <f t="shared" si="34"/>
        <v>0</v>
      </c>
      <c r="L549" s="19">
        <f>IFERROR(VLOOKUP(C549,'[2]11.11.25'!$B$345:$C$574,2,0),"-")</f>
        <v>1</v>
      </c>
      <c r="M549" s="20">
        <f t="shared" si="36"/>
        <v>286.3</v>
      </c>
      <c r="N549" s="21">
        <v>1</v>
      </c>
      <c r="O549" s="22">
        <f t="shared" si="35"/>
        <v>286.3</v>
      </c>
      <c r="P549" s="29"/>
    </row>
    <row r="550" spans="1:16" x14ac:dyDescent="0.25">
      <c r="A550" s="13">
        <v>1</v>
      </c>
      <c r="B550" s="13" t="s">
        <v>1660</v>
      </c>
      <c r="C550" s="14" t="s">
        <v>1661</v>
      </c>
      <c r="D550" s="14" t="s">
        <v>1662</v>
      </c>
      <c r="E550" s="15">
        <v>1</v>
      </c>
      <c r="F550" s="16">
        <v>436.5</v>
      </c>
      <c r="G550" s="16">
        <v>436.5</v>
      </c>
      <c r="H550" s="17">
        <f>VLOOKUP(C550,'[1]1 оч'!$B$3:$K$573,10,0)</f>
        <v>0</v>
      </c>
      <c r="I550" s="16">
        <f t="shared" si="33"/>
        <v>0</v>
      </c>
      <c r="J550" s="18"/>
      <c r="K550" s="18">
        <f t="shared" si="34"/>
        <v>0</v>
      </c>
      <c r="L550" s="19">
        <f>IFERROR(VLOOKUP(C550,'[2]11.11.25'!$B$345:$C$574,2,0),"-")</f>
        <v>1</v>
      </c>
      <c r="M550" s="20">
        <f t="shared" si="36"/>
        <v>436.5</v>
      </c>
      <c r="N550" s="21">
        <v>1</v>
      </c>
      <c r="O550" s="22">
        <f t="shared" si="35"/>
        <v>436.5</v>
      </c>
      <c r="P550" s="29"/>
    </row>
    <row r="551" spans="1:16" x14ac:dyDescent="0.25">
      <c r="A551" s="13">
        <v>1</v>
      </c>
      <c r="B551" s="13" t="s">
        <v>1663</v>
      </c>
      <c r="C551" s="14" t="s">
        <v>1664</v>
      </c>
      <c r="D551" s="14" t="s">
        <v>1665</v>
      </c>
      <c r="E551" s="15">
        <v>1</v>
      </c>
      <c r="F551" s="16">
        <v>61.1</v>
      </c>
      <c r="G551" s="16">
        <v>61.1</v>
      </c>
      <c r="H551" s="17">
        <f>VLOOKUP(C551,'[1]1 оч'!$B$3:$K$573,10,0)</f>
        <v>0</v>
      </c>
      <c r="I551" s="16">
        <f t="shared" si="33"/>
        <v>0</v>
      </c>
      <c r="J551" s="18">
        <v>1</v>
      </c>
      <c r="K551" s="18">
        <f t="shared" si="34"/>
        <v>61.1</v>
      </c>
      <c r="L551" s="19" t="str">
        <f>IFERROR(VLOOKUP(C551,'[2]11.11.25'!$B$345:$C$574,2,0),"-")</f>
        <v>-</v>
      </c>
      <c r="M551" s="20" t="str">
        <f t="shared" si="36"/>
        <v>-</v>
      </c>
      <c r="N551" s="21">
        <v>1</v>
      </c>
      <c r="O551" s="22">
        <f t="shared" si="35"/>
        <v>61.1</v>
      </c>
      <c r="P551" s="29"/>
    </row>
    <row r="552" spans="1:16" x14ac:dyDescent="0.25">
      <c r="A552" s="13">
        <v>1</v>
      </c>
      <c r="B552" s="13" t="s">
        <v>1666</v>
      </c>
      <c r="C552" s="14" t="s">
        <v>1667</v>
      </c>
      <c r="D552" s="14" t="s">
        <v>1668</v>
      </c>
      <c r="E552" s="15">
        <v>12</v>
      </c>
      <c r="F552" s="16">
        <v>28.9</v>
      </c>
      <c r="G552" s="16">
        <v>346.8</v>
      </c>
      <c r="H552" s="17">
        <f>VLOOKUP(C552,'[1]1 оч'!$B$3:$K$573,10,0)</f>
        <v>3</v>
      </c>
      <c r="I552" s="16">
        <f t="shared" si="33"/>
        <v>86.699999999999989</v>
      </c>
      <c r="J552" s="18">
        <v>12</v>
      </c>
      <c r="K552" s="18">
        <f t="shared" si="34"/>
        <v>346.79999999999995</v>
      </c>
      <c r="L552" s="19" t="str">
        <f>IFERROR(VLOOKUP(C552,'[2]11.11.25'!$B$345:$C$574,2,0),"-")</f>
        <v>-</v>
      </c>
      <c r="M552" s="20" t="str">
        <f t="shared" si="36"/>
        <v>-</v>
      </c>
      <c r="N552" s="21">
        <v>12</v>
      </c>
      <c r="O552" s="22">
        <f t="shared" si="35"/>
        <v>346.79999999999995</v>
      </c>
      <c r="P552" s="29"/>
    </row>
    <row r="553" spans="1:16" x14ac:dyDescent="0.25">
      <c r="A553" s="13">
        <v>1</v>
      </c>
      <c r="B553" s="13" t="s">
        <v>1669</v>
      </c>
      <c r="C553" s="14" t="s">
        <v>1670</v>
      </c>
      <c r="D553" s="14" t="s">
        <v>1671</v>
      </c>
      <c r="E553" s="15">
        <v>1</v>
      </c>
      <c r="F553" s="16">
        <v>43.5</v>
      </c>
      <c r="G553" s="16">
        <v>43.5</v>
      </c>
      <c r="H553" s="17">
        <f>VLOOKUP(C553,'[1]1 оч'!$B$3:$K$573,10,0)</f>
        <v>0</v>
      </c>
      <c r="I553" s="16">
        <f t="shared" si="33"/>
        <v>0</v>
      </c>
      <c r="J553" s="18">
        <v>1</v>
      </c>
      <c r="K553" s="18">
        <f t="shared" si="34"/>
        <v>43.5</v>
      </c>
      <c r="L553" s="19" t="str">
        <f>IFERROR(VLOOKUP(C553,'[2]11.11.25'!$B$345:$C$574,2,0),"-")</f>
        <v>-</v>
      </c>
      <c r="M553" s="20" t="str">
        <f t="shared" si="36"/>
        <v>-</v>
      </c>
      <c r="N553" s="21">
        <v>1</v>
      </c>
      <c r="O553" s="22">
        <f t="shared" si="35"/>
        <v>43.5</v>
      </c>
      <c r="P553" s="29"/>
    </row>
    <row r="554" spans="1:16" x14ac:dyDescent="0.25">
      <c r="A554" s="13">
        <v>1</v>
      </c>
      <c r="B554" s="13" t="s">
        <v>1672</v>
      </c>
      <c r="C554" s="14" t="s">
        <v>1673</v>
      </c>
      <c r="D554" s="14" t="s">
        <v>1674</v>
      </c>
      <c r="E554" s="15">
        <v>1</v>
      </c>
      <c r="F554" s="16">
        <v>48.8</v>
      </c>
      <c r="G554" s="16">
        <v>48.8</v>
      </c>
      <c r="H554" s="17">
        <f>VLOOKUP(C554,'[1]1 оч'!$B$3:$K$573,10,0)</f>
        <v>0</v>
      </c>
      <c r="I554" s="16">
        <f t="shared" si="33"/>
        <v>0</v>
      </c>
      <c r="J554" s="18">
        <v>1</v>
      </c>
      <c r="K554" s="18">
        <f t="shared" si="34"/>
        <v>48.8</v>
      </c>
      <c r="L554" s="19" t="str">
        <f>IFERROR(VLOOKUP(C554,'[2]11.11.25'!$B$345:$C$574,2,0),"-")</f>
        <v>-</v>
      </c>
      <c r="M554" s="20" t="str">
        <f t="shared" si="36"/>
        <v>-</v>
      </c>
      <c r="N554" s="21">
        <v>1</v>
      </c>
      <c r="O554" s="22">
        <f t="shared" si="35"/>
        <v>48.8</v>
      </c>
      <c r="P554" s="29"/>
    </row>
    <row r="555" spans="1:16" x14ac:dyDescent="0.25">
      <c r="A555" s="13">
        <v>1</v>
      </c>
      <c r="B555" s="13" t="s">
        <v>1675</v>
      </c>
      <c r="C555" s="14" t="s">
        <v>1676</v>
      </c>
      <c r="D555" s="14" t="s">
        <v>1677</v>
      </c>
      <c r="E555" s="15">
        <v>1</v>
      </c>
      <c r="F555" s="16">
        <v>12.9</v>
      </c>
      <c r="G555" s="16">
        <v>12.9</v>
      </c>
      <c r="H555" s="17">
        <f>VLOOKUP(C555,'[1]1 оч'!$B$3:$K$573,10,0)</f>
        <v>0</v>
      </c>
      <c r="I555" s="16">
        <f t="shared" si="33"/>
        <v>0</v>
      </c>
      <c r="J555" s="18"/>
      <c r="K555" s="18">
        <f t="shared" si="34"/>
        <v>0</v>
      </c>
      <c r="L555" s="19" t="str">
        <f>IFERROR(VLOOKUP(C555,'[2]11.11.25'!$B$345:$C$574,2,0),"-")</f>
        <v>-</v>
      </c>
      <c r="M555" s="20" t="str">
        <f t="shared" si="36"/>
        <v>-</v>
      </c>
      <c r="N555" s="21" t="s">
        <v>22</v>
      </c>
      <c r="O555" s="22" t="str">
        <f t="shared" si="35"/>
        <v>-</v>
      </c>
      <c r="P555" s="29"/>
    </row>
    <row r="556" spans="1:16" x14ac:dyDescent="0.25">
      <c r="A556" s="13">
        <v>1</v>
      </c>
      <c r="B556" s="13" t="s">
        <v>1678</v>
      </c>
      <c r="C556" s="14" t="s">
        <v>1679</v>
      </c>
      <c r="D556" s="14" t="s">
        <v>1680</v>
      </c>
      <c r="E556" s="15">
        <v>2</v>
      </c>
      <c r="F556" s="16">
        <v>8.8000000000000007</v>
      </c>
      <c r="G556" s="16">
        <v>17.600000000000001</v>
      </c>
      <c r="H556" s="17">
        <f>VLOOKUP(C556,'[1]1 оч'!$B$3:$K$573,10,0)</f>
        <v>0</v>
      </c>
      <c r="I556" s="16">
        <f t="shared" si="33"/>
        <v>0</v>
      </c>
      <c r="J556" s="18"/>
      <c r="K556" s="18">
        <f t="shared" si="34"/>
        <v>0</v>
      </c>
      <c r="L556" s="19" t="str">
        <f>IFERROR(VLOOKUP(C556,'[2]11.11.25'!$B$345:$C$574,2,0),"-")</f>
        <v>-</v>
      </c>
      <c r="M556" s="20" t="str">
        <f t="shared" si="36"/>
        <v>-</v>
      </c>
      <c r="N556" s="21" t="s">
        <v>22</v>
      </c>
      <c r="O556" s="22" t="str">
        <f t="shared" si="35"/>
        <v>-</v>
      </c>
      <c r="P556" s="29"/>
    </row>
    <row r="557" spans="1:16" x14ac:dyDescent="0.25">
      <c r="A557" s="13">
        <v>1</v>
      </c>
      <c r="B557" s="13" t="s">
        <v>1681</v>
      </c>
      <c r="C557" s="14" t="s">
        <v>1682</v>
      </c>
      <c r="D557" s="14" t="s">
        <v>1683</v>
      </c>
      <c r="E557" s="15">
        <v>14</v>
      </c>
      <c r="F557" s="16">
        <v>10.9</v>
      </c>
      <c r="G557" s="16">
        <v>152.6</v>
      </c>
      <c r="H557" s="17">
        <f>VLOOKUP(C557,'[1]1 оч'!$B$3:$K$573,10,0)</f>
        <v>0</v>
      </c>
      <c r="I557" s="16">
        <f t="shared" si="33"/>
        <v>0</v>
      </c>
      <c r="J557" s="18"/>
      <c r="K557" s="18">
        <f t="shared" si="34"/>
        <v>0</v>
      </c>
      <c r="L557" s="19" t="str">
        <f>IFERROR(VLOOKUP(C557,'[2]11.11.25'!$B$345:$C$574,2,0),"-")</f>
        <v>-</v>
      </c>
      <c r="M557" s="20" t="str">
        <f t="shared" si="36"/>
        <v>-</v>
      </c>
      <c r="N557" s="21" t="s">
        <v>22</v>
      </c>
      <c r="O557" s="22" t="str">
        <f t="shared" si="35"/>
        <v>-</v>
      </c>
      <c r="P557" s="29"/>
    </row>
    <row r="558" spans="1:16" x14ac:dyDescent="0.25">
      <c r="A558" s="13">
        <v>1</v>
      </c>
      <c r="B558" s="13" t="s">
        <v>1684</v>
      </c>
      <c r="C558" s="14" t="s">
        <v>1685</v>
      </c>
      <c r="D558" s="14" t="s">
        <v>1686</v>
      </c>
      <c r="E558" s="15">
        <v>2</v>
      </c>
      <c r="F558" s="16">
        <v>10.4</v>
      </c>
      <c r="G558" s="16">
        <v>20.8</v>
      </c>
      <c r="H558" s="17">
        <f>VLOOKUP(C558,'[1]1 оч'!$B$3:$K$573,10,0)</f>
        <v>0</v>
      </c>
      <c r="I558" s="16">
        <f t="shared" si="33"/>
        <v>0</v>
      </c>
      <c r="J558" s="18"/>
      <c r="K558" s="18">
        <f t="shared" si="34"/>
        <v>0</v>
      </c>
      <c r="L558" s="19" t="str">
        <f>IFERROR(VLOOKUP(C558,'[2]11.11.25'!$B$345:$C$574,2,0),"-")</f>
        <v>-</v>
      </c>
      <c r="M558" s="20" t="str">
        <f t="shared" si="36"/>
        <v>-</v>
      </c>
      <c r="N558" s="21" t="s">
        <v>22</v>
      </c>
      <c r="O558" s="22" t="str">
        <f t="shared" si="35"/>
        <v>-</v>
      </c>
      <c r="P558" s="29"/>
    </row>
    <row r="559" spans="1:16" x14ac:dyDescent="0.25">
      <c r="A559" s="13">
        <v>1</v>
      </c>
      <c r="B559" s="13" t="s">
        <v>1687</v>
      </c>
      <c r="C559" s="14" t="s">
        <v>1688</v>
      </c>
      <c r="D559" s="14" t="s">
        <v>1689</v>
      </c>
      <c r="E559" s="15">
        <v>1</v>
      </c>
      <c r="F559" s="16">
        <v>16.600000000000001</v>
      </c>
      <c r="G559" s="16">
        <v>16.600000000000001</v>
      </c>
      <c r="H559" s="17">
        <f>VLOOKUP(C559,'[1]1 оч'!$B$3:$K$573,10,0)</f>
        <v>0</v>
      </c>
      <c r="I559" s="16">
        <f t="shared" si="33"/>
        <v>0</v>
      </c>
      <c r="J559" s="18"/>
      <c r="K559" s="18">
        <f t="shared" si="34"/>
        <v>0</v>
      </c>
      <c r="L559" s="19" t="str">
        <f>IFERROR(VLOOKUP(C559,'[2]11.11.25'!$B$345:$C$574,2,0),"-")</f>
        <v>-</v>
      </c>
      <c r="M559" s="20" t="str">
        <f t="shared" si="36"/>
        <v>-</v>
      </c>
      <c r="N559" s="21" t="s">
        <v>22</v>
      </c>
      <c r="O559" s="22" t="str">
        <f t="shared" si="35"/>
        <v>-</v>
      </c>
      <c r="P559" s="29"/>
    </row>
    <row r="560" spans="1:16" x14ac:dyDescent="0.25">
      <c r="A560" s="13">
        <v>1</v>
      </c>
      <c r="B560" s="13" t="s">
        <v>1690</v>
      </c>
      <c r="C560" s="14" t="s">
        <v>1691</v>
      </c>
      <c r="D560" s="14" t="s">
        <v>1692</v>
      </c>
      <c r="E560" s="15">
        <v>1</v>
      </c>
      <c r="F560" s="16">
        <v>7.6</v>
      </c>
      <c r="G560" s="16">
        <v>7.6</v>
      </c>
      <c r="H560" s="17">
        <f>VLOOKUP(C560,'[1]1 оч'!$B$3:$K$573,10,0)</f>
        <v>0</v>
      </c>
      <c r="I560" s="16">
        <f t="shared" si="33"/>
        <v>0</v>
      </c>
      <c r="J560" s="18"/>
      <c r="K560" s="18">
        <f t="shared" si="34"/>
        <v>0</v>
      </c>
      <c r="L560" s="19" t="str">
        <f>IFERROR(VLOOKUP(C560,'[2]11.11.25'!$B$345:$C$574,2,0),"-")</f>
        <v>-</v>
      </c>
      <c r="M560" s="20" t="str">
        <f t="shared" si="36"/>
        <v>-</v>
      </c>
      <c r="N560" s="21" t="s">
        <v>22</v>
      </c>
      <c r="O560" s="22" t="str">
        <f t="shared" si="35"/>
        <v>-</v>
      </c>
      <c r="P560" s="29"/>
    </row>
    <row r="561" spans="1:16" x14ac:dyDescent="0.25">
      <c r="A561" s="13">
        <v>1</v>
      </c>
      <c r="B561" s="13" t="s">
        <v>1693</v>
      </c>
      <c r="C561" s="14" t="s">
        <v>1694</v>
      </c>
      <c r="D561" s="14" t="s">
        <v>1695</v>
      </c>
      <c r="E561" s="15">
        <v>1</v>
      </c>
      <c r="F561" s="16">
        <v>6.9</v>
      </c>
      <c r="G561" s="16">
        <v>6.9</v>
      </c>
      <c r="H561" s="17">
        <f>VLOOKUP(C561,'[1]1 оч'!$B$3:$K$573,10,0)</f>
        <v>0</v>
      </c>
      <c r="I561" s="16">
        <f t="shared" si="33"/>
        <v>0</v>
      </c>
      <c r="J561" s="18"/>
      <c r="K561" s="18">
        <f t="shared" si="34"/>
        <v>0</v>
      </c>
      <c r="L561" s="19" t="str">
        <f>IFERROR(VLOOKUP(C561,'[2]11.11.25'!$B$345:$C$574,2,0),"-")</f>
        <v>-</v>
      </c>
      <c r="M561" s="20" t="str">
        <f t="shared" si="36"/>
        <v>-</v>
      </c>
      <c r="N561" s="21" t="s">
        <v>22</v>
      </c>
      <c r="O561" s="22" t="str">
        <f t="shared" si="35"/>
        <v>-</v>
      </c>
      <c r="P561" s="29"/>
    </row>
    <row r="562" spans="1:16" x14ac:dyDescent="0.25">
      <c r="A562" s="13">
        <v>1</v>
      </c>
      <c r="B562" s="13" t="s">
        <v>1696</v>
      </c>
      <c r="C562" s="14" t="s">
        <v>1697</v>
      </c>
      <c r="D562" s="14" t="s">
        <v>1698</v>
      </c>
      <c r="E562" s="15">
        <v>1</v>
      </c>
      <c r="F562" s="16">
        <v>12.5</v>
      </c>
      <c r="G562" s="16">
        <v>12.5</v>
      </c>
      <c r="H562" s="17">
        <f>VLOOKUP(C562,'[1]1 оч'!$B$3:$K$573,10,0)</f>
        <v>0</v>
      </c>
      <c r="I562" s="16">
        <f t="shared" si="33"/>
        <v>0</v>
      </c>
      <c r="J562" s="18"/>
      <c r="K562" s="18">
        <f t="shared" si="34"/>
        <v>0</v>
      </c>
      <c r="L562" s="19" t="str">
        <f>IFERROR(VLOOKUP(C562,'[2]11.11.25'!$B$345:$C$574,2,0),"-")</f>
        <v>-</v>
      </c>
      <c r="M562" s="20" t="str">
        <f t="shared" si="36"/>
        <v>-</v>
      </c>
      <c r="N562" s="21" t="s">
        <v>22</v>
      </c>
      <c r="O562" s="22" t="str">
        <f t="shared" si="35"/>
        <v>-</v>
      </c>
      <c r="P562" s="29"/>
    </row>
    <row r="563" spans="1:16" x14ac:dyDescent="0.25">
      <c r="A563" s="13">
        <v>1</v>
      </c>
      <c r="B563" s="13" t="s">
        <v>1699</v>
      </c>
      <c r="C563" s="14" t="s">
        <v>1700</v>
      </c>
      <c r="D563" s="14" t="s">
        <v>1701</v>
      </c>
      <c r="E563" s="15">
        <v>12</v>
      </c>
      <c r="F563" s="16">
        <v>8.8000000000000007</v>
      </c>
      <c r="G563" s="16">
        <v>105.6</v>
      </c>
      <c r="H563" s="17">
        <f>VLOOKUP(C563,'[1]1 оч'!$B$3:$K$573,10,0)</f>
        <v>0</v>
      </c>
      <c r="I563" s="16">
        <f t="shared" si="33"/>
        <v>0</v>
      </c>
      <c r="J563" s="18"/>
      <c r="K563" s="18">
        <f t="shared" si="34"/>
        <v>0</v>
      </c>
      <c r="L563" s="19" t="str">
        <f>IFERROR(VLOOKUP(C563,'[2]11.11.25'!$B$345:$C$574,2,0),"-")</f>
        <v>-</v>
      </c>
      <c r="M563" s="20" t="str">
        <f t="shared" si="36"/>
        <v>-</v>
      </c>
      <c r="N563" s="21" t="s">
        <v>22</v>
      </c>
      <c r="O563" s="22" t="str">
        <f t="shared" si="35"/>
        <v>-</v>
      </c>
      <c r="P563" s="29"/>
    </row>
    <row r="564" spans="1:16" x14ac:dyDescent="0.25">
      <c r="A564" s="13">
        <v>1</v>
      </c>
      <c r="B564" s="13" t="s">
        <v>1702</v>
      </c>
      <c r="C564" s="14" t="s">
        <v>1703</v>
      </c>
      <c r="D564" s="14" t="s">
        <v>1704</v>
      </c>
      <c r="E564" s="15">
        <v>12</v>
      </c>
      <c r="F564" s="16">
        <v>10.5</v>
      </c>
      <c r="G564" s="16">
        <v>126</v>
      </c>
      <c r="H564" s="17">
        <f>VLOOKUP(C564,'[1]1 оч'!$B$3:$K$573,10,0)</f>
        <v>0</v>
      </c>
      <c r="I564" s="16">
        <f t="shared" si="33"/>
        <v>0</v>
      </c>
      <c r="J564" s="18"/>
      <c r="K564" s="18">
        <f t="shared" si="34"/>
        <v>0</v>
      </c>
      <c r="L564" s="19" t="str">
        <f>IFERROR(VLOOKUP(C564,'[2]11.11.25'!$B$345:$C$574,2,0),"-")</f>
        <v>-</v>
      </c>
      <c r="M564" s="20" t="str">
        <f t="shared" si="36"/>
        <v>-</v>
      </c>
      <c r="N564" s="21" t="s">
        <v>22</v>
      </c>
      <c r="O564" s="22" t="str">
        <f t="shared" si="35"/>
        <v>-</v>
      </c>
      <c r="P564" s="29"/>
    </row>
    <row r="565" spans="1:16" x14ac:dyDescent="0.25">
      <c r="A565" s="13">
        <v>1</v>
      </c>
      <c r="B565" s="13" t="s">
        <v>1705</v>
      </c>
      <c r="C565" s="14" t="s">
        <v>1706</v>
      </c>
      <c r="D565" s="14" t="s">
        <v>1707</v>
      </c>
      <c r="E565" s="15">
        <v>1</v>
      </c>
      <c r="F565" s="16">
        <v>9.4</v>
      </c>
      <c r="G565" s="16">
        <v>9.4</v>
      </c>
      <c r="H565" s="17">
        <f>VLOOKUP(C565,'[1]1 оч'!$B$3:$K$573,10,0)</f>
        <v>0</v>
      </c>
      <c r="I565" s="16">
        <f t="shared" si="33"/>
        <v>0</v>
      </c>
      <c r="J565" s="18"/>
      <c r="K565" s="18">
        <f t="shared" si="34"/>
        <v>0</v>
      </c>
      <c r="L565" s="19" t="str">
        <f>IFERROR(VLOOKUP(C565,'[2]11.11.25'!$B$345:$C$574,2,0),"-")</f>
        <v>-</v>
      </c>
      <c r="M565" s="20" t="str">
        <f t="shared" si="36"/>
        <v>-</v>
      </c>
      <c r="N565" s="21" t="s">
        <v>22</v>
      </c>
      <c r="O565" s="22" t="str">
        <f t="shared" si="35"/>
        <v>-</v>
      </c>
      <c r="P565" s="29"/>
    </row>
    <row r="566" spans="1:16" x14ac:dyDescent="0.25">
      <c r="A566" s="13">
        <v>1</v>
      </c>
      <c r="B566" s="13" t="s">
        <v>1708</v>
      </c>
      <c r="C566" s="14" t="s">
        <v>1709</v>
      </c>
      <c r="D566" s="14" t="s">
        <v>1710</v>
      </c>
      <c r="E566" s="15">
        <v>1</v>
      </c>
      <c r="F566" s="16">
        <v>1471.5</v>
      </c>
      <c r="G566" s="16">
        <v>1471.5</v>
      </c>
      <c r="H566" s="17">
        <f>VLOOKUP(C566,'[1]1 оч'!$B$3:$K$573,10,0)</f>
        <v>0</v>
      </c>
      <c r="I566" s="16">
        <f t="shared" si="33"/>
        <v>0</v>
      </c>
      <c r="J566" s="18">
        <v>1</v>
      </c>
      <c r="K566" s="18">
        <f t="shared" si="34"/>
        <v>1471.5</v>
      </c>
      <c r="L566" s="19" t="str">
        <f>IFERROR(VLOOKUP(C566,'[2]11.11.25'!$B$345:$C$574,2,0),"-")</f>
        <v>-</v>
      </c>
      <c r="M566" s="20" t="str">
        <f t="shared" si="36"/>
        <v>-</v>
      </c>
      <c r="N566" s="21">
        <v>1</v>
      </c>
      <c r="O566" s="22">
        <f t="shared" si="35"/>
        <v>1471.5</v>
      </c>
      <c r="P566" s="29"/>
    </row>
    <row r="567" spans="1:16" x14ac:dyDescent="0.25">
      <c r="A567" s="13">
        <v>1</v>
      </c>
      <c r="B567" s="13" t="s">
        <v>1711</v>
      </c>
      <c r="C567" s="14" t="s">
        <v>1712</v>
      </c>
      <c r="D567" s="14" t="s">
        <v>1713</v>
      </c>
      <c r="E567" s="15">
        <v>7</v>
      </c>
      <c r="F567" s="16">
        <v>1471.5</v>
      </c>
      <c r="G567" s="16">
        <v>10300.5</v>
      </c>
      <c r="H567" s="17">
        <f>VLOOKUP(C567,'[1]1 оч'!$B$3:$K$573,10,0)</f>
        <v>0</v>
      </c>
      <c r="I567" s="16">
        <f t="shared" si="33"/>
        <v>0</v>
      </c>
      <c r="J567" s="18">
        <v>1</v>
      </c>
      <c r="K567" s="18">
        <f t="shared" si="34"/>
        <v>1471.5</v>
      </c>
      <c r="L567" s="19" t="str">
        <f>IFERROR(VLOOKUP(C567,'[2]11.11.25'!$B$345:$C$574,2,0),"-")</f>
        <v>-</v>
      </c>
      <c r="M567" s="20" t="str">
        <f t="shared" si="36"/>
        <v>-</v>
      </c>
      <c r="N567" s="21">
        <v>1</v>
      </c>
      <c r="O567" s="22">
        <f t="shared" si="35"/>
        <v>1471.5</v>
      </c>
      <c r="P567" s="29"/>
    </row>
    <row r="568" spans="1:16" x14ac:dyDescent="0.25">
      <c r="A568" s="13">
        <v>1</v>
      </c>
      <c r="B568" s="13" t="s">
        <v>1714</v>
      </c>
      <c r="C568" s="14" t="s">
        <v>1715</v>
      </c>
      <c r="D568" s="14" t="s">
        <v>1716</v>
      </c>
      <c r="E568" s="15">
        <v>1</v>
      </c>
      <c r="F568" s="16">
        <v>1401</v>
      </c>
      <c r="G568" s="16">
        <v>1401</v>
      </c>
      <c r="H568" s="17">
        <f>VLOOKUP(C568,'[1]1 оч'!$B$3:$K$573,10,0)</f>
        <v>0</v>
      </c>
      <c r="I568" s="16">
        <f t="shared" si="33"/>
        <v>0</v>
      </c>
      <c r="J568" s="18">
        <v>1</v>
      </c>
      <c r="K568" s="18">
        <f t="shared" si="34"/>
        <v>1401</v>
      </c>
      <c r="L568" s="19" t="str">
        <f>IFERROR(VLOOKUP(C568,'[2]11.11.25'!$B$345:$C$574,2,0),"-")</f>
        <v>-</v>
      </c>
      <c r="M568" s="20" t="str">
        <f t="shared" si="36"/>
        <v>-</v>
      </c>
      <c r="N568" s="21">
        <v>1</v>
      </c>
      <c r="O568" s="22">
        <f t="shared" si="35"/>
        <v>1401</v>
      </c>
      <c r="P568" s="29"/>
    </row>
    <row r="569" spans="1:16" x14ac:dyDescent="0.25">
      <c r="A569" s="13">
        <v>1</v>
      </c>
      <c r="B569" s="13" t="s">
        <v>1717</v>
      </c>
      <c r="C569" s="14" t="s">
        <v>1718</v>
      </c>
      <c r="D569" s="14" t="s">
        <v>1719</v>
      </c>
      <c r="E569" s="15">
        <v>144</v>
      </c>
      <c r="F569" s="16">
        <v>1.6</v>
      </c>
      <c r="G569" s="16">
        <v>230.4</v>
      </c>
      <c r="H569" s="17">
        <f>VLOOKUP(C569,'[1]1 оч'!$B$3:$K$573,10,0)</f>
        <v>0</v>
      </c>
      <c r="I569" s="16">
        <f t="shared" si="33"/>
        <v>0</v>
      </c>
      <c r="J569" s="18"/>
      <c r="K569" s="18">
        <f t="shared" si="34"/>
        <v>0</v>
      </c>
      <c r="L569" s="19">
        <v>144</v>
      </c>
      <c r="M569" s="20">
        <f t="shared" si="36"/>
        <v>230.4</v>
      </c>
      <c r="N569" s="21">
        <v>144</v>
      </c>
      <c r="O569" s="22">
        <f t="shared" si="35"/>
        <v>230.4</v>
      </c>
      <c r="P569" s="29"/>
    </row>
    <row r="570" spans="1:16" x14ac:dyDescent="0.25">
      <c r="A570" s="13">
        <v>1</v>
      </c>
      <c r="B570" s="13" t="s">
        <v>1720</v>
      </c>
      <c r="C570" s="14" t="s">
        <v>1721</v>
      </c>
      <c r="D570" s="14" t="s">
        <v>1722</v>
      </c>
      <c r="E570" s="15">
        <v>8</v>
      </c>
      <c r="F570" s="16">
        <v>1</v>
      </c>
      <c r="G570" s="16">
        <v>8</v>
      </c>
      <c r="H570" s="17">
        <f>VLOOKUP(C570,'[1]1 оч'!$B$3:$K$573,10,0)</f>
        <v>0</v>
      </c>
      <c r="I570" s="16">
        <f t="shared" si="33"/>
        <v>0</v>
      </c>
      <c r="J570" s="18"/>
      <c r="K570" s="18">
        <f t="shared" si="34"/>
        <v>0</v>
      </c>
      <c r="L570" s="19">
        <v>8</v>
      </c>
      <c r="M570" s="20">
        <f t="shared" si="36"/>
        <v>8</v>
      </c>
      <c r="N570" s="21">
        <v>8</v>
      </c>
      <c r="O570" s="22">
        <f t="shared" si="35"/>
        <v>8</v>
      </c>
      <c r="P570" s="29"/>
    </row>
    <row r="571" spans="1:16" x14ac:dyDescent="0.25">
      <c r="A571" s="13">
        <v>1</v>
      </c>
      <c r="B571" s="13" t="s">
        <v>1723</v>
      </c>
      <c r="C571" s="14" t="s">
        <v>1724</v>
      </c>
      <c r="D571" s="14" t="s">
        <v>1725</v>
      </c>
      <c r="E571" s="15">
        <v>2</v>
      </c>
      <c r="F571" s="16">
        <v>51.2</v>
      </c>
      <c r="G571" s="16">
        <v>102.4</v>
      </c>
      <c r="H571" s="17">
        <f>VLOOKUP(C571,'[1]1 оч'!$B$3:$K$573,10,0)</f>
        <v>0</v>
      </c>
      <c r="I571" s="16">
        <f t="shared" si="33"/>
        <v>0</v>
      </c>
      <c r="J571" s="18"/>
      <c r="K571" s="18">
        <f t="shared" si="34"/>
        <v>0</v>
      </c>
      <c r="L571" s="19" t="str">
        <f>IFERROR(VLOOKUP(C571,'[2]11.11.25'!$B$345:$C$574,2,0),"-")</f>
        <v>-</v>
      </c>
      <c r="M571" s="20" t="str">
        <f t="shared" si="36"/>
        <v>-</v>
      </c>
      <c r="N571" s="21" t="s">
        <v>22</v>
      </c>
      <c r="O571" s="22" t="str">
        <f t="shared" si="35"/>
        <v>-</v>
      </c>
      <c r="P571" s="29"/>
    </row>
    <row r="572" spans="1:16" x14ac:dyDescent="0.25">
      <c r="A572" s="13">
        <v>1</v>
      </c>
      <c r="B572" s="13" t="s">
        <v>1726</v>
      </c>
      <c r="C572" s="14" t="s">
        <v>1727</v>
      </c>
      <c r="D572" s="14" t="s">
        <v>1728</v>
      </c>
      <c r="E572" s="15">
        <v>2</v>
      </c>
      <c r="F572" s="16">
        <v>51.2</v>
      </c>
      <c r="G572" s="16">
        <v>102.4</v>
      </c>
      <c r="H572" s="17">
        <f>VLOOKUP(C572,'[1]1 оч'!$B$3:$K$573,10,0)</f>
        <v>0</v>
      </c>
      <c r="I572" s="16">
        <f t="shared" si="33"/>
        <v>0</v>
      </c>
      <c r="J572" s="18"/>
      <c r="K572" s="18">
        <f t="shared" si="34"/>
        <v>0</v>
      </c>
      <c r="L572" s="19" t="str">
        <f>IFERROR(VLOOKUP(C572,'[2]11.11.25'!$B$345:$C$574,2,0),"-")</f>
        <v>-</v>
      </c>
      <c r="M572" s="20" t="str">
        <f t="shared" si="36"/>
        <v>-</v>
      </c>
      <c r="N572" s="21" t="s">
        <v>22</v>
      </c>
      <c r="O572" s="22" t="str">
        <f t="shared" si="35"/>
        <v>-</v>
      </c>
      <c r="P572" s="29"/>
    </row>
    <row r="573" spans="1:16" x14ac:dyDescent="0.25">
      <c r="A573" s="13">
        <v>1</v>
      </c>
      <c r="B573" s="13" t="s">
        <v>1729</v>
      </c>
      <c r="C573" s="14" t="s">
        <v>1730</v>
      </c>
      <c r="D573" s="14" t="s">
        <v>1731</v>
      </c>
      <c r="E573" s="15">
        <v>4</v>
      </c>
      <c r="F573" s="16">
        <v>47.7</v>
      </c>
      <c r="G573" s="16">
        <v>190.8</v>
      </c>
      <c r="H573" s="17">
        <f>VLOOKUP(C573,'[1]1 оч'!$B$3:$K$573,10,0)</f>
        <v>0</v>
      </c>
      <c r="I573" s="16">
        <f t="shared" si="33"/>
        <v>0</v>
      </c>
      <c r="J573" s="18"/>
      <c r="K573" s="18">
        <f t="shared" si="34"/>
        <v>0</v>
      </c>
      <c r="L573" s="19" t="str">
        <f>IFERROR(VLOOKUP(C573,'[2]11.11.25'!$B$345:$C$574,2,0),"-")</f>
        <v>-</v>
      </c>
      <c r="M573" s="20" t="str">
        <f t="shared" si="36"/>
        <v>-</v>
      </c>
      <c r="N573" s="21" t="s">
        <v>22</v>
      </c>
      <c r="O573" s="22" t="str">
        <f t="shared" si="35"/>
        <v>-</v>
      </c>
      <c r="P573" s="29"/>
    </row>
    <row r="574" spans="1:16" x14ac:dyDescent="0.25">
      <c r="A574" s="13">
        <v>2</v>
      </c>
      <c r="B574" s="13" t="s">
        <v>15</v>
      </c>
      <c r="C574" s="14" t="s">
        <v>1732</v>
      </c>
      <c r="D574" s="14" t="s">
        <v>1733</v>
      </c>
      <c r="E574" s="15">
        <v>30</v>
      </c>
      <c r="F574" s="16">
        <v>45.5</v>
      </c>
      <c r="G574" s="16">
        <v>1365</v>
      </c>
      <c r="H574" s="17">
        <f>VLOOKUP(C574,'[1]2 оч'!$B$3:$K$445,10,0)</f>
        <v>0</v>
      </c>
      <c r="I574" s="16">
        <f t="shared" si="33"/>
        <v>0</v>
      </c>
      <c r="J574" s="18">
        <v>30</v>
      </c>
      <c r="K574" s="18">
        <f t="shared" si="34"/>
        <v>1365</v>
      </c>
      <c r="L574" s="19" t="str">
        <f>IFERROR(VLOOKUP(C574,'[2]11.11.25'!$B$345:$C$574,2,0),"-")</f>
        <v>-</v>
      </c>
      <c r="M574" s="20" t="str">
        <f t="shared" si="36"/>
        <v>-</v>
      </c>
      <c r="N574" s="31">
        <v>30</v>
      </c>
      <c r="O574" s="22">
        <f t="shared" si="35"/>
        <v>1365</v>
      </c>
      <c r="P574" s="29"/>
    </row>
    <row r="575" spans="1:16" x14ac:dyDescent="0.25">
      <c r="A575" s="13">
        <v>2</v>
      </c>
      <c r="B575" s="13" t="s">
        <v>19</v>
      </c>
      <c r="C575" s="14" t="s">
        <v>1734</v>
      </c>
      <c r="D575" s="14" t="s">
        <v>1735</v>
      </c>
      <c r="E575" s="15">
        <v>1</v>
      </c>
      <c r="F575" s="16">
        <v>49.7</v>
      </c>
      <c r="G575" s="16">
        <v>49.7</v>
      </c>
      <c r="H575" s="17">
        <f>VLOOKUP(C575,'[1]2 оч'!$B$3:$K$445,10,0)</f>
        <v>1</v>
      </c>
      <c r="I575" s="16">
        <f t="shared" si="33"/>
        <v>49.7</v>
      </c>
      <c r="J575" s="18"/>
      <c r="K575" s="18">
        <f t="shared" si="34"/>
        <v>0</v>
      </c>
      <c r="L575" s="19" t="str">
        <f>IFERROR(VLOOKUP(C575,'[2]11.11.25'!$B$345:$C$574,2,0),"-")</f>
        <v>-</v>
      </c>
      <c r="M575" s="20" t="str">
        <f t="shared" si="36"/>
        <v>-</v>
      </c>
      <c r="N575" s="21" t="s">
        <v>22</v>
      </c>
      <c r="O575" s="22" t="str">
        <f t="shared" si="35"/>
        <v>-</v>
      </c>
      <c r="P575" s="29"/>
    </row>
    <row r="576" spans="1:16" x14ac:dyDescent="0.25">
      <c r="A576" s="13">
        <v>2</v>
      </c>
      <c r="B576" s="13" t="s">
        <v>24</v>
      </c>
      <c r="C576" s="14" t="s">
        <v>1736</v>
      </c>
      <c r="D576" s="14" t="s">
        <v>1737</v>
      </c>
      <c r="E576" s="15">
        <v>2</v>
      </c>
      <c r="F576" s="16">
        <v>70.599999999999994</v>
      </c>
      <c r="G576" s="16">
        <v>141.19999999999999</v>
      </c>
      <c r="H576" s="17">
        <f>VLOOKUP(C576,'[1]2 оч'!$B$3:$K$445,10,0)</f>
        <v>0</v>
      </c>
      <c r="I576" s="16">
        <f t="shared" si="33"/>
        <v>0</v>
      </c>
      <c r="J576" s="18"/>
      <c r="K576" s="18">
        <f t="shared" si="34"/>
        <v>0</v>
      </c>
      <c r="L576" s="19">
        <v>2</v>
      </c>
      <c r="M576" s="20">
        <f t="shared" si="36"/>
        <v>141.19999999999999</v>
      </c>
      <c r="N576" s="32">
        <v>2</v>
      </c>
      <c r="O576" s="22">
        <f t="shared" si="35"/>
        <v>141.19999999999999</v>
      </c>
      <c r="P576" s="29"/>
    </row>
    <row r="577" spans="1:16" x14ac:dyDescent="0.25">
      <c r="A577" s="13">
        <v>2</v>
      </c>
      <c r="B577" s="13" t="s">
        <v>28</v>
      </c>
      <c r="C577" s="14" t="s">
        <v>1738</v>
      </c>
      <c r="D577" s="14" t="s">
        <v>1739</v>
      </c>
      <c r="E577" s="15">
        <v>2</v>
      </c>
      <c r="F577" s="16">
        <v>4701.6000000000004</v>
      </c>
      <c r="G577" s="16">
        <v>9403.2000000000007</v>
      </c>
      <c r="H577" s="17">
        <f>VLOOKUP(C577,'[1]2 оч'!$B$3:$K$445,10,0)</f>
        <v>0</v>
      </c>
      <c r="I577" s="16">
        <f t="shared" si="33"/>
        <v>0</v>
      </c>
      <c r="J577" s="18"/>
      <c r="K577" s="18">
        <f t="shared" si="34"/>
        <v>0</v>
      </c>
      <c r="L577" s="19" t="str">
        <f>IFERROR(VLOOKUP(C577,'[2]11.11.25'!$B$345:$C$574,2,0),"-")</f>
        <v>-</v>
      </c>
      <c r="M577" s="20" t="str">
        <f t="shared" si="36"/>
        <v>-</v>
      </c>
      <c r="N577" s="21" t="s">
        <v>22</v>
      </c>
      <c r="O577" s="22" t="str">
        <f t="shared" si="35"/>
        <v>-</v>
      </c>
      <c r="P577" s="29"/>
    </row>
    <row r="578" spans="1:16" x14ac:dyDescent="0.25">
      <c r="A578" s="13">
        <v>2</v>
      </c>
      <c r="B578" s="13" t="s">
        <v>32</v>
      </c>
      <c r="C578" s="14" t="s">
        <v>1740</v>
      </c>
      <c r="D578" s="14" t="s">
        <v>1741</v>
      </c>
      <c r="E578" s="15">
        <v>11</v>
      </c>
      <c r="F578" s="16">
        <v>4551.2</v>
      </c>
      <c r="G578" s="16">
        <v>50063.199999999997</v>
      </c>
      <c r="H578" s="17">
        <f>VLOOKUP(C578,'[1]2 оч'!$B$3:$K$445,10,0)</f>
        <v>0</v>
      </c>
      <c r="I578" s="16">
        <f t="shared" si="33"/>
        <v>0</v>
      </c>
      <c r="J578" s="18"/>
      <c r="K578" s="18">
        <f t="shared" si="34"/>
        <v>0</v>
      </c>
      <c r="L578" s="19">
        <f>IFERROR(VLOOKUP(C578,'[2]11.11.25'!$B$345:$C$574,2,0),"-")</f>
        <v>11</v>
      </c>
      <c r="M578" s="20">
        <f t="shared" si="36"/>
        <v>50063.199999999997</v>
      </c>
      <c r="N578" s="31">
        <v>11</v>
      </c>
      <c r="O578" s="22">
        <f t="shared" si="35"/>
        <v>50063.199999999997</v>
      </c>
      <c r="P578" s="29"/>
    </row>
    <row r="579" spans="1:16" x14ac:dyDescent="0.25">
      <c r="A579" s="13">
        <v>2</v>
      </c>
      <c r="B579" s="13" t="s">
        <v>36</v>
      </c>
      <c r="C579" s="14" t="s">
        <v>1742</v>
      </c>
      <c r="D579" s="14" t="s">
        <v>1743</v>
      </c>
      <c r="E579" s="15">
        <v>8</v>
      </c>
      <c r="F579" s="16">
        <v>4535.6000000000004</v>
      </c>
      <c r="G579" s="16">
        <v>36284.800000000003</v>
      </c>
      <c r="H579" s="17">
        <f>VLOOKUP(C579,'[1]2 оч'!$B$3:$K$445,10,0)</f>
        <v>0</v>
      </c>
      <c r="I579" s="16">
        <f t="shared" ref="I579:I642" si="37">IFERROR(H579*F579,"-")</f>
        <v>0</v>
      </c>
      <c r="J579" s="18"/>
      <c r="K579" s="18">
        <f t="shared" ref="K579:K642" si="38">J579*F579</f>
        <v>0</v>
      </c>
      <c r="L579" s="19">
        <f>IFERROR(VLOOKUP(C579,'[2]11.11.25'!$B$345:$C$574,2,0),"-")</f>
        <v>2</v>
      </c>
      <c r="M579" s="20">
        <f t="shared" si="36"/>
        <v>9071.2000000000007</v>
      </c>
      <c r="N579" s="31">
        <v>2</v>
      </c>
      <c r="O579" s="22">
        <f t="shared" ref="O579:O642" si="39">IFERROR(N579*F579,"-")</f>
        <v>9071.2000000000007</v>
      </c>
      <c r="P579" s="29"/>
    </row>
    <row r="580" spans="1:16" x14ac:dyDescent="0.25">
      <c r="A580" s="13">
        <v>2</v>
      </c>
      <c r="B580" s="13" t="s">
        <v>40</v>
      </c>
      <c r="C580" s="14" t="s">
        <v>1744</v>
      </c>
      <c r="D580" s="14" t="s">
        <v>1745</v>
      </c>
      <c r="E580" s="15">
        <v>1</v>
      </c>
      <c r="F580" s="16">
        <v>4551.2</v>
      </c>
      <c r="G580" s="16">
        <v>4551.2</v>
      </c>
      <c r="H580" s="17">
        <f>VLOOKUP(C580,'[1]2 оч'!$B$3:$K$445,10,0)</f>
        <v>0</v>
      </c>
      <c r="I580" s="16">
        <f t="shared" si="37"/>
        <v>0</v>
      </c>
      <c r="J580" s="18">
        <v>1</v>
      </c>
      <c r="K580" s="18">
        <f t="shared" si="38"/>
        <v>4551.2</v>
      </c>
      <c r="L580" s="19" t="str">
        <f>IFERROR(VLOOKUP(C580,'[2]11.11.25'!$B$345:$C$574,2,0),"-")</f>
        <v>-</v>
      </c>
      <c r="M580" s="20" t="str">
        <f t="shared" si="36"/>
        <v>-</v>
      </c>
      <c r="N580" s="31">
        <v>1</v>
      </c>
      <c r="O580" s="22">
        <f t="shared" si="39"/>
        <v>4551.2</v>
      </c>
      <c r="P580" s="29"/>
    </row>
    <row r="581" spans="1:16" x14ac:dyDescent="0.25">
      <c r="A581" s="13">
        <v>2</v>
      </c>
      <c r="B581" s="13" t="s">
        <v>43</v>
      </c>
      <c r="C581" s="14" t="s">
        <v>1746</v>
      </c>
      <c r="D581" s="14" t="s">
        <v>1747</v>
      </c>
      <c r="E581" s="15">
        <v>2</v>
      </c>
      <c r="F581" s="16">
        <v>4535.6000000000004</v>
      </c>
      <c r="G581" s="16">
        <v>9071.2000000000007</v>
      </c>
      <c r="H581" s="17">
        <f>VLOOKUP(C581,'[1]2 оч'!$B$3:$K$445,10,0)</f>
        <v>0</v>
      </c>
      <c r="I581" s="16">
        <f t="shared" si="37"/>
        <v>0</v>
      </c>
      <c r="J581" s="18"/>
      <c r="K581" s="18">
        <f t="shared" si="38"/>
        <v>0</v>
      </c>
      <c r="L581" s="19">
        <f>IFERROR(VLOOKUP(C581,'[2]11.11.25'!$B$345:$C$574,2,0),"-")</f>
        <v>1</v>
      </c>
      <c r="M581" s="20">
        <f t="shared" si="36"/>
        <v>4535.6000000000004</v>
      </c>
      <c r="N581" s="31">
        <v>1</v>
      </c>
      <c r="O581" s="22">
        <f t="shared" si="39"/>
        <v>4535.6000000000004</v>
      </c>
      <c r="P581" s="29"/>
    </row>
    <row r="582" spans="1:16" x14ac:dyDescent="0.25">
      <c r="A582" s="13">
        <v>2</v>
      </c>
      <c r="B582" s="13" t="s">
        <v>46</v>
      </c>
      <c r="C582" s="14" t="s">
        <v>1748</v>
      </c>
      <c r="D582" s="14" t="s">
        <v>1749</v>
      </c>
      <c r="E582" s="15">
        <v>2</v>
      </c>
      <c r="F582" s="16">
        <v>4528.7</v>
      </c>
      <c r="G582" s="16">
        <v>9057.4</v>
      </c>
      <c r="H582" s="17">
        <f>VLOOKUP(C582,'[1]2 оч'!$B$3:$K$445,10,0)</f>
        <v>0</v>
      </c>
      <c r="I582" s="16">
        <f t="shared" si="37"/>
        <v>0</v>
      </c>
      <c r="J582" s="18"/>
      <c r="K582" s="18">
        <f t="shared" si="38"/>
        <v>0</v>
      </c>
      <c r="L582" s="19">
        <f>IFERROR(VLOOKUP(C582,'[2]11.11.25'!$B$345:$C$574,2,0),"-")</f>
        <v>1</v>
      </c>
      <c r="M582" s="20">
        <f t="shared" si="36"/>
        <v>4528.7</v>
      </c>
      <c r="N582" s="31">
        <v>1</v>
      </c>
      <c r="O582" s="22">
        <f t="shared" si="39"/>
        <v>4528.7</v>
      </c>
      <c r="P582" s="29"/>
    </row>
    <row r="583" spans="1:16" x14ac:dyDescent="0.25">
      <c r="A583" s="13">
        <v>2</v>
      </c>
      <c r="B583" s="13" t="s">
        <v>49</v>
      </c>
      <c r="C583" s="14" t="s">
        <v>1750</v>
      </c>
      <c r="D583" s="14" t="s">
        <v>1751</v>
      </c>
      <c r="E583" s="15">
        <v>1</v>
      </c>
      <c r="F583" s="16">
        <v>4386.3999999999996</v>
      </c>
      <c r="G583" s="16">
        <v>4386.3999999999996</v>
      </c>
      <c r="H583" s="17">
        <f>VLOOKUP(C583,'[1]2 оч'!$B$3:$K$445,10,0)</f>
        <v>0</v>
      </c>
      <c r="I583" s="16">
        <f t="shared" si="37"/>
        <v>0</v>
      </c>
      <c r="J583" s="18"/>
      <c r="K583" s="18">
        <f t="shared" si="38"/>
        <v>0</v>
      </c>
      <c r="L583" s="19">
        <f>IFERROR(VLOOKUP(C583,'[2]11.11.25'!$B$345:$C$574,2,0),"-")</f>
        <v>1</v>
      </c>
      <c r="M583" s="20">
        <f t="shared" si="36"/>
        <v>4386.3999999999996</v>
      </c>
      <c r="N583" s="31">
        <v>1</v>
      </c>
      <c r="O583" s="22">
        <f t="shared" si="39"/>
        <v>4386.3999999999996</v>
      </c>
      <c r="P583" s="29"/>
    </row>
    <row r="584" spans="1:16" x14ac:dyDescent="0.25">
      <c r="A584" s="13">
        <v>2</v>
      </c>
      <c r="B584" s="13" t="s">
        <v>52</v>
      </c>
      <c r="C584" s="14" t="s">
        <v>1752</v>
      </c>
      <c r="D584" s="14" t="s">
        <v>1753</v>
      </c>
      <c r="E584" s="15">
        <v>2</v>
      </c>
      <c r="F584" s="16">
        <v>4425.2</v>
      </c>
      <c r="G584" s="16">
        <v>8850.4</v>
      </c>
      <c r="H584" s="17">
        <f>VLOOKUP(C584,'[1]2 оч'!$B$3:$K$445,10,0)</f>
        <v>0</v>
      </c>
      <c r="I584" s="16">
        <f t="shared" si="37"/>
        <v>0</v>
      </c>
      <c r="J584" s="18"/>
      <c r="K584" s="18">
        <f t="shared" si="38"/>
        <v>0</v>
      </c>
      <c r="L584" s="19">
        <f>IFERROR(VLOOKUP(C584,'[2]11.11.25'!$B$345:$C$574,2,0),"-")</f>
        <v>2</v>
      </c>
      <c r="M584" s="20">
        <f t="shared" si="36"/>
        <v>8850.4</v>
      </c>
      <c r="N584" s="31">
        <v>2</v>
      </c>
      <c r="O584" s="22">
        <f t="shared" si="39"/>
        <v>8850.4</v>
      </c>
      <c r="P584" s="29"/>
    </row>
    <row r="585" spans="1:16" x14ac:dyDescent="0.25">
      <c r="A585" s="13">
        <v>2</v>
      </c>
      <c r="B585" s="13" t="s">
        <v>55</v>
      </c>
      <c r="C585" s="14" t="s">
        <v>1754</v>
      </c>
      <c r="D585" s="14" t="s">
        <v>1755</v>
      </c>
      <c r="E585" s="15">
        <v>1</v>
      </c>
      <c r="F585" s="16">
        <v>4386.3999999999996</v>
      </c>
      <c r="G585" s="16">
        <v>4386.3999999999996</v>
      </c>
      <c r="H585" s="17">
        <f>VLOOKUP(C585,'[1]2 оч'!$B$3:$K$445,10,0)</f>
        <v>0</v>
      </c>
      <c r="I585" s="16">
        <f t="shared" si="37"/>
        <v>0</v>
      </c>
      <c r="J585" s="18"/>
      <c r="K585" s="18">
        <f t="shared" si="38"/>
        <v>0</v>
      </c>
      <c r="L585" s="19">
        <f>IFERROR(VLOOKUP(C585,'[2]11.11.25'!$B$345:$C$574,2,0),"-")</f>
        <v>1</v>
      </c>
      <c r="M585" s="20">
        <f t="shared" si="36"/>
        <v>4386.3999999999996</v>
      </c>
      <c r="N585" s="31">
        <v>1</v>
      </c>
      <c r="O585" s="22">
        <f t="shared" si="39"/>
        <v>4386.3999999999996</v>
      </c>
      <c r="P585" s="29"/>
    </row>
    <row r="586" spans="1:16" x14ac:dyDescent="0.25">
      <c r="A586" s="13">
        <v>2</v>
      </c>
      <c r="B586" s="13" t="s">
        <v>58</v>
      </c>
      <c r="C586" s="14" t="s">
        <v>1756</v>
      </c>
      <c r="D586" s="14" t="s">
        <v>1757</v>
      </c>
      <c r="E586" s="15">
        <v>2</v>
      </c>
      <c r="F586" s="16">
        <v>242.1</v>
      </c>
      <c r="G586" s="16">
        <v>484.2</v>
      </c>
      <c r="H586" s="17">
        <f>VLOOKUP(C586,'[1]2 оч'!$B$3:$K$445,10,0)</f>
        <v>0</v>
      </c>
      <c r="I586" s="16">
        <f t="shared" si="37"/>
        <v>0</v>
      </c>
      <c r="J586" s="18"/>
      <c r="K586" s="18">
        <f t="shared" si="38"/>
        <v>0</v>
      </c>
      <c r="L586" s="19">
        <f>IFERROR(VLOOKUP(C586,'[2]11.11.25'!$B$345:$C$574,2,0),"-")</f>
        <v>2</v>
      </c>
      <c r="M586" s="20">
        <f t="shared" si="36"/>
        <v>484.2</v>
      </c>
      <c r="N586" s="31">
        <v>2</v>
      </c>
      <c r="O586" s="22">
        <f t="shared" si="39"/>
        <v>484.2</v>
      </c>
      <c r="P586" s="29"/>
    </row>
    <row r="587" spans="1:16" x14ac:dyDescent="0.25">
      <c r="A587" s="13">
        <v>2</v>
      </c>
      <c r="B587" s="13" t="s">
        <v>61</v>
      </c>
      <c r="C587" s="14" t="s">
        <v>1758</v>
      </c>
      <c r="D587" s="14" t="s">
        <v>1759</v>
      </c>
      <c r="E587" s="15">
        <v>6</v>
      </c>
      <c r="F587" s="16">
        <v>242.1</v>
      </c>
      <c r="G587" s="16">
        <v>1452.6</v>
      </c>
      <c r="H587" s="17">
        <f>VLOOKUP(C587,'[1]2 оч'!$B$3:$K$445,10,0)</f>
        <v>0</v>
      </c>
      <c r="I587" s="16">
        <f t="shared" si="37"/>
        <v>0</v>
      </c>
      <c r="J587" s="18"/>
      <c r="K587" s="18">
        <f t="shared" si="38"/>
        <v>0</v>
      </c>
      <c r="L587" s="19">
        <f>IFERROR(VLOOKUP(C587,'[2]11.11.25'!$B$345:$C$574,2,0),"-")</f>
        <v>6</v>
      </c>
      <c r="M587" s="20">
        <f t="shared" si="36"/>
        <v>1452.6</v>
      </c>
      <c r="N587" s="31">
        <v>6</v>
      </c>
      <c r="O587" s="22">
        <f t="shared" si="39"/>
        <v>1452.6</v>
      </c>
      <c r="P587" s="29"/>
    </row>
    <row r="588" spans="1:16" x14ac:dyDescent="0.25">
      <c r="A588" s="13">
        <v>2</v>
      </c>
      <c r="B588" s="13" t="s">
        <v>64</v>
      </c>
      <c r="C588" s="14" t="s">
        <v>1760</v>
      </c>
      <c r="D588" s="14" t="s">
        <v>1761</v>
      </c>
      <c r="E588" s="15">
        <v>2</v>
      </c>
      <c r="F588" s="16">
        <v>686</v>
      </c>
      <c r="G588" s="16">
        <v>1372</v>
      </c>
      <c r="H588" s="17">
        <f>VLOOKUP(C588,'[1]2 оч'!$B$3:$K$445,10,0)</f>
        <v>0</v>
      </c>
      <c r="I588" s="16">
        <f t="shared" si="37"/>
        <v>0</v>
      </c>
      <c r="J588" s="18"/>
      <c r="K588" s="18">
        <f t="shared" si="38"/>
        <v>0</v>
      </c>
      <c r="L588" s="19">
        <f>IFERROR(VLOOKUP(C588,'[2]11.11.25'!$B$345:$C$574,2,0),"-")</f>
        <v>2</v>
      </c>
      <c r="M588" s="20">
        <f t="shared" si="36"/>
        <v>1372</v>
      </c>
      <c r="N588" s="31">
        <v>2</v>
      </c>
      <c r="O588" s="22">
        <f t="shared" si="39"/>
        <v>1372</v>
      </c>
      <c r="P588" s="29"/>
    </row>
    <row r="589" spans="1:16" x14ac:dyDescent="0.25">
      <c r="A589" s="13">
        <v>2</v>
      </c>
      <c r="B589" s="13" t="s">
        <v>67</v>
      </c>
      <c r="C589" s="14" t="s">
        <v>1762</v>
      </c>
      <c r="D589" s="14" t="s">
        <v>1763</v>
      </c>
      <c r="E589" s="15">
        <v>2</v>
      </c>
      <c r="F589" s="16">
        <v>697.7</v>
      </c>
      <c r="G589" s="16">
        <v>1395.4</v>
      </c>
      <c r="H589" s="17">
        <f>VLOOKUP(C589,'[1]2 оч'!$B$3:$K$445,10,0)</f>
        <v>0</v>
      </c>
      <c r="I589" s="16">
        <f t="shared" si="37"/>
        <v>0</v>
      </c>
      <c r="J589" s="18"/>
      <c r="K589" s="18">
        <f t="shared" si="38"/>
        <v>0</v>
      </c>
      <c r="L589" s="19">
        <f>IFERROR(VLOOKUP(C589,'[2]11.11.25'!$B$345:$C$574,2,0),"-")</f>
        <v>2</v>
      </c>
      <c r="M589" s="20">
        <f t="shared" si="36"/>
        <v>1395.4</v>
      </c>
      <c r="N589" s="31">
        <v>2</v>
      </c>
      <c r="O589" s="22">
        <f t="shared" si="39"/>
        <v>1395.4</v>
      </c>
      <c r="P589" s="29"/>
    </row>
    <row r="590" spans="1:16" x14ac:dyDescent="0.25">
      <c r="A590" s="13">
        <v>2</v>
      </c>
      <c r="B590" s="13" t="s">
        <v>70</v>
      </c>
      <c r="C590" s="14" t="s">
        <v>1764</v>
      </c>
      <c r="D590" s="14" t="s">
        <v>1765</v>
      </c>
      <c r="E590" s="15">
        <v>4</v>
      </c>
      <c r="F590" s="16">
        <v>673.5</v>
      </c>
      <c r="G590" s="16">
        <v>2694</v>
      </c>
      <c r="H590" s="17">
        <f>VLOOKUP(C590,'[1]2 оч'!$B$3:$K$445,10,0)</f>
        <v>0</v>
      </c>
      <c r="I590" s="16">
        <f t="shared" si="37"/>
        <v>0</v>
      </c>
      <c r="J590" s="18"/>
      <c r="K590" s="18">
        <f t="shared" si="38"/>
        <v>0</v>
      </c>
      <c r="L590" s="19">
        <f>IFERROR(VLOOKUP(C590,'[2]11.11.25'!$B$345:$C$574,2,0),"-")</f>
        <v>5</v>
      </c>
      <c r="M590" s="20">
        <f t="shared" si="36"/>
        <v>3367.5</v>
      </c>
      <c r="N590" s="31">
        <v>4</v>
      </c>
      <c r="O590" s="22">
        <f t="shared" si="39"/>
        <v>2694</v>
      </c>
      <c r="P590" s="29"/>
    </row>
    <row r="591" spans="1:16" x14ac:dyDescent="0.25">
      <c r="A591" s="13">
        <v>2</v>
      </c>
      <c r="B591" s="13" t="s">
        <v>73</v>
      </c>
      <c r="C591" s="14" t="s">
        <v>1766</v>
      </c>
      <c r="D591" s="14" t="s">
        <v>1767</v>
      </c>
      <c r="E591" s="15">
        <v>8</v>
      </c>
      <c r="F591" s="16">
        <v>673.5</v>
      </c>
      <c r="G591" s="16">
        <v>5388</v>
      </c>
      <c r="H591" s="17">
        <f>VLOOKUP(C591,'[1]2 оч'!$B$3:$K$445,10,0)</f>
        <v>0</v>
      </c>
      <c r="I591" s="16">
        <f t="shared" si="37"/>
        <v>0</v>
      </c>
      <c r="J591" s="18">
        <v>2</v>
      </c>
      <c r="K591" s="18">
        <f t="shared" si="38"/>
        <v>1347</v>
      </c>
      <c r="L591" s="19">
        <f>IFERROR(VLOOKUP(C591,'[2]11.11.25'!$B$345:$C$574,2,0),"-")</f>
        <v>7</v>
      </c>
      <c r="M591" s="20">
        <f t="shared" si="36"/>
        <v>4714.5</v>
      </c>
      <c r="N591" s="31">
        <v>8</v>
      </c>
      <c r="O591" s="22">
        <f t="shared" si="39"/>
        <v>5388</v>
      </c>
      <c r="P591" s="29"/>
    </row>
    <row r="592" spans="1:16" x14ac:dyDescent="0.25">
      <c r="A592" s="13">
        <v>2</v>
      </c>
      <c r="B592" s="13" t="s">
        <v>76</v>
      </c>
      <c r="C592" s="14" t="s">
        <v>1768</v>
      </c>
      <c r="D592" s="14" t="s">
        <v>1769</v>
      </c>
      <c r="E592" s="15">
        <v>8</v>
      </c>
      <c r="F592" s="16">
        <v>685.2</v>
      </c>
      <c r="G592" s="16">
        <v>5481.6</v>
      </c>
      <c r="H592" s="17">
        <f>VLOOKUP(C592,'[1]2 оч'!$B$3:$K$445,10,0)</f>
        <v>0</v>
      </c>
      <c r="I592" s="16">
        <f t="shared" si="37"/>
        <v>0</v>
      </c>
      <c r="J592" s="18"/>
      <c r="K592" s="18">
        <f t="shared" si="38"/>
        <v>0</v>
      </c>
      <c r="L592" s="19">
        <f>IFERROR(VLOOKUP(C592,'[2]11.11.25'!$B$345:$C$574,2,0),"-")</f>
        <v>8</v>
      </c>
      <c r="M592" s="20">
        <f t="shared" si="36"/>
        <v>5481.6</v>
      </c>
      <c r="N592" s="31">
        <v>8</v>
      </c>
      <c r="O592" s="22">
        <f t="shared" si="39"/>
        <v>5481.6</v>
      </c>
      <c r="P592" s="29"/>
    </row>
    <row r="593" spans="1:16" x14ac:dyDescent="0.25">
      <c r="A593" s="13">
        <v>2</v>
      </c>
      <c r="B593" s="13" t="s">
        <v>79</v>
      </c>
      <c r="C593" s="14" t="s">
        <v>1770</v>
      </c>
      <c r="D593" s="14" t="s">
        <v>1771</v>
      </c>
      <c r="E593" s="15">
        <v>16</v>
      </c>
      <c r="F593" s="16">
        <v>673.5</v>
      </c>
      <c r="G593" s="16">
        <v>10776</v>
      </c>
      <c r="H593" s="17">
        <f>VLOOKUP(C593,'[1]2 оч'!$B$3:$K$445,10,0)</f>
        <v>1</v>
      </c>
      <c r="I593" s="16">
        <f t="shared" si="37"/>
        <v>673.5</v>
      </c>
      <c r="J593" s="18">
        <v>1</v>
      </c>
      <c r="K593" s="18">
        <f t="shared" si="38"/>
        <v>673.5</v>
      </c>
      <c r="L593" s="19">
        <f>IFERROR(VLOOKUP(C593,'[2]11.11.25'!$B$345:$C$574,2,0),"-")</f>
        <v>14</v>
      </c>
      <c r="M593" s="20">
        <f t="shared" si="36"/>
        <v>9429</v>
      </c>
      <c r="N593" s="31">
        <v>16</v>
      </c>
      <c r="O593" s="22">
        <f t="shared" si="39"/>
        <v>10776</v>
      </c>
      <c r="P593" s="29"/>
    </row>
    <row r="594" spans="1:16" x14ac:dyDescent="0.25">
      <c r="A594" s="13">
        <v>2</v>
      </c>
      <c r="B594" s="13" t="s">
        <v>82</v>
      </c>
      <c r="C594" s="14" t="s">
        <v>1772</v>
      </c>
      <c r="D594" s="14" t="s">
        <v>1773</v>
      </c>
      <c r="E594" s="15">
        <v>7</v>
      </c>
      <c r="F594" s="16">
        <v>673.5</v>
      </c>
      <c r="G594" s="16">
        <v>4714.5</v>
      </c>
      <c r="H594" s="17">
        <f>VLOOKUP(C594,'[1]2 оч'!$B$3:$K$445,10,0)</f>
        <v>0</v>
      </c>
      <c r="I594" s="16">
        <f t="shared" si="37"/>
        <v>0</v>
      </c>
      <c r="J594" s="18">
        <v>2</v>
      </c>
      <c r="K594" s="18">
        <f t="shared" si="38"/>
        <v>1347</v>
      </c>
      <c r="L594" s="19">
        <f>IFERROR(VLOOKUP(C594,'[2]11.11.25'!$B$345:$C$574,2,0),"-")</f>
        <v>5</v>
      </c>
      <c r="M594" s="20">
        <f t="shared" si="36"/>
        <v>3367.5</v>
      </c>
      <c r="N594" s="31">
        <v>7</v>
      </c>
      <c r="O594" s="22">
        <f t="shared" si="39"/>
        <v>4714.5</v>
      </c>
      <c r="P594" s="29"/>
    </row>
    <row r="595" spans="1:16" x14ac:dyDescent="0.25">
      <c r="A595" s="13">
        <v>2</v>
      </c>
      <c r="B595" s="13" t="s">
        <v>85</v>
      </c>
      <c r="C595" s="14" t="s">
        <v>1774</v>
      </c>
      <c r="D595" s="14" t="s">
        <v>1775</v>
      </c>
      <c r="E595" s="15">
        <v>6</v>
      </c>
      <c r="F595" s="16">
        <v>685.2</v>
      </c>
      <c r="G595" s="16">
        <v>4111.2</v>
      </c>
      <c r="H595" s="17">
        <f>VLOOKUP(C595,'[1]2 оч'!$B$3:$K$445,10,0)</f>
        <v>0</v>
      </c>
      <c r="I595" s="16">
        <f t="shared" si="37"/>
        <v>0</v>
      </c>
      <c r="J595" s="18"/>
      <c r="K595" s="18">
        <f t="shared" si="38"/>
        <v>0</v>
      </c>
      <c r="L595" s="19">
        <f>IFERROR(VLOOKUP(C595,'[2]11.11.25'!$B$345:$C$574,2,0),"-")</f>
        <v>6</v>
      </c>
      <c r="M595" s="20">
        <f t="shared" si="36"/>
        <v>4111.2000000000007</v>
      </c>
      <c r="N595" s="31">
        <v>6</v>
      </c>
      <c r="O595" s="22">
        <f t="shared" si="39"/>
        <v>4111.2000000000007</v>
      </c>
      <c r="P595" s="29"/>
    </row>
    <row r="596" spans="1:16" x14ac:dyDescent="0.25">
      <c r="A596" s="13">
        <v>2</v>
      </c>
      <c r="B596" s="13" t="s">
        <v>88</v>
      </c>
      <c r="C596" s="14" t="s">
        <v>1776</v>
      </c>
      <c r="D596" s="14" t="s">
        <v>1777</v>
      </c>
      <c r="E596" s="15">
        <v>12</v>
      </c>
      <c r="F596" s="16">
        <v>686</v>
      </c>
      <c r="G596" s="16">
        <v>8232</v>
      </c>
      <c r="H596" s="17">
        <f>VLOOKUP(C596,'[1]2 оч'!$B$3:$K$445,10,0)</f>
        <v>2</v>
      </c>
      <c r="I596" s="16">
        <f t="shared" si="37"/>
        <v>1372</v>
      </c>
      <c r="J596" s="18">
        <v>3</v>
      </c>
      <c r="K596" s="18">
        <f t="shared" si="38"/>
        <v>2058</v>
      </c>
      <c r="L596" s="19">
        <f>IFERROR(VLOOKUP(C596,'[2]11.11.25'!$B$345:$C$574,2,0),"-")</f>
        <v>7</v>
      </c>
      <c r="M596" s="20">
        <f t="shared" si="36"/>
        <v>4802</v>
      </c>
      <c r="N596" s="31">
        <v>12</v>
      </c>
      <c r="O596" s="22">
        <f t="shared" si="39"/>
        <v>8232</v>
      </c>
      <c r="P596" s="29"/>
    </row>
    <row r="597" spans="1:16" x14ac:dyDescent="0.25">
      <c r="A597" s="13">
        <v>2</v>
      </c>
      <c r="B597" s="13" t="s">
        <v>91</v>
      </c>
      <c r="C597" s="14" t="s">
        <v>1778</v>
      </c>
      <c r="D597" s="14" t="s">
        <v>1779</v>
      </c>
      <c r="E597" s="15">
        <v>6</v>
      </c>
      <c r="F597" s="16">
        <v>686</v>
      </c>
      <c r="G597" s="16">
        <v>4116</v>
      </c>
      <c r="H597" s="17">
        <f>VLOOKUP(C597,'[1]2 оч'!$B$3:$K$445,10,0)</f>
        <v>0</v>
      </c>
      <c r="I597" s="16">
        <f t="shared" si="37"/>
        <v>0</v>
      </c>
      <c r="J597" s="18"/>
      <c r="K597" s="18">
        <f t="shared" si="38"/>
        <v>0</v>
      </c>
      <c r="L597" s="19">
        <f>IFERROR(VLOOKUP(C597,'[2]11.11.25'!$B$345:$C$574,2,0),"-")</f>
        <v>7</v>
      </c>
      <c r="M597" s="20">
        <f t="shared" si="36"/>
        <v>4802</v>
      </c>
      <c r="N597" s="31">
        <v>6</v>
      </c>
      <c r="O597" s="22">
        <f t="shared" si="39"/>
        <v>4116</v>
      </c>
      <c r="P597" s="29"/>
    </row>
    <row r="598" spans="1:16" x14ac:dyDescent="0.25">
      <c r="A598" s="13">
        <v>2</v>
      </c>
      <c r="B598" s="13" t="s">
        <v>94</v>
      </c>
      <c r="C598" s="14" t="s">
        <v>1780</v>
      </c>
      <c r="D598" s="14" t="s">
        <v>1781</v>
      </c>
      <c r="E598" s="15">
        <v>6</v>
      </c>
      <c r="F598" s="16">
        <v>697.7</v>
      </c>
      <c r="G598" s="16">
        <v>4186.2</v>
      </c>
      <c r="H598" s="17">
        <f>VLOOKUP(C598,'[1]2 оч'!$B$3:$K$445,10,0)</f>
        <v>0</v>
      </c>
      <c r="I598" s="16">
        <f t="shared" si="37"/>
        <v>0</v>
      </c>
      <c r="J598" s="18"/>
      <c r="K598" s="18">
        <f t="shared" si="38"/>
        <v>0</v>
      </c>
      <c r="L598" s="19">
        <f>IFERROR(VLOOKUP(C598,'[2]11.11.25'!$B$345:$C$574,2,0),"-")</f>
        <v>6</v>
      </c>
      <c r="M598" s="20">
        <f t="shared" si="36"/>
        <v>4186.2000000000007</v>
      </c>
      <c r="N598" s="31">
        <v>6</v>
      </c>
      <c r="O598" s="22">
        <f t="shared" si="39"/>
        <v>4186.2000000000007</v>
      </c>
      <c r="P598" s="29"/>
    </row>
    <row r="599" spans="1:16" x14ac:dyDescent="0.25">
      <c r="A599" s="13">
        <v>2</v>
      </c>
      <c r="B599" s="13" t="s">
        <v>97</v>
      </c>
      <c r="C599" s="14" t="s">
        <v>1782</v>
      </c>
      <c r="D599" s="14" t="s">
        <v>1783</v>
      </c>
      <c r="E599" s="15">
        <v>12</v>
      </c>
      <c r="F599" s="16">
        <v>673.5</v>
      </c>
      <c r="G599" s="16">
        <v>8082</v>
      </c>
      <c r="H599" s="17">
        <f>VLOOKUP(C599,'[1]2 оч'!$B$3:$K$445,10,0)</f>
        <v>2</v>
      </c>
      <c r="I599" s="16">
        <f t="shared" si="37"/>
        <v>1347</v>
      </c>
      <c r="J599" s="18">
        <v>3</v>
      </c>
      <c r="K599" s="18">
        <f t="shared" si="38"/>
        <v>2020.5</v>
      </c>
      <c r="L599" s="19">
        <f>IFERROR(VLOOKUP(C599,'[2]11.11.25'!$B$345:$C$574,2,0),"-")</f>
        <v>9</v>
      </c>
      <c r="M599" s="20">
        <f t="shared" ref="M599:M662" si="40">IFERROR(L599*F599,"-")</f>
        <v>6061.5</v>
      </c>
      <c r="N599" s="31">
        <v>12</v>
      </c>
      <c r="O599" s="22">
        <f t="shared" si="39"/>
        <v>8082</v>
      </c>
      <c r="P599" s="29"/>
    </row>
    <row r="600" spans="1:16" x14ac:dyDescent="0.25">
      <c r="A600" s="13">
        <v>2</v>
      </c>
      <c r="B600" s="13" t="s">
        <v>100</v>
      </c>
      <c r="C600" s="14" t="s">
        <v>1784</v>
      </c>
      <c r="D600" s="14" t="s">
        <v>1785</v>
      </c>
      <c r="E600" s="15">
        <v>1</v>
      </c>
      <c r="F600" s="16">
        <v>693.9</v>
      </c>
      <c r="G600" s="16">
        <v>693.9</v>
      </c>
      <c r="H600" s="17">
        <f>VLOOKUP(C600,'[1]2 оч'!$B$3:$K$445,10,0)</f>
        <v>0</v>
      </c>
      <c r="I600" s="16">
        <f t="shared" si="37"/>
        <v>0</v>
      </c>
      <c r="J600" s="18">
        <v>1</v>
      </c>
      <c r="K600" s="18">
        <f t="shared" si="38"/>
        <v>693.9</v>
      </c>
      <c r="L600" s="19" t="str">
        <f>IFERROR(VLOOKUP(C600,'[2]11.11.25'!$B$345:$C$574,2,0),"-")</f>
        <v>-</v>
      </c>
      <c r="M600" s="20" t="str">
        <f t="shared" si="40"/>
        <v>-</v>
      </c>
      <c r="N600" s="31">
        <v>1</v>
      </c>
      <c r="O600" s="22">
        <f t="shared" si="39"/>
        <v>693.9</v>
      </c>
      <c r="P600" s="29"/>
    </row>
    <row r="601" spans="1:16" x14ac:dyDescent="0.25">
      <c r="A601" s="13">
        <v>2</v>
      </c>
      <c r="B601" s="13" t="s">
        <v>103</v>
      </c>
      <c r="C601" s="14" t="s">
        <v>1786</v>
      </c>
      <c r="D601" s="14" t="s">
        <v>1787</v>
      </c>
      <c r="E601" s="15">
        <v>2</v>
      </c>
      <c r="F601" s="16">
        <v>705.6</v>
      </c>
      <c r="G601" s="16">
        <v>1411.2</v>
      </c>
      <c r="H601" s="17">
        <f>VLOOKUP(C601,'[1]2 оч'!$B$3:$K$445,10,0)</f>
        <v>1</v>
      </c>
      <c r="I601" s="16">
        <f t="shared" si="37"/>
        <v>705.6</v>
      </c>
      <c r="J601" s="18"/>
      <c r="K601" s="18">
        <f t="shared" si="38"/>
        <v>0</v>
      </c>
      <c r="L601" s="19">
        <f>IFERROR(VLOOKUP(C601,'[2]11.11.25'!$B$345:$C$574,2,0),"-")</f>
        <v>2</v>
      </c>
      <c r="M601" s="20">
        <f t="shared" si="40"/>
        <v>1411.2</v>
      </c>
      <c r="N601" s="31">
        <v>2</v>
      </c>
      <c r="O601" s="22">
        <f t="shared" si="39"/>
        <v>1411.2</v>
      </c>
      <c r="P601" s="29"/>
    </row>
    <row r="602" spans="1:16" x14ac:dyDescent="0.25">
      <c r="A602" s="13">
        <v>2</v>
      </c>
      <c r="B602" s="13" t="s">
        <v>106</v>
      </c>
      <c r="C602" s="14" t="s">
        <v>1788</v>
      </c>
      <c r="D602" s="14" t="s">
        <v>1789</v>
      </c>
      <c r="E602" s="15">
        <v>2</v>
      </c>
      <c r="F602" s="16">
        <v>706.4</v>
      </c>
      <c r="G602" s="16">
        <v>1412.8</v>
      </c>
      <c r="H602" s="17">
        <f>VLOOKUP(C602,'[1]2 оч'!$B$3:$K$445,10,0)</f>
        <v>0</v>
      </c>
      <c r="I602" s="16">
        <f t="shared" si="37"/>
        <v>0</v>
      </c>
      <c r="J602" s="18"/>
      <c r="K602" s="18">
        <f t="shared" si="38"/>
        <v>0</v>
      </c>
      <c r="L602" s="19">
        <f>IFERROR(VLOOKUP(C602,'[2]11.11.25'!$B$345:$C$574,2,0),"-")</f>
        <v>3</v>
      </c>
      <c r="M602" s="20">
        <f t="shared" si="40"/>
        <v>2119.1999999999998</v>
      </c>
      <c r="N602" s="31">
        <v>2</v>
      </c>
      <c r="O602" s="22">
        <f t="shared" si="39"/>
        <v>1412.8</v>
      </c>
      <c r="P602" s="29"/>
    </row>
    <row r="603" spans="1:16" x14ac:dyDescent="0.25">
      <c r="A603" s="13">
        <v>2</v>
      </c>
      <c r="B603" s="13" t="s">
        <v>109</v>
      </c>
      <c r="C603" s="14" t="s">
        <v>1790</v>
      </c>
      <c r="D603" s="14" t="s">
        <v>1791</v>
      </c>
      <c r="E603" s="15">
        <v>2</v>
      </c>
      <c r="F603" s="16">
        <v>706.6</v>
      </c>
      <c r="G603" s="16">
        <v>1413.2</v>
      </c>
      <c r="H603" s="17">
        <f>VLOOKUP(C603,'[1]2 оч'!$B$3:$K$445,10,0)</f>
        <v>0</v>
      </c>
      <c r="I603" s="16">
        <f t="shared" si="37"/>
        <v>0</v>
      </c>
      <c r="J603" s="18"/>
      <c r="K603" s="18">
        <f t="shared" si="38"/>
        <v>0</v>
      </c>
      <c r="L603" s="19">
        <f>IFERROR(VLOOKUP(C603,'[2]11.11.25'!$B$345:$C$574,2,0),"-")</f>
        <v>2</v>
      </c>
      <c r="M603" s="20">
        <f t="shared" si="40"/>
        <v>1413.2</v>
      </c>
      <c r="N603" s="31">
        <v>2</v>
      </c>
      <c r="O603" s="22">
        <f t="shared" si="39"/>
        <v>1413.2</v>
      </c>
      <c r="P603" s="29"/>
    </row>
    <row r="604" spans="1:16" x14ac:dyDescent="0.25">
      <c r="A604" s="13">
        <v>2</v>
      </c>
      <c r="B604" s="13" t="s">
        <v>112</v>
      </c>
      <c r="C604" s="14" t="s">
        <v>1792</v>
      </c>
      <c r="D604" s="14" t="s">
        <v>1793</v>
      </c>
      <c r="E604" s="15">
        <v>2</v>
      </c>
      <c r="F604" s="16">
        <v>706.6</v>
      </c>
      <c r="G604" s="16">
        <v>1413.2</v>
      </c>
      <c r="H604" s="17">
        <f>VLOOKUP(C604,'[1]2 оч'!$B$3:$K$445,10,0)</f>
        <v>0</v>
      </c>
      <c r="I604" s="16">
        <f t="shared" si="37"/>
        <v>0</v>
      </c>
      <c r="J604" s="18">
        <v>1</v>
      </c>
      <c r="K604" s="18">
        <f t="shared" si="38"/>
        <v>706.6</v>
      </c>
      <c r="L604" s="19">
        <f>IFERROR(VLOOKUP(C604,'[2]11.11.25'!$B$345:$C$574,2,0),"-")</f>
        <v>2</v>
      </c>
      <c r="M604" s="20">
        <f t="shared" si="40"/>
        <v>1413.2</v>
      </c>
      <c r="N604" s="31">
        <v>2</v>
      </c>
      <c r="O604" s="22">
        <f t="shared" si="39"/>
        <v>1413.2</v>
      </c>
      <c r="P604" s="29"/>
    </row>
    <row r="605" spans="1:16" x14ac:dyDescent="0.25">
      <c r="A605" s="13">
        <v>2</v>
      </c>
      <c r="B605" s="13" t="s">
        <v>115</v>
      </c>
      <c r="C605" s="14" t="s">
        <v>1794</v>
      </c>
      <c r="D605" s="14" t="s">
        <v>1795</v>
      </c>
      <c r="E605" s="15">
        <v>2</v>
      </c>
      <c r="F605" s="16">
        <v>718.3</v>
      </c>
      <c r="G605" s="16">
        <v>1436.6</v>
      </c>
      <c r="H605" s="17">
        <f>VLOOKUP(C605,'[1]2 оч'!$B$3:$K$445,10,0)</f>
        <v>0</v>
      </c>
      <c r="I605" s="16">
        <f t="shared" si="37"/>
        <v>0</v>
      </c>
      <c r="J605" s="18">
        <v>1</v>
      </c>
      <c r="K605" s="18">
        <f t="shared" si="38"/>
        <v>718.3</v>
      </c>
      <c r="L605" s="19">
        <f>IFERROR(VLOOKUP(C605,'[2]11.11.25'!$B$345:$C$574,2,0),"-")</f>
        <v>2</v>
      </c>
      <c r="M605" s="20">
        <f t="shared" si="40"/>
        <v>1436.6</v>
      </c>
      <c r="N605" s="31">
        <v>2</v>
      </c>
      <c r="O605" s="22">
        <f t="shared" si="39"/>
        <v>1436.6</v>
      </c>
      <c r="P605" s="29"/>
    </row>
    <row r="606" spans="1:16" x14ac:dyDescent="0.25">
      <c r="A606" s="13">
        <v>2</v>
      </c>
      <c r="B606" s="13" t="s">
        <v>118</v>
      </c>
      <c r="C606" s="14" t="s">
        <v>1796</v>
      </c>
      <c r="D606" s="14" t="s">
        <v>1797</v>
      </c>
      <c r="E606" s="15">
        <v>2</v>
      </c>
      <c r="F606" s="16">
        <v>694.1</v>
      </c>
      <c r="G606" s="16">
        <v>1388.2</v>
      </c>
      <c r="H606" s="17">
        <f>VLOOKUP(C606,'[1]2 оч'!$B$3:$K$445,10,0)</f>
        <v>0</v>
      </c>
      <c r="I606" s="16">
        <f t="shared" si="37"/>
        <v>0</v>
      </c>
      <c r="J606" s="18"/>
      <c r="K606" s="18">
        <f t="shared" si="38"/>
        <v>0</v>
      </c>
      <c r="L606" s="19">
        <f>IFERROR(VLOOKUP(C606,'[2]11.11.25'!$B$345:$C$574,2,0),"-")</f>
        <v>2</v>
      </c>
      <c r="M606" s="20">
        <f t="shared" si="40"/>
        <v>1388.2</v>
      </c>
      <c r="N606" s="31">
        <v>2</v>
      </c>
      <c r="O606" s="22">
        <f t="shared" si="39"/>
        <v>1388.2</v>
      </c>
      <c r="P606" s="29"/>
    </row>
    <row r="607" spans="1:16" x14ac:dyDescent="0.25">
      <c r="A607" s="13">
        <v>2</v>
      </c>
      <c r="B607" s="13" t="s">
        <v>121</v>
      </c>
      <c r="C607" s="14" t="s">
        <v>1798</v>
      </c>
      <c r="D607" s="14" t="s">
        <v>1799</v>
      </c>
      <c r="E607" s="15">
        <v>2</v>
      </c>
      <c r="F607" s="16">
        <v>694.1</v>
      </c>
      <c r="G607" s="16">
        <v>1388.2</v>
      </c>
      <c r="H607" s="17">
        <f>VLOOKUP(C607,'[1]2 оч'!$B$3:$K$445,10,0)</f>
        <v>0</v>
      </c>
      <c r="I607" s="16">
        <f t="shared" si="37"/>
        <v>0</v>
      </c>
      <c r="J607" s="18">
        <v>1</v>
      </c>
      <c r="K607" s="18">
        <f t="shared" si="38"/>
        <v>694.1</v>
      </c>
      <c r="L607" s="19">
        <f>IFERROR(VLOOKUP(C607,'[2]11.11.25'!$B$345:$C$574,2,0),"-")</f>
        <v>1</v>
      </c>
      <c r="M607" s="20">
        <f t="shared" si="40"/>
        <v>694.1</v>
      </c>
      <c r="N607" s="31">
        <v>2</v>
      </c>
      <c r="O607" s="22">
        <f t="shared" si="39"/>
        <v>1388.2</v>
      </c>
      <c r="P607" s="29"/>
    </row>
    <row r="608" spans="1:16" x14ac:dyDescent="0.25">
      <c r="A608" s="13">
        <v>2</v>
      </c>
      <c r="B608" s="13" t="s">
        <v>124</v>
      </c>
      <c r="C608" s="14" t="s">
        <v>1800</v>
      </c>
      <c r="D608" s="14" t="s">
        <v>1801</v>
      </c>
      <c r="E608" s="15">
        <v>2</v>
      </c>
      <c r="F608" s="16">
        <v>683.2</v>
      </c>
      <c r="G608" s="16">
        <v>1366.4</v>
      </c>
      <c r="H608" s="17">
        <f>VLOOKUP(C608,'[1]2 оч'!$B$3:$K$445,10,0)</f>
        <v>0</v>
      </c>
      <c r="I608" s="16">
        <f t="shared" si="37"/>
        <v>0</v>
      </c>
      <c r="J608" s="18"/>
      <c r="K608" s="18">
        <f t="shared" si="38"/>
        <v>0</v>
      </c>
      <c r="L608" s="19">
        <f>IFERROR(VLOOKUP(C608,'[2]11.11.25'!$B$345:$C$574,2,0),"-")</f>
        <v>2</v>
      </c>
      <c r="M608" s="20">
        <f t="shared" si="40"/>
        <v>1366.4</v>
      </c>
      <c r="N608" s="31">
        <v>2</v>
      </c>
      <c r="O608" s="22">
        <f t="shared" si="39"/>
        <v>1366.4</v>
      </c>
      <c r="P608" s="29"/>
    </row>
    <row r="609" spans="1:16" x14ac:dyDescent="0.25">
      <c r="A609" s="13">
        <v>2</v>
      </c>
      <c r="B609" s="13" t="s">
        <v>127</v>
      </c>
      <c r="C609" s="14" t="s">
        <v>1802</v>
      </c>
      <c r="D609" s="14" t="s">
        <v>1803</v>
      </c>
      <c r="E609" s="15">
        <v>2</v>
      </c>
      <c r="F609" s="16">
        <v>694.9</v>
      </c>
      <c r="G609" s="16">
        <v>1389.8</v>
      </c>
      <c r="H609" s="17">
        <f>VLOOKUP(C609,'[1]2 оч'!$B$3:$K$445,10,0)</f>
        <v>0</v>
      </c>
      <c r="I609" s="16">
        <f t="shared" si="37"/>
        <v>0</v>
      </c>
      <c r="J609" s="18"/>
      <c r="K609" s="18">
        <f t="shared" si="38"/>
        <v>0</v>
      </c>
      <c r="L609" s="19">
        <f>IFERROR(VLOOKUP(C609,'[2]11.11.25'!$B$345:$C$574,2,0),"-")</f>
        <v>2</v>
      </c>
      <c r="M609" s="20">
        <f t="shared" si="40"/>
        <v>1389.8</v>
      </c>
      <c r="N609" s="31">
        <v>2</v>
      </c>
      <c r="O609" s="22">
        <f t="shared" si="39"/>
        <v>1389.8</v>
      </c>
      <c r="P609" s="29"/>
    </row>
    <row r="610" spans="1:16" x14ac:dyDescent="0.25">
      <c r="A610" s="13">
        <v>2</v>
      </c>
      <c r="B610" s="13" t="s">
        <v>130</v>
      </c>
      <c r="C610" s="14" t="s">
        <v>1804</v>
      </c>
      <c r="D610" s="14" t="s">
        <v>1805</v>
      </c>
      <c r="E610" s="15">
        <v>2</v>
      </c>
      <c r="F610" s="16">
        <v>683.2</v>
      </c>
      <c r="G610" s="16">
        <v>1366.4</v>
      </c>
      <c r="H610" s="17">
        <f>VLOOKUP(C610,'[1]2 оч'!$B$3:$K$445,10,0)</f>
        <v>0</v>
      </c>
      <c r="I610" s="16">
        <f t="shared" si="37"/>
        <v>0</v>
      </c>
      <c r="J610" s="18"/>
      <c r="K610" s="18">
        <f t="shared" si="38"/>
        <v>0</v>
      </c>
      <c r="L610" s="19">
        <f>IFERROR(VLOOKUP(C610,'[2]11.11.25'!$B$345:$C$574,2,0),"-")</f>
        <v>2</v>
      </c>
      <c r="M610" s="20">
        <f t="shared" si="40"/>
        <v>1366.4</v>
      </c>
      <c r="N610" s="31">
        <v>2</v>
      </c>
      <c r="O610" s="22">
        <f t="shared" si="39"/>
        <v>1366.4</v>
      </c>
      <c r="P610" s="29"/>
    </row>
    <row r="611" spans="1:16" x14ac:dyDescent="0.25">
      <c r="A611" s="13">
        <v>2</v>
      </c>
      <c r="B611" s="13" t="s">
        <v>133</v>
      </c>
      <c r="C611" s="14" t="s">
        <v>1806</v>
      </c>
      <c r="D611" s="14" t="s">
        <v>1807</v>
      </c>
      <c r="E611" s="15">
        <v>2</v>
      </c>
      <c r="F611" s="16">
        <v>692.8</v>
      </c>
      <c r="G611" s="16">
        <v>1385.6</v>
      </c>
      <c r="H611" s="17">
        <f>VLOOKUP(C611,'[1]2 оч'!$B$3:$K$445,10,0)</f>
        <v>0</v>
      </c>
      <c r="I611" s="16">
        <f t="shared" si="37"/>
        <v>0</v>
      </c>
      <c r="J611" s="18"/>
      <c r="K611" s="18">
        <f t="shared" si="38"/>
        <v>0</v>
      </c>
      <c r="L611" s="19">
        <f>IFERROR(VLOOKUP(C611,'[2]11.11.25'!$B$345:$C$574,2,0),"-")</f>
        <v>1</v>
      </c>
      <c r="M611" s="20">
        <f t="shared" si="40"/>
        <v>692.8</v>
      </c>
      <c r="N611" s="31">
        <v>1</v>
      </c>
      <c r="O611" s="22">
        <f t="shared" si="39"/>
        <v>692.8</v>
      </c>
      <c r="P611" s="29"/>
    </row>
    <row r="612" spans="1:16" x14ac:dyDescent="0.25">
      <c r="A612" s="13">
        <v>2</v>
      </c>
      <c r="B612" s="13" t="s">
        <v>136</v>
      </c>
      <c r="C612" s="14" t="s">
        <v>1808</v>
      </c>
      <c r="D612" s="14" t="s">
        <v>1809</v>
      </c>
      <c r="E612" s="15">
        <v>1</v>
      </c>
      <c r="F612" s="16">
        <v>658.5</v>
      </c>
      <c r="G612" s="16">
        <v>658.5</v>
      </c>
      <c r="H612" s="17">
        <f>VLOOKUP(C612,'[1]2 оч'!$B$3:$K$445,10,0)</f>
        <v>0</v>
      </c>
      <c r="I612" s="16">
        <f t="shared" si="37"/>
        <v>0</v>
      </c>
      <c r="J612" s="18"/>
      <c r="K612" s="18">
        <f t="shared" si="38"/>
        <v>0</v>
      </c>
      <c r="L612" s="19">
        <f>IFERROR(VLOOKUP(C612,'[2]11.11.25'!$B$345:$C$574,2,0),"-")</f>
        <v>1</v>
      </c>
      <c r="M612" s="20">
        <f t="shared" si="40"/>
        <v>658.5</v>
      </c>
      <c r="N612" s="31">
        <v>1</v>
      </c>
      <c r="O612" s="22">
        <f t="shared" si="39"/>
        <v>658.5</v>
      </c>
      <c r="P612" s="29"/>
    </row>
    <row r="613" spans="1:16" x14ac:dyDescent="0.25">
      <c r="A613" s="13">
        <v>2</v>
      </c>
      <c r="B613" s="13" t="s">
        <v>139</v>
      </c>
      <c r="C613" s="14" t="s">
        <v>1810</v>
      </c>
      <c r="D613" s="14" t="s">
        <v>1811</v>
      </c>
      <c r="E613" s="15">
        <v>2</v>
      </c>
      <c r="F613" s="16">
        <v>40.5</v>
      </c>
      <c r="G613" s="16">
        <v>81</v>
      </c>
      <c r="H613" s="17">
        <f>VLOOKUP(C613,'[1]2 оч'!$B$3:$K$445,10,0)</f>
        <v>2</v>
      </c>
      <c r="I613" s="16">
        <f t="shared" si="37"/>
        <v>81</v>
      </c>
      <c r="J613" s="18"/>
      <c r="K613" s="18">
        <f t="shared" si="38"/>
        <v>0</v>
      </c>
      <c r="L613" s="19" t="str">
        <f>IFERROR(VLOOKUP(C613,'[2]11.11.25'!$B$345:$C$574,2,0),"-")</f>
        <v>-</v>
      </c>
      <c r="M613" s="20" t="str">
        <f t="shared" si="40"/>
        <v>-</v>
      </c>
      <c r="N613" s="31">
        <v>2</v>
      </c>
      <c r="O613" s="22">
        <f t="shared" si="39"/>
        <v>81</v>
      </c>
      <c r="P613" s="29"/>
    </row>
    <row r="614" spans="1:16" x14ac:dyDescent="0.25">
      <c r="A614" s="13">
        <v>2</v>
      </c>
      <c r="B614" s="13" t="s">
        <v>142</v>
      </c>
      <c r="C614" s="14" t="s">
        <v>1812</v>
      </c>
      <c r="D614" s="14" t="s">
        <v>1813</v>
      </c>
      <c r="E614" s="15">
        <v>14</v>
      </c>
      <c r="F614" s="16">
        <v>43.2</v>
      </c>
      <c r="G614" s="16">
        <v>604.79999999999995</v>
      </c>
      <c r="H614" s="17">
        <f>VLOOKUP(C614,'[1]2 оч'!$B$3:$K$445,10,0)</f>
        <v>14</v>
      </c>
      <c r="I614" s="16">
        <f t="shared" si="37"/>
        <v>604.80000000000007</v>
      </c>
      <c r="J614" s="18"/>
      <c r="K614" s="18">
        <f t="shared" si="38"/>
        <v>0</v>
      </c>
      <c r="L614" s="19" t="str">
        <f>IFERROR(VLOOKUP(C614,'[2]11.11.25'!$B$345:$C$574,2,0),"-")</f>
        <v>-</v>
      </c>
      <c r="M614" s="20" t="str">
        <f t="shared" si="40"/>
        <v>-</v>
      </c>
      <c r="N614" s="31">
        <v>14</v>
      </c>
      <c r="O614" s="22">
        <f t="shared" si="39"/>
        <v>604.80000000000007</v>
      </c>
      <c r="P614" s="29"/>
    </row>
    <row r="615" spans="1:16" x14ac:dyDescent="0.25">
      <c r="A615" s="13">
        <v>2</v>
      </c>
      <c r="B615" s="13" t="s">
        <v>145</v>
      </c>
      <c r="C615" s="14" t="s">
        <v>1814</v>
      </c>
      <c r="D615" s="14" t="s">
        <v>1815</v>
      </c>
      <c r="E615" s="15">
        <v>176</v>
      </c>
      <c r="F615" s="16">
        <v>123.4</v>
      </c>
      <c r="G615" s="16">
        <v>21718.400000000001</v>
      </c>
      <c r="H615" s="17">
        <f>VLOOKUP(C615,'[1]2 оч'!$B$3:$K$445,10,0)</f>
        <v>90</v>
      </c>
      <c r="I615" s="16">
        <f t="shared" si="37"/>
        <v>11106</v>
      </c>
      <c r="J615" s="18">
        <v>12</v>
      </c>
      <c r="K615" s="18">
        <f t="shared" si="38"/>
        <v>1480.8000000000002</v>
      </c>
      <c r="L615" s="19" t="str">
        <f>IFERROR(VLOOKUP(C615,'[2]11.11.25'!$B$345:$C$574,2,0),"-")</f>
        <v>-</v>
      </c>
      <c r="M615" s="20" t="str">
        <f t="shared" si="40"/>
        <v>-</v>
      </c>
      <c r="N615" s="31">
        <v>102</v>
      </c>
      <c r="O615" s="22">
        <f t="shared" si="39"/>
        <v>12586.800000000001</v>
      </c>
      <c r="P615" s="29"/>
    </row>
    <row r="616" spans="1:16" x14ac:dyDescent="0.25">
      <c r="A616" s="13">
        <v>2</v>
      </c>
      <c r="B616" s="13" t="s">
        <v>148</v>
      </c>
      <c r="C616" s="14" t="s">
        <v>1816</v>
      </c>
      <c r="D616" s="14" t="s">
        <v>1817</v>
      </c>
      <c r="E616" s="15">
        <v>3</v>
      </c>
      <c r="F616" s="16">
        <v>27.4</v>
      </c>
      <c r="G616" s="16">
        <v>82.2</v>
      </c>
      <c r="H616" s="17">
        <f>VLOOKUP(C616,'[1]2 оч'!$B$3:$K$445,10,0)</f>
        <v>3</v>
      </c>
      <c r="I616" s="16">
        <f t="shared" si="37"/>
        <v>82.199999999999989</v>
      </c>
      <c r="J616" s="18"/>
      <c r="K616" s="18">
        <f t="shared" si="38"/>
        <v>0</v>
      </c>
      <c r="L616" s="19" t="str">
        <f>IFERROR(VLOOKUP(C616,'[2]11.11.25'!$B$345:$C$574,2,0),"-")</f>
        <v>-</v>
      </c>
      <c r="M616" s="20" t="str">
        <f t="shared" si="40"/>
        <v>-</v>
      </c>
      <c r="N616" s="31">
        <v>3</v>
      </c>
      <c r="O616" s="22">
        <f t="shared" si="39"/>
        <v>82.199999999999989</v>
      </c>
      <c r="P616" s="29"/>
    </row>
    <row r="617" spans="1:16" x14ac:dyDescent="0.25">
      <c r="A617" s="13">
        <v>2</v>
      </c>
      <c r="B617" s="13" t="s">
        <v>151</v>
      </c>
      <c r="C617" s="14" t="s">
        <v>1818</v>
      </c>
      <c r="D617" s="14" t="s">
        <v>1819</v>
      </c>
      <c r="E617" s="15">
        <v>2</v>
      </c>
      <c r="F617" s="16">
        <v>40.1</v>
      </c>
      <c r="G617" s="16">
        <v>80.2</v>
      </c>
      <c r="H617" s="17">
        <f>VLOOKUP(C617,'[1]2 оч'!$B$3:$K$445,10,0)</f>
        <v>0</v>
      </c>
      <c r="I617" s="16">
        <f t="shared" si="37"/>
        <v>0</v>
      </c>
      <c r="J617" s="18"/>
      <c r="K617" s="18">
        <f t="shared" si="38"/>
        <v>0</v>
      </c>
      <c r="L617" s="19" t="str">
        <f>IFERROR(VLOOKUP(C617,'[2]11.11.25'!$B$345:$C$574,2,0),"-")</f>
        <v>-</v>
      </c>
      <c r="M617" s="20" t="str">
        <f t="shared" si="40"/>
        <v>-</v>
      </c>
      <c r="N617" s="21" t="s">
        <v>22</v>
      </c>
      <c r="O617" s="22" t="str">
        <f t="shared" si="39"/>
        <v>-</v>
      </c>
      <c r="P617" s="29"/>
    </row>
    <row r="618" spans="1:16" x14ac:dyDescent="0.25">
      <c r="A618" s="13">
        <v>2</v>
      </c>
      <c r="B618" s="13" t="s">
        <v>154</v>
      </c>
      <c r="C618" s="14" t="s">
        <v>1820</v>
      </c>
      <c r="D618" s="14" t="s">
        <v>1821</v>
      </c>
      <c r="E618" s="15">
        <v>3</v>
      </c>
      <c r="F618" s="16">
        <v>38.200000000000003</v>
      </c>
      <c r="G618" s="16">
        <v>114.6</v>
      </c>
      <c r="H618" s="17">
        <f>VLOOKUP(C618,'[1]2 оч'!$B$3:$K$445,10,0)</f>
        <v>3</v>
      </c>
      <c r="I618" s="16">
        <f t="shared" si="37"/>
        <v>114.60000000000001</v>
      </c>
      <c r="J618" s="18"/>
      <c r="K618" s="18">
        <f t="shared" si="38"/>
        <v>0</v>
      </c>
      <c r="L618" s="19" t="str">
        <f>IFERROR(VLOOKUP(C618,'[2]11.11.25'!$B$345:$C$574,2,0),"-")</f>
        <v>-</v>
      </c>
      <c r="M618" s="20" t="str">
        <f t="shared" si="40"/>
        <v>-</v>
      </c>
      <c r="N618" s="31">
        <v>3</v>
      </c>
      <c r="O618" s="22">
        <f t="shared" si="39"/>
        <v>114.60000000000001</v>
      </c>
      <c r="P618" s="29"/>
    </row>
    <row r="619" spans="1:16" x14ac:dyDescent="0.25">
      <c r="A619" s="13">
        <v>2</v>
      </c>
      <c r="B619" s="13" t="s">
        <v>157</v>
      </c>
      <c r="C619" s="14" t="s">
        <v>1822</v>
      </c>
      <c r="D619" s="14" t="s">
        <v>1823</v>
      </c>
      <c r="E619" s="15">
        <v>4</v>
      </c>
      <c r="F619" s="16">
        <v>46.3</v>
      </c>
      <c r="G619" s="16">
        <v>185.2</v>
      </c>
      <c r="H619" s="17">
        <f>VLOOKUP(C619,'[1]2 оч'!$B$3:$K$445,10,0)</f>
        <v>0</v>
      </c>
      <c r="I619" s="16">
        <f t="shared" si="37"/>
        <v>0</v>
      </c>
      <c r="J619" s="18"/>
      <c r="K619" s="18">
        <f t="shared" si="38"/>
        <v>0</v>
      </c>
      <c r="L619" s="19" t="str">
        <f>IFERROR(VLOOKUP(C619,'[2]11.11.25'!$B$345:$C$574,2,0),"-")</f>
        <v>-</v>
      </c>
      <c r="M619" s="20" t="str">
        <f t="shared" si="40"/>
        <v>-</v>
      </c>
      <c r="N619" s="21" t="s">
        <v>22</v>
      </c>
      <c r="O619" s="22" t="str">
        <f t="shared" si="39"/>
        <v>-</v>
      </c>
      <c r="P619" s="29"/>
    </row>
    <row r="620" spans="1:16" x14ac:dyDescent="0.25">
      <c r="A620" s="13">
        <v>2</v>
      </c>
      <c r="B620" s="13" t="s">
        <v>160</v>
      </c>
      <c r="C620" s="14" t="s">
        <v>1824</v>
      </c>
      <c r="D620" s="14" t="s">
        <v>1825</v>
      </c>
      <c r="E620" s="15">
        <v>4</v>
      </c>
      <c r="F620" s="16">
        <v>40.5</v>
      </c>
      <c r="G620" s="16">
        <v>162</v>
      </c>
      <c r="H620" s="17">
        <f>VLOOKUP(C620,'[1]2 оч'!$B$3:$K$445,10,0)</f>
        <v>4</v>
      </c>
      <c r="I620" s="16">
        <f t="shared" si="37"/>
        <v>162</v>
      </c>
      <c r="J620" s="18"/>
      <c r="K620" s="18">
        <f t="shared" si="38"/>
        <v>0</v>
      </c>
      <c r="L620" s="19" t="str">
        <f>IFERROR(VLOOKUP(C620,'[2]11.11.25'!$B$345:$C$574,2,0),"-")</f>
        <v>-</v>
      </c>
      <c r="M620" s="20" t="str">
        <f t="shared" si="40"/>
        <v>-</v>
      </c>
      <c r="N620" s="31">
        <v>4</v>
      </c>
      <c r="O620" s="22">
        <f t="shared" si="39"/>
        <v>162</v>
      </c>
      <c r="P620" s="29"/>
    </row>
    <row r="621" spans="1:16" x14ac:dyDescent="0.25">
      <c r="A621" s="13">
        <v>2</v>
      </c>
      <c r="B621" s="13" t="s">
        <v>163</v>
      </c>
      <c r="C621" s="14" t="s">
        <v>1826</v>
      </c>
      <c r="D621" s="14" t="s">
        <v>1827</v>
      </c>
      <c r="E621" s="15">
        <v>19</v>
      </c>
      <c r="F621" s="16">
        <v>50.3</v>
      </c>
      <c r="G621" s="16">
        <v>955.7</v>
      </c>
      <c r="H621" s="17">
        <f>VLOOKUP(C621,'[1]2 оч'!$B$3:$K$445,10,0)</f>
        <v>19</v>
      </c>
      <c r="I621" s="16">
        <f t="shared" si="37"/>
        <v>955.69999999999993</v>
      </c>
      <c r="J621" s="18"/>
      <c r="K621" s="18">
        <f t="shared" si="38"/>
        <v>0</v>
      </c>
      <c r="L621" s="19" t="str">
        <f>IFERROR(VLOOKUP(C621,'[2]11.11.25'!$B$345:$C$574,2,0),"-")</f>
        <v>-</v>
      </c>
      <c r="M621" s="20" t="str">
        <f t="shared" si="40"/>
        <v>-</v>
      </c>
      <c r="N621" s="31">
        <v>19</v>
      </c>
      <c r="O621" s="22">
        <f t="shared" si="39"/>
        <v>955.69999999999993</v>
      </c>
      <c r="P621" s="29"/>
    </row>
    <row r="622" spans="1:16" x14ac:dyDescent="0.25">
      <c r="A622" s="13">
        <v>2</v>
      </c>
      <c r="B622" s="13" t="s">
        <v>166</v>
      </c>
      <c r="C622" s="14" t="s">
        <v>1828</v>
      </c>
      <c r="D622" s="14" t="s">
        <v>1829</v>
      </c>
      <c r="E622" s="15">
        <v>1</v>
      </c>
      <c r="F622" s="16">
        <v>127.1</v>
      </c>
      <c r="G622" s="16">
        <v>127.1</v>
      </c>
      <c r="H622" s="17">
        <f>VLOOKUP(C622,'[1]2 оч'!$B$3:$K$445,10,0)</f>
        <v>1</v>
      </c>
      <c r="I622" s="16">
        <f t="shared" si="37"/>
        <v>127.1</v>
      </c>
      <c r="J622" s="18"/>
      <c r="K622" s="18">
        <f t="shared" si="38"/>
        <v>0</v>
      </c>
      <c r="L622" s="19" t="str">
        <f>IFERROR(VLOOKUP(C622,'[2]11.11.25'!$B$345:$C$574,2,0),"-")</f>
        <v>-</v>
      </c>
      <c r="M622" s="20" t="str">
        <f t="shared" si="40"/>
        <v>-</v>
      </c>
      <c r="N622" s="31">
        <v>1</v>
      </c>
      <c r="O622" s="22">
        <f t="shared" si="39"/>
        <v>127.1</v>
      </c>
      <c r="P622" s="29"/>
    </row>
    <row r="623" spans="1:16" x14ac:dyDescent="0.25">
      <c r="A623" s="13">
        <v>2</v>
      </c>
      <c r="B623" s="13" t="s">
        <v>169</v>
      </c>
      <c r="C623" s="14" t="s">
        <v>1830</v>
      </c>
      <c r="D623" s="14" t="s">
        <v>1831</v>
      </c>
      <c r="E623" s="15">
        <v>2</v>
      </c>
      <c r="F623" s="16">
        <v>127.1</v>
      </c>
      <c r="G623" s="16">
        <v>254.2</v>
      </c>
      <c r="H623" s="17">
        <f>VLOOKUP(C623,'[1]2 оч'!$B$3:$K$445,10,0)</f>
        <v>2</v>
      </c>
      <c r="I623" s="16">
        <f t="shared" si="37"/>
        <v>254.2</v>
      </c>
      <c r="J623" s="18"/>
      <c r="K623" s="18">
        <f t="shared" si="38"/>
        <v>0</v>
      </c>
      <c r="L623" s="19" t="str">
        <f>IFERROR(VLOOKUP(C623,'[2]11.11.25'!$B$345:$C$574,2,0),"-")</f>
        <v>-</v>
      </c>
      <c r="M623" s="20" t="str">
        <f t="shared" si="40"/>
        <v>-</v>
      </c>
      <c r="N623" s="31">
        <v>2</v>
      </c>
      <c r="O623" s="22">
        <f t="shared" si="39"/>
        <v>254.2</v>
      </c>
      <c r="P623" s="29"/>
    </row>
    <row r="624" spans="1:16" x14ac:dyDescent="0.25">
      <c r="A624" s="13">
        <v>2</v>
      </c>
      <c r="B624" s="13" t="s">
        <v>172</v>
      </c>
      <c r="C624" s="14" t="s">
        <v>1832</v>
      </c>
      <c r="D624" s="14" t="s">
        <v>1833</v>
      </c>
      <c r="E624" s="15">
        <v>3</v>
      </c>
      <c r="F624" s="16">
        <v>38.200000000000003</v>
      </c>
      <c r="G624" s="16">
        <v>114.6</v>
      </c>
      <c r="H624" s="17">
        <f>VLOOKUP(C624,'[1]2 оч'!$B$3:$K$445,10,0)</f>
        <v>3</v>
      </c>
      <c r="I624" s="16">
        <f t="shared" si="37"/>
        <v>114.60000000000001</v>
      </c>
      <c r="J624" s="18"/>
      <c r="K624" s="18">
        <f t="shared" si="38"/>
        <v>0</v>
      </c>
      <c r="L624" s="19" t="str">
        <f>IFERROR(VLOOKUP(C624,'[2]11.11.25'!$B$345:$C$574,2,0),"-")</f>
        <v>-</v>
      </c>
      <c r="M624" s="20" t="str">
        <f t="shared" si="40"/>
        <v>-</v>
      </c>
      <c r="N624" s="31">
        <v>3</v>
      </c>
      <c r="O624" s="22">
        <f t="shared" si="39"/>
        <v>114.60000000000001</v>
      </c>
      <c r="P624" s="29"/>
    </row>
    <row r="625" spans="1:16" x14ac:dyDescent="0.25">
      <c r="A625" s="13">
        <v>2</v>
      </c>
      <c r="B625" s="13" t="s">
        <v>175</v>
      </c>
      <c r="C625" s="14" t="s">
        <v>1834</v>
      </c>
      <c r="D625" s="14" t="s">
        <v>1835</v>
      </c>
      <c r="E625" s="15">
        <v>4</v>
      </c>
      <c r="F625" s="16">
        <v>46.3</v>
      </c>
      <c r="G625" s="16">
        <v>185.2</v>
      </c>
      <c r="H625" s="17">
        <f>VLOOKUP(C625,'[1]2 оч'!$B$3:$K$445,10,0)</f>
        <v>0</v>
      </c>
      <c r="I625" s="16">
        <f t="shared" si="37"/>
        <v>0</v>
      </c>
      <c r="J625" s="18"/>
      <c r="K625" s="18">
        <f t="shared" si="38"/>
        <v>0</v>
      </c>
      <c r="L625" s="19" t="str">
        <f>IFERROR(VLOOKUP(C625,'[2]11.11.25'!$B$345:$C$574,2,0),"-")</f>
        <v>-</v>
      </c>
      <c r="M625" s="20" t="str">
        <f t="shared" si="40"/>
        <v>-</v>
      </c>
      <c r="N625" s="21" t="s">
        <v>22</v>
      </c>
      <c r="O625" s="22" t="str">
        <f t="shared" si="39"/>
        <v>-</v>
      </c>
      <c r="P625" s="29"/>
    </row>
    <row r="626" spans="1:16" x14ac:dyDescent="0.25">
      <c r="A626" s="13">
        <v>2</v>
      </c>
      <c r="B626" s="13" t="s">
        <v>178</v>
      </c>
      <c r="C626" s="14" t="s">
        <v>1836</v>
      </c>
      <c r="D626" s="14" t="s">
        <v>1837</v>
      </c>
      <c r="E626" s="15">
        <v>4</v>
      </c>
      <c r="F626" s="16">
        <v>40.5</v>
      </c>
      <c r="G626" s="16">
        <v>162</v>
      </c>
      <c r="H626" s="17">
        <f>VLOOKUP(C626,'[1]2 оч'!$B$3:$K$445,10,0)</f>
        <v>3</v>
      </c>
      <c r="I626" s="16">
        <f t="shared" si="37"/>
        <v>121.5</v>
      </c>
      <c r="J626" s="18"/>
      <c r="K626" s="18">
        <f t="shared" si="38"/>
        <v>0</v>
      </c>
      <c r="L626" s="19" t="str">
        <f>IFERROR(VLOOKUP(C626,'[2]11.11.25'!$B$345:$C$574,2,0),"-")</f>
        <v>-</v>
      </c>
      <c r="M626" s="20" t="str">
        <f t="shared" si="40"/>
        <v>-</v>
      </c>
      <c r="N626" s="31">
        <v>3</v>
      </c>
      <c r="O626" s="22">
        <f t="shared" si="39"/>
        <v>121.5</v>
      </c>
      <c r="P626" s="29"/>
    </row>
    <row r="627" spans="1:16" x14ac:dyDescent="0.25">
      <c r="A627" s="13">
        <v>2</v>
      </c>
      <c r="B627" s="13" t="s">
        <v>181</v>
      </c>
      <c r="C627" s="14" t="s">
        <v>1838</v>
      </c>
      <c r="D627" s="14" t="s">
        <v>1839</v>
      </c>
      <c r="E627" s="15">
        <v>3</v>
      </c>
      <c r="F627" s="16">
        <v>42.8</v>
      </c>
      <c r="G627" s="16">
        <v>128.4</v>
      </c>
      <c r="H627" s="17">
        <f>VLOOKUP(C627,'[1]2 оч'!$B$3:$K$445,10,0)</f>
        <v>3</v>
      </c>
      <c r="I627" s="16">
        <f t="shared" si="37"/>
        <v>128.39999999999998</v>
      </c>
      <c r="J627" s="18"/>
      <c r="K627" s="18">
        <f t="shared" si="38"/>
        <v>0</v>
      </c>
      <c r="L627" s="19" t="str">
        <f>IFERROR(VLOOKUP(C627,'[2]11.11.25'!$B$345:$C$574,2,0),"-")</f>
        <v>-</v>
      </c>
      <c r="M627" s="20" t="str">
        <f t="shared" si="40"/>
        <v>-</v>
      </c>
      <c r="N627" s="31">
        <v>3</v>
      </c>
      <c r="O627" s="22">
        <f t="shared" si="39"/>
        <v>128.39999999999998</v>
      </c>
      <c r="P627" s="29"/>
    </row>
    <row r="628" spans="1:16" x14ac:dyDescent="0.25">
      <c r="A628" s="13">
        <v>2</v>
      </c>
      <c r="B628" s="13" t="s">
        <v>184</v>
      </c>
      <c r="C628" s="14" t="s">
        <v>1840</v>
      </c>
      <c r="D628" s="14" t="s">
        <v>1841</v>
      </c>
      <c r="E628" s="15">
        <v>2</v>
      </c>
      <c r="F628" s="16">
        <v>30.2</v>
      </c>
      <c r="G628" s="16">
        <v>60.4</v>
      </c>
      <c r="H628" s="17">
        <f>VLOOKUP(C628,'[1]2 оч'!$B$3:$K$445,10,0)</f>
        <v>1</v>
      </c>
      <c r="I628" s="16">
        <f t="shared" si="37"/>
        <v>30.2</v>
      </c>
      <c r="J628" s="18"/>
      <c r="K628" s="18">
        <f t="shared" si="38"/>
        <v>0</v>
      </c>
      <c r="L628" s="19" t="str">
        <f>IFERROR(VLOOKUP(C628,'[2]11.11.25'!$B$345:$C$574,2,0),"-")</f>
        <v>-</v>
      </c>
      <c r="M628" s="20" t="str">
        <f t="shared" si="40"/>
        <v>-</v>
      </c>
      <c r="N628" s="31">
        <v>1</v>
      </c>
      <c r="O628" s="22">
        <f t="shared" si="39"/>
        <v>30.2</v>
      </c>
      <c r="P628" s="29"/>
    </row>
    <row r="629" spans="1:16" x14ac:dyDescent="0.25">
      <c r="A629" s="13">
        <v>2</v>
      </c>
      <c r="B629" s="13" t="s">
        <v>187</v>
      </c>
      <c r="C629" s="14" t="s">
        <v>1842</v>
      </c>
      <c r="D629" s="14" t="s">
        <v>1843</v>
      </c>
      <c r="E629" s="15">
        <v>2</v>
      </c>
      <c r="F629" s="16">
        <v>30.2</v>
      </c>
      <c r="G629" s="16">
        <v>60.4</v>
      </c>
      <c r="H629" s="17">
        <f>VLOOKUP(C629,'[1]2 оч'!$B$3:$K$445,10,0)</f>
        <v>1</v>
      </c>
      <c r="I629" s="16">
        <f t="shared" si="37"/>
        <v>30.2</v>
      </c>
      <c r="J629" s="18"/>
      <c r="K629" s="18">
        <f t="shared" si="38"/>
        <v>0</v>
      </c>
      <c r="L629" s="19" t="str">
        <f>IFERROR(VLOOKUP(C629,'[2]11.11.25'!$B$345:$C$574,2,0),"-")</f>
        <v>-</v>
      </c>
      <c r="M629" s="20" t="str">
        <f t="shared" si="40"/>
        <v>-</v>
      </c>
      <c r="N629" s="31">
        <v>1</v>
      </c>
      <c r="O629" s="22">
        <f t="shared" si="39"/>
        <v>30.2</v>
      </c>
      <c r="P629" s="29"/>
    </row>
    <row r="630" spans="1:16" x14ac:dyDescent="0.25">
      <c r="A630" s="13">
        <v>2</v>
      </c>
      <c r="B630" s="13" t="s">
        <v>190</v>
      </c>
      <c r="C630" s="14" t="s">
        <v>1844</v>
      </c>
      <c r="D630" s="14" t="s">
        <v>1845</v>
      </c>
      <c r="E630" s="15">
        <v>4</v>
      </c>
      <c r="F630" s="16">
        <v>42.8</v>
      </c>
      <c r="G630" s="16">
        <v>171.2</v>
      </c>
      <c r="H630" s="17">
        <f>VLOOKUP(C630,'[1]2 оч'!$B$3:$K$445,10,0)</f>
        <v>4</v>
      </c>
      <c r="I630" s="16">
        <f t="shared" si="37"/>
        <v>171.2</v>
      </c>
      <c r="J630" s="18"/>
      <c r="K630" s="18">
        <f t="shared" si="38"/>
        <v>0</v>
      </c>
      <c r="L630" s="19" t="str">
        <f>IFERROR(VLOOKUP(C630,'[2]11.11.25'!$B$345:$C$574,2,0),"-")</f>
        <v>-</v>
      </c>
      <c r="M630" s="20" t="str">
        <f t="shared" si="40"/>
        <v>-</v>
      </c>
      <c r="N630" s="31">
        <v>4</v>
      </c>
      <c r="O630" s="22">
        <f t="shared" si="39"/>
        <v>171.2</v>
      </c>
      <c r="P630" s="29"/>
    </row>
    <row r="631" spans="1:16" x14ac:dyDescent="0.25">
      <c r="A631" s="13">
        <v>2</v>
      </c>
      <c r="B631" s="13" t="s">
        <v>193</v>
      </c>
      <c r="C631" s="14" t="s">
        <v>1846</v>
      </c>
      <c r="D631" s="14" t="s">
        <v>1847</v>
      </c>
      <c r="E631" s="15">
        <v>2</v>
      </c>
      <c r="F631" s="16">
        <v>127.1</v>
      </c>
      <c r="G631" s="16">
        <v>254.2</v>
      </c>
      <c r="H631" s="17">
        <f>VLOOKUP(C631,'[1]2 оч'!$B$3:$K$445,10,0)</f>
        <v>2</v>
      </c>
      <c r="I631" s="16">
        <f t="shared" si="37"/>
        <v>254.2</v>
      </c>
      <c r="J631" s="18"/>
      <c r="K631" s="18">
        <f t="shared" si="38"/>
        <v>0</v>
      </c>
      <c r="L631" s="19" t="str">
        <f>IFERROR(VLOOKUP(C631,'[2]11.11.25'!$B$345:$C$574,2,0),"-")</f>
        <v>-</v>
      </c>
      <c r="M631" s="20" t="str">
        <f t="shared" si="40"/>
        <v>-</v>
      </c>
      <c r="N631" s="31">
        <v>2</v>
      </c>
      <c r="O631" s="22">
        <f t="shared" si="39"/>
        <v>254.2</v>
      </c>
      <c r="P631" s="29"/>
    </row>
    <row r="632" spans="1:16" x14ac:dyDescent="0.25">
      <c r="A632" s="13">
        <v>2</v>
      </c>
      <c r="B632" s="13" t="s">
        <v>196</v>
      </c>
      <c r="C632" s="14" t="s">
        <v>1848</v>
      </c>
      <c r="D632" s="14" t="s">
        <v>1849</v>
      </c>
      <c r="E632" s="15">
        <v>2</v>
      </c>
      <c r="F632" s="16">
        <v>127.1</v>
      </c>
      <c r="G632" s="16">
        <v>254.2</v>
      </c>
      <c r="H632" s="17">
        <f>VLOOKUP(C632,'[1]2 оч'!$B$3:$K$445,10,0)</f>
        <v>2</v>
      </c>
      <c r="I632" s="16">
        <f t="shared" si="37"/>
        <v>254.2</v>
      </c>
      <c r="J632" s="18"/>
      <c r="K632" s="18">
        <f t="shared" si="38"/>
        <v>0</v>
      </c>
      <c r="L632" s="19" t="str">
        <f>IFERROR(VLOOKUP(C632,'[2]11.11.25'!$B$345:$C$574,2,0),"-")</f>
        <v>-</v>
      </c>
      <c r="M632" s="20" t="str">
        <f t="shared" si="40"/>
        <v>-</v>
      </c>
      <c r="N632" s="31">
        <v>2</v>
      </c>
      <c r="O632" s="22">
        <f t="shared" si="39"/>
        <v>254.2</v>
      </c>
      <c r="P632" s="29"/>
    </row>
    <row r="633" spans="1:16" x14ac:dyDescent="0.25">
      <c r="A633" s="13">
        <v>2</v>
      </c>
      <c r="B633" s="13" t="s">
        <v>199</v>
      </c>
      <c r="C633" s="14" t="s">
        <v>1850</v>
      </c>
      <c r="D633" s="14" t="s">
        <v>1851</v>
      </c>
      <c r="E633" s="15">
        <v>2</v>
      </c>
      <c r="F633" s="16">
        <v>40.1</v>
      </c>
      <c r="G633" s="16">
        <v>80.2</v>
      </c>
      <c r="H633" s="17">
        <f>VLOOKUP(C633,'[1]2 оч'!$B$3:$K$445,10,0)</f>
        <v>0</v>
      </c>
      <c r="I633" s="16">
        <f t="shared" si="37"/>
        <v>0</v>
      </c>
      <c r="J633" s="18"/>
      <c r="K633" s="18">
        <f t="shared" si="38"/>
        <v>0</v>
      </c>
      <c r="L633" s="19" t="str">
        <f>IFERROR(VLOOKUP(C633,'[2]11.11.25'!$B$345:$C$574,2,0),"-")</f>
        <v>-</v>
      </c>
      <c r="M633" s="20" t="str">
        <f t="shared" si="40"/>
        <v>-</v>
      </c>
      <c r="N633" s="21" t="s">
        <v>22</v>
      </c>
      <c r="O633" s="22" t="str">
        <f t="shared" si="39"/>
        <v>-</v>
      </c>
      <c r="P633" s="29"/>
    </row>
    <row r="634" spans="1:16" x14ac:dyDescent="0.25">
      <c r="A634" s="13">
        <v>2</v>
      </c>
      <c r="B634" s="13" t="s">
        <v>202</v>
      </c>
      <c r="C634" s="14" t="s">
        <v>1852</v>
      </c>
      <c r="D634" s="14" t="s">
        <v>1853</v>
      </c>
      <c r="E634" s="15">
        <v>4</v>
      </c>
      <c r="F634" s="16">
        <v>27.4</v>
      </c>
      <c r="G634" s="16">
        <v>109.6</v>
      </c>
      <c r="H634" s="17">
        <f>VLOOKUP(C634,'[1]2 оч'!$B$3:$K$445,10,0)</f>
        <v>4</v>
      </c>
      <c r="I634" s="16">
        <f t="shared" si="37"/>
        <v>109.6</v>
      </c>
      <c r="J634" s="18"/>
      <c r="K634" s="18">
        <f t="shared" si="38"/>
        <v>0</v>
      </c>
      <c r="L634" s="19" t="str">
        <f>IFERROR(VLOOKUP(C634,'[2]11.11.25'!$B$345:$C$574,2,0),"-")</f>
        <v>-</v>
      </c>
      <c r="M634" s="20" t="str">
        <f t="shared" si="40"/>
        <v>-</v>
      </c>
      <c r="N634" s="31">
        <v>4</v>
      </c>
      <c r="O634" s="22">
        <f t="shared" si="39"/>
        <v>109.6</v>
      </c>
      <c r="P634" s="29"/>
    </row>
    <row r="635" spans="1:16" x14ac:dyDescent="0.25">
      <c r="A635" s="13">
        <v>2</v>
      </c>
      <c r="B635" s="13" t="s">
        <v>205</v>
      </c>
      <c r="C635" s="14" t="s">
        <v>1854</v>
      </c>
      <c r="D635" s="14" t="s">
        <v>1855</v>
      </c>
      <c r="E635" s="15">
        <v>2</v>
      </c>
      <c r="F635" s="16">
        <v>17.2</v>
      </c>
      <c r="G635" s="16">
        <v>34.4</v>
      </c>
      <c r="H635" s="17">
        <f>VLOOKUP(C635,'[1]2 оч'!$B$3:$K$445,10,0)</f>
        <v>2</v>
      </c>
      <c r="I635" s="16">
        <f t="shared" si="37"/>
        <v>34.4</v>
      </c>
      <c r="J635" s="18"/>
      <c r="K635" s="18">
        <f t="shared" si="38"/>
        <v>0</v>
      </c>
      <c r="L635" s="19" t="str">
        <f>IFERROR(VLOOKUP(C635,'[2]11.11.25'!$B$345:$C$574,2,0),"-")</f>
        <v>-</v>
      </c>
      <c r="M635" s="20" t="str">
        <f t="shared" si="40"/>
        <v>-</v>
      </c>
      <c r="N635" s="31">
        <v>2</v>
      </c>
      <c r="O635" s="22">
        <f t="shared" si="39"/>
        <v>34.4</v>
      </c>
      <c r="P635" s="29"/>
    </row>
    <row r="636" spans="1:16" x14ac:dyDescent="0.25">
      <c r="A636" s="13">
        <v>2</v>
      </c>
      <c r="B636" s="13" t="s">
        <v>208</v>
      </c>
      <c r="C636" s="14" t="s">
        <v>1856</v>
      </c>
      <c r="D636" s="14" t="s">
        <v>1857</v>
      </c>
      <c r="E636" s="15">
        <v>2</v>
      </c>
      <c r="F636" s="16">
        <v>130.1</v>
      </c>
      <c r="G636" s="16">
        <v>260.2</v>
      </c>
      <c r="H636" s="17">
        <f>VLOOKUP(C636,'[1]2 оч'!$B$3:$K$445,10,0)</f>
        <v>1</v>
      </c>
      <c r="I636" s="16">
        <f t="shared" si="37"/>
        <v>130.1</v>
      </c>
      <c r="J636" s="18"/>
      <c r="K636" s="18">
        <f t="shared" si="38"/>
        <v>0</v>
      </c>
      <c r="L636" s="19" t="str">
        <f>IFERROR(VLOOKUP(C636,'[2]11.11.25'!$B$345:$C$574,2,0),"-")</f>
        <v>-</v>
      </c>
      <c r="M636" s="20" t="str">
        <f t="shared" si="40"/>
        <v>-</v>
      </c>
      <c r="N636" s="31">
        <v>1</v>
      </c>
      <c r="O636" s="22">
        <f t="shared" si="39"/>
        <v>130.1</v>
      </c>
      <c r="P636" s="29"/>
    </row>
    <row r="637" spans="1:16" x14ac:dyDescent="0.25">
      <c r="A637" s="13">
        <v>2</v>
      </c>
      <c r="B637" s="13" t="s">
        <v>211</v>
      </c>
      <c r="C637" s="14" t="s">
        <v>1858</v>
      </c>
      <c r="D637" s="14" t="s">
        <v>1859</v>
      </c>
      <c r="E637" s="15">
        <v>2</v>
      </c>
      <c r="F637" s="16">
        <v>3757.4</v>
      </c>
      <c r="G637" s="16">
        <v>7514.8</v>
      </c>
      <c r="H637" s="17">
        <f>VLOOKUP(C637,'[1]2 оч'!$B$3:$K$445,10,0)</f>
        <v>0</v>
      </c>
      <c r="I637" s="16">
        <f t="shared" si="37"/>
        <v>0</v>
      </c>
      <c r="J637" s="18"/>
      <c r="K637" s="18">
        <f t="shared" si="38"/>
        <v>0</v>
      </c>
      <c r="L637" s="19">
        <f>IFERROR(VLOOKUP(C637,'[2]11.11.25'!$B$345:$C$574,2,0),"-")</f>
        <v>2</v>
      </c>
      <c r="M637" s="20">
        <f t="shared" si="40"/>
        <v>7514.8</v>
      </c>
      <c r="N637" s="31">
        <v>2</v>
      </c>
      <c r="O637" s="22">
        <f t="shared" si="39"/>
        <v>7514.8</v>
      </c>
      <c r="P637" s="29"/>
    </row>
    <row r="638" spans="1:16" x14ac:dyDescent="0.25">
      <c r="A638" s="13">
        <v>2</v>
      </c>
      <c r="B638" s="13" t="s">
        <v>214</v>
      </c>
      <c r="C638" s="14" t="s">
        <v>1860</v>
      </c>
      <c r="D638" s="14" t="s">
        <v>1861</v>
      </c>
      <c r="E638" s="15">
        <v>19</v>
      </c>
      <c r="F638" s="16">
        <v>3763.7</v>
      </c>
      <c r="G638" s="16">
        <v>71510.3</v>
      </c>
      <c r="H638" s="17">
        <f>VLOOKUP(C638,'[1]2 оч'!$B$3:$K$445,10,0)</f>
        <v>0</v>
      </c>
      <c r="I638" s="16">
        <f t="shared" si="37"/>
        <v>0</v>
      </c>
      <c r="J638" s="18"/>
      <c r="K638" s="18">
        <f t="shared" si="38"/>
        <v>0</v>
      </c>
      <c r="L638" s="19">
        <f>IFERROR(VLOOKUP(C638,'[2]11.11.25'!$B$345:$C$574,2,0),"-")</f>
        <v>19</v>
      </c>
      <c r="M638" s="20">
        <f t="shared" si="40"/>
        <v>71510.3</v>
      </c>
      <c r="N638" s="31">
        <v>19</v>
      </c>
      <c r="O638" s="22">
        <f t="shared" si="39"/>
        <v>71510.3</v>
      </c>
      <c r="P638" s="29"/>
    </row>
    <row r="639" spans="1:16" x14ac:dyDescent="0.25">
      <c r="A639" s="13">
        <v>2</v>
      </c>
      <c r="B639" s="13" t="s">
        <v>217</v>
      </c>
      <c r="C639" s="14" t="s">
        <v>1862</v>
      </c>
      <c r="D639" s="14" t="s">
        <v>1863</v>
      </c>
      <c r="E639" s="15">
        <v>1</v>
      </c>
      <c r="F639" s="16">
        <v>3772.2</v>
      </c>
      <c r="G639" s="16">
        <v>3772.2</v>
      </c>
      <c r="H639" s="17">
        <f>VLOOKUP(C639,'[1]2 оч'!$B$3:$K$445,10,0)</f>
        <v>0</v>
      </c>
      <c r="I639" s="16">
        <f t="shared" si="37"/>
        <v>0</v>
      </c>
      <c r="J639" s="18"/>
      <c r="K639" s="18">
        <f t="shared" si="38"/>
        <v>0</v>
      </c>
      <c r="L639" s="19">
        <f>IFERROR(VLOOKUP(C639,'[2]11.11.25'!$B$345:$C$574,2,0),"-")</f>
        <v>1</v>
      </c>
      <c r="M639" s="20">
        <f t="shared" si="40"/>
        <v>3772.2</v>
      </c>
      <c r="N639" s="31">
        <v>1</v>
      </c>
      <c r="O639" s="22">
        <f t="shared" si="39"/>
        <v>3772.2</v>
      </c>
      <c r="P639" s="29"/>
    </row>
    <row r="640" spans="1:16" x14ac:dyDescent="0.25">
      <c r="A640" s="13">
        <v>2</v>
      </c>
      <c r="B640" s="13" t="s">
        <v>220</v>
      </c>
      <c r="C640" s="14" t="s">
        <v>1864</v>
      </c>
      <c r="D640" s="14" t="s">
        <v>1865</v>
      </c>
      <c r="E640" s="15">
        <v>2</v>
      </c>
      <c r="F640" s="16">
        <v>3796.8</v>
      </c>
      <c r="G640" s="16">
        <v>7593.6</v>
      </c>
      <c r="H640" s="17">
        <f>VLOOKUP(C640,'[1]2 оч'!$B$3:$K$445,10,0)</f>
        <v>0</v>
      </c>
      <c r="I640" s="16">
        <f t="shared" si="37"/>
        <v>0</v>
      </c>
      <c r="J640" s="18"/>
      <c r="K640" s="18">
        <f t="shared" si="38"/>
        <v>0</v>
      </c>
      <c r="L640" s="19" t="str">
        <f>IFERROR(VLOOKUP(C640,'[2]11.11.25'!$B$345:$C$574,2,0),"-")</f>
        <v>-</v>
      </c>
      <c r="M640" s="20" t="str">
        <f t="shared" si="40"/>
        <v>-</v>
      </c>
      <c r="N640" s="21" t="s">
        <v>22</v>
      </c>
      <c r="O640" s="22" t="str">
        <f t="shared" si="39"/>
        <v>-</v>
      </c>
      <c r="P640" s="29"/>
    </row>
    <row r="641" spans="1:16" x14ac:dyDescent="0.25">
      <c r="A641" s="13">
        <v>2</v>
      </c>
      <c r="B641" s="13" t="s">
        <v>223</v>
      </c>
      <c r="C641" s="14" t="s">
        <v>1866</v>
      </c>
      <c r="D641" s="14" t="s">
        <v>1867</v>
      </c>
      <c r="E641" s="15">
        <v>2</v>
      </c>
      <c r="F641" s="16">
        <v>3785.3</v>
      </c>
      <c r="G641" s="16">
        <v>7570.6</v>
      </c>
      <c r="H641" s="17">
        <f>VLOOKUP(C641,'[1]2 оч'!$B$3:$K$445,10,0)</f>
        <v>0</v>
      </c>
      <c r="I641" s="16">
        <f t="shared" si="37"/>
        <v>0</v>
      </c>
      <c r="J641" s="18"/>
      <c r="K641" s="18">
        <f t="shared" si="38"/>
        <v>0</v>
      </c>
      <c r="L641" s="19" t="str">
        <f>IFERROR(VLOOKUP(C641,'[2]11.11.25'!$B$345:$C$574,2,0),"-")</f>
        <v>-</v>
      </c>
      <c r="M641" s="20" t="str">
        <f t="shared" si="40"/>
        <v>-</v>
      </c>
      <c r="N641" s="21" t="s">
        <v>22</v>
      </c>
      <c r="O641" s="22" t="str">
        <f t="shared" si="39"/>
        <v>-</v>
      </c>
      <c r="P641" s="29"/>
    </row>
    <row r="642" spans="1:16" x14ac:dyDescent="0.25">
      <c r="A642" s="13">
        <v>2</v>
      </c>
      <c r="B642" s="13" t="s">
        <v>226</v>
      </c>
      <c r="C642" s="14" t="s">
        <v>1868</v>
      </c>
      <c r="D642" s="14" t="s">
        <v>1869</v>
      </c>
      <c r="E642" s="15">
        <v>2</v>
      </c>
      <c r="F642" s="16">
        <v>3796.8</v>
      </c>
      <c r="G642" s="16">
        <v>7593.6</v>
      </c>
      <c r="H642" s="17">
        <f>VLOOKUP(C642,'[1]2 оч'!$B$3:$K$445,10,0)</f>
        <v>0</v>
      </c>
      <c r="I642" s="16">
        <f t="shared" si="37"/>
        <v>0</v>
      </c>
      <c r="J642" s="18"/>
      <c r="K642" s="18">
        <f t="shared" si="38"/>
        <v>0</v>
      </c>
      <c r="L642" s="19" t="str">
        <f>IFERROR(VLOOKUP(C642,'[2]11.11.25'!$B$345:$C$574,2,0),"-")</f>
        <v>-</v>
      </c>
      <c r="M642" s="20" t="str">
        <f t="shared" si="40"/>
        <v>-</v>
      </c>
      <c r="N642" s="21" t="s">
        <v>22</v>
      </c>
      <c r="O642" s="22" t="str">
        <f t="shared" si="39"/>
        <v>-</v>
      </c>
      <c r="P642" s="29"/>
    </row>
    <row r="643" spans="1:16" x14ac:dyDescent="0.25">
      <c r="A643" s="13">
        <v>2</v>
      </c>
      <c r="B643" s="13" t="s">
        <v>229</v>
      </c>
      <c r="C643" s="14" t="s">
        <v>1870</v>
      </c>
      <c r="D643" s="14" t="s">
        <v>1871</v>
      </c>
      <c r="E643" s="15">
        <v>2</v>
      </c>
      <c r="F643" s="16">
        <v>3757.4</v>
      </c>
      <c r="G643" s="16">
        <v>7514.8</v>
      </c>
      <c r="H643" s="17">
        <f>VLOOKUP(C643,'[1]2 оч'!$B$3:$K$445,10,0)</f>
        <v>0</v>
      </c>
      <c r="I643" s="16">
        <f t="shared" ref="I643:I706" si="41">IFERROR(H643*F643,"-")</f>
        <v>0</v>
      </c>
      <c r="J643" s="18"/>
      <c r="K643" s="18">
        <f t="shared" ref="K643:K706" si="42">J643*F643</f>
        <v>0</v>
      </c>
      <c r="L643" s="19" t="str">
        <f>IFERROR(VLOOKUP(C643,'[2]11.11.25'!$B$345:$C$574,2,0),"-")</f>
        <v>-</v>
      </c>
      <c r="M643" s="20" t="str">
        <f t="shared" si="40"/>
        <v>-</v>
      </c>
      <c r="N643" s="21" t="s">
        <v>22</v>
      </c>
      <c r="O643" s="22" t="str">
        <f t="shared" ref="O643:O706" si="43">IFERROR(N643*F643,"-")</f>
        <v>-</v>
      </c>
      <c r="P643" s="29"/>
    </row>
    <row r="644" spans="1:16" x14ac:dyDescent="0.25">
      <c r="A644" s="13">
        <v>2</v>
      </c>
      <c r="B644" s="13" t="s">
        <v>232</v>
      </c>
      <c r="C644" s="14" t="s">
        <v>1872</v>
      </c>
      <c r="D644" s="14" t="s">
        <v>1873</v>
      </c>
      <c r="E644" s="15">
        <v>1</v>
      </c>
      <c r="F644" s="16">
        <v>820.2</v>
      </c>
      <c r="G644" s="16">
        <v>820.2</v>
      </c>
      <c r="H644" s="17">
        <f>VLOOKUP(C644,'[1]2 оч'!$B$3:$K$445,10,0)</f>
        <v>0</v>
      </c>
      <c r="I644" s="16">
        <f t="shared" si="41"/>
        <v>0</v>
      </c>
      <c r="J644" s="18"/>
      <c r="K644" s="18">
        <f t="shared" si="42"/>
        <v>0</v>
      </c>
      <c r="L644" s="19">
        <f>IFERROR(VLOOKUP(C644,'[2]11.11.25'!$B$345:$C$574,2,0),"-")</f>
        <v>1</v>
      </c>
      <c r="M644" s="20">
        <f t="shared" si="40"/>
        <v>820.2</v>
      </c>
      <c r="N644" s="31">
        <v>1</v>
      </c>
      <c r="O644" s="22">
        <f t="shared" si="43"/>
        <v>820.2</v>
      </c>
      <c r="P644" s="29"/>
    </row>
    <row r="645" spans="1:16" x14ac:dyDescent="0.25">
      <c r="A645" s="13">
        <v>2</v>
      </c>
      <c r="B645" s="13" t="s">
        <v>235</v>
      </c>
      <c r="C645" s="14" t="s">
        <v>1874</v>
      </c>
      <c r="D645" s="14" t="s">
        <v>1875</v>
      </c>
      <c r="E645" s="15">
        <v>1</v>
      </c>
      <c r="F645" s="16">
        <v>819.9</v>
      </c>
      <c r="G645" s="16">
        <v>819.9</v>
      </c>
      <c r="H645" s="17">
        <f>VLOOKUP(C645,'[1]2 оч'!$B$3:$K$445,10,0)</f>
        <v>0</v>
      </c>
      <c r="I645" s="16">
        <f t="shared" si="41"/>
        <v>0</v>
      </c>
      <c r="J645" s="18"/>
      <c r="K645" s="18">
        <f t="shared" si="42"/>
        <v>0</v>
      </c>
      <c r="L645" s="19">
        <f>IFERROR(VLOOKUP(C645,'[2]11.11.25'!$B$345:$C$574,2,0),"-")</f>
        <v>1</v>
      </c>
      <c r="M645" s="20">
        <f t="shared" si="40"/>
        <v>819.9</v>
      </c>
      <c r="N645" s="31">
        <v>1</v>
      </c>
      <c r="O645" s="22">
        <f t="shared" si="43"/>
        <v>819.9</v>
      </c>
      <c r="P645" s="29"/>
    </row>
    <row r="646" spans="1:16" x14ac:dyDescent="0.25">
      <c r="A646" s="13">
        <v>2</v>
      </c>
      <c r="B646" s="13" t="s">
        <v>238</v>
      </c>
      <c r="C646" s="14" t="s">
        <v>1876</v>
      </c>
      <c r="D646" s="14" t="s">
        <v>1877</v>
      </c>
      <c r="E646" s="15">
        <v>3</v>
      </c>
      <c r="F646" s="16">
        <v>39</v>
      </c>
      <c r="G646" s="16">
        <v>117</v>
      </c>
      <c r="H646" s="17">
        <f>VLOOKUP(C646,'[1]2 оч'!$B$3:$K$445,10,0)</f>
        <v>3</v>
      </c>
      <c r="I646" s="16">
        <f t="shared" si="41"/>
        <v>117</v>
      </c>
      <c r="J646" s="18"/>
      <c r="K646" s="18">
        <f t="shared" si="42"/>
        <v>0</v>
      </c>
      <c r="L646" s="19" t="str">
        <f>IFERROR(VLOOKUP(C646,'[2]11.11.25'!$B$345:$C$574,2,0),"-")</f>
        <v>-</v>
      </c>
      <c r="M646" s="20" t="str">
        <f t="shared" si="40"/>
        <v>-</v>
      </c>
      <c r="N646" s="31">
        <v>3</v>
      </c>
      <c r="O646" s="22">
        <f t="shared" si="43"/>
        <v>117</v>
      </c>
      <c r="P646" s="29"/>
    </row>
    <row r="647" spans="1:16" x14ac:dyDescent="0.25">
      <c r="A647" s="13">
        <v>2</v>
      </c>
      <c r="B647" s="13" t="s">
        <v>241</v>
      </c>
      <c r="C647" s="14" t="s">
        <v>1878</v>
      </c>
      <c r="D647" s="14" t="s">
        <v>1879</v>
      </c>
      <c r="E647" s="15">
        <v>2</v>
      </c>
      <c r="F647" s="16">
        <v>64.7</v>
      </c>
      <c r="G647" s="16">
        <v>129.4</v>
      </c>
      <c r="H647" s="17">
        <f>VLOOKUP(C647,'[1]2 оч'!$B$3:$K$445,10,0)</f>
        <v>2</v>
      </c>
      <c r="I647" s="16">
        <f t="shared" si="41"/>
        <v>129.4</v>
      </c>
      <c r="J647" s="18"/>
      <c r="K647" s="18">
        <f t="shared" si="42"/>
        <v>0</v>
      </c>
      <c r="L647" s="19" t="str">
        <f>IFERROR(VLOOKUP(C647,'[2]11.11.25'!$B$345:$C$574,2,0),"-")</f>
        <v>-</v>
      </c>
      <c r="M647" s="20" t="str">
        <f t="shared" si="40"/>
        <v>-</v>
      </c>
      <c r="N647" s="31">
        <v>2</v>
      </c>
      <c r="O647" s="22">
        <f t="shared" si="43"/>
        <v>129.4</v>
      </c>
      <c r="P647" s="29"/>
    </row>
    <row r="648" spans="1:16" x14ac:dyDescent="0.25">
      <c r="A648" s="13">
        <v>2</v>
      </c>
      <c r="B648" s="13" t="s">
        <v>244</v>
      </c>
      <c r="C648" s="14" t="s">
        <v>1880</v>
      </c>
      <c r="D648" s="14" t="s">
        <v>1881</v>
      </c>
      <c r="E648" s="15">
        <v>3</v>
      </c>
      <c r="F648" s="16">
        <v>41.5</v>
      </c>
      <c r="G648" s="16">
        <v>124.5</v>
      </c>
      <c r="H648" s="17">
        <f>VLOOKUP(C648,'[1]2 оч'!$B$3:$K$445,10,0)</f>
        <v>3</v>
      </c>
      <c r="I648" s="16">
        <f t="shared" si="41"/>
        <v>124.5</v>
      </c>
      <c r="J648" s="18"/>
      <c r="K648" s="18">
        <f t="shared" si="42"/>
        <v>0</v>
      </c>
      <c r="L648" s="19" t="str">
        <f>IFERROR(VLOOKUP(C648,'[2]11.11.25'!$B$345:$C$574,2,0),"-")</f>
        <v>-</v>
      </c>
      <c r="M648" s="20" t="str">
        <f t="shared" si="40"/>
        <v>-</v>
      </c>
      <c r="N648" s="31">
        <v>3</v>
      </c>
      <c r="O648" s="22">
        <f t="shared" si="43"/>
        <v>124.5</v>
      </c>
      <c r="P648" s="29"/>
    </row>
    <row r="649" spans="1:16" x14ac:dyDescent="0.25">
      <c r="A649" s="13">
        <v>2</v>
      </c>
      <c r="B649" s="13" t="s">
        <v>247</v>
      </c>
      <c r="C649" s="14" t="s">
        <v>1882</v>
      </c>
      <c r="D649" s="14" t="s">
        <v>1883</v>
      </c>
      <c r="E649" s="15">
        <v>3</v>
      </c>
      <c r="F649" s="16">
        <v>38.200000000000003</v>
      </c>
      <c r="G649" s="16">
        <v>114.6</v>
      </c>
      <c r="H649" s="17">
        <f>VLOOKUP(C649,'[1]2 оч'!$B$3:$K$445,10,0)</f>
        <v>3</v>
      </c>
      <c r="I649" s="16">
        <f t="shared" si="41"/>
        <v>114.60000000000001</v>
      </c>
      <c r="J649" s="18"/>
      <c r="K649" s="18">
        <f t="shared" si="42"/>
        <v>0</v>
      </c>
      <c r="L649" s="19" t="str">
        <f>IFERROR(VLOOKUP(C649,'[2]11.11.25'!$B$345:$C$574,2,0),"-")</f>
        <v>-</v>
      </c>
      <c r="M649" s="20" t="str">
        <f t="shared" si="40"/>
        <v>-</v>
      </c>
      <c r="N649" s="31">
        <v>3</v>
      </c>
      <c r="O649" s="22">
        <f t="shared" si="43"/>
        <v>114.60000000000001</v>
      </c>
      <c r="P649" s="29"/>
    </row>
    <row r="650" spans="1:16" x14ac:dyDescent="0.25">
      <c r="A650" s="13">
        <v>2</v>
      </c>
      <c r="B650" s="13" t="s">
        <v>250</v>
      </c>
      <c r="C650" s="14" t="s">
        <v>1884</v>
      </c>
      <c r="D650" s="14" t="s">
        <v>1885</v>
      </c>
      <c r="E650" s="15">
        <v>1</v>
      </c>
      <c r="F650" s="16">
        <v>59.4</v>
      </c>
      <c r="G650" s="16">
        <v>59.4</v>
      </c>
      <c r="H650" s="17">
        <f>VLOOKUP(C650,'[1]2 оч'!$B$3:$K$445,10,0)</f>
        <v>1</v>
      </c>
      <c r="I650" s="16">
        <f t="shared" si="41"/>
        <v>59.4</v>
      </c>
      <c r="J650" s="18"/>
      <c r="K650" s="18">
        <f t="shared" si="42"/>
        <v>0</v>
      </c>
      <c r="L650" s="19" t="str">
        <f>IFERROR(VLOOKUP(C650,'[2]11.11.25'!$B$345:$C$574,2,0),"-")</f>
        <v>-</v>
      </c>
      <c r="M650" s="20" t="str">
        <f t="shared" si="40"/>
        <v>-</v>
      </c>
      <c r="N650" s="31">
        <v>1</v>
      </c>
      <c r="O650" s="22">
        <f t="shared" si="43"/>
        <v>59.4</v>
      </c>
      <c r="P650" s="29"/>
    </row>
    <row r="651" spans="1:16" x14ac:dyDescent="0.25">
      <c r="A651" s="13">
        <v>2</v>
      </c>
      <c r="B651" s="13" t="s">
        <v>253</v>
      </c>
      <c r="C651" s="14" t="s">
        <v>1886</v>
      </c>
      <c r="D651" s="14" t="s">
        <v>1887</v>
      </c>
      <c r="E651" s="15">
        <v>1</v>
      </c>
      <c r="F651" s="16">
        <v>60.3</v>
      </c>
      <c r="G651" s="16">
        <v>60.3</v>
      </c>
      <c r="H651" s="17">
        <f>VLOOKUP(C651,'[1]2 оч'!$B$3:$K$445,10,0)</f>
        <v>1</v>
      </c>
      <c r="I651" s="16">
        <f t="shared" si="41"/>
        <v>60.3</v>
      </c>
      <c r="J651" s="18"/>
      <c r="K651" s="18">
        <f t="shared" si="42"/>
        <v>0</v>
      </c>
      <c r="L651" s="19" t="str">
        <f>IFERROR(VLOOKUP(C651,'[2]11.11.25'!$B$345:$C$574,2,0),"-")</f>
        <v>-</v>
      </c>
      <c r="M651" s="20" t="str">
        <f t="shared" si="40"/>
        <v>-</v>
      </c>
      <c r="N651" s="31">
        <v>1</v>
      </c>
      <c r="O651" s="22">
        <f t="shared" si="43"/>
        <v>60.3</v>
      </c>
      <c r="P651" s="29"/>
    </row>
    <row r="652" spans="1:16" x14ac:dyDescent="0.25">
      <c r="A652" s="13">
        <v>2</v>
      </c>
      <c r="B652" s="13" t="s">
        <v>256</v>
      </c>
      <c r="C652" s="14" t="s">
        <v>1888</v>
      </c>
      <c r="D652" s="14" t="s">
        <v>1889</v>
      </c>
      <c r="E652" s="15">
        <v>1</v>
      </c>
      <c r="F652" s="16">
        <v>39</v>
      </c>
      <c r="G652" s="16">
        <v>39</v>
      </c>
      <c r="H652" s="17">
        <f>VLOOKUP(C652,'[1]2 оч'!$B$3:$K$445,10,0)</f>
        <v>1</v>
      </c>
      <c r="I652" s="16">
        <f t="shared" si="41"/>
        <v>39</v>
      </c>
      <c r="J652" s="18"/>
      <c r="K652" s="18">
        <f t="shared" si="42"/>
        <v>0</v>
      </c>
      <c r="L652" s="19" t="str">
        <f>IFERROR(VLOOKUP(C652,'[2]11.11.25'!$B$345:$C$574,2,0),"-")</f>
        <v>-</v>
      </c>
      <c r="M652" s="20" t="str">
        <f t="shared" si="40"/>
        <v>-</v>
      </c>
      <c r="N652" s="31">
        <v>1</v>
      </c>
      <c r="O652" s="22">
        <f t="shared" si="43"/>
        <v>39</v>
      </c>
      <c r="P652" s="29"/>
    </row>
    <row r="653" spans="1:16" x14ac:dyDescent="0.25">
      <c r="A653" s="13">
        <v>2</v>
      </c>
      <c r="B653" s="13" t="s">
        <v>259</v>
      </c>
      <c r="C653" s="14" t="s">
        <v>1890</v>
      </c>
      <c r="D653" s="14" t="s">
        <v>1891</v>
      </c>
      <c r="E653" s="15">
        <v>1</v>
      </c>
      <c r="F653" s="16">
        <v>12.5</v>
      </c>
      <c r="G653" s="16">
        <v>12.5</v>
      </c>
      <c r="H653" s="17">
        <f>VLOOKUP(C653,'[1]2 оч'!$B$3:$K$445,10,0)</f>
        <v>0</v>
      </c>
      <c r="I653" s="16">
        <f t="shared" si="41"/>
        <v>0</v>
      </c>
      <c r="J653" s="18"/>
      <c r="K653" s="18">
        <f t="shared" si="42"/>
        <v>0</v>
      </c>
      <c r="L653" s="19" t="str">
        <f>IFERROR(VLOOKUP(C653,'[2]11.11.25'!$B$345:$C$574,2,0),"-")</f>
        <v>-</v>
      </c>
      <c r="M653" s="20" t="str">
        <f t="shared" si="40"/>
        <v>-</v>
      </c>
      <c r="N653" s="21" t="s">
        <v>22</v>
      </c>
      <c r="O653" s="22" t="str">
        <f t="shared" si="43"/>
        <v>-</v>
      </c>
      <c r="P653" s="29"/>
    </row>
    <row r="654" spans="1:16" x14ac:dyDescent="0.25">
      <c r="A654" s="13">
        <v>2</v>
      </c>
      <c r="B654" s="13" t="s">
        <v>262</v>
      </c>
      <c r="C654" s="14" t="s">
        <v>1892</v>
      </c>
      <c r="D654" s="14" t="s">
        <v>1893</v>
      </c>
      <c r="E654" s="15">
        <v>30</v>
      </c>
      <c r="F654" s="16">
        <v>15.8</v>
      </c>
      <c r="G654" s="16">
        <v>474</v>
      </c>
      <c r="H654" s="17">
        <f>VLOOKUP(C654,'[1]2 оч'!$B$3:$K$445,10,0)</f>
        <v>25</v>
      </c>
      <c r="I654" s="16">
        <f t="shared" si="41"/>
        <v>395</v>
      </c>
      <c r="J654" s="18"/>
      <c r="K654" s="18">
        <f t="shared" si="42"/>
        <v>0</v>
      </c>
      <c r="L654" s="19" t="str">
        <f>IFERROR(VLOOKUP(C654,'[2]11.11.25'!$B$345:$C$574,2,0),"-")</f>
        <v>-</v>
      </c>
      <c r="M654" s="20" t="str">
        <f t="shared" si="40"/>
        <v>-</v>
      </c>
      <c r="N654" s="31">
        <v>25</v>
      </c>
      <c r="O654" s="22">
        <f t="shared" si="43"/>
        <v>395</v>
      </c>
      <c r="P654" s="29"/>
    </row>
    <row r="655" spans="1:16" x14ac:dyDescent="0.25">
      <c r="A655" s="13">
        <v>2</v>
      </c>
      <c r="B655" s="13" t="s">
        <v>265</v>
      </c>
      <c r="C655" s="14" t="s">
        <v>1894</v>
      </c>
      <c r="D655" s="14" t="s">
        <v>1895</v>
      </c>
      <c r="E655" s="15">
        <v>4</v>
      </c>
      <c r="F655" s="16">
        <v>18</v>
      </c>
      <c r="G655" s="16">
        <v>72</v>
      </c>
      <c r="H655" s="17">
        <f>VLOOKUP(C655,'[1]2 оч'!$B$3:$K$445,10,0)</f>
        <v>0</v>
      </c>
      <c r="I655" s="16">
        <f t="shared" si="41"/>
        <v>0</v>
      </c>
      <c r="J655" s="18"/>
      <c r="K655" s="18">
        <f t="shared" si="42"/>
        <v>0</v>
      </c>
      <c r="L655" s="19" t="str">
        <f>IFERROR(VLOOKUP(C655,'[2]11.11.25'!$B$345:$C$574,2,0),"-")</f>
        <v>-</v>
      </c>
      <c r="M655" s="20" t="str">
        <f t="shared" si="40"/>
        <v>-</v>
      </c>
      <c r="N655" s="21" t="s">
        <v>22</v>
      </c>
      <c r="O655" s="22" t="str">
        <f t="shared" si="43"/>
        <v>-</v>
      </c>
      <c r="P655" s="29"/>
    </row>
    <row r="656" spans="1:16" x14ac:dyDescent="0.25">
      <c r="A656" s="13">
        <v>2</v>
      </c>
      <c r="B656" s="13" t="s">
        <v>268</v>
      </c>
      <c r="C656" s="14" t="s">
        <v>1896</v>
      </c>
      <c r="D656" s="14" t="s">
        <v>1897</v>
      </c>
      <c r="E656" s="15">
        <v>2</v>
      </c>
      <c r="F656" s="16">
        <v>18.5</v>
      </c>
      <c r="G656" s="16">
        <v>37</v>
      </c>
      <c r="H656" s="17">
        <f>VLOOKUP(C656,'[1]2 оч'!$B$3:$K$445,10,0)</f>
        <v>2</v>
      </c>
      <c r="I656" s="16">
        <f t="shared" si="41"/>
        <v>37</v>
      </c>
      <c r="J656" s="18"/>
      <c r="K656" s="18">
        <f t="shared" si="42"/>
        <v>0</v>
      </c>
      <c r="L656" s="19" t="str">
        <f>IFERROR(VLOOKUP(C656,'[2]11.11.25'!$B$345:$C$574,2,0),"-")</f>
        <v>-</v>
      </c>
      <c r="M656" s="20" t="str">
        <f t="shared" si="40"/>
        <v>-</v>
      </c>
      <c r="N656" s="31">
        <v>2</v>
      </c>
      <c r="O656" s="22">
        <f t="shared" si="43"/>
        <v>37</v>
      </c>
      <c r="P656" s="29"/>
    </row>
    <row r="657" spans="1:16" x14ac:dyDescent="0.25">
      <c r="A657" s="13">
        <v>2</v>
      </c>
      <c r="B657" s="13" t="s">
        <v>271</v>
      </c>
      <c r="C657" s="14" t="s">
        <v>1898</v>
      </c>
      <c r="D657" s="14" t="s">
        <v>1899</v>
      </c>
      <c r="E657" s="15">
        <v>2</v>
      </c>
      <c r="F657" s="16">
        <v>12.1</v>
      </c>
      <c r="G657" s="16">
        <v>24.2</v>
      </c>
      <c r="H657" s="17">
        <f>VLOOKUP(C657,'[1]2 оч'!$B$3:$K$445,10,0)</f>
        <v>0</v>
      </c>
      <c r="I657" s="16">
        <f t="shared" si="41"/>
        <v>0</v>
      </c>
      <c r="J657" s="18"/>
      <c r="K657" s="18">
        <f t="shared" si="42"/>
        <v>0</v>
      </c>
      <c r="L657" s="19" t="str">
        <f>IFERROR(VLOOKUP(C657,'[2]11.11.25'!$B$345:$C$574,2,0),"-")</f>
        <v>-</v>
      </c>
      <c r="M657" s="20" t="str">
        <f t="shared" si="40"/>
        <v>-</v>
      </c>
      <c r="N657" s="21" t="s">
        <v>22</v>
      </c>
      <c r="O657" s="22" t="str">
        <f t="shared" si="43"/>
        <v>-</v>
      </c>
      <c r="P657" s="29"/>
    </row>
    <row r="658" spans="1:16" x14ac:dyDescent="0.25">
      <c r="A658" s="13">
        <v>2</v>
      </c>
      <c r="B658" s="13" t="s">
        <v>274</v>
      </c>
      <c r="C658" s="14" t="s">
        <v>1900</v>
      </c>
      <c r="D658" s="14" t="s">
        <v>1901</v>
      </c>
      <c r="E658" s="15">
        <v>1</v>
      </c>
      <c r="F658" s="16">
        <v>16.5</v>
      </c>
      <c r="G658" s="16">
        <v>16.5</v>
      </c>
      <c r="H658" s="17">
        <f>VLOOKUP(C658,'[1]2 оч'!$B$3:$K$445,10,0)</f>
        <v>0</v>
      </c>
      <c r="I658" s="16">
        <f t="shared" si="41"/>
        <v>0</v>
      </c>
      <c r="J658" s="18"/>
      <c r="K658" s="18">
        <f t="shared" si="42"/>
        <v>0</v>
      </c>
      <c r="L658" s="19" t="str">
        <f>IFERROR(VLOOKUP(C658,'[2]11.11.25'!$B$345:$C$574,2,0),"-")</f>
        <v>-</v>
      </c>
      <c r="M658" s="20" t="str">
        <f t="shared" si="40"/>
        <v>-</v>
      </c>
      <c r="N658" s="21" t="s">
        <v>22</v>
      </c>
      <c r="O658" s="22" t="str">
        <f t="shared" si="43"/>
        <v>-</v>
      </c>
      <c r="P658" s="29"/>
    </row>
    <row r="659" spans="1:16" x14ac:dyDescent="0.25">
      <c r="A659" s="13">
        <v>2</v>
      </c>
      <c r="B659" s="13" t="s">
        <v>277</v>
      </c>
      <c r="C659" s="14" t="s">
        <v>1902</v>
      </c>
      <c r="D659" s="14" t="s">
        <v>1903</v>
      </c>
      <c r="E659" s="15">
        <v>6</v>
      </c>
      <c r="F659" s="16">
        <v>49</v>
      </c>
      <c r="G659" s="16">
        <v>294</v>
      </c>
      <c r="H659" s="17">
        <f>VLOOKUP(C659,'[1]2 оч'!$B$3:$K$445,10,0)</f>
        <v>6</v>
      </c>
      <c r="I659" s="16">
        <f t="shared" si="41"/>
        <v>294</v>
      </c>
      <c r="J659" s="18"/>
      <c r="K659" s="18">
        <f t="shared" si="42"/>
        <v>0</v>
      </c>
      <c r="L659" s="19" t="str">
        <f>IFERROR(VLOOKUP(C659,'[2]11.11.25'!$B$345:$C$574,2,0),"-")</f>
        <v>-</v>
      </c>
      <c r="M659" s="20" t="str">
        <f t="shared" si="40"/>
        <v>-</v>
      </c>
      <c r="N659" s="31">
        <v>6</v>
      </c>
      <c r="O659" s="22">
        <f t="shared" si="43"/>
        <v>294</v>
      </c>
      <c r="P659" s="29"/>
    </row>
    <row r="660" spans="1:16" x14ac:dyDescent="0.25">
      <c r="A660" s="13">
        <v>2</v>
      </c>
      <c r="B660" s="13" t="s">
        <v>280</v>
      </c>
      <c r="C660" s="14" t="s">
        <v>1904</v>
      </c>
      <c r="D660" s="14" t="s">
        <v>1905</v>
      </c>
      <c r="E660" s="15">
        <v>6</v>
      </c>
      <c r="F660" s="16">
        <v>45.6</v>
      </c>
      <c r="G660" s="16">
        <v>273.60000000000002</v>
      </c>
      <c r="H660" s="17">
        <f>VLOOKUP(C660,'[1]2 оч'!$B$3:$K$445,10,0)</f>
        <v>4</v>
      </c>
      <c r="I660" s="16">
        <f t="shared" si="41"/>
        <v>182.4</v>
      </c>
      <c r="J660" s="18"/>
      <c r="K660" s="18">
        <f t="shared" si="42"/>
        <v>0</v>
      </c>
      <c r="L660" s="19" t="str">
        <f>IFERROR(VLOOKUP(C660,'[2]11.11.25'!$B$345:$C$574,2,0),"-")</f>
        <v>-</v>
      </c>
      <c r="M660" s="20" t="str">
        <f t="shared" si="40"/>
        <v>-</v>
      </c>
      <c r="N660" s="31">
        <v>4</v>
      </c>
      <c r="O660" s="22">
        <f t="shared" si="43"/>
        <v>182.4</v>
      </c>
      <c r="P660" s="29"/>
    </row>
    <row r="661" spans="1:16" x14ac:dyDescent="0.25">
      <c r="A661" s="13">
        <v>2</v>
      </c>
      <c r="B661" s="13" t="s">
        <v>283</v>
      </c>
      <c r="C661" s="14" t="s">
        <v>1906</v>
      </c>
      <c r="D661" s="14" t="s">
        <v>1907</v>
      </c>
      <c r="E661" s="15">
        <v>1</v>
      </c>
      <c r="F661" s="16">
        <v>15.4</v>
      </c>
      <c r="G661" s="16">
        <v>15.4</v>
      </c>
      <c r="H661" s="17">
        <f>VLOOKUP(C661,'[1]2 оч'!$B$3:$K$445,10,0)</f>
        <v>0</v>
      </c>
      <c r="I661" s="16">
        <f t="shared" si="41"/>
        <v>0</v>
      </c>
      <c r="J661" s="18"/>
      <c r="K661" s="18">
        <f t="shared" si="42"/>
        <v>0</v>
      </c>
      <c r="L661" s="19" t="str">
        <f>IFERROR(VLOOKUP(C661,'[2]11.11.25'!$B$345:$C$574,2,0),"-")</f>
        <v>-</v>
      </c>
      <c r="M661" s="20" t="str">
        <f t="shared" si="40"/>
        <v>-</v>
      </c>
      <c r="N661" s="21" t="s">
        <v>22</v>
      </c>
      <c r="O661" s="22" t="str">
        <f t="shared" si="43"/>
        <v>-</v>
      </c>
      <c r="P661" s="29"/>
    </row>
    <row r="662" spans="1:16" x14ac:dyDescent="0.25">
      <c r="A662" s="13">
        <v>2</v>
      </c>
      <c r="B662" s="13" t="s">
        <v>286</v>
      </c>
      <c r="C662" s="14" t="s">
        <v>1908</v>
      </c>
      <c r="D662" s="14" t="s">
        <v>1909</v>
      </c>
      <c r="E662" s="15">
        <v>1</v>
      </c>
      <c r="F662" s="16">
        <v>352.1</v>
      </c>
      <c r="G662" s="16">
        <v>352.1</v>
      </c>
      <c r="H662" s="17">
        <f>VLOOKUP(C662,'[1]2 оч'!$B$3:$K$445,10,0)</f>
        <v>0</v>
      </c>
      <c r="I662" s="16">
        <f t="shared" si="41"/>
        <v>0</v>
      </c>
      <c r="J662" s="18"/>
      <c r="K662" s="18">
        <f t="shared" si="42"/>
        <v>0</v>
      </c>
      <c r="L662" s="19" t="str">
        <f>IFERROR(VLOOKUP(C662,'[2]11.11.25'!$B$345:$C$574,2,0),"-")</f>
        <v>-</v>
      </c>
      <c r="M662" s="20" t="str">
        <f t="shared" si="40"/>
        <v>-</v>
      </c>
      <c r="N662" s="21" t="s">
        <v>22</v>
      </c>
      <c r="O662" s="22" t="str">
        <f t="shared" si="43"/>
        <v>-</v>
      </c>
      <c r="P662" s="29"/>
    </row>
    <row r="663" spans="1:16" x14ac:dyDescent="0.25">
      <c r="A663" s="13">
        <v>2</v>
      </c>
      <c r="B663" s="13" t="s">
        <v>289</v>
      </c>
      <c r="C663" s="14" t="s">
        <v>1910</v>
      </c>
      <c r="D663" s="14" t="s">
        <v>1911</v>
      </c>
      <c r="E663" s="15">
        <v>2</v>
      </c>
      <c r="F663" s="16">
        <v>341.6</v>
      </c>
      <c r="G663" s="16">
        <v>683.2</v>
      </c>
      <c r="H663" s="17">
        <f>VLOOKUP(C663,'[1]2 оч'!$B$3:$K$445,10,0)</f>
        <v>0</v>
      </c>
      <c r="I663" s="16">
        <f t="shared" si="41"/>
        <v>0</v>
      </c>
      <c r="J663" s="18"/>
      <c r="K663" s="18">
        <f t="shared" si="42"/>
        <v>0</v>
      </c>
      <c r="L663" s="19" t="str">
        <f>IFERROR(VLOOKUP(C663,'[2]11.11.25'!$B$345:$C$574,2,0),"-")</f>
        <v>-</v>
      </c>
      <c r="M663" s="20" t="str">
        <f t="shared" ref="M663:M726" si="44">IFERROR(L663*F663,"-")</f>
        <v>-</v>
      </c>
      <c r="N663" s="21" t="s">
        <v>22</v>
      </c>
      <c r="O663" s="22" t="str">
        <f t="shared" si="43"/>
        <v>-</v>
      </c>
      <c r="P663" s="29"/>
    </row>
    <row r="664" spans="1:16" x14ac:dyDescent="0.25">
      <c r="A664" s="13">
        <v>2</v>
      </c>
      <c r="B664" s="13" t="s">
        <v>292</v>
      </c>
      <c r="C664" s="14" t="s">
        <v>1912</v>
      </c>
      <c r="D664" s="14" t="s">
        <v>1913</v>
      </c>
      <c r="E664" s="15">
        <v>2</v>
      </c>
      <c r="F664" s="16">
        <v>50.9</v>
      </c>
      <c r="G664" s="16">
        <v>101.8</v>
      </c>
      <c r="H664" s="17">
        <f>VLOOKUP(C664,'[1]2 оч'!$B$3:$K$445,10,0)</f>
        <v>2</v>
      </c>
      <c r="I664" s="16">
        <f t="shared" si="41"/>
        <v>101.8</v>
      </c>
      <c r="J664" s="18"/>
      <c r="K664" s="18">
        <f t="shared" si="42"/>
        <v>0</v>
      </c>
      <c r="L664" s="19" t="str">
        <f>IFERROR(VLOOKUP(C664,'[2]11.11.25'!$B$345:$C$574,2,0),"-")</f>
        <v>-</v>
      </c>
      <c r="M664" s="20" t="str">
        <f t="shared" si="44"/>
        <v>-</v>
      </c>
      <c r="N664" s="31">
        <v>2</v>
      </c>
      <c r="O664" s="22">
        <f t="shared" si="43"/>
        <v>101.8</v>
      </c>
      <c r="P664" s="29"/>
    </row>
    <row r="665" spans="1:16" x14ac:dyDescent="0.25">
      <c r="A665" s="13">
        <v>2</v>
      </c>
      <c r="B665" s="13" t="s">
        <v>295</v>
      </c>
      <c r="C665" s="14" t="s">
        <v>1914</v>
      </c>
      <c r="D665" s="14" t="s">
        <v>1915</v>
      </c>
      <c r="E665" s="15">
        <v>2</v>
      </c>
      <c r="F665" s="16">
        <v>344.3</v>
      </c>
      <c r="G665" s="16">
        <v>688.6</v>
      </c>
      <c r="H665" s="17">
        <f>VLOOKUP(C665,'[1]2 оч'!$B$3:$K$445,10,0)</f>
        <v>0</v>
      </c>
      <c r="I665" s="16">
        <f t="shared" si="41"/>
        <v>0</v>
      </c>
      <c r="J665" s="18"/>
      <c r="K665" s="18">
        <f t="shared" si="42"/>
        <v>0</v>
      </c>
      <c r="L665" s="19" t="str">
        <f>IFERROR(VLOOKUP(C665,'[2]11.11.25'!$B$345:$C$574,2,0),"-")</f>
        <v>-</v>
      </c>
      <c r="M665" s="20" t="str">
        <f t="shared" si="44"/>
        <v>-</v>
      </c>
      <c r="N665" s="21" t="s">
        <v>22</v>
      </c>
      <c r="O665" s="22" t="str">
        <f t="shared" si="43"/>
        <v>-</v>
      </c>
      <c r="P665" s="29"/>
    </row>
    <row r="666" spans="1:16" x14ac:dyDescent="0.25">
      <c r="A666" s="13">
        <v>2</v>
      </c>
      <c r="B666" s="13" t="s">
        <v>298</v>
      </c>
      <c r="C666" s="14" t="s">
        <v>1916</v>
      </c>
      <c r="D666" s="14" t="s">
        <v>1917</v>
      </c>
      <c r="E666" s="15">
        <v>1</v>
      </c>
      <c r="F666" s="16">
        <v>355.2</v>
      </c>
      <c r="G666" s="16">
        <v>355.2</v>
      </c>
      <c r="H666" s="17">
        <f>VLOOKUP(C666,'[1]2 оч'!$B$3:$K$445,10,0)</f>
        <v>0</v>
      </c>
      <c r="I666" s="16">
        <f t="shared" si="41"/>
        <v>0</v>
      </c>
      <c r="J666" s="18"/>
      <c r="K666" s="18">
        <f t="shared" si="42"/>
        <v>0</v>
      </c>
      <c r="L666" s="19" t="str">
        <f>IFERROR(VLOOKUP(C666,'[2]11.11.25'!$B$345:$C$574,2,0),"-")</f>
        <v>-</v>
      </c>
      <c r="M666" s="20" t="str">
        <f t="shared" si="44"/>
        <v>-</v>
      </c>
      <c r="N666" s="21" t="s">
        <v>22</v>
      </c>
      <c r="O666" s="22" t="str">
        <f t="shared" si="43"/>
        <v>-</v>
      </c>
      <c r="P666" s="29"/>
    </row>
    <row r="667" spans="1:16" x14ac:dyDescent="0.25">
      <c r="A667" s="13">
        <v>2</v>
      </c>
      <c r="B667" s="13" t="s">
        <v>301</v>
      </c>
      <c r="C667" s="14" t="s">
        <v>1918</v>
      </c>
      <c r="D667" s="14" t="s">
        <v>1919</v>
      </c>
      <c r="E667" s="15">
        <v>1</v>
      </c>
      <c r="F667" s="16">
        <v>351.7</v>
      </c>
      <c r="G667" s="16">
        <v>351.7</v>
      </c>
      <c r="H667" s="17">
        <f>VLOOKUP(C667,'[1]2 оч'!$B$3:$K$445,10,0)</f>
        <v>0</v>
      </c>
      <c r="I667" s="16">
        <f t="shared" si="41"/>
        <v>0</v>
      </c>
      <c r="J667" s="18"/>
      <c r="K667" s="18">
        <f t="shared" si="42"/>
        <v>0</v>
      </c>
      <c r="L667" s="19" t="str">
        <f>IFERROR(VLOOKUP(C667,'[2]11.11.25'!$B$345:$C$574,2,0),"-")</f>
        <v>-</v>
      </c>
      <c r="M667" s="20" t="str">
        <f t="shared" si="44"/>
        <v>-</v>
      </c>
      <c r="N667" s="21" t="s">
        <v>22</v>
      </c>
      <c r="O667" s="22" t="str">
        <f t="shared" si="43"/>
        <v>-</v>
      </c>
      <c r="P667" s="29"/>
    </row>
    <row r="668" spans="1:16" x14ac:dyDescent="0.25">
      <c r="A668" s="13">
        <v>2</v>
      </c>
      <c r="B668" s="13" t="s">
        <v>304</v>
      </c>
      <c r="C668" s="14" t="s">
        <v>1920</v>
      </c>
      <c r="D668" s="14" t="s">
        <v>1921</v>
      </c>
      <c r="E668" s="15">
        <v>1</v>
      </c>
      <c r="F668" s="16">
        <v>357.2</v>
      </c>
      <c r="G668" s="16">
        <v>357.2</v>
      </c>
      <c r="H668" s="17">
        <f>VLOOKUP(C668,'[1]2 оч'!$B$3:$K$445,10,0)</f>
        <v>0</v>
      </c>
      <c r="I668" s="16">
        <f t="shared" si="41"/>
        <v>0</v>
      </c>
      <c r="J668" s="18"/>
      <c r="K668" s="18">
        <f t="shared" si="42"/>
        <v>0</v>
      </c>
      <c r="L668" s="19" t="str">
        <f>IFERROR(VLOOKUP(C668,'[2]11.11.25'!$B$345:$C$574,2,0),"-")</f>
        <v>-</v>
      </c>
      <c r="M668" s="20" t="str">
        <f t="shared" si="44"/>
        <v>-</v>
      </c>
      <c r="N668" s="21" t="s">
        <v>22</v>
      </c>
      <c r="O668" s="22" t="str">
        <f t="shared" si="43"/>
        <v>-</v>
      </c>
      <c r="P668" s="29"/>
    </row>
    <row r="669" spans="1:16" x14ac:dyDescent="0.25">
      <c r="A669" s="13">
        <v>2</v>
      </c>
      <c r="B669" s="13" t="s">
        <v>307</v>
      </c>
      <c r="C669" s="14" t="s">
        <v>1922</v>
      </c>
      <c r="D669" s="14" t="s">
        <v>1923</v>
      </c>
      <c r="E669" s="15">
        <v>1</v>
      </c>
      <c r="F669" s="16">
        <v>29.2</v>
      </c>
      <c r="G669" s="16">
        <v>29.2</v>
      </c>
      <c r="H669" s="17">
        <f>VLOOKUP(C669,'[1]2 оч'!$B$3:$K$445,10,0)</f>
        <v>0</v>
      </c>
      <c r="I669" s="16">
        <f t="shared" si="41"/>
        <v>0</v>
      </c>
      <c r="J669" s="18"/>
      <c r="K669" s="18">
        <f t="shared" si="42"/>
        <v>0</v>
      </c>
      <c r="L669" s="19" t="str">
        <f>IFERROR(VLOOKUP(C669,'[2]11.11.25'!$B$345:$C$574,2,0),"-")</f>
        <v>-</v>
      </c>
      <c r="M669" s="20" t="str">
        <f t="shared" si="44"/>
        <v>-</v>
      </c>
      <c r="N669" s="21" t="s">
        <v>22</v>
      </c>
      <c r="O669" s="22" t="str">
        <f t="shared" si="43"/>
        <v>-</v>
      </c>
      <c r="P669" s="29"/>
    </row>
    <row r="670" spans="1:16" x14ac:dyDescent="0.25">
      <c r="A670" s="13">
        <v>2</v>
      </c>
      <c r="B670" s="13" t="s">
        <v>310</v>
      </c>
      <c r="C670" s="14" t="s">
        <v>1924</v>
      </c>
      <c r="D670" s="14" t="s">
        <v>1925</v>
      </c>
      <c r="E670" s="15">
        <v>1</v>
      </c>
      <c r="F670" s="16">
        <v>39.799999999999997</v>
      </c>
      <c r="G670" s="16">
        <v>39.799999999999997</v>
      </c>
      <c r="H670" s="17">
        <f>VLOOKUP(C670,'[1]2 оч'!$B$3:$K$445,10,0)</f>
        <v>0</v>
      </c>
      <c r="I670" s="16">
        <f t="shared" si="41"/>
        <v>0</v>
      </c>
      <c r="J670" s="18"/>
      <c r="K670" s="18">
        <f t="shared" si="42"/>
        <v>0</v>
      </c>
      <c r="L670" s="19" t="str">
        <f>IFERROR(VLOOKUP(C670,'[2]11.11.25'!$B$345:$C$574,2,0),"-")</f>
        <v>-</v>
      </c>
      <c r="M670" s="20" t="str">
        <f t="shared" si="44"/>
        <v>-</v>
      </c>
      <c r="N670" s="21" t="s">
        <v>22</v>
      </c>
      <c r="O670" s="22" t="str">
        <f t="shared" si="43"/>
        <v>-</v>
      </c>
      <c r="P670" s="29"/>
    </row>
    <row r="671" spans="1:16" x14ac:dyDescent="0.25">
      <c r="A671" s="13">
        <v>2</v>
      </c>
      <c r="B671" s="13" t="s">
        <v>313</v>
      </c>
      <c r="C671" s="14" t="s">
        <v>1926</v>
      </c>
      <c r="D671" s="14" t="s">
        <v>1927</v>
      </c>
      <c r="E671" s="15">
        <v>3</v>
      </c>
      <c r="F671" s="16">
        <v>9.1999999999999993</v>
      </c>
      <c r="G671" s="16">
        <v>27.6</v>
      </c>
      <c r="H671" s="17">
        <f>VLOOKUP(C671,'[1]2 оч'!$B$3:$K$445,10,0)</f>
        <v>0</v>
      </c>
      <c r="I671" s="16">
        <f t="shared" si="41"/>
        <v>0</v>
      </c>
      <c r="J671" s="18"/>
      <c r="K671" s="18">
        <f t="shared" si="42"/>
        <v>0</v>
      </c>
      <c r="L671" s="19" t="str">
        <f>IFERROR(VLOOKUP(C671,'[2]11.11.25'!$B$345:$C$574,2,0),"-")</f>
        <v>-</v>
      </c>
      <c r="M671" s="20" t="str">
        <f t="shared" si="44"/>
        <v>-</v>
      </c>
      <c r="N671" s="21" t="s">
        <v>22</v>
      </c>
      <c r="O671" s="22" t="str">
        <f t="shared" si="43"/>
        <v>-</v>
      </c>
      <c r="P671" s="29"/>
    </row>
    <row r="672" spans="1:16" x14ac:dyDescent="0.25">
      <c r="A672" s="13">
        <v>2</v>
      </c>
      <c r="B672" s="13" t="s">
        <v>316</v>
      </c>
      <c r="C672" s="14" t="s">
        <v>1928</v>
      </c>
      <c r="D672" s="14" t="s">
        <v>1929</v>
      </c>
      <c r="E672" s="15">
        <v>3</v>
      </c>
      <c r="F672" s="16">
        <v>5.6</v>
      </c>
      <c r="G672" s="16">
        <v>16.8</v>
      </c>
      <c r="H672" s="17">
        <f>VLOOKUP(C672,'[1]2 оч'!$B$3:$K$445,10,0)</f>
        <v>0</v>
      </c>
      <c r="I672" s="16">
        <f t="shared" si="41"/>
        <v>0</v>
      </c>
      <c r="J672" s="18"/>
      <c r="K672" s="18">
        <f t="shared" si="42"/>
        <v>0</v>
      </c>
      <c r="L672" s="19" t="str">
        <f>IFERROR(VLOOKUP(C672,'[2]11.11.25'!$B$345:$C$574,2,0),"-")</f>
        <v>-</v>
      </c>
      <c r="M672" s="20" t="str">
        <f t="shared" si="44"/>
        <v>-</v>
      </c>
      <c r="N672" s="21" t="s">
        <v>22</v>
      </c>
      <c r="O672" s="22" t="str">
        <f t="shared" si="43"/>
        <v>-</v>
      </c>
      <c r="P672" s="29"/>
    </row>
    <row r="673" spans="1:16" x14ac:dyDescent="0.25">
      <c r="A673" s="13">
        <v>2</v>
      </c>
      <c r="B673" s="13" t="s">
        <v>319</v>
      </c>
      <c r="C673" s="14" t="s">
        <v>1930</v>
      </c>
      <c r="D673" s="14" t="s">
        <v>1931</v>
      </c>
      <c r="E673" s="15">
        <v>1</v>
      </c>
      <c r="F673" s="16">
        <v>25</v>
      </c>
      <c r="G673" s="16">
        <v>25</v>
      </c>
      <c r="H673" s="17">
        <f>VLOOKUP(C673,'[1]2 оч'!$B$3:$K$445,10,0)</f>
        <v>0</v>
      </c>
      <c r="I673" s="16">
        <f t="shared" si="41"/>
        <v>0</v>
      </c>
      <c r="J673" s="18"/>
      <c r="K673" s="18">
        <f t="shared" si="42"/>
        <v>0</v>
      </c>
      <c r="L673" s="19" t="str">
        <f>IFERROR(VLOOKUP(C673,'[2]11.11.25'!$B$345:$C$574,2,0),"-")</f>
        <v>-</v>
      </c>
      <c r="M673" s="20" t="str">
        <f t="shared" si="44"/>
        <v>-</v>
      </c>
      <c r="N673" s="21" t="s">
        <v>22</v>
      </c>
      <c r="O673" s="22" t="str">
        <f t="shared" si="43"/>
        <v>-</v>
      </c>
      <c r="P673" s="29"/>
    </row>
    <row r="674" spans="1:16" x14ac:dyDescent="0.25">
      <c r="A674" s="13">
        <v>2</v>
      </c>
      <c r="B674" s="13" t="s">
        <v>322</v>
      </c>
      <c r="C674" s="14" t="s">
        <v>1932</v>
      </c>
      <c r="D674" s="14" t="s">
        <v>1933</v>
      </c>
      <c r="E674" s="15">
        <v>2</v>
      </c>
      <c r="F674" s="16">
        <v>39.799999999999997</v>
      </c>
      <c r="G674" s="16">
        <v>79.599999999999994</v>
      </c>
      <c r="H674" s="17">
        <f>VLOOKUP(C674,'[1]2 оч'!$B$3:$K$445,10,0)</f>
        <v>0</v>
      </c>
      <c r="I674" s="16">
        <f t="shared" si="41"/>
        <v>0</v>
      </c>
      <c r="J674" s="18"/>
      <c r="K674" s="18">
        <f t="shared" si="42"/>
        <v>0</v>
      </c>
      <c r="L674" s="19" t="str">
        <f>IFERROR(VLOOKUP(C674,'[2]11.11.25'!$B$345:$C$574,2,0),"-")</f>
        <v>-</v>
      </c>
      <c r="M674" s="20" t="str">
        <f t="shared" si="44"/>
        <v>-</v>
      </c>
      <c r="N674" s="21" t="s">
        <v>22</v>
      </c>
      <c r="O674" s="22" t="str">
        <f t="shared" si="43"/>
        <v>-</v>
      </c>
      <c r="P674" s="29"/>
    </row>
    <row r="675" spans="1:16" x14ac:dyDescent="0.25">
      <c r="A675" s="13">
        <v>2</v>
      </c>
      <c r="B675" s="13" t="s">
        <v>325</v>
      </c>
      <c r="C675" s="14" t="s">
        <v>1934</v>
      </c>
      <c r="D675" s="14" t="s">
        <v>1935</v>
      </c>
      <c r="E675" s="15">
        <v>2</v>
      </c>
      <c r="F675" s="16">
        <v>29.2</v>
      </c>
      <c r="G675" s="16">
        <v>58.4</v>
      </c>
      <c r="H675" s="17">
        <f>VLOOKUP(C675,'[1]2 оч'!$B$3:$K$445,10,0)</f>
        <v>0</v>
      </c>
      <c r="I675" s="16">
        <f t="shared" si="41"/>
        <v>0</v>
      </c>
      <c r="J675" s="18"/>
      <c r="K675" s="18">
        <f t="shared" si="42"/>
        <v>0</v>
      </c>
      <c r="L675" s="19" t="str">
        <f>IFERROR(VLOOKUP(C675,'[2]11.11.25'!$B$345:$C$574,2,0),"-")</f>
        <v>-</v>
      </c>
      <c r="M675" s="20" t="str">
        <f t="shared" si="44"/>
        <v>-</v>
      </c>
      <c r="N675" s="21" t="s">
        <v>22</v>
      </c>
      <c r="O675" s="22" t="str">
        <f t="shared" si="43"/>
        <v>-</v>
      </c>
      <c r="P675" s="29"/>
    </row>
    <row r="676" spans="1:16" x14ac:dyDescent="0.25">
      <c r="A676" s="13">
        <v>2</v>
      </c>
      <c r="B676" s="13" t="s">
        <v>328</v>
      </c>
      <c r="C676" s="14" t="s">
        <v>1936</v>
      </c>
      <c r="D676" s="14" t="s">
        <v>1937</v>
      </c>
      <c r="E676" s="15">
        <v>1</v>
      </c>
      <c r="F676" s="16">
        <v>3.9</v>
      </c>
      <c r="G676" s="16">
        <v>3.9</v>
      </c>
      <c r="H676" s="17">
        <f>VLOOKUP(C676,'[1]2 оч'!$B$3:$K$445,10,0)</f>
        <v>0</v>
      </c>
      <c r="I676" s="16">
        <f t="shared" si="41"/>
        <v>0</v>
      </c>
      <c r="J676" s="18"/>
      <c r="K676" s="18">
        <f t="shared" si="42"/>
        <v>0</v>
      </c>
      <c r="L676" s="19" t="str">
        <f>IFERROR(VLOOKUP(C676,'[2]11.11.25'!$B$345:$C$574,2,0),"-")</f>
        <v>-</v>
      </c>
      <c r="M676" s="20" t="str">
        <f t="shared" si="44"/>
        <v>-</v>
      </c>
      <c r="N676" s="21" t="s">
        <v>22</v>
      </c>
      <c r="O676" s="22" t="str">
        <f t="shared" si="43"/>
        <v>-</v>
      </c>
      <c r="P676" s="29"/>
    </row>
    <row r="677" spans="1:16" x14ac:dyDescent="0.25">
      <c r="A677" s="13">
        <v>2</v>
      </c>
      <c r="B677" s="13" t="s">
        <v>331</v>
      </c>
      <c r="C677" s="14" t="s">
        <v>1938</v>
      </c>
      <c r="D677" s="14" t="s">
        <v>1939</v>
      </c>
      <c r="E677" s="15">
        <v>1</v>
      </c>
      <c r="F677" s="16">
        <v>16.5</v>
      </c>
      <c r="G677" s="16">
        <v>16.5</v>
      </c>
      <c r="H677" s="17">
        <f>VLOOKUP(C677,'[1]2 оч'!$B$3:$K$445,10,0)</f>
        <v>0</v>
      </c>
      <c r="I677" s="16">
        <f t="shared" si="41"/>
        <v>0</v>
      </c>
      <c r="J677" s="18"/>
      <c r="K677" s="18">
        <f t="shared" si="42"/>
        <v>0</v>
      </c>
      <c r="L677" s="19" t="str">
        <f>IFERROR(VLOOKUP(C677,'[2]11.11.25'!$B$345:$C$574,2,0),"-")</f>
        <v>-</v>
      </c>
      <c r="M677" s="20" t="str">
        <f t="shared" si="44"/>
        <v>-</v>
      </c>
      <c r="N677" s="21" t="s">
        <v>22</v>
      </c>
      <c r="O677" s="22" t="str">
        <f t="shared" si="43"/>
        <v>-</v>
      </c>
      <c r="P677" s="29"/>
    </row>
    <row r="678" spans="1:16" x14ac:dyDescent="0.25">
      <c r="A678" s="13">
        <v>2</v>
      </c>
      <c r="B678" s="13" t="s">
        <v>334</v>
      </c>
      <c r="C678" s="14" t="s">
        <v>1940</v>
      </c>
      <c r="D678" s="14" t="s">
        <v>1941</v>
      </c>
      <c r="E678" s="15">
        <v>1</v>
      </c>
      <c r="F678" s="16">
        <v>1.5</v>
      </c>
      <c r="G678" s="16">
        <v>1.5</v>
      </c>
      <c r="H678" s="17">
        <f>VLOOKUP(C678,'[1]2 оч'!$B$3:$K$445,10,0)</f>
        <v>0</v>
      </c>
      <c r="I678" s="16">
        <f t="shared" si="41"/>
        <v>0</v>
      </c>
      <c r="J678" s="18"/>
      <c r="K678" s="18">
        <f t="shared" si="42"/>
        <v>0</v>
      </c>
      <c r="L678" s="19" t="str">
        <f>IFERROR(VLOOKUP(C678,'[2]11.11.25'!$B$345:$C$574,2,0),"-")</f>
        <v>-</v>
      </c>
      <c r="M678" s="20" t="str">
        <f t="shared" si="44"/>
        <v>-</v>
      </c>
      <c r="N678" s="21" t="s">
        <v>22</v>
      </c>
      <c r="O678" s="22" t="str">
        <f t="shared" si="43"/>
        <v>-</v>
      </c>
      <c r="P678" s="29"/>
    </row>
    <row r="679" spans="1:16" x14ac:dyDescent="0.25">
      <c r="A679" s="13">
        <v>2</v>
      </c>
      <c r="B679" s="13" t="s">
        <v>337</v>
      </c>
      <c r="C679" s="14" t="s">
        <v>1942</v>
      </c>
      <c r="D679" s="14" t="s">
        <v>1943</v>
      </c>
      <c r="E679" s="15">
        <v>1</v>
      </c>
      <c r="F679" s="16">
        <v>6.7</v>
      </c>
      <c r="G679" s="16">
        <v>6.7</v>
      </c>
      <c r="H679" s="17">
        <f>VLOOKUP(C679,'[1]2 оч'!$B$3:$K$445,10,0)</f>
        <v>0</v>
      </c>
      <c r="I679" s="16">
        <f t="shared" si="41"/>
        <v>0</v>
      </c>
      <c r="J679" s="18"/>
      <c r="K679" s="18">
        <f t="shared" si="42"/>
        <v>0</v>
      </c>
      <c r="L679" s="19" t="str">
        <f>IFERROR(VLOOKUP(C679,'[2]11.11.25'!$B$345:$C$574,2,0),"-")</f>
        <v>-</v>
      </c>
      <c r="M679" s="20" t="str">
        <f t="shared" si="44"/>
        <v>-</v>
      </c>
      <c r="N679" s="21" t="s">
        <v>22</v>
      </c>
      <c r="O679" s="22" t="str">
        <f t="shared" si="43"/>
        <v>-</v>
      </c>
      <c r="P679" s="29"/>
    </row>
    <row r="680" spans="1:16" x14ac:dyDescent="0.25">
      <c r="A680" s="13">
        <v>2</v>
      </c>
      <c r="B680" s="13" t="s">
        <v>340</v>
      </c>
      <c r="C680" s="14" t="s">
        <v>1944</v>
      </c>
      <c r="D680" s="14" t="s">
        <v>1945</v>
      </c>
      <c r="E680" s="15">
        <v>1</v>
      </c>
      <c r="F680" s="16">
        <v>3.1</v>
      </c>
      <c r="G680" s="16">
        <v>3.1</v>
      </c>
      <c r="H680" s="17">
        <f>VLOOKUP(C680,'[1]2 оч'!$B$3:$K$445,10,0)</f>
        <v>0</v>
      </c>
      <c r="I680" s="16">
        <f t="shared" si="41"/>
        <v>0</v>
      </c>
      <c r="J680" s="18"/>
      <c r="K680" s="18">
        <f t="shared" si="42"/>
        <v>0</v>
      </c>
      <c r="L680" s="19" t="str">
        <f>IFERROR(VLOOKUP(C680,'[2]11.11.25'!$B$345:$C$574,2,0),"-")</f>
        <v>-</v>
      </c>
      <c r="M680" s="20" t="str">
        <f t="shared" si="44"/>
        <v>-</v>
      </c>
      <c r="N680" s="21" t="s">
        <v>22</v>
      </c>
      <c r="O680" s="22" t="str">
        <f t="shared" si="43"/>
        <v>-</v>
      </c>
      <c r="P680" s="29"/>
    </row>
    <row r="681" spans="1:16" x14ac:dyDescent="0.25">
      <c r="A681" s="13">
        <v>2</v>
      </c>
      <c r="B681" s="13" t="s">
        <v>343</v>
      </c>
      <c r="C681" s="14" t="s">
        <v>1946</v>
      </c>
      <c r="D681" s="14" t="s">
        <v>1947</v>
      </c>
      <c r="E681" s="15">
        <v>1</v>
      </c>
      <c r="F681" s="16">
        <v>11.1</v>
      </c>
      <c r="G681" s="16">
        <v>11.1</v>
      </c>
      <c r="H681" s="17">
        <f>VLOOKUP(C681,'[1]2 оч'!$B$3:$K$445,10,0)</f>
        <v>0</v>
      </c>
      <c r="I681" s="16">
        <f t="shared" si="41"/>
        <v>0</v>
      </c>
      <c r="J681" s="18"/>
      <c r="K681" s="18">
        <f t="shared" si="42"/>
        <v>0</v>
      </c>
      <c r="L681" s="19" t="str">
        <f>IFERROR(VLOOKUP(C681,'[2]11.11.25'!$B$345:$C$574,2,0),"-")</f>
        <v>-</v>
      </c>
      <c r="M681" s="20" t="str">
        <f t="shared" si="44"/>
        <v>-</v>
      </c>
      <c r="N681" s="21" t="s">
        <v>22</v>
      </c>
      <c r="O681" s="22" t="str">
        <f t="shared" si="43"/>
        <v>-</v>
      </c>
      <c r="P681" s="29"/>
    </row>
    <row r="682" spans="1:16" x14ac:dyDescent="0.25">
      <c r="A682" s="13">
        <v>2</v>
      </c>
      <c r="B682" s="13" t="s">
        <v>346</v>
      </c>
      <c r="C682" s="14" t="s">
        <v>1948</v>
      </c>
      <c r="D682" s="14" t="s">
        <v>1949</v>
      </c>
      <c r="E682" s="15">
        <v>204</v>
      </c>
      <c r="F682" s="16">
        <v>8.4</v>
      </c>
      <c r="G682" s="16">
        <v>1713.6</v>
      </c>
      <c r="H682" s="17">
        <f>VLOOKUP(C682,'[1]2 оч'!$B$3:$K$445,10,0)</f>
        <v>0</v>
      </c>
      <c r="I682" s="16">
        <f t="shared" si="41"/>
        <v>0</v>
      </c>
      <c r="J682" s="18"/>
      <c r="K682" s="18">
        <f t="shared" si="42"/>
        <v>0</v>
      </c>
      <c r="L682" s="19" t="str">
        <f>IFERROR(VLOOKUP(C682,'[2]11.11.25'!$B$345:$C$574,2,0),"-")</f>
        <v>-</v>
      </c>
      <c r="M682" s="20" t="str">
        <f t="shared" si="44"/>
        <v>-</v>
      </c>
      <c r="N682" s="21" t="s">
        <v>22</v>
      </c>
      <c r="O682" s="22" t="str">
        <f t="shared" si="43"/>
        <v>-</v>
      </c>
      <c r="P682" s="29"/>
    </row>
    <row r="683" spans="1:16" x14ac:dyDescent="0.25">
      <c r="A683" s="13">
        <v>2</v>
      </c>
      <c r="B683" s="13" t="s">
        <v>349</v>
      </c>
      <c r="C683" s="14" t="s">
        <v>1950</v>
      </c>
      <c r="D683" s="14" t="s">
        <v>1951</v>
      </c>
      <c r="E683" s="15">
        <v>204</v>
      </c>
      <c r="F683" s="16">
        <v>2.2000000000000002</v>
      </c>
      <c r="G683" s="16">
        <v>448.8</v>
      </c>
      <c r="H683" s="17">
        <f>VLOOKUP(C683,'[1]2 оч'!$B$3:$K$445,10,0)</f>
        <v>0</v>
      </c>
      <c r="I683" s="16">
        <f t="shared" si="41"/>
        <v>0</v>
      </c>
      <c r="J683" s="18"/>
      <c r="K683" s="18">
        <f t="shared" si="42"/>
        <v>0</v>
      </c>
      <c r="L683" s="19">
        <v>150</v>
      </c>
      <c r="M683" s="20">
        <f t="shared" si="44"/>
        <v>330</v>
      </c>
      <c r="N683" s="31">
        <v>150</v>
      </c>
      <c r="O683" s="22">
        <f t="shared" si="43"/>
        <v>330</v>
      </c>
      <c r="P683" s="29"/>
    </row>
    <row r="684" spans="1:16" x14ac:dyDescent="0.25">
      <c r="A684" s="13">
        <v>2</v>
      </c>
      <c r="B684" s="13" t="s">
        <v>352</v>
      </c>
      <c r="C684" s="14" t="s">
        <v>1952</v>
      </c>
      <c r="D684" s="14" t="s">
        <v>1953</v>
      </c>
      <c r="E684" s="15">
        <v>4</v>
      </c>
      <c r="F684" s="16">
        <v>1183.5999999999999</v>
      </c>
      <c r="G684" s="16">
        <v>4734.3999999999996</v>
      </c>
      <c r="H684" s="17">
        <f>VLOOKUP(C684,'[1]2 оч'!$B$3:$K$445,10,0)</f>
        <v>0</v>
      </c>
      <c r="I684" s="16">
        <f t="shared" si="41"/>
        <v>0</v>
      </c>
      <c r="J684" s="18"/>
      <c r="K684" s="18">
        <f t="shared" si="42"/>
        <v>0</v>
      </c>
      <c r="L684" s="19">
        <f>IFERROR(VLOOKUP(C684,'[2]11.11.25'!$B$345:$C$574,2,0),"-")</f>
        <v>4</v>
      </c>
      <c r="M684" s="20">
        <f t="shared" si="44"/>
        <v>4734.3999999999996</v>
      </c>
      <c r="N684" s="31">
        <v>4</v>
      </c>
      <c r="O684" s="22">
        <f t="shared" si="43"/>
        <v>4734.3999999999996</v>
      </c>
      <c r="P684" s="29"/>
    </row>
    <row r="685" spans="1:16" x14ac:dyDescent="0.25">
      <c r="A685" s="13">
        <v>2</v>
      </c>
      <c r="B685" s="13" t="s">
        <v>355</v>
      </c>
      <c r="C685" s="14" t="s">
        <v>1954</v>
      </c>
      <c r="D685" s="14" t="s">
        <v>1955</v>
      </c>
      <c r="E685" s="15">
        <v>4</v>
      </c>
      <c r="F685" s="16">
        <v>225.6</v>
      </c>
      <c r="G685" s="16">
        <v>902.4</v>
      </c>
      <c r="H685" s="17">
        <f>VLOOKUP(C685,'[1]2 оч'!$B$3:$K$445,10,0)</f>
        <v>3</v>
      </c>
      <c r="I685" s="16">
        <f t="shared" si="41"/>
        <v>676.8</v>
      </c>
      <c r="J685" s="18">
        <v>1</v>
      </c>
      <c r="K685" s="18">
        <f t="shared" si="42"/>
        <v>225.6</v>
      </c>
      <c r="L685" s="19" t="str">
        <f>IFERROR(VLOOKUP(C685,'[2]11.11.25'!$B$345:$C$574,2,0),"-")</f>
        <v>-</v>
      </c>
      <c r="M685" s="20" t="str">
        <f t="shared" si="44"/>
        <v>-</v>
      </c>
      <c r="N685" s="31">
        <v>4</v>
      </c>
      <c r="O685" s="22">
        <f t="shared" si="43"/>
        <v>902.4</v>
      </c>
      <c r="P685" s="30"/>
    </row>
    <row r="686" spans="1:16" x14ac:dyDescent="0.25">
      <c r="A686" s="13">
        <v>2</v>
      </c>
      <c r="B686" s="13" t="s">
        <v>358</v>
      </c>
      <c r="C686" s="14" t="s">
        <v>1956</v>
      </c>
      <c r="D686" s="14" t="s">
        <v>1957</v>
      </c>
      <c r="E686" s="15">
        <v>4</v>
      </c>
      <c r="F686" s="16">
        <v>1183.5999999999999</v>
      </c>
      <c r="G686" s="16">
        <v>4734.3999999999996</v>
      </c>
      <c r="H686" s="17">
        <f>VLOOKUP(C686,'[1]2 оч'!$B$3:$K$445,10,0)</f>
        <v>0</v>
      </c>
      <c r="I686" s="16">
        <f t="shared" si="41"/>
        <v>0</v>
      </c>
      <c r="J686" s="18"/>
      <c r="K686" s="18">
        <f t="shared" si="42"/>
        <v>0</v>
      </c>
      <c r="L686" s="19">
        <f>IFERROR(VLOOKUP(C686,'[2]11.11.25'!$B$345:$C$574,2,0),"-")</f>
        <v>4</v>
      </c>
      <c r="M686" s="20">
        <f t="shared" si="44"/>
        <v>4734.3999999999996</v>
      </c>
      <c r="N686" s="31">
        <v>4</v>
      </c>
      <c r="O686" s="22">
        <f t="shared" si="43"/>
        <v>4734.3999999999996</v>
      </c>
      <c r="P686" s="29"/>
    </row>
    <row r="687" spans="1:16" x14ac:dyDescent="0.25">
      <c r="A687" s="13">
        <v>2</v>
      </c>
      <c r="B687" s="13" t="s">
        <v>361</v>
      </c>
      <c r="C687" s="14" t="s">
        <v>1958</v>
      </c>
      <c r="D687" s="14" t="s">
        <v>1959</v>
      </c>
      <c r="E687" s="15">
        <v>6</v>
      </c>
      <c r="F687" s="16">
        <v>225.6</v>
      </c>
      <c r="G687" s="16">
        <v>1353.6</v>
      </c>
      <c r="H687" s="17">
        <f>VLOOKUP(C687,'[1]2 оч'!$B$3:$K$445,10,0)</f>
        <v>0</v>
      </c>
      <c r="I687" s="16">
        <f t="shared" si="41"/>
        <v>0</v>
      </c>
      <c r="J687" s="18">
        <v>2</v>
      </c>
      <c r="K687" s="18">
        <f t="shared" si="42"/>
        <v>451.2</v>
      </c>
      <c r="L687" s="19" t="str">
        <f>IFERROR(VLOOKUP(C687,'[2]11.11.25'!$B$345:$C$574,2,0),"-")</f>
        <v>-</v>
      </c>
      <c r="M687" s="20" t="str">
        <f t="shared" si="44"/>
        <v>-</v>
      </c>
      <c r="N687" s="31">
        <v>2</v>
      </c>
      <c r="O687" s="22">
        <f t="shared" si="43"/>
        <v>451.2</v>
      </c>
      <c r="P687" s="29"/>
    </row>
    <row r="688" spans="1:16" x14ac:dyDescent="0.25">
      <c r="A688" s="13">
        <v>2</v>
      </c>
      <c r="B688" s="13" t="s">
        <v>364</v>
      </c>
      <c r="C688" s="14" t="s">
        <v>1960</v>
      </c>
      <c r="D688" s="14" t="s">
        <v>1961</v>
      </c>
      <c r="E688" s="15">
        <v>1</v>
      </c>
      <c r="F688" s="16">
        <v>1192.7</v>
      </c>
      <c r="G688" s="16">
        <v>1192.7</v>
      </c>
      <c r="H688" s="17">
        <f>VLOOKUP(C688,'[1]2 оч'!$B$3:$K$445,10,0)</f>
        <v>0</v>
      </c>
      <c r="I688" s="16">
        <f t="shared" si="41"/>
        <v>0</v>
      </c>
      <c r="J688" s="18"/>
      <c r="K688" s="18">
        <f t="shared" si="42"/>
        <v>0</v>
      </c>
      <c r="L688" s="19">
        <f>IFERROR(VLOOKUP(C688,'[2]11.11.25'!$B$345:$C$574,2,0),"-")</f>
        <v>1</v>
      </c>
      <c r="M688" s="20">
        <f t="shared" si="44"/>
        <v>1192.7</v>
      </c>
      <c r="N688" s="31">
        <v>1</v>
      </c>
      <c r="O688" s="22">
        <f t="shared" si="43"/>
        <v>1192.7</v>
      </c>
      <c r="P688" s="29"/>
    </row>
    <row r="689" spans="1:16" x14ac:dyDescent="0.25">
      <c r="A689" s="13">
        <v>2</v>
      </c>
      <c r="B689" s="13" t="s">
        <v>367</v>
      </c>
      <c r="C689" s="14" t="s">
        <v>1962</v>
      </c>
      <c r="D689" s="14" t="s">
        <v>1963</v>
      </c>
      <c r="E689" s="15">
        <v>16</v>
      </c>
      <c r="F689" s="16">
        <v>247</v>
      </c>
      <c r="G689" s="16">
        <v>3952</v>
      </c>
      <c r="H689" s="17">
        <f>VLOOKUP(C689,'[1]2 оч'!$B$3:$K$445,10,0)</f>
        <v>0</v>
      </c>
      <c r="I689" s="16">
        <f t="shared" si="41"/>
        <v>0</v>
      </c>
      <c r="J689" s="18">
        <v>5</v>
      </c>
      <c r="K689" s="18">
        <f t="shared" si="42"/>
        <v>1235</v>
      </c>
      <c r="L689" s="19" t="str">
        <f>IFERROR(VLOOKUP(C689,'[2]11.11.25'!$B$345:$C$574,2,0),"-")</f>
        <v>-</v>
      </c>
      <c r="M689" s="20" t="str">
        <f t="shared" si="44"/>
        <v>-</v>
      </c>
      <c r="N689" s="31">
        <v>5</v>
      </c>
      <c r="O689" s="22">
        <f t="shared" si="43"/>
        <v>1235</v>
      </c>
      <c r="P689" s="29"/>
    </row>
    <row r="690" spans="1:16" x14ac:dyDescent="0.25">
      <c r="A690" s="13">
        <v>2</v>
      </c>
      <c r="B690" s="13" t="s">
        <v>370</v>
      </c>
      <c r="C690" s="14" t="s">
        <v>1964</v>
      </c>
      <c r="D690" s="14" t="s">
        <v>1965</v>
      </c>
      <c r="E690" s="15">
        <v>14</v>
      </c>
      <c r="F690" s="16">
        <v>1190.4000000000001</v>
      </c>
      <c r="G690" s="16">
        <v>16665.599999999999</v>
      </c>
      <c r="H690" s="17">
        <f>VLOOKUP(C690,'[1]2 оч'!$B$3:$K$445,10,0)</f>
        <v>0</v>
      </c>
      <c r="I690" s="16">
        <f t="shared" si="41"/>
        <v>0</v>
      </c>
      <c r="J690" s="18"/>
      <c r="K690" s="18">
        <f t="shared" si="42"/>
        <v>0</v>
      </c>
      <c r="L690" s="19">
        <f>IFERROR(VLOOKUP(C690,'[2]11.11.25'!$B$345:$C$574,2,0),"-")</f>
        <v>14</v>
      </c>
      <c r="M690" s="20">
        <f t="shared" si="44"/>
        <v>16665.600000000002</v>
      </c>
      <c r="N690" s="31">
        <v>14</v>
      </c>
      <c r="O690" s="22">
        <f t="shared" si="43"/>
        <v>16665.600000000002</v>
      </c>
      <c r="P690" s="29"/>
    </row>
    <row r="691" spans="1:16" x14ac:dyDescent="0.25">
      <c r="A691" s="13">
        <v>2</v>
      </c>
      <c r="B691" s="13" t="s">
        <v>373</v>
      </c>
      <c r="C691" s="14" t="s">
        <v>1966</v>
      </c>
      <c r="D691" s="14" t="s">
        <v>1967</v>
      </c>
      <c r="E691" s="15">
        <v>1</v>
      </c>
      <c r="F691" s="16">
        <v>1192.7</v>
      </c>
      <c r="G691" s="16">
        <v>1192.7</v>
      </c>
      <c r="H691" s="17">
        <f>VLOOKUP(C691,'[1]2 оч'!$B$3:$K$445,10,0)</f>
        <v>0</v>
      </c>
      <c r="I691" s="16">
        <f t="shared" si="41"/>
        <v>0</v>
      </c>
      <c r="J691" s="18"/>
      <c r="K691" s="18">
        <f t="shared" si="42"/>
        <v>0</v>
      </c>
      <c r="L691" s="19">
        <f>IFERROR(VLOOKUP(C691,'[2]11.11.25'!$B$345:$C$574,2,0),"-")</f>
        <v>1</v>
      </c>
      <c r="M691" s="20">
        <f t="shared" si="44"/>
        <v>1192.7</v>
      </c>
      <c r="N691" s="31">
        <v>1</v>
      </c>
      <c r="O691" s="22">
        <f t="shared" si="43"/>
        <v>1192.7</v>
      </c>
      <c r="P691" s="29"/>
    </row>
    <row r="692" spans="1:16" x14ac:dyDescent="0.25">
      <c r="A692" s="13">
        <v>2</v>
      </c>
      <c r="B692" s="13" t="s">
        <v>376</v>
      </c>
      <c r="C692" s="14" t="s">
        <v>1968</v>
      </c>
      <c r="D692" s="14" t="s">
        <v>1969</v>
      </c>
      <c r="E692" s="15">
        <v>2</v>
      </c>
      <c r="F692" s="16">
        <v>1215</v>
      </c>
      <c r="G692" s="16">
        <v>2430</v>
      </c>
      <c r="H692" s="17">
        <f>VLOOKUP(C692,'[1]2 оч'!$B$3:$K$445,10,0)</f>
        <v>0</v>
      </c>
      <c r="I692" s="16">
        <f t="shared" si="41"/>
        <v>0</v>
      </c>
      <c r="J692" s="18"/>
      <c r="K692" s="18">
        <f t="shared" si="42"/>
        <v>0</v>
      </c>
      <c r="L692" s="19">
        <f>IFERROR(VLOOKUP(C692,'[2]11.11.25'!$B$345:$C$574,2,0),"-")</f>
        <v>2</v>
      </c>
      <c r="M692" s="20">
        <f t="shared" si="44"/>
        <v>2430</v>
      </c>
      <c r="N692" s="31">
        <v>2</v>
      </c>
      <c r="O692" s="22">
        <f t="shared" si="43"/>
        <v>2430</v>
      </c>
      <c r="P692" s="29"/>
    </row>
    <row r="693" spans="1:16" x14ac:dyDescent="0.25">
      <c r="A693" s="13">
        <v>2</v>
      </c>
      <c r="B693" s="13" t="s">
        <v>379</v>
      </c>
      <c r="C693" s="14" t="s">
        <v>1970</v>
      </c>
      <c r="D693" s="14" t="s">
        <v>1971</v>
      </c>
      <c r="E693" s="15">
        <v>2</v>
      </c>
      <c r="F693" s="16">
        <v>258.10000000000002</v>
      </c>
      <c r="G693" s="16">
        <v>516.20000000000005</v>
      </c>
      <c r="H693" s="17">
        <f>VLOOKUP(C693,'[1]2 оч'!$B$3:$K$445,10,0)</f>
        <v>0</v>
      </c>
      <c r="I693" s="16">
        <f t="shared" si="41"/>
        <v>0</v>
      </c>
      <c r="J693" s="18">
        <v>1</v>
      </c>
      <c r="K693" s="18">
        <f t="shared" si="42"/>
        <v>258.10000000000002</v>
      </c>
      <c r="L693" s="19" t="str">
        <f>IFERROR(VLOOKUP(C693,'[2]11.11.25'!$B$345:$C$574,2,0),"-")</f>
        <v>-</v>
      </c>
      <c r="M693" s="20" t="str">
        <f t="shared" si="44"/>
        <v>-</v>
      </c>
      <c r="N693" s="31">
        <v>1</v>
      </c>
      <c r="O693" s="22">
        <f t="shared" si="43"/>
        <v>258.10000000000002</v>
      </c>
      <c r="P693" s="29"/>
    </row>
    <row r="694" spans="1:16" x14ac:dyDescent="0.25">
      <c r="A694" s="13">
        <v>2</v>
      </c>
      <c r="B694" s="13" t="s">
        <v>382</v>
      </c>
      <c r="C694" s="14" t="s">
        <v>1972</v>
      </c>
      <c r="D694" s="14" t="s">
        <v>1973</v>
      </c>
      <c r="E694" s="15">
        <v>2</v>
      </c>
      <c r="F694" s="16">
        <v>1219.4000000000001</v>
      </c>
      <c r="G694" s="16">
        <v>2438.8000000000002</v>
      </c>
      <c r="H694" s="17">
        <f>VLOOKUP(C694,'[1]2 оч'!$B$3:$K$445,10,0)</f>
        <v>0</v>
      </c>
      <c r="I694" s="16">
        <f t="shared" si="41"/>
        <v>0</v>
      </c>
      <c r="J694" s="18"/>
      <c r="K694" s="18">
        <f t="shared" si="42"/>
        <v>0</v>
      </c>
      <c r="L694" s="19">
        <f>IFERROR(VLOOKUP(C694,'[2]11.11.25'!$B$345:$C$574,2,0),"-")</f>
        <v>2</v>
      </c>
      <c r="M694" s="20">
        <f t="shared" si="44"/>
        <v>2438.8000000000002</v>
      </c>
      <c r="N694" s="31">
        <v>2</v>
      </c>
      <c r="O694" s="22">
        <f t="shared" si="43"/>
        <v>2438.8000000000002</v>
      </c>
      <c r="P694" s="29"/>
    </row>
    <row r="695" spans="1:16" x14ac:dyDescent="0.25">
      <c r="A695" s="13">
        <v>2</v>
      </c>
      <c r="B695" s="13" t="s">
        <v>385</v>
      </c>
      <c r="C695" s="14" t="s">
        <v>1974</v>
      </c>
      <c r="D695" s="14" t="s">
        <v>1975</v>
      </c>
      <c r="E695" s="15">
        <v>2</v>
      </c>
      <c r="F695" s="16">
        <v>319.3</v>
      </c>
      <c r="G695" s="16">
        <v>638.6</v>
      </c>
      <c r="H695" s="17">
        <f>VLOOKUP(C695,'[1]2 оч'!$B$3:$K$445,10,0)</f>
        <v>0</v>
      </c>
      <c r="I695" s="16">
        <f t="shared" si="41"/>
        <v>0</v>
      </c>
      <c r="J695" s="18">
        <v>2</v>
      </c>
      <c r="K695" s="18">
        <f t="shared" si="42"/>
        <v>638.6</v>
      </c>
      <c r="L695" s="19" t="str">
        <f>IFERROR(VLOOKUP(C695,'[2]11.11.25'!$B$345:$C$574,2,0),"-")</f>
        <v>-</v>
      </c>
      <c r="M695" s="20" t="str">
        <f t="shared" si="44"/>
        <v>-</v>
      </c>
      <c r="N695" s="31">
        <v>2</v>
      </c>
      <c r="O695" s="22">
        <f t="shared" si="43"/>
        <v>638.6</v>
      </c>
      <c r="P695" s="29"/>
    </row>
    <row r="696" spans="1:16" x14ac:dyDescent="0.25">
      <c r="A696" s="13">
        <v>2</v>
      </c>
      <c r="B696" s="13" t="s">
        <v>1976</v>
      </c>
      <c r="C696" s="14" t="s">
        <v>1977</v>
      </c>
      <c r="D696" s="14" t="s">
        <v>1978</v>
      </c>
      <c r="E696" s="15">
        <v>2</v>
      </c>
      <c r="F696" s="16">
        <v>1198.7</v>
      </c>
      <c r="G696" s="16">
        <v>2397.4</v>
      </c>
      <c r="H696" s="17">
        <f>VLOOKUP(C696,'[1]2 оч'!$B$3:$K$445,10,0)</f>
        <v>0</v>
      </c>
      <c r="I696" s="16">
        <f t="shared" si="41"/>
        <v>0</v>
      </c>
      <c r="J696" s="18"/>
      <c r="K696" s="18">
        <f t="shared" si="42"/>
        <v>0</v>
      </c>
      <c r="L696" s="19">
        <f>IFERROR(VLOOKUP(C696,'[2]11.11.25'!$B$345:$C$574,2,0),"-")</f>
        <v>2</v>
      </c>
      <c r="M696" s="20">
        <f t="shared" si="44"/>
        <v>2397.4</v>
      </c>
      <c r="N696" s="31">
        <v>2</v>
      </c>
      <c r="O696" s="22">
        <f t="shared" si="43"/>
        <v>2397.4</v>
      </c>
      <c r="P696" s="29"/>
    </row>
    <row r="697" spans="1:16" x14ac:dyDescent="0.25">
      <c r="A697" s="13">
        <v>2</v>
      </c>
      <c r="B697" s="13" t="s">
        <v>390</v>
      </c>
      <c r="C697" s="14" t="s">
        <v>1979</v>
      </c>
      <c r="D697" s="14" t="s">
        <v>1980</v>
      </c>
      <c r="E697" s="15">
        <v>2</v>
      </c>
      <c r="F697" s="16">
        <v>258.10000000000002</v>
      </c>
      <c r="G697" s="16">
        <v>516.20000000000005</v>
      </c>
      <c r="H697" s="17">
        <f>VLOOKUP(C697,'[1]2 оч'!$B$3:$K$445,10,0)</f>
        <v>0</v>
      </c>
      <c r="I697" s="16">
        <f t="shared" si="41"/>
        <v>0</v>
      </c>
      <c r="J697" s="18">
        <v>1</v>
      </c>
      <c r="K697" s="18">
        <f t="shared" si="42"/>
        <v>258.10000000000002</v>
      </c>
      <c r="L697" s="19" t="str">
        <f>IFERROR(VLOOKUP(C697,'[2]11.11.25'!$B$345:$C$574,2,0),"-")</f>
        <v>-</v>
      </c>
      <c r="M697" s="20" t="str">
        <f t="shared" si="44"/>
        <v>-</v>
      </c>
      <c r="N697" s="31">
        <v>1</v>
      </c>
      <c r="O697" s="22">
        <f t="shared" si="43"/>
        <v>258.10000000000002</v>
      </c>
      <c r="P697" s="29"/>
    </row>
    <row r="698" spans="1:16" x14ac:dyDescent="0.25">
      <c r="A698" s="13">
        <v>2</v>
      </c>
      <c r="B698" s="13" t="s">
        <v>393</v>
      </c>
      <c r="C698" s="14" t="s">
        <v>1981</v>
      </c>
      <c r="D698" s="14" t="s">
        <v>1982</v>
      </c>
      <c r="E698" s="15">
        <v>2</v>
      </c>
      <c r="F698" s="16">
        <v>1234.3</v>
      </c>
      <c r="G698" s="16">
        <v>2468.6</v>
      </c>
      <c r="H698" s="17">
        <f>VLOOKUP(C698,'[1]2 оч'!$B$3:$K$445,10,0)</f>
        <v>0</v>
      </c>
      <c r="I698" s="16">
        <f t="shared" si="41"/>
        <v>0</v>
      </c>
      <c r="J698" s="18"/>
      <c r="K698" s="18">
        <f t="shared" si="42"/>
        <v>0</v>
      </c>
      <c r="L698" s="19">
        <f>IFERROR(VLOOKUP(C698,'[2]11.11.25'!$B$345:$C$574,2,0),"-")</f>
        <v>2</v>
      </c>
      <c r="M698" s="20">
        <f t="shared" si="44"/>
        <v>2468.6</v>
      </c>
      <c r="N698" s="31">
        <v>2</v>
      </c>
      <c r="O698" s="22">
        <f t="shared" si="43"/>
        <v>2468.6</v>
      </c>
      <c r="P698" s="29"/>
    </row>
    <row r="699" spans="1:16" x14ac:dyDescent="0.25">
      <c r="A699" s="13">
        <v>2</v>
      </c>
      <c r="B699" s="13" t="s">
        <v>396</v>
      </c>
      <c r="C699" s="14" t="s">
        <v>1983</v>
      </c>
      <c r="D699" s="14" t="s">
        <v>1984</v>
      </c>
      <c r="E699" s="15">
        <v>2</v>
      </c>
      <c r="F699" s="16">
        <v>1753.2</v>
      </c>
      <c r="G699" s="16">
        <v>3506.4</v>
      </c>
      <c r="H699" s="17">
        <f>VLOOKUP(C699,'[1]2 оч'!$B$3:$K$445,10,0)</f>
        <v>0</v>
      </c>
      <c r="I699" s="16">
        <f t="shared" si="41"/>
        <v>0</v>
      </c>
      <c r="J699" s="18"/>
      <c r="K699" s="18">
        <f t="shared" si="42"/>
        <v>0</v>
      </c>
      <c r="L699" s="19">
        <f>IFERROR(VLOOKUP(C699,'[2]11.11.25'!$B$345:$C$574,2,0),"-")</f>
        <v>2</v>
      </c>
      <c r="M699" s="20">
        <f t="shared" si="44"/>
        <v>3506.4</v>
      </c>
      <c r="N699" s="31">
        <v>2</v>
      </c>
      <c r="O699" s="22">
        <f t="shared" si="43"/>
        <v>3506.4</v>
      </c>
      <c r="P699" s="29"/>
    </row>
    <row r="700" spans="1:16" x14ac:dyDescent="0.25">
      <c r="A700" s="13">
        <v>2</v>
      </c>
      <c r="B700" s="13" t="s">
        <v>399</v>
      </c>
      <c r="C700" s="14" t="s">
        <v>1985</v>
      </c>
      <c r="D700" s="14" t="s">
        <v>1986</v>
      </c>
      <c r="E700" s="15">
        <v>20</v>
      </c>
      <c r="F700" s="16">
        <v>1764.7</v>
      </c>
      <c r="G700" s="16">
        <v>35294</v>
      </c>
      <c r="H700" s="17">
        <f>VLOOKUP(C700,'[1]2 оч'!$B$3:$K$445,10,0)</f>
        <v>0</v>
      </c>
      <c r="I700" s="16">
        <f t="shared" si="41"/>
        <v>0</v>
      </c>
      <c r="J700" s="18"/>
      <c r="K700" s="18">
        <f t="shared" si="42"/>
        <v>0</v>
      </c>
      <c r="L700" s="19">
        <f>IFERROR(VLOOKUP(C700,'[2]11.11.25'!$B$345:$C$574,2,0),"-")</f>
        <v>20</v>
      </c>
      <c r="M700" s="20">
        <f t="shared" si="44"/>
        <v>35294</v>
      </c>
      <c r="N700" s="31">
        <v>20</v>
      </c>
      <c r="O700" s="22">
        <f t="shared" si="43"/>
        <v>35294</v>
      </c>
      <c r="P700" s="29"/>
    </row>
    <row r="701" spans="1:16" x14ac:dyDescent="0.25">
      <c r="A701" s="13">
        <v>2</v>
      </c>
      <c r="B701" s="13" t="s">
        <v>402</v>
      </c>
      <c r="C701" s="14" t="s">
        <v>1987</v>
      </c>
      <c r="D701" s="14" t="s">
        <v>1988</v>
      </c>
      <c r="E701" s="15">
        <v>1</v>
      </c>
      <c r="F701" s="16">
        <v>1772.8</v>
      </c>
      <c r="G701" s="16">
        <v>1772.8</v>
      </c>
      <c r="H701" s="17">
        <f>VLOOKUP(C701,'[1]2 оч'!$B$3:$K$445,10,0)</f>
        <v>0</v>
      </c>
      <c r="I701" s="16">
        <f t="shared" si="41"/>
        <v>0</v>
      </c>
      <c r="J701" s="18"/>
      <c r="K701" s="18">
        <f t="shared" si="42"/>
        <v>0</v>
      </c>
      <c r="L701" s="19">
        <f>IFERROR(VLOOKUP(C701,'[2]11.11.25'!$B$345:$C$574,2,0),"-")</f>
        <v>1</v>
      </c>
      <c r="M701" s="20">
        <f t="shared" si="44"/>
        <v>1772.8</v>
      </c>
      <c r="N701" s="31">
        <v>1</v>
      </c>
      <c r="O701" s="22">
        <f t="shared" si="43"/>
        <v>1772.8</v>
      </c>
      <c r="P701" s="29"/>
    </row>
    <row r="702" spans="1:16" x14ac:dyDescent="0.25">
      <c r="A702" s="13">
        <v>2</v>
      </c>
      <c r="B702" s="13" t="s">
        <v>1989</v>
      </c>
      <c r="C702" s="14" t="s">
        <v>1990</v>
      </c>
      <c r="D702" s="14" t="s">
        <v>1991</v>
      </c>
      <c r="E702" s="15">
        <v>1</v>
      </c>
      <c r="F702" s="16">
        <v>1772.8</v>
      </c>
      <c r="G702" s="16">
        <v>1772.8</v>
      </c>
      <c r="H702" s="17">
        <f>VLOOKUP(C702,'[1]2 оч'!$B$3:$K$445,10,0)</f>
        <v>0</v>
      </c>
      <c r="I702" s="16">
        <f t="shared" si="41"/>
        <v>0</v>
      </c>
      <c r="J702" s="18"/>
      <c r="K702" s="18">
        <f t="shared" si="42"/>
        <v>0</v>
      </c>
      <c r="L702" s="19">
        <f>IFERROR(VLOOKUP(C702,'[2]11.11.25'!$B$345:$C$574,2,0),"-")</f>
        <v>1</v>
      </c>
      <c r="M702" s="20">
        <f t="shared" si="44"/>
        <v>1772.8</v>
      </c>
      <c r="N702" s="31">
        <v>1</v>
      </c>
      <c r="O702" s="22">
        <f t="shared" si="43"/>
        <v>1772.8</v>
      </c>
      <c r="P702" s="29"/>
    </row>
    <row r="703" spans="1:16" x14ac:dyDescent="0.25">
      <c r="A703" s="13">
        <v>2</v>
      </c>
      <c r="B703" s="13" t="s">
        <v>407</v>
      </c>
      <c r="C703" s="14" t="s">
        <v>1992</v>
      </c>
      <c r="D703" s="14" t="s">
        <v>1993</v>
      </c>
      <c r="E703" s="15">
        <v>2</v>
      </c>
      <c r="F703" s="16">
        <v>1786.1</v>
      </c>
      <c r="G703" s="16">
        <v>3572.2</v>
      </c>
      <c r="H703" s="17">
        <f>VLOOKUP(C703,'[1]2 оч'!$B$3:$K$445,10,0)</f>
        <v>0</v>
      </c>
      <c r="I703" s="16">
        <f t="shared" si="41"/>
        <v>0</v>
      </c>
      <c r="J703" s="18"/>
      <c r="K703" s="18">
        <f t="shared" si="42"/>
        <v>0</v>
      </c>
      <c r="L703" s="19">
        <f>IFERROR(VLOOKUP(C703,'[2]11.11.25'!$B$345:$C$574,2,0),"-")</f>
        <v>1</v>
      </c>
      <c r="M703" s="20">
        <f t="shared" si="44"/>
        <v>1786.1</v>
      </c>
      <c r="N703" s="31">
        <v>1</v>
      </c>
      <c r="O703" s="22">
        <f t="shared" si="43"/>
        <v>1786.1</v>
      </c>
      <c r="P703" s="29"/>
    </row>
    <row r="704" spans="1:16" x14ac:dyDescent="0.25">
      <c r="A704" s="13">
        <v>2</v>
      </c>
      <c r="B704" s="13" t="s">
        <v>410</v>
      </c>
      <c r="C704" s="14" t="s">
        <v>1994</v>
      </c>
      <c r="D704" s="14" t="s">
        <v>1995</v>
      </c>
      <c r="E704" s="15">
        <v>2</v>
      </c>
      <c r="F704" s="16">
        <v>1753.2</v>
      </c>
      <c r="G704" s="16">
        <v>3506.4</v>
      </c>
      <c r="H704" s="17">
        <f>VLOOKUP(C704,'[1]2 оч'!$B$3:$K$445,10,0)</f>
        <v>0</v>
      </c>
      <c r="I704" s="16">
        <f t="shared" si="41"/>
        <v>0</v>
      </c>
      <c r="J704" s="18"/>
      <c r="K704" s="18">
        <f t="shared" si="42"/>
        <v>0</v>
      </c>
      <c r="L704" s="19">
        <f>IFERROR(VLOOKUP(C704,'[2]11.11.25'!$B$345:$C$574,2,0),"-")</f>
        <v>2</v>
      </c>
      <c r="M704" s="20">
        <f t="shared" si="44"/>
        <v>3506.4</v>
      </c>
      <c r="N704" s="31">
        <v>2</v>
      </c>
      <c r="O704" s="22">
        <f t="shared" si="43"/>
        <v>3506.4</v>
      </c>
      <c r="P704" s="29"/>
    </row>
    <row r="705" spans="1:16" x14ac:dyDescent="0.25">
      <c r="A705" s="13">
        <v>2</v>
      </c>
      <c r="B705" s="13" t="s">
        <v>1996</v>
      </c>
      <c r="C705" s="14" t="s">
        <v>1997</v>
      </c>
      <c r="D705" s="14" t="s">
        <v>1998</v>
      </c>
      <c r="E705" s="15">
        <v>1</v>
      </c>
      <c r="F705" s="16">
        <v>1764.7</v>
      </c>
      <c r="G705" s="16">
        <v>1764.7</v>
      </c>
      <c r="H705" s="17">
        <f>VLOOKUP(C705,'[1]2 оч'!$B$3:$K$445,10,0)</f>
        <v>0</v>
      </c>
      <c r="I705" s="16">
        <f t="shared" si="41"/>
        <v>0</v>
      </c>
      <c r="J705" s="18"/>
      <c r="K705" s="18">
        <f t="shared" si="42"/>
        <v>0</v>
      </c>
      <c r="L705" s="19">
        <f>IFERROR(VLOOKUP(C705,'[2]11.11.25'!$B$345:$C$574,2,0),"-")</f>
        <v>1</v>
      </c>
      <c r="M705" s="20">
        <f t="shared" si="44"/>
        <v>1764.7</v>
      </c>
      <c r="N705" s="31">
        <v>1</v>
      </c>
      <c r="O705" s="22">
        <f t="shared" si="43"/>
        <v>1764.7</v>
      </c>
      <c r="P705" s="29"/>
    </row>
    <row r="706" spans="1:16" x14ac:dyDescent="0.25">
      <c r="A706" s="13">
        <v>2</v>
      </c>
      <c r="B706" s="13" t="s">
        <v>415</v>
      </c>
      <c r="C706" s="14" t="s">
        <v>1999</v>
      </c>
      <c r="D706" s="14" t="s">
        <v>2000</v>
      </c>
      <c r="E706" s="15">
        <v>1</v>
      </c>
      <c r="F706" s="16">
        <v>1764.7</v>
      </c>
      <c r="G706" s="16">
        <v>1764.7</v>
      </c>
      <c r="H706" s="17">
        <f>VLOOKUP(C706,'[1]2 оч'!$B$3:$K$445,10,0)</f>
        <v>0</v>
      </c>
      <c r="I706" s="16">
        <f t="shared" si="41"/>
        <v>0</v>
      </c>
      <c r="J706" s="18"/>
      <c r="K706" s="18">
        <f t="shared" si="42"/>
        <v>0</v>
      </c>
      <c r="L706" s="19">
        <f>IFERROR(VLOOKUP(C706,'[2]11.11.25'!$B$345:$C$574,2,0),"-")</f>
        <v>1</v>
      </c>
      <c r="M706" s="20">
        <f t="shared" si="44"/>
        <v>1764.7</v>
      </c>
      <c r="N706" s="31">
        <v>1</v>
      </c>
      <c r="O706" s="22">
        <f t="shared" si="43"/>
        <v>1764.7</v>
      </c>
      <c r="P706" s="29"/>
    </row>
    <row r="707" spans="1:16" x14ac:dyDescent="0.25">
      <c r="A707" s="13">
        <v>2</v>
      </c>
      <c r="B707" s="13" t="s">
        <v>418</v>
      </c>
      <c r="C707" s="14" t="s">
        <v>2001</v>
      </c>
      <c r="D707" s="14" t="s">
        <v>2002</v>
      </c>
      <c r="E707" s="15">
        <v>4</v>
      </c>
      <c r="F707" s="16">
        <v>205.9</v>
      </c>
      <c r="G707" s="16">
        <v>823.6</v>
      </c>
      <c r="H707" s="17">
        <f>VLOOKUP(C707,'[1]2 оч'!$B$3:$K$445,10,0)</f>
        <v>0</v>
      </c>
      <c r="I707" s="16">
        <f t="shared" ref="I707:I770" si="45">IFERROR(H707*F707,"-")</f>
        <v>0</v>
      </c>
      <c r="J707" s="18">
        <v>4</v>
      </c>
      <c r="K707" s="18">
        <f t="shared" ref="K707:K770" si="46">J707*F707</f>
        <v>823.6</v>
      </c>
      <c r="L707" s="19" t="str">
        <f>IFERROR(VLOOKUP(C707,'[2]11.11.25'!$B$345:$C$574,2,0),"-")</f>
        <v>-</v>
      </c>
      <c r="M707" s="20" t="str">
        <f t="shared" si="44"/>
        <v>-</v>
      </c>
      <c r="N707" s="31">
        <v>4</v>
      </c>
      <c r="O707" s="22">
        <f t="shared" ref="O707:O770" si="47">IFERROR(N707*F707,"-")</f>
        <v>823.6</v>
      </c>
      <c r="P707" s="29"/>
    </row>
    <row r="708" spans="1:16" x14ac:dyDescent="0.25">
      <c r="A708" s="13">
        <v>2</v>
      </c>
      <c r="B708" s="13" t="s">
        <v>421</v>
      </c>
      <c r="C708" s="14" t="s">
        <v>2003</v>
      </c>
      <c r="D708" s="14" t="s">
        <v>2004</v>
      </c>
      <c r="E708" s="15">
        <v>2</v>
      </c>
      <c r="F708" s="16">
        <v>324.7</v>
      </c>
      <c r="G708" s="16">
        <v>649.4</v>
      </c>
      <c r="H708" s="17">
        <f>VLOOKUP(C708,'[1]2 оч'!$B$3:$K$445,10,0)</f>
        <v>0</v>
      </c>
      <c r="I708" s="16">
        <f t="shared" si="45"/>
        <v>0</v>
      </c>
      <c r="J708" s="18">
        <v>1</v>
      </c>
      <c r="K708" s="18">
        <f t="shared" si="46"/>
        <v>324.7</v>
      </c>
      <c r="L708" s="19" t="str">
        <f>IFERROR(VLOOKUP(C708,'[2]11.11.25'!$B$345:$C$574,2,0),"-")</f>
        <v>-</v>
      </c>
      <c r="M708" s="20" t="str">
        <f t="shared" si="44"/>
        <v>-</v>
      </c>
      <c r="N708" s="31">
        <v>1</v>
      </c>
      <c r="O708" s="22">
        <f t="shared" si="47"/>
        <v>324.7</v>
      </c>
      <c r="P708" s="29"/>
    </row>
    <row r="709" spans="1:16" x14ac:dyDescent="0.25">
      <c r="A709" s="13">
        <v>2</v>
      </c>
      <c r="B709" s="13" t="s">
        <v>424</v>
      </c>
      <c r="C709" s="14" t="s">
        <v>2005</v>
      </c>
      <c r="D709" s="14" t="s">
        <v>2006</v>
      </c>
      <c r="E709" s="15">
        <v>20</v>
      </c>
      <c r="F709" s="16">
        <v>222.3</v>
      </c>
      <c r="G709" s="16">
        <v>4446</v>
      </c>
      <c r="H709" s="17">
        <f>VLOOKUP(C709,'[1]2 оч'!$B$3:$K$445,10,0)</f>
        <v>0</v>
      </c>
      <c r="I709" s="16">
        <f t="shared" si="45"/>
        <v>0</v>
      </c>
      <c r="J709" s="18">
        <v>20</v>
      </c>
      <c r="K709" s="18">
        <f t="shared" si="46"/>
        <v>4446</v>
      </c>
      <c r="L709" s="19" t="str">
        <f>IFERROR(VLOOKUP(C709,'[2]11.11.25'!$B$345:$C$574,2,0),"-")</f>
        <v>-</v>
      </c>
      <c r="M709" s="20" t="str">
        <f t="shared" si="44"/>
        <v>-</v>
      </c>
      <c r="N709" s="31">
        <v>20</v>
      </c>
      <c r="O709" s="22">
        <f t="shared" si="47"/>
        <v>4446</v>
      </c>
      <c r="P709" s="29"/>
    </row>
    <row r="710" spans="1:16" x14ac:dyDescent="0.25">
      <c r="A710" s="13">
        <v>2</v>
      </c>
      <c r="B710" s="13" t="s">
        <v>427</v>
      </c>
      <c r="C710" s="14" t="s">
        <v>2007</v>
      </c>
      <c r="D710" s="14" t="s">
        <v>2008</v>
      </c>
      <c r="E710" s="15">
        <v>20</v>
      </c>
      <c r="F710" s="16">
        <v>222.9</v>
      </c>
      <c r="G710" s="16">
        <v>4458</v>
      </c>
      <c r="H710" s="17">
        <f>VLOOKUP(C710,'[1]2 оч'!$B$3:$K$445,10,0)</f>
        <v>0</v>
      </c>
      <c r="I710" s="16">
        <f t="shared" si="45"/>
        <v>0</v>
      </c>
      <c r="J710" s="18">
        <v>20</v>
      </c>
      <c r="K710" s="18">
        <f t="shared" si="46"/>
        <v>4458</v>
      </c>
      <c r="L710" s="19" t="str">
        <f>IFERROR(VLOOKUP(C710,'[2]11.11.25'!$B$345:$C$574,2,0),"-")</f>
        <v>-</v>
      </c>
      <c r="M710" s="20" t="str">
        <f t="shared" si="44"/>
        <v>-</v>
      </c>
      <c r="N710" s="31">
        <v>20</v>
      </c>
      <c r="O710" s="22">
        <f t="shared" si="47"/>
        <v>4458</v>
      </c>
      <c r="P710" s="29"/>
    </row>
    <row r="711" spans="1:16" x14ac:dyDescent="0.25">
      <c r="A711" s="13">
        <v>2</v>
      </c>
      <c r="B711" s="13" t="s">
        <v>430</v>
      </c>
      <c r="C711" s="14" t="s">
        <v>2009</v>
      </c>
      <c r="D711" s="14" t="s">
        <v>2010</v>
      </c>
      <c r="E711" s="15">
        <v>2</v>
      </c>
      <c r="F711" s="16">
        <v>231.3</v>
      </c>
      <c r="G711" s="16">
        <v>462.6</v>
      </c>
      <c r="H711" s="17">
        <f>VLOOKUP(C711,'[1]2 оч'!$B$3:$K$445,10,0)</f>
        <v>0</v>
      </c>
      <c r="I711" s="16">
        <f t="shared" si="45"/>
        <v>0</v>
      </c>
      <c r="J711" s="18">
        <v>2</v>
      </c>
      <c r="K711" s="18">
        <f t="shared" si="46"/>
        <v>462.6</v>
      </c>
      <c r="L711" s="19" t="str">
        <f>IFERROR(VLOOKUP(C711,'[2]11.11.25'!$B$345:$C$574,2,0),"-")</f>
        <v>-</v>
      </c>
      <c r="M711" s="20" t="str">
        <f t="shared" si="44"/>
        <v>-</v>
      </c>
      <c r="N711" s="31">
        <v>2</v>
      </c>
      <c r="O711" s="22">
        <f t="shared" si="47"/>
        <v>462.6</v>
      </c>
      <c r="P711" s="29"/>
    </row>
    <row r="712" spans="1:16" x14ac:dyDescent="0.25">
      <c r="A712" s="13">
        <v>2</v>
      </c>
      <c r="B712" s="13" t="s">
        <v>433</v>
      </c>
      <c r="C712" s="14" t="s">
        <v>2011</v>
      </c>
      <c r="D712" s="14" t="s">
        <v>2012</v>
      </c>
      <c r="E712" s="15">
        <v>2</v>
      </c>
      <c r="F712" s="16">
        <v>231.8</v>
      </c>
      <c r="G712" s="16">
        <v>463.6</v>
      </c>
      <c r="H712" s="17">
        <f>VLOOKUP(C712,'[1]2 оч'!$B$3:$K$445,10,0)</f>
        <v>0</v>
      </c>
      <c r="I712" s="16">
        <f t="shared" si="45"/>
        <v>0</v>
      </c>
      <c r="J712" s="18">
        <v>2</v>
      </c>
      <c r="K712" s="18">
        <f t="shared" si="46"/>
        <v>463.6</v>
      </c>
      <c r="L712" s="19" t="str">
        <f>IFERROR(VLOOKUP(C712,'[2]11.11.25'!$B$345:$C$574,2,0),"-")</f>
        <v>-</v>
      </c>
      <c r="M712" s="20" t="str">
        <f t="shared" si="44"/>
        <v>-</v>
      </c>
      <c r="N712" s="31">
        <v>2</v>
      </c>
      <c r="O712" s="22">
        <f t="shared" si="47"/>
        <v>463.6</v>
      </c>
      <c r="P712" s="29"/>
    </row>
    <row r="713" spans="1:16" x14ac:dyDescent="0.25">
      <c r="A713" s="13">
        <v>2</v>
      </c>
      <c r="B713" s="13" t="s">
        <v>436</v>
      </c>
      <c r="C713" s="14" t="s">
        <v>2013</v>
      </c>
      <c r="D713" s="14" t="s">
        <v>2014</v>
      </c>
      <c r="E713" s="15">
        <v>2</v>
      </c>
      <c r="F713" s="16">
        <v>232.6</v>
      </c>
      <c r="G713" s="16">
        <v>465.2</v>
      </c>
      <c r="H713" s="17">
        <f>VLOOKUP(C713,'[1]2 оч'!$B$3:$K$445,10,0)</f>
        <v>0</v>
      </c>
      <c r="I713" s="16">
        <f t="shared" si="45"/>
        <v>0</v>
      </c>
      <c r="J713" s="18">
        <v>2</v>
      </c>
      <c r="K713" s="18">
        <f t="shared" si="46"/>
        <v>465.2</v>
      </c>
      <c r="L713" s="19" t="str">
        <f>IFERROR(VLOOKUP(C713,'[2]11.11.25'!$B$345:$C$574,2,0),"-")</f>
        <v>-</v>
      </c>
      <c r="M713" s="20" t="str">
        <f t="shared" si="44"/>
        <v>-</v>
      </c>
      <c r="N713" s="31">
        <v>2</v>
      </c>
      <c r="O713" s="22">
        <f t="shared" si="47"/>
        <v>465.2</v>
      </c>
      <c r="P713" s="29"/>
    </row>
    <row r="714" spans="1:16" x14ac:dyDescent="0.25">
      <c r="A714" s="13">
        <v>2</v>
      </c>
      <c r="B714" s="13" t="s">
        <v>439</v>
      </c>
      <c r="C714" s="14" t="s">
        <v>2015</v>
      </c>
      <c r="D714" s="14" t="s">
        <v>2016</v>
      </c>
      <c r="E714" s="15">
        <v>2</v>
      </c>
      <c r="F714" s="16">
        <v>242.3</v>
      </c>
      <c r="G714" s="16">
        <v>484.6</v>
      </c>
      <c r="H714" s="17">
        <f>VLOOKUP(C714,'[1]2 оч'!$B$3:$K$445,10,0)</f>
        <v>0</v>
      </c>
      <c r="I714" s="16">
        <f t="shared" si="45"/>
        <v>0</v>
      </c>
      <c r="J714" s="18">
        <v>2</v>
      </c>
      <c r="K714" s="18">
        <f t="shared" si="46"/>
        <v>484.6</v>
      </c>
      <c r="L714" s="19" t="str">
        <f>IFERROR(VLOOKUP(C714,'[2]11.11.25'!$B$345:$C$574,2,0),"-")</f>
        <v>-</v>
      </c>
      <c r="M714" s="20" t="str">
        <f t="shared" si="44"/>
        <v>-</v>
      </c>
      <c r="N714" s="31">
        <v>2</v>
      </c>
      <c r="O714" s="22">
        <f t="shared" si="47"/>
        <v>484.6</v>
      </c>
      <c r="P714" s="29"/>
    </row>
    <row r="715" spans="1:16" x14ac:dyDescent="0.25">
      <c r="A715" s="13">
        <v>2</v>
      </c>
      <c r="B715" s="13" t="s">
        <v>442</v>
      </c>
      <c r="C715" s="14" t="s">
        <v>2017</v>
      </c>
      <c r="D715" s="14" t="s">
        <v>2018</v>
      </c>
      <c r="E715" s="15">
        <v>2</v>
      </c>
      <c r="F715" s="16">
        <v>231.3</v>
      </c>
      <c r="G715" s="16">
        <v>462.6</v>
      </c>
      <c r="H715" s="17">
        <f>VLOOKUP(C715,'[1]2 оч'!$B$3:$K$445,10,0)</f>
        <v>0</v>
      </c>
      <c r="I715" s="16">
        <f t="shared" si="45"/>
        <v>0</v>
      </c>
      <c r="J715" s="18">
        <v>2</v>
      </c>
      <c r="K715" s="18">
        <f t="shared" si="46"/>
        <v>462.6</v>
      </c>
      <c r="L715" s="19" t="str">
        <f>IFERROR(VLOOKUP(C715,'[2]11.11.25'!$B$345:$C$574,2,0),"-")</f>
        <v>-</v>
      </c>
      <c r="M715" s="20" t="str">
        <f t="shared" si="44"/>
        <v>-</v>
      </c>
      <c r="N715" s="31">
        <v>2</v>
      </c>
      <c r="O715" s="22">
        <f t="shared" si="47"/>
        <v>462.6</v>
      </c>
      <c r="P715" s="29"/>
    </row>
    <row r="716" spans="1:16" x14ac:dyDescent="0.25">
      <c r="A716" s="13">
        <v>2</v>
      </c>
      <c r="B716" s="13" t="s">
        <v>445</v>
      </c>
      <c r="C716" s="14" t="s">
        <v>2019</v>
      </c>
      <c r="D716" s="14" t="s">
        <v>2020</v>
      </c>
      <c r="E716" s="15">
        <v>2</v>
      </c>
      <c r="F716" s="16">
        <v>231.8</v>
      </c>
      <c r="G716" s="16">
        <v>463.6</v>
      </c>
      <c r="H716" s="17">
        <f>VLOOKUP(C716,'[1]2 оч'!$B$3:$K$445,10,0)</f>
        <v>0</v>
      </c>
      <c r="I716" s="16">
        <f t="shared" si="45"/>
        <v>0</v>
      </c>
      <c r="J716" s="18">
        <v>2</v>
      </c>
      <c r="K716" s="18">
        <f t="shared" si="46"/>
        <v>463.6</v>
      </c>
      <c r="L716" s="19" t="str">
        <f>IFERROR(VLOOKUP(C716,'[2]11.11.25'!$B$345:$C$574,2,0),"-")</f>
        <v>-</v>
      </c>
      <c r="M716" s="20" t="str">
        <f t="shared" si="44"/>
        <v>-</v>
      </c>
      <c r="N716" s="31">
        <v>2</v>
      </c>
      <c r="O716" s="22">
        <f t="shared" si="47"/>
        <v>463.6</v>
      </c>
      <c r="P716" s="29"/>
    </row>
    <row r="717" spans="1:16" x14ac:dyDescent="0.25">
      <c r="A717" s="13">
        <v>2</v>
      </c>
      <c r="B717" s="13" t="s">
        <v>448</v>
      </c>
      <c r="C717" s="14" t="s">
        <v>2021</v>
      </c>
      <c r="D717" s="14" t="s">
        <v>2022</v>
      </c>
      <c r="E717" s="15">
        <v>2</v>
      </c>
      <c r="F717" s="16">
        <v>324.7</v>
      </c>
      <c r="G717" s="16">
        <v>649.4</v>
      </c>
      <c r="H717" s="17">
        <f>VLOOKUP(C717,'[1]2 оч'!$B$3:$K$445,10,0)</f>
        <v>0</v>
      </c>
      <c r="I717" s="16">
        <f t="shared" si="45"/>
        <v>0</v>
      </c>
      <c r="J717" s="18">
        <v>2</v>
      </c>
      <c r="K717" s="18">
        <f t="shared" si="46"/>
        <v>649.4</v>
      </c>
      <c r="L717" s="19" t="str">
        <f>IFERROR(VLOOKUP(C717,'[2]11.11.25'!$B$345:$C$574,2,0),"-")</f>
        <v>-</v>
      </c>
      <c r="M717" s="20" t="str">
        <f t="shared" si="44"/>
        <v>-</v>
      </c>
      <c r="N717" s="31">
        <v>2</v>
      </c>
      <c r="O717" s="22">
        <f t="shared" si="47"/>
        <v>649.4</v>
      </c>
      <c r="P717" s="29"/>
    </row>
    <row r="718" spans="1:16" x14ac:dyDescent="0.25">
      <c r="A718" s="13">
        <v>2</v>
      </c>
      <c r="B718" s="13" t="s">
        <v>451</v>
      </c>
      <c r="C718" s="14" t="s">
        <v>2023</v>
      </c>
      <c r="D718" s="14" t="s">
        <v>2024</v>
      </c>
      <c r="E718" s="15">
        <v>1</v>
      </c>
      <c r="F718" s="16">
        <v>21.3</v>
      </c>
      <c r="G718" s="16">
        <v>21.3</v>
      </c>
      <c r="H718" s="17">
        <f>VLOOKUP(C718,'[1]2 оч'!$B$3:$K$445,10,0)</f>
        <v>0</v>
      </c>
      <c r="I718" s="16">
        <f t="shared" si="45"/>
        <v>0</v>
      </c>
      <c r="J718" s="18">
        <v>1</v>
      </c>
      <c r="K718" s="18">
        <f t="shared" si="46"/>
        <v>21.3</v>
      </c>
      <c r="L718" s="19" t="str">
        <f>IFERROR(VLOOKUP(C718,'[2]11.11.25'!$B$345:$C$574,2,0),"-")</f>
        <v>-</v>
      </c>
      <c r="M718" s="20" t="str">
        <f t="shared" si="44"/>
        <v>-</v>
      </c>
      <c r="N718" s="31">
        <v>1</v>
      </c>
      <c r="O718" s="22">
        <f t="shared" si="47"/>
        <v>21.3</v>
      </c>
      <c r="P718" s="29"/>
    </row>
    <row r="719" spans="1:16" x14ac:dyDescent="0.25">
      <c r="A719" s="13">
        <v>2</v>
      </c>
      <c r="B719" s="13" t="s">
        <v>454</v>
      </c>
      <c r="C719" s="14" t="s">
        <v>2025</v>
      </c>
      <c r="D719" s="14" t="s">
        <v>2026</v>
      </c>
      <c r="E719" s="15">
        <v>1</v>
      </c>
      <c r="F719" s="16">
        <v>71.400000000000006</v>
      </c>
      <c r="G719" s="16">
        <v>71.400000000000006</v>
      </c>
      <c r="H719" s="17">
        <f>VLOOKUP(C719,'[1]2 оч'!$B$3:$K$445,10,0)</f>
        <v>0</v>
      </c>
      <c r="I719" s="16">
        <f t="shared" si="45"/>
        <v>0</v>
      </c>
      <c r="J719" s="18">
        <v>1</v>
      </c>
      <c r="K719" s="18">
        <f t="shared" si="46"/>
        <v>71.400000000000006</v>
      </c>
      <c r="L719" s="19" t="str">
        <f>IFERROR(VLOOKUP(C719,'[2]11.11.25'!$B$345:$C$574,2,0),"-")</f>
        <v>-</v>
      </c>
      <c r="M719" s="20" t="str">
        <f t="shared" si="44"/>
        <v>-</v>
      </c>
      <c r="N719" s="31">
        <v>1</v>
      </c>
      <c r="O719" s="22">
        <f t="shared" si="47"/>
        <v>71.400000000000006</v>
      </c>
      <c r="P719" s="29"/>
    </row>
    <row r="720" spans="1:16" x14ac:dyDescent="0.25">
      <c r="A720" s="13">
        <v>2</v>
      </c>
      <c r="B720" s="13" t="s">
        <v>457</v>
      </c>
      <c r="C720" s="14" t="s">
        <v>2027</v>
      </c>
      <c r="D720" s="14" t="s">
        <v>2028</v>
      </c>
      <c r="E720" s="15">
        <v>8</v>
      </c>
      <c r="F720" s="16">
        <v>66.900000000000006</v>
      </c>
      <c r="G720" s="16">
        <v>535.20000000000005</v>
      </c>
      <c r="H720" s="17">
        <f>VLOOKUP(C720,'[1]2 оч'!$B$3:$K$445,10,0)</f>
        <v>0</v>
      </c>
      <c r="I720" s="16">
        <f t="shared" si="45"/>
        <v>0</v>
      </c>
      <c r="J720" s="18">
        <v>7</v>
      </c>
      <c r="K720" s="18">
        <f t="shared" si="46"/>
        <v>468.30000000000007</v>
      </c>
      <c r="L720" s="19" t="str">
        <f>IFERROR(VLOOKUP(C720,'[2]11.11.25'!$B$345:$C$574,2,0),"-")</f>
        <v>-</v>
      </c>
      <c r="M720" s="20" t="str">
        <f t="shared" si="44"/>
        <v>-</v>
      </c>
      <c r="N720" s="31">
        <v>7</v>
      </c>
      <c r="O720" s="22">
        <f t="shared" si="47"/>
        <v>468.30000000000007</v>
      </c>
      <c r="P720" s="29"/>
    </row>
    <row r="721" spans="1:16" x14ac:dyDescent="0.25">
      <c r="A721" s="13">
        <v>2</v>
      </c>
      <c r="B721" s="13" t="s">
        <v>460</v>
      </c>
      <c r="C721" s="14" t="s">
        <v>2029</v>
      </c>
      <c r="D721" s="14" t="s">
        <v>2030</v>
      </c>
      <c r="E721" s="15">
        <v>8</v>
      </c>
      <c r="F721" s="16">
        <v>17.5</v>
      </c>
      <c r="G721" s="16">
        <v>140</v>
      </c>
      <c r="H721" s="17">
        <f>VLOOKUP(C721,'[1]2 оч'!$B$3:$K$445,10,0)</f>
        <v>0</v>
      </c>
      <c r="I721" s="16">
        <f t="shared" si="45"/>
        <v>0</v>
      </c>
      <c r="J721" s="18">
        <v>8</v>
      </c>
      <c r="K721" s="18">
        <f t="shared" si="46"/>
        <v>140</v>
      </c>
      <c r="L721" s="19" t="str">
        <f>IFERROR(VLOOKUP(C721,'[2]11.11.25'!$B$345:$C$574,2,0),"-")</f>
        <v>-</v>
      </c>
      <c r="M721" s="20" t="str">
        <f t="shared" si="44"/>
        <v>-</v>
      </c>
      <c r="N721" s="31">
        <v>8</v>
      </c>
      <c r="O721" s="22">
        <f t="shared" si="47"/>
        <v>140</v>
      </c>
      <c r="P721" s="29"/>
    </row>
    <row r="722" spans="1:16" x14ac:dyDescent="0.25">
      <c r="A722" s="13">
        <v>2</v>
      </c>
      <c r="B722" s="13" t="s">
        <v>463</v>
      </c>
      <c r="C722" s="14" t="s">
        <v>2031</v>
      </c>
      <c r="D722" s="14" t="s">
        <v>2032</v>
      </c>
      <c r="E722" s="15">
        <v>2</v>
      </c>
      <c r="F722" s="16">
        <v>347.1</v>
      </c>
      <c r="G722" s="16">
        <v>694.2</v>
      </c>
      <c r="H722" s="17">
        <f>VLOOKUP(C722,'[1]2 оч'!$B$3:$K$445,10,0)</f>
        <v>2</v>
      </c>
      <c r="I722" s="16">
        <f t="shared" si="45"/>
        <v>694.2</v>
      </c>
      <c r="J722" s="18"/>
      <c r="K722" s="18">
        <f t="shared" si="46"/>
        <v>0</v>
      </c>
      <c r="L722" s="19" t="str">
        <f>IFERROR(VLOOKUP(C722,'[2]11.11.25'!$B$345:$C$574,2,0),"-")</f>
        <v>-</v>
      </c>
      <c r="M722" s="20" t="str">
        <f t="shared" si="44"/>
        <v>-</v>
      </c>
      <c r="N722" s="31">
        <v>2</v>
      </c>
      <c r="O722" s="22">
        <f t="shared" si="47"/>
        <v>694.2</v>
      </c>
      <c r="P722" s="29"/>
    </row>
    <row r="723" spans="1:16" x14ac:dyDescent="0.25">
      <c r="A723" s="13">
        <v>2</v>
      </c>
      <c r="B723" s="13" t="s">
        <v>466</v>
      </c>
      <c r="C723" s="14" t="s">
        <v>2033</v>
      </c>
      <c r="D723" s="14" t="s">
        <v>2034</v>
      </c>
      <c r="E723" s="15">
        <v>1</v>
      </c>
      <c r="F723" s="16">
        <v>383.4</v>
      </c>
      <c r="G723" s="16">
        <v>383.4</v>
      </c>
      <c r="H723" s="17">
        <f>VLOOKUP(C723,'[1]2 оч'!$B$3:$K$445,10,0)</f>
        <v>1</v>
      </c>
      <c r="I723" s="16">
        <f t="shared" si="45"/>
        <v>383.4</v>
      </c>
      <c r="J723" s="18"/>
      <c r="K723" s="18">
        <f t="shared" si="46"/>
        <v>0</v>
      </c>
      <c r="L723" s="19" t="str">
        <f>IFERROR(VLOOKUP(C723,'[2]11.11.25'!$B$345:$C$574,2,0),"-")</f>
        <v>-</v>
      </c>
      <c r="M723" s="20" t="str">
        <f t="shared" si="44"/>
        <v>-</v>
      </c>
      <c r="N723" s="31">
        <v>1</v>
      </c>
      <c r="O723" s="22">
        <f t="shared" si="47"/>
        <v>383.4</v>
      </c>
      <c r="P723" s="29"/>
    </row>
    <row r="724" spans="1:16" x14ac:dyDescent="0.25">
      <c r="A724" s="13">
        <v>2</v>
      </c>
      <c r="B724" s="13" t="s">
        <v>469</v>
      </c>
      <c r="C724" s="14" t="s">
        <v>2035</v>
      </c>
      <c r="D724" s="14" t="s">
        <v>2036</v>
      </c>
      <c r="E724" s="15">
        <v>1</v>
      </c>
      <c r="F724" s="16">
        <v>176</v>
      </c>
      <c r="G724" s="16">
        <v>176</v>
      </c>
      <c r="H724" s="17">
        <f>VLOOKUP(C724,'[1]2 оч'!$B$3:$K$445,10,0)</f>
        <v>0</v>
      </c>
      <c r="I724" s="16">
        <f t="shared" si="45"/>
        <v>0</v>
      </c>
      <c r="J724" s="18"/>
      <c r="K724" s="18">
        <f t="shared" si="46"/>
        <v>0</v>
      </c>
      <c r="L724" s="19" t="str">
        <f>IFERROR(VLOOKUP(C724,'[2]11.11.25'!$B$345:$C$574,2,0),"-")</f>
        <v>-</v>
      </c>
      <c r="M724" s="20" t="str">
        <f t="shared" si="44"/>
        <v>-</v>
      </c>
      <c r="N724" s="21" t="s">
        <v>22</v>
      </c>
      <c r="O724" s="22" t="str">
        <f t="shared" si="47"/>
        <v>-</v>
      </c>
      <c r="P724" s="29"/>
    </row>
    <row r="725" spans="1:16" x14ac:dyDescent="0.25">
      <c r="A725" s="13">
        <v>2</v>
      </c>
      <c r="B725" s="13" t="s">
        <v>472</v>
      </c>
      <c r="C725" s="14" t="s">
        <v>2037</v>
      </c>
      <c r="D725" s="14" t="s">
        <v>2038</v>
      </c>
      <c r="E725" s="15">
        <v>4</v>
      </c>
      <c r="F725" s="16">
        <v>278.8</v>
      </c>
      <c r="G725" s="16">
        <v>1115.2</v>
      </c>
      <c r="H725" s="17">
        <f>VLOOKUP(C725,'[1]2 оч'!$B$3:$K$445,10,0)</f>
        <v>0</v>
      </c>
      <c r="I725" s="16">
        <f t="shared" si="45"/>
        <v>0</v>
      </c>
      <c r="J725" s="18"/>
      <c r="K725" s="18">
        <f t="shared" si="46"/>
        <v>0</v>
      </c>
      <c r="L725" s="19" t="str">
        <f>IFERROR(VLOOKUP(C725,'[2]11.11.25'!$B$345:$C$574,2,0),"-")</f>
        <v>-</v>
      </c>
      <c r="M725" s="20" t="str">
        <f t="shared" si="44"/>
        <v>-</v>
      </c>
      <c r="N725" s="21" t="s">
        <v>22</v>
      </c>
      <c r="O725" s="22" t="str">
        <f t="shared" si="47"/>
        <v>-</v>
      </c>
      <c r="P725" s="29"/>
    </row>
    <row r="726" spans="1:16" x14ac:dyDescent="0.25">
      <c r="A726" s="13">
        <v>2</v>
      </c>
      <c r="B726" s="13" t="s">
        <v>475</v>
      </c>
      <c r="C726" s="14" t="s">
        <v>2039</v>
      </c>
      <c r="D726" s="14" t="s">
        <v>2040</v>
      </c>
      <c r="E726" s="15">
        <v>2</v>
      </c>
      <c r="F726" s="16">
        <v>261.2</v>
      </c>
      <c r="G726" s="16">
        <v>522.4</v>
      </c>
      <c r="H726" s="17">
        <f>VLOOKUP(C726,'[1]2 оч'!$B$3:$K$445,10,0)</f>
        <v>0</v>
      </c>
      <c r="I726" s="16">
        <f t="shared" si="45"/>
        <v>0</v>
      </c>
      <c r="J726" s="18"/>
      <c r="K726" s="18">
        <f t="shared" si="46"/>
        <v>0</v>
      </c>
      <c r="L726" s="19" t="str">
        <f>IFERROR(VLOOKUP(C726,'[2]11.11.25'!$B$345:$C$574,2,0),"-")</f>
        <v>-</v>
      </c>
      <c r="M726" s="20" t="str">
        <f t="shared" si="44"/>
        <v>-</v>
      </c>
      <c r="N726" s="21" t="s">
        <v>22</v>
      </c>
      <c r="O726" s="22" t="str">
        <f t="shared" si="47"/>
        <v>-</v>
      </c>
      <c r="P726" s="29"/>
    </row>
    <row r="727" spans="1:16" x14ac:dyDescent="0.25">
      <c r="A727" s="13">
        <v>2</v>
      </c>
      <c r="B727" s="13" t="s">
        <v>478</v>
      </c>
      <c r="C727" s="14" t="s">
        <v>2041</v>
      </c>
      <c r="D727" s="14" t="s">
        <v>2042</v>
      </c>
      <c r="E727" s="15">
        <v>2</v>
      </c>
      <c r="F727" s="16">
        <v>259.60000000000002</v>
      </c>
      <c r="G727" s="16">
        <v>519.20000000000005</v>
      </c>
      <c r="H727" s="17">
        <f>VLOOKUP(C727,'[1]2 оч'!$B$3:$K$445,10,0)</f>
        <v>0</v>
      </c>
      <c r="I727" s="16">
        <f t="shared" si="45"/>
        <v>0</v>
      </c>
      <c r="J727" s="18"/>
      <c r="K727" s="18">
        <f t="shared" si="46"/>
        <v>0</v>
      </c>
      <c r="L727" s="19" t="str">
        <f>IFERROR(VLOOKUP(C727,'[2]11.11.25'!$B$345:$C$574,2,0),"-")</f>
        <v>-</v>
      </c>
      <c r="M727" s="20" t="str">
        <f t="shared" ref="M727:M790" si="48">IFERROR(L727*F727,"-")</f>
        <v>-</v>
      </c>
      <c r="N727" s="21" t="s">
        <v>22</v>
      </c>
      <c r="O727" s="22" t="str">
        <f t="shared" si="47"/>
        <v>-</v>
      </c>
      <c r="P727" s="29"/>
    </row>
    <row r="728" spans="1:16" x14ac:dyDescent="0.25">
      <c r="A728" s="13">
        <v>2</v>
      </c>
      <c r="B728" s="13" t="s">
        <v>481</v>
      </c>
      <c r="C728" s="14" t="s">
        <v>2043</v>
      </c>
      <c r="D728" s="14" t="s">
        <v>2044</v>
      </c>
      <c r="E728" s="15">
        <v>2</v>
      </c>
      <c r="F728" s="16">
        <v>61.6</v>
      </c>
      <c r="G728" s="16">
        <v>123.2</v>
      </c>
      <c r="H728" s="17">
        <f>VLOOKUP(C728,'[1]2 оч'!$B$3:$K$445,10,0)</f>
        <v>0</v>
      </c>
      <c r="I728" s="16">
        <f t="shared" si="45"/>
        <v>0</v>
      </c>
      <c r="J728" s="18"/>
      <c r="K728" s="18">
        <f t="shared" si="46"/>
        <v>0</v>
      </c>
      <c r="L728" s="19" t="str">
        <f>IFERROR(VLOOKUP(C728,'[2]11.11.25'!$B$345:$C$574,2,0),"-")</f>
        <v>-</v>
      </c>
      <c r="M728" s="20" t="str">
        <f t="shared" si="48"/>
        <v>-</v>
      </c>
      <c r="N728" s="21" t="s">
        <v>22</v>
      </c>
      <c r="O728" s="22" t="str">
        <f t="shared" si="47"/>
        <v>-</v>
      </c>
      <c r="P728" s="29"/>
    </row>
    <row r="729" spans="1:16" x14ac:dyDescent="0.25">
      <c r="A729" s="13">
        <v>2</v>
      </c>
      <c r="B729" s="13" t="s">
        <v>484</v>
      </c>
      <c r="C729" s="14" t="s">
        <v>2045</v>
      </c>
      <c r="D729" s="14" t="s">
        <v>2046</v>
      </c>
      <c r="E729" s="15">
        <v>4</v>
      </c>
      <c r="F729" s="16">
        <v>370.8</v>
      </c>
      <c r="G729" s="16">
        <v>1483.2</v>
      </c>
      <c r="H729" s="17">
        <f>VLOOKUP(C729,'[1]2 оч'!$B$3:$K$445,10,0)</f>
        <v>0</v>
      </c>
      <c r="I729" s="16">
        <f t="shared" si="45"/>
        <v>0</v>
      </c>
      <c r="J729" s="18"/>
      <c r="K729" s="18">
        <f t="shared" si="46"/>
        <v>0</v>
      </c>
      <c r="L729" s="19" t="str">
        <f>IFERROR(VLOOKUP(C729,'[2]11.11.25'!$B$345:$C$574,2,0),"-")</f>
        <v>-</v>
      </c>
      <c r="M729" s="20" t="str">
        <f t="shared" si="48"/>
        <v>-</v>
      </c>
      <c r="N729" s="21" t="s">
        <v>22</v>
      </c>
      <c r="O729" s="22" t="str">
        <f t="shared" si="47"/>
        <v>-</v>
      </c>
      <c r="P729" s="29"/>
    </row>
    <row r="730" spans="1:16" x14ac:dyDescent="0.25">
      <c r="A730" s="13">
        <v>2</v>
      </c>
      <c r="B730" s="13" t="s">
        <v>487</v>
      </c>
      <c r="C730" s="14" t="s">
        <v>2047</v>
      </c>
      <c r="D730" s="14" t="s">
        <v>2048</v>
      </c>
      <c r="E730" s="15">
        <v>2</v>
      </c>
      <c r="F730" s="16">
        <v>276.39999999999998</v>
      </c>
      <c r="G730" s="16">
        <v>552.79999999999995</v>
      </c>
      <c r="H730" s="17">
        <f>VLOOKUP(C730,'[1]2 оч'!$B$3:$K$445,10,0)</f>
        <v>0</v>
      </c>
      <c r="I730" s="16">
        <f t="shared" si="45"/>
        <v>0</v>
      </c>
      <c r="J730" s="18"/>
      <c r="K730" s="18">
        <f t="shared" si="46"/>
        <v>0</v>
      </c>
      <c r="L730" s="19" t="str">
        <f>IFERROR(VLOOKUP(C730,'[2]11.11.25'!$B$345:$C$574,2,0),"-")</f>
        <v>-</v>
      </c>
      <c r="M730" s="20" t="str">
        <f t="shared" si="48"/>
        <v>-</v>
      </c>
      <c r="N730" s="21" t="s">
        <v>22</v>
      </c>
      <c r="O730" s="22" t="str">
        <f t="shared" si="47"/>
        <v>-</v>
      </c>
      <c r="P730" s="29"/>
    </row>
    <row r="731" spans="1:16" x14ac:dyDescent="0.25">
      <c r="A731" s="13">
        <v>2</v>
      </c>
      <c r="B731" s="13" t="s">
        <v>490</v>
      </c>
      <c r="C731" s="14" t="s">
        <v>2049</v>
      </c>
      <c r="D731" s="14" t="s">
        <v>2050</v>
      </c>
      <c r="E731" s="15">
        <v>2</v>
      </c>
      <c r="F731" s="16">
        <v>309.60000000000002</v>
      </c>
      <c r="G731" s="16">
        <v>619.20000000000005</v>
      </c>
      <c r="H731" s="17">
        <f>VLOOKUP(C731,'[1]2 оч'!$B$3:$K$445,10,0)</f>
        <v>0</v>
      </c>
      <c r="I731" s="16">
        <f t="shared" si="45"/>
        <v>0</v>
      </c>
      <c r="J731" s="18"/>
      <c r="K731" s="18">
        <f t="shared" si="46"/>
        <v>0</v>
      </c>
      <c r="L731" s="19" t="str">
        <f>IFERROR(VLOOKUP(C731,'[2]11.11.25'!$B$345:$C$574,2,0),"-")</f>
        <v>-</v>
      </c>
      <c r="M731" s="20" t="str">
        <f t="shared" si="48"/>
        <v>-</v>
      </c>
      <c r="N731" s="21" t="s">
        <v>22</v>
      </c>
      <c r="O731" s="22" t="str">
        <f t="shared" si="47"/>
        <v>-</v>
      </c>
      <c r="P731" s="29"/>
    </row>
    <row r="732" spans="1:16" x14ac:dyDescent="0.25">
      <c r="A732" s="13">
        <v>2</v>
      </c>
      <c r="B732" s="13" t="s">
        <v>493</v>
      </c>
      <c r="C732" s="14" t="s">
        <v>2051</v>
      </c>
      <c r="D732" s="14" t="s">
        <v>2052</v>
      </c>
      <c r="E732" s="15">
        <v>2</v>
      </c>
      <c r="F732" s="16">
        <v>254.8</v>
      </c>
      <c r="G732" s="16">
        <v>509.6</v>
      </c>
      <c r="H732" s="17">
        <f>VLOOKUP(C732,'[1]2 оч'!$B$3:$K$445,10,0)</f>
        <v>0</v>
      </c>
      <c r="I732" s="16">
        <f t="shared" si="45"/>
        <v>0</v>
      </c>
      <c r="J732" s="18"/>
      <c r="K732" s="18">
        <f t="shared" si="46"/>
        <v>0</v>
      </c>
      <c r="L732" s="19" t="str">
        <f>IFERROR(VLOOKUP(C732,'[2]11.11.25'!$B$345:$C$574,2,0),"-")</f>
        <v>-</v>
      </c>
      <c r="M732" s="20" t="str">
        <f t="shared" si="48"/>
        <v>-</v>
      </c>
      <c r="N732" s="21" t="s">
        <v>22</v>
      </c>
      <c r="O732" s="22" t="str">
        <f t="shared" si="47"/>
        <v>-</v>
      </c>
      <c r="P732" s="29"/>
    </row>
    <row r="733" spans="1:16" x14ac:dyDescent="0.25">
      <c r="A733" s="13">
        <v>2</v>
      </c>
      <c r="B733" s="13" t="s">
        <v>496</v>
      </c>
      <c r="C733" s="14" t="s">
        <v>2053</v>
      </c>
      <c r="D733" s="14" t="s">
        <v>2054</v>
      </c>
      <c r="E733" s="15">
        <v>1</v>
      </c>
      <c r="F733" s="16">
        <v>293.89999999999998</v>
      </c>
      <c r="G733" s="16">
        <v>293.89999999999998</v>
      </c>
      <c r="H733" s="17">
        <f>VLOOKUP(C733,'[1]2 оч'!$B$3:$K$445,10,0)</f>
        <v>0</v>
      </c>
      <c r="I733" s="16">
        <f t="shared" si="45"/>
        <v>0</v>
      </c>
      <c r="J733" s="18"/>
      <c r="K733" s="18">
        <f t="shared" si="46"/>
        <v>0</v>
      </c>
      <c r="L733" s="19" t="str">
        <f>IFERROR(VLOOKUP(C733,'[2]11.11.25'!$B$345:$C$574,2,0),"-")</f>
        <v>-</v>
      </c>
      <c r="M733" s="20" t="str">
        <f t="shared" si="48"/>
        <v>-</v>
      </c>
      <c r="N733" s="21" t="s">
        <v>22</v>
      </c>
      <c r="O733" s="22" t="str">
        <f t="shared" si="47"/>
        <v>-</v>
      </c>
      <c r="P733" s="29"/>
    </row>
    <row r="734" spans="1:16" x14ac:dyDescent="0.25">
      <c r="A734" s="13">
        <v>2</v>
      </c>
      <c r="B734" s="13" t="s">
        <v>499</v>
      </c>
      <c r="C734" s="14" t="s">
        <v>2055</v>
      </c>
      <c r="D734" s="14" t="s">
        <v>2056</v>
      </c>
      <c r="E734" s="15">
        <v>1</v>
      </c>
      <c r="F734" s="16">
        <v>257.39999999999998</v>
      </c>
      <c r="G734" s="16">
        <v>257.39999999999998</v>
      </c>
      <c r="H734" s="17">
        <f>VLOOKUP(C734,'[1]2 оч'!$B$3:$K$445,10,0)</f>
        <v>0</v>
      </c>
      <c r="I734" s="16">
        <f t="shared" si="45"/>
        <v>0</v>
      </c>
      <c r="J734" s="18"/>
      <c r="K734" s="18">
        <f t="shared" si="46"/>
        <v>0</v>
      </c>
      <c r="L734" s="19" t="str">
        <f>IFERROR(VLOOKUP(C734,'[2]11.11.25'!$B$345:$C$574,2,0),"-")</f>
        <v>-</v>
      </c>
      <c r="M734" s="20" t="str">
        <f t="shared" si="48"/>
        <v>-</v>
      </c>
      <c r="N734" s="21" t="s">
        <v>22</v>
      </c>
      <c r="O734" s="22" t="str">
        <f t="shared" si="47"/>
        <v>-</v>
      </c>
      <c r="P734" s="29"/>
    </row>
    <row r="735" spans="1:16" x14ac:dyDescent="0.25">
      <c r="A735" s="13">
        <v>2</v>
      </c>
      <c r="B735" s="13" t="s">
        <v>502</v>
      </c>
      <c r="C735" s="14" t="s">
        <v>2057</v>
      </c>
      <c r="D735" s="14" t="s">
        <v>2058</v>
      </c>
      <c r="E735" s="15">
        <v>1</v>
      </c>
      <c r="F735" s="16">
        <v>362.1</v>
      </c>
      <c r="G735" s="16">
        <v>362.1</v>
      </c>
      <c r="H735" s="17">
        <f>VLOOKUP(C735,'[1]2 оч'!$B$3:$K$445,10,0)</f>
        <v>0</v>
      </c>
      <c r="I735" s="16">
        <f t="shared" si="45"/>
        <v>0</v>
      </c>
      <c r="J735" s="18"/>
      <c r="K735" s="18">
        <f t="shared" si="46"/>
        <v>0</v>
      </c>
      <c r="L735" s="19" t="str">
        <f>IFERROR(VLOOKUP(C735,'[2]11.11.25'!$B$345:$C$574,2,0),"-")</f>
        <v>-</v>
      </c>
      <c r="M735" s="20" t="str">
        <f t="shared" si="48"/>
        <v>-</v>
      </c>
      <c r="N735" s="21" t="s">
        <v>22</v>
      </c>
      <c r="O735" s="22" t="str">
        <f t="shared" si="47"/>
        <v>-</v>
      </c>
      <c r="P735" s="29"/>
    </row>
    <row r="736" spans="1:16" x14ac:dyDescent="0.25">
      <c r="A736" s="13">
        <v>2</v>
      </c>
      <c r="B736" s="13" t="s">
        <v>505</v>
      </c>
      <c r="C736" s="14" t="s">
        <v>2059</v>
      </c>
      <c r="D736" s="14" t="s">
        <v>2060</v>
      </c>
      <c r="E736" s="15">
        <v>3</v>
      </c>
      <c r="F736" s="16">
        <v>449.9</v>
      </c>
      <c r="G736" s="16">
        <v>1349.7</v>
      </c>
      <c r="H736" s="17">
        <f>VLOOKUP(C736,'[1]2 оч'!$B$3:$K$445,10,0)</f>
        <v>0</v>
      </c>
      <c r="I736" s="16">
        <f t="shared" si="45"/>
        <v>0</v>
      </c>
      <c r="J736" s="18"/>
      <c r="K736" s="18">
        <f t="shared" si="46"/>
        <v>0</v>
      </c>
      <c r="L736" s="19" t="str">
        <f>IFERROR(VLOOKUP(C736,'[2]11.11.25'!$B$345:$C$574,2,0),"-")</f>
        <v>-</v>
      </c>
      <c r="M736" s="20" t="str">
        <f t="shared" si="48"/>
        <v>-</v>
      </c>
      <c r="N736" s="21" t="s">
        <v>22</v>
      </c>
      <c r="O736" s="22" t="str">
        <f t="shared" si="47"/>
        <v>-</v>
      </c>
      <c r="P736" s="29"/>
    </row>
    <row r="737" spans="1:16" x14ac:dyDescent="0.25">
      <c r="A737" s="13">
        <v>2</v>
      </c>
      <c r="B737" s="13" t="s">
        <v>508</v>
      </c>
      <c r="C737" s="14" t="s">
        <v>2061</v>
      </c>
      <c r="D737" s="14" t="s">
        <v>2062</v>
      </c>
      <c r="E737" s="15">
        <v>80</v>
      </c>
      <c r="F737" s="16">
        <v>1.5</v>
      </c>
      <c r="G737" s="16">
        <v>120</v>
      </c>
      <c r="H737" s="17">
        <f>VLOOKUP(C737,'[1]2 оч'!$B$3:$K$445,10,0)</f>
        <v>0</v>
      </c>
      <c r="I737" s="16">
        <f t="shared" si="45"/>
        <v>0</v>
      </c>
      <c r="J737" s="18"/>
      <c r="K737" s="18">
        <f t="shared" si="46"/>
        <v>0</v>
      </c>
      <c r="L737" s="19">
        <v>80</v>
      </c>
      <c r="M737" s="20">
        <f t="shared" si="48"/>
        <v>120</v>
      </c>
      <c r="N737" s="31">
        <v>80</v>
      </c>
      <c r="O737" s="22">
        <f t="shared" si="47"/>
        <v>120</v>
      </c>
      <c r="P737" s="29"/>
    </row>
    <row r="738" spans="1:16" x14ac:dyDescent="0.25">
      <c r="A738" s="13">
        <v>2</v>
      </c>
      <c r="B738" s="13" t="s">
        <v>511</v>
      </c>
      <c r="C738" s="14" t="s">
        <v>2063</v>
      </c>
      <c r="D738" s="14" t="s">
        <v>2064</v>
      </c>
      <c r="E738" s="15">
        <v>48</v>
      </c>
      <c r="F738" s="16">
        <v>0.3</v>
      </c>
      <c r="G738" s="16">
        <v>14.4</v>
      </c>
      <c r="H738" s="17">
        <f>VLOOKUP(C738,'[1]2 оч'!$B$3:$K$445,10,0)</f>
        <v>0</v>
      </c>
      <c r="I738" s="16">
        <f t="shared" si="45"/>
        <v>0</v>
      </c>
      <c r="J738" s="18"/>
      <c r="K738" s="18">
        <f t="shared" si="46"/>
        <v>0</v>
      </c>
      <c r="L738" s="19">
        <v>48</v>
      </c>
      <c r="M738" s="20">
        <f t="shared" si="48"/>
        <v>14.399999999999999</v>
      </c>
      <c r="N738" s="31">
        <v>48</v>
      </c>
      <c r="O738" s="22">
        <f t="shared" si="47"/>
        <v>14.399999999999999</v>
      </c>
      <c r="P738" s="29"/>
    </row>
    <row r="739" spans="1:16" x14ac:dyDescent="0.25">
      <c r="A739" s="13">
        <v>2</v>
      </c>
      <c r="B739" s="13" t="s">
        <v>514</v>
      </c>
      <c r="C739" s="14" t="s">
        <v>2065</v>
      </c>
      <c r="D739" s="14" t="s">
        <v>2066</v>
      </c>
      <c r="E739" s="15">
        <v>16</v>
      </c>
      <c r="F739" s="16">
        <v>11.2</v>
      </c>
      <c r="G739" s="16">
        <v>179.2</v>
      </c>
      <c r="H739" s="17">
        <f>VLOOKUP(C739,'[1]2 оч'!$B$3:$K$445,10,0)</f>
        <v>0</v>
      </c>
      <c r="I739" s="16">
        <f t="shared" si="45"/>
        <v>0</v>
      </c>
      <c r="J739" s="18"/>
      <c r="K739" s="18">
        <f t="shared" si="46"/>
        <v>0</v>
      </c>
      <c r="L739" s="19">
        <v>16</v>
      </c>
      <c r="M739" s="20">
        <f t="shared" si="48"/>
        <v>179.2</v>
      </c>
      <c r="N739" s="31">
        <v>16</v>
      </c>
      <c r="O739" s="22">
        <f t="shared" si="47"/>
        <v>179.2</v>
      </c>
      <c r="P739" s="29"/>
    </row>
    <row r="740" spans="1:16" x14ac:dyDescent="0.25">
      <c r="A740" s="13">
        <v>2</v>
      </c>
      <c r="B740" s="13" t="s">
        <v>517</v>
      </c>
      <c r="C740" s="14" t="s">
        <v>2067</v>
      </c>
      <c r="D740" s="14" t="s">
        <v>2068</v>
      </c>
      <c r="E740" s="15">
        <v>2</v>
      </c>
      <c r="F740" s="16">
        <v>83.9</v>
      </c>
      <c r="G740" s="16">
        <v>167.8</v>
      </c>
      <c r="H740" s="17">
        <f>VLOOKUP(C740,'[1]2 оч'!$B$3:$K$445,10,0)</f>
        <v>0</v>
      </c>
      <c r="I740" s="16">
        <f t="shared" si="45"/>
        <v>0</v>
      </c>
      <c r="J740" s="18"/>
      <c r="K740" s="18">
        <f t="shared" si="46"/>
        <v>0</v>
      </c>
      <c r="L740" s="19" t="str">
        <f>IFERROR(VLOOKUP(C740,'[2]11.11.25'!$B$345:$C$574,2,0),"-")</f>
        <v>-</v>
      </c>
      <c r="M740" s="20" t="str">
        <f t="shared" si="48"/>
        <v>-</v>
      </c>
      <c r="N740" s="21" t="s">
        <v>22</v>
      </c>
      <c r="O740" s="22" t="str">
        <f t="shared" si="47"/>
        <v>-</v>
      </c>
      <c r="P740" s="29"/>
    </row>
    <row r="741" spans="1:16" x14ac:dyDescent="0.25">
      <c r="A741" s="13">
        <v>2</v>
      </c>
      <c r="B741" s="13" t="s">
        <v>520</v>
      </c>
      <c r="C741" s="14" t="s">
        <v>2069</v>
      </c>
      <c r="D741" s="14" t="s">
        <v>2070</v>
      </c>
      <c r="E741" s="15">
        <v>2</v>
      </c>
      <c r="F741" s="16">
        <v>79.2</v>
      </c>
      <c r="G741" s="16">
        <v>158.4</v>
      </c>
      <c r="H741" s="17">
        <f>VLOOKUP(C741,'[1]2 оч'!$B$3:$K$445,10,0)</f>
        <v>0</v>
      </c>
      <c r="I741" s="16">
        <f t="shared" si="45"/>
        <v>0</v>
      </c>
      <c r="J741" s="18"/>
      <c r="K741" s="18">
        <f t="shared" si="46"/>
        <v>0</v>
      </c>
      <c r="L741" s="19" t="str">
        <f>IFERROR(VLOOKUP(C741,'[2]11.11.25'!$B$345:$C$574,2,0),"-")</f>
        <v>-</v>
      </c>
      <c r="M741" s="20" t="str">
        <f t="shared" si="48"/>
        <v>-</v>
      </c>
      <c r="N741" s="21" t="s">
        <v>22</v>
      </c>
      <c r="O741" s="22" t="str">
        <f t="shared" si="47"/>
        <v>-</v>
      </c>
      <c r="P741" s="29"/>
    </row>
    <row r="742" spans="1:16" x14ac:dyDescent="0.25">
      <c r="A742" s="13">
        <v>2</v>
      </c>
      <c r="B742" s="13" t="s">
        <v>523</v>
      </c>
      <c r="C742" s="14" t="s">
        <v>2071</v>
      </c>
      <c r="D742" s="14" t="s">
        <v>2072</v>
      </c>
      <c r="E742" s="15">
        <v>2</v>
      </c>
      <c r="F742" s="16">
        <v>64.5</v>
      </c>
      <c r="G742" s="16">
        <v>129</v>
      </c>
      <c r="H742" s="17">
        <f>VLOOKUP(C742,'[1]2 оч'!$B$3:$K$445,10,0)</f>
        <v>2</v>
      </c>
      <c r="I742" s="16">
        <f t="shared" si="45"/>
        <v>129</v>
      </c>
      <c r="J742" s="18"/>
      <c r="K742" s="18">
        <f t="shared" si="46"/>
        <v>0</v>
      </c>
      <c r="L742" s="19" t="str">
        <f>IFERROR(VLOOKUP(C742,'[2]11.11.25'!$B$345:$C$574,2,0),"-")</f>
        <v>-</v>
      </c>
      <c r="M742" s="20" t="str">
        <f t="shared" si="48"/>
        <v>-</v>
      </c>
      <c r="N742" s="31">
        <v>2</v>
      </c>
      <c r="O742" s="22">
        <f t="shared" si="47"/>
        <v>129</v>
      </c>
      <c r="P742" s="29"/>
    </row>
    <row r="743" spans="1:16" x14ac:dyDescent="0.25">
      <c r="A743" s="13">
        <v>2</v>
      </c>
      <c r="B743" s="13" t="s">
        <v>526</v>
      </c>
      <c r="C743" s="14" t="s">
        <v>2073</v>
      </c>
      <c r="D743" s="14" t="s">
        <v>2074</v>
      </c>
      <c r="E743" s="15">
        <v>2</v>
      </c>
      <c r="F743" s="16">
        <v>107.8</v>
      </c>
      <c r="G743" s="16">
        <v>215.6</v>
      </c>
      <c r="H743" s="17">
        <f>VLOOKUP(C743,'[1]2 оч'!$B$3:$K$445,10,0)</f>
        <v>2</v>
      </c>
      <c r="I743" s="16">
        <f t="shared" si="45"/>
        <v>215.6</v>
      </c>
      <c r="J743" s="18"/>
      <c r="K743" s="18">
        <f t="shared" si="46"/>
        <v>0</v>
      </c>
      <c r="L743" s="19" t="str">
        <f>IFERROR(VLOOKUP(C743,'[2]11.11.25'!$B$345:$C$574,2,0),"-")</f>
        <v>-</v>
      </c>
      <c r="M743" s="20" t="str">
        <f t="shared" si="48"/>
        <v>-</v>
      </c>
      <c r="N743" s="31">
        <v>2</v>
      </c>
      <c r="O743" s="22">
        <f t="shared" si="47"/>
        <v>215.6</v>
      </c>
      <c r="P743" s="29"/>
    </row>
    <row r="744" spans="1:16" x14ac:dyDescent="0.25">
      <c r="A744" s="13">
        <v>2</v>
      </c>
      <c r="B744" s="13" t="s">
        <v>529</v>
      </c>
      <c r="C744" s="14" t="s">
        <v>2075</v>
      </c>
      <c r="D744" s="14" t="s">
        <v>2076</v>
      </c>
      <c r="E744" s="15">
        <v>2</v>
      </c>
      <c r="F744" s="16">
        <v>100</v>
      </c>
      <c r="G744" s="16">
        <v>200</v>
      </c>
      <c r="H744" s="17">
        <f>VLOOKUP(C744,'[1]2 оч'!$B$3:$K$445,10,0)</f>
        <v>2</v>
      </c>
      <c r="I744" s="16">
        <f t="shared" si="45"/>
        <v>200</v>
      </c>
      <c r="J744" s="18"/>
      <c r="K744" s="18">
        <f t="shared" si="46"/>
        <v>0</v>
      </c>
      <c r="L744" s="19" t="str">
        <f>IFERROR(VLOOKUP(C744,'[2]11.11.25'!$B$345:$C$574,2,0),"-")</f>
        <v>-</v>
      </c>
      <c r="M744" s="20" t="str">
        <f t="shared" si="48"/>
        <v>-</v>
      </c>
      <c r="N744" s="31">
        <v>2</v>
      </c>
      <c r="O744" s="22">
        <f t="shared" si="47"/>
        <v>200</v>
      </c>
      <c r="P744" s="29"/>
    </row>
    <row r="745" spans="1:16" x14ac:dyDescent="0.25">
      <c r="A745" s="13">
        <v>2</v>
      </c>
      <c r="B745" s="13" t="s">
        <v>532</v>
      </c>
      <c r="C745" s="14" t="s">
        <v>2077</v>
      </c>
      <c r="D745" s="14" t="s">
        <v>2078</v>
      </c>
      <c r="E745" s="15">
        <v>2</v>
      </c>
      <c r="F745" s="16">
        <v>88.6</v>
      </c>
      <c r="G745" s="16">
        <v>177.2</v>
      </c>
      <c r="H745" s="17">
        <f>VLOOKUP(C745,'[1]2 оч'!$B$3:$K$445,10,0)</f>
        <v>2</v>
      </c>
      <c r="I745" s="16">
        <f t="shared" si="45"/>
        <v>177.2</v>
      </c>
      <c r="J745" s="18"/>
      <c r="K745" s="18">
        <f t="shared" si="46"/>
        <v>0</v>
      </c>
      <c r="L745" s="19" t="str">
        <f>IFERROR(VLOOKUP(C745,'[2]11.11.25'!$B$345:$C$574,2,0),"-")</f>
        <v>-</v>
      </c>
      <c r="M745" s="20" t="str">
        <f t="shared" si="48"/>
        <v>-</v>
      </c>
      <c r="N745" s="31">
        <v>2</v>
      </c>
      <c r="O745" s="22">
        <f t="shared" si="47"/>
        <v>177.2</v>
      </c>
      <c r="P745" s="29"/>
    </row>
    <row r="746" spans="1:16" x14ac:dyDescent="0.25">
      <c r="A746" s="13">
        <v>2</v>
      </c>
      <c r="B746" s="13" t="s">
        <v>535</v>
      </c>
      <c r="C746" s="14" t="s">
        <v>2079</v>
      </c>
      <c r="D746" s="14" t="s">
        <v>2080</v>
      </c>
      <c r="E746" s="15">
        <v>2</v>
      </c>
      <c r="F746" s="16">
        <v>81.099999999999994</v>
      </c>
      <c r="G746" s="16">
        <v>162.19999999999999</v>
      </c>
      <c r="H746" s="17">
        <f>VLOOKUP(C746,'[1]2 оч'!$B$3:$K$445,10,0)</f>
        <v>2</v>
      </c>
      <c r="I746" s="16">
        <f t="shared" si="45"/>
        <v>162.19999999999999</v>
      </c>
      <c r="J746" s="18"/>
      <c r="K746" s="18">
        <f t="shared" si="46"/>
        <v>0</v>
      </c>
      <c r="L746" s="19" t="str">
        <f>IFERROR(VLOOKUP(C746,'[2]11.11.25'!$B$345:$C$574,2,0),"-")</f>
        <v>-</v>
      </c>
      <c r="M746" s="20" t="str">
        <f t="shared" si="48"/>
        <v>-</v>
      </c>
      <c r="N746" s="31">
        <v>2</v>
      </c>
      <c r="O746" s="22">
        <f t="shared" si="47"/>
        <v>162.19999999999999</v>
      </c>
      <c r="P746" s="29"/>
    </row>
    <row r="747" spans="1:16" x14ac:dyDescent="0.25">
      <c r="A747" s="13">
        <v>2</v>
      </c>
      <c r="B747" s="13" t="s">
        <v>538</v>
      </c>
      <c r="C747" s="14" t="s">
        <v>2081</v>
      </c>
      <c r="D747" s="14" t="s">
        <v>2082</v>
      </c>
      <c r="E747" s="15">
        <v>2</v>
      </c>
      <c r="F747" s="16">
        <v>108.1</v>
      </c>
      <c r="G747" s="16">
        <v>216.2</v>
      </c>
      <c r="H747" s="17">
        <f>VLOOKUP(C747,'[1]2 оч'!$B$3:$K$445,10,0)</f>
        <v>2</v>
      </c>
      <c r="I747" s="16">
        <f t="shared" si="45"/>
        <v>216.2</v>
      </c>
      <c r="J747" s="18"/>
      <c r="K747" s="18">
        <f t="shared" si="46"/>
        <v>0</v>
      </c>
      <c r="L747" s="19" t="str">
        <f>IFERROR(VLOOKUP(C747,'[2]11.11.25'!$B$345:$C$574,2,0),"-")</f>
        <v>-</v>
      </c>
      <c r="M747" s="20" t="str">
        <f t="shared" si="48"/>
        <v>-</v>
      </c>
      <c r="N747" s="31">
        <v>2</v>
      </c>
      <c r="O747" s="22">
        <f t="shared" si="47"/>
        <v>216.2</v>
      </c>
      <c r="P747" s="29"/>
    </row>
    <row r="748" spans="1:16" x14ac:dyDescent="0.25">
      <c r="A748" s="13">
        <v>2</v>
      </c>
      <c r="B748" s="13" t="s">
        <v>541</v>
      </c>
      <c r="C748" s="14" t="s">
        <v>2083</v>
      </c>
      <c r="D748" s="14" t="s">
        <v>2084</v>
      </c>
      <c r="E748" s="15">
        <v>2</v>
      </c>
      <c r="F748" s="16">
        <v>100.3</v>
      </c>
      <c r="G748" s="16">
        <v>200.6</v>
      </c>
      <c r="H748" s="17">
        <f>VLOOKUP(C748,'[1]2 оч'!$B$3:$K$445,10,0)</f>
        <v>0</v>
      </c>
      <c r="I748" s="16">
        <f t="shared" si="45"/>
        <v>0</v>
      </c>
      <c r="J748" s="18"/>
      <c r="K748" s="18">
        <f t="shared" si="46"/>
        <v>0</v>
      </c>
      <c r="L748" s="19" t="str">
        <f>IFERROR(VLOOKUP(C748,'[2]11.11.25'!$B$345:$C$574,2,0),"-")</f>
        <v>-</v>
      </c>
      <c r="M748" s="20" t="str">
        <f t="shared" si="48"/>
        <v>-</v>
      </c>
      <c r="N748" s="21" t="s">
        <v>22</v>
      </c>
      <c r="O748" s="22" t="str">
        <f t="shared" si="47"/>
        <v>-</v>
      </c>
      <c r="P748" s="29"/>
    </row>
    <row r="749" spans="1:16" x14ac:dyDescent="0.25">
      <c r="A749" s="13">
        <v>2</v>
      </c>
      <c r="B749" s="13" t="s">
        <v>544</v>
      </c>
      <c r="C749" s="14" t="s">
        <v>2085</v>
      </c>
      <c r="D749" s="14" t="s">
        <v>2086</v>
      </c>
      <c r="E749" s="15">
        <v>2</v>
      </c>
      <c r="F749" s="16">
        <v>75.3</v>
      </c>
      <c r="G749" s="16">
        <v>150.6</v>
      </c>
      <c r="H749" s="17">
        <f>VLOOKUP(C749,'[1]2 оч'!$B$3:$K$445,10,0)</f>
        <v>0</v>
      </c>
      <c r="I749" s="16">
        <f t="shared" si="45"/>
        <v>0</v>
      </c>
      <c r="J749" s="18"/>
      <c r="K749" s="18">
        <f t="shared" si="46"/>
        <v>0</v>
      </c>
      <c r="L749" s="19" t="str">
        <f>IFERROR(VLOOKUP(C749,'[2]11.11.25'!$B$345:$C$574,2,0),"-")</f>
        <v>-</v>
      </c>
      <c r="M749" s="20" t="str">
        <f t="shared" si="48"/>
        <v>-</v>
      </c>
      <c r="N749" s="21" t="s">
        <v>22</v>
      </c>
      <c r="O749" s="22" t="str">
        <f t="shared" si="47"/>
        <v>-</v>
      </c>
      <c r="P749" s="29"/>
    </row>
    <row r="750" spans="1:16" x14ac:dyDescent="0.25">
      <c r="A750" s="13">
        <v>2</v>
      </c>
      <c r="B750" s="13" t="s">
        <v>547</v>
      </c>
      <c r="C750" s="14" t="s">
        <v>2087</v>
      </c>
      <c r="D750" s="14" t="s">
        <v>2088</v>
      </c>
      <c r="E750" s="15">
        <v>2</v>
      </c>
      <c r="F750" s="16">
        <v>78.5</v>
      </c>
      <c r="G750" s="16">
        <v>157</v>
      </c>
      <c r="H750" s="17">
        <f>VLOOKUP(C750,'[1]2 оч'!$B$3:$K$445,10,0)</f>
        <v>0</v>
      </c>
      <c r="I750" s="16">
        <f t="shared" si="45"/>
        <v>0</v>
      </c>
      <c r="J750" s="18"/>
      <c r="K750" s="18">
        <f t="shared" si="46"/>
        <v>0</v>
      </c>
      <c r="L750" s="19" t="str">
        <f>IFERROR(VLOOKUP(C750,'[2]11.11.25'!$B$345:$C$574,2,0),"-")</f>
        <v>-</v>
      </c>
      <c r="M750" s="20" t="str">
        <f t="shared" si="48"/>
        <v>-</v>
      </c>
      <c r="N750" s="21" t="s">
        <v>22</v>
      </c>
      <c r="O750" s="22" t="str">
        <f t="shared" si="47"/>
        <v>-</v>
      </c>
      <c r="P750" s="29"/>
    </row>
    <row r="751" spans="1:16" x14ac:dyDescent="0.25">
      <c r="A751" s="13">
        <v>2</v>
      </c>
      <c r="B751" s="13" t="s">
        <v>550</v>
      </c>
      <c r="C751" s="14" t="s">
        <v>2089</v>
      </c>
      <c r="D751" s="14" t="s">
        <v>2090</v>
      </c>
      <c r="E751" s="15">
        <v>25</v>
      </c>
      <c r="F751" s="16">
        <v>228.8</v>
      </c>
      <c r="G751" s="16">
        <v>5720</v>
      </c>
      <c r="H751" s="17">
        <f>VLOOKUP(C751,'[1]2 оч'!$B$3:$K$445,10,0)</f>
        <v>0</v>
      </c>
      <c r="I751" s="16">
        <f t="shared" si="45"/>
        <v>0</v>
      </c>
      <c r="J751" s="18"/>
      <c r="K751" s="18">
        <f t="shared" si="46"/>
        <v>0</v>
      </c>
      <c r="L751" s="19" t="str">
        <f>IFERROR(VLOOKUP(C751,'[2]11.11.25'!$B$345:$C$574,2,0),"-")</f>
        <v>-</v>
      </c>
      <c r="M751" s="20" t="str">
        <f t="shared" si="48"/>
        <v>-</v>
      </c>
      <c r="N751" s="21" t="s">
        <v>22</v>
      </c>
      <c r="O751" s="22" t="str">
        <f t="shared" si="47"/>
        <v>-</v>
      </c>
      <c r="P751" s="29"/>
    </row>
    <row r="752" spans="1:16" x14ac:dyDescent="0.25">
      <c r="A752" s="13">
        <v>2</v>
      </c>
      <c r="B752" s="13" t="s">
        <v>553</v>
      </c>
      <c r="C752" s="14" t="s">
        <v>2091</v>
      </c>
      <c r="D752" s="14" t="s">
        <v>2092</v>
      </c>
      <c r="E752" s="15">
        <v>25</v>
      </c>
      <c r="F752" s="16">
        <v>210</v>
      </c>
      <c r="G752" s="16">
        <v>5250</v>
      </c>
      <c r="H752" s="17">
        <f>VLOOKUP(C752,'[1]2 оч'!$B$3:$K$445,10,0)</f>
        <v>15</v>
      </c>
      <c r="I752" s="16">
        <f t="shared" si="45"/>
        <v>3150</v>
      </c>
      <c r="J752" s="18"/>
      <c r="K752" s="18">
        <f t="shared" si="46"/>
        <v>0</v>
      </c>
      <c r="L752" s="19" t="str">
        <f>IFERROR(VLOOKUP(C752,'[2]11.11.25'!$B$345:$C$574,2,0),"-")</f>
        <v>-</v>
      </c>
      <c r="M752" s="20" t="str">
        <f t="shared" si="48"/>
        <v>-</v>
      </c>
      <c r="N752" s="31">
        <v>15</v>
      </c>
      <c r="O752" s="22">
        <f t="shared" si="47"/>
        <v>3150</v>
      </c>
      <c r="P752" s="29"/>
    </row>
    <row r="753" spans="1:16" x14ac:dyDescent="0.25">
      <c r="A753" s="13">
        <v>2</v>
      </c>
      <c r="B753" s="13" t="s">
        <v>556</v>
      </c>
      <c r="C753" s="14" t="s">
        <v>2093</v>
      </c>
      <c r="D753" s="14" t="s">
        <v>2094</v>
      </c>
      <c r="E753" s="15">
        <v>8</v>
      </c>
      <c r="F753" s="16">
        <v>172.6</v>
      </c>
      <c r="G753" s="16">
        <v>1380.8</v>
      </c>
      <c r="H753" s="17">
        <f>VLOOKUP(C753,'[1]2 оч'!$B$3:$K$445,10,0)</f>
        <v>0</v>
      </c>
      <c r="I753" s="16">
        <f t="shared" si="45"/>
        <v>0</v>
      </c>
      <c r="J753" s="18"/>
      <c r="K753" s="18">
        <f t="shared" si="46"/>
        <v>0</v>
      </c>
      <c r="L753" s="19" t="str">
        <f>IFERROR(VLOOKUP(C753,'[2]11.11.25'!$B$345:$C$574,2,0),"-")</f>
        <v>-</v>
      </c>
      <c r="M753" s="20" t="str">
        <f t="shared" si="48"/>
        <v>-</v>
      </c>
      <c r="N753" s="21" t="s">
        <v>22</v>
      </c>
      <c r="O753" s="22" t="str">
        <f t="shared" si="47"/>
        <v>-</v>
      </c>
      <c r="P753" s="29"/>
    </row>
    <row r="754" spans="1:16" x14ac:dyDescent="0.25">
      <c r="A754" s="13">
        <v>2</v>
      </c>
      <c r="B754" s="13" t="s">
        <v>559</v>
      </c>
      <c r="C754" s="14" t="s">
        <v>2095</v>
      </c>
      <c r="D754" s="14" t="s">
        <v>2096</v>
      </c>
      <c r="E754" s="15">
        <v>10</v>
      </c>
      <c r="F754" s="16">
        <v>287.3</v>
      </c>
      <c r="G754" s="16">
        <v>2873</v>
      </c>
      <c r="H754" s="17">
        <f>VLOOKUP(C754,'[1]2 оч'!$B$3:$K$445,10,0)</f>
        <v>0</v>
      </c>
      <c r="I754" s="16">
        <f t="shared" si="45"/>
        <v>0</v>
      </c>
      <c r="J754" s="18"/>
      <c r="K754" s="18">
        <f t="shared" si="46"/>
        <v>0</v>
      </c>
      <c r="L754" s="19" t="str">
        <f>IFERROR(VLOOKUP(C754,'[2]11.11.25'!$B$345:$C$574,2,0),"-")</f>
        <v>-</v>
      </c>
      <c r="M754" s="20" t="str">
        <f t="shared" si="48"/>
        <v>-</v>
      </c>
      <c r="N754" s="21" t="s">
        <v>22</v>
      </c>
      <c r="O754" s="22" t="str">
        <f t="shared" si="47"/>
        <v>-</v>
      </c>
      <c r="P754" s="29"/>
    </row>
    <row r="755" spans="1:16" x14ac:dyDescent="0.25">
      <c r="A755" s="13">
        <v>2</v>
      </c>
      <c r="B755" s="13" t="s">
        <v>562</v>
      </c>
      <c r="C755" s="14" t="s">
        <v>2097</v>
      </c>
      <c r="D755" s="14" t="s">
        <v>2098</v>
      </c>
      <c r="E755" s="15">
        <v>10</v>
      </c>
      <c r="F755" s="16">
        <v>266.7</v>
      </c>
      <c r="G755" s="16">
        <v>2667</v>
      </c>
      <c r="H755" s="17">
        <f>VLOOKUP(C755,'[1]2 оч'!$B$3:$K$445,10,0)</f>
        <v>0</v>
      </c>
      <c r="I755" s="16">
        <f t="shared" si="45"/>
        <v>0</v>
      </c>
      <c r="J755" s="18"/>
      <c r="K755" s="18">
        <f t="shared" si="46"/>
        <v>0</v>
      </c>
      <c r="L755" s="19" t="str">
        <f>IFERROR(VLOOKUP(C755,'[2]11.11.25'!$B$345:$C$574,2,0),"-")</f>
        <v>-</v>
      </c>
      <c r="M755" s="20" t="str">
        <f t="shared" si="48"/>
        <v>-</v>
      </c>
      <c r="N755" s="21" t="s">
        <v>22</v>
      </c>
      <c r="O755" s="22" t="str">
        <f t="shared" si="47"/>
        <v>-</v>
      </c>
      <c r="P755" s="29"/>
    </row>
    <row r="756" spans="1:16" x14ac:dyDescent="0.25">
      <c r="A756" s="13">
        <v>2</v>
      </c>
      <c r="B756" s="13" t="s">
        <v>565</v>
      </c>
      <c r="C756" s="14" t="s">
        <v>2099</v>
      </c>
      <c r="D756" s="14" t="s">
        <v>2100</v>
      </c>
      <c r="E756" s="15">
        <v>8</v>
      </c>
      <c r="F756" s="16">
        <v>236.3</v>
      </c>
      <c r="G756" s="16">
        <v>1890.4</v>
      </c>
      <c r="H756" s="17">
        <f>VLOOKUP(C756,'[1]2 оч'!$B$3:$K$445,10,0)</f>
        <v>0</v>
      </c>
      <c r="I756" s="16">
        <f t="shared" si="45"/>
        <v>0</v>
      </c>
      <c r="J756" s="18"/>
      <c r="K756" s="18">
        <f t="shared" si="46"/>
        <v>0</v>
      </c>
      <c r="L756" s="19" t="str">
        <f>IFERROR(VLOOKUP(C756,'[2]11.11.25'!$B$345:$C$574,2,0),"-")</f>
        <v>-</v>
      </c>
      <c r="M756" s="20" t="str">
        <f t="shared" si="48"/>
        <v>-</v>
      </c>
      <c r="N756" s="21" t="s">
        <v>22</v>
      </c>
      <c r="O756" s="22" t="str">
        <f t="shared" si="47"/>
        <v>-</v>
      </c>
      <c r="P756" s="29"/>
    </row>
    <row r="757" spans="1:16" x14ac:dyDescent="0.25">
      <c r="A757" s="13">
        <v>2</v>
      </c>
      <c r="B757" s="13" t="s">
        <v>568</v>
      </c>
      <c r="C757" s="14" t="s">
        <v>2101</v>
      </c>
      <c r="D757" s="14" t="s">
        <v>2102</v>
      </c>
      <c r="E757" s="15">
        <v>8</v>
      </c>
      <c r="F757" s="16">
        <v>216.4</v>
      </c>
      <c r="G757" s="16">
        <v>1731.2</v>
      </c>
      <c r="H757" s="17">
        <f>VLOOKUP(C757,'[1]2 оч'!$B$3:$K$445,10,0)</f>
        <v>0</v>
      </c>
      <c r="I757" s="16">
        <f t="shared" si="45"/>
        <v>0</v>
      </c>
      <c r="J757" s="18"/>
      <c r="K757" s="18">
        <f t="shared" si="46"/>
        <v>0</v>
      </c>
      <c r="L757" s="19" t="str">
        <f>IFERROR(VLOOKUP(C757,'[2]11.11.25'!$B$345:$C$574,2,0),"-")</f>
        <v>-</v>
      </c>
      <c r="M757" s="20" t="str">
        <f t="shared" si="48"/>
        <v>-</v>
      </c>
      <c r="N757" s="21" t="s">
        <v>22</v>
      </c>
      <c r="O757" s="22" t="str">
        <f t="shared" si="47"/>
        <v>-</v>
      </c>
      <c r="P757" s="29"/>
    </row>
    <row r="758" spans="1:16" x14ac:dyDescent="0.25">
      <c r="A758" s="13">
        <v>2</v>
      </c>
      <c r="B758" s="13" t="s">
        <v>571</v>
      </c>
      <c r="C758" s="14" t="s">
        <v>2103</v>
      </c>
      <c r="D758" s="14" t="s">
        <v>2104</v>
      </c>
      <c r="E758" s="15">
        <v>10</v>
      </c>
      <c r="F758" s="16">
        <v>288.3</v>
      </c>
      <c r="G758" s="16">
        <v>2883</v>
      </c>
      <c r="H758" s="17">
        <f>VLOOKUP(C758,'[1]2 оч'!$B$3:$K$445,10,0)</f>
        <v>6</v>
      </c>
      <c r="I758" s="16">
        <f t="shared" si="45"/>
        <v>1729.8000000000002</v>
      </c>
      <c r="J758" s="18"/>
      <c r="K758" s="18">
        <f t="shared" si="46"/>
        <v>0</v>
      </c>
      <c r="L758" s="19" t="str">
        <f>IFERROR(VLOOKUP(C758,'[2]11.11.25'!$B$345:$C$574,2,0),"-")</f>
        <v>-</v>
      </c>
      <c r="M758" s="20" t="str">
        <f t="shared" si="48"/>
        <v>-</v>
      </c>
      <c r="N758" s="31">
        <v>6</v>
      </c>
      <c r="O758" s="22">
        <f t="shared" si="47"/>
        <v>1729.8000000000002</v>
      </c>
      <c r="P758" s="29"/>
    </row>
    <row r="759" spans="1:16" x14ac:dyDescent="0.25">
      <c r="A759" s="13">
        <v>2</v>
      </c>
      <c r="B759" s="13" t="s">
        <v>574</v>
      </c>
      <c r="C759" s="14" t="s">
        <v>2105</v>
      </c>
      <c r="D759" s="14" t="s">
        <v>2106</v>
      </c>
      <c r="E759" s="15">
        <v>10</v>
      </c>
      <c r="F759" s="16">
        <v>267.5</v>
      </c>
      <c r="G759" s="16">
        <v>2675</v>
      </c>
      <c r="H759" s="17">
        <f>VLOOKUP(C759,'[1]2 оч'!$B$3:$K$445,10,0)</f>
        <v>0</v>
      </c>
      <c r="I759" s="16">
        <f t="shared" si="45"/>
        <v>0</v>
      </c>
      <c r="J759" s="18"/>
      <c r="K759" s="18">
        <f t="shared" si="46"/>
        <v>0</v>
      </c>
      <c r="L759" s="19" t="str">
        <f>IFERROR(VLOOKUP(C759,'[2]11.11.25'!$B$345:$C$574,2,0),"-")</f>
        <v>-</v>
      </c>
      <c r="M759" s="20" t="str">
        <f t="shared" si="48"/>
        <v>-</v>
      </c>
      <c r="N759" s="21" t="s">
        <v>22</v>
      </c>
      <c r="O759" s="22" t="str">
        <f t="shared" si="47"/>
        <v>-</v>
      </c>
      <c r="P759" s="29"/>
    </row>
    <row r="760" spans="1:16" x14ac:dyDescent="0.25">
      <c r="A760" s="13">
        <v>2</v>
      </c>
      <c r="B760" s="13" t="s">
        <v>577</v>
      </c>
      <c r="C760" s="14" t="s">
        <v>2107</v>
      </c>
      <c r="D760" s="14" t="s">
        <v>2108</v>
      </c>
      <c r="E760" s="15">
        <v>8</v>
      </c>
      <c r="F760" s="16">
        <v>201.3</v>
      </c>
      <c r="G760" s="16">
        <v>1610.4</v>
      </c>
      <c r="H760" s="17">
        <f>VLOOKUP(C760,'[1]2 оч'!$B$3:$K$445,10,0)</f>
        <v>0</v>
      </c>
      <c r="I760" s="16">
        <f t="shared" si="45"/>
        <v>0</v>
      </c>
      <c r="J760" s="18"/>
      <c r="K760" s="18">
        <f t="shared" si="46"/>
        <v>0</v>
      </c>
      <c r="L760" s="19" t="str">
        <f>IFERROR(VLOOKUP(C760,'[2]11.11.25'!$B$345:$C$574,2,0),"-")</f>
        <v>-</v>
      </c>
      <c r="M760" s="20" t="str">
        <f t="shared" si="48"/>
        <v>-</v>
      </c>
      <c r="N760" s="21" t="s">
        <v>22</v>
      </c>
      <c r="O760" s="22" t="str">
        <f t="shared" si="47"/>
        <v>-</v>
      </c>
      <c r="P760" s="29"/>
    </row>
    <row r="761" spans="1:16" x14ac:dyDescent="0.25">
      <c r="A761" s="13">
        <v>2</v>
      </c>
      <c r="B761" s="13" t="s">
        <v>580</v>
      </c>
      <c r="C761" s="14" t="s">
        <v>2109</v>
      </c>
      <c r="D761" s="14" t="s">
        <v>2110</v>
      </c>
      <c r="E761" s="15">
        <v>24</v>
      </c>
      <c r="F761" s="16">
        <v>209.7</v>
      </c>
      <c r="G761" s="16">
        <v>5032.8</v>
      </c>
      <c r="H761" s="17">
        <f>VLOOKUP(C761,'[1]2 оч'!$B$3:$K$445,10,0)</f>
        <v>0</v>
      </c>
      <c r="I761" s="16">
        <f t="shared" si="45"/>
        <v>0</v>
      </c>
      <c r="J761" s="18"/>
      <c r="K761" s="18">
        <f t="shared" si="46"/>
        <v>0</v>
      </c>
      <c r="L761" s="19" t="str">
        <f>IFERROR(VLOOKUP(C761,'[2]11.11.25'!$B$345:$C$574,2,0),"-")</f>
        <v>-</v>
      </c>
      <c r="M761" s="20" t="str">
        <f t="shared" si="48"/>
        <v>-</v>
      </c>
      <c r="N761" s="21" t="s">
        <v>22</v>
      </c>
      <c r="O761" s="22" t="str">
        <f t="shared" si="47"/>
        <v>-</v>
      </c>
      <c r="P761" s="29"/>
    </row>
    <row r="762" spans="1:16" x14ac:dyDescent="0.25">
      <c r="A762" s="13">
        <v>2</v>
      </c>
      <c r="B762" s="13" t="s">
        <v>583</v>
      </c>
      <c r="C762" s="14" t="s">
        <v>2111</v>
      </c>
      <c r="D762" s="14" t="s">
        <v>2112</v>
      </c>
      <c r="E762" s="15">
        <v>10</v>
      </c>
      <c r="F762" s="16">
        <v>173.4</v>
      </c>
      <c r="G762" s="16">
        <v>1734</v>
      </c>
      <c r="H762" s="17">
        <f>VLOOKUP(C762,'[1]2 оч'!$B$3:$K$445,10,0)</f>
        <v>0</v>
      </c>
      <c r="I762" s="16">
        <f t="shared" si="45"/>
        <v>0</v>
      </c>
      <c r="J762" s="18"/>
      <c r="K762" s="18">
        <f t="shared" si="46"/>
        <v>0</v>
      </c>
      <c r="L762" s="19" t="str">
        <f>IFERROR(VLOOKUP(C762,'[2]11.11.25'!$B$345:$C$574,2,0),"-")</f>
        <v>-</v>
      </c>
      <c r="M762" s="20" t="str">
        <f t="shared" si="48"/>
        <v>-</v>
      </c>
      <c r="N762" s="21" t="s">
        <v>22</v>
      </c>
      <c r="O762" s="22" t="str">
        <f t="shared" si="47"/>
        <v>-</v>
      </c>
      <c r="P762" s="29"/>
    </row>
    <row r="763" spans="1:16" x14ac:dyDescent="0.25">
      <c r="A763" s="13">
        <v>2</v>
      </c>
      <c r="B763" s="13" t="s">
        <v>586</v>
      </c>
      <c r="C763" s="14" t="s">
        <v>2113</v>
      </c>
      <c r="D763" s="14" t="s">
        <v>2114</v>
      </c>
      <c r="E763" s="15">
        <v>10</v>
      </c>
      <c r="F763" s="16">
        <v>288.3</v>
      </c>
      <c r="G763" s="16">
        <v>2883</v>
      </c>
      <c r="H763" s="17">
        <f>VLOOKUP(C763,'[1]2 оч'!$B$3:$K$445,10,0)</f>
        <v>0</v>
      </c>
      <c r="I763" s="16">
        <f t="shared" si="45"/>
        <v>0</v>
      </c>
      <c r="J763" s="18"/>
      <c r="K763" s="18">
        <f t="shared" si="46"/>
        <v>0</v>
      </c>
      <c r="L763" s="19" t="str">
        <f>IFERROR(VLOOKUP(C763,'[2]11.11.25'!$B$345:$C$574,2,0),"-")</f>
        <v>-</v>
      </c>
      <c r="M763" s="20" t="str">
        <f t="shared" si="48"/>
        <v>-</v>
      </c>
      <c r="N763" s="21" t="s">
        <v>22</v>
      </c>
      <c r="O763" s="22" t="str">
        <f t="shared" si="47"/>
        <v>-</v>
      </c>
      <c r="P763" s="29"/>
    </row>
    <row r="764" spans="1:16" x14ac:dyDescent="0.25">
      <c r="A764" s="13">
        <v>2</v>
      </c>
      <c r="B764" s="13" t="s">
        <v>589</v>
      </c>
      <c r="C764" s="14" t="s">
        <v>2115</v>
      </c>
      <c r="D764" s="14" t="s">
        <v>2116</v>
      </c>
      <c r="E764" s="15">
        <v>10</v>
      </c>
      <c r="F764" s="16">
        <v>267.5</v>
      </c>
      <c r="G764" s="16">
        <v>2675</v>
      </c>
      <c r="H764" s="17">
        <f>VLOOKUP(C764,'[1]2 оч'!$B$3:$K$445,10,0)</f>
        <v>0</v>
      </c>
      <c r="I764" s="16">
        <f t="shared" si="45"/>
        <v>0</v>
      </c>
      <c r="J764" s="18"/>
      <c r="K764" s="18">
        <f t="shared" si="46"/>
        <v>0</v>
      </c>
      <c r="L764" s="19" t="str">
        <f>IFERROR(VLOOKUP(C764,'[2]11.11.25'!$B$345:$C$574,2,0),"-")</f>
        <v>-</v>
      </c>
      <c r="M764" s="20" t="str">
        <f t="shared" si="48"/>
        <v>-</v>
      </c>
      <c r="N764" s="21" t="s">
        <v>22</v>
      </c>
      <c r="O764" s="22" t="str">
        <f t="shared" si="47"/>
        <v>-</v>
      </c>
      <c r="P764" s="29"/>
    </row>
    <row r="765" spans="1:16" x14ac:dyDescent="0.25">
      <c r="A765" s="13">
        <v>2</v>
      </c>
      <c r="B765" s="13" t="s">
        <v>592</v>
      </c>
      <c r="C765" s="14" t="s">
        <v>2117</v>
      </c>
      <c r="D765" s="14" t="s">
        <v>2118</v>
      </c>
      <c r="E765" s="15">
        <v>10</v>
      </c>
      <c r="F765" s="16">
        <v>237.1</v>
      </c>
      <c r="G765" s="16">
        <v>2371</v>
      </c>
      <c r="H765" s="17">
        <f>VLOOKUP(C765,'[1]2 оч'!$B$3:$K$445,10,0)</f>
        <v>0</v>
      </c>
      <c r="I765" s="16">
        <f t="shared" si="45"/>
        <v>0</v>
      </c>
      <c r="J765" s="18"/>
      <c r="K765" s="18">
        <f t="shared" si="46"/>
        <v>0</v>
      </c>
      <c r="L765" s="19" t="str">
        <f>IFERROR(VLOOKUP(C765,'[2]11.11.25'!$B$345:$C$574,2,0),"-")</f>
        <v>-</v>
      </c>
      <c r="M765" s="20" t="str">
        <f t="shared" si="48"/>
        <v>-</v>
      </c>
      <c r="N765" s="21" t="s">
        <v>22</v>
      </c>
      <c r="O765" s="22" t="str">
        <f t="shared" si="47"/>
        <v>-</v>
      </c>
      <c r="P765" s="29"/>
    </row>
    <row r="766" spans="1:16" x14ac:dyDescent="0.25">
      <c r="A766" s="13">
        <v>2</v>
      </c>
      <c r="B766" s="13" t="s">
        <v>595</v>
      </c>
      <c r="C766" s="14" t="s">
        <v>2119</v>
      </c>
      <c r="D766" s="14" t="s">
        <v>2120</v>
      </c>
      <c r="E766" s="15">
        <v>10</v>
      </c>
      <c r="F766" s="16">
        <v>216.4</v>
      </c>
      <c r="G766" s="16">
        <v>2164</v>
      </c>
      <c r="H766" s="17">
        <f>VLOOKUP(C766,'[1]2 оч'!$B$3:$K$445,10,0)</f>
        <v>0</v>
      </c>
      <c r="I766" s="16">
        <f t="shared" si="45"/>
        <v>0</v>
      </c>
      <c r="J766" s="18"/>
      <c r="K766" s="18">
        <f t="shared" si="46"/>
        <v>0</v>
      </c>
      <c r="L766" s="19" t="str">
        <f>IFERROR(VLOOKUP(C766,'[2]11.11.25'!$B$345:$C$574,2,0),"-")</f>
        <v>-</v>
      </c>
      <c r="M766" s="20" t="str">
        <f t="shared" si="48"/>
        <v>-</v>
      </c>
      <c r="N766" s="21" t="s">
        <v>22</v>
      </c>
      <c r="O766" s="22" t="str">
        <f t="shared" si="47"/>
        <v>-</v>
      </c>
      <c r="P766" s="29"/>
    </row>
    <row r="767" spans="1:16" x14ac:dyDescent="0.25">
      <c r="A767" s="13">
        <v>2</v>
      </c>
      <c r="B767" s="13" t="s">
        <v>598</v>
      </c>
      <c r="C767" s="14" t="s">
        <v>2121</v>
      </c>
      <c r="D767" s="14" t="s">
        <v>2122</v>
      </c>
      <c r="E767" s="15">
        <v>10</v>
      </c>
      <c r="F767" s="16">
        <v>288.3</v>
      </c>
      <c r="G767" s="16">
        <v>2883</v>
      </c>
      <c r="H767" s="17">
        <f>VLOOKUP(C767,'[1]2 оч'!$B$3:$K$445,10,0)</f>
        <v>0</v>
      </c>
      <c r="I767" s="16">
        <f t="shared" si="45"/>
        <v>0</v>
      </c>
      <c r="J767" s="18"/>
      <c r="K767" s="18">
        <f t="shared" si="46"/>
        <v>0</v>
      </c>
      <c r="L767" s="19" t="str">
        <f>IFERROR(VLOOKUP(C767,'[2]11.11.25'!$B$345:$C$574,2,0),"-")</f>
        <v>-</v>
      </c>
      <c r="M767" s="20" t="str">
        <f t="shared" si="48"/>
        <v>-</v>
      </c>
      <c r="N767" s="21" t="s">
        <v>22</v>
      </c>
      <c r="O767" s="22" t="str">
        <f t="shared" si="47"/>
        <v>-</v>
      </c>
      <c r="P767" s="29"/>
    </row>
    <row r="768" spans="1:16" x14ac:dyDescent="0.25">
      <c r="A768" s="13">
        <v>2</v>
      </c>
      <c r="B768" s="13" t="s">
        <v>601</v>
      </c>
      <c r="C768" s="14" t="s">
        <v>2123</v>
      </c>
      <c r="D768" s="14" t="s">
        <v>2124</v>
      </c>
      <c r="E768" s="15">
        <v>10</v>
      </c>
      <c r="F768" s="16">
        <v>267.5</v>
      </c>
      <c r="G768" s="16">
        <v>2675</v>
      </c>
      <c r="H768" s="17">
        <f>VLOOKUP(C768,'[1]2 оч'!$B$3:$K$445,10,0)</f>
        <v>0</v>
      </c>
      <c r="I768" s="16">
        <f t="shared" si="45"/>
        <v>0</v>
      </c>
      <c r="J768" s="18"/>
      <c r="K768" s="18">
        <f t="shared" si="46"/>
        <v>0</v>
      </c>
      <c r="L768" s="19" t="str">
        <f>IFERROR(VLOOKUP(C768,'[2]11.11.25'!$B$345:$C$574,2,0),"-")</f>
        <v>-</v>
      </c>
      <c r="M768" s="20" t="str">
        <f t="shared" si="48"/>
        <v>-</v>
      </c>
      <c r="N768" s="21" t="s">
        <v>22</v>
      </c>
      <c r="O768" s="22" t="str">
        <f t="shared" si="47"/>
        <v>-</v>
      </c>
      <c r="P768" s="29"/>
    </row>
    <row r="769" spans="1:16" x14ac:dyDescent="0.25">
      <c r="A769" s="13">
        <v>2</v>
      </c>
      <c r="B769" s="13" t="s">
        <v>604</v>
      </c>
      <c r="C769" s="14" t="s">
        <v>2125</v>
      </c>
      <c r="D769" s="14" t="s">
        <v>2126</v>
      </c>
      <c r="E769" s="15">
        <v>10</v>
      </c>
      <c r="F769" s="16">
        <v>201.3</v>
      </c>
      <c r="G769" s="16">
        <v>2013</v>
      </c>
      <c r="H769" s="17">
        <f>VLOOKUP(C769,'[1]2 оч'!$B$3:$K$445,10,0)</f>
        <v>0</v>
      </c>
      <c r="I769" s="16">
        <f t="shared" si="45"/>
        <v>0</v>
      </c>
      <c r="J769" s="18"/>
      <c r="K769" s="18">
        <f t="shared" si="46"/>
        <v>0</v>
      </c>
      <c r="L769" s="19" t="str">
        <f>IFERROR(VLOOKUP(C769,'[2]11.11.25'!$B$345:$C$574,2,0),"-")</f>
        <v>-</v>
      </c>
      <c r="M769" s="20" t="str">
        <f t="shared" si="48"/>
        <v>-</v>
      </c>
      <c r="N769" s="21" t="s">
        <v>22</v>
      </c>
      <c r="O769" s="22" t="str">
        <f t="shared" si="47"/>
        <v>-</v>
      </c>
      <c r="P769" s="29"/>
    </row>
    <row r="770" spans="1:16" x14ac:dyDescent="0.25">
      <c r="A770" s="13">
        <v>2</v>
      </c>
      <c r="B770" s="13" t="s">
        <v>607</v>
      </c>
      <c r="C770" s="14" t="s">
        <v>2127</v>
      </c>
      <c r="D770" s="14" t="s">
        <v>2128</v>
      </c>
      <c r="E770" s="15">
        <v>7</v>
      </c>
      <c r="F770" s="16">
        <v>173</v>
      </c>
      <c r="G770" s="16">
        <v>1211</v>
      </c>
      <c r="H770" s="17">
        <f>VLOOKUP(C770,'[1]2 оч'!$B$3:$K$445,10,0)</f>
        <v>0</v>
      </c>
      <c r="I770" s="16">
        <f t="shared" si="45"/>
        <v>0</v>
      </c>
      <c r="J770" s="18"/>
      <c r="K770" s="18">
        <f t="shared" si="46"/>
        <v>0</v>
      </c>
      <c r="L770" s="19" t="str">
        <f>IFERROR(VLOOKUP(C770,'[2]11.11.25'!$B$345:$C$574,2,0),"-")</f>
        <v>-</v>
      </c>
      <c r="M770" s="20" t="str">
        <f t="shared" si="48"/>
        <v>-</v>
      </c>
      <c r="N770" s="21" t="s">
        <v>22</v>
      </c>
      <c r="O770" s="22" t="str">
        <f t="shared" si="47"/>
        <v>-</v>
      </c>
      <c r="P770" s="29"/>
    </row>
    <row r="771" spans="1:16" x14ac:dyDescent="0.25">
      <c r="A771" s="13">
        <v>2</v>
      </c>
      <c r="B771" s="13" t="s">
        <v>610</v>
      </c>
      <c r="C771" s="14" t="s">
        <v>2129</v>
      </c>
      <c r="D771" s="14" t="s">
        <v>2130</v>
      </c>
      <c r="E771" s="15">
        <v>8</v>
      </c>
      <c r="F771" s="16">
        <v>287.7</v>
      </c>
      <c r="G771" s="16">
        <v>2301.6</v>
      </c>
      <c r="H771" s="17">
        <f>VLOOKUP(C771,'[1]2 оч'!$B$3:$K$445,10,0)</f>
        <v>0</v>
      </c>
      <c r="I771" s="16">
        <f t="shared" ref="I771:I834" si="49">IFERROR(H771*F771,"-")</f>
        <v>0</v>
      </c>
      <c r="J771" s="18"/>
      <c r="K771" s="18">
        <f t="shared" ref="K771:K834" si="50">J771*F771</f>
        <v>0</v>
      </c>
      <c r="L771" s="19" t="str">
        <f>IFERROR(VLOOKUP(C771,'[2]11.11.25'!$B$345:$C$574,2,0),"-")</f>
        <v>-</v>
      </c>
      <c r="M771" s="20" t="str">
        <f t="shared" si="48"/>
        <v>-</v>
      </c>
      <c r="N771" s="21" t="s">
        <v>22</v>
      </c>
      <c r="O771" s="22" t="str">
        <f t="shared" ref="O771:O834" si="51">IFERROR(N771*F771,"-")</f>
        <v>-</v>
      </c>
      <c r="P771" s="29"/>
    </row>
    <row r="772" spans="1:16" x14ac:dyDescent="0.25">
      <c r="A772" s="13">
        <v>2</v>
      </c>
      <c r="B772" s="13" t="s">
        <v>613</v>
      </c>
      <c r="C772" s="14" t="s">
        <v>2131</v>
      </c>
      <c r="D772" s="14" t="s">
        <v>2132</v>
      </c>
      <c r="E772" s="15">
        <v>8</v>
      </c>
      <c r="F772" s="16">
        <v>267.10000000000002</v>
      </c>
      <c r="G772" s="16">
        <v>2136.8000000000002</v>
      </c>
      <c r="H772" s="17">
        <f>VLOOKUP(C772,'[1]2 оч'!$B$3:$K$445,10,0)</f>
        <v>8</v>
      </c>
      <c r="I772" s="16">
        <f t="shared" si="49"/>
        <v>2136.8000000000002</v>
      </c>
      <c r="J772" s="18"/>
      <c r="K772" s="18">
        <f t="shared" si="50"/>
        <v>0</v>
      </c>
      <c r="L772" s="19" t="str">
        <f>IFERROR(VLOOKUP(C772,'[2]11.11.25'!$B$345:$C$574,2,0),"-")</f>
        <v>-</v>
      </c>
      <c r="M772" s="20" t="str">
        <f t="shared" si="48"/>
        <v>-</v>
      </c>
      <c r="N772" s="31">
        <v>8</v>
      </c>
      <c r="O772" s="22">
        <f t="shared" si="51"/>
        <v>2136.8000000000002</v>
      </c>
      <c r="P772" s="29"/>
    </row>
    <row r="773" spans="1:16" x14ac:dyDescent="0.25">
      <c r="A773" s="13">
        <v>2</v>
      </c>
      <c r="B773" s="13" t="s">
        <v>616</v>
      </c>
      <c r="C773" s="14" t="s">
        <v>2133</v>
      </c>
      <c r="D773" s="14" t="s">
        <v>2134</v>
      </c>
      <c r="E773" s="15">
        <v>6</v>
      </c>
      <c r="F773" s="16">
        <v>236.8</v>
      </c>
      <c r="G773" s="16">
        <v>1420.8</v>
      </c>
      <c r="H773" s="17">
        <f>VLOOKUP(C773,'[1]2 оч'!$B$3:$K$445,10,0)</f>
        <v>6</v>
      </c>
      <c r="I773" s="16">
        <f t="shared" si="49"/>
        <v>1420.8000000000002</v>
      </c>
      <c r="J773" s="18"/>
      <c r="K773" s="18">
        <f t="shared" si="50"/>
        <v>0</v>
      </c>
      <c r="L773" s="19" t="str">
        <f>IFERROR(VLOOKUP(C773,'[2]11.11.25'!$B$345:$C$574,2,0),"-")</f>
        <v>-</v>
      </c>
      <c r="M773" s="20" t="str">
        <f t="shared" si="48"/>
        <v>-</v>
      </c>
      <c r="N773" s="31">
        <v>6</v>
      </c>
      <c r="O773" s="22">
        <f t="shared" si="51"/>
        <v>1420.8000000000002</v>
      </c>
      <c r="P773" s="29"/>
    </row>
    <row r="774" spans="1:16" x14ac:dyDescent="0.25">
      <c r="A774" s="13">
        <v>2</v>
      </c>
      <c r="B774" s="13" t="s">
        <v>619</v>
      </c>
      <c r="C774" s="14" t="s">
        <v>2135</v>
      </c>
      <c r="D774" s="14" t="s">
        <v>2136</v>
      </c>
      <c r="E774" s="15">
        <v>6</v>
      </c>
      <c r="F774" s="16">
        <v>215.8</v>
      </c>
      <c r="G774" s="16">
        <v>1294.8</v>
      </c>
      <c r="H774" s="17">
        <f>VLOOKUP(C774,'[1]2 оч'!$B$3:$K$445,10,0)</f>
        <v>0</v>
      </c>
      <c r="I774" s="16">
        <f t="shared" si="49"/>
        <v>0</v>
      </c>
      <c r="J774" s="18"/>
      <c r="K774" s="18">
        <f t="shared" si="50"/>
        <v>0</v>
      </c>
      <c r="L774" s="19" t="str">
        <f>IFERROR(VLOOKUP(C774,'[2]11.11.25'!$B$345:$C$574,2,0),"-")</f>
        <v>-</v>
      </c>
      <c r="M774" s="20" t="str">
        <f t="shared" si="48"/>
        <v>-</v>
      </c>
      <c r="N774" s="21" t="s">
        <v>22</v>
      </c>
      <c r="O774" s="22" t="str">
        <f t="shared" si="51"/>
        <v>-</v>
      </c>
      <c r="P774" s="29"/>
    </row>
    <row r="775" spans="1:16" x14ac:dyDescent="0.25">
      <c r="A775" s="13">
        <v>2</v>
      </c>
      <c r="B775" s="13" t="s">
        <v>622</v>
      </c>
      <c r="C775" s="14" t="s">
        <v>2137</v>
      </c>
      <c r="D775" s="14" t="s">
        <v>2138</v>
      </c>
      <c r="E775" s="15">
        <v>8</v>
      </c>
      <c r="F775" s="16">
        <v>287.5</v>
      </c>
      <c r="G775" s="16">
        <v>2300</v>
      </c>
      <c r="H775" s="17">
        <f>VLOOKUP(C775,'[1]2 оч'!$B$3:$K$445,10,0)</f>
        <v>0</v>
      </c>
      <c r="I775" s="16">
        <f t="shared" si="49"/>
        <v>0</v>
      </c>
      <c r="J775" s="18"/>
      <c r="K775" s="18">
        <f t="shared" si="50"/>
        <v>0</v>
      </c>
      <c r="L775" s="19" t="str">
        <f>IFERROR(VLOOKUP(C775,'[2]11.11.25'!$B$345:$C$574,2,0),"-")</f>
        <v>-</v>
      </c>
      <c r="M775" s="20" t="str">
        <f t="shared" si="48"/>
        <v>-</v>
      </c>
      <c r="N775" s="21" t="s">
        <v>22</v>
      </c>
      <c r="O775" s="22" t="str">
        <f t="shared" si="51"/>
        <v>-</v>
      </c>
      <c r="P775" s="29"/>
    </row>
    <row r="776" spans="1:16" x14ac:dyDescent="0.25">
      <c r="A776" s="13">
        <v>2</v>
      </c>
      <c r="B776" s="13" t="s">
        <v>625</v>
      </c>
      <c r="C776" s="14" t="s">
        <v>2139</v>
      </c>
      <c r="D776" s="14" t="s">
        <v>2140</v>
      </c>
      <c r="E776" s="15">
        <v>8</v>
      </c>
      <c r="F776" s="16">
        <v>266.8</v>
      </c>
      <c r="G776" s="16">
        <v>2134.4</v>
      </c>
      <c r="H776" s="17">
        <f>VLOOKUP(C776,'[1]2 оч'!$B$3:$K$445,10,0)</f>
        <v>0</v>
      </c>
      <c r="I776" s="16">
        <f t="shared" si="49"/>
        <v>0</v>
      </c>
      <c r="J776" s="18"/>
      <c r="K776" s="18">
        <f t="shared" si="50"/>
        <v>0</v>
      </c>
      <c r="L776" s="19" t="str">
        <f>IFERROR(VLOOKUP(C776,'[2]11.11.25'!$B$345:$C$574,2,0),"-")</f>
        <v>-</v>
      </c>
      <c r="M776" s="20" t="str">
        <f t="shared" si="48"/>
        <v>-</v>
      </c>
      <c r="N776" s="21" t="s">
        <v>22</v>
      </c>
      <c r="O776" s="22" t="str">
        <f t="shared" si="51"/>
        <v>-</v>
      </c>
      <c r="P776" s="29"/>
    </row>
    <row r="777" spans="1:16" x14ac:dyDescent="0.25">
      <c r="A777" s="13">
        <v>2</v>
      </c>
      <c r="B777" s="13" t="s">
        <v>628</v>
      </c>
      <c r="C777" s="14" t="s">
        <v>2141</v>
      </c>
      <c r="D777" s="14" t="s">
        <v>2142</v>
      </c>
      <c r="E777" s="15">
        <v>6</v>
      </c>
      <c r="F777" s="16">
        <v>200.6</v>
      </c>
      <c r="G777" s="16">
        <v>1203.5999999999999</v>
      </c>
      <c r="H777" s="17">
        <f>VLOOKUP(C777,'[1]2 оч'!$B$3:$K$445,10,0)</f>
        <v>0</v>
      </c>
      <c r="I777" s="16">
        <f t="shared" si="49"/>
        <v>0</v>
      </c>
      <c r="J777" s="18"/>
      <c r="K777" s="18">
        <f t="shared" si="50"/>
        <v>0</v>
      </c>
      <c r="L777" s="19" t="str">
        <f>IFERROR(VLOOKUP(C777,'[2]11.11.25'!$B$345:$C$574,2,0),"-")</f>
        <v>-</v>
      </c>
      <c r="M777" s="20" t="str">
        <f t="shared" si="48"/>
        <v>-</v>
      </c>
      <c r="N777" s="21" t="s">
        <v>22</v>
      </c>
      <c r="O777" s="22" t="str">
        <f t="shared" si="51"/>
        <v>-</v>
      </c>
      <c r="P777" s="29"/>
    </row>
    <row r="778" spans="1:16" x14ac:dyDescent="0.25">
      <c r="A778" s="13">
        <v>2</v>
      </c>
      <c r="B778" s="13" t="s">
        <v>631</v>
      </c>
      <c r="C778" s="14" t="s">
        <v>2143</v>
      </c>
      <c r="D778" s="14" t="s">
        <v>2144</v>
      </c>
      <c r="E778" s="15">
        <v>1</v>
      </c>
      <c r="F778" s="16">
        <v>13.9</v>
      </c>
      <c r="G778" s="16">
        <v>13.9</v>
      </c>
      <c r="H778" s="17">
        <f>VLOOKUP(C778,'[1]2 оч'!$B$3:$K$445,10,0)</f>
        <v>1</v>
      </c>
      <c r="I778" s="16">
        <f t="shared" si="49"/>
        <v>13.9</v>
      </c>
      <c r="J778" s="18"/>
      <c r="K778" s="18">
        <f t="shared" si="50"/>
        <v>0</v>
      </c>
      <c r="L778" s="19" t="str">
        <f>IFERROR(VLOOKUP(C778,'[2]11.11.25'!$B$345:$C$574,2,0),"-")</f>
        <v>-</v>
      </c>
      <c r="M778" s="20" t="str">
        <f t="shared" si="48"/>
        <v>-</v>
      </c>
      <c r="N778" s="31">
        <v>1</v>
      </c>
      <c r="O778" s="22">
        <f t="shared" si="51"/>
        <v>13.9</v>
      </c>
      <c r="P778" s="29"/>
    </row>
    <row r="779" spans="1:16" x14ac:dyDescent="0.25">
      <c r="A779" s="13">
        <v>2</v>
      </c>
      <c r="B779" s="13" t="s">
        <v>634</v>
      </c>
      <c r="C779" s="14" t="s">
        <v>2145</v>
      </c>
      <c r="D779" s="14" t="s">
        <v>2146</v>
      </c>
      <c r="E779" s="15">
        <v>3</v>
      </c>
      <c r="F779" s="16">
        <v>51.4</v>
      </c>
      <c r="G779" s="16">
        <v>154.19999999999999</v>
      </c>
      <c r="H779" s="17">
        <f>VLOOKUP(C779,'[1]2 оч'!$B$3:$K$445,10,0)</f>
        <v>3</v>
      </c>
      <c r="I779" s="16">
        <f t="shared" si="49"/>
        <v>154.19999999999999</v>
      </c>
      <c r="J779" s="18"/>
      <c r="K779" s="18">
        <f t="shared" si="50"/>
        <v>0</v>
      </c>
      <c r="L779" s="19" t="str">
        <f>IFERROR(VLOOKUP(C779,'[2]11.11.25'!$B$345:$C$574,2,0),"-")</f>
        <v>-</v>
      </c>
      <c r="M779" s="20" t="str">
        <f t="shared" si="48"/>
        <v>-</v>
      </c>
      <c r="N779" s="31">
        <v>3</v>
      </c>
      <c r="O779" s="22">
        <f t="shared" si="51"/>
        <v>154.19999999999999</v>
      </c>
      <c r="P779" s="29"/>
    </row>
    <row r="780" spans="1:16" x14ac:dyDescent="0.25">
      <c r="A780" s="13">
        <v>2</v>
      </c>
      <c r="B780" s="13" t="s">
        <v>637</v>
      </c>
      <c r="C780" s="14" t="s">
        <v>2147</v>
      </c>
      <c r="D780" s="14" t="s">
        <v>2148</v>
      </c>
      <c r="E780" s="15">
        <v>1</v>
      </c>
      <c r="F780" s="16">
        <v>33.9</v>
      </c>
      <c r="G780" s="16">
        <v>33.9</v>
      </c>
      <c r="H780" s="17">
        <f>VLOOKUP(C780,'[1]2 оч'!$B$3:$K$445,10,0)</f>
        <v>0</v>
      </c>
      <c r="I780" s="16">
        <f t="shared" si="49"/>
        <v>0</v>
      </c>
      <c r="J780" s="18"/>
      <c r="K780" s="18">
        <f t="shared" si="50"/>
        <v>0</v>
      </c>
      <c r="L780" s="19" t="str">
        <f>IFERROR(VLOOKUP(C780,'[2]11.11.25'!$B$345:$C$574,2,0),"-")</f>
        <v>-</v>
      </c>
      <c r="M780" s="20" t="str">
        <f t="shared" si="48"/>
        <v>-</v>
      </c>
      <c r="N780" s="21" t="s">
        <v>22</v>
      </c>
      <c r="O780" s="22" t="str">
        <f t="shared" si="51"/>
        <v>-</v>
      </c>
      <c r="P780" s="29"/>
    </row>
    <row r="781" spans="1:16" x14ac:dyDescent="0.25">
      <c r="A781" s="13">
        <v>2</v>
      </c>
      <c r="B781" s="13" t="s">
        <v>640</v>
      </c>
      <c r="C781" s="14" t="s">
        <v>2149</v>
      </c>
      <c r="D781" s="14" t="s">
        <v>2150</v>
      </c>
      <c r="E781" s="15">
        <v>2</v>
      </c>
      <c r="F781" s="16">
        <v>50.2</v>
      </c>
      <c r="G781" s="16">
        <v>100.4</v>
      </c>
      <c r="H781" s="17">
        <f>VLOOKUP(C781,'[1]2 оч'!$B$3:$K$445,10,0)</f>
        <v>0</v>
      </c>
      <c r="I781" s="16">
        <f t="shared" si="49"/>
        <v>0</v>
      </c>
      <c r="J781" s="18"/>
      <c r="K781" s="18">
        <f t="shared" si="50"/>
        <v>0</v>
      </c>
      <c r="L781" s="19" t="str">
        <f>IFERROR(VLOOKUP(C781,'[2]11.11.25'!$B$345:$C$574,2,0),"-")</f>
        <v>-</v>
      </c>
      <c r="M781" s="20" t="str">
        <f t="shared" si="48"/>
        <v>-</v>
      </c>
      <c r="N781" s="21" t="s">
        <v>22</v>
      </c>
      <c r="O781" s="22" t="str">
        <f t="shared" si="51"/>
        <v>-</v>
      </c>
      <c r="P781" s="29"/>
    </row>
    <row r="782" spans="1:16" x14ac:dyDescent="0.25">
      <c r="A782" s="13">
        <v>2</v>
      </c>
      <c r="B782" s="13" t="s">
        <v>643</v>
      </c>
      <c r="C782" s="14" t="s">
        <v>2151</v>
      </c>
      <c r="D782" s="14" t="s">
        <v>2152</v>
      </c>
      <c r="E782" s="15">
        <v>1</v>
      </c>
      <c r="F782" s="16">
        <v>45.2</v>
      </c>
      <c r="G782" s="16">
        <v>45.2</v>
      </c>
      <c r="H782" s="17">
        <f>VLOOKUP(C782,'[1]2 оч'!$B$3:$K$445,10,0)</f>
        <v>0</v>
      </c>
      <c r="I782" s="16">
        <f t="shared" si="49"/>
        <v>0</v>
      </c>
      <c r="J782" s="18"/>
      <c r="K782" s="18">
        <f t="shared" si="50"/>
        <v>0</v>
      </c>
      <c r="L782" s="19" t="str">
        <f>IFERROR(VLOOKUP(C782,'[2]11.11.25'!$B$345:$C$574,2,0),"-")</f>
        <v>-</v>
      </c>
      <c r="M782" s="20" t="str">
        <f t="shared" si="48"/>
        <v>-</v>
      </c>
      <c r="N782" s="21" t="s">
        <v>22</v>
      </c>
      <c r="O782" s="22" t="str">
        <f t="shared" si="51"/>
        <v>-</v>
      </c>
      <c r="P782" s="29"/>
    </row>
    <row r="783" spans="1:16" x14ac:dyDescent="0.25">
      <c r="A783" s="13">
        <v>2</v>
      </c>
      <c r="B783" s="13" t="s">
        <v>646</v>
      </c>
      <c r="C783" s="14" t="s">
        <v>2153</v>
      </c>
      <c r="D783" s="14" t="s">
        <v>2154</v>
      </c>
      <c r="E783" s="15">
        <v>2</v>
      </c>
      <c r="F783" s="16">
        <v>63.7</v>
      </c>
      <c r="G783" s="16">
        <v>127.4</v>
      </c>
      <c r="H783" s="17">
        <f>VLOOKUP(C783,'[1]2 оч'!$B$3:$K$445,10,0)</f>
        <v>0</v>
      </c>
      <c r="I783" s="16">
        <f t="shared" si="49"/>
        <v>0</v>
      </c>
      <c r="J783" s="18"/>
      <c r="K783" s="18">
        <f t="shared" si="50"/>
        <v>0</v>
      </c>
      <c r="L783" s="19" t="str">
        <f>IFERROR(VLOOKUP(C783,'[2]11.11.25'!$B$345:$C$574,2,0),"-")</f>
        <v>-</v>
      </c>
      <c r="M783" s="20" t="str">
        <f t="shared" si="48"/>
        <v>-</v>
      </c>
      <c r="N783" s="21" t="s">
        <v>22</v>
      </c>
      <c r="O783" s="22" t="str">
        <f t="shared" si="51"/>
        <v>-</v>
      </c>
      <c r="P783" s="29"/>
    </row>
    <row r="784" spans="1:16" x14ac:dyDescent="0.25">
      <c r="A784" s="13">
        <v>2</v>
      </c>
      <c r="B784" s="13" t="s">
        <v>649</v>
      </c>
      <c r="C784" s="14" t="s">
        <v>2155</v>
      </c>
      <c r="D784" s="14" t="s">
        <v>2156</v>
      </c>
      <c r="E784" s="15">
        <v>2</v>
      </c>
      <c r="F784" s="16">
        <v>66.8</v>
      </c>
      <c r="G784" s="16">
        <v>133.6</v>
      </c>
      <c r="H784" s="17">
        <f>VLOOKUP(C784,'[1]2 оч'!$B$3:$K$445,10,0)</f>
        <v>0</v>
      </c>
      <c r="I784" s="16">
        <f t="shared" si="49"/>
        <v>0</v>
      </c>
      <c r="J784" s="18"/>
      <c r="K784" s="18">
        <f t="shared" si="50"/>
        <v>0</v>
      </c>
      <c r="L784" s="19" t="str">
        <f>IFERROR(VLOOKUP(C784,'[2]11.11.25'!$B$345:$C$574,2,0),"-")</f>
        <v>-</v>
      </c>
      <c r="M784" s="20" t="str">
        <f t="shared" si="48"/>
        <v>-</v>
      </c>
      <c r="N784" s="21" t="s">
        <v>22</v>
      </c>
      <c r="O784" s="22" t="str">
        <f t="shared" si="51"/>
        <v>-</v>
      </c>
      <c r="P784" s="29"/>
    </row>
    <row r="785" spans="1:16" x14ac:dyDescent="0.25">
      <c r="A785" s="13">
        <v>2</v>
      </c>
      <c r="B785" s="13" t="s">
        <v>652</v>
      </c>
      <c r="C785" s="14" t="s">
        <v>2157</v>
      </c>
      <c r="D785" s="14" t="s">
        <v>2158</v>
      </c>
      <c r="E785" s="15">
        <v>1</v>
      </c>
      <c r="F785" s="16">
        <v>69</v>
      </c>
      <c r="G785" s="16">
        <v>69</v>
      </c>
      <c r="H785" s="17">
        <f>VLOOKUP(C785,'[1]2 оч'!$B$3:$K$445,10,0)</f>
        <v>0</v>
      </c>
      <c r="I785" s="16">
        <f t="shared" si="49"/>
        <v>0</v>
      </c>
      <c r="J785" s="18"/>
      <c r="K785" s="18">
        <f t="shared" si="50"/>
        <v>0</v>
      </c>
      <c r="L785" s="19" t="str">
        <f>IFERROR(VLOOKUP(C785,'[2]11.11.25'!$B$345:$C$574,2,0),"-")</f>
        <v>-</v>
      </c>
      <c r="M785" s="20" t="str">
        <f t="shared" si="48"/>
        <v>-</v>
      </c>
      <c r="N785" s="21" t="s">
        <v>22</v>
      </c>
      <c r="O785" s="22" t="str">
        <f t="shared" si="51"/>
        <v>-</v>
      </c>
      <c r="P785" s="29"/>
    </row>
    <row r="786" spans="1:16" x14ac:dyDescent="0.25">
      <c r="A786" s="13">
        <v>2</v>
      </c>
      <c r="B786" s="13" t="s">
        <v>655</v>
      </c>
      <c r="C786" s="14" t="s">
        <v>2159</v>
      </c>
      <c r="D786" s="14" t="s">
        <v>2160</v>
      </c>
      <c r="E786" s="15">
        <v>2</v>
      </c>
      <c r="F786" s="16">
        <v>41.8</v>
      </c>
      <c r="G786" s="16">
        <v>83.6</v>
      </c>
      <c r="H786" s="17">
        <f>VLOOKUP(C786,'[1]2 оч'!$B$3:$K$445,10,0)</f>
        <v>2</v>
      </c>
      <c r="I786" s="16">
        <f t="shared" si="49"/>
        <v>83.6</v>
      </c>
      <c r="J786" s="18"/>
      <c r="K786" s="18">
        <f t="shared" si="50"/>
        <v>0</v>
      </c>
      <c r="L786" s="19" t="str">
        <f>IFERROR(VLOOKUP(C786,'[2]11.11.25'!$B$345:$C$574,2,0),"-")</f>
        <v>-</v>
      </c>
      <c r="M786" s="20" t="str">
        <f t="shared" si="48"/>
        <v>-</v>
      </c>
      <c r="N786" s="31">
        <v>2</v>
      </c>
      <c r="O786" s="22">
        <f t="shared" si="51"/>
        <v>83.6</v>
      </c>
      <c r="P786" s="29"/>
    </row>
    <row r="787" spans="1:16" x14ac:dyDescent="0.25">
      <c r="A787" s="13">
        <v>2</v>
      </c>
      <c r="B787" s="13" t="s">
        <v>658</v>
      </c>
      <c r="C787" s="14" t="s">
        <v>2161</v>
      </c>
      <c r="D787" s="14" t="s">
        <v>2162</v>
      </c>
      <c r="E787" s="15">
        <v>4</v>
      </c>
      <c r="F787" s="16">
        <v>42.5</v>
      </c>
      <c r="G787" s="16">
        <v>170</v>
      </c>
      <c r="H787" s="17">
        <f>VLOOKUP(C787,'[1]2 оч'!$B$3:$K$445,10,0)</f>
        <v>4</v>
      </c>
      <c r="I787" s="16">
        <f t="shared" si="49"/>
        <v>170</v>
      </c>
      <c r="J787" s="18"/>
      <c r="K787" s="18">
        <f t="shared" si="50"/>
        <v>0</v>
      </c>
      <c r="L787" s="19" t="str">
        <f>IFERROR(VLOOKUP(C787,'[2]11.11.25'!$B$345:$C$574,2,0),"-")</f>
        <v>-</v>
      </c>
      <c r="M787" s="20" t="str">
        <f t="shared" si="48"/>
        <v>-</v>
      </c>
      <c r="N787" s="31">
        <v>4</v>
      </c>
      <c r="O787" s="22">
        <f t="shared" si="51"/>
        <v>170</v>
      </c>
      <c r="P787" s="29"/>
    </row>
    <row r="788" spans="1:16" x14ac:dyDescent="0.25">
      <c r="A788" s="13">
        <v>2</v>
      </c>
      <c r="B788" s="13" t="s">
        <v>661</v>
      </c>
      <c r="C788" s="14" t="s">
        <v>2163</v>
      </c>
      <c r="D788" s="14" t="s">
        <v>2164</v>
      </c>
      <c r="E788" s="15">
        <v>1</v>
      </c>
      <c r="F788" s="16">
        <v>208.5</v>
      </c>
      <c r="G788" s="16">
        <v>208.5</v>
      </c>
      <c r="H788" s="17">
        <f>VLOOKUP(C788,'[1]2 оч'!$B$3:$K$445,10,0)</f>
        <v>0</v>
      </c>
      <c r="I788" s="16">
        <f t="shared" si="49"/>
        <v>0</v>
      </c>
      <c r="J788" s="18"/>
      <c r="K788" s="18">
        <f t="shared" si="50"/>
        <v>0</v>
      </c>
      <c r="L788" s="19" t="str">
        <f>IFERROR(VLOOKUP(C788,'[2]11.11.25'!$B$345:$C$574,2,0),"-")</f>
        <v>-</v>
      </c>
      <c r="M788" s="20" t="str">
        <f t="shared" si="48"/>
        <v>-</v>
      </c>
      <c r="N788" s="21" t="s">
        <v>22</v>
      </c>
      <c r="O788" s="22" t="str">
        <f t="shared" si="51"/>
        <v>-</v>
      </c>
      <c r="P788" s="29"/>
    </row>
    <row r="789" spans="1:16" x14ac:dyDescent="0.25">
      <c r="A789" s="13">
        <v>2</v>
      </c>
      <c r="B789" s="13" t="s">
        <v>664</v>
      </c>
      <c r="C789" s="14" t="s">
        <v>2165</v>
      </c>
      <c r="D789" s="14" t="s">
        <v>2166</v>
      </c>
      <c r="E789" s="15">
        <v>2</v>
      </c>
      <c r="F789" s="16">
        <v>37.299999999999997</v>
      </c>
      <c r="G789" s="16">
        <v>74.599999999999994</v>
      </c>
      <c r="H789" s="17">
        <f>VLOOKUP(C789,'[1]2 оч'!$B$3:$K$445,10,0)</f>
        <v>2</v>
      </c>
      <c r="I789" s="16">
        <f t="shared" si="49"/>
        <v>74.599999999999994</v>
      </c>
      <c r="J789" s="18"/>
      <c r="K789" s="18">
        <f t="shared" si="50"/>
        <v>0</v>
      </c>
      <c r="L789" s="19" t="str">
        <f>IFERROR(VLOOKUP(C789,'[2]11.11.25'!$B$345:$C$574,2,0),"-")</f>
        <v>-</v>
      </c>
      <c r="M789" s="20" t="str">
        <f t="shared" si="48"/>
        <v>-</v>
      </c>
      <c r="N789" s="31">
        <v>2</v>
      </c>
      <c r="O789" s="22">
        <f t="shared" si="51"/>
        <v>74.599999999999994</v>
      </c>
      <c r="P789" s="29"/>
    </row>
    <row r="790" spans="1:16" x14ac:dyDescent="0.25">
      <c r="A790" s="13">
        <v>2</v>
      </c>
      <c r="B790" s="13" t="s">
        <v>667</v>
      </c>
      <c r="C790" s="14" t="s">
        <v>2167</v>
      </c>
      <c r="D790" s="14" t="s">
        <v>2168</v>
      </c>
      <c r="E790" s="15">
        <v>4</v>
      </c>
      <c r="F790" s="16">
        <v>30</v>
      </c>
      <c r="G790" s="16">
        <v>120</v>
      </c>
      <c r="H790" s="17">
        <f>VLOOKUP(C790,'[1]2 оч'!$B$3:$K$445,10,0)</f>
        <v>4</v>
      </c>
      <c r="I790" s="16">
        <f t="shared" si="49"/>
        <v>120</v>
      </c>
      <c r="J790" s="18"/>
      <c r="K790" s="18">
        <f t="shared" si="50"/>
        <v>0</v>
      </c>
      <c r="L790" s="19" t="str">
        <f>IFERROR(VLOOKUP(C790,'[2]11.11.25'!$B$345:$C$574,2,0),"-")</f>
        <v>-</v>
      </c>
      <c r="M790" s="20" t="str">
        <f t="shared" si="48"/>
        <v>-</v>
      </c>
      <c r="N790" s="31">
        <v>4</v>
      </c>
      <c r="O790" s="22">
        <f t="shared" si="51"/>
        <v>120</v>
      </c>
      <c r="P790" s="29"/>
    </row>
    <row r="791" spans="1:16" x14ac:dyDescent="0.25">
      <c r="A791" s="13">
        <v>2</v>
      </c>
      <c r="B791" s="13" t="s">
        <v>670</v>
      </c>
      <c r="C791" s="14" t="s">
        <v>2169</v>
      </c>
      <c r="D791" s="14" t="s">
        <v>2170</v>
      </c>
      <c r="E791" s="15">
        <v>1</v>
      </c>
      <c r="F791" s="16">
        <v>82.4</v>
      </c>
      <c r="G791" s="16">
        <v>82.4</v>
      </c>
      <c r="H791" s="17">
        <f>VLOOKUP(C791,'[1]2 оч'!$B$3:$K$445,10,0)</f>
        <v>0</v>
      </c>
      <c r="I791" s="16">
        <f t="shared" si="49"/>
        <v>0</v>
      </c>
      <c r="J791" s="18"/>
      <c r="K791" s="18">
        <f t="shared" si="50"/>
        <v>0</v>
      </c>
      <c r="L791" s="19" t="str">
        <f>IFERROR(VLOOKUP(C791,'[2]11.11.25'!$B$345:$C$574,2,0),"-")</f>
        <v>-</v>
      </c>
      <c r="M791" s="20" t="str">
        <f t="shared" ref="M791:M854" si="52">IFERROR(L791*F791,"-")</f>
        <v>-</v>
      </c>
      <c r="N791" s="21" t="s">
        <v>22</v>
      </c>
      <c r="O791" s="22" t="str">
        <f t="shared" si="51"/>
        <v>-</v>
      </c>
      <c r="P791" s="29"/>
    </row>
    <row r="792" spans="1:16" x14ac:dyDescent="0.25">
      <c r="A792" s="13">
        <v>2</v>
      </c>
      <c r="B792" s="13" t="s">
        <v>673</v>
      </c>
      <c r="C792" s="14" t="s">
        <v>2171</v>
      </c>
      <c r="D792" s="14" t="s">
        <v>2172</v>
      </c>
      <c r="E792" s="15">
        <v>1</v>
      </c>
      <c r="F792" s="16">
        <v>54.9</v>
      </c>
      <c r="G792" s="16">
        <v>54.9</v>
      </c>
      <c r="H792" s="17">
        <f>VLOOKUP(C792,'[1]2 оч'!$B$3:$K$445,10,0)</f>
        <v>0</v>
      </c>
      <c r="I792" s="16">
        <f t="shared" si="49"/>
        <v>0</v>
      </c>
      <c r="J792" s="18"/>
      <c r="K792" s="18">
        <f t="shared" si="50"/>
        <v>0</v>
      </c>
      <c r="L792" s="19" t="str">
        <f>IFERROR(VLOOKUP(C792,'[2]11.11.25'!$B$345:$C$574,2,0),"-")</f>
        <v>-</v>
      </c>
      <c r="M792" s="20" t="str">
        <f t="shared" si="52"/>
        <v>-</v>
      </c>
      <c r="N792" s="21" t="s">
        <v>22</v>
      </c>
      <c r="O792" s="22" t="str">
        <f t="shared" si="51"/>
        <v>-</v>
      </c>
      <c r="P792" s="29"/>
    </row>
    <row r="793" spans="1:16" x14ac:dyDescent="0.25">
      <c r="A793" s="13">
        <v>2</v>
      </c>
      <c r="B793" s="13" t="s">
        <v>676</v>
      </c>
      <c r="C793" s="14" t="s">
        <v>2173</v>
      </c>
      <c r="D793" s="14" t="s">
        <v>2174</v>
      </c>
      <c r="E793" s="15">
        <v>2</v>
      </c>
      <c r="F793" s="16">
        <v>81</v>
      </c>
      <c r="G793" s="16">
        <v>162</v>
      </c>
      <c r="H793" s="17">
        <f>VLOOKUP(C793,'[1]2 оч'!$B$3:$K$445,10,0)</f>
        <v>0</v>
      </c>
      <c r="I793" s="16">
        <f t="shared" si="49"/>
        <v>0</v>
      </c>
      <c r="J793" s="18"/>
      <c r="K793" s="18">
        <f t="shared" si="50"/>
        <v>0</v>
      </c>
      <c r="L793" s="19" t="str">
        <f>IFERROR(VLOOKUP(C793,'[2]11.11.25'!$B$345:$C$574,2,0),"-")</f>
        <v>-</v>
      </c>
      <c r="M793" s="20" t="str">
        <f t="shared" si="52"/>
        <v>-</v>
      </c>
      <c r="N793" s="21" t="s">
        <v>22</v>
      </c>
      <c r="O793" s="22" t="str">
        <f t="shared" si="51"/>
        <v>-</v>
      </c>
      <c r="P793" s="29"/>
    </row>
    <row r="794" spans="1:16" x14ac:dyDescent="0.25">
      <c r="A794" s="13">
        <v>2</v>
      </c>
      <c r="B794" s="13" t="s">
        <v>679</v>
      </c>
      <c r="C794" s="14" t="s">
        <v>2175</v>
      </c>
      <c r="D794" s="14" t="s">
        <v>2176</v>
      </c>
      <c r="E794" s="15">
        <v>2</v>
      </c>
      <c r="F794" s="16">
        <v>73.2</v>
      </c>
      <c r="G794" s="16">
        <v>146.4</v>
      </c>
      <c r="H794" s="17">
        <f>VLOOKUP(C794,'[1]2 оч'!$B$3:$K$445,10,0)</f>
        <v>0</v>
      </c>
      <c r="I794" s="16">
        <f t="shared" si="49"/>
        <v>0</v>
      </c>
      <c r="J794" s="18"/>
      <c r="K794" s="18">
        <f t="shared" si="50"/>
        <v>0</v>
      </c>
      <c r="L794" s="19" t="str">
        <f>IFERROR(VLOOKUP(C794,'[2]11.11.25'!$B$345:$C$574,2,0),"-")</f>
        <v>-</v>
      </c>
      <c r="M794" s="20" t="str">
        <f t="shared" si="52"/>
        <v>-</v>
      </c>
      <c r="N794" s="21" t="s">
        <v>22</v>
      </c>
      <c r="O794" s="22" t="str">
        <f t="shared" si="51"/>
        <v>-</v>
      </c>
      <c r="P794" s="29"/>
    </row>
    <row r="795" spans="1:16" x14ac:dyDescent="0.25">
      <c r="A795" s="13">
        <v>2</v>
      </c>
      <c r="B795" s="13" t="s">
        <v>682</v>
      </c>
      <c r="C795" s="14" t="s">
        <v>2177</v>
      </c>
      <c r="D795" s="14" t="s">
        <v>2178</v>
      </c>
      <c r="E795" s="15">
        <v>2</v>
      </c>
      <c r="F795" s="16">
        <v>46.6</v>
      </c>
      <c r="G795" s="16">
        <v>93.2</v>
      </c>
      <c r="H795" s="17">
        <f>VLOOKUP(C795,'[1]2 оч'!$B$3:$K$445,10,0)</f>
        <v>2</v>
      </c>
      <c r="I795" s="16">
        <f t="shared" si="49"/>
        <v>93.2</v>
      </c>
      <c r="J795" s="18"/>
      <c r="K795" s="18">
        <f t="shared" si="50"/>
        <v>0</v>
      </c>
      <c r="L795" s="19" t="str">
        <f>IFERROR(VLOOKUP(C795,'[2]11.11.25'!$B$345:$C$574,2,0),"-")</f>
        <v>-</v>
      </c>
      <c r="M795" s="20" t="str">
        <f t="shared" si="52"/>
        <v>-</v>
      </c>
      <c r="N795" s="31">
        <v>2</v>
      </c>
      <c r="O795" s="22">
        <f t="shared" si="51"/>
        <v>93.2</v>
      </c>
      <c r="P795" s="29"/>
    </row>
    <row r="796" spans="1:16" x14ac:dyDescent="0.25">
      <c r="A796" s="13">
        <v>2</v>
      </c>
      <c r="B796" s="13" t="s">
        <v>685</v>
      </c>
      <c r="C796" s="14" t="s">
        <v>2179</v>
      </c>
      <c r="D796" s="14" t="s">
        <v>2180</v>
      </c>
      <c r="E796" s="15">
        <v>2</v>
      </c>
      <c r="F796" s="16">
        <v>48.9</v>
      </c>
      <c r="G796" s="16">
        <v>97.8</v>
      </c>
      <c r="H796" s="17">
        <f>VLOOKUP(C796,'[1]2 оч'!$B$3:$K$445,10,0)</f>
        <v>2</v>
      </c>
      <c r="I796" s="16">
        <f t="shared" si="49"/>
        <v>97.8</v>
      </c>
      <c r="J796" s="18"/>
      <c r="K796" s="18">
        <f t="shared" si="50"/>
        <v>0</v>
      </c>
      <c r="L796" s="19" t="str">
        <f>IFERROR(VLOOKUP(C796,'[2]11.11.25'!$B$345:$C$574,2,0),"-")</f>
        <v>-</v>
      </c>
      <c r="M796" s="20" t="str">
        <f t="shared" si="52"/>
        <v>-</v>
      </c>
      <c r="N796" s="31">
        <v>2</v>
      </c>
      <c r="O796" s="22">
        <f t="shared" si="51"/>
        <v>97.8</v>
      </c>
      <c r="P796" s="29"/>
    </row>
    <row r="797" spans="1:16" x14ac:dyDescent="0.25">
      <c r="A797" s="13">
        <v>2</v>
      </c>
      <c r="B797" s="13" t="s">
        <v>688</v>
      </c>
      <c r="C797" s="14" t="s">
        <v>2181</v>
      </c>
      <c r="D797" s="14" t="s">
        <v>2182</v>
      </c>
      <c r="E797" s="15">
        <v>1</v>
      </c>
      <c r="F797" s="16">
        <v>12.9</v>
      </c>
      <c r="G797" s="16">
        <v>12.9</v>
      </c>
      <c r="H797" s="17">
        <f>VLOOKUP(C797,'[1]2 оч'!$B$3:$K$445,10,0)</f>
        <v>1</v>
      </c>
      <c r="I797" s="16">
        <f t="shared" si="49"/>
        <v>12.9</v>
      </c>
      <c r="J797" s="18"/>
      <c r="K797" s="18">
        <f t="shared" si="50"/>
        <v>0</v>
      </c>
      <c r="L797" s="19" t="str">
        <f>IFERROR(VLOOKUP(C797,'[2]11.11.25'!$B$345:$C$574,2,0),"-")</f>
        <v>-</v>
      </c>
      <c r="M797" s="20" t="str">
        <f t="shared" si="52"/>
        <v>-</v>
      </c>
      <c r="N797" s="31">
        <v>1</v>
      </c>
      <c r="O797" s="22">
        <f t="shared" si="51"/>
        <v>12.9</v>
      </c>
      <c r="P797" s="29"/>
    </row>
    <row r="798" spans="1:16" x14ac:dyDescent="0.25">
      <c r="A798" s="13">
        <v>2</v>
      </c>
      <c r="B798" s="13" t="s">
        <v>691</v>
      </c>
      <c r="C798" s="14" t="s">
        <v>2183</v>
      </c>
      <c r="D798" s="14" t="s">
        <v>2184</v>
      </c>
      <c r="E798" s="15">
        <v>2</v>
      </c>
      <c r="F798" s="16">
        <v>47.2</v>
      </c>
      <c r="G798" s="16">
        <v>94.4</v>
      </c>
      <c r="H798" s="17">
        <f>VLOOKUP(C798,'[1]2 оч'!$B$3:$K$445,10,0)</f>
        <v>0</v>
      </c>
      <c r="I798" s="16">
        <f t="shared" si="49"/>
        <v>0</v>
      </c>
      <c r="J798" s="18"/>
      <c r="K798" s="18">
        <f t="shared" si="50"/>
        <v>0</v>
      </c>
      <c r="L798" s="19" t="str">
        <f>IFERROR(VLOOKUP(C798,'[2]11.11.25'!$B$345:$C$574,2,0),"-")</f>
        <v>-</v>
      </c>
      <c r="M798" s="20" t="str">
        <f t="shared" si="52"/>
        <v>-</v>
      </c>
      <c r="N798" s="21" t="s">
        <v>22</v>
      </c>
      <c r="O798" s="22" t="str">
        <f t="shared" si="51"/>
        <v>-</v>
      </c>
      <c r="P798" s="29"/>
    </row>
    <row r="799" spans="1:16" x14ac:dyDescent="0.25">
      <c r="A799" s="13">
        <v>2</v>
      </c>
      <c r="B799" s="13" t="s">
        <v>694</v>
      </c>
      <c r="C799" s="14" t="s">
        <v>2185</v>
      </c>
      <c r="D799" s="14" t="s">
        <v>2186</v>
      </c>
      <c r="E799" s="15">
        <v>2</v>
      </c>
      <c r="F799" s="16">
        <v>48.9</v>
      </c>
      <c r="G799" s="16">
        <v>97.8</v>
      </c>
      <c r="H799" s="17">
        <f>VLOOKUP(C799,'[1]2 оч'!$B$3:$K$445,10,0)</f>
        <v>0</v>
      </c>
      <c r="I799" s="16">
        <f t="shared" si="49"/>
        <v>0</v>
      </c>
      <c r="J799" s="18"/>
      <c r="K799" s="18">
        <f t="shared" si="50"/>
        <v>0</v>
      </c>
      <c r="L799" s="19" t="str">
        <f>IFERROR(VLOOKUP(C799,'[2]11.11.25'!$B$345:$C$574,2,0),"-")</f>
        <v>-</v>
      </c>
      <c r="M799" s="20" t="str">
        <f t="shared" si="52"/>
        <v>-</v>
      </c>
      <c r="N799" s="21" t="s">
        <v>22</v>
      </c>
      <c r="O799" s="22" t="str">
        <f t="shared" si="51"/>
        <v>-</v>
      </c>
      <c r="P799" s="29"/>
    </row>
    <row r="800" spans="1:16" x14ac:dyDescent="0.25">
      <c r="A800" s="13">
        <v>2</v>
      </c>
      <c r="B800" s="13" t="s">
        <v>697</v>
      </c>
      <c r="C800" s="14" t="s">
        <v>2187</v>
      </c>
      <c r="D800" s="14" t="s">
        <v>2188</v>
      </c>
      <c r="E800" s="15">
        <v>2</v>
      </c>
      <c r="F800" s="16">
        <v>43.2</v>
      </c>
      <c r="G800" s="16">
        <v>86.4</v>
      </c>
      <c r="H800" s="17">
        <f>VLOOKUP(C800,'[1]2 оч'!$B$3:$K$445,10,0)</f>
        <v>2</v>
      </c>
      <c r="I800" s="16">
        <f t="shared" si="49"/>
        <v>86.4</v>
      </c>
      <c r="J800" s="18"/>
      <c r="K800" s="18">
        <f t="shared" si="50"/>
        <v>0</v>
      </c>
      <c r="L800" s="19" t="str">
        <f>IFERROR(VLOOKUP(C800,'[2]11.11.25'!$B$345:$C$574,2,0),"-")</f>
        <v>-</v>
      </c>
      <c r="M800" s="20" t="str">
        <f t="shared" si="52"/>
        <v>-</v>
      </c>
      <c r="N800" s="31">
        <v>2</v>
      </c>
      <c r="O800" s="22">
        <f t="shared" si="51"/>
        <v>86.4</v>
      </c>
      <c r="P800" s="29"/>
    </row>
    <row r="801" spans="1:16" x14ac:dyDescent="0.25">
      <c r="A801" s="13">
        <v>2</v>
      </c>
      <c r="B801" s="13" t="s">
        <v>700</v>
      </c>
      <c r="C801" s="14" t="s">
        <v>2189</v>
      </c>
      <c r="D801" s="14" t="s">
        <v>2190</v>
      </c>
      <c r="E801" s="15">
        <v>2</v>
      </c>
      <c r="F801" s="16">
        <v>82.4</v>
      </c>
      <c r="G801" s="16">
        <v>164.8</v>
      </c>
      <c r="H801" s="17">
        <f>VLOOKUP(C801,'[1]2 оч'!$B$3:$K$445,10,0)</f>
        <v>0</v>
      </c>
      <c r="I801" s="16">
        <f t="shared" si="49"/>
        <v>0</v>
      </c>
      <c r="J801" s="18"/>
      <c r="K801" s="18">
        <f t="shared" si="50"/>
        <v>0</v>
      </c>
      <c r="L801" s="19" t="str">
        <f>IFERROR(VLOOKUP(C801,'[2]11.11.25'!$B$345:$C$574,2,0),"-")</f>
        <v>-</v>
      </c>
      <c r="M801" s="20" t="str">
        <f t="shared" si="52"/>
        <v>-</v>
      </c>
      <c r="N801" s="21" t="s">
        <v>22</v>
      </c>
      <c r="O801" s="22" t="str">
        <f t="shared" si="51"/>
        <v>-</v>
      </c>
      <c r="P801" s="29"/>
    </row>
    <row r="802" spans="1:16" x14ac:dyDescent="0.25">
      <c r="A802" s="13">
        <v>2</v>
      </c>
      <c r="B802" s="13" t="s">
        <v>703</v>
      </c>
      <c r="C802" s="14" t="s">
        <v>2191</v>
      </c>
      <c r="D802" s="14" t="s">
        <v>2192</v>
      </c>
      <c r="E802" s="15">
        <v>2</v>
      </c>
      <c r="F802" s="16">
        <v>54.2</v>
      </c>
      <c r="G802" s="16">
        <v>108.4</v>
      </c>
      <c r="H802" s="17">
        <f>VLOOKUP(C802,'[1]2 оч'!$B$3:$K$445,10,0)</f>
        <v>0</v>
      </c>
      <c r="I802" s="16">
        <f t="shared" si="49"/>
        <v>0</v>
      </c>
      <c r="J802" s="18"/>
      <c r="K802" s="18">
        <f t="shared" si="50"/>
        <v>0</v>
      </c>
      <c r="L802" s="19" t="str">
        <f>IFERROR(VLOOKUP(C802,'[2]11.11.25'!$B$345:$C$574,2,0),"-")</f>
        <v>-</v>
      </c>
      <c r="M802" s="20" t="str">
        <f t="shared" si="52"/>
        <v>-</v>
      </c>
      <c r="N802" s="21" t="s">
        <v>22</v>
      </c>
      <c r="O802" s="22" t="str">
        <f t="shared" si="51"/>
        <v>-</v>
      </c>
      <c r="P802" s="29"/>
    </row>
    <row r="803" spans="1:16" x14ac:dyDescent="0.25">
      <c r="A803" s="13">
        <v>2</v>
      </c>
      <c r="B803" s="13" t="s">
        <v>706</v>
      </c>
      <c r="C803" s="14" t="s">
        <v>2193</v>
      </c>
      <c r="D803" s="14" t="s">
        <v>2194</v>
      </c>
      <c r="E803" s="15">
        <v>2</v>
      </c>
      <c r="F803" s="16">
        <v>80.3</v>
      </c>
      <c r="G803" s="16">
        <v>160.6</v>
      </c>
      <c r="H803" s="17">
        <f>VLOOKUP(C803,'[1]2 оч'!$B$3:$K$445,10,0)</f>
        <v>0</v>
      </c>
      <c r="I803" s="16">
        <f t="shared" si="49"/>
        <v>0</v>
      </c>
      <c r="J803" s="18"/>
      <c r="K803" s="18">
        <f t="shared" si="50"/>
        <v>0</v>
      </c>
      <c r="L803" s="19" t="str">
        <f>IFERROR(VLOOKUP(C803,'[2]11.11.25'!$B$345:$C$574,2,0),"-")</f>
        <v>-</v>
      </c>
      <c r="M803" s="20" t="str">
        <f t="shared" si="52"/>
        <v>-</v>
      </c>
      <c r="N803" s="21" t="s">
        <v>22</v>
      </c>
      <c r="O803" s="22" t="str">
        <f t="shared" si="51"/>
        <v>-</v>
      </c>
      <c r="P803" s="29"/>
    </row>
    <row r="804" spans="1:16" x14ac:dyDescent="0.25">
      <c r="A804" s="13">
        <v>2</v>
      </c>
      <c r="B804" s="13" t="s">
        <v>709</v>
      </c>
      <c r="C804" s="14" t="s">
        <v>2195</v>
      </c>
      <c r="D804" s="14" t="s">
        <v>2196</v>
      </c>
      <c r="E804" s="15">
        <v>2</v>
      </c>
      <c r="F804" s="16">
        <v>73.900000000000006</v>
      </c>
      <c r="G804" s="16">
        <v>147.80000000000001</v>
      </c>
      <c r="H804" s="17">
        <f>VLOOKUP(C804,'[1]2 оч'!$B$3:$K$445,10,0)</f>
        <v>0</v>
      </c>
      <c r="I804" s="16">
        <f t="shared" si="49"/>
        <v>0</v>
      </c>
      <c r="J804" s="18"/>
      <c r="K804" s="18">
        <f t="shared" si="50"/>
        <v>0</v>
      </c>
      <c r="L804" s="19" t="str">
        <f>IFERROR(VLOOKUP(C804,'[2]11.11.25'!$B$345:$C$574,2,0),"-")</f>
        <v>-</v>
      </c>
      <c r="M804" s="20" t="str">
        <f t="shared" si="52"/>
        <v>-</v>
      </c>
      <c r="N804" s="21" t="s">
        <v>22</v>
      </c>
      <c r="O804" s="22" t="str">
        <f t="shared" si="51"/>
        <v>-</v>
      </c>
      <c r="P804" s="29"/>
    </row>
    <row r="805" spans="1:16" x14ac:dyDescent="0.25">
      <c r="A805" s="13">
        <v>2</v>
      </c>
      <c r="B805" s="13" t="s">
        <v>712</v>
      </c>
      <c r="C805" s="14" t="s">
        <v>2197</v>
      </c>
      <c r="D805" s="14" t="s">
        <v>2198</v>
      </c>
      <c r="E805" s="15">
        <v>2</v>
      </c>
      <c r="F805" s="16">
        <v>36.700000000000003</v>
      </c>
      <c r="G805" s="16">
        <v>73.400000000000006</v>
      </c>
      <c r="H805" s="17">
        <f>VLOOKUP(C805,'[1]2 оч'!$B$3:$K$445,10,0)</f>
        <v>2</v>
      </c>
      <c r="I805" s="16">
        <f t="shared" si="49"/>
        <v>73.400000000000006</v>
      </c>
      <c r="J805" s="18"/>
      <c r="K805" s="18">
        <f t="shared" si="50"/>
        <v>0</v>
      </c>
      <c r="L805" s="19" t="str">
        <f>IFERROR(VLOOKUP(C805,'[2]11.11.25'!$B$345:$C$574,2,0),"-")</f>
        <v>-</v>
      </c>
      <c r="M805" s="20" t="str">
        <f t="shared" si="52"/>
        <v>-</v>
      </c>
      <c r="N805" s="31">
        <v>2</v>
      </c>
      <c r="O805" s="22">
        <f t="shared" si="51"/>
        <v>73.400000000000006</v>
      </c>
      <c r="P805" s="29"/>
    </row>
    <row r="806" spans="1:16" x14ac:dyDescent="0.25">
      <c r="A806" s="13">
        <v>2</v>
      </c>
      <c r="B806" s="13" t="s">
        <v>715</v>
      </c>
      <c r="C806" s="14" t="s">
        <v>2199</v>
      </c>
      <c r="D806" s="14" t="s">
        <v>2200</v>
      </c>
      <c r="E806" s="15">
        <v>2</v>
      </c>
      <c r="F806" s="16">
        <v>208.5</v>
      </c>
      <c r="G806" s="16">
        <v>417</v>
      </c>
      <c r="H806" s="17">
        <f>VLOOKUP(C806,'[1]2 оч'!$B$3:$K$445,10,0)</f>
        <v>0</v>
      </c>
      <c r="I806" s="16">
        <f t="shared" si="49"/>
        <v>0</v>
      </c>
      <c r="J806" s="18"/>
      <c r="K806" s="18">
        <f t="shared" si="50"/>
        <v>0</v>
      </c>
      <c r="L806" s="19" t="str">
        <f>IFERROR(VLOOKUP(C806,'[2]11.11.25'!$B$345:$C$574,2,0),"-")</f>
        <v>-</v>
      </c>
      <c r="M806" s="20" t="str">
        <f t="shared" si="52"/>
        <v>-</v>
      </c>
      <c r="N806" s="21" t="s">
        <v>22</v>
      </c>
      <c r="O806" s="22" t="str">
        <f t="shared" si="51"/>
        <v>-</v>
      </c>
      <c r="P806" s="29"/>
    </row>
    <row r="807" spans="1:16" x14ac:dyDescent="0.25">
      <c r="A807" s="13">
        <v>2</v>
      </c>
      <c r="B807" s="13" t="s">
        <v>718</v>
      </c>
      <c r="C807" s="14" t="s">
        <v>2201</v>
      </c>
      <c r="D807" s="14" t="s">
        <v>2202</v>
      </c>
      <c r="E807" s="15">
        <v>2</v>
      </c>
      <c r="F807" s="16">
        <v>69.7</v>
      </c>
      <c r="G807" s="16">
        <v>139.4</v>
      </c>
      <c r="H807" s="17">
        <f>VLOOKUP(C807,'[1]2 оч'!$B$3:$K$445,10,0)</f>
        <v>0</v>
      </c>
      <c r="I807" s="16">
        <f t="shared" si="49"/>
        <v>0</v>
      </c>
      <c r="J807" s="18"/>
      <c r="K807" s="18">
        <f t="shared" si="50"/>
        <v>0</v>
      </c>
      <c r="L807" s="19" t="str">
        <f>IFERROR(VLOOKUP(C807,'[2]11.11.25'!$B$345:$C$574,2,0),"-")</f>
        <v>-</v>
      </c>
      <c r="M807" s="20" t="str">
        <f t="shared" si="52"/>
        <v>-</v>
      </c>
      <c r="N807" s="21" t="s">
        <v>22</v>
      </c>
      <c r="O807" s="22" t="str">
        <f t="shared" si="51"/>
        <v>-</v>
      </c>
      <c r="P807" s="29"/>
    </row>
    <row r="808" spans="1:16" x14ac:dyDescent="0.25">
      <c r="A808" s="13">
        <v>2</v>
      </c>
      <c r="B808" s="13" t="s">
        <v>721</v>
      </c>
      <c r="C808" s="14" t="s">
        <v>2203</v>
      </c>
      <c r="D808" s="14" t="s">
        <v>2204</v>
      </c>
      <c r="E808" s="15">
        <v>2</v>
      </c>
      <c r="F808" s="16">
        <v>41.8</v>
      </c>
      <c r="G808" s="16">
        <v>83.6</v>
      </c>
      <c r="H808" s="17">
        <f>VLOOKUP(C808,'[1]2 оч'!$B$3:$K$445,10,0)</f>
        <v>2</v>
      </c>
      <c r="I808" s="16">
        <f t="shared" si="49"/>
        <v>83.6</v>
      </c>
      <c r="J808" s="18"/>
      <c r="K808" s="18">
        <f t="shared" si="50"/>
        <v>0</v>
      </c>
      <c r="L808" s="19" t="str">
        <f>IFERROR(VLOOKUP(C808,'[2]11.11.25'!$B$345:$C$574,2,0),"-")</f>
        <v>-</v>
      </c>
      <c r="M808" s="20" t="str">
        <f t="shared" si="52"/>
        <v>-</v>
      </c>
      <c r="N808" s="31">
        <v>2</v>
      </c>
      <c r="O808" s="22">
        <f t="shared" si="51"/>
        <v>83.6</v>
      </c>
      <c r="P808" s="29"/>
    </row>
    <row r="809" spans="1:16" x14ac:dyDescent="0.25">
      <c r="A809" s="13">
        <v>2</v>
      </c>
      <c r="B809" s="13" t="s">
        <v>724</v>
      </c>
      <c r="C809" s="14" t="s">
        <v>2205</v>
      </c>
      <c r="D809" s="14" t="s">
        <v>2206</v>
      </c>
      <c r="E809" s="15">
        <v>2</v>
      </c>
      <c r="F809" s="16">
        <v>64.400000000000006</v>
      </c>
      <c r="G809" s="16">
        <v>128.80000000000001</v>
      </c>
      <c r="H809" s="17">
        <f>VLOOKUP(C809,'[1]2 оч'!$B$3:$K$445,10,0)</f>
        <v>0</v>
      </c>
      <c r="I809" s="16">
        <f t="shared" si="49"/>
        <v>0</v>
      </c>
      <c r="J809" s="18"/>
      <c r="K809" s="18">
        <f t="shared" si="50"/>
        <v>0</v>
      </c>
      <c r="L809" s="19" t="str">
        <f>IFERROR(VLOOKUP(C809,'[2]11.11.25'!$B$345:$C$574,2,0),"-")</f>
        <v>-</v>
      </c>
      <c r="M809" s="20" t="str">
        <f t="shared" si="52"/>
        <v>-</v>
      </c>
      <c r="N809" s="21" t="s">
        <v>22</v>
      </c>
      <c r="O809" s="22" t="str">
        <f t="shared" si="51"/>
        <v>-</v>
      </c>
      <c r="P809" s="29"/>
    </row>
    <row r="810" spans="1:16" x14ac:dyDescent="0.25">
      <c r="A810" s="13">
        <v>2</v>
      </c>
      <c r="B810" s="13" t="s">
        <v>727</v>
      </c>
      <c r="C810" s="14" t="s">
        <v>2207</v>
      </c>
      <c r="D810" s="14" t="s">
        <v>2208</v>
      </c>
      <c r="E810" s="15">
        <v>2</v>
      </c>
      <c r="F810" s="16">
        <v>66.8</v>
      </c>
      <c r="G810" s="16">
        <v>133.6</v>
      </c>
      <c r="H810" s="17">
        <f>VLOOKUP(C810,'[1]2 оч'!$B$3:$K$445,10,0)</f>
        <v>0</v>
      </c>
      <c r="I810" s="16">
        <f t="shared" si="49"/>
        <v>0</v>
      </c>
      <c r="J810" s="18"/>
      <c r="K810" s="18">
        <f t="shared" si="50"/>
        <v>0</v>
      </c>
      <c r="L810" s="19" t="str">
        <f>IFERROR(VLOOKUP(C810,'[2]11.11.25'!$B$345:$C$574,2,0),"-")</f>
        <v>-</v>
      </c>
      <c r="M810" s="20" t="str">
        <f t="shared" si="52"/>
        <v>-</v>
      </c>
      <c r="N810" s="21" t="s">
        <v>22</v>
      </c>
      <c r="O810" s="22" t="str">
        <f t="shared" si="51"/>
        <v>-</v>
      </c>
      <c r="P810" s="29"/>
    </row>
    <row r="811" spans="1:16" x14ac:dyDescent="0.25">
      <c r="A811" s="13">
        <v>2</v>
      </c>
      <c r="B811" s="13" t="s">
        <v>730</v>
      </c>
      <c r="C811" s="14" t="s">
        <v>2209</v>
      </c>
      <c r="D811" s="14" t="s">
        <v>2210</v>
      </c>
      <c r="E811" s="15">
        <v>2</v>
      </c>
      <c r="F811" s="16">
        <v>33.5</v>
      </c>
      <c r="G811" s="16">
        <v>67</v>
      </c>
      <c r="H811" s="17">
        <f>VLOOKUP(C811,'[1]2 оч'!$B$3:$K$445,10,0)</f>
        <v>2</v>
      </c>
      <c r="I811" s="16">
        <f t="shared" si="49"/>
        <v>67</v>
      </c>
      <c r="J811" s="18"/>
      <c r="K811" s="18">
        <f t="shared" si="50"/>
        <v>0</v>
      </c>
      <c r="L811" s="19" t="str">
        <f>IFERROR(VLOOKUP(C811,'[2]11.11.25'!$B$345:$C$574,2,0),"-")</f>
        <v>-</v>
      </c>
      <c r="M811" s="20" t="str">
        <f t="shared" si="52"/>
        <v>-</v>
      </c>
      <c r="N811" s="31">
        <v>2</v>
      </c>
      <c r="O811" s="22">
        <f t="shared" si="51"/>
        <v>67</v>
      </c>
      <c r="P811" s="29"/>
    </row>
    <row r="812" spans="1:16" x14ac:dyDescent="0.25">
      <c r="A812" s="13">
        <v>2</v>
      </c>
      <c r="B812" s="13" t="s">
        <v>733</v>
      </c>
      <c r="C812" s="14" t="s">
        <v>2211</v>
      </c>
      <c r="D812" s="14" t="s">
        <v>2212</v>
      </c>
      <c r="E812" s="15">
        <v>2</v>
      </c>
      <c r="F812" s="16">
        <v>49.7</v>
      </c>
      <c r="G812" s="16">
        <v>99.4</v>
      </c>
      <c r="H812" s="17">
        <f>VLOOKUP(C812,'[1]2 оч'!$B$3:$K$445,10,0)</f>
        <v>0</v>
      </c>
      <c r="I812" s="16">
        <f t="shared" si="49"/>
        <v>0</v>
      </c>
      <c r="J812" s="18"/>
      <c r="K812" s="18">
        <f t="shared" si="50"/>
        <v>0</v>
      </c>
      <c r="L812" s="19" t="str">
        <f>IFERROR(VLOOKUP(C812,'[2]11.11.25'!$B$345:$C$574,2,0),"-")</f>
        <v>-</v>
      </c>
      <c r="M812" s="20" t="str">
        <f t="shared" si="52"/>
        <v>-</v>
      </c>
      <c r="N812" s="21" t="s">
        <v>22</v>
      </c>
      <c r="O812" s="22" t="str">
        <f t="shared" si="51"/>
        <v>-</v>
      </c>
      <c r="P812" s="29"/>
    </row>
    <row r="813" spans="1:16" x14ac:dyDescent="0.25">
      <c r="A813" s="13">
        <v>2</v>
      </c>
      <c r="B813" s="13" t="s">
        <v>736</v>
      </c>
      <c r="C813" s="14" t="s">
        <v>2213</v>
      </c>
      <c r="D813" s="14" t="s">
        <v>2214</v>
      </c>
      <c r="E813" s="15">
        <v>2</v>
      </c>
      <c r="F813" s="16">
        <v>46.1</v>
      </c>
      <c r="G813" s="16">
        <v>92.2</v>
      </c>
      <c r="H813" s="17">
        <f>VLOOKUP(C813,'[1]2 оч'!$B$3:$K$445,10,0)</f>
        <v>0</v>
      </c>
      <c r="I813" s="16">
        <f t="shared" si="49"/>
        <v>0</v>
      </c>
      <c r="J813" s="18"/>
      <c r="K813" s="18">
        <f t="shared" si="50"/>
        <v>0</v>
      </c>
      <c r="L813" s="19" t="str">
        <f>IFERROR(VLOOKUP(C813,'[2]11.11.25'!$B$345:$C$574,2,0),"-")</f>
        <v>-</v>
      </c>
      <c r="M813" s="20" t="str">
        <f t="shared" si="52"/>
        <v>-</v>
      </c>
      <c r="N813" s="21" t="s">
        <v>22</v>
      </c>
      <c r="O813" s="22" t="str">
        <f t="shared" si="51"/>
        <v>-</v>
      </c>
      <c r="P813" s="29"/>
    </row>
    <row r="814" spans="1:16" x14ac:dyDescent="0.25">
      <c r="A814" s="13">
        <v>2</v>
      </c>
      <c r="B814" s="13" t="s">
        <v>739</v>
      </c>
      <c r="C814" s="14" t="s">
        <v>2215</v>
      </c>
      <c r="D814" s="14" t="s">
        <v>2216</v>
      </c>
      <c r="E814" s="15">
        <v>1</v>
      </c>
      <c r="F814" s="16">
        <v>45.3</v>
      </c>
      <c r="G814" s="16">
        <v>45.3</v>
      </c>
      <c r="H814" s="17">
        <f>VLOOKUP(C814,'[1]2 оч'!$B$3:$K$445,10,0)</f>
        <v>1</v>
      </c>
      <c r="I814" s="16">
        <f t="shared" si="49"/>
        <v>45.3</v>
      </c>
      <c r="J814" s="18"/>
      <c r="K814" s="18">
        <f t="shared" si="50"/>
        <v>0</v>
      </c>
      <c r="L814" s="19" t="str">
        <f>IFERROR(VLOOKUP(C814,'[2]11.11.25'!$B$345:$C$574,2,0),"-")</f>
        <v>-</v>
      </c>
      <c r="M814" s="20" t="str">
        <f t="shared" si="52"/>
        <v>-</v>
      </c>
      <c r="N814" s="31">
        <v>1</v>
      </c>
      <c r="O814" s="22">
        <f t="shared" si="51"/>
        <v>45.3</v>
      </c>
      <c r="P814" s="29"/>
    </row>
    <row r="815" spans="1:16" x14ac:dyDescent="0.25">
      <c r="A815" s="13">
        <v>2</v>
      </c>
      <c r="B815" s="13" t="s">
        <v>742</v>
      </c>
      <c r="C815" s="14" t="s">
        <v>2217</v>
      </c>
      <c r="D815" s="14" t="s">
        <v>2218</v>
      </c>
      <c r="E815" s="15">
        <v>230</v>
      </c>
      <c r="F815" s="16">
        <v>49</v>
      </c>
      <c r="G815" s="16"/>
      <c r="H815" s="17">
        <f>VLOOKUP(C815,'[1]2 оч'!$B$3:$K$445,10,0)</f>
        <v>0</v>
      </c>
      <c r="I815" s="16">
        <f t="shared" si="49"/>
        <v>0</v>
      </c>
      <c r="J815" s="18"/>
      <c r="K815" s="18">
        <f t="shared" si="50"/>
        <v>0</v>
      </c>
      <c r="L815" s="19" t="str">
        <f>IFERROR(VLOOKUP(C815,'[2]11.11.25'!$B$345:$C$574,2,0),"-")</f>
        <v>-</v>
      </c>
      <c r="M815" s="20" t="str">
        <f t="shared" si="52"/>
        <v>-</v>
      </c>
      <c r="N815" s="21" t="s">
        <v>22</v>
      </c>
      <c r="O815" s="22" t="str">
        <f t="shared" si="51"/>
        <v>-</v>
      </c>
      <c r="P815" s="29"/>
    </row>
    <row r="816" spans="1:16" x14ac:dyDescent="0.25">
      <c r="A816" s="13">
        <v>2</v>
      </c>
      <c r="B816" s="13" t="s">
        <v>745</v>
      </c>
      <c r="C816" s="14" t="s">
        <v>2219</v>
      </c>
      <c r="D816" s="14" t="s">
        <v>2220</v>
      </c>
      <c r="E816" s="15">
        <v>230</v>
      </c>
      <c r="F816" s="16">
        <v>47</v>
      </c>
      <c r="G816" s="16"/>
      <c r="H816" s="17">
        <f>VLOOKUP(C816,'[1]2 оч'!$B$3:$K$445,10,0)</f>
        <v>0</v>
      </c>
      <c r="I816" s="16">
        <f t="shared" si="49"/>
        <v>0</v>
      </c>
      <c r="J816" s="18"/>
      <c r="K816" s="18">
        <f t="shared" si="50"/>
        <v>0</v>
      </c>
      <c r="L816" s="19" t="str">
        <f>IFERROR(VLOOKUP(C816,'[2]11.11.25'!$B$345:$C$574,2,0),"-")</f>
        <v>-</v>
      </c>
      <c r="M816" s="20" t="str">
        <f t="shared" si="52"/>
        <v>-</v>
      </c>
      <c r="N816" s="21" t="s">
        <v>22</v>
      </c>
      <c r="O816" s="22" t="str">
        <f t="shared" si="51"/>
        <v>-</v>
      </c>
      <c r="P816" s="29"/>
    </row>
    <row r="817" spans="1:16" x14ac:dyDescent="0.25">
      <c r="A817" s="13">
        <v>2</v>
      </c>
      <c r="B817" s="13" t="s">
        <v>748</v>
      </c>
      <c r="C817" s="14" t="s">
        <v>2221</v>
      </c>
      <c r="D817" s="14" t="s">
        <v>2222</v>
      </c>
      <c r="E817" s="15">
        <v>173</v>
      </c>
      <c r="F817" s="16">
        <v>23.6</v>
      </c>
      <c r="G817" s="16"/>
      <c r="H817" s="17">
        <f>VLOOKUP(C817,'[1]2 оч'!$B$3:$K$445,10,0)</f>
        <v>0</v>
      </c>
      <c r="I817" s="16">
        <f t="shared" si="49"/>
        <v>0</v>
      </c>
      <c r="J817" s="18"/>
      <c r="K817" s="18">
        <f t="shared" si="50"/>
        <v>0</v>
      </c>
      <c r="L817" s="19" t="str">
        <f>IFERROR(VLOOKUP(C817,'[2]11.11.25'!$B$345:$C$574,2,0),"-")</f>
        <v>-</v>
      </c>
      <c r="M817" s="20" t="str">
        <f t="shared" si="52"/>
        <v>-</v>
      </c>
      <c r="N817" s="21" t="s">
        <v>22</v>
      </c>
      <c r="O817" s="22" t="str">
        <f t="shared" si="51"/>
        <v>-</v>
      </c>
      <c r="P817" s="29"/>
    </row>
    <row r="818" spans="1:16" x14ac:dyDescent="0.25">
      <c r="A818" s="13">
        <v>2</v>
      </c>
      <c r="B818" s="13" t="s">
        <v>751</v>
      </c>
      <c r="C818" s="14" t="s">
        <v>2223</v>
      </c>
      <c r="D818" s="14" t="s">
        <v>2224</v>
      </c>
      <c r="E818" s="15">
        <v>173</v>
      </c>
      <c r="F818" s="16">
        <v>22.9</v>
      </c>
      <c r="G818" s="16"/>
      <c r="H818" s="17">
        <f>VLOOKUP(C818,'[1]2 оч'!$B$3:$K$445,10,0)</f>
        <v>0</v>
      </c>
      <c r="I818" s="16">
        <f t="shared" si="49"/>
        <v>0</v>
      </c>
      <c r="J818" s="18"/>
      <c r="K818" s="18">
        <f t="shared" si="50"/>
        <v>0</v>
      </c>
      <c r="L818" s="19" t="str">
        <f>IFERROR(VLOOKUP(C818,'[2]11.11.25'!$B$345:$C$574,2,0),"-")</f>
        <v>-</v>
      </c>
      <c r="M818" s="20" t="str">
        <f t="shared" si="52"/>
        <v>-</v>
      </c>
      <c r="N818" s="21" t="s">
        <v>22</v>
      </c>
      <c r="O818" s="22" t="str">
        <f t="shared" si="51"/>
        <v>-</v>
      </c>
      <c r="P818" s="29"/>
    </row>
    <row r="819" spans="1:16" x14ac:dyDescent="0.25">
      <c r="A819" s="13">
        <v>2</v>
      </c>
      <c r="B819" s="13" t="s">
        <v>754</v>
      </c>
      <c r="C819" s="14" t="s">
        <v>2225</v>
      </c>
      <c r="D819" s="14" t="s">
        <v>2226</v>
      </c>
      <c r="E819" s="15">
        <v>172</v>
      </c>
      <c r="F819" s="16">
        <v>70.599999999999994</v>
      </c>
      <c r="G819" s="16"/>
      <c r="H819" s="17">
        <f>VLOOKUP(C819,'[1]2 оч'!$B$3:$K$445,10,0)</f>
        <v>0</v>
      </c>
      <c r="I819" s="16">
        <f t="shared" si="49"/>
        <v>0</v>
      </c>
      <c r="J819" s="18"/>
      <c r="K819" s="18">
        <f t="shared" si="50"/>
        <v>0</v>
      </c>
      <c r="L819" s="19" t="str">
        <f>IFERROR(VLOOKUP(C819,'[2]11.11.25'!$B$345:$C$574,2,0),"-")</f>
        <v>-</v>
      </c>
      <c r="M819" s="20" t="str">
        <f t="shared" si="52"/>
        <v>-</v>
      </c>
      <c r="N819" s="21" t="s">
        <v>22</v>
      </c>
      <c r="O819" s="22" t="str">
        <f t="shared" si="51"/>
        <v>-</v>
      </c>
      <c r="P819" s="29"/>
    </row>
    <row r="820" spans="1:16" x14ac:dyDescent="0.25">
      <c r="A820" s="13">
        <v>2</v>
      </c>
      <c r="B820" s="13" t="s">
        <v>757</v>
      </c>
      <c r="C820" s="14" t="s">
        <v>2227</v>
      </c>
      <c r="D820" s="14" t="s">
        <v>2228</v>
      </c>
      <c r="E820" s="15">
        <v>6</v>
      </c>
      <c r="F820" s="16">
        <v>10.3</v>
      </c>
      <c r="G820" s="16"/>
      <c r="H820" s="17">
        <f>VLOOKUP(C820,'[1]2 оч'!$B$3:$K$445,10,0)</f>
        <v>0</v>
      </c>
      <c r="I820" s="16">
        <f t="shared" si="49"/>
        <v>0</v>
      </c>
      <c r="J820" s="18"/>
      <c r="K820" s="18">
        <f t="shared" si="50"/>
        <v>0</v>
      </c>
      <c r="L820" s="19" t="str">
        <f>IFERROR(VLOOKUP(C820,'[2]11.11.25'!$B$345:$C$574,2,0),"-")</f>
        <v>-</v>
      </c>
      <c r="M820" s="20" t="str">
        <f t="shared" si="52"/>
        <v>-</v>
      </c>
      <c r="N820" s="21" t="s">
        <v>22</v>
      </c>
      <c r="O820" s="22" t="str">
        <f t="shared" si="51"/>
        <v>-</v>
      </c>
      <c r="P820" s="29"/>
    </row>
    <row r="821" spans="1:16" x14ac:dyDescent="0.25">
      <c r="A821" s="13">
        <v>2</v>
      </c>
      <c r="B821" s="13" t="s">
        <v>760</v>
      </c>
      <c r="C821" s="14" t="s">
        <v>2229</v>
      </c>
      <c r="D821" s="14" t="s">
        <v>2230</v>
      </c>
      <c r="E821" s="15">
        <v>6</v>
      </c>
      <c r="F821" s="16">
        <v>17.7</v>
      </c>
      <c r="G821" s="16"/>
      <c r="H821" s="17">
        <f>VLOOKUP(C821,'[1]2 оч'!$B$3:$K$445,10,0)</f>
        <v>0</v>
      </c>
      <c r="I821" s="16">
        <f t="shared" si="49"/>
        <v>0</v>
      </c>
      <c r="J821" s="18"/>
      <c r="K821" s="18">
        <f t="shared" si="50"/>
        <v>0</v>
      </c>
      <c r="L821" s="19" t="str">
        <f>IFERROR(VLOOKUP(C821,'[2]11.11.25'!$B$345:$C$574,2,0),"-")</f>
        <v>-</v>
      </c>
      <c r="M821" s="20" t="str">
        <f t="shared" si="52"/>
        <v>-</v>
      </c>
      <c r="N821" s="21" t="s">
        <v>22</v>
      </c>
      <c r="O821" s="22" t="str">
        <f t="shared" si="51"/>
        <v>-</v>
      </c>
      <c r="P821" s="29"/>
    </row>
    <row r="822" spans="1:16" x14ac:dyDescent="0.25">
      <c r="A822" s="13">
        <v>2</v>
      </c>
      <c r="B822" s="13" t="s">
        <v>763</v>
      </c>
      <c r="C822" s="14" t="s">
        <v>2231</v>
      </c>
      <c r="D822" s="14" t="s">
        <v>2232</v>
      </c>
      <c r="E822" s="15">
        <v>9</v>
      </c>
      <c r="F822" s="16">
        <v>21.8</v>
      </c>
      <c r="G822" s="16"/>
      <c r="H822" s="17">
        <f>VLOOKUP(C822,'[1]2 оч'!$B$3:$K$445,10,0)</f>
        <v>0</v>
      </c>
      <c r="I822" s="16">
        <f t="shared" si="49"/>
        <v>0</v>
      </c>
      <c r="J822" s="18"/>
      <c r="K822" s="18">
        <f t="shared" si="50"/>
        <v>0</v>
      </c>
      <c r="L822" s="19" t="str">
        <f>IFERROR(VLOOKUP(C822,'[2]11.11.25'!$B$345:$C$574,2,0),"-")</f>
        <v>-</v>
      </c>
      <c r="M822" s="20" t="str">
        <f t="shared" si="52"/>
        <v>-</v>
      </c>
      <c r="N822" s="21" t="s">
        <v>22</v>
      </c>
      <c r="O822" s="22" t="str">
        <f t="shared" si="51"/>
        <v>-</v>
      </c>
      <c r="P822" s="29"/>
    </row>
    <row r="823" spans="1:16" x14ac:dyDescent="0.25">
      <c r="A823" s="13">
        <v>2</v>
      </c>
      <c r="B823" s="13" t="s">
        <v>766</v>
      </c>
      <c r="C823" s="14" t="s">
        <v>2233</v>
      </c>
      <c r="D823" s="14" t="s">
        <v>2234</v>
      </c>
      <c r="E823" s="15">
        <v>1</v>
      </c>
      <c r="F823" s="16">
        <v>16.8</v>
      </c>
      <c r="G823" s="16"/>
      <c r="H823" s="17">
        <f>VLOOKUP(C823,'[1]2 оч'!$B$3:$K$445,10,0)</f>
        <v>0</v>
      </c>
      <c r="I823" s="16">
        <f t="shared" si="49"/>
        <v>0</v>
      </c>
      <c r="J823" s="18"/>
      <c r="K823" s="18">
        <f t="shared" si="50"/>
        <v>0</v>
      </c>
      <c r="L823" s="19" t="str">
        <f>IFERROR(VLOOKUP(C823,'[2]11.11.25'!$B$345:$C$574,2,0),"-")</f>
        <v>-</v>
      </c>
      <c r="M823" s="20" t="str">
        <f t="shared" si="52"/>
        <v>-</v>
      </c>
      <c r="N823" s="21" t="s">
        <v>22</v>
      </c>
      <c r="O823" s="22" t="str">
        <f t="shared" si="51"/>
        <v>-</v>
      </c>
      <c r="P823" s="29"/>
    </row>
    <row r="824" spans="1:16" x14ac:dyDescent="0.25">
      <c r="A824" s="13">
        <v>2</v>
      </c>
      <c r="B824" s="13" t="s">
        <v>769</v>
      </c>
      <c r="C824" s="14" t="s">
        <v>2235</v>
      </c>
      <c r="D824" s="14" t="s">
        <v>2236</v>
      </c>
      <c r="E824" s="15">
        <v>3</v>
      </c>
      <c r="F824" s="16">
        <v>6.4</v>
      </c>
      <c r="G824" s="16"/>
      <c r="H824" s="17">
        <f>VLOOKUP(C824,'[1]2 оч'!$B$3:$K$445,10,0)</f>
        <v>0</v>
      </c>
      <c r="I824" s="16">
        <f t="shared" si="49"/>
        <v>0</v>
      </c>
      <c r="J824" s="18"/>
      <c r="K824" s="18">
        <f t="shared" si="50"/>
        <v>0</v>
      </c>
      <c r="L824" s="19" t="str">
        <f>IFERROR(VLOOKUP(C824,'[2]11.11.25'!$B$345:$C$574,2,0),"-")</f>
        <v>-</v>
      </c>
      <c r="M824" s="20" t="str">
        <f t="shared" si="52"/>
        <v>-</v>
      </c>
      <c r="N824" s="21" t="s">
        <v>22</v>
      </c>
      <c r="O824" s="22" t="str">
        <f t="shared" si="51"/>
        <v>-</v>
      </c>
      <c r="P824" s="29"/>
    </row>
    <row r="825" spans="1:16" x14ac:dyDescent="0.25">
      <c r="A825" s="13">
        <v>2</v>
      </c>
      <c r="B825" s="13" t="s">
        <v>772</v>
      </c>
      <c r="C825" s="14" t="s">
        <v>2237</v>
      </c>
      <c r="D825" s="14" t="s">
        <v>2238</v>
      </c>
      <c r="E825" s="15">
        <v>1</v>
      </c>
      <c r="F825" s="16">
        <v>14.6</v>
      </c>
      <c r="G825" s="16">
        <v>14.6</v>
      </c>
      <c r="H825" s="17">
        <f>VLOOKUP(C825,'[1]2 оч'!$B$3:$K$445,10,0)</f>
        <v>0</v>
      </c>
      <c r="I825" s="16">
        <f t="shared" si="49"/>
        <v>0</v>
      </c>
      <c r="J825" s="18"/>
      <c r="K825" s="18">
        <f t="shared" si="50"/>
        <v>0</v>
      </c>
      <c r="L825" s="19" t="str">
        <f>IFERROR(VLOOKUP(C825,'[2]11.11.25'!$B$345:$C$574,2,0),"-")</f>
        <v>-</v>
      </c>
      <c r="M825" s="20" t="str">
        <f t="shared" si="52"/>
        <v>-</v>
      </c>
      <c r="N825" s="21" t="s">
        <v>22</v>
      </c>
      <c r="O825" s="22" t="str">
        <f t="shared" si="51"/>
        <v>-</v>
      </c>
      <c r="P825" s="29"/>
    </row>
    <row r="826" spans="1:16" x14ac:dyDescent="0.25">
      <c r="A826" s="13">
        <v>2</v>
      </c>
      <c r="B826" s="13" t="s">
        <v>775</v>
      </c>
      <c r="C826" s="14" t="s">
        <v>2239</v>
      </c>
      <c r="D826" s="14" t="s">
        <v>2240</v>
      </c>
      <c r="E826" s="15">
        <v>2</v>
      </c>
      <c r="F826" s="16">
        <v>21</v>
      </c>
      <c r="G826" s="16">
        <v>42</v>
      </c>
      <c r="H826" s="17">
        <f>VLOOKUP(C826,'[1]2 оч'!$B$3:$K$445,10,0)</f>
        <v>0</v>
      </c>
      <c r="I826" s="16">
        <f t="shared" si="49"/>
        <v>0</v>
      </c>
      <c r="J826" s="18"/>
      <c r="K826" s="18">
        <f t="shared" si="50"/>
        <v>0</v>
      </c>
      <c r="L826" s="19" t="str">
        <f>IFERROR(VLOOKUP(C826,'[2]11.11.25'!$B$345:$C$574,2,0),"-")</f>
        <v>-</v>
      </c>
      <c r="M826" s="20" t="str">
        <f t="shared" si="52"/>
        <v>-</v>
      </c>
      <c r="N826" s="21" t="s">
        <v>22</v>
      </c>
      <c r="O826" s="22" t="str">
        <f t="shared" si="51"/>
        <v>-</v>
      </c>
      <c r="P826" s="29"/>
    </row>
    <row r="827" spans="1:16" x14ac:dyDescent="0.25">
      <c r="A827" s="13">
        <v>2</v>
      </c>
      <c r="B827" s="13" t="s">
        <v>778</v>
      </c>
      <c r="C827" s="14" t="s">
        <v>2241</v>
      </c>
      <c r="D827" s="14" t="s">
        <v>2242</v>
      </c>
      <c r="E827" s="15">
        <v>3</v>
      </c>
      <c r="F827" s="16">
        <v>16.2</v>
      </c>
      <c r="G827" s="16">
        <v>48.6</v>
      </c>
      <c r="H827" s="17">
        <f>VLOOKUP(C827,'[1]2 оч'!$B$3:$K$445,10,0)</f>
        <v>0</v>
      </c>
      <c r="I827" s="16">
        <f t="shared" si="49"/>
        <v>0</v>
      </c>
      <c r="J827" s="18"/>
      <c r="K827" s="18">
        <f t="shared" si="50"/>
        <v>0</v>
      </c>
      <c r="L827" s="19" t="str">
        <f>IFERROR(VLOOKUP(C827,'[2]11.11.25'!$B$345:$C$574,2,0),"-")</f>
        <v>-</v>
      </c>
      <c r="M827" s="20" t="str">
        <f t="shared" si="52"/>
        <v>-</v>
      </c>
      <c r="N827" s="21" t="s">
        <v>22</v>
      </c>
      <c r="O827" s="22" t="str">
        <f t="shared" si="51"/>
        <v>-</v>
      </c>
      <c r="P827" s="29"/>
    </row>
    <row r="828" spans="1:16" x14ac:dyDescent="0.25">
      <c r="A828" s="13">
        <v>2</v>
      </c>
      <c r="B828" s="13" t="s">
        <v>781</v>
      </c>
      <c r="C828" s="14" t="s">
        <v>2243</v>
      </c>
      <c r="D828" s="14" t="s">
        <v>2244</v>
      </c>
      <c r="E828" s="15">
        <v>3</v>
      </c>
      <c r="F828" s="16">
        <v>19.100000000000001</v>
      </c>
      <c r="G828" s="16">
        <v>57.3</v>
      </c>
      <c r="H828" s="17">
        <f>VLOOKUP(C828,'[1]2 оч'!$B$3:$K$445,10,0)</f>
        <v>0</v>
      </c>
      <c r="I828" s="16">
        <f t="shared" si="49"/>
        <v>0</v>
      </c>
      <c r="J828" s="18"/>
      <c r="K828" s="18">
        <f t="shared" si="50"/>
        <v>0</v>
      </c>
      <c r="L828" s="19" t="str">
        <f>IFERROR(VLOOKUP(C828,'[2]11.11.25'!$B$345:$C$574,2,0),"-")</f>
        <v>-</v>
      </c>
      <c r="M828" s="20" t="str">
        <f t="shared" si="52"/>
        <v>-</v>
      </c>
      <c r="N828" s="21" t="s">
        <v>22</v>
      </c>
      <c r="O828" s="22" t="str">
        <f t="shared" si="51"/>
        <v>-</v>
      </c>
      <c r="P828" s="29"/>
    </row>
    <row r="829" spans="1:16" x14ac:dyDescent="0.25">
      <c r="A829" s="13">
        <v>2</v>
      </c>
      <c r="B829" s="13" t="s">
        <v>784</v>
      </c>
      <c r="C829" s="14" t="s">
        <v>2245</v>
      </c>
      <c r="D829" s="14" t="s">
        <v>2246</v>
      </c>
      <c r="E829" s="15">
        <v>4</v>
      </c>
      <c r="F829" s="16">
        <v>14</v>
      </c>
      <c r="G829" s="16">
        <v>56</v>
      </c>
      <c r="H829" s="17">
        <f>VLOOKUP(C829,'[1]2 оч'!$B$3:$K$445,10,0)</f>
        <v>0</v>
      </c>
      <c r="I829" s="16">
        <f t="shared" si="49"/>
        <v>0</v>
      </c>
      <c r="J829" s="18"/>
      <c r="K829" s="18">
        <f t="shared" si="50"/>
        <v>0</v>
      </c>
      <c r="L829" s="19" t="str">
        <f>IFERROR(VLOOKUP(C829,'[2]11.11.25'!$B$345:$C$574,2,0),"-")</f>
        <v>-</v>
      </c>
      <c r="M829" s="20" t="str">
        <f t="shared" si="52"/>
        <v>-</v>
      </c>
      <c r="N829" s="21" t="s">
        <v>22</v>
      </c>
      <c r="O829" s="22" t="str">
        <f t="shared" si="51"/>
        <v>-</v>
      </c>
      <c r="P829" s="29"/>
    </row>
    <row r="830" spans="1:16" x14ac:dyDescent="0.25">
      <c r="A830" s="13">
        <v>2</v>
      </c>
      <c r="B830" s="13" t="s">
        <v>787</v>
      </c>
      <c r="C830" s="14" t="s">
        <v>2247</v>
      </c>
      <c r="D830" s="14" t="s">
        <v>2248</v>
      </c>
      <c r="E830" s="15">
        <v>4</v>
      </c>
      <c r="F830" s="16">
        <v>3.9</v>
      </c>
      <c r="G830" s="16">
        <v>15.6</v>
      </c>
      <c r="H830" s="17">
        <f>VLOOKUP(C830,'[1]2 оч'!$B$3:$K$445,10,0)</f>
        <v>0</v>
      </c>
      <c r="I830" s="16">
        <f t="shared" si="49"/>
        <v>0</v>
      </c>
      <c r="J830" s="18"/>
      <c r="K830" s="18">
        <f t="shared" si="50"/>
        <v>0</v>
      </c>
      <c r="L830" s="19" t="str">
        <f>IFERROR(VLOOKUP(C830,'[2]11.11.25'!$B$345:$C$574,2,0),"-")</f>
        <v>-</v>
      </c>
      <c r="M830" s="20" t="str">
        <f t="shared" si="52"/>
        <v>-</v>
      </c>
      <c r="N830" s="21" t="s">
        <v>22</v>
      </c>
      <c r="O830" s="22" t="str">
        <f t="shared" si="51"/>
        <v>-</v>
      </c>
      <c r="P830" s="29"/>
    </row>
    <row r="831" spans="1:16" x14ac:dyDescent="0.25">
      <c r="A831" s="13">
        <v>2</v>
      </c>
      <c r="B831" s="13" t="s">
        <v>790</v>
      </c>
      <c r="C831" s="14" t="s">
        <v>2249</v>
      </c>
      <c r="D831" s="14" t="s">
        <v>2250</v>
      </c>
      <c r="E831" s="15">
        <v>4</v>
      </c>
      <c r="F831" s="16">
        <v>16.5</v>
      </c>
      <c r="G831" s="16">
        <v>66</v>
      </c>
      <c r="H831" s="17">
        <f>VLOOKUP(C831,'[1]2 оч'!$B$3:$K$445,10,0)</f>
        <v>0</v>
      </c>
      <c r="I831" s="16">
        <f t="shared" si="49"/>
        <v>0</v>
      </c>
      <c r="J831" s="18"/>
      <c r="K831" s="18">
        <f t="shared" si="50"/>
        <v>0</v>
      </c>
      <c r="L831" s="19" t="str">
        <f>IFERROR(VLOOKUP(C831,'[2]11.11.25'!$B$345:$C$574,2,0),"-")</f>
        <v>-</v>
      </c>
      <c r="M831" s="20" t="str">
        <f t="shared" si="52"/>
        <v>-</v>
      </c>
      <c r="N831" s="21" t="s">
        <v>22</v>
      </c>
      <c r="O831" s="22" t="str">
        <f t="shared" si="51"/>
        <v>-</v>
      </c>
      <c r="P831" s="29"/>
    </row>
    <row r="832" spans="1:16" x14ac:dyDescent="0.25">
      <c r="A832" s="13">
        <v>2</v>
      </c>
      <c r="B832" s="13" t="s">
        <v>793</v>
      </c>
      <c r="C832" s="14" t="s">
        <v>2251</v>
      </c>
      <c r="D832" s="14" t="s">
        <v>2252</v>
      </c>
      <c r="E832" s="15">
        <v>6</v>
      </c>
      <c r="F832" s="16">
        <v>8.1</v>
      </c>
      <c r="G832" s="16">
        <v>48.6</v>
      </c>
      <c r="H832" s="17">
        <f>VLOOKUP(C832,'[1]2 оч'!$B$3:$K$445,10,0)</f>
        <v>0</v>
      </c>
      <c r="I832" s="16">
        <f t="shared" si="49"/>
        <v>0</v>
      </c>
      <c r="J832" s="18"/>
      <c r="K832" s="18">
        <f t="shared" si="50"/>
        <v>0</v>
      </c>
      <c r="L832" s="19" t="str">
        <f>IFERROR(VLOOKUP(C832,'[2]11.11.25'!$B$345:$C$574,2,0),"-")</f>
        <v>-</v>
      </c>
      <c r="M832" s="20" t="str">
        <f t="shared" si="52"/>
        <v>-</v>
      </c>
      <c r="N832" s="21" t="s">
        <v>22</v>
      </c>
      <c r="O832" s="22" t="str">
        <f t="shared" si="51"/>
        <v>-</v>
      </c>
      <c r="P832" s="29"/>
    </row>
    <row r="833" spans="1:16" x14ac:dyDescent="0.25">
      <c r="A833" s="13">
        <v>2</v>
      </c>
      <c r="B833" s="13" t="s">
        <v>796</v>
      </c>
      <c r="C833" s="14" t="s">
        <v>2253</v>
      </c>
      <c r="D833" s="14" t="s">
        <v>2254</v>
      </c>
      <c r="E833" s="15">
        <v>3</v>
      </c>
      <c r="F833" s="16">
        <v>7.6</v>
      </c>
      <c r="G833" s="16">
        <v>22.8</v>
      </c>
      <c r="H833" s="17">
        <f>VLOOKUP(C833,'[1]2 оч'!$B$3:$K$445,10,0)</f>
        <v>0</v>
      </c>
      <c r="I833" s="16">
        <f t="shared" si="49"/>
        <v>0</v>
      </c>
      <c r="J833" s="18"/>
      <c r="K833" s="18">
        <f t="shared" si="50"/>
        <v>0</v>
      </c>
      <c r="L833" s="19" t="str">
        <f>IFERROR(VLOOKUP(C833,'[2]11.11.25'!$B$345:$C$574,2,0),"-")</f>
        <v>-</v>
      </c>
      <c r="M833" s="20" t="str">
        <f t="shared" si="52"/>
        <v>-</v>
      </c>
      <c r="N833" s="21" t="s">
        <v>22</v>
      </c>
      <c r="O833" s="22" t="str">
        <f t="shared" si="51"/>
        <v>-</v>
      </c>
      <c r="P833" s="29"/>
    </row>
    <row r="834" spans="1:16" x14ac:dyDescent="0.25">
      <c r="A834" s="13">
        <v>2</v>
      </c>
      <c r="B834" s="13" t="s">
        <v>799</v>
      </c>
      <c r="C834" s="14" t="s">
        <v>2255</v>
      </c>
      <c r="D834" s="14" t="s">
        <v>2256</v>
      </c>
      <c r="E834" s="15">
        <v>1</v>
      </c>
      <c r="F834" s="16">
        <v>24.2</v>
      </c>
      <c r="G834" s="16">
        <v>24.2</v>
      </c>
      <c r="H834" s="17">
        <f>VLOOKUP(C834,'[1]2 оч'!$B$3:$K$445,10,0)</f>
        <v>0</v>
      </c>
      <c r="I834" s="16">
        <f t="shared" si="49"/>
        <v>0</v>
      </c>
      <c r="J834" s="18"/>
      <c r="K834" s="18">
        <f t="shared" si="50"/>
        <v>0</v>
      </c>
      <c r="L834" s="19" t="str">
        <f>IFERROR(VLOOKUP(C834,'[2]11.11.25'!$B$345:$C$574,2,0),"-")</f>
        <v>-</v>
      </c>
      <c r="M834" s="20" t="str">
        <f t="shared" si="52"/>
        <v>-</v>
      </c>
      <c r="N834" s="21" t="s">
        <v>22</v>
      </c>
      <c r="O834" s="22" t="str">
        <f t="shared" si="51"/>
        <v>-</v>
      </c>
      <c r="P834" s="29"/>
    </row>
    <row r="835" spans="1:16" x14ac:dyDescent="0.25">
      <c r="A835" s="13">
        <v>2</v>
      </c>
      <c r="B835" s="13" t="s">
        <v>802</v>
      </c>
      <c r="C835" s="14" t="s">
        <v>2257</v>
      </c>
      <c r="D835" s="14" t="s">
        <v>2258</v>
      </c>
      <c r="E835" s="15">
        <v>4</v>
      </c>
      <c r="F835" s="16">
        <v>14.1</v>
      </c>
      <c r="G835" s="16">
        <v>56.4</v>
      </c>
      <c r="H835" s="17">
        <f>VLOOKUP(C835,'[1]2 оч'!$B$3:$K$445,10,0)</f>
        <v>0</v>
      </c>
      <c r="I835" s="16">
        <f t="shared" ref="I835:I898" si="53">IFERROR(H835*F835,"-")</f>
        <v>0</v>
      </c>
      <c r="J835" s="18"/>
      <c r="K835" s="18">
        <f t="shared" ref="K835:K898" si="54">J835*F835</f>
        <v>0</v>
      </c>
      <c r="L835" s="19" t="str">
        <f>IFERROR(VLOOKUP(C835,'[2]11.11.25'!$B$345:$C$574,2,0),"-")</f>
        <v>-</v>
      </c>
      <c r="M835" s="20" t="str">
        <f t="shared" si="52"/>
        <v>-</v>
      </c>
      <c r="N835" s="21" t="s">
        <v>22</v>
      </c>
      <c r="O835" s="22" t="str">
        <f t="shared" ref="O835:O898" si="55">IFERROR(N835*F835,"-")</f>
        <v>-</v>
      </c>
      <c r="P835" s="29"/>
    </row>
    <row r="836" spans="1:16" x14ac:dyDescent="0.25">
      <c r="A836" s="13">
        <v>2</v>
      </c>
      <c r="B836" s="13" t="s">
        <v>805</v>
      </c>
      <c r="C836" s="14" t="s">
        <v>2259</v>
      </c>
      <c r="D836" s="14" t="s">
        <v>2260</v>
      </c>
      <c r="E836" s="15">
        <v>4</v>
      </c>
      <c r="F836" s="16">
        <v>20.100000000000001</v>
      </c>
      <c r="G836" s="16">
        <v>80.400000000000006</v>
      </c>
      <c r="H836" s="17">
        <f>VLOOKUP(C836,'[1]2 оч'!$B$3:$K$445,10,0)</f>
        <v>0</v>
      </c>
      <c r="I836" s="16">
        <f t="shared" si="53"/>
        <v>0</v>
      </c>
      <c r="J836" s="18"/>
      <c r="K836" s="18">
        <f t="shared" si="54"/>
        <v>0</v>
      </c>
      <c r="L836" s="19" t="str">
        <f>IFERROR(VLOOKUP(C836,'[2]11.11.25'!$B$345:$C$574,2,0),"-")</f>
        <v>-</v>
      </c>
      <c r="M836" s="20" t="str">
        <f t="shared" si="52"/>
        <v>-</v>
      </c>
      <c r="N836" s="21" t="s">
        <v>22</v>
      </c>
      <c r="O836" s="22" t="str">
        <f t="shared" si="55"/>
        <v>-</v>
      </c>
      <c r="P836" s="29"/>
    </row>
    <row r="837" spans="1:16" x14ac:dyDescent="0.25">
      <c r="A837" s="13">
        <v>2</v>
      </c>
      <c r="B837" s="13" t="s">
        <v>808</v>
      </c>
      <c r="C837" s="14" t="s">
        <v>2261</v>
      </c>
      <c r="D837" s="14" t="s">
        <v>2262</v>
      </c>
      <c r="E837" s="15">
        <v>2</v>
      </c>
      <c r="F837" s="16">
        <v>33.4</v>
      </c>
      <c r="G837" s="16">
        <v>66.8</v>
      </c>
      <c r="H837" s="17">
        <f>VLOOKUP(C837,'[1]2 оч'!$B$3:$K$445,10,0)</f>
        <v>0</v>
      </c>
      <c r="I837" s="16">
        <f t="shared" si="53"/>
        <v>0</v>
      </c>
      <c r="J837" s="18"/>
      <c r="K837" s="18">
        <f t="shared" si="54"/>
        <v>0</v>
      </c>
      <c r="L837" s="19" t="str">
        <f>IFERROR(VLOOKUP(C837,'[2]11.11.25'!$B$345:$C$574,2,0),"-")</f>
        <v>-</v>
      </c>
      <c r="M837" s="20" t="str">
        <f t="shared" si="52"/>
        <v>-</v>
      </c>
      <c r="N837" s="21" t="s">
        <v>22</v>
      </c>
      <c r="O837" s="22" t="str">
        <f t="shared" si="55"/>
        <v>-</v>
      </c>
      <c r="P837" s="29"/>
    </row>
    <row r="838" spans="1:16" x14ac:dyDescent="0.25">
      <c r="A838" s="13">
        <v>2</v>
      </c>
      <c r="B838" s="13" t="s">
        <v>811</v>
      </c>
      <c r="C838" s="14" t="s">
        <v>2263</v>
      </c>
      <c r="D838" s="14" t="s">
        <v>2264</v>
      </c>
      <c r="E838" s="15">
        <v>4</v>
      </c>
      <c r="F838" s="16">
        <v>29.7</v>
      </c>
      <c r="G838" s="16">
        <v>118.8</v>
      </c>
      <c r="H838" s="17">
        <f>VLOOKUP(C838,'[1]2 оч'!$B$3:$K$445,10,0)</f>
        <v>0</v>
      </c>
      <c r="I838" s="16">
        <f t="shared" si="53"/>
        <v>0</v>
      </c>
      <c r="J838" s="18"/>
      <c r="K838" s="18">
        <f t="shared" si="54"/>
        <v>0</v>
      </c>
      <c r="L838" s="19" t="str">
        <f>IFERROR(VLOOKUP(C838,'[2]11.11.25'!$B$345:$C$574,2,0),"-")</f>
        <v>-</v>
      </c>
      <c r="M838" s="20" t="str">
        <f t="shared" si="52"/>
        <v>-</v>
      </c>
      <c r="N838" s="21" t="s">
        <v>22</v>
      </c>
      <c r="O838" s="22" t="str">
        <f t="shared" si="55"/>
        <v>-</v>
      </c>
      <c r="P838" s="29"/>
    </row>
    <row r="839" spans="1:16" x14ac:dyDescent="0.25">
      <c r="A839" s="13">
        <v>2</v>
      </c>
      <c r="B839" s="13" t="s">
        <v>814</v>
      </c>
      <c r="C839" s="14" t="s">
        <v>2265</v>
      </c>
      <c r="D839" s="14" t="s">
        <v>2266</v>
      </c>
      <c r="E839" s="15">
        <v>4</v>
      </c>
      <c r="F839" s="16">
        <v>25.2</v>
      </c>
      <c r="G839" s="16">
        <v>100.8</v>
      </c>
      <c r="H839" s="17">
        <f>VLOOKUP(C839,'[1]2 оч'!$B$3:$K$445,10,0)</f>
        <v>0</v>
      </c>
      <c r="I839" s="16">
        <f t="shared" si="53"/>
        <v>0</v>
      </c>
      <c r="J839" s="18"/>
      <c r="K839" s="18">
        <f t="shared" si="54"/>
        <v>0</v>
      </c>
      <c r="L839" s="19" t="str">
        <f>IFERROR(VLOOKUP(C839,'[2]11.11.25'!$B$345:$C$574,2,0),"-")</f>
        <v>-</v>
      </c>
      <c r="M839" s="20" t="str">
        <f t="shared" si="52"/>
        <v>-</v>
      </c>
      <c r="N839" s="21" t="s">
        <v>22</v>
      </c>
      <c r="O839" s="22" t="str">
        <f t="shared" si="55"/>
        <v>-</v>
      </c>
      <c r="P839" s="29"/>
    </row>
    <row r="840" spans="1:16" x14ac:dyDescent="0.25">
      <c r="A840" s="13">
        <v>2</v>
      </c>
      <c r="B840" s="13" t="s">
        <v>817</v>
      </c>
      <c r="C840" s="14" t="s">
        <v>2267</v>
      </c>
      <c r="D840" s="14" t="s">
        <v>2268</v>
      </c>
      <c r="E840" s="15">
        <v>2</v>
      </c>
      <c r="F840" s="16">
        <v>26.1</v>
      </c>
      <c r="G840" s="16">
        <v>52.2</v>
      </c>
      <c r="H840" s="17">
        <f>VLOOKUP(C840,'[1]2 оч'!$B$3:$K$445,10,0)</f>
        <v>0</v>
      </c>
      <c r="I840" s="16">
        <f t="shared" si="53"/>
        <v>0</v>
      </c>
      <c r="J840" s="18"/>
      <c r="K840" s="18">
        <f t="shared" si="54"/>
        <v>0</v>
      </c>
      <c r="L840" s="19" t="str">
        <f>IFERROR(VLOOKUP(C840,'[2]11.11.25'!$B$345:$C$574,2,0),"-")</f>
        <v>-</v>
      </c>
      <c r="M840" s="20" t="str">
        <f t="shared" si="52"/>
        <v>-</v>
      </c>
      <c r="N840" s="21" t="s">
        <v>22</v>
      </c>
      <c r="O840" s="22" t="str">
        <f t="shared" si="55"/>
        <v>-</v>
      </c>
      <c r="P840" s="29"/>
    </row>
    <row r="841" spans="1:16" x14ac:dyDescent="0.25">
      <c r="A841" s="13">
        <v>2</v>
      </c>
      <c r="B841" s="13" t="s">
        <v>820</v>
      </c>
      <c r="C841" s="14" t="s">
        <v>2269</v>
      </c>
      <c r="D841" s="14" t="s">
        <v>2270</v>
      </c>
      <c r="E841" s="15">
        <v>2</v>
      </c>
      <c r="F841" s="16">
        <v>17.399999999999999</v>
      </c>
      <c r="G841" s="16">
        <v>34.799999999999997</v>
      </c>
      <c r="H841" s="17">
        <f>VLOOKUP(C841,'[1]2 оч'!$B$3:$K$445,10,0)</f>
        <v>0</v>
      </c>
      <c r="I841" s="16">
        <f t="shared" si="53"/>
        <v>0</v>
      </c>
      <c r="J841" s="18"/>
      <c r="K841" s="18">
        <f t="shared" si="54"/>
        <v>0</v>
      </c>
      <c r="L841" s="19" t="str">
        <f>IFERROR(VLOOKUP(C841,'[2]11.11.25'!$B$345:$C$574,2,0),"-")</f>
        <v>-</v>
      </c>
      <c r="M841" s="20" t="str">
        <f t="shared" si="52"/>
        <v>-</v>
      </c>
      <c r="N841" s="21" t="s">
        <v>22</v>
      </c>
      <c r="O841" s="22" t="str">
        <f t="shared" si="55"/>
        <v>-</v>
      </c>
      <c r="P841" s="29"/>
    </row>
    <row r="842" spans="1:16" x14ac:dyDescent="0.25">
      <c r="A842" s="13">
        <v>2</v>
      </c>
      <c r="B842" s="13" t="s">
        <v>823</v>
      </c>
      <c r="C842" s="14" t="s">
        <v>2271</v>
      </c>
      <c r="D842" s="14" t="s">
        <v>2272</v>
      </c>
      <c r="E842" s="15">
        <v>2</v>
      </c>
      <c r="F842" s="16">
        <v>16.5</v>
      </c>
      <c r="G842" s="16">
        <v>33</v>
      </c>
      <c r="H842" s="17">
        <f>VLOOKUP(C842,'[1]2 оч'!$B$3:$K$445,10,0)</f>
        <v>0</v>
      </c>
      <c r="I842" s="16">
        <f t="shared" si="53"/>
        <v>0</v>
      </c>
      <c r="J842" s="18"/>
      <c r="K842" s="18">
        <f t="shared" si="54"/>
        <v>0</v>
      </c>
      <c r="L842" s="19" t="str">
        <f>IFERROR(VLOOKUP(C842,'[2]11.11.25'!$B$345:$C$574,2,0),"-")</f>
        <v>-</v>
      </c>
      <c r="M842" s="20" t="str">
        <f t="shared" si="52"/>
        <v>-</v>
      </c>
      <c r="N842" s="21" t="s">
        <v>22</v>
      </c>
      <c r="O842" s="22" t="str">
        <f t="shared" si="55"/>
        <v>-</v>
      </c>
      <c r="P842" s="29"/>
    </row>
    <row r="843" spans="1:16" x14ac:dyDescent="0.25">
      <c r="A843" s="13">
        <v>2</v>
      </c>
      <c r="B843" s="13" t="s">
        <v>826</v>
      </c>
      <c r="C843" s="14" t="s">
        <v>2273</v>
      </c>
      <c r="D843" s="14" t="s">
        <v>2274</v>
      </c>
      <c r="E843" s="15">
        <v>4</v>
      </c>
      <c r="F843" s="16">
        <v>19.399999999999999</v>
      </c>
      <c r="G843" s="16">
        <v>77.599999999999994</v>
      </c>
      <c r="H843" s="17">
        <f>VLOOKUP(C843,'[1]2 оч'!$B$3:$K$445,10,0)</f>
        <v>0</v>
      </c>
      <c r="I843" s="16">
        <f t="shared" si="53"/>
        <v>0</v>
      </c>
      <c r="J843" s="18"/>
      <c r="K843" s="18">
        <f t="shared" si="54"/>
        <v>0</v>
      </c>
      <c r="L843" s="19" t="str">
        <f>IFERROR(VLOOKUP(C843,'[2]11.11.25'!$B$345:$C$574,2,0),"-")</f>
        <v>-</v>
      </c>
      <c r="M843" s="20" t="str">
        <f t="shared" si="52"/>
        <v>-</v>
      </c>
      <c r="N843" s="21" t="s">
        <v>22</v>
      </c>
      <c r="O843" s="22" t="str">
        <f t="shared" si="55"/>
        <v>-</v>
      </c>
      <c r="P843" s="29"/>
    </row>
    <row r="844" spans="1:16" x14ac:dyDescent="0.25">
      <c r="A844" s="13">
        <v>2</v>
      </c>
      <c r="B844" s="13" t="s">
        <v>829</v>
      </c>
      <c r="C844" s="14" t="s">
        <v>2275</v>
      </c>
      <c r="D844" s="14" t="s">
        <v>2276</v>
      </c>
      <c r="E844" s="15">
        <v>2</v>
      </c>
      <c r="F844" s="16">
        <v>13.7</v>
      </c>
      <c r="G844" s="16">
        <v>27.4</v>
      </c>
      <c r="H844" s="17">
        <f>VLOOKUP(C844,'[1]2 оч'!$B$3:$K$445,10,0)</f>
        <v>0</v>
      </c>
      <c r="I844" s="16">
        <f t="shared" si="53"/>
        <v>0</v>
      </c>
      <c r="J844" s="18"/>
      <c r="K844" s="18">
        <f t="shared" si="54"/>
        <v>0</v>
      </c>
      <c r="L844" s="19" t="str">
        <f>IFERROR(VLOOKUP(C844,'[2]11.11.25'!$B$345:$C$574,2,0),"-")</f>
        <v>-</v>
      </c>
      <c r="M844" s="20" t="str">
        <f t="shared" si="52"/>
        <v>-</v>
      </c>
      <c r="N844" s="21" t="s">
        <v>22</v>
      </c>
      <c r="O844" s="22" t="str">
        <f t="shared" si="55"/>
        <v>-</v>
      </c>
      <c r="P844" s="29"/>
    </row>
    <row r="845" spans="1:16" x14ac:dyDescent="0.25">
      <c r="A845" s="13">
        <v>2</v>
      </c>
      <c r="B845" s="13" t="s">
        <v>832</v>
      </c>
      <c r="C845" s="14" t="s">
        <v>2277</v>
      </c>
      <c r="D845" s="14" t="s">
        <v>2278</v>
      </c>
      <c r="E845" s="15">
        <v>2</v>
      </c>
      <c r="F845" s="16">
        <v>32.4</v>
      </c>
      <c r="G845" s="16">
        <v>64.8</v>
      </c>
      <c r="H845" s="17">
        <f>VLOOKUP(C845,'[1]2 оч'!$B$3:$K$445,10,0)</f>
        <v>0</v>
      </c>
      <c r="I845" s="16">
        <f t="shared" si="53"/>
        <v>0</v>
      </c>
      <c r="J845" s="18"/>
      <c r="K845" s="18">
        <f t="shared" si="54"/>
        <v>0</v>
      </c>
      <c r="L845" s="19" t="str">
        <f>IFERROR(VLOOKUP(C845,'[2]11.11.25'!$B$345:$C$574,2,0),"-")</f>
        <v>-</v>
      </c>
      <c r="M845" s="20" t="str">
        <f t="shared" si="52"/>
        <v>-</v>
      </c>
      <c r="N845" s="21" t="s">
        <v>22</v>
      </c>
      <c r="O845" s="22" t="str">
        <f t="shared" si="55"/>
        <v>-</v>
      </c>
      <c r="P845" s="29"/>
    </row>
    <row r="846" spans="1:16" x14ac:dyDescent="0.25">
      <c r="A846" s="13">
        <v>2</v>
      </c>
      <c r="B846" s="13" t="s">
        <v>835</v>
      </c>
      <c r="C846" s="14" t="s">
        <v>2279</v>
      </c>
      <c r="D846" s="14" t="s">
        <v>2280</v>
      </c>
      <c r="E846" s="15">
        <v>2</v>
      </c>
      <c r="F846" s="16">
        <v>27</v>
      </c>
      <c r="G846" s="16">
        <v>54</v>
      </c>
      <c r="H846" s="17">
        <f>VLOOKUP(C846,'[1]2 оч'!$B$3:$K$445,10,0)</f>
        <v>0</v>
      </c>
      <c r="I846" s="16">
        <f t="shared" si="53"/>
        <v>0</v>
      </c>
      <c r="J846" s="18"/>
      <c r="K846" s="18">
        <f t="shared" si="54"/>
        <v>0</v>
      </c>
      <c r="L846" s="19" t="str">
        <f>IFERROR(VLOOKUP(C846,'[2]11.11.25'!$B$345:$C$574,2,0),"-")</f>
        <v>-</v>
      </c>
      <c r="M846" s="20" t="str">
        <f t="shared" si="52"/>
        <v>-</v>
      </c>
      <c r="N846" s="21" t="s">
        <v>22</v>
      </c>
      <c r="O846" s="22" t="str">
        <f t="shared" si="55"/>
        <v>-</v>
      </c>
      <c r="P846" s="29"/>
    </row>
    <row r="847" spans="1:16" x14ac:dyDescent="0.25">
      <c r="A847" s="13">
        <v>2</v>
      </c>
      <c r="B847" s="13" t="s">
        <v>838</v>
      </c>
      <c r="C847" s="14" t="s">
        <v>2281</v>
      </c>
      <c r="D847" s="14" t="s">
        <v>2282</v>
      </c>
      <c r="E847" s="15">
        <v>6</v>
      </c>
      <c r="F847" s="16">
        <v>20.3</v>
      </c>
      <c r="G847" s="16">
        <v>121.8</v>
      </c>
      <c r="H847" s="17">
        <f>VLOOKUP(C847,'[1]2 оч'!$B$3:$K$445,10,0)</f>
        <v>0</v>
      </c>
      <c r="I847" s="16">
        <f t="shared" si="53"/>
        <v>0</v>
      </c>
      <c r="J847" s="18"/>
      <c r="K847" s="18">
        <f t="shared" si="54"/>
        <v>0</v>
      </c>
      <c r="L847" s="19" t="str">
        <f>IFERROR(VLOOKUP(C847,'[2]11.11.25'!$B$345:$C$574,2,0),"-")</f>
        <v>-</v>
      </c>
      <c r="M847" s="20" t="str">
        <f t="shared" si="52"/>
        <v>-</v>
      </c>
      <c r="N847" s="21" t="s">
        <v>22</v>
      </c>
      <c r="O847" s="22" t="str">
        <f t="shared" si="55"/>
        <v>-</v>
      </c>
      <c r="P847" s="29"/>
    </row>
    <row r="848" spans="1:16" x14ac:dyDescent="0.25">
      <c r="A848" s="13">
        <v>2</v>
      </c>
      <c r="B848" s="13" t="s">
        <v>841</v>
      </c>
      <c r="C848" s="14" t="s">
        <v>2283</v>
      </c>
      <c r="D848" s="14" t="s">
        <v>2284</v>
      </c>
      <c r="E848" s="15">
        <v>6</v>
      </c>
      <c r="F848" s="16">
        <v>24</v>
      </c>
      <c r="G848" s="16">
        <v>144</v>
      </c>
      <c r="H848" s="17">
        <f>VLOOKUP(C848,'[1]2 оч'!$B$3:$K$445,10,0)</f>
        <v>0</v>
      </c>
      <c r="I848" s="16">
        <f t="shared" si="53"/>
        <v>0</v>
      </c>
      <c r="J848" s="18"/>
      <c r="K848" s="18">
        <f t="shared" si="54"/>
        <v>0</v>
      </c>
      <c r="L848" s="19" t="str">
        <f>IFERROR(VLOOKUP(C848,'[2]11.11.25'!$B$345:$C$574,2,0),"-")</f>
        <v>-</v>
      </c>
      <c r="M848" s="20" t="str">
        <f t="shared" si="52"/>
        <v>-</v>
      </c>
      <c r="N848" s="21" t="s">
        <v>22</v>
      </c>
      <c r="O848" s="22" t="str">
        <f t="shared" si="55"/>
        <v>-</v>
      </c>
      <c r="P848" s="29"/>
    </row>
    <row r="849" spans="1:16" x14ac:dyDescent="0.25">
      <c r="A849" s="13">
        <v>2</v>
      </c>
      <c r="B849" s="13" t="s">
        <v>844</v>
      </c>
      <c r="C849" s="14" t="s">
        <v>2285</v>
      </c>
      <c r="D849" s="14" t="s">
        <v>2286</v>
      </c>
      <c r="E849" s="15">
        <v>2</v>
      </c>
      <c r="F849" s="16">
        <v>16.600000000000001</v>
      </c>
      <c r="G849" s="16">
        <v>33.200000000000003</v>
      </c>
      <c r="H849" s="17">
        <f>VLOOKUP(C849,'[1]2 оч'!$B$3:$K$445,10,0)</f>
        <v>0</v>
      </c>
      <c r="I849" s="16">
        <f t="shared" si="53"/>
        <v>0</v>
      </c>
      <c r="J849" s="18"/>
      <c r="K849" s="18">
        <f t="shared" si="54"/>
        <v>0</v>
      </c>
      <c r="L849" s="19" t="str">
        <f>IFERROR(VLOOKUP(C849,'[2]11.11.25'!$B$345:$C$574,2,0),"-")</f>
        <v>-</v>
      </c>
      <c r="M849" s="20" t="str">
        <f t="shared" si="52"/>
        <v>-</v>
      </c>
      <c r="N849" s="21" t="s">
        <v>22</v>
      </c>
      <c r="O849" s="22" t="str">
        <f t="shared" si="55"/>
        <v>-</v>
      </c>
      <c r="P849" s="29"/>
    </row>
    <row r="850" spans="1:16" x14ac:dyDescent="0.25">
      <c r="A850" s="13">
        <v>2</v>
      </c>
      <c r="B850" s="13" t="s">
        <v>847</v>
      </c>
      <c r="C850" s="14" t="s">
        <v>2287</v>
      </c>
      <c r="D850" s="14" t="s">
        <v>2288</v>
      </c>
      <c r="E850" s="15">
        <v>2</v>
      </c>
      <c r="F850" s="16">
        <v>20</v>
      </c>
      <c r="G850" s="16">
        <v>40</v>
      </c>
      <c r="H850" s="17">
        <f>VLOOKUP(C850,'[1]2 оч'!$B$3:$K$445,10,0)</f>
        <v>0</v>
      </c>
      <c r="I850" s="16">
        <f t="shared" si="53"/>
        <v>0</v>
      </c>
      <c r="J850" s="18"/>
      <c r="K850" s="18">
        <f t="shared" si="54"/>
        <v>0</v>
      </c>
      <c r="L850" s="19" t="str">
        <f>IFERROR(VLOOKUP(C850,'[2]11.11.25'!$B$345:$C$574,2,0),"-")</f>
        <v>-</v>
      </c>
      <c r="M850" s="20" t="str">
        <f t="shared" si="52"/>
        <v>-</v>
      </c>
      <c r="N850" s="21" t="s">
        <v>22</v>
      </c>
      <c r="O850" s="22" t="str">
        <f t="shared" si="55"/>
        <v>-</v>
      </c>
      <c r="P850" s="29"/>
    </row>
    <row r="851" spans="1:16" x14ac:dyDescent="0.25">
      <c r="A851" s="13">
        <v>2</v>
      </c>
      <c r="B851" s="13" t="s">
        <v>850</v>
      </c>
      <c r="C851" s="14" t="s">
        <v>2289</v>
      </c>
      <c r="D851" s="14" t="s">
        <v>2290</v>
      </c>
      <c r="E851" s="15">
        <v>1</v>
      </c>
      <c r="F851" s="16">
        <v>8.9</v>
      </c>
      <c r="G851" s="16">
        <v>8.9</v>
      </c>
      <c r="H851" s="17">
        <f>VLOOKUP(C851,'[1]2 оч'!$B$3:$K$445,10,0)</f>
        <v>0</v>
      </c>
      <c r="I851" s="16">
        <f t="shared" si="53"/>
        <v>0</v>
      </c>
      <c r="J851" s="18"/>
      <c r="K851" s="18">
        <f t="shared" si="54"/>
        <v>0</v>
      </c>
      <c r="L851" s="19" t="str">
        <f>IFERROR(VLOOKUP(C851,'[2]11.11.25'!$B$345:$C$574,2,0),"-")</f>
        <v>-</v>
      </c>
      <c r="M851" s="20" t="str">
        <f t="shared" si="52"/>
        <v>-</v>
      </c>
      <c r="N851" s="21" t="s">
        <v>22</v>
      </c>
      <c r="O851" s="22" t="str">
        <f t="shared" si="55"/>
        <v>-</v>
      </c>
      <c r="P851" s="29"/>
    </row>
    <row r="852" spans="1:16" x14ac:dyDescent="0.25">
      <c r="A852" s="13">
        <v>2</v>
      </c>
      <c r="B852" s="13" t="s">
        <v>853</v>
      </c>
      <c r="C852" s="14" t="s">
        <v>2291</v>
      </c>
      <c r="D852" s="14" t="s">
        <v>2292</v>
      </c>
      <c r="E852" s="15">
        <v>1</v>
      </c>
      <c r="F852" s="16">
        <v>54.4</v>
      </c>
      <c r="G852" s="16">
        <v>54.4</v>
      </c>
      <c r="H852" s="17">
        <f>VLOOKUP(C852,'[1]2 оч'!$B$3:$K$445,10,0)</f>
        <v>0</v>
      </c>
      <c r="I852" s="16">
        <f t="shared" si="53"/>
        <v>0</v>
      </c>
      <c r="J852" s="18"/>
      <c r="K852" s="18">
        <f t="shared" si="54"/>
        <v>0</v>
      </c>
      <c r="L852" s="19" t="str">
        <f>IFERROR(VLOOKUP(C852,'[2]11.11.25'!$B$345:$C$574,2,0),"-")</f>
        <v>-</v>
      </c>
      <c r="M852" s="20" t="str">
        <f t="shared" si="52"/>
        <v>-</v>
      </c>
      <c r="N852" s="21" t="s">
        <v>22</v>
      </c>
      <c r="O852" s="22" t="str">
        <f t="shared" si="55"/>
        <v>-</v>
      </c>
      <c r="P852" s="29"/>
    </row>
    <row r="853" spans="1:16" x14ac:dyDescent="0.25">
      <c r="A853" s="13">
        <v>2</v>
      </c>
      <c r="B853" s="13" t="s">
        <v>856</v>
      </c>
      <c r="C853" s="14" t="s">
        <v>2293</v>
      </c>
      <c r="D853" s="14" t="s">
        <v>2294</v>
      </c>
      <c r="E853" s="15">
        <v>9</v>
      </c>
      <c r="F853" s="16">
        <v>18.2</v>
      </c>
      <c r="G853" s="16">
        <v>163.80000000000001</v>
      </c>
      <c r="H853" s="17">
        <f>VLOOKUP(C853,'[1]2 оч'!$B$3:$K$445,10,0)</f>
        <v>0</v>
      </c>
      <c r="I853" s="16">
        <f t="shared" si="53"/>
        <v>0</v>
      </c>
      <c r="J853" s="18"/>
      <c r="K853" s="18">
        <f t="shared" si="54"/>
        <v>0</v>
      </c>
      <c r="L853" s="19" t="str">
        <f>IFERROR(VLOOKUP(C853,'[2]11.11.25'!$B$345:$C$574,2,0),"-")</f>
        <v>-</v>
      </c>
      <c r="M853" s="20" t="str">
        <f t="shared" si="52"/>
        <v>-</v>
      </c>
      <c r="N853" s="21" t="s">
        <v>22</v>
      </c>
      <c r="O853" s="22" t="str">
        <f t="shared" si="55"/>
        <v>-</v>
      </c>
      <c r="P853" s="29"/>
    </row>
    <row r="854" spans="1:16" x14ac:dyDescent="0.25">
      <c r="A854" s="13">
        <v>2</v>
      </c>
      <c r="B854" s="13" t="s">
        <v>859</v>
      </c>
      <c r="C854" s="14" t="s">
        <v>2295</v>
      </c>
      <c r="D854" s="14" t="s">
        <v>2296</v>
      </c>
      <c r="E854" s="15">
        <v>9</v>
      </c>
      <c r="F854" s="16">
        <v>18.100000000000001</v>
      </c>
      <c r="G854" s="16">
        <v>162.9</v>
      </c>
      <c r="H854" s="17">
        <f>VLOOKUP(C854,'[1]2 оч'!$B$3:$K$445,10,0)</f>
        <v>0</v>
      </c>
      <c r="I854" s="16">
        <f t="shared" si="53"/>
        <v>0</v>
      </c>
      <c r="J854" s="18"/>
      <c r="K854" s="18">
        <f t="shared" si="54"/>
        <v>0</v>
      </c>
      <c r="L854" s="19" t="str">
        <f>IFERROR(VLOOKUP(C854,'[2]11.11.25'!$B$345:$C$574,2,0),"-")</f>
        <v>-</v>
      </c>
      <c r="M854" s="20" t="str">
        <f t="shared" si="52"/>
        <v>-</v>
      </c>
      <c r="N854" s="21" t="s">
        <v>22</v>
      </c>
      <c r="O854" s="22" t="str">
        <f t="shared" si="55"/>
        <v>-</v>
      </c>
      <c r="P854" s="29"/>
    </row>
    <row r="855" spans="1:16" x14ac:dyDescent="0.25">
      <c r="A855" s="13">
        <v>2</v>
      </c>
      <c r="B855" s="13" t="s">
        <v>862</v>
      </c>
      <c r="C855" s="14" t="s">
        <v>2297</v>
      </c>
      <c r="D855" s="14" t="s">
        <v>2298</v>
      </c>
      <c r="E855" s="15">
        <v>4</v>
      </c>
      <c r="F855" s="16">
        <v>26.2</v>
      </c>
      <c r="G855" s="16">
        <v>104.8</v>
      </c>
      <c r="H855" s="17">
        <f>VLOOKUP(C855,'[1]2 оч'!$B$3:$K$445,10,0)</f>
        <v>0</v>
      </c>
      <c r="I855" s="16">
        <f t="shared" si="53"/>
        <v>0</v>
      </c>
      <c r="J855" s="18"/>
      <c r="K855" s="18">
        <f t="shared" si="54"/>
        <v>0</v>
      </c>
      <c r="L855" s="19" t="str">
        <f>IFERROR(VLOOKUP(C855,'[2]11.11.25'!$B$345:$C$574,2,0),"-")</f>
        <v>-</v>
      </c>
      <c r="M855" s="20" t="str">
        <f t="shared" ref="M855:M918" si="56">IFERROR(L855*F855,"-")</f>
        <v>-</v>
      </c>
      <c r="N855" s="21" t="s">
        <v>22</v>
      </c>
      <c r="O855" s="22" t="str">
        <f t="shared" si="55"/>
        <v>-</v>
      </c>
      <c r="P855" s="29"/>
    </row>
    <row r="856" spans="1:16" x14ac:dyDescent="0.25">
      <c r="A856" s="13">
        <v>2</v>
      </c>
      <c r="B856" s="13" t="s">
        <v>865</v>
      </c>
      <c r="C856" s="14" t="s">
        <v>2299</v>
      </c>
      <c r="D856" s="14" t="s">
        <v>2300</v>
      </c>
      <c r="E856" s="15">
        <v>1</v>
      </c>
      <c r="F856" s="16">
        <v>13.6</v>
      </c>
      <c r="G856" s="16">
        <v>13.6</v>
      </c>
      <c r="H856" s="17">
        <f>VLOOKUP(C856,'[1]2 оч'!$B$3:$K$445,10,0)</f>
        <v>0</v>
      </c>
      <c r="I856" s="16">
        <f t="shared" si="53"/>
        <v>0</v>
      </c>
      <c r="J856" s="18"/>
      <c r="K856" s="18">
        <f t="shared" si="54"/>
        <v>0</v>
      </c>
      <c r="L856" s="19" t="str">
        <f>IFERROR(VLOOKUP(C856,'[2]11.11.25'!$B$345:$C$574,2,0),"-")</f>
        <v>-</v>
      </c>
      <c r="M856" s="20" t="str">
        <f t="shared" si="56"/>
        <v>-</v>
      </c>
      <c r="N856" s="21" t="s">
        <v>22</v>
      </c>
      <c r="O856" s="22" t="str">
        <f t="shared" si="55"/>
        <v>-</v>
      </c>
      <c r="P856" s="29"/>
    </row>
    <row r="857" spans="1:16" x14ac:dyDescent="0.25">
      <c r="A857" s="13">
        <v>2</v>
      </c>
      <c r="B857" s="13" t="s">
        <v>868</v>
      </c>
      <c r="C857" s="14" t="s">
        <v>2301</v>
      </c>
      <c r="D857" s="14" t="s">
        <v>2302</v>
      </c>
      <c r="E857" s="15">
        <v>4</v>
      </c>
      <c r="F857" s="16">
        <v>16.600000000000001</v>
      </c>
      <c r="G857" s="16">
        <v>66.400000000000006</v>
      </c>
      <c r="H857" s="17">
        <f>VLOOKUP(C857,'[1]2 оч'!$B$3:$K$445,10,0)</f>
        <v>0</v>
      </c>
      <c r="I857" s="16">
        <f t="shared" si="53"/>
        <v>0</v>
      </c>
      <c r="J857" s="18"/>
      <c r="K857" s="18">
        <f t="shared" si="54"/>
        <v>0</v>
      </c>
      <c r="L857" s="19" t="str">
        <f>IFERROR(VLOOKUP(C857,'[2]11.11.25'!$B$345:$C$574,2,0),"-")</f>
        <v>-</v>
      </c>
      <c r="M857" s="20" t="str">
        <f t="shared" si="56"/>
        <v>-</v>
      </c>
      <c r="N857" s="21" t="s">
        <v>22</v>
      </c>
      <c r="O857" s="22" t="str">
        <f t="shared" si="55"/>
        <v>-</v>
      </c>
      <c r="P857" s="29"/>
    </row>
    <row r="858" spans="1:16" x14ac:dyDescent="0.25">
      <c r="A858" s="13">
        <v>2</v>
      </c>
      <c r="B858" s="13" t="s">
        <v>871</v>
      </c>
      <c r="C858" s="14" t="s">
        <v>2303</v>
      </c>
      <c r="D858" s="14" t="s">
        <v>2304</v>
      </c>
      <c r="E858" s="15">
        <v>4</v>
      </c>
      <c r="F858" s="16">
        <v>16.600000000000001</v>
      </c>
      <c r="G858" s="16">
        <v>66.400000000000006</v>
      </c>
      <c r="H858" s="17">
        <f>VLOOKUP(C858,'[1]2 оч'!$B$3:$K$445,10,0)</f>
        <v>0</v>
      </c>
      <c r="I858" s="16">
        <f t="shared" si="53"/>
        <v>0</v>
      </c>
      <c r="J858" s="18"/>
      <c r="K858" s="18">
        <f t="shared" si="54"/>
        <v>0</v>
      </c>
      <c r="L858" s="19" t="str">
        <f>IFERROR(VLOOKUP(C858,'[2]11.11.25'!$B$345:$C$574,2,0),"-")</f>
        <v>-</v>
      </c>
      <c r="M858" s="20" t="str">
        <f t="shared" si="56"/>
        <v>-</v>
      </c>
      <c r="N858" s="21" t="s">
        <v>22</v>
      </c>
      <c r="O858" s="22" t="str">
        <f t="shared" si="55"/>
        <v>-</v>
      </c>
      <c r="P858" s="29"/>
    </row>
    <row r="859" spans="1:16" x14ac:dyDescent="0.25">
      <c r="A859" s="13">
        <v>2</v>
      </c>
      <c r="B859" s="13" t="s">
        <v>874</v>
      </c>
      <c r="C859" s="14" t="s">
        <v>2305</v>
      </c>
      <c r="D859" s="14" t="s">
        <v>2306</v>
      </c>
      <c r="E859" s="15">
        <v>1</v>
      </c>
      <c r="F859" s="16">
        <v>43.1</v>
      </c>
      <c r="G859" s="16">
        <v>43.1</v>
      </c>
      <c r="H859" s="17">
        <f>VLOOKUP(C859,'[1]2 оч'!$B$3:$K$445,10,0)</f>
        <v>0</v>
      </c>
      <c r="I859" s="16">
        <f t="shared" si="53"/>
        <v>0</v>
      </c>
      <c r="J859" s="18"/>
      <c r="K859" s="18">
        <f t="shared" si="54"/>
        <v>0</v>
      </c>
      <c r="L859" s="19" t="str">
        <f>IFERROR(VLOOKUP(C859,'[2]11.11.25'!$B$345:$C$574,2,0),"-")</f>
        <v>-</v>
      </c>
      <c r="M859" s="20" t="str">
        <f t="shared" si="56"/>
        <v>-</v>
      </c>
      <c r="N859" s="21" t="s">
        <v>22</v>
      </c>
      <c r="O859" s="22" t="str">
        <f t="shared" si="55"/>
        <v>-</v>
      </c>
      <c r="P859" s="29"/>
    </row>
    <row r="860" spans="1:16" x14ac:dyDescent="0.25">
      <c r="A860" s="13">
        <v>2</v>
      </c>
      <c r="B860" s="13" t="s">
        <v>877</v>
      </c>
      <c r="C860" s="14" t="s">
        <v>2307</v>
      </c>
      <c r="D860" s="14" t="s">
        <v>2308</v>
      </c>
      <c r="E860" s="15">
        <v>3</v>
      </c>
      <c r="F860" s="16">
        <v>28.1</v>
      </c>
      <c r="G860" s="16">
        <v>84.3</v>
      </c>
      <c r="H860" s="17">
        <f>VLOOKUP(C860,'[1]2 оч'!$B$3:$K$445,10,0)</f>
        <v>0</v>
      </c>
      <c r="I860" s="16">
        <f t="shared" si="53"/>
        <v>0</v>
      </c>
      <c r="J860" s="18"/>
      <c r="K860" s="18">
        <f t="shared" si="54"/>
        <v>0</v>
      </c>
      <c r="L860" s="19" t="str">
        <f>IFERROR(VLOOKUP(C860,'[2]11.11.25'!$B$345:$C$574,2,0),"-")</f>
        <v>-</v>
      </c>
      <c r="M860" s="20" t="str">
        <f t="shared" si="56"/>
        <v>-</v>
      </c>
      <c r="N860" s="21" t="s">
        <v>22</v>
      </c>
      <c r="O860" s="22" t="str">
        <f t="shared" si="55"/>
        <v>-</v>
      </c>
      <c r="P860" s="29"/>
    </row>
    <row r="861" spans="1:16" x14ac:dyDescent="0.25">
      <c r="A861" s="13">
        <v>2</v>
      </c>
      <c r="B861" s="13" t="s">
        <v>880</v>
      </c>
      <c r="C861" s="14" t="s">
        <v>2309</v>
      </c>
      <c r="D861" s="14" t="s">
        <v>2310</v>
      </c>
      <c r="E861" s="15">
        <v>6</v>
      </c>
      <c r="F861" s="16">
        <v>5.0999999999999996</v>
      </c>
      <c r="G861" s="16">
        <v>30.6</v>
      </c>
      <c r="H861" s="17">
        <f>VLOOKUP(C861,'[1]2 оч'!$B$3:$K$445,10,0)</f>
        <v>0</v>
      </c>
      <c r="I861" s="16">
        <f t="shared" si="53"/>
        <v>0</v>
      </c>
      <c r="J861" s="18"/>
      <c r="K861" s="18">
        <f t="shared" si="54"/>
        <v>0</v>
      </c>
      <c r="L861" s="19" t="str">
        <f>IFERROR(VLOOKUP(C861,'[2]11.11.25'!$B$345:$C$574,2,0),"-")</f>
        <v>-</v>
      </c>
      <c r="M861" s="20" t="str">
        <f t="shared" si="56"/>
        <v>-</v>
      </c>
      <c r="N861" s="21" t="s">
        <v>22</v>
      </c>
      <c r="O861" s="22" t="str">
        <f t="shared" si="55"/>
        <v>-</v>
      </c>
      <c r="P861" s="29"/>
    </row>
    <row r="862" spans="1:16" x14ac:dyDescent="0.25">
      <c r="A862" s="13">
        <v>2</v>
      </c>
      <c r="B862" s="13" t="s">
        <v>883</v>
      </c>
      <c r="C862" s="14" t="s">
        <v>2311</v>
      </c>
      <c r="D862" s="14" t="s">
        <v>2312</v>
      </c>
      <c r="E862" s="15">
        <v>1</v>
      </c>
      <c r="F862" s="16">
        <v>25.4</v>
      </c>
      <c r="G862" s="16">
        <v>25.4</v>
      </c>
      <c r="H862" s="17">
        <f>VLOOKUP(C862,'[1]2 оч'!$B$3:$K$445,10,0)</f>
        <v>0</v>
      </c>
      <c r="I862" s="16">
        <f t="shared" si="53"/>
        <v>0</v>
      </c>
      <c r="J862" s="18"/>
      <c r="K862" s="18">
        <f t="shared" si="54"/>
        <v>0</v>
      </c>
      <c r="L862" s="19" t="str">
        <f>IFERROR(VLOOKUP(C862,'[2]11.11.25'!$B$345:$C$574,2,0),"-")</f>
        <v>-</v>
      </c>
      <c r="M862" s="20" t="str">
        <f t="shared" si="56"/>
        <v>-</v>
      </c>
      <c r="N862" s="21" t="s">
        <v>22</v>
      </c>
      <c r="O862" s="22" t="str">
        <f t="shared" si="55"/>
        <v>-</v>
      </c>
      <c r="P862" s="29"/>
    </row>
    <row r="863" spans="1:16" x14ac:dyDescent="0.25">
      <c r="A863" s="13">
        <v>2</v>
      </c>
      <c r="B863" s="13" t="s">
        <v>886</v>
      </c>
      <c r="C863" s="14" t="s">
        <v>2313</v>
      </c>
      <c r="D863" s="14" t="s">
        <v>2314</v>
      </c>
      <c r="E863" s="15">
        <v>1</v>
      </c>
      <c r="F863" s="16">
        <v>13.9</v>
      </c>
      <c r="G863" s="16">
        <v>13.9</v>
      </c>
      <c r="H863" s="17">
        <f>VLOOKUP(C863,'[1]2 оч'!$B$3:$K$445,10,0)</f>
        <v>0</v>
      </c>
      <c r="I863" s="16">
        <f t="shared" si="53"/>
        <v>0</v>
      </c>
      <c r="J863" s="18"/>
      <c r="K863" s="18">
        <f t="shared" si="54"/>
        <v>0</v>
      </c>
      <c r="L863" s="19" t="str">
        <f>IFERROR(VLOOKUP(C863,'[2]11.11.25'!$B$345:$C$574,2,0),"-")</f>
        <v>-</v>
      </c>
      <c r="M863" s="20" t="str">
        <f t="shared" si="56"/>
        <v>-</v>
      </c>
      <c r="N863" s="21" t="s">
        <v>22</v>
      </c>
      <c r="O863" s="22" t="str">
        <f t="shared" si="55"/>
        <v>-</v>
      </c>
      <c r="P863" s="29"/>
    </row>
    <row r="864" spans="1:16" x14ac:dyDescent="0.25">
      <c r="A864" s="13">
        <v>2</v>
      </c>
      <c r="B864" s="13" t="s">
        <v>889</v>
      </c>
      <c r="C864" s="14" t="s">
        <v>2315</v>
      </c>
      <c r="D864" s="14" t="s">
        <v>2316</v>
      </c>
      <c r="E864" s="15">
        <v>6</v>
      </c>
      <c r="F864" s="16">
        <v>29.9</v>
      </c>
      <c r="G864" s="16">
        <v>179.4</v>
      </c>
      <c r="H864" s="17">
        <f>VLOOKUP(C864,'[1]2 оч'!$B$3:$K$445,10,0)</f>
        <v>0</v>
      </c>
      <c r="I864" s="16">
        <f t="shared" si="53"/>
        <v>0</v>
      </c>
      <c r="J864" s="18"/>
      <c r="K864" s="18">
        <f t="shared" si="54"/>
        <v>0</v>
      </c>
      <c r="L864" s="19" t="str">
        <f>IFERROR(VLOOKUP(C864,'[2]11.11.25'!$B$345:$C$574,2,0),"-")</f>
        <v>-</v>
      </c>
      <c r="M864" s="20" t="str">
        <f t="shared" si="56"/>
        <v>-</v>
      </c>
      <c r="N864" s="21" t="s">
        <v>22</v>
      </c>
      <c r="O864" s="22" t="str">
        <f t="shared" si="55"/>
        <v>-</v>
      </c>
      <c r="P864" s="29"/>
    </row>
    <row r="865" spans="1:16" x14ac:dyDescent="0.25">
      <c r="A865" s="13">
        <v>2</v>
      </c>
      <c r="B865" s="13" t="s">
        <v>892</v>
      </c>
      <c r="C865" s="14" t="s">
        <v>2317</v>
      </c>
      <c r="D865" s="14" t="s">
        <v>2318</v>
      </c>
      <c r="E865" s="15">
        <v>3</v>
      </c>
      <c r="F865" s="16">
        <v>13.6</v>
      </c>
      <c r="G865" s="16">
        <v>40.799999999999997</v>
      </c>
      <c r="H865" s="17">
        <f>VLOOKUP(C865,'[1]2 оч'!$B$3:$K$445,10,0)</f>
        <v>0</v>
      </c>
      <c r="I865" s="16">
        <f t="shared" si="53"/>
        <v>0</v>
      </c>
      <c r="J865" s="18"/>
      <c r="K865" s="18">
        <f t="shared" si="54"/>
        <v>0</v>
      </c>
      <c r="L865" s="19" t="str">
        <f>IFERROR(VLOOKUP(C865,'[2]11.11.25'!$B$345:$C$574,2,0),"-")</f>
        <v>-</v>
      </c>
      <c r="M865" s="20" t="str">
        <f t="shared" si="56"/>
        <v>-</v>
      </c>
      <c r="N865" s="21" t="s">
        <v>22</v>
      </c>
      <c r="O865" s="22" t="str">
        <f t="shared" si="55"/>
        <v>-</v>
      </c>
      <c r="P865" s="29"/>
    </row>
    <row r="866" spans="1:16" x14ac:dyDescent="0.25">
      <c r="A866" s="13">
        <v>2</v>
      </c>
      <c r="B866" s="13" t="s">
        <v>895</v>
      </c>
      <c r="C866" s="14" t="s">
        <v>2319</v>
      </c>
      <c r="D866" s="14" t="s">
        <v>2320</v>
      </c>
      <c r="E866" s="15">
        <v>1</v>
      </c>
      <c r="F866" s="16">
        <v>72.400000000000006</v>
      </c>
      <c r="G866" s="16">
        <v>72.400000000000006</v>
      </c>
      <c r="H866" s="17">
        <f>VLOOKUP(C866,'[1]2 оч'!$B$3:$K$445,10,0)</f>
        <v>0</v>
      </c>
      <c r="I866" s="16">
        <f t="shared" si="53"/>
        <v>0</v>
      </c>
      <c r="J866" s="18"/>
      <c r="K866" s="18">
        <f t="shared" si="54"/>
        <v>0</v>
      </c>
      <c r="L866" s="19" t="str">
        <f>IFERROR(VLOOKUP(C866,'[2]11.11.25'!$B$345:$C$574,2,0),"-")</f>
        <v>-</v>
      </c>
      <c r="M866" s="20" t="str">
        <f t="shared" si="56"/>
        <v>-</v>
      </c>
      <c r="N866" s="21" t="s">
        <v>22</v>
      </c>
      <c r="O866" s="22" t="str">
        <f t="shared" si="55"/>
        <v>-</v>
      </c>
      <c r="P866" s="29"/>
    </row>
    <row r="867" spans="1:16" x14ac:dyDescent="0.25">
      <c r="A867" s="13">
        <v>2</v>
      </c>
      <c r="B867" s="13" t="s">
        <v>898</v>
      </c>
      <c r="C867" s="14" t="s">
        <v>2321</v>
      </c>
      <c r="D867" s="14" t="s">
        <v>2322</v>
      </c>
      <c r="E867" s="15">
        <v>2</v>
      </c>
      <c r="F867" s="16">
        <v>40.1</v>
      </c>
      <c r="G867" s="16">
        <v>80.2</v>
      </c>
      <c r="H867" s="17">
        <f>VLOOKUP(C867,'[1]2 оч'!$B$3:$K$445,10,0)</f>
        <v>0</v>
      </c>
      <c r="I867" s="16">
        <f t="shared" si="53"/>
        <v>0</v>
      </c>
      <c r="J867" s="18"/>
      <c r="K867" s="18">
        <f t="shared" si="54"/>
        <v>0</v>
      </c>
      <c r="L867" s="19" t="str">
        <f>IFERROR(VLOOKUP(C867,'[2]11.11.25'!$B$345:$C$574,2,0),"-")</f>
        <v>-</v>
      </c>
      <c r="M867" s="20" t="str">
        <f t="shared" si="56"/>
        <v>-</v>
      </c>
      <c r="N867" s="21" t="s">
        <v>22</v>
      </c>
      <c r="O867" s="22" t="str">
        <f t="shared" si="55"/>
        <v>-</v>
      </c>
      <c r="P867" s="29"/>
    </row>
    <row r="868" spans="1:16" x14ac:dyDescent="0.25">
      <c r="A868" s="13">
        <v>2</v>
      </c>
      <c r="B868" s="13" t="s">
        <v>901</v>
      </c>
      <c r="C868" s="14" t="s">
        <v>2323</v>
      </c>
      <c r="D868" s="14" t="s">
        <v>2324</v>
      </c>
      <c r="E868" s="15">
        <v>3</v>
      </c>
      <c r="F868" s="16">
        <v>16.2</v>
      </c>
      <c r="G868" s="16">
        <v>48.6</v>
      </c>
      <c r="H868" s="17">
        <f>VLOOKUP(C868,'[1]2 оч'!$B$3:$K$445,10,0)</f>
        <v>0</v>
      </c>
      <c r="I868" s="16">
        <f t="shared" si="53"/>
        <v>0</v>
      </c>
      <c r="J868" s="18"/>
      <c r="K868" s="18">
        <f t="shared" si="54"/>
        <v>0</v>
      </c>
      <c r="L868" s="19" t="str">
        <f>IFERROR(VLOOKUP(C868,'[2]11.11.25'!$B$345:$C$574,2,0),"-")</f>
        <v>-</v>
      </c>
      <c r="M868" s="20" t="str">
        <f t="shared" si="56"/>
        <v>-</v>
      </c>
      <c r="N868" s="21" t="s">
        <v>22</v>
      </c>
      <c r="O868" s="22" t="str">
        <f t="shared" si="55"/>
        <v>-</v>
      </c>
      <c r="P868" s="29"/>
    </row>
    <row r="869" spans="1:16" x14ac:dyDescent="0.25">
      <c r="A869" s="13">
        <v>2</v>
      </c>
      <c r="B869" s="13" t="s">
        <v>904</v>
      </c>
      <c r="C869" s="14" t="s">
        <v>2325</v>
      </c>
      <c r="D869" s="14" t="s">
        <v>2326</v>
      </c>
      <c r="E869" s="15">
        <v>2</v>
      </c>
      <c r="F869" s="16">
        <v>18.5</v>
      </c>
      <c r="G869" s="16">
        <v>37</v>
      </c>
      <c r="H869" s="17">
        <f>VLOOKUP(C869,'[1]2 оч'!$B$3:$K$445,10,0)</f>
        <v>0</v>
      </c>
      <c r="I869" s="16">
        <f t="shared" si="53"/>
        <v>0</v>
      </c>
      <c r="J869" s="18"/>
      <c r="K869" s="18">
        <f t="shared" si="54"/>
        <v>0</v>
      </c>
      <c r="L869" s="19" t="str">
        <f>IFERROR(VLOOKUP(C869,'[2]11.11.25'!$B$345:$C$574,2,0),"-")</f>
        <v>-</v>
      </c>
      <c r="M869" s="20" t="str">
        <f t="shared" si="56"/>
        <v>-</v>
      </c>
      <c r="N869" s="21" t="s">
        <v>22</v>
      </c>
      <c r="O869" s="22" t="str">
        <f t="shared" si="55"/>
        <v>-</v>
      </c>
      <c r="P869" s="29"/>
    </row>
    <row r="870" spans="1:16" x14ac:dyDescent="0.25">
      <c r="A870" s="13">
        <v>2</v>
      </c>
      <c r="B870" s="13" t="s">
        <v>907</v>
      </c>
      <c r="C870" s="14" t="s">
        <v>2327</v>
      </c>
      <c r="D870" s="14" t="s">
        <v>2328</v>
      </c>
      <c r="E870" s="15">
        <v>1</v>
      </c>
      <c r="F870" s="16">
        <v>21.2</v>
      </c>
      <c r="G870" s="16">
        <v>21.2</v>
      </c>
      <c r="H870" s="17">
        <f>VLOOKUP(C870,'[1]2 оч'!$B$3:$K$445,10,0)</f>
        <v>0</v>
      </c>
      <c r="I870" s="16">
        <f t="shared" si="53"/>
        <v>0</v>
      </c>
      <c r="J870" s="18"/>
      <c r="K870" s="18">
        <f t="shared" si="54"/>
        <v>0</v>
      </c>
      <c r="L870" s="19" t="str">
        <f>IFERROR(VLOOKUP(C870,'[2]11.11.25'!$B$345:$C$574,2,0),"-")</f>
        <v>-</v>
      </c>
      <c r="M870" s="20" t="str">
        <f t="shared" si="56"/>
        <v>-</v>
      </c>
      <c r="N870" s="21" t="s">
        <v>22</v>
      </c>
      <c r="O870" s="22" t="str">
        <f t="shared" si="55"/>
        <v>-</v>
      </c>
      <c r="P870" s="29"/>
    </row>
    <row r="871" spans="1:16" x14ac:dyDescent="0.25">
      <c r="A871" s="13">
        <v>2</v>
      </c>
      <c r="B871" s="13" t="s">
        <v>910</v>
      </c>
      <c r="C871" s="14" t="s">
        <v>2329</v>
      </c>
      <c r="D871" s="14" t="s">
        <v>2330</v>
      </c>
      <c r="E871" s="15">
        <v>1</v>
      </c>
      <c r="F871" s="16">
        <v>11.2</v>
      </c>
      <c r="G871" s="16">
        <v>11.2</v>
      </c>
      <c r="H871" s="17">
        <f>VLOOKUP(C871,'[1]2 оч'!$B$3:$K$445,10,0)</f>
        <v>0</v>
      </c>
      <c r="I871" s="16">
        <f t="shared" si="53"/>
        <v>0</v>
      </c>
      <c r="J871" s="18"/>
      <c r="K871" s="18">
        <f t="shared" si="54"/>
        <v>0</v>
      </c>
      <c r="L871" s="19" t="str">
        <f>IFERROR(VLOOKUP(C871,'[2]11.11.25'!$B$345:$C$574,2,0),"-")</f>
        <v>-</v>
      </c>
      <c r="M871" s="20" t="str">
        <f t="shared" si="56"/>
        <v>-</v>
      </c>
      <c r="N871" s="21" t="s">
        <v>22</v>
      </c>
      <c r="O871" s="22" t="str">
        <f t="shared" si="55"/>
        <v>-</v>
      </c>
      <c r="P871" s="29"/>
    </row>
    <row r="872" spans="1:16" x14ac:dyDescent="0.25">
      <c r="A872" s="13">
        <v>2</v>
      </c>
      <c r="B872" s="13" t="s">
        <v>913</v>
      </c>
      <c r="C872" s="14" t="s">
        <v>2331</v>
      </c>
      <c r="D872" s="14" t="s">
        <v>2332</v>
      </c>
      <c r="E872" s="15">
        <v>6</v>
      </c>
      <c r="F872" s="16">
        <v>31.3</v>
      </c>
      <c r="G872" s="16">
        <v>187.8</v>
      </c>
      <c r="H872" s="17">
        <f>VLOOKUP(C872,'[1]2 оч'!$B$3:$K$445,10,0)</f>
        <v>0</v>
      </c>
      <c r="I872" s="16">
        <f t="shared" si="53"/>
        <v>0</v>
      </c>
      <c r="J872" s="18"/>
      <c r="K872" s="18">
        <f t="shared" si="54"/>
        <v>0</v>
      </c>
      <c r="L872" s="19" t="str">
        <f>IFERROR(VLOOKUP(C872,'[2]11.11.25'!$B$345:$C$574,2,0),"-")</f>
        <v>-</v>
      </c>
      <c r="M872" s="20" t="str">
        <f t="shared" si="56"/>
        <v>-</v>
      </c>
      <c r="N872" s="21" t="s">
        <v>22</v>
      </c>
      <c r="O872" s="22" t="str">
        <f t="shared" si="55"/>
        <v>-</v>
      </c>
      <c r="P872" s="29"/>
    </row>
    <row r="873" spans="1:16" x14ac:dyDescent="0.25">
      <c r="A873" s="13">
        <v>2</v>
      </c>
      <c r="B873" s="13" t="s">
        <v>916</v>
      </c>
      <c r="C873" s="14" t="s">
        <v>2333</v>
      </c>
      <c r="D873" s="14" t="s">
        <v>2334</v>
      </c>
      <c r="E873" s="15">
        <v>2</v>
      </c>
      <c r="F873" s="16">
        <v>18.5</v>
      </c>
      <c r="G873" s="16">
        <v>37</v>
      </c>
      <c r="H873" s="17">
        <f>VLOOKUP(C873,'[1]2 оч'!$B$3:$K$445,10,0)</f>
        <v>0</v>
      </c>
      <c r="I873" s="16">
        <f t="shared" si="53"/>
        <v>0</v>
      </c>
      <c r="J873" s="18"/>
      <c r="K873" s="18">
        <f t="shared" si="54"/>
        <v>0</v>
      </c>
      <c r="L873" s="19" t="str">
        <f>IFERROR(VLOOKUP(C873,'[2]11.11.25'!$B$345:$C$574,2,0),"-")</f>
        <v>-</v>
      </c>
      <c r="M873" s="20" t="str">
        <f t="shared" si="56"/>
        <v>-</v>
      </c>
      <c r="N873" s="21" t="s">
        <v>22</v>
      </c>
      <c r="O873" s="22" t="str">
        <f t="shared" si="55"/>
        <v>-</v>
      </c>
      <c r="P873" s="29"/>
    </row>
    <row r="874" spans="1:16" x14ac:dyDescent="0.25">
      <c r="A874" s="13">
        <v>2</v>
      </c>
      <c r="B874" s="13" t="s">
        <v>919</v>
      </c>
      <c r="C874" s="14" t="s">
        <v>2335</v>
      </c>
      <c r="D874" s="14" t="s">
        <v>2336</v>
      </c>
      <c r="E874" s="15">
        <v>2</v>
      </c>
      <c r="F874" s="16">
        <v>15.3</v>
      </c>
      <c r="G874" s="16">
        <v>30.6</v>
      </c>
      <c r="H874" s="17">
        <f>VLOOKUP(C874,'[1]2 оч'!$B$3:$K$445,10,0)</f>
        <v>0</v>
      </c>
      <c r="I874" s="16">
        <f t="shared" si="53"/>
        <v>0</v>
      </c>
      <c r="J874" s="18"/>
      <c r="K874" s="18">
        <f t="shared" si="54"/>
        <v>0</v>
      </c>
      <c r="L874" s="19" t="str">
        <f>IFERROR(VLOOKUP(C874,'[2]11.11.25'!$B$345:$C$574,2,0),"-")</f>
        <v>-</v>
      </c>
      <c r="M874" s="20" t="str">
        <f t="shared" si="56"/>
        <v>-</v>
      </c>
      <c r="N874" s="21" t="s">
        <v>22</v>
      </c>
      <c r="O874" s="22" t="str">
        <f t="shared" si="55"/>
        <v>-</v>
      </c>
      <c r="P874" s="29"/>
    </row>
    <row r="875" spans="1:16" x14ac:dyDescent="0.25">
      <c r="A875" s="13">
        <v>2</v>
      </c>
      <c r="B875" s="13" t="s">
        <v>922</v>
      </c>
      <c r="C875" s="14" t="s">
        <v>2337</v>
      </c>
      <c r="D875" s="14" t="s">
        <v>2338</v>
      </c>
      <c r="E875" s="15">
        <v>2</v>
      </c>
      <c r="F875" s="16">
        <v>21.3</v>
      </c>
      <c r="G875" s="16">
        <v>42.6</v>
      </c>
      <c r="H875" s="17">
        <f>VLOOKUP(C875,'[1]2 оч'!$B$3:$K$445,10,0)</f>
        <v>0</v>
      </c>
      <c r="I875" s="16">
        <f t="shared" si="53"/>
        <v>0</v>
      </c>
      <c r="J875" s="18"/>
      <c r="K875" s="18">
        <f t="shared" si="54"/>
        <v>0</v>
      </c>
      <c r="L875" s="19" t="str">
        <f>IFERROR(VLOOKUP(C875,'[2]11.11.25'!$B$345:$C$574,2,0),"-")</f>
        <v>-</v>
      </c>
      <c r="M875" s="20" t="str">
        <f t="shared" si="56"/>
        <v>-</v>
      </c>
      <c r="N875" s="21" t="s">
        <v>22</v>
      </c>
      <c r="O875" s="22" t="str">
        <f t="shared" si="55"/>
        <v>-</v>
      </c>
      <c r="P875" s="29"/>
    </row>
    <row r="876" spans="1:16" x14ac:dyDescent="0.25">
      <c r="A876" s="13">
        <v>2</v>
      </c>
      <c r="B876" s="13" t="s">
        <v>925</v>
      </c>
      <c r="C876" s="14" t="s">
        <v>2339</v>
      </c>
      <c r="D876" s="14" t="s">
        <v>2340</v>
      </c>
      <c r="E876" s="15">
        <v>2</v>
      </c>
      <c r="F876" s="16">
        <v>39.200000000000003</v>
      </c>
      <c r="G876" s="16">
        <v>78.400000000000006</v>
      </c>
      <c r="H876" s="17">
        <f>VLOOKUP(C876,'[1]2 оч'!$B$3:$K$445,10,0)</f>
        <v>0</v>
      </c>
      <c r="I876" s="16">
        <f t="shared" si="53"/>
        <v>0</v>
      </c>
      <c r="J876" s="18"/>
      <c r="K876" s="18">
        <f t="shared" si="54"/>
        <v>0</v>
      </c>
      <c r="L876" s="19" t="str">
        <f>IFERROR(VLOOKUP(C876,'[2]11.11.25'!$B$345:$C$574,2,0),"-")</f>
        <v>-</v>
      </c>
      <c r="M876" s="20" t="str">
        <f t="shared" si="56"/>
        <v>-</v>
      </c>
      <c r="N876" s="21" t="s">
        <v>22</v>
      </c>
      <c r="O876" s="22" t="str">
        <f t="shared" si="55"/>
        <v>-</v>
      </c>
      <c r="P876" s="29"/>
    </row>
    <row r="877" spans="1:16" x14ac:dyDescent="0.25">
      <c r="A877" s="13">
        <v>2</v>
      </c>
      <c r="B877" s="13" t="s">
        <v>928</v>
      </c>
      <c r="C877" s="14" t="s">
        <v>2341</v>
      </c>
      <c r="D877" s="14" t="s">
        <v>2342</v>
      </c>
      <c r="E877" s="15">
        <v>2</v>
      </c>
      <c r="F877" s="16">
        <v>15</v>
      </c>
      <c r="G877" s="16">
        <v>30</v>
      </c>
      <c r="H877" s="17">
        <f>VLOOKUP(C877,'[1]2 оч'!$B$3:$K$445,10,0)</f>
        <v>0</v>
      </c>
      <c r="I877" s="16">
        <f t="shared" si="53"/>
        <v>0</v>
      </c>
      <c r="J877" s="18"/>
      <c r="K877" s="18">
        <f t="shared" si="54"/>
        <v>0</v>
      </c>
      <c r="L877" s="19" t="str">
        <f>IFERROR(VLOOKUP(C877,'[2]11.11.25'!$B$345:$C$574,2,0),"-")</f>
        <v>-</v>
      </c>
      <c r="M877" s="20" t="str">
        <f t="shared" si="56"/>
        <v>-</v>
      </c>
      <c r="N877" s="21" t="s">
        <v>22</v>
      </c>
      <c r="O877" s="22" t="str">
        <f t="shared" si="55"/>
        <v>-</v>
      </c>
      <c r="P877" s="29"/>
    </row>
    <row r="878" spans="1:16" x14ac:dyDescent="0.25">
      <c r="A878" s="13">
        <v>2</v>
      </c>
      <c r="B878" s="13" t="s">
        <v>931</v>
      </c>
      <c r="C878" s="14" t="s">
        <v>2343</v>
      </c>
      <c r="D878" s="14" t="s">
        <v>2344</v>
      </c>
      <c r="E878" s="15">
        <v>2</v>
      </c>
      <c r="F878" s="16">
        <v>15</v>
      </c>
      <c r="G878" s="16">
        <v>30</v>
      </c>
      <c r="H878" s="17">
        <f>VLOOKUP(C878,'[1]2 оч'!$B$3:$K$445,10,0)</f>
        <v>0</v>
      </c>
      <c r="I878" s="16">
        <f t="shared" si="53"/>
        <v>0</v>
      </c>
      <c r="J878" s="18"/>
      <c r="K878" s="18">
        <f t="shared" si="54"/>
        <v>0</v>
      </c>
      <c r="L878" s="19" t="str">
        <f>IFERROR(VLOOKUP(C878,'[2]11.11.25'!$B$345:$C$574,2,0),"-")</f>
        <v>-</v>
      </c>
      <c r="M878" s="20" t="str">
        <f t="shared" si="56"/>
        <v>-</v>
      </c>
      <c r="N878" s="21" t="s">
        <v>22</v>
      </c>
      <c r="O878" s="22" t="str">
        <f t="shared" si="55"/>
        <v>-</v>
      </c>
      <c r="P878" s="29"/>
    </row>
    <row r="879" spans="1:16" x14ac:dyDescent="0.25">
      <c r="A879" s="13">
        <v>2</v>
      </c>
      <c r="B879" s="13" t="s">
        <v>934</v>
      </c>
      <c r="C879" s="14" t="s">
        <v>2345</v>
      </c>
      <c r="D879" s="14" t="s">
        <v>2346</v>
      </c>
      <c r="E879" s="15">
        <v>1</v>
      </c>
      <c r="F879" s="16">
        <v>16.2</v>
      </c>
      <c r="G879" s="16">
        <v>16.2</v>
      </c>
      <c r="H879" s="17">
        <f>VLOOKUP(C879,'[1]2 оч'!$B$3:$K$445,10,0)</f>
        <v>0</v>
      </c>
      <c r="I879" s="16">
        <f t="shared" si="53"/>
        <v>0</v>
      </c>
      <c r="J879" s="18"/>
      <c r="K879" s="18">
        <f t="shared" si="54"/>
        <v>0</v>
      </c>
      <c r="L879" s="19" t="str">
        <f>IFERROR(VLOOKUP(C879,'[2]11.11.25'!$B$345:$C$574,2,0),"-")</f>
        <v>-</v>
      </c>
      <c r="M879" s="20" t="str">
        <f t="shared" si="56"/>
        <v>-</v>
      </c>
      <c r="N879" s="21" t="s">
        <v>22</v>
      </c>
      <c r="O879" s="22" t="str">
        <f t="shared" si="55"/>
        <v>-</v>
      </c>
      <c r="P879" s="29"/>
    </row>
    <row r="880" spans="1:16" x14ac:dyDescent="0.25">
      <c r="A880" s="13">
        <v>2</v>
      </c>
      <c r="B880" s="13" t="s">
        <v>937</v>
      </c>
      <c r="C880" s="14" t="s">
        <v>2347</v>
      </c>
      <c r="D880" s="14" t="s">
        <v>2348</v>
      </c>
      <c r="E880" s="15">
        <v>1</v>
      </c>
      <c r="F880" s="16">
        <v>20.399999999999999</v>
      </c>
      <c r="G880" s="16">
        <v>20.399999999999999</v>
      </c>
      <c r="H880" s="17">
        <f>VLOOKUP(C880,'[1]2 оч'!$B$3:$K$445,10,0)</f>
        <v>0</v>
      </c>
      <c r="I880" s="16">
        <f t="shared" si="53"/>
        <v>0</v>
      </c>
      <c r="J880" s="18"/>
      <c r="K880" s="18">
        <f t="shared" si="54"/>
        <v>0</v>
      </c>
      <c r="L880" s="19" t="str">
        <f>IFERROR(VLOOKUP(C880,'[2]11.11.25'!$B$345:$C$574,2,0),"-")</f>
        <v>-</v>
      </c>
      <c r="M880" s="20" t="str">
        <f t="shared" si="56"/>
        <v>-</v>
      </c>
      <c r="N880" s="21" t="s">
        <v>22</v>
      </c>
      <c r="O880" s="22" t="str">
        <f t="shared" si="55"/>
        <v>-</v>
      </c>
      <c r="P880" s="29"/>
    </row>
    <row r="881" spans="1:16" x14ac:dyDescent="0.25">
      <c r="A881" s="13">
        <v>2</v>
      </c>
      <c r="B881" s="13" t="s">
        <v>940</v>
      </c>
      <c r="C881" s="14" t="s">
        <v>2349</v>
      </c>
      <c r="D881" s="14" t="s">
        <v>2350</v>
      </c>
      <c r="E881" s="15">
        <v>1</v>
      </c>
      <c r="F881" s="16">
        <v>18</v>
      </c>
      <c r="G881" s="16">
        <v>18</v>
      </c>
      <c r="H881" s="17">
        <f>VLOOKUP(C881,'[1]2 оч'!$B$3:$K$445,10,0)</f>
        <v>0</v>
      </c>
      <c r="I881" s="16">
        <f t="shared" si="53"/>
        <v>0</v>
      </c>
      <c r="J881" s="18"/>
      <c r="K881" s="18">
        <f t="shared" si="54"/>
        <v>0</v>
      </c>
      <c r="L881" s="19" t="str">
        <f>IFERROR(VLOOKUP(C881,'[2]11.11.25'!$B$345:$C$574,2,0),"-")</f>
        <v>-</v>
      </c>
      <c r="M881" s="20" t="str">
        <f t="shared" si="56"/>
        <v>-</v>
      </c>
      <c r="N881" s="21" t="s">
        <v>22</v>
      </c>
      <c r="O881" s="22" t="str">
        <f t="shared" si="55"/>
        <v>-</v>
      </c>
      <c r="P881" s="29"/>
    </row>
    <row r="882" spans="1:16" x14ac:dyDescent="0.25">
      <c r="A882" s="13">
        <v>2</v>
      </c>
      <c r="B882" s="13" t="s">
        <v>943</v>
      </c>
      <c r="C882" s="14" t="s">
        <v>2351</v>
      </c>
      <c r="D882" s="14" t="s">
        <v>2352</v>
      </c>
      <c r="E882" s="15">
        <v>1</v>
      </c>
      <c r="F882" s="16">
        <v>45.8</v>
      </c>
      <c r="G882" s="16">
        <v>45.8</v>
      </c>
      <c r="H882" s="17">
        <f>VLOOKUP(C882,'[1]2 оч'!$B$3:$K$445,10,0)</f>
        <v>0</v>
      </c>
      <c r="I882" s="16">
        <f t="shared" si="53"/>
        <v>0</v>
      </c>
      <c r="J882" s="18"/>
      <c r="K882" s="18">
        <f t="shared" si="54"/>
        <v>0</v>
      </c>
      <c r="L882" s="19" t="str">
        <f>IFERROR(VLOOKUP(C882,'[2]11.11.25'!$B$345:$C$574,2,0),"-")</f>
        <v>-</v>
      </c>
      <c r="M882" s="20" t="str">
        <f t="shared" si="56"/>
        <v>-</v>
      </c>
      <c r="N882" s="21" t="s">
        <v>22</v>
      </c>
      <c r="O882" s="22" t="str">
        <f t="shared" si="55"/>
        <v>-</v>
      </c>
      <c r="P882" s="29"/>
    </row>
    <row r="883" spans="1:16" x14ac:dyDescent="0.25">
      <c r="A883" s="13">
        <v>2</v>
      </c>
      <c r="B883" s="13" t="s">
        <v>946</v>
      </c>
      <c r="C883" s="14" t="s">
        <v>2353</v>
      </c>
      <c r="D883" s="14" t="s">
        <v>2354</v>
      </c>
      <c r="E883" s="15">
        <v>6</v>
      </c>
      <c r="F883" s="16">
        <v>31.2</v>
      </c>
      <c r="G883" s="16">
        <v>187.2</v>
      </c>
      <c r="H883" s="17">
        <f>VLOOKUP(C883,'[1]2 оч'!$B$3:$K$445,10,0)</f>
        <v>0</v>
      </c>
      <c r="I883" s="16">
        <f t="shared" si="53"/>
        <v>0</v>
      </c>
      <c r="J883" s="18"/>
      <c r="K883" s="18">
        <f t="shared" si="54"/>
        <v>0</v>
      </c>
      <c r="L883" s="19" t="str">
        <f>IFERROR(VLOOKUP(C883,'[2]11.11.25'!$B$345:$C$574,2,0),"-")</f>
        <v>-</v>
      </c>
      <c r="M883" s="20" t="str">
        <f t="shared" si="56"/>
        <v>-</v>
      </c>
      <c r="N883" s="21" t="s">
        <v>22</v>
      </c>
      <c r="O883" s="22" t="str">
        <f t="shared" si="55"/>
        <v>-</v>
      </c>
      <c r="P883" s="29"/>
    </row>
    <row r="884" spans="1:16" x14ac:dyDescent="0.25">
      <c r="A884" s="13">
        <v>2</v>
      </c>
      <c r="B884" s="13" t="s">
        <v>949</v>
      </c>
      <c r="C884" s="14" t="s">
        <v>2355</v>
      </c>
      <c r="D884" s="14" t="s">
        <v>2356</v>
      </c>
      <c r="E884" s="15">
        <v>1</v>
      </c>
      <c r="F884" s="16">
        <v>19.2</v>
      </c>
      <c r="G884" s="16">
        <v>19.2</v>
      </c>
      <c r="H884" s="17">
        <f>VLOOKUP(C884,'[1]2 оч'!$B$3:$K$445,10,0)</f>
        <v>0</v>
      </c>
      <c r="I884" s="16">
        <f t="shared" si="53"/>
        <v>0</v>
      </c>
      <c r="J884" s="18"/>
      <c r="K884" s="18">
        <f t="shared" si="54"/>
        <v>0</v>
      </c>
      <c r="L884" s="19" t="str">
        <f>IFERROR(VLOOKUP(C884,'[2]11.11.25'!$B$345:$C$574,2,0),"-")</f>
        <v>-</v>
      </c>
      <c r="M884" s="20" t="str">
        <f t="shared" si="56"/>
        <v>-</v>
      </c>
      <c r="N884" s="21" t="s">
        <v>22</v>
      </c>
      <c r="O884" s="22" t="str">
        <f t="shared" si="55"/>
        <v>-</v>
      </c>
      <c r="P884" s="29"/>
    </row>
    <row r="885" spans="1:16" x14ac:dyDescent="0.25">
      <c r="A885" s="13">
        <v>2</v>
      </c>
      <c r="B885" s="13" t="s">
        <v>952</v>
      </c>
      <c r="C885" s="14" t="s">
        <v>2357</v>
      </c>
      <c r="D885" s="14" t="s">
        <v>2358</v>
      </c>
      <c r="E885" s="15">
        <v>6</v>
      </c>
      <c r="F885" s="16">
        <v>31.2</v>
      </c>
      <c r="G885" s="16">
        <v>187.2</v>
      </c>
      <c r="H885" s="17">
        <f>VLOOKUP(C885,'[1]2 оч'!$B$3:$K$445,10,0)</f>
        <v>0</v>
      </c>
      <c r="I885" s="16">
        <f t="shared" si="53"/>
        <v>0</v>
      </c>
      <c r="J885" s="18"/>
      <c r="K885" s="18">
        <f t="shared" si="54"/>
        <v>0</v>
      </c>
      <c r="L885" s="19" t="str">
        <f>IFERROR(VLOOKUP(C885,'[2]11.11.25'!$B$345:$C$574,2,0),"-")</f>
        <v>-</v>
      </c>
      <c r="M885" s="20" t="str">
        <f t="shared" si="56"/>
        <v>-</v>
      </c>
      <c r="N885" s="21" t="s">
        <v>22</v>
      </c>
      <c r="O885" s="22" t="str">
        <f t="shared" si="55"/>
        <v>-</v>
      </c>
      <c r="P885" s="29"/>
    </row>
    <row r="886" spans="1:16" x14ac:dyDescent="0.25">
      <c r="A886" s="13">
        <v>2</v>
      </c>
      <c r="B886" s="13" t="s">
        <v>955</v>
      </c>
      <c r="C886" s="14" t="s">
        <v>2359</v>
      </c>
      <c r="D886" s="14" t="s">
        <v>2360</v>
      </c>
      <c r="E886" s="15">
        <v>1</v>
      </c>
      <c r="F886" s="16">
        <v>19.2</v>
      </c>
      <c r="G886" s="16">
        <v>19.2</v>
      </c>
      <c r="H886" s="17">
        <f>VLOOKUP(C886,'[1]2 оч'!$B$3:$K$445,10,0)</f>
        <v>0</v>
      </c>
      <c r="I886" s="16">
        <f t="shared" si="53"/>
        <v>0</v>
      </c>
      <c r="J886" s="18"/>
      <c r="K886" s="18">
        <f t="shared" si="54"/>
        <v>0</v>
      </c>
      <c r="L886" s="19" t="str">
        <f>IFERROR(VLOOKUP(C886,'[2]11.11.25'!$B$345:$C$574,2,0),"-")</f>
        <v>-</v>
      </c>
      <c r="M886" s="20" t="str">
        <f t="shared" si="56"/>
        <v>-</v>
      </c>
      <c r="N886" s="21" t="s">
        <v>22</v>
      </c>
      <c r="O886" s="22" t="str">
        <f t="shared" si="55"/>
        <v>-</v>
      </c>
      <c r="P886" s="29"/>
    </row>
    <row r="887" spans="1:16" x14ac:dyDescent="0.25">
      <c r="A887" s="13">
        <v>2</v>
      </c>
      <c r="B887" s="13" t="s">
        <v>958</v>
      </c>
      <c r="C887" s="14" t="s">
        <v>2361</v>
      </c>
      <c r="D887" s="14" t="s">
        <v>2362</v>
      </c>
      <c r="E887" s="15">
        <v>1</v>
      </c>
      <c r="F887" s="16">
        <v>17.100000000000001</v>
      </c>
      <c r="G887" s="16">
        <v>17.100000000000001</v>
      </c>
      <c r="H887" s="17">
        <f>VLOOKUP(C887,'[1]2 оч'!$B$3:$K$445,10,0)</f>
        <v>0</v>
      </c>
      <c r="I887" s="16">
        <f t="shared" si="53"/>
        <v>0</v>
      </c>
      <c r="J887" s="18"/>
      <c r="K887" s="18">
        <f t="shared" si="54"/>
        <v>0</v>
      </c>
      <c r="L887" s="19" t="str">
        <f>IFERROR(VLOOKUP(C887,'[2]11.11.25'!$B$345:$C$574,2,0),"-")</f>
        <v>-</v>
      </c>
      <c r="M887" s="20" t="str">
        <f t="shared" si="56"/>
        <v>-</v>
      </c>
      <c r="N887" s="21" t="s">
        <v>22</v>
      </c>
      <c r="O887" s="22" t="str">
        <f t="shared" si="55"/>
        <v>-</v>
      </c>
      <c r="P887" s="29"/>
    </row>
    <row r="888" spans="1:16" x14ac:dyDescent="0.25">
      <c r="A888" s="13">
        <v>2</v>
      </c>
      <c r="B888" s="13" t="s">
        <v>961</v>
      </c>
      <c r="C888" s="14" t="s">
        <v>2363</v>
      </c>
      <c r="D888" s="14" t="s">
        <v>2364</v>
      </c>
      <c r="E888" s="15">
        <v>1</v>
      </c>
      <c r="F888" s="16">
        <v>17.100000000000001</v>
      </c>
      <c r="G888" s="16">
        <v>17.100000000000001</v>
      </c>
      <c r="H888" s="17">
        <f>VLOOKUP(C888,'[1]2 оч'!$B$3:$K$445,10,0)</f>
        <v>0</v>
      </c>
      <c r="I888" s="16">
        <f t="shared" si="53"/>
        <v>0</v>
      </c>
      <c r="J888" s="18"/>
      <c r="K888" s="18">
        <f t="shared" si="54"/>
        <v>0</v>
      </c>
      <c r="L888" s="19" t="str">
        <f>IFERROR(VLOOKUP(C888,'[2]11.11.25'!$B$345:$C$574,2,0),"-")</f>
        <v>-</v>
      </c>
      <c r="M888" s="20" t="str">
        <f t="shared" si="56"/>
        <v>-</v>
      </c>
      <c r="N888" s="21" t="s">
        <v>22</v>
      </c>
      <c r="O888" s="22" t="str">
        <f t="shared" si="55"/>
        <v>-</v>
      </c>
      <c r="P888" s="29"/>
    </row>
    <row r="889" spans="1:16" x14ac:dyDescent="0.25">
      <c r="A889" s="13">
        <v>2</v>
      </c>
      <c r="B889" s="13" t="s">
        <v>964</v>
      </c>
      <c r="C889" s="14" t="s">
        <v>2365</v>
      </c>
      <c r="D889" s="14" t="s">
        <v>2366</v>
      </c>
      <c r="E889" s="15">
        <v>6</v>
      </c>
      <c r="F889" s="16">
        <v>28.2</v>
      </c>
      <c r="G889" s="16">
        <v>169.2</v>
      </c>
      <c r="H889" s="17">
        <f>VLOOKUP(C889,'[1]2 оч'!$B$3:$K$445,10,0)</f>
        <v>0</v>
      </c>
      <c r="I889" s="16">
        <f t="shared" si="53"/>
        <v>0</v>
      </c>
      <c r="J889" s="18"/>
      <c r="K889" s="18">
        <f t="shared" si="54"/>
        <v>0</v>
      </c>
      <c r="L889" s="19" t="str">
        <f>IFERROR(VLOOKUP(C889,'[2]11.11.25'!$B$345:$C$574,2,0),"-")</f>
        <v>-</v>
      </c>
      <c r="M889" s="20" t="str">
        <f t="shared" si="56"/>
        <v>-</v>
      </c>
      <c r="N889" s="21" t="s">
        <v>22</v>
      </c>
      <c r="O889" s="22" t="str">
        <f t="shared" si="55"/>
        <v>-</v>
      </c>
      <c r="P889" s="29"/>
    </row>
    <row r="890" spans="1:16" x14ac:dyDescent="0.25">
      <c r="A890" s="13">
        <v>2</v>
      </c>
      <c r="B890" s="13" t="s">
        <v>967</v>
      </c>
      <c r="C890" s="14" t="s">
        <v>2367</v>
      </c>
      <c r="D890" s="14" t="s">
        <v>2368</v>
      </c>
      <c r="E890" s="15">
        <v>2</v>
      </c>
      <c r="F890" s="16">
        <v>25.1</v>
      </c>
      <c r="G890" s="16">
        <v>50.2</v>
      </c>
      <c r="H890" s="17">
        <f>VLOOKUP(C890,'[1]2 оч'!$B$3:$K$445,10,0)</f>
        <v>0</v>
      </c>
      <c r="I890" s="16">
        <f t="shared" si="53"/>
        <v>0</v>
      </c>
      <c r="J890" s="18"/>
      <c r="K890" s="18">
        <f t="shared" si="54"/>
        <v>0</v>
      </c>
      <c r="L890" s="19" t="str">
        <f>IFERROR(VLOOKUP(C890,'[2]11.11.25'!$B$345:$C$574,2,0),"-")</f>
        <v>-</v>
      </c>
      <c r="M890" s="20" t="str">
        <f t="shared" si="56"/>
        <v>-</v>
      </c>
      <c r="N890" s="21" t="s">
        <v>22</v>
      </c>
      <c r="O890" s="22" t="str">
        <f t="shared" si="55"/>
        <v>-</v>
      </c>
      <c r="P890" s="29"/>
    </row>
    <row r="891" spans="1:16" x14ac:dyDescent="0.25">
      <c r="A891" s="13">
        <v>2</v>
      </c>
      <c r="B891" s="13" t="s">
        <v>970</v>
      </c>
      <c r="C891" s="14" t="s">
        <v>2369</v>
      </c>
      <c r="D891" s="14" t="s">
        <v>2370</v>
      </c>
      <c r="E891" s="15">
        <v>4</v>
      </c>
      <c r="F891" s="16">
        <v>22.7</v>
      </c>
      <c r="G891" s="16">
        <v>90.8</v>
      </c>
      <c r="H891" s="17">
        <f>VLOOKUP(C891,'[1]2 оч'!$B$3:$K$445,10,0)</f>
        <v>0</v>
      </c>
      <c r="I891" s="16">
        <f t="shared" si="53"/>
        <v>0</v>
      </c>
      <c r="J891" s="18"/>
      <c r="K891" s="18">
        <f t="shared" si="54"/>
        <v>0</v>
      </c>
      <c r="L891" s="19" t="str">
        <f>IFERROR(VLOOKUP(C891,'[2]11.11.25'!$B$345:$C$574,2,0),"-")</f>
        <v>-</v>
      </c>
      <c r="M891" s="20" t="str">
        <f t="shared" si="56"/>
        <v>-</v>
      </c>
      <c r="N891" s="21" t="s">
        <v>22</v>
      </c>
      <c r="O891" s="22" t="str">
        <f t="shared" si="55"/>
        <v>-</v>
      </c>
      <c r="P891" s="29"/>
    </row>
    <row r="892" spans="1:16" x14ac:dyDescent="0.25">
      <c r="A892" s="13">
        <v>2</v>
      </c>
      <c r="B892" s="13" t="s">
        <v>973</v>
      </c>
      <c r="C892" s="14" t="s">
        <v>2371</v>
      </c>
      <c r="D892" s="14" t="s">
        <v>2372</v>
      </c>
      <c r="E892" s="15">
        <v>4</v>
      </c>
      <c r="F892" s="16">
        <v>22.7</v>
      </c>
      <c r="G892" s="16">
        <v>90.8</v>
      </c>
      <c r="H892" s="17">
        <f>VLOOKUP(C892,'[1]2 оч'!$B$3:$K$445,10,0)</f>
        <v>0</v>
      </c>
      <c r="I892" s="16">
        <f t="shared" si="53"/>
        <v>0</v>
      </c>
      <c r="J892" s="18"/>
      <c r="K892" s="18">
        <f t="shared" si="54"/>
        <v>0</v>
      </c>
      <c r="L892" s="19" t="str">
        <f>IFERROR(VLOOKUP(C892,'[2]11.11.25'!$B$345:$C$574,2,0),"-")</f>
        <v>-</v>
      </c>
      <c r="M892" s="20" t="str">
        <f t="shared" si="56"/>
        <v>-</v>
      </c>
      <c r="N892" s="21" t="s">
        <v>22</v>
      </c>
      <c r="O892" s="22" t="str">
        <f t="shared" si="55"/>
        <v>-</v>
      </c>
      <c r="P892" s="29"/>
    </row>
    <row r="893" spans="1:16" x14ac:dyDescent="0.25">
      <c r="A893" s="13">
        <v>2</v>
      </c>
      <c r="B893" s="13" t="s">
        <v>976</v>
      </c>
      <c r="C893" s="14" t="s">
        <v>2373</v>
      </c>
      <c r="D893" s="14" t="s">
        <v>2374</v>
      </c>
      <c r="E893" s="15">
        <v>4</v>
      </c>
      <c r="F893" s="16">
        <v>16.600000000000001</v>
      </c>
      <c r="G893" s="16">
        <v>66.400000000000006</v>
      </c>
      <c r="H893" s="17">
        <f>VLOOKUP(C893,'[1]2 оч'!$B$3:$K$445,10,0)</f>
        <v>0</v>
      </c>
      <c r="I893" s="16">
        <f t="shared" si="53"/>
        <v>0</v>
      </c>
      <c r="J893" s="18"/>
      <c r="K893" s="18">
        <f t="shared" si="54"/>
        <v>0</v>
      </c>
      <c r="L893" s="19" t="str">
        <f>IFERROR(VLOOKUP(C893,'[2]11.11.25'!$B$345:$C$574,2,0),"-")</f>
        <v>-</v>
      </c>
      <c r="M893" s="20" t="str">
        <f t="shared" si="56"/>
        <v>-</v>
      </c>
      <c r="N893" s="21" t="s">
        <v>22</v>
      </c>
      <c r="O893" s="22" t="str">
        <f t="shared" si="55"/>
        <v>-</v>
      </c>
      <c r="P893" s="29"/>
    </row>
    <row r="894" spans="1:16" x14ac:dyDescent="0.25">
      <c r="A894" s="13">
        <v>2</v>
      </c>
      <c r="B894" s="13" t="s">
        <v>979</v>
      </c>
      <c r="C894" s="14" t="s">
        <v>2375</v>
      </c>
      <c r="D894" s="14" t="s">
        <v>2376</v>
      </c>
      <c r="E894" s="15">
        <v>2</v>
      </c>
      <c r="F894" s="16">
        <v>16.600000000000001</v>
      </c>
      <c r="G894" s="16">
        <v>33.200000000000003</v>
      </c>
      <c r="H894" s="17">
        <f>VLOOKUP(C894,'[1]2 оч'!$B$3:$K$445,10,0)</f>
        <v>0</v>
      </c>
      <c r="I894" s="16">
        <f t="shared" si="53"/>
        <v>0</v>
      </c>
      <c r="J894" s="18"/>
      <c r="K894" s="18">
        <f t="shared" si="54"/>
        <v>0</v>
      </c>
      <c r="L894" s="19" t="str">
        <f>IFERROR(VLOOKUP(C894,'[2]11.11.25'!$B$345:$C$574,2,0),"-")</f>
        <v>-</v>
      </c>
      <c r="M894" s="20" t="str">
        <f t="shared" si="56"/>
        <v>-</v>
      </c>
      <c r="N894" s="21" t="s">
        <v>22</v>
      </c>
      <c r="O894" s="22" t="str">
        <f t="shared" si="55"/>
        <v>-</v>
      </c>
      <c r="P894" s="29"/>
    </row>
    <row r="895" spans="1:16" x14ac:dyDescent="0.25">
      <c r="A895" s="13">
        <v>2</v>
      </c>
      <c r="B895" s="13" t="s">
        <v>982</v>
      </c>
      <c r="C895" s="14" t="s">
        <v>2377</v>
      </c>
      <c r="D895" s="14" t="s">
        <v>2378</v>
      </c>
      <c r="E895" s="15">
        <v>2</v>
      </c>
      <c r="F895" s="16">
        <v>6.2</v>
      </c>
      <c r="G895" s="16">
        <v>12.4</v>
      </c>
      <c r="H895" s="17">
        <f>VLOOKUP(C895,'[1]2 оч'!$B$3:$K$445,10,0)</f>
        <v>0</v>
      </c>
      <c r="I895" s="16">
        <f t="shared" si="53"/>
        <v>0</v>
      </c>
      <c r="J895" s="18"/>
      <c r="K895" s="18">
        <f t="shared" si="54"/>
        <v>0</v>
      </c>
      <c r="L895" s="19" t="str">
        <f>IFERROR(VLOOKUP(C895,'[2]11.11.25'!$B$345:$C$574,2,0),"-")</f>
        <v>-</v>
      </c>
      <c r="M895" s="20" t="str">
        <f t="shared" si="56"/>
        <v>-</v>
      </c>
      <c r="N895" s="21" t="s">
        <v>22</v>
      </c>
      <c r="O895" s="22" t="str">
        <f t="shared" si="55"/>
        <v>-</v>
      </c>
      <c r="P895" s="29"/>
    </row>
    <row r="896" spans="1:16" x14ac:dyDescent="0.25">
      <c r="A896" s="13">
        <v>2</v>
      </c>
      <c r="B896" s="13" t="s">
        <v>985</v>
      </c>
      <c r="C896" s="14" t="s">
        <v>2379</v>
      </c>
      <c r="D896" s="14" t="s">
        <v>2380</v>
      </c>
      <c r="E896" s="15">
        <v>2</v>
      </c>
      <c r="F896" s="16">
        <v>6.2</v>
      </c>
      <c r="G896" s="16">
        <v>12.4</v>
      </c>
      <c r="H896" s="17">
        <f>VLOOKUP(C896,'[1]2 оч'!$B$3:$K$445,10,0)</f>
        <v>0</v>
      </c>
      <c r="I896" s="16">
        <f t="shared" si="53"/>
        <v>0</v>
      </c>
      <c r="J896" s="18"/>
      <c r="K896" s="18">
        <f t="shared" si="54"/>
        <v>0</v>
      </c>
      <c r="L896" s="19" t="str">
        <f>IFERROR(VLOOKUP(C896,'[2]11.11.25'!$B$345:$C$574,2,0),"-")</f>
        <v>-</v>
      </c>
      <c r="M896" s="20" t="str">
        <f t="shared" si="56"/>
        <v>-</v>
      </c>
      <c r="N896" s="21" t="s">
        <v>22</v>
      </c>
      <c r="O896" s="22" t="str">
        <f t="shared" si="55"/>
        <v>-</v>
      </c>
      <c r="P896" s="29"/>
    </row>
    <row r="897" spans="1:16" x14ac:dyDescent="0.25">
      <c r="A897" s="13">
        <v>2</v>
      </c>
      <c r="B897" s="13" t="s">
        <v>988</v>
      </c>
      <c r="C897" s="14" t="s">
        <v>2381</v>
      </c>
      <c r="D897" s="14" t="s">
        <v>2382</v>
      </c>
      <c r="E897" s="15">
        <v>2</v>
      </c>
      <c r="F897" s="16">
        <v>16.899999999999999</v>
      </c>
      <c r="G897" s="16">
        <v>33.799999999999997</v>
      </c>
      <c r="H897" s="17">
        <f>VLOOKUP(C897,'[1]2 оч'!$B$3:$K$445,10,0)</f>
        <v>0</v>
      </c>
      <c r="I897" s="16">
        <f t="shared" si="53"/>
        <v>0</v>
      </c>
      <c r="J897" s="18"/>
      <c r="K897" s="18">
        <f t="shared" si="54"/>
        <v>0</v>
      </c>
      <c r="L897" s="19" t="str">
        <f>IFERROR(VLOOKUP(C897,'[2]11.11.25'!$B$345:$C$574,2,0),"-")</f>
        <v>-</v>
      </c>
      <c r="M897" s="20" t="str">
        <f t="shared" si="56"/>
        <v>-</v>
      </c>
      <c r="N897" s="21" t="s">
        <v>22</v>
      </c>
      <c r="O897" s="22" t="str">
        <f t="shared" si="55"/>
        <v>-</v>
      </c>
      <c r="P897" s="29"/>
    </row>
    <row r="898" spans="1:16" x14ac:dyDescent="0.25">
      <c r="A898" s="13">
        <v>2</v>
      </c>
      <c r="B898" s="13" t="s">
        <v>991</v>
      </c>
      <c r="C898" s="14" t="s">
        <v>2383</v>
      </c>
      <c r="D898" s="14" t="s">
        <v>2384</v>
      </c>
      <c r="E898" s="15">
        <v>2</v>
      </c>
      <c r="F898" s="16">
        <v>25.1</v>
      </c>
      <c r="G898" s="16">
        <v>50.2</v>
      </c>
      <c r="H898" s="17">
        <f>VLOOKUP(C898,'[1]2 оч'!$B$3:$K$445,10,0)</f>
        <v>0</v>
      </c>
      <c r="I898" s="16">
        <f t="shared" si="53"/>
        <v>0</v>
      </c>
      <c r="J898" s="18"/>
      <c r="K898" s="18">
        <f t="shared" si="54"/>
        <v>0</v>
      </c>
      <c r="L898" s="19" t="str">
        <f>IFERROR(VLOOKUP(C898,'[2]11.11.25'!$B$345:$C$574,2,0),"-")</f>
        <v>-</v>
      </c>
      <c r="M898" s="20" t="str">
        <f t="shared" si="56"/>
        <v>-</v>
      </c>
      <c r="N898" s="21" t="s">
        <v>22</v>
      </c>
      <c r="O898" s="22" t="str">
        <f t="shared" si="55"/>
        <v>-</v>
      </c>
      <c r="P898" s="29"/>
    </row>
    <row r="899" spans="1:16" x14ac:dyDescent="0.25">
      <c r="A899" s="13">
        <v>2</v>
      </c>
      <c r="B899" s="13" t="s">
        <v>994</v>
      </c>
      <c r="C899" s="14" t="s">
        <v>2385</v>
      </c>
      <c r="D899" s="14" t="s">
        <v>2386</v>
      </c>
      <c r="E899" s="15">
        <v>2</v>
      </c>
      <c r="F899" s="16">
        <v>25.1</v>
      </c>
      <c r="G899" s="16">
        <v>50.2</v>
      </c>
      <c r="H899" s="17">
        <f>VLOOKUP(C899,'[1]2 оч'!$B$3:$K$445,10,0)</f>
        <v>0</v>
      </c>
      <c r="I899" s="16">
        <f t="shared" ref="I899:I962" si="57">IFERROR(H899*F899,"-")</f>
        <v>0</v>
      </c>
      <c r="J899" s="18"/>
      <c r="K899" s="18">
        <f t="shared" ref="K899:K962" si="58">J899*F899</f>
        <v>0</v>
      </c>
      <c r="L899" s="19" t="str">
        <f>IFERROR(VLOOKUP(C899,'[2]11.11.25'!$B$345:$C$574,2,0),"-")</f>
        <v>-</v>
      </c>
      <c r="M899" s="20" t="str">
        <f t="shared" si="56"/>
        <v>-</v>
      </c>
      <c r="N899" s="21" t="s">
        <v>22</v>
      </c>
      <c r="O899" s="22" t="str">
        <f t="shared" ref="O899:O962" si="59">IFERROR(N899*F899,"-")</f>
        <v>-</v>
      </c>
      <c r="P899" s="29"/>
    </row>
    <row r="900" spans="1:16" x14ac:dyDescent="0.25">
      <c r="A900" s="13">
        <v>2</v>
      </c>
      <c r="B900" s="13" t="s">
        <v>997</v>
      </c>
      <c r="C900" s="14" t="s">
        <v>2387</v>
      </c>
      <c r="D900" s="14" t="s">
        <v>2388</v>
      </c>
      <c r="E900" s="15">
        <v>2</v>
      </c>
      <c r="F900" s="16">
        <v>25.1</v>
      </c>
      <c r="G900" s="16">
        <v>50.2</v>
      </c>
      <c r="H900" s="17">
        <f>VLOOKUP(C900,'[1]2 оч'!$B$3:$K$445,10,0)</f>
        <v>0</v>
      </c>
      <c r="I900" s="16">
        <f t="shared" si="57"/>
        <v>0</v>
      </c>
      <c r="J900" s="18"/>
      <c r="K900" s="18">
        <f t="shared" si="58"/>
        <v>0</v>
      </c>
      <c r="L900" s="19" t="str">
        <f>IFERROR(VLOOKUP(C900,'[2]11.11.25'!$B$345:$C$574,2,0),"-")</f>
        <v>-</v>
      </c>
      <c r="M900" s="20" t="str">
        <f t="shared" si="56"/>
        <v>-</v>
      </c>
      <c r="N900" s="21" t="s">
        <v>22</v>
      </c>
      <c r="O900" s="22" t="str">
        <f t="shared" si="59"/>
        <v>-</v>
      </c>
      <c r="P900" s="29"/>
    </row>
    <row r="901" spans="1:16" x14ac:dyDescent="0.25">
      <c r="A901" s="13">
        <v>2</v>
      </c>
      <c r="B901" s="13" t="s">
        <v>1000</v>
      </c>
      <c r="C901" s="14" t="s">
        <v>2389</v>
      </c>
      <c r="D901" s="14" t="s">
        <v>2390</v>
      </c>
      <c r="E901" s="15">
        <v>1</v>
      </c>
      <c r="F901" s="16">
        <v>19.7</v>
      </c>
      <c r="G901" s="16">
        <v>19.7</v>
      </c>
      <c r="H901" s="17">
        <f>VLOOKUP(C901,'[1]2 оч'!$B$3:$K$445,10,0)</f>
        <v>0</v>
      </c>
      <c r="I901" s="16">
        <f t="shared" si="57"/>
        <v>0</v>
      </c>
      <c r="J901" s="18"/>
      <c r="K901" s="18">
        <f t="shared" si="58"/>
        <v>0</v>
      </c>
      <c r="L901" s="19" t="str">
        <f>IFERROR(VLOOKUP(C901,'[2]11.11.25'!$B$345:$C$574,2,0),"-")</f>
        <v>-</v>
      </c>
      <c r="M901" s="20" t="str">
        <f t="shared" si="56"/>
        <v>-</v>
      </c>
      <c r="N901" s="21" t="s">
        <v>22</v>
      </c>
      <c r="O901" s="22" t="str">
        <f t="shared" si="59"/>
        <v>-</v>
      </c>
      <c r="P901" s="29"/>
    </row>
    <row r="902" spans="1:16" x14ac:dyDescent="0.25">
      <c r="A902" s="13">
        <v>2</v>
      </c>
      <c r="B902" s="13" t="s">
        <v>1003</v>
      </c>
      <c r="C902" s="14" t="s">
        <v>2391</v>
      </c>
      <c r="D902" s="14" t="s">
        <v>2392</v>
      </c>
      <c r="E902" s="15">
        <v>1</v>
      </c>
      <c r="F902" s="16">
        <v>19.7</v>
      </c>
      <c r="G902" s="16">
        <v>19.7</v>
      </c>
      <c r="H902" s="17">
        <f>VLOOKUP(C902,'[1]2 оч'!$B$3:$K$445,10,0)</f>
        <v>0</v>
      </c>
      <c r="I902" s="16">
        <f t="shared" si="57"/>
        <v>0</v>
      </c>
      <c r="J902" s="18"/>
      <c r="K902" s="18">
        <f t="shared" si="58"/>
        <v>0</v>
      </c>
      <c r="L902" s="19" t="str">
        <f>IFERROR(VLOOKUP(C902,'[2]11.11.25'!$B$345:$C$574,2,0),"-")</f>
        <v>-</v>
      </c>
      <c r="M902" s="20" t="str">
        <f t="shared" si="56"/>
        <v>-</v>
      </c>
      <c r="N902" s="21" t="s">
        <v>22</v>
      </c>
      <c r="O902" s="22" t="str">
        <f t="shared" si="59"/>
        <v>-</v>
      </c>
      <c r="P902" s="29"/>
    </row>
    <row r="903" spans="1:16" x14ac:dyDescent="0.25">
      <c r="A903" s="13">
        <v>2</v>
      </c>
      <c r="B903" s="13" t="s">
        <v>1006</v>
      </c>
      <c r="C903" s="14" t="s">
        <v>2393</v>
      </c>
      <c r="D903" s="14" t="s">
        <v>2394</v>
      </c>
      <c r="E903" s="15">
        <v>4</v>
      </c>
      <c r="F903" s="16">
        <v>10.6</v>
      </c>
      <c r="G903" s="16">
        <v>42.4</v>
      </c>
      <c r="H903" s="17">
        <f>VLOOKUP(C903,'[1]2 оч'!$B$3:$K$445,10,0)</f>
        <v>0</v>
      </c>
      <c r="I903" s="16">
        <f t="shared" si="57"/>
        <v>0</v>
      </c>
      <c r="J903" s="18"/>
      <c r="K903" s="18">
        <f t="shared" si="58"/>
        <v>0</v>
      </c>
      <c r="L903" s="19" t="str">
        <f>IFERROR(VLOOKUP(C903,'[2]11.11.25'!$B$345:$C$574,2,0),"-")</f>
        <v>-</v>
      </c>
      <c r="M903" s="20" t="str">
        <f t="shared" si="56"/>
        <v>-</v>
      </c>
      <c r="N903" s="21" t="s">
        <v>22</v>
      </c>
      <c r="O903" s="22" t="str">
        <f t="shared" si="59"/>
        <v>-</v>
      </c>
      <c r="P903" s="29"/>
    </row>
    <row r="904" spans="1:16" x14ac:dyDescent="0.25">
      <c r="A904" s="13">
        <v>2</v>
      </c>
      <c r="B904" s="13" t="s">
        <v>1009</v>
      </c>
      <c r="C904" s="14" t="s">
        <v>2395</v>
      </c>
      <c r="D904" s="14" t="s">
        <v>2396</v>
      </c>
      <c r="E904" s="15">
        <v>4</v>
      </c>
      <c r="F904" s="16">
        <v>10.6</v>
      </c>
      <c r="G904" s="16">
        <v>42.4</v>
      </c>
      <c r="H904" s="17">
        <f>VLOOKUP(C904,'[1]2 оч'!$B$3:$K$445,10,0)</f>
        <v>0</v>
      </c>
      <c r="I904" s="16">
        <f t="shared" si="57"/>
        <v>0</v>
      </c>
      <c r="J904" s="18"/>
      <c r="K904" s="18">
        <f t="shared" si="58"/>
        <v>0</v>
      </c>
      <c r="L904" s="19" t="str">
        <f>IFERROR(VLOOKUP(C904,'[2]11.11.25'!$B$345:$C$574,2,0),"-")</f>
        <v>-</v>
      </c>
      <c r="M904" s="20" t="str">
        <f t="shared" si="56"/>
        <v>-</v>
      </c>
      <c r="N904" s="21" t="s">
        <v>22</v>
      </c>
      <c r="O904" s="22" t="str">
        <f t="shared" si="59"/>
        <v>-</v>
      </c>
      <c r="P904" s="29"/>
    </row>
    <row r="905" spans="1:16" x14ac:dyDescent="0.25">
      <c r="A905" s="13">
        <v>2</v>
      </c>
      <c r="B905" s="13" t="s">
        <v>1012</v>
      </c>
      <c r="C905" s="14" t="s">
        <v>2397</v>
      </c>
      <c r="D905" s="14" t="s">
        <v>2398</v>
      </c>
      <c r="E905" s="15">
        <v>114</v>
      </c>
      <c r="F905" s="16">
        <v>24.3</v>
      </c>
      <c r="G905" s="16">
        <v>2770.2</v>
      </c>
      <c r="H905" s="17">
        <f>VLOOKUP(C905,'[1]2 оч'!$B$3:$K$445,10,0)</f>
        <v>0</v>
      </c>
      <c r="I905" s="16">
        <f t="shared" si="57"/>
        <v>0</v>
      </c>
      <c r="J905" s="18"/>
      <c r="K905" s="18">
        <f t="shared" si="58"/>
        <v>0</v>
      </c>
      <c r="L905" s="19" t="str">
        <f>IFERROR(VLOOKUP(C905,'[2]11.11.25'!$B$345:$C$574,2,0),"-")</f>
        <v>-</v>
      </c>
      <c r="M905" s="20" t="str">
        <f t="shared" si="56"/>
        <v>-</v>
      </c>
      <c r="N905" s="21" t="s">
        <v>22</v>
      </c>
      <c r="O905" s="22" t="str">
        <f t="shared" si="59"/>
        <v>-</v>
      </c>
      <c r="P905" s="29"/>
    </row>
    <row r="906" spans="1:16" x14ac:dyDescent="0.25">
      <c r="A906" s="13">
        <v>2</v>
      </c>
      <c r="B906" s="13" t="s">
        <v>1015</v>
      </c>
      <c r="C906" s="14" t="s">
        <v>2399</v>
      </c>
      <c r="D906" s="14" t="s">
        <v>2400</v>
      </c>
      <c r="E906" s="15">
        <v>4</v>
      </c>
      <c r="F906" s="16">
        <v>1.2</v>
      </c>
      <c r="G906" s="16">
        <v>4.8</v>
      </c>
      <c r="H906" s="17">
        <f>VLOOKUP(C906,'[1]2 оч'!$B$3:$K$445,10,0)</f>
        <v>0</v>
      </c>
      <c r="I906" s="16">
        <f t="shared" si="57"/>
        <v>0</v>
      </c>
      <c r="J906" s="18"/>
      <c r="K906" s="18">
        <f t="shared" si="58"/>
        <v>0</v>
      </c>
      <c r="L906" s="19" t="str">
        <f>IFERROR(VLOOKUP(C906,'[2]11.11.25'!$B$345:$C$574,2,0),"-")</f>
        <v>-</v>
      </c>
      <c r="M906" s="20" t="str">
        <f t="shared" si="56"/>
        <v>-</v>
      </c>
      <c r="N906" s="21" t="s">
        <v>22</v>
      </c>
      <c r="O906" s="22" t="str">
        <f t="shared" si="59"/>
        <v>-</v>
      </c>
      <c r="P906" s="29"/>
    </row>
    <row r="907" spans="1:16" x14ac:dyDescent="0.25">
      <c r="A907" s="13">
        <v>2</v>
      </c>
      <c r="B907" s="13" t="s">
        <v>1018</v>
      </c>
      <c r="C907" s="14" t="s">
        <v>2401</v>
      </c>
      <c r="D907" s="14" t="s">
        <v>2402</v>
      </c>
      <c r="E907" s="15">
        <v>12</v>
      </c>
      <c r="F907" s="16">
        <v>21.2</v>
      </c>
      <c r="G907" s="16">
        <v>254.4</v>
      </c>
      <c r="H907" s="17">
        <f>VLOOKUP(C907,'[1]2 оч'!$B$3:$K$445,10,0)</f>
        <v>9</v>
      </c>
      <c r="I907" s="16">
        <f t="shared" si="57"/>
        <v>190.79999999999998</v>
      </c>
      <c r="J907" s="18"/>
      <c r="K907" s="18">
        <f t="shared" si="58"/>
        <v>0</v>
      </c>
      <c r="L907" s="19" t="str">
        <f>IFERROR(VLOOKUP(C907,'[2]11.11.25'!$B$345:$C$574,2,0),"-")</f>
        <v>-</v>
      </c>
      <c r="M907" s="20" t="str">
        <f t="shared" si="56"/>
        <v>-</v>
      </c>
      <c r="N907" s="31">
        <v>9</v>
      </c>
      <c r="O907" s="22">
        <f t="shared" si="59"/>
        <v>190.79999999999998</v>
      </c>
      <c r="P907" s="29"/>
    </row>
    <row r="908" spans="1:16" x14ac:dyDescent="0.25">
      <c r="A908" s="13">
        <v>2</v>
      </c>
      <c r="B908" s="13" t="s">
        <v>1021</v>
      </c>
      <c r="C908" s="14" t="s">
        <v>2403</v>
      </c>
      <c r="D908" s="14" t="s">
        <v>2404</v>
      </c>
      <c r="E908" s="15">
        <v>12</v>
      </c>
      <c r="F908" s="16">
        <v>21.2</v>
      </c>
      <c r="G908" s="16">
        <v>254.4</v>
      </c>
      <c r="H908" s="17">
        <f>VLOOKUP(C908,'[1]2 оч'!$B$3:$K$445,10,0)</f>
        <v>8</v>
      </c>
      <c r="I908" s="16">
        <f t="shared" si="57"/>
        <v>169.6</v>
      </c>
      <c r="J908" s="18"/>
      <c r="K908" s="18">
        <f t="shared" si="58"/>
        <v>0</v>
      </c>
      <c r="L908" s="19" t="str">
        <f>IFERROR(VLOOKUP(C908,'[2]11.11.25'!$B$345:$C$574,2,0),"-")</f>
        <v>-</v>
      </c>
      <c r="M908" s="20" t="str">
        <f t="shared" si="56"/>
        <v>-</v>
      </c>
      <c r="N908" s="31">
        <v>8</v>
      </c>
      <c r="O908" s="22">
        <f t="shared" si="59"/>
        <v>169.6</v>
      </c>
      <c r="P908" s="29"/>
    </row>
    <row r="909" spans="1:16" x14ac:dyDescent="0.25">
      <c r="A909" s="13">
        <v>2</v>
      </c>
      <c r="B909" s="13" t="s">
        <v>1024</v>
      </c>
      <c r="C909" s="14" t="s">
        <v>2405</v>
      </c>
      <c r="D909" s="14" t="s">
        <v>2406</v>
      </c>
      <c r="E909" s="15">
        <v>2</v>
      </c>
      <c r="F909" s="16">
        <v>20.9</v>
      </c>
      <c r="G909" s="16">
        <v>41.8</v>
      </c>
      <c r="H909" s="17">
        <f>VLOOKUP(C909,'[1]2 оч'!$B$3:$K$445,10,0)</f>
        <v>2</v>
      </c>
      <c r="I909" s="16">
        <f t="shared" si="57"/>
        <v>41.8</v>
      </c>
      <c r="J909" s="18"/>
      <c r="K909" s="18">
        <f t="shared" si="58"/>
        <v>0</v>
      </c>
      <c r="L909" s="19" t="str">
        <f>IFERROR(VLOOKUP(C909,'[2]11.11.25'!$B$345:$C$574,2,0),"-")</f>
        <v>-</v>
      </c>
      <c r="M909" s="20" t="str">
        <f t="shared" si="56"/>
        <v>-</v>
      </c>
      <c r="N909" s="31">
        <v>2</v>
      </c>
      <c r="O909" s="22">
        <f t="shared" si="59"/>
        <v>41.8</v>
      </c>
      <c r="P909" s="29"/>
    </row>
    <row r="910" spans="1:16" x14ac:dyDescent="0.25">
      <c r="A910" s="13">
        <v>2</v>
      </c>
      <c r="B910" s="13" t="s">
        <v>1027</v>
      </c>
      <c r="C910" s="14" t="s">
        <v>2407</v>
      </c>
      <c r="D910" s="14" t="s">
        <v>2408</v>
      </c>
      <c r="E910" s="15">
        <v>12</v>
      </c>
      <c r="F910" s="16">
        <v>109</v>
      </c>
      <c r="G910" s="16">
        <v>1308</v>
      </c>
      <c r="H910" s="17">
        <f>VLOOKUP(C910,'[1]2 оч'!$B$3:$K$445,10,0)</f>
        <v>12</v>
      </c>
      <c r="I910" s="16">
        <f t="shared" si="57"/>
        <v>1308</v>
      </c>
      <c r="J910" s="18"/>
      <c r="K910" s="18">
        <f t="shared" si="58"/>
        <v>0</v>
      </c>
      <c r="L910" s="19" t="str">
        <f>IFERROR(VLOOKUP(C910,'[2]11.11.25'!$B$345:$C$574,2,0),"-")</f>
        <v>-</v>
      </c>
      <c r="M910" s="20" t="str">
        <f t="shared" si="56"/>
        <v>-</v>
      </c>
      <c r="N910" s="31">
        <v>12</v>
      </c>
      <c r="O910" s="22">
        <f t="shared" si="59"/>
        <v>1308</v>
      </c>
      <c r="P910" s="29"/>
    </row>
    <row r="911" spans="1:16" x14ac:dyDescent="0.25">
      <c r="A911" s="13">
        <v>2</v>
      </c>
      <c r="B911" s="13" t="s">
        <v>1030</v>
      </c>
      <c r="C911" s="14" t="s">
        <v>2409</v>
      </c>
      <c r="D911" s="14" t="s">
        <v>2410</v>
      </c>
      <c r="E911" s="15">
        <v>12</v>
      </c>
      <c r="F911" s="16">
        <v>109</v>
      </c>
      <c r="G911" s="16">
        <v>1308</v>
      </c>
      <c r="H911" s="17">
        <f>VLOOKUP(C911,'[1]2 оч'!$B$3:$K$445,10,0)</f>
        <v>12</v>
      </c>
      <c r="I911" s="16">
        <f t="shared" si="57"/>
        <v>1308</v>
      </c>
      <c r="J911" s="18"/>
      <c r="K911" s="18">
        <f t="shared" si="58"/>
        <v>0</v>
      </c>
      <c r="L911" s="19" t="str">
        <f>IFERROR(VLOOKUP(C911,'[2]11.11.25'!$B$345:$C$574,2,0),"-")</f>
        <v>-</v>
      </c>
      <c r="M911" s="20" t="str">
        <f t="shared" si="56"/>
        <v>-</v>
      </c>
      <c r="N911" s="31">
        <v>12</v>
      </c>
      <c r="O911" s="22">
        <f t="shared" si="59"/>
        <v>1308</v>
      </c>
      <c r="P911" s="29"/>
    </row>
    <row r="912" spans="1:16" x14ac:dyDescent="0.25">
      <c r="A912" s="13">
        <v>2</v>
      </c>
      <c r="B912" s="13" t="s">
        <v>1033</v>
      </c>
      <c r="C912" s="14" t="s">
        <v>2411</v>
      </c>
      <c r="D912" s="14" t="s">
        <v>2412</v>
      </c>
      <c r="E912" s="15">
        <v>28</v>
      </c>
      <c r="F912" s="16">
        <v>109.3</v>
      </c>
      <c r="G912" s="16">
        <v>3060.4</v>
      </c>
      <c r="H912" s="17">
        <f>VLOOKUP(C912,'[1]2 оч'!$B$3:$K$445,10,0)</f>
        <v>28</v>
      </c>
      <c r="I912" s="16">
        <f t="shared" si="57"/>
        <v>3060.4</v>
      </c>
      <c r="J912" s="18"/>
      <c r="K912" s="18">
        <f t="shared" si="58"/>
        <v>0</v>
      </c>
      <c r="L912" s="19" t="str">
        <f>IFERROR(VLOOKUP(C912,'[2]11.11.25'!$B$345:$C$574,2,0),"-")</f>
        <v>-</v>
      </c>
      <c r="M912" s="20" t="str">
        <f t="shared" si="56"/>
        <v>-</v>
      </c>
      <c r="N912" s="31">
        <v>28</v>
      </c>
      <c r="O912" s="22">
        <f t="shared" si="59"/>
        <v>3060.4</v>
      </c>
      <c r="P912" s="29"/>
    </row>
    <row r="913" spans="1:16" x14ac:dyDescent="0.25">
      <c r="A913" s="13">
        <v>2</v>
      </c>
      <c r="B913" s="13" t="s">
        <v>1036</v>
      </c>
      <c r="C913" s="14" t="s">
        <v>2413</v>
      </c>
      <c r="D913" s="14" t="s">
        <v>2414</v>
      </c>
      <c r="E913" s="15">
        <v>144</v>
      </c>
      <c r="F913" s="16">
        <v>108.6</v>
      </c>
      <c r="G913" s="16">
        <v>15638.4</v>
      </c>
      <c r="H913" s="17">
        <f>VLOOKUP(C913,'[1]2 оч'!$B$3:$K$445,10,0)</f>
        <v>143</v>
      </c>
      <c r="I913" s="16">
        <f t="shared" si="57"/>
        <v>15529.8</v>
      </c>
      <c r="J913" s="18"/>
      <c r="K913" s="18">
        <f t="shared" si="58"/>
        <v>0</v>
      </c>
      <c r="L913" s="19" t="str">
        <f>IFERROR(VLOOKUP(C913,'[2]11.11.25'!$B$345:$C$574,2,0),"-")</f>
        <v>-</v>
      </c>
      <c r="M913" s="20" t="str">
        <f t="shared" si="56"/>
        <v>-</v>
      </c>
      <c r="N913" s="31">
        <v>143</v>
      </c>
      <c r="O913" s="22">
        <f t="shared" si="59"/>
        <v>15529.8</v>
      </c>
      <c r="P913" s="29"/>
    </row>
    <row r="914" spans="1:16" x14ac:dyDescent="0.25">
      <c r="A914" s="13">
        <v>2</v>
      </c>
      <c r="B914" s="13" t="s">
        <v>1039</v>
      </c>
      <c r="C914" s="14" t="s">
        <v>2415</v>
      </c>
      <c r="D914" s="14" t="s">
        <v>2416</v>
      </c>
      <c r="E914" s="15">
        <v>2</v>
      </c>
      <c r="F914" s="16">
        <v>20.9</v>
      </c>
      <c r="G914" s="16">
        <v>41.8</v>
      </c>
      <c r="H914" s="17">
        <f>VLOOKUP(C914,'[1]2 оч'!$B$3:$K$445,10,0)</f>
        <v>2</v>
      </c>
      <c r="I914" s="16">
        <f t="shared" si="57"/>
        <v>41.8</v>
      </c>
      <c r="J914" s="18"/>
      <c r="K914" s="18">
        <f t="shared" si="58"/>
        <v>0</v>
      </c>
      <c r="L914" s="19" t="str">
        <f>IFERROR(VLOOKUP(C914,'[2]11.11.25'!$B$345:$C$574,2,0),"-")</f>
        <v>-</v>
      </c>
      <c r="M914" s="20" t="str">
        <f t="shared" si="56"/>
        <v>-</v>
      </c>
      <c r="N914" s="31">
        <v>2</v>
      </c>
      <c r="O914" s="22">
        <f t="shared" si="59"/>
        <v>41.8</v>
      </c>
      <c r="P914" s="29"/>
    </row>
    <row r="915" spans="1:16" x14ac:dyDescent="0.25">
      <c r="A915" s="13">
        <v>2</v>
      </c>
      <c r="B915" s="13" t="s">
        <v>1042</v>
      </c>
      <c r="C915" s="14" t="s">
        <v>2417</v>
      </c>
      <c r="D915" s="14" t="s">
        <v>2418</v>
      </c>
      <c r="E915" s="15">
        <v>2</v>
      </c>
      <c r="F915" s="16">
        <v>46.1</v>
      </c>
      <c r="G915" s="16">
        <v>92.2</v>
      </c>
      <c r="H915" s="17">
        <f>VLOOKUP(C915,'[1]2 оч'!$B$3:$K$445,10,0)</f>
        <v>2</v>
      </c>
      <c r="I915" s="16">
        <f t="shared" si="57"/>
        <v>92.2</v>
      </c>
      <c r="J915" s="18">
        <v>2</v>
      </c>
      <c r="K915" s="18">
        <f t="shared" si="58"/>
        <v>92.2</v>
      </c>
      <c r="L915" s="19" t="str">
        <f>IFERROR(VLOOKUP(C915,'[2]11.11.25'!$B$345:$C$574,2,0),"-")</f>
        <v>-</v>
      </c>
      <c r="M915" s="20" t="str">
        <f t="shared" si="56"/>
        <v>-</v>
      </c>
      <c r="N915" s="31">
        <v>2</v>
      </c>
      <c r="O915" s="22">
        <f t="shared" si="59"/>
        <v>92.2</v>
      </c>
      <c r="P915" s="29"/>
    </row>
    <row r="916" spans="1:16" x14ac:dyDescent="0.25">
      <c r="A916" s="13">
        <v>2</v>
      </c>
      <c r="B916" s="13" t="s">
        <v>1045</v>
      </c>
      <c r="C916" s="14" t="s">
        <v>2419</v>
      </c>
      <c r="D916" s="14" t="s">
        <v>2420</v>
      </c>
      <c r="E916" s="15">
        <v>56</v>
      </c>
      <c r="F916" s="16">
        <v>1</v>
      </c>
      <c r="G916" s="16">
        <v>56</v>
      </c>
      <c r="H916" s="17">
        <f>VLOOKUP(C916,'[1]2 оч'!$B$3:$K$445,10,0)</f>
        <v>0</v>
      </c>
      <c r="I916" s="16">
        <f t="shared" si="57"/>
        <v>0</v>
      </c>
      <c r="J916" s="18"/>
      <c r="K916" s="18">
        <f t="shared" si="58"/>
        <v>0</v>
      </c>
      <c r="L916" s="19">
        <v>56</v>
      </c>
      <c r="M916" s="20">
        <f t="shared" si="56"/>
        <v>56</v>
      </c>
      <c r="N916" s="31">
        <v>56</v>
      </c>
      <c r="O916" s="22">
        <f t="shared" si="59"/>
        <v>56</v>
      </c>
      <c r="P916" s="29"/>
    </row>
    <row r="917" spans="1:16" x14ac:dyDescent="0.25">
      <c r="A917" s="13">
        <v>2</v>
      </c>
      <c r="B917" s="13" t="s">
        <v>1048</v>
      </c>
      <c r="C917" s="14" t="s">
        <v>2421</v>
      </c>
      <c r="D917" s="14" t="s">
        <v>2422</v>
      </c>
      <c r="E917" s="15">
        <v>52</v>
      </c>
      <c r="F917" s="16">
        <v>5.0999999999999996</v>
      </c>
      <c r="G917" s="16">
        <v>265.2</v>
      </c>
      <c r="H917" s="17">
        <f>VLOOKUP(C917,'[1]2 оч'!$B$3:$K$445,10,0)</f>
        <v>0</v>
      </c>
      <c r="I917" s="16">
        <f t="shared" si="57"/>
        <v>0</v>
      </c>
      <c r="J917" s="18"/>
      <c r="K917" s="18">
        <f t="shared" si="58"/>
        <v>0</v>
      </c>
      <c r="L917" s="19">
        <v>52</v>
      </c>
      <c r="M917" s="20">
        <f t="shared" si="56"/>
        <v>265.2</v>
      </c>
      <c r="N917" s="31">
        <v>52</v>
      </c>
      <c r="O917" s="22">
        <f t="shared" si="59"/>
        <v>265.2</v>
      </c>
      <c r="P917" s="29"/>
    </row>
    <row r="918" spans="1:16" x14ac:dyDescent="0.25">
      <c r="A918" s="13">
        <v>2</v>
      </c>
      <c r="B918" s="13" t="s">
        <v>1051</v>
      </c>
      <c r="C918" s="14" t="s">
        <v>2423</v>
      </c>
      <c r="D918" s="14" t="s">
        <v>2424</v>
      </c>
      <c r="E918" s="15">
        <v>48</v>
      </c>
      <c r="F918" s="16">
        <v>0.5</v>
      </c>
      <c r="G918" s="16">
        <v>24</v>
      </c>
      <c r="H918" s="17">
        <f>VLOOKUP(C918,'[1]2 оч'!$B$3:$K$445,10,0)</f>
        <v>0</v>
      </c>
      <c r="I918" s="16">
        <f t="shared" si="57"/>
        <v>0</v>
      </c>
      <c r="J918" s="18"/>
      <c r="K918" s="18">
        <f t="shared" si="58"/>
        <v>0</v>
      </c>
      <c r="L918" s="19" t="str">
        <f>IFERROR(VLOOKUP(C918,'[2]11.11.25'!$B$345:$C$574,2,0),"-")</f>
        <v>-</v>
      </c>
      <c r="M918" s="20" t="str">
        <f t="shared" si="56"/>
        <v>-</v>
      </c>
      <c r="N918" s="21" t="s">
        <v>22</v>
      </c>
      <c r="O918" s="22" t="str">
        <f t="shared" si="59"/>
        <v>-</v>
      </c>
      <c r="P918" s="29"/>
    </row>
    <row r="919" spans="1:16" x14ac:dyDescent="0.25">
      <c r="A919" s="13">
        <v>2</v>
      </c>
      <c r="B919" s="13" t="s">
        <v>1054</v>
      </c>
      <c r="C919" s="14" t="s">
        <v>2425</v>
      </c>
      <c r="D919" s="14" t="s">
        <v>2426</v>
      </c>
      <c r="E919" s="15">
        <v>55</v>
      </c>
      <c r="F919" s="16">
        <v>191.7</v>
      </c>
      <c r="G919" s="16">
        <v>10543.5</v>
      </c>
      <c r="H919" s="17">
        <f>VLOOKUP(C919,'[1]2 оч'!$B$3:$K$445,10,0)</f>
        <v>27</v>
      </c>
      <c r="I919" s="16">
        <f t="shared" si="57"/>
        <v>5175.8999999999996</v>
      </c>
      <c r="J919" s="18"/>
      <c r="K919" s="18">
        <f t="shared" si="58"/>
        <v>0</v>
      </c>
      <c r="L919" s="19" t="str">
        <f>IFERROR(VLOOKUP(C919,'[2]11.11.25'!$B$345:$C$574,2,0),"-")</f>
        <v>-</v>
      </c>
      <c r="M919" s="20" t="str">
        <f t="shared" ref="M919:M982" si="60">IFERROR(L919*F919,"-")</f>
        <v>-</v>
      </c>
      <c r="N919" s="31">
        <v>27</v>
      </c>
      <c r="O919" s="22">
        <f t="shared" si="59"/>
        <v>5175.8999999999996</v>
      </c>
      <c r="P919" s="29"/>
    </row>
    <row r="920" spans="1:16" x14ac:dyDescent="0.25">
      <c r="A920" s="13">
        <v>2</v>
      </c>
      <c r="B920" s="13" t="s">
        <v>1057</v>
      </c>
      <c r="C920" s="14" t="s">
        <v>2427</v>
      </c>
      <c r="D920" s="14" t="s">
        <v>2428</v>
      </c>
      <c r="E920" s="15">
        <v>1</v>
      </c>
      <c r="F920" s="16">
        <v>191.7</v>
      </c>
      <c r="G920" s="16">
        <v>191.7</v>
      </c>
      <c r="H920" s="17">
        <f>VLOOKUP(C920,'[1]2 оч'!$B$3:$K$445,10,0)</f>
        <v>1</v>
      </c>
      <c r="I920" s="16">
        <f t="shared" si="57"/>
        <v>191.7</v>
      </c>
      <c r="J920" s="18"/>
      <c r="K920" s="18">
        <f t="shared" si="58"/>
        <v>0</v>
      </c>
      <c r="L920" s="19" t="str">
        <f>IFERROR(VLOOKUP(C920,'[2]11.11.25'!$B$345:$C$574,2,0),"-")</f>
        <v>-</v>
      </c>
      <c r="M920" s="20" t="str">
        <f t="shared" si="60"/>
        <v>-</v>
      </c>
      <c r="N920" s="31">
        <v>1</v>
      </c>
      <c r="O920" s="22">
        <f t="shared" si="59"/>
        <v>191.7</v>
      </c>
      <c r="P920" s="29"/>
    </row>
    <row r="921" spans="1:16" x14ac:dyDescent="0.25">
      <c r="A921" s="13">
        <v>2</v>
      </c>
      <c r="B921" s="13" t="s">
        <v>1060</v>
      </c>
      <c r="C921" s="14" t="s">
        <v>2429</v>
      </c>
      <c r="D921" s="14" t="s">
        <v>2430</v>
      </c>
      <c r="E921" s="15">
        <v>24</v>
      </c>
      <c r="F921" s="16">
        <v>324.60000000000002</v>
      </c>
      <c r="G921" s="16">
        <v>7790.4</v>
      </c>
      <c r="H921" s="17">
        <f>VLOOKUP(C921,'[1]2 оч'!$B$3:$K$445,10,0)</f>
        <v>0</v>
      </c>
      <c r="I921" s="16">
        <f t="shared" si="57"/>
        <v>0</v>
      </c>
      <c r="J921" s="18">
        <f>9+6+9</f>
        <v>24</v>
      </c>
      <c r="K921" s="18">
        <f t="shared" si="58"/>
        <v>7790.4000000000005</v>
      </c>
      <c r="L921" s="19" t="str">
        <f>IFERROR(VLOOKUP(C921,'[2]11.11.25'!$B$345:$C$574,2,0),"-")</f>
        <v>-</v>
      </c>
      <c r="M921" s="20" t="str">
        <f t="shared" si="60"/>
        <v>-</v>
      </c>
      <c r="N921" s="31">
        <v>24</v>
      </c>
      <c r="O921" s="22">
        <f t="shared" si="59"/>
        <v>7790.4000000000005</v>
      </c>
      <c r="P921" s="29"/>
    </row>
    <row r="922" spans="1:16" ht="16.899999999999999" customHeight="1" x14ac:dyDescent="0.25">
      <c r="A922" s="13">
        <v>2</v>
      </c>
      <c r="B922" s="13" t="s">
        <v>1063</v>
      </c>
      <c r="C922" s="14" t="s">
        <v>2431</v>
      </c>
      <c r="D922" s="14" t="s">
        <v>2432</v>
      </c>
      <c r="E922" s="15">
        <v>2</v>
      </c>
      <c r="F922" s="16">
        <v>566</v>
      </c>
      <c r="G922" s="16">
        <v>1132</v>
      </c>
      <c r="H922" s="17">
        <f>VLOOKUP(C922,'[1]2 оч'!$B$3:$K$445,10,0)</f>
        <v>2</v>
      </c>
      <c r="I922" s="16">
        <f t="shared" si="57"/>
        <v>1132</v>
      </c>
      <c r="J922" s="18"/>
      <c r="K922" s="18">
        <f t="shared" si="58"/>
        <v>0</v>
      </c>
      <c r="L922" s="19" t="str">
        <f>IFERROR(VLOOKUP(C922,'[2]11.11.25'!$B$345:$C$574,2,0),"-")</f>
        <v>-</v>
      </c>
      <c r="M922" s="20" t="str">
        <f t="shared" si="60"/>
        <v>-</v>
      </c>
      <c r="N922" s="31">
        <v>2</v>
      </c>
      <c r="O922" s="22">
        <f t="shared" si="59"/>
        <v>1132</v>
      </c>
      <c r="P922" s="29"/>
    </row>
    <row r="923" spans="1:16" x14ac:dyDescent="0.25">
      <c r="A923" s="13">
        <v>2</v>
      </c>
      <c r="B923" s="13" t="s">
        <v>1066</v>
      </c>
      <c r="C923" s="14" t="s">
        <v>2433</v>
      </c>
      <c r="D923" s="14" t="s">
        <v>2434</v>
      </c>
      <c r="E923" s="15">
        <v>16</v>
      </c>
      <c r="F923" s="16">
        <v>515.5</v>
      </c>
      <c r="G923" s="16">
        <v>8248</v>
      </c>
      <c r="H923" s="17">
        <f>VLOOKUP(C923,'[1]2 оч'!$B$3:$K$445,10,0)</f>
        <v>16</v>
      </c>
      <c r="I923" s="16">
        <f t="shared" si="57"/>
        <v>8248</v>
      </c>
      <c r="J923" s="18"/>
      <c r="K923" s="18">
        <f t="shared" si="58"/>
        <v>0</v>
      </c>
      <c r="L923" s="19" t="str">
        <f>IFERROR(VLOOKUP(C923,'[2]11.11.25'!$B$345:$C$574,2,0),"-")</f>
        <v>-</v>
      </c>
      <c r="M923" s="20" t="str">
        <f t="shared" si="60"/>
        <v>-</v>
      </c>
      <c r="N923" s="31">
        <v>16</v>
      </c>
      <c r="O923" s="22">
        <f t="shared" si="59"/>
        <v>8248</v>
      </c>
      <c r="P923" s="29"/>
    </row>
    <row r="924" spans="1:16" x14ac:dyDescent="0.25">
      <c r="A924" s="13">
        <v>2</v>
      </c>
      <c r="B924" s="13" t="s">
        <v>1069</v>
      </c>
      <c r="C924" s="14" t="s">
        <v>2435</v>
      </c>
      <c r="D924" s="14" t="s">
        <v>2436</v>
      </c>
      <c r="E924" s="15">
        <v>2</v>
      </c>
      <c r="F924" s="16">
        <v>600</v>
      </c>
      <c r="G924" s="16">
        <v>1200</v>
      </c>
      <c r="H924" s="17">
        <f>VLOOKUP(C924,'[1]2 оч'!$B$3:$K$445,10,0)</f>
        <v>2</v>
      </c>
      <c r="I924" s="16">
        <f t="shared" si="57"/>
        <v>1200</v>
      </c>
      <c r="J924" s="18"/>
      <c r="K924" s="18">
        <f t="shared" si="58"/>
        <v>0</v>
      </c>
      <c r="L924" s="19" t="str">
        <f>IFERROR(VLOOKUP(C924,'[2]11.11.25'!$B$345:$C$574,2,0),"-")</f>
        <v>-</v>
      </c>
      <c r="M924" s="20" t="str">
        <f t="shared" si="60"/>
        <v>-</v>
      </c>
      <c r="N924" s="31">
        <v>2</v>
      </c>
      <c r="O924" s="22">
        <f t="shared" si="59"/>
        <v>1200</v>
      </c>
      <c r="P924" s="29"/>
    </row>
    <row r="925" spans="1:16" x14ac:dyDescent="0.25">
      <c r="A925" s="13">
        <v>2</v>
      </c>
      <c r="B925" s="13" t="s">
        <v>1072</v>
      </c>
      <c r="C925" s="14" t="s">
        <v>2437</v>
      </c>
      <c r="D925" s="14" t="s">
        <v>2438</v>
      </c>
      <c r="E925" s="15">
        <v>25</v>
      </c>
      <c r="F925" s="16">
        <v>266</v>
      </c>
      <c r="G925" s="16">
        <v>6650</v>
      </c>
      <c r="H925" s="17">
        <f>VLOOKUP(C925,'[1]2 оч'!$B$3:$K$445,10,0)</f>
        <v>6</v>
      </c>
      <c r="I925" s="16">
        <f t="shared" si="57"/>
        <v>1596</v>
      </c>
      <c r="J925" s="18"/>
      <c r="K925" s="18">
        <f t="shared" si="58"/>
        <v>0</v>
      </c>
      <c r="L925" s="19" t="str">
        <f>IFERROR(VLOOKUP(C925,'[2]11.11.25'!$B$345:$C$574,2,0),"-")</f>
        <v>-</v>
      </c>
      <c r="M925" s="20" t="str">
        <f t="shared" si="60"/>
        <v>-</v>
      </c>
      <c r="N925" s="31">
        <v>6</v>
      </c>
      <c r="O925" s="22">
        <f t="shared" si="59"/>
        <v>1596</v>
      </c>
      <c r="P925" s="29"/>
    </row>
    <row r="926" spans="1:16" x14ac:dyDescent="0.25">
      <c r="A926" s="13">
        <v>2</v>
      </c>
      <c r="B926" s="13" t="s">
        <v>1075</v>
      </c>
      <c r="C926" s="14" t="s">
        <v>2439</v>
      </c>
      <c r="D926" s="14" t="s">
        <v>2440</v>
      </c>
      <c r="E926" s="15">
        <v>1</v>
      </c>
      <c r="F926" s="16">
        <v>266</v>
      </c>
      <c r="G926" s="16">
        <v>266</v>
      </c>
      <c r="H926" s="17">
        <f>VLOOKUP(C926,'[1]2 оч'!$B$3:$K$445,10,0)</f>
        <v>0</v>
      </c>
      <c r="I926" s="16">
        <f t="shared" si="57"/>
        <v>0</v>
      </c>
      <c r="J926" s="18"/>
      <c r="K926" s="18">
        <f t="shared" si="58"/>
        <v>0</v>
      </c>
      <c r="L926" s="19" t="str">
        <f>IFERROR(VLOOKUP(C926,'[2]11.11.25'!$B$345:$C$574,2,0),"-")</f>
        <v>-</v>
      </c>
      <c r="M926" s="20" t="str">
        <f t="shared" si="60"/>
        <v>-</v>
      </c>
      <c r="N926" s="21" t="s">
        <v>22</v>
      </c>
      <c r="O926" s="22" t="str">
        <f t="shared" si="59"/>
        <v>-</v>
      </c>
      <c r="P926" s="29"/>
    </row>
    <row r="927" spans="1:16" x14ac:dyDescent="0.25">
      <c r="A927" s="13">
        <v>2</v>
      </c>
      <c r="B927" s="13" t="s">
        <v>1078</v>
      </c>
      <c r="C927" s="14" t="s">
        <v>2441</v>
      </c>
      <c r="D927" s="14" t="s">
        <v>2442</v>
      </c>
      <c r="E927" s="15">
        <v>2</v>
      </c>
      <c r="F927" s="16">
        <v>281.39999999999998</v>
      </c>
      <c r="G927" s="16">
        <v>562.79999999999995</v>
      </c>
      <c r="H927" s="17">
        <f>VLOOKUP(C927,'[1]2 оч'!$B$3:$K$445,10,0)</f>
        <v>0</v>
      </c>
      <c r="I927" s="16">
        <f t="shared" si="57"/>
        <v>0</v>
      </c>
      <c r="J927" s="18"/>
      <c r="K927" s="18">
        <f t="shared" si="58"/>
        <v>0</v>
      </c>
      <c r="L927" s="19" t="str">
        <f>IFERROR(VLOOKUP(C927,'[2]11.11.25'!$B$345:$C$574,2,0),"-")</f>
        <v>-</v>
      </c>
      <c r="M927" s="20" t="str">
        <f t="shared" si="60"/>
        <v>-</v>
      </c>
      <c r="N927" s="21" t="s">
        <v>22</v>
      </c>
      <c r="O927" s="22" t="str">
        <f t="shared" si="59"/>
        <v>-</v>
      </c>
      <c r="P927" s="29"/>
    </row>
    <row r="928" spans="1:16" x14ac:dyDescent="0.25">
      <c r="A928" s="13">
        <v>2</v>
      </c>
      <c r="B928" s="13" t="s">
        <v>1081</v>
      </c>
      <c r="C928" s="14" t="s">
        <v>2443</v>
      </c>
      <c r="D928" s="14" t="s">
        <v>2444</v>
      </c>
      <c r="E928" s="15">
        <v>1</v>
      </c>
      <c r="F928" s="16">
        <v>325.39999999999998</v>
      </c>
      <c r="G928" s="16">
        <v>325.39999999999998</v>
      </c>
      <c r="H928" s="17">
        <f>VLOOKUP(C928,'[1]2 оч'!$B$3:$K$445,10,0)</f>
        <v>0</v>
      </c>
      <c r="I928" s="16">
        <f t="shared" si="57"/>
        <v>0</v>
      </c>
      <c r="J928" s="18">
        <v>1</v>
      </c>
      <c r="K928" s="18">
        <f t="shared" si="58"/>
        <v>325.39999999999998</v>
      </c>
      <c r="L928" s="19" t="str">
        <f>IFERROR(VLOOKUP(C928,'[2]11.11.25'!$B$345:$C$574,2,0),"-")</f>
        <v>-</v>
      </c>
      <c r="M928" s="20" t="str">
        <f t="shared" si="60"/>
        <v>-</v>
      </c>
      <c r="N928" s="31">
        <v>1</v>
      </c>
      <c r="O928" s="22">
        <f t="shared" si="59"/>
        <v>325.39999999999998</v>
      </c>
      <c r="P928" s="29"/>
    </row>
    <row r="929" spans="1:16" x14ac:dyDescent="0.25">
      <c r="A929" s="13">
        <v>2</v>
      </c>
      <c r="B929" s="13" t="s">
        <v>1084</v>
      </c>
      <c r="C929" s="14" t="s">
        <v>2445</v>
      </c>
      <c r="D929" s="14" t="s">
        <v>2446</v>
      </c>
      <c r="E929" s="15">
        <v>1</v>
      </c>
      <c r="F929" s="16">
        <v>274.60000000000002</v>
      </c>
      <c r="G929" s="16">
        <v>274.60000000000002</v>
      </c>
      <c r="H929" s="17">
        <f>VLOOKUP(C929,'[1]2 оч'!$B$3:$K$445,10,0)</f>
        <v>0</v>
      </c>
      <c r="I929" s="16">
        <f t="shared" si="57"/>
        <v>0</v>
      </c>
      <c r="J929" s="18">
        <v>1</v>
      </c>
      <c r="K929" s="18">
        <f t="shared" si="58"/>
        <v>274.60000000000002</v>
      </c>
      <c r="L929" s="19" t="str">
        <f>IFERROR(VLOOKUP(C929,'[2]11.11.25'!$B$345:$C$574,2,0),"-")</f>
        <v>-</v>
      </c>
      <c r="M929" s="20" t="str">
        <f t="shared" si="60"/>
        <v>-</v>
      </c>
      <c r="N929" s="31">
        <v>1</v>
      </c>
      <c r="O929" s="22">
        <f t="shared" si="59"/>
        <v>274.60000000000002</v>
      </c>
      <c r="P929" s="29"/>
    </row>
    <row r="930" spans="1:16" x14ac:dyDescent="0.25">
      <c r="A930" s="13">
        <v>2</v>
      </c>
      <c r="B930" s="13" t="s">
        <v>1087</v>
      </c>
      <c r="C930" s="14" t="s">
        <v>2447</v>
      </c>
      <c r="D930" s="14" t="s">
        <v>2448</v>
      </c>
      <c r="E930" s="15">
        <v>1</v>
      </c>
      <c r="F930" s="16">
        <v>274.60000000000002</v>
      </c>
      <c r="G930" s="16">
        <v>274.60000000000002</v>
      </c>
      <c r="H930" s="17">
        <f>VLOOKUP(C930,'[1]2 оч'!$B$3:$K$445,10,0)</f>
        <v>0</v>
      </c>
      <c r="I930" s="16">
        <f t="shared" si="57"/>
        <v>0</v>
      </c>
      <c r="J930" s="18">
        <v>1</v>
      </c>
      <c r="K930" s="18">
        <f t="shared" si="58"/>
        <v>274.60000000000002</v>
      </c>
      <c r="L930" s="19" t="str">
        <f>IFERROR(VLOOKUP(C930,'[2]11.11.25'!$B$345:$C$574,2,0),"-")</f>
        <v>-</v>
      </c>
      <c r="M930" s="20" t="str">
        <f t="shared" si="60"/>
        <v>-</v>
      </c>
      <c r="N930" s="31">
        <v>1</v>
      </c>
      <c r="O930" s="22">
        <f t="shared" si="59"/>
        <v>274.60000000000002</v>
      </c>
      <c r="P930" s="29"/>
    </row>
    <row r="931" spans="1:16" x14ac:dyDescent="0.25">
      <c r="A931" s="13">
        <v>2</v>
      </c>
      <c r="B931" s="13" t="s">
        <v>1090</v>
      </c>
      <c r="C931" s="14" t="s">
        <v>2449</v>
      </c>
      <c r="D931" s="14" t="s">
        <v>2450</v>
      </c>
      <c r="E931" s="15">
        <v>1</v>
      </c>
      <c r="F931" s="16">
        <v>274.60000000000002</v>
      </c>
      <c r="G931" s="16">
        <v>274.60000000000002</v>
      </c>
      <c r="H931" s="17">
        <f>VLOOKUP(C931,'[1]2 оч'!$B$3:$K$445,10,0)</f>
        <v>0</v>
      </c>
      <c r="I931" s="16">
        <f t="shared" si="57"/>
        <v>0</v>
      </c>
      <c r="J931" s="18">
        <v>1</v>
      </c>
      <c r="K931" s="18">
        <f t="shared" si="58"/>
        <v>274.60000000000002</v>
      </c>
      <c r="L931" s="19" t="str">
        <f>IFERROR(VLOOKUP(C931,'[2]11.11.25'!$B$345:$C$574,2,0),"-")</f>
        <v>-</v>
      </c>
      <c r="M931" s="20" t="str">
        <f t="shared" si="60"/>
        <v>-</v>
      </c>
      <c r="N931" s="31">
        <v>1</v>
      </c>
      <c r="O931" s="22">
        <f t="shared" si="59"/>
        <v>274.60000000000002</v>
      </c>
      <c r="P931" s="29"/>
    </row>
    <row r="932" spans="1:16" x14ac:dyDescent="0.25">
      <c r="A932" s="13">
        <v>2</v>
      </c>
      <c r="B932" s="13" t="s">
        <v>1093</v>
      </c>
      <c r="C932" s="14" t="s">
        <v>2451</v>
      </c>
      <c r="D932" s="14" t="s">
        <v>2452</v>
      </c>
      <c r="E932" s="15">
        <v>1</v>
      </c>
      <c r="F932" s="16">
        <v>274.60000000000002</v>
      </c>
      <c r="G932" s="16">
        <v>274.60000000000002</v>
      </c>
      <c r="H932" s="17">
        <f>VLOOKUP(C932,'[1]2 оч'!$B$3:$K$445,10,0)</f>
        <v>0</v>
      </c>
      <c r="I932" s="16">
        <f t="shared" si="57"/>
        <v>0</v>
      </c>
      <c r="J932" s="18">
        <v>1</v>
      </c>
      <c r="K932" s="18">
        <f t="shared" si="58"/>
        <v>274.60000000000002</v>
      </c>
      <c r="L932" s="19" t="str">
        <f>IFERROR(VLOOKUP(C932,'[2]11.11.25'!$B$345:$C$574,2,0),"-")</f>
        <v>-</v>
      </c>
      <c r="M932" s="20" t="str">
        <f t="shared" si="60"/>
        <v>-</v>
      </c>
      <c r="N932" s="31">
        <v>1</v>
      </c>
      <c r="O932" s="22">
        <f t="shared" si="59"/>
        <v>274.60000000000002</v>
      </c>
      <c r="P932" s="29"/>
    </row>
    <row r="933" spans="1:16" x14ac:dyDescent="0.25">
      <c r="A933" s="13">
        <v>2</v>
      </c>
      <c r="B933" s="13" t="s">
        <v>1096</v>
      </c>
      <c r="C933" s="14" t="s">
        <v>2453</v>
      </c>
      <c r="D933" s="14" t="s">
        <v>2454</v>
      </c>
      <c r="E933" s="15">
        <v>1</v>
      </c>
      <c r="F933" s="16">
        <v>274.89999999999998</v>
      </c>
      <c r="G933" s="16">
        <v>274.89999999999998</v>
      </c>
      <c r="H933" s="17">
        <f>VLOOKUP(C933,'[1]2 оч'!$B$3:$K$445,10,0)</f>
        <v>0</v>
      </c>
      <c r="I933" s="16">
        <f t="shared" si="57"/>
        <v>0</v>
      </c>
      <c r="J933" s="18">
        <v>1</v>
      </c>
      <c r="K933" s="18">
        <f t="shared" si="58"/>
        <v>274.89999999999998</v>
      </c>
      <c r="L933" s="19" t="str">
        <f>IFERROR(VLOOKUP(C933,'[2]11.11.25'!$B$345:$C$574,2,0),"-")</f>
        <v>-</v>
      </c>
      <c r="M933" s="20" t="str">
        <f t="shared" si="60"/>
        <v>-</v>
      </c>
      <c r="N933" s="31">
        <v>1</v>
      </c>
      <c r="O933" s="22">
        <f t="shared" si="59"/>
        <v>274.89999999999998</v>
      </c>
      <c r="P933" s="29"/>
    </row>
    <row r="934" spans="1:16" x14ac:dyDescent="0.25">
      <c r="A934" s="13">
        <v>2</v>
      </c>
      <c r="B934" s="13" t="s">
        <v>1099</v>
      </c>
      <c r="C934" s="14" t="s">
        <v>2455</v>
      </c>
      <c r="D934" s="14" t="s">
        <v>2456</v>
      </c>
      <c r="E934" s="15">
        <v>1</v>
      </c>
      <c r="F934" s="16">
        <v>273.60000000000002</v>
      </c>
      <c r="G934" s="16">
        <v>273.60000000000002</v>
      </c>
      <c r="H934" s="17">
        <f>VLOOKUP(C934,'[1]2 оч'!$B$3:$K$445,10,0)</f>
        <v>0</v>
      </c>
      <c r="I934" s="16">
        <f t="shared" si="57"/>
        <v>0</v>
      </c>
      <c r="J934" s="18">
        <v>1</v>
      </c>
      <c r="K934" s="18">
        <f t="shared" si="58"/>
        <v>273.60000000000002</v>
      </c>
      <c r="L934" s="19" t="str">
        <f>IFERROR(VLOOKUP(C934,'[2]11.11.25'!$B$345:$C$574,2,0),"-")</f>
        <v>-</v>
      </c>
      <c r="M934" s="20" t="str">
        <f t="shared" si="60"/>
        <v>-</v>
      </c>
      <c r="N934" s="31">
        <v>1</v>
      </c>
      <c r="O934" s="22">
        <f t="shared" si="59"/>
        <v>273.60000000000002</v>
      </c>
      <c r="P934" s="29"/>
    </row>
    <row r="935" spans="1:16" x14ac:dyDescent="0.25">
      <c r="A935" s="13">
        <v>2</v>
      </c>
      <c r="B935" s="13" t="s">
        <v>1102</v>
      </c>
      <c r="C935" s="14" t="s">
        <v>2457</v>
      </c>
      <c r="D935" s="14" t="s">
        <v>2458</v>
      </c>
      <c r="E935" s="15">
        <v>1</v>
      </c>
      <c r="F935" s="16">
        <v>273.60000000000002</v>
      </c>
      <c r="G935" s="16">
        <v>273.60000000000002</v>
      </c>
      <c r="H935" s="17">
        <f>VLOOKUP(C935,'[1]2 оч'!$B$3:$K$445,10,0)</f>
        <v>0</v>
      </c>
      <c r="I935" s="16">
        <f t="shared" si="57"/>
        <v>0</v>
      </c>
      <c r="J935" s="18">
        <v>1</v>
      </c>
      <c r="K935" s="18">
        <f t="shared" si="58"/>
        <v>273.60000000000002</v>
      </c>
      <c r="L935" s="19" t="str">
        <f>IFERROR(VLOOKUP(C935,'[2]11.11.25'!$B$345:$C$574,2,0),"-")</f>
        <v>-</v>
      </c>
      <c r="M935" s="20" t="str">
        <f t="shared" si="60"/>
        <v>-</v>
      </c>
      <c r="N935" s="31">
        <v>1</v>
      </c>
      <c r="O935" s="22">
        <f t="shared" si="59"/>
        <v>273.60000000000002</v>
      </c>
      <c r="P935" s="29"/>
    </row>
    <row r="936" spans="1:16" x14ac:dyDescent="0.25">
      <c r="A936" s="13">
        <v>2</v>
      </c>
      <c r="B936" s="13" t="s">
        <v>1105</v>
      </c>
      <c r="C936" s="14" t="s">
        <v>2459</v>
      </c>
      <c r="D936" s="14" t="s">
        <v>2460</v>
      </c>
      <c r="E936" s="15">
        <v>1</v>
      </c>
      <c r="F936" s="16">
        <v>274.60000000000002</v>
      </c>
      <c r="G936" s="16">
        <v>274.60000000000002</v>
      </c>
      <c r="H936" s="17">
        <f>VLOOKUP(C936,'[1]2 оч'!$B$3:$K$445,10,0)</f>
        <v>0</v>
      </c>
      <c r="I936" s="16">
        <f t="shared" si="57"/>
        <v>0</v>
      </c>
      <c r="J936" s="18">
        <v>1</v>
      </c>
      <c r="K936" s="18">
        <f t="shared" si="58"/>
        <v>274.60000000000002</v>
      </c>
      <c r="L936" s="19" t="str">
        <f>IFERROR(VLOOKUP(C936,'[2]11.11.25'!$B$345:$C$574,2,0),"-")</f>
        <v>-</v>
      </c>
      <c r="M936" s="20" t="str">
        <f t="shared" si="60"/>
        <v>-</v>
      </c>
      <c r="N936" s="31">
        <v>1</v>
      </c>
      <c r="O936" s="22">
        <f t="shared" si="59"/>
        <v>274.60000000000002</v>
      </c>
      <c r="P936" s="29"/>
    </row>
    <row r="937" spans="1:16" x14ac:dyDescent="0.25">
      <c r="A937" s="13">
        <v>2</v>
      </c>
      <c r="B937" s="13" t="s">
        <v>1108</v>
      </c>
      <c r="C937" s="14" t="s">
        <v>2461</v>
      </c>
      <c r="D937" s="14" t="s">
        <v>2462</v>
      </c>
      <c r="E937" s="15">
        <v>1</v>
      </c>
      <c r="F937" s="16">
        <v>274.60000000000002</v>
      </c>
      <c r="G937" s="16">
        <v>274.60000000000002</v>
      </c>
      <c r="H937" s="17">
        <f>VLOOKUP(C937,'[1]2 оч'!$B$3:$K$445,10,0)</f>
        <v>0</v>
      </c>
      <c r="I937" s="16">
        <f t="shared" si="57"/>
        <v>0</v>
      </c>
      <c r="J937" s="18">
        <v>1</v>
      </c>
      <c r="K937" s="18">
        <f t="shared" si="58"/>
        <v>274.60000000000002</v>
      </c>
      <c r="L937" s="19" t="str">
        <f>IFERROR(VLOOKUP(C937,'[2]11.11.25'!$B$345:$C$574,2,0),"-")</f>
        <v>-</v>
      </c>
      <c r="M937" s="20" t="str">
        <f t="shared" si="60"/>
        <v>-</v>
      </c>
      <c r="N937" s="31">
        <v>1</v>
      </c>
      <c r="O937" s="22">
        <f t="shared" si="59"/>
        <v>274.60000000000002</v>
      </c>
      <c r="P937" s="29"/>
    </row>
    <row r="938" spans="1:16" x14ac:dyDescent="0.25">
      <c r="A938" s="13">
        <v>2</v>
      </c>
      <c r="B938" s="13" t="s">
        <v>1111</v>
      </c>
      <c r="C938" s="14" t="s">
        <v>2463</v>
      </c>
      <c r="D938" s="14" t="s">
        <v>2464</v>
      </c>
      <c r="E938" s="15">
        <v>1</v>
      </c>
      <c r="F938" s="16">
        <v>274.60000000000002</v>
      </c>
      <c r="G938" s="16">
        <v>274.60000000000002</v>
      </c>
      <c r="H938" s="17">
        <f>VLOOKUP(C938,'[1]2 оч'!$B$3:$K$445,10,0)</f>
        <v>0</v>
      </c>
      <c r="I938" s="16">
        <f t="shared" si="57"/>
        <v>0</v>
      </c>
      <c r="J938" s="18">
        <v>1</v>
      </c>
      <c r="K938" s="18">
        <f t="shared" si="58"/>
        <v>274.60000000000002</v>
      </c>
      <c r="L938" s="19" t="str">
        <f>IFERROR(VLOOKUP(C938,'[2]11.11.25'!$B$345:$C$574,2,0),"-")</f>
        <v>-</v>
      </c>
      <c r="M938" s="20" t="str">
        <f t="shared" si="60"/>
        <v>-</v>
      </c>
      <c r="N938" s="31">
        <v>1</v>
      </c>
      <c r="O938" s="22">
        <f t="shared" si="59"/>
        <v>274.60000000000002</v>
      </c>
      <c r="P938" s="29"/>
    </row>
    <row r="939" spans="1:16" x14ac:dyDescent="0.25">
      <c r="A939" s="13">
        <v>2</v>
      </c>
      <c r="B939" s="13" t="s">
        <v>1114</v>
      </c>
      <c r="C939" s="14" t="s">
        <v>2465</v>
      </c>
      <c r="D939" s="14" t="s">
        <v>2466</v>
      </c>
      <c r="E939" s="15">
        <v>1</v>
      </c>
      <c r="F939" s="16">
        <v>274.60000000000002</v>
      </c>
      <c r="G939" s="16">
        <v>274.60000000000002</v>
      </c>
      <c r="H939" s="17">
        <f>VLOOKUP(C939,'[1]2 оч'!$B$3:$K$445,10,0)</f>
        <v>0</v>
      </c>
      <c r="I939" s="16">
        <f t="shared" si="57"/>
        <v>0</v>
      </c>
      <c r="J939" s="18">
        <v>1</v>
      </c>
      <c r="K939" s="18">
        <f t="shared" si="58"/>
        <v>274.60000000000002</v>
      </c>
      <c r="L939" s="19" t="str">
        <f>IFERROR(VLOOKUP(C939,'[2]11.11.25'!$B$345:$C$574,2,0),"-")</f>
        <v>-</v>
      </c>
      <c r="M939" s="20" t="str">
        <f t="shared" si="60"/>
        <v>-</v>
      </c>
      <c r="N939" s="31">
        <v>1</v>
      </c>
      <c r="O939" s="22">
        <f t="shared" si="59"/>
        <v>274.60000000000002</v>
      </c>
      <c r="P939" s="29"/>
    </row>
    <row r="940" spans="1:16" x14ac:dyDescent="0.25">
      <c r="A940" s="13">
        <v>2</v>
      </c>
      <c r="B940" s="13" t="s">
        <v>1117</v>
      </c>
      <c r="C940" s="14" t="s">
        <v>2467</v>
      </c>
      <c r="D940" s="14" t="s">
        <v>2468</v>
      </c>
      <c r="E940" s="15">
        <v>1</v>
      </c>
      <c r="F940" s="16">
        <v>274.60000000000002</v>
      </c>
      <c r="G940" s="16">
        <v>274.60000000000002</v>
      </c>
      <c r="H940" s="17">
        <f>VLOOKUP(C940,'[1]2 оч'!$B$3:$K$445,10,0)</f>
        <v>0</v>
      </c>
      <c r="I940" s="16">
        <f t="shared" si="57"/>
        <v>0</v>
      </c>
      <c r="J940" s="18">
        <v>1</v>
      </c>
      <c r="K940" s="18">
        <f t="shared" si="58"/>
        <v>274.60000000000002</v>
      </c>
      <c r="L940" s="19" t="str">
        <f>IFERROR(VLOOKUP(C940,'[2]11.11.25'!$B$345:$C$574,2,0),"-")</f>
        <v>-</v>
      </c>
      <c r="M940" s="20" t="str">
        <f t="shared" si="60"/>
        <v>-</v>
      </c>
      <c r="N940" s="31">
        <v>1</v>
      </c>
      <c r="O940" s="22">
        <f t="shared" si="59"/>
        <v>274.60000000000002</v>
      </c>
      <c r="P940" s="29"/>
    </row>
    <row r="941" spans="1:16" x14ac:dyDescent="0.25">
      <c r="A941" s="13">
        <v>2</v>
      </c>
      <c r="B941" s="13" t="s">
        <v>1120</v>
      </c>
      <c r="C941" s="14" t="s">
        <v>2469</v>
      </c>
      <c r="D941" s="14" t="s">
        <v>2470</v>
      </c>
      <c r="E941" s="15">
        <v>1</v>
      </c>
      <c r="F941" s="16">
        <v>325.39999999999998</v>
      </c>
      <c r="G941" s="16">
        <v>325.39999999999998</v>
      </c>
      <c r="H941" s="17">
        <f>VLOOKUP(C941,'[1]2 оч'!$B$3:$K$445,10,0)</f>
        <v>0</v>
      </c>
      <c r="I941" s="16">
        <f t="shared" si="57"/>
        <v>0</v>
      </c>
      <c r="J941" s="18">
        <v>1</v>
      </c>
      <c r="K941" s="18">
        <f t="shared" si="58"/>
        <v>325.39999999999998</v>
      </c>
      <c r="L941" s="19" t="str">
        <f>IFERROR(VLOOKUP(C941,'[2]11.11.25'!$B$345:$C$574,2,0),"-")</f>
        <v>-</v>
      </c>
      <c r="M941" s="20" t="str">
        <f t="shared" si="60"/>
        <v>-</v>
      </c>
      <c r="N941" s="31">
        <v>1</v>
      </c>
      <c r="O941" s="22">
        <f t="shared" si="59"/>
        <v>325.39999999999998</v>
      </c>
      <c r="P941" s="29"/>
    </row>
    <row r="942" spans="1:16" x14ac:dyDescent="0.25">
      <c r="A942" s="13">
        <v>2</v>
      </c>
      <c r="B942" s="13" t="s">
        <v>1123</v>
      </c>
      <c r="C942" s="14" t="s">
        <v>2471</v>
      </c>
      <c r="D942" s="14" t="s">
        <v>2472</v>
      </c>
      <c r="E942" s="15">
        <v>1</v>
      </c>
      <c r="F942" s="16">
        <v>325.39999999999998</v>
      </c>
      <c r="G942" s="16">
        <v>325.39999999999998</v>
      </c>
      <c r="H942" s="17">
        <f>VLOOKUP(C942,'[1]2 оч'!$B$3:$K$445,10,0)</f>
        <v>0</v>
      </c>
      <c r="I942" s="16">
        <f t="shared" si="57"/>
        <v>0</v>
      </c>
      <c r="J942" s="18">
        <v>1</v>
      </c>
      <c r="K942" s="18">
        <f t="shared" si="58"/>
        <v>325.39999999999998</v>
      </c>
      <c r="L942" s="19" t="str">
        <f>IFERROR(VLOOKUP(C942,'[2]11.11.25'!$B$345:$C$574,2,0),"-")</f>
        <v>-</v>
      </c>
      <c r="M942" s="20" t="str">
        <f t="shared" si="60"/>
        <v>-</v>
      </c>
      <c r="N942" s="31">
        <v>1</v>
      </c>
      <c r="O942" s="22">
        <f t="shared" si="59"/>
        <v>325.39999999999998</v>
      </c>
      <c r="P942" s="29"/>
    </row>
    <row r="943" spans="1:16" x14ac:dyDescent="0.25">
      <c r="A943" s="13">
        <v>2</v>
      </c>
      <c r="B943" s="13" t="s">
        <v>1126</v>
      </c>
      <c r="C943" s="14" t="s">
        <v>2473</v>
      </c>
      <c r="D943" s="14" t="s">
        <v>2474</v>
      </c>
      <c r="E943" s="15">
        <v>1</v>
      </c>
      <c r="F943" s="16">
        <v>274.60000000000002</v>
      </c>
      <c r="G943" s="16">
        <v>274.60000000000002</v>
      </c>
      <c r="H943" s="17">
        <f>VLOOKUP(C943,'[1]2 оч'!$B$3:$K$445,10,0)</f>
        <v>0</v>
      </c>
      <c r="I943" s="16">
        <f t="shared" si="57"/>
        <v>0</v>
      </c>
      <c r="J943" s="18">
        <v>1</v>
      </c>
      <c r="K943" s="18">
        <f t="shared" si="58"/>
        <v>274.60000000000002</v>
      </c>
      <c r="L943" s="19" t="str">
        <f>IFERROR(VLOOKUP(C943,'[2]11.11.25'!$B$345:$C$574,2,0),"-")</f>
        <v>-</v>
      </c>
      <c r="M943" s="20" t="str">
        <f t="shared" si="60"/>
        <v>-</v>
      </c>
      <c r="N943" s="31">
        <v>1</v>
      </c>
      <c r="O943" s="22">
        <f t="shared" si="59"/>
        <v>274.60000000000002</v>
      </c>
      <c r="P943" s="29"/>
    </row>
    <row r="944" spans="1:16" x14ac:dyDescent="0.25">
      <c r="A944" s="13">
        <v>2</v>
      </c>
      <c r="B944" s="13" t="s">
        <v>1129</v>
      </c>
      <c r="C944" s="14" t="s">
        <v>2475</v>
      </c>
      <c r="D944" s="14" t="s">
        <v>2476</v>
      </c>
      <c r="E944" s="15">
        <v>1</v>
      </c>
      <c r="F944" s="16">
        <v>274.60000000000002</v>
      </c>
      <c r="G944" s="16">
        <v>274.60000000000002</v>
      </c>
      <c r="H944" s="17">
        <f>VLOOKUP(C944,'[1]2 оч'!$B$3:$K$445,10,0)</f>
        <v>0</v>
      </c>
      <c r="I944" s="16">
        <f t="shared" si="57"/>
        <v>0</v>
      </c>
      <c r="J944" s="18">
        <v>1</v>
      </c>
      <c r="K944" s="18">
        <f t="shared" si="58"/>
        <v>274.60000000000002</v>
      </c>
      <c r="L944" s="19" t="str">
        <f>IFERROR(VLOOKUP(C944,'[2]11.11.25'!$B$345:$C$574,2,0),"-")</f>
        <v>-</v>
      </c>
      <c r="M944" s="20" t="str">
        <f t="shared" si="60"/>
        <v>-</v>
      </c>
      <c r="N944" s="31">
        <v>1</v>
      </c>
      <c r="O944" s="22">
        <f t="shared" si="59"/>
        <v>274.60000000000002</v>
      </c>
      <c r="P944" s="29"/>
    </row>
    <row r="945" spans="1:17" x14ac:dyDescent="0.25">
      <c r="A945" s="13">
        <v>2</v>
      </c>
      <c r="B945" s="13" t="s">
        <v>1132</v>
      </c>
      <c r="C945" s="14" t="s">
        <v>2477</v>
      </c>
      <c r="D945" s="14" t="s">
        <v>2478</v>
      </c>
      <c r="E945" s="15">
        <v>1</v>
      </c>
      <c r="F945" s="16">
        <v>274.60000000000002</v>
      </c>
      <c r="G945" s="16">
        <v>274.60000000000002</v>
      </c>
      <c r="H945" s="17">
        <f>VLOOKUP(C945,'[1]2 оч'!$B$3:$K$445,10,0)</f>
        <v>0</v>
      </c>
      <c r="I945" s="16">
        <f t="shared" si="57"/>
        <v>0</v>
      </c>
      <c r="J945" s="18">
        <v>1</v>
      </c>
      <c r="K945" s="18">
        <f t="shared" si="58"/>
        <v>274.60000000000002</v>
      </c>
      <c r="L945" s="19" t="str">
        <f>IFERROR(VLOOKUP(C945,'[2]11.11.25'!$B$345:$C$574,2,0),"-")</f>
        <v>-</v>
      </c>
      <c r="M945" s="20" t="str">
        <f t="shared" si="60"/>
        <v>-</v>
      </c>
      <c r="N945" s="31">
        <v>1</v>
      </c>
      <c r="O945" s="22">
        <f t="shared" si="59"/>
        <v>274.60000000000002</v>
      </c>
      <c r="P945" s="29"/>
    </row>
    <row r="946" spans="1:17" x14ac:dyDescent="0.25">
      <c r="A946" s="13">
        <v>2</v>
      </c>
      <c r="B946" s="13" t="s">
        <v>1135</v>
      </c>
      <c r="C946" s="14" t="s">
        <v>2479</v>
      </c>
      <c r="D946" s="14" t="s">
        <v>2480</v>
      </c>
      <c r="E946" s="15">
        <v>1</v>
      </c>
      <c r="F946" s="16">
        <v>274.60000000000002</v>
      </c>
      <c r="G946" s="16">
        <v>274.60000000000002</v>
      </c>
      <c r="H946" s="17">
        <f>VLOOKUP(C946,'[1]2 оч'!$B$3:$K$445,10,0)</f>
        <v>0</v>
      </c>
      <c r="I946" s="16">
        <f t="shared" si="57"/>
        <v>0</v>
      </c>
      <c r="J946" s="18">
        <v>1</v>
      </c>
      <c r="K946" s="18">
        <f t="shared" si="58"/>
        <v>274.60000000000002</v>
      </c>
      <c r="L946" s="19" t="str">
        <f>IFERROR(VLOOKUP(C946,'[2]11.11.25'!$B$345:$C$574,2,0),"-")</f>
        <v>-</v>
      </c>
      <c r="M946" s="20" t="str">
        <f t="shared" si="60"/>
        <v>-</v>
      </c>
      <c r="N946" s="31">
        <v>1</v>
      </c>
      <c r="O946" s="22">
        <f t="shared" si="59"/>
        <v>274.60000000000002</v>
      </c>
      <c r="P946" s="29"/>
    </row>
    <row r="947" spans="1:17" x14ac:dyDescent="0.25">
      <c r="A947" s="13">
        <v>2</v>
      </c>
      <c r="B947" s="13" t="s">
        <v>1138</v>
      </c>
      <c r="C947" s="14" t="s">
        <v>2481</v>
      </c>
      <c r="D947" s="14" t="s">
        <v>2482</v>
      </c>
      <c r="E947" s="15">
        <v>1</v>
      </c>
      <c r="F947" s="16">
        <v>274.60000000000002</v>
      </c>
      <c r="G947" s="16">
        <v>274.60000000000002</v>
      </c>
      <c r="H947" s="17">
        <f>VLOOKUP(C947,'[1]2 оч'!$B$3:$K$445,10,0)</f>
        <v>0</v>
      </c>
      <c r="I947" s="16">
        <f t="shared" si="57"/>
        <v>0</v>
      </c>
      <c r="J947" s="18">
        <v>1</v>
      </c>
      <c r="K947" s="18">
        <f t="shared" si="58"/>
        <v>274.60000000000002</v>
      </c>
      <c r="L947" s="19" t="str">
        <f>IFERROR(VLOOKUP(C947,'[2]11.11.25'!$B$345:$C$574,2,0),"-")</f>
        <v>-</v>
      </c>
      <c r="M947" s="20" t="str">
        <f t="shared" si="60"/>
        <v>-</v>
      </c>
      <c r="N947" s="31">
        <v>1</v>
      </c>
      <c r="O947" s="22">
        <f t="shared" si="59"/>
        <v>274.60000000000002</v>
      </c>
      <c r="P947" s="29"/>
    </row>
    <row r="948" spans="1:17" x14ac:dyDescent="0.25">
      <c r="A948" s="13">
        <v>2</v>
      </c>
      <c r="B948" s="13" t="s">
        <v>1141</v>
      </c>
      <c r="C948" s="14" t="s">
        <v>2483</v>
      </c>
      <c r="D948" s="14" t="s">
        <v>2484</v>
      </c>
      <c r="E948" s="15">
        <v>1</v>
      </c>
      <c r="F948" s="16">
        <v>273.60000000000002</v>
      </c>
      <c r="G948" s="16">
        <v>273.60000000000002</v>
      </c>
      <c r="H948" s="17">
        <f>VLOOKUP(C948,'[1]2 оч'!$B$3:$K$445,10,0)</f>
        <v>0</v>
      </c>
      <c r="I948" s="16">
        <f t="shared" si="57"/>
        <v>0</v>
      </c>
      <c r="J948" s="18">
        <v>1</v>
      </c>
      <c r="K948" s="18">
        <f t="shared" si="58"/>
        <v>273.60000000000002</v>
      </c>
      <c r="L948" s="19" t="str">
        <f>IFERROR(VLOOKUP(C948,'[2]11.11.25'!$B$345:$C$574,2,0),"-")</f>
        <v>-</v>
      </c>
      <c r="M948" s="20" t="str">
        <f t="shared" si="60"/>
        <v>-</v>
      </c>
      <c r="N948" s="31">
        <v>1</v>
      </c>
      <c r="O948" s="22">
        <f t="shared" si="59"/>
        <v>273.60000000000002</v>
      </c>
      <c r="P948" s="29"/>
    </row>
    <row r="949" spans="1:17" x14ac:dyDescent="0.25">
      <c r="A949" s="13">
        <v>2</v>
      </c>
      <c r="B949" s="13" t="s">
        <v>1144</v>
      </c>
      <c r="C949" s="14" t="s">
        <v>2485</v>
      </c>
      <c r="D949" s="14" t="s">
        <v>2486</v>
      </c>
      <c r="E949" s="15">
        <v>1</v>
      </c>
      <c r="F949" s="16">
        <v>273.60000000000002</v>
      </c>
      <c r="G949" s="16">
        <v>273.60000000000002</v>
      </c>
      <c r="H949" s="17">
        <f>VLOOKUP(C949,'[1]2 оч'!$B$3:$K$445,10,0)</f>
        <v>0</v>
      </c>
      <c r="I949" s="16">
        <f t="shared" si="57"/>
        <v>0</v>
      </c>
      <c r="J949" s="18">
        <v>1</v>
      </c>
      <c r="K949" s="18">
        <f t="shared" si="58"/>
        <v>273.60000000000002</v>
      </c>
      <c r="L949" s="19" t="str">
        <f>IFERROR(VLOOKUP(C949,'[2]11.11.25'!$B$345:$C$574,2,0),"-")</f>
        <v>-</v>
      </c>
      <c r="M949" s="20" t="str">
        <f t="shared" si="60"/>
        <v>-</v>
      </c>
      <c r="N949" s="31">
        <v>1</v>
      </c>
      <c r="O949" s="22">
        <f t="shared" si="59"/>
        <v>273.60000000000002</v>
      </c>
      <c r="P949" s="29"/>
    </row>
    <row r="950" spans="1:17" x14ac:dyDescent="0.25">
      <c r="A950" s="13">
        <v>2</v>
      </c>
      <c r="B950" s="13" t="s">
        <v>1147</v>
      </c>
      <c r="C950" s="14" t="s">
        <v>2487</v>
      </c>
      <c r="D950" s="14" t="s">
        <v>2488</v>
      </c>
      <c r="E950" s="15">
        <v>1</v>
      </c>
      <c r="F950" s="16">
        <v>274.89999999999998</v>
      </c>
      <c r="G950" s="16">
        <v>274.89999999999998</v>
      </c>
      <c r="H950" s="17">
        <f>VLOOKUP(C950,'[1]2 оч'!$B$3:$K$445,10,0)</f>
        <v>0</v>
      </c>
      <c r="I950" s="16">
        <f t="shared" si="57"/>
        <v>0</v>
      </c>
      <c r="J950" s="18">
        <v>1</v>
      </c>
      <c r="K950" s="18">
        <f t="shared" si="58"/>
        <v>274.89999999999998</v>
      </c>
      <c r="L950" s="19" t="str">
        <f>IFERROR(VLOOKUP(C950,'[2]11.11.25'!$B$345:$C$574,2,0),"-")</f>
        <v>-</v>
      </c>
      <c r="M950" s="20" t="str">
        <f t="shared" si="60"/>
        <v>-</v>
      </c>
      <c r="N950" s="31">
        <v>1</v>
      </c>
      <c r="O950" s="22">
        <f t="shared" si="59"/>
        <v>274.89999999999998</v>
      </c>
      <c r="P950" s="29"/>
    </row>
    <row r="951" spans="1:17" x14ac:dyDescent="0.25">
      <c r="A951" s="13">
        <v>2</v>
      </c>
      <c r="B951" s="13" t="s">
        <v>1150</v>
      </c>
      <c r="C951" s="14" t="s">
        <v>2489</v>
      </c>
      <c r="D951" s="14" t="s">
        <v>2490</v>
      </c>
      <c r="E951" s="15">
        <v>1</v>
      </c>
      <c r="F951" s="16">
        <v>274.60000000000002</v>
      </c>
      <c r="G951" s="16">
        <v>274.60000000000002</v>
      </c>
      <c r="H951" s="17">
        <f>VLOOKUP(C951,'[1]2 оч'!$B$3:$K$445,10,0)</f>
        <v>0</v>
      </c>
      <c r="I951" s="16">
        <f t="shared" si="57"/>
        <v>0</v>
      </c>
      <c r="J951" s="18">
        <v>1</v>
      </c>
      <c r="K951" s="18">
        <f t="shared" si="58"/>
        <v>274.60000000000002</v>
      </c>
      <c r="L951" s="19" t="str">
        <f>IFERROR(VLOOKUP(C951,'[2]11.11.25'!$B$345:$C$574,2,0),"-")</f>
        <v>-</v>
      </c>
      <c r="M951" s="20" t="str">
        <f t="shared" si="60"/>
        <v>-</v>
      </c>
      <c r="N951" s="31">
        <v>1</v>
      </c>
      <c r="O951" s="22">
        <f t="shared" si="59"/>
        <v>274.60000000000002</v>
      </c>
      <c r="P951" s="29"/>
    </row>
    <row r="952" spans="1:17" x14ac:dyDescent="0.25">
      <c r="A952" s="13">
        <v>2</v>
      </c>
      <c r="B952" s="13" t="s">
        <v>1153</v>
      </c>
      <c r="C952" s="14" t="s">
        <v>2491</v>
      </c>
      <c r="D952" s="14" t="s">
        <v>2492</v>
      </c>
      <c r="E952" s="15">
        <v>1</v>
      </c>
      <c r="F952" s="16">
        <v>274.60000000000002</v>
      </c>
      <c r="G952" s="16">
        <v>274.60000000000002</v>
      </c>
      <c r="H952" s="17">
        <f>VLOOKUP(C952,'[1]2 оч'!$B$3:$K$445,10,0)</f>
        <v>0</v>
      </c>
      <c r="I952" s="16">
        <f t="shared" si="57"/>
        <v>0</v>
      </c>
      <c r="J952" s="18">
        <v>1</v>
      </c>
      <c r="K952" s="18">
        <f t="shared" si="58"/>
        <v>274.60000000000002</v>
      </c>
      <c r="L952" s="19" t="str">
        <f>IFERROR(VLOOKUP(C952,'[2]11.11.25'!$B$345:$C$574,2,0),"-")</f>
        <v>-</v>
      </c>
      <c r="M952" s="20" t="str">
        <f t="shared" si="60"/>
        <v>-</v>
      </c>
      <c r="N952" s="31">
        <v>1</v>
      </c>
      <c r="O952" s="22">
        <f t="shared" si="59"/>
        <v>274.60000000000002</v>
      </c>
      <c r="P952" s="29"/>
    </row>
    <row r="953" spans="1:17" x14ac:dyDescent="0.25">
      <c r="A953" s="13">
        <v>2</v>
      </c>
      <c r="B953" s="13" t="s">
        <v>1156</v>
      </c>
      <c r="C953" s="14" t="s">
        <v>2493</v>
      </c>
      <c r="D953" s="14" t="s">
        <v>2494</v>
      </c>
      <c r="E953" s="15">
        <v>1</v>
      </c>
      <c r="F953" s="16">
        <v>274.60000000000002</v>
      </c>
      <c r="G953" s="16">
        <v>274.60000000000002</v>
      </c>
      <c r="H953" s="17">
        <f>VLOOKUP(C953,'[1]2 оч'!$B$3:$K$445,10,0)</f>
        <v>0</v>
      </c>
      <c r="I953" s="16">
        <f t="shared" si="57"/>
        <v>0</v>
      </c>
      <c r="J953" s="18">
        <v>1</v>
      </c>
      <c r="K953" s="18">
        <f t="shared" si="58"/>
        <v>274.60000000000002</v>
      </c>
      <c r="L953" s="19" t="str">
        <f>IFERROR(VLOOKUP(C953,'[2]11.11.25'!$B$345:$C$574,2,0),"-")</f>
        <v>-</v>
      </c>
      <c r="M953" s="20" t="str">
        <f t="shared" si="60"/>
        <v>-</v>
      </c>
      <c r="N953" s="31">
        <v>1</v>
      </c>
      <c r="O953" s="22">
        <f t="shared" si="59"/>
        <v>274.60000000000002</v>
      </c>
      <c r="P953" s="29"/>
    </row>
    <row r="954" spans="1:17" x14ac:dyDescent="0.25">
      <c r="A954" s="13">
        <v>2</v>
      </c>
      <c r="B954" s="13" t="s">
        <v>1159</v>
      </c>
      <c r="C954" s="14" t="s">
        <v>2495</v>
      </c>
      <c r="D954" s="14" t="s">
        <v>2496</v>
      </c>
      <c r="E954" s="15">
        <v>1</v>
      </c>
      <c r="F954" s="16">
        <v>274.60000000000002</v>
      </c>
      <c r="G954" s="16">
        <v>274.60000000000002</v>
      </c>
      <c r="H954" s="17">
        <f>VLOOKUP(C954,'[1]2 оч'!$B$3:$K$445,10,0)</f>
        <v>0</v>
      </c>
      <c r="I954" s="16">
        <f t="shared" si="57"/>
        <v>0</v>
      </c>
      <c r="J954" s="18">
        <v>1</v>
      </c>
      <c r="K954" s="18">
        <f t="shared" si="58"/>
        <v>274.60000000000002</v>
      </c>
      <c r="L954" s="19" t="str">
        <f>IFERROR(VLOOKUP(C954,'[2]11.11.25'!$B$345:$C$574,2,0),"-")</f>
        <v>-</v>
      </c>
      <c r="M954" s="20" t="str">
        <f t="shared" si="60"/>
        <v>-</v>
      </c>
      <c r="N954" s="31">
        <v>1</v>
      </c>
      <c r="O954" s="22">
        <f t="shared" si="59"/>
        <v>274.60000000000002</v>
      </c>
      <c r="P954" s="29"/>
    </row>
    <row r="955" spans="1:17" x14ac:dyDescent="0.25">
      <c r="A955" s="13">
        <v>2</v>
      </c>
      <c r="B955" s="13" t="s">
        <v>1162</v>
      </c>
      <c r="C955" s="14" t="s">
        <v>2497</v>
      </c>
      <c r="D955" s="14" t="s">
        <v>2498</v>
      </c>
      <c r="E955" s="15">
        <v>1</v>
      </c>
      <c r="F955" s="16">
        <v>325.39999999999998</v>
      </c>
      <c r="G955" s="16">
        <v>325.39999999999998</v>
      </c>
      <c r="H955" s="17">
        <f>VLOOKUP(C955,'[1]2 оч'!$B$3:$K$445,10,0)</f>
        <v>0</v>
      </c>
      <c r="I955" s="16">
        <f t="shared" si="57"/>
        <v>0</v>
      </c>
      <c r="J955" s="18">
        <v>1</v>
      </c>
      <c r="K955" s="18">
        <f t="shared" si="58"/>
        <v>325.39999999999998</v>
      </c>
      <c r="L955" s="19" t="str">
        <f>IFERROR(VLOOKUP(C955,'[2]11.11.25'!$B$345:$C$574,2,0),"-")</f>
        <v>-</v>
      </c>
      <c r="M955" s="20" t="str">
        <f t="shared" si="60"/>
        <v>-</v>
      </c>
      <c r="N955" s="31">
        <v>1</v>
      </c>
      <c r="O955" s="22">
        <f t="shared" si="59"/>
        <v>325.39999999999998</v>
      </c>
      <c r="P955" s="29"/>
    </row>
    <row r="956" spans="1:17" x14ac:dyDescent="0.25">
      <c r="A956" s="13">
        <v>2</v>
      </c>
      <c r="B956" s="13" t="s">
        <v>1165</v>
      </c>
      <c r="C956" s="14" t="s">
        <v>2499</v>
      </c>
      <c r="D956" s="14" t="s">
        <v>2500</v>
      </c>
      <c r="E956" s="15">
        <v>2</v>
      </c>
      <c r="F956" s="16">
        <v>295.60000000000002</v>
      </c>
      <c r="G956" s="16">
        <v>591.20000000000005</v>
      </c>
      <c r="H956" s="17">
        <f>VLOOKUP(C956,'[1]2 оч'!$B$3:$K$445,10,0)</f>
        <v>0</v>
      </c>
      <c r="I956" s="16">
        <f t="shared" si="57"/>
        <v>0</v>
      </c>
      <c r="J956" s="18"/>
      <c r="K956" s="18">
        <f t="shared" si="58"/>
        <v>0</v>
      </c>
      <c r="L956" s="19" t="str">
        <f>IFERROR(VLOOKUP(C956,'[2]11.11.25'!$B$345:$C$574,2,0),"-")</f>
        <v>-</v>
      </c>
      <c r="M956" s="20" t="str">
        <f t="shared" si="60"/>
        <v>-</v>
      </c>
      <c r="N956" s="21"/>
      <c r="O956" s="22">
        <f t="shared" si="59"/>
        <v>0</v>
      </c>
      <c r="P956" s="29"/>
    </row>
    <row r="957" spans="1:17" x14ac:dyDescent="0.25">
      <c r="A957" s="13">
        <v>2</v>
      </c>
      <c r="B957" s="13" t="s">
        <v>1168</v>
      </c>
      <c r="C957" s="14" t="s">
        <v>2501</v>
      </c>
      <c r="D957" s="14" t="s">
        <v>2502</v>
      </c>
      <c r="E957" s="15">
        <v>24</v>
      </c>
      <c r="F957" s="16">
        <v>241.5</v>
      </c>
      <c r="G957" s="16">
        <v>5796</v>
      </c>
      <c r="H957" s="17">
        <f>VLOOKUP(C957,'[1]2 оч'!$B$3:$K$445,10,0)</f>
        <v>0</v>
      </c>
      <c r="I957" s="16">
        <f t="shared" si="57"/>
        <v>0</v>
      </c>
      <c r="J957" s="18">
        <v>2</v>
      </c>
      <c r="K957" s="18">
        <f t="shared" si="58"/>
        <v>483</v>
      </c>
      <c r="L957" s="19" t="str">
        <f>IFERROR(VLOOKUP(C957,'[2]11.11.25'!$B$345:$C$574,2,0),"-")</f>
        <v>-</v>
      </c>
      <c r="M957" s="20" t="str">
        <f t="shared" si="60"/>
        <v>-</v>
      </c>
      <c r="N957" s="31">
        <v>2</v>
      </c>
      <c r="O957" s="22">
        <f t="shared" si="59"/>
        <v>483</v>
      </c>
      <c r="P957" s="29"/>
    </row>
    <row r="958" spans="1:17" x14ac:dyDescent="0.25">
      <c r="A958" s="13">
        <v>2</v>
      </c>
      <c r="B958" s="13" t="s">
        <v>1171</v>
      </c>
      <c r="C958" s="14" t="s">
        <v>2503</v>
      </c>
      <c r="D958" s="14" t="s">
        <v>2504</v>
      </c>
      <c r="E958" s="15">
        <v>2</v>
      </c>
      <c r="F958" s="16">
        <v>295.60000000000002</v>
      </c>
      <c r="G958" s="16">
        <v>591.20000000000005</v>
      </c>
      <c r="H958" s="17">
        <f>VLOOKUP(C958,'[1]2 оч'!$B$3:$K$445,10,0)</f>
        <v>0</v>
      </c>
      <c r="I958" s="16">
        <f t="shared" si="57"/>
        <v>0</v>
      </c>
      <c r="J958" s="18"/>
      <c r="K958" s="18">
        <f t="shared" si="58"/>
        <v>0</v>
      </c>
      <c r="L958" s="19" t="str">
        <f>IFERROR(VLOOKUP(C958,'[2]11.11.25'!$B$345:$C$574,2,0),"-")</f>
        <v>-</v>
      </c>
      <c r="M958" s="20" t="str">
        <f t="shared" si="60"/>
        <v>-</v>
      </c>
      <c r="N958" s="21" t="s">
        <v>22</v>
      </c>
      <c r="O958" s="22" t="str">
        <f t="shared" si="59"/>
        <v>-</v>
      </c>
      <c r="P958" s="29"/>
    </row>
    <row r="959" spans="1:17" x14ac:dyDescent="0.25">
      <c r="A959" s="13">
        <v>2</v>
      </c>
      <c r="B959" s="13" t="s">
        <v>1174</v>
      </c>
      <c r="C959" s="14" t="s">
        <v>2505</v>
      </c>
      <c r="D959" s="14" t="s">
        <v>2506</v>
      </c>
      <c r="E959" s="15">
        <v>2</v>
      </c>
      <c r="F959" s="16">
        <v>229.6</v>
      </c>
      <c r="G959" s="16">
        <v>459.2</v>
      </c>
      <c r="H959" s="17">
        <f>VLOOKUP(C959,'[1]2 оч'!$B$3:$K$445,10,0)</f>
        <v>0</v>
      </c>
      <c r="I959" s="16">
        <f t="shared" si="57"/>
        <v>0</v>
      </c>
      <c r="J959" s="18">
        <v>2</v>
      </c>
      <c r="K959" s="18">
        <f t="shared" si="58"/>
        <v>459.2</v>
      </c>
      <c r="L959" s="19" t="str">
        <f>IFERROR(VLOOKUP(C959,'[2]11.11.25'!$B$345:$C$574,2,0),"-")</f>
        <v>-</v>
      </c>
      <c r="M959" s="20" t="str">
        <f t="shared" si="60"/>
        <v>-</v>
      </c>
      <c r="N959" s="31">
        <v>2</v>
      </c>
      <c r="O959" s="22">
        <f t="shared" si="59"/>
        <v>459.2</v>
      </c>
      <c r="P959" s="29"/>
      <c r="Q959" s="24" t="s">
        <v>2507</v>
      </c>
    </row>
    <row r="960" spans="1:17" x14ac:dyDescent="0.25">
      <c r="A960" s="13">
        <v>2</v>
      </c>
      <c r="B960" s="13" t="s">
        <v>1177</v>
      </c>
      <c r="C960" s="14" t="s">
        <v>2508</v>
      </c>
      <c r="D960" s="14" t="s">
        <v>2509</v>
      </c>
      <c r="E960" s="15">
        <v>24</v>
      </c>
      <c r="F960" s="16">
        <v>188</v>
      </c>
      <c r="G960" s="16">
        <v>4512</v>
      </c>
      <c r="H960" s="17">
        <f>VLOOKUP(C960,'[1]2 оч'!$B$3:$K$445,10,0)</f>
        <v>0</v>
      </c>
      <c r="I960" s="16">
        <f t="shared" si="57"/>
        <v>0</v>
      </c>
      <c r="J960" s="18">
        <v>24</v>
      </c>
      <c r="K960" s="18">
        <f t="shared" si="58"/>
        <v>4512</v>
      </c>
      <c r="L960" s="19" t="str">
        <f>IFERROR(VLOOKUP(C960,'[2]11.11.25'!$B$345:$C$574,2,0),"-")</f>
        <v>-</v>
      </c>
      <c r="M960" s="20" t="str">
        <f t="shared" si="60"/>
        <v>-</v>
      </c>
      <c r="N960" s="31">
        <v>24</v>
      </c>
      <c r="O960" s="22">
        <f t="shared" si="59"/>
        <v>4512</v>
      </c>
      <c r="P960" s="29"/>
      <c r="Q960" s="24" t="s">
        <v>2510</v>
      </c>
    </row>
    <row r="961" spans="1:17" x14ac:dyDescent="0.25">
      <c r="A961" s="13">
        <v>2</v>
      </c>
      <c r="B961" s="13" t="s">
        <v>1180</v>
      </c>
      <c r="C961" s="14" t="s">
        <v>2511</v>
      </c>
      <c r="D961" s="14" t="s">
        <v>2512</v>
      </c>
      <c r="E961" s="15">
        <v>2</v>
      </c>
      <c r="F961" s="16">
        <v>229.6</v>
      </c>
      <c r="G961" s="16">
        <v>459.2</v>
      </c>
      <c r="H961" s="17">
        <f>VLOOKUP(C961,'[1]2 оч'!$B$3:$K$445,10,0)</f>
        <v>0</v>
      </c>
      <c r="I961" s="16">
        <f t="shared" si="57"/>
        <v>0</v>
      </c>
      <c r="J961" s="18">
        <v>2</v>
      </c>
      <c r="K961" s="18">
        <f t="shared" si="58"/>
        <v>459.2</v>
      </c>
      <c r="L961" s="19" t="str">
        <f>IFERROR(VLOOKUP(C961,'[2]11.11.25'!$B$345:$C$574,2,0),"-")</f>
        <v>-</v>
      </c>
      <c r="M961" s="20" t="str">
        <f t="shared" si="60"/>
        <v>-</v>
      </c>
      <c r="N961" s="31">
        <v>2</v>
      </c>
      <c r="O961" s="22">
        <f t="shared" si="59"/>
        <v>459.2</v>
      </c>
      <c r="P961" s="29"/>
      <c r="Q961" s="24" t="s">
        <v>2507</v>
      </c>
    </row>
    <row r="962" spans="1:17" x14ac:dyDescent="0.25">
      <c r="A962" s="13">
        <v>2</v>
      </c>
      <c r="B962" s="13" t="s">
        <v>1183</v>
      </c>
      <c r="C962" s="14" t="s">
        <v>2513</v>
      </c>
      <c r="D962" s="14" t="s">
        <v>2514</v>
      </c>
      <c r="E962" s="15">
        <v>4</v>
      </c>
      <c r="F962" s="16">
        <v>19.399999999999999</v>
      </c>
      <c r="G962" s="16">
        <v>77.599999999999994</v>
      </c>
      <c r="H962" s="17">
        <f>VLOOKUP(C962,'[1]2 оч'!$B$3:$K$445,10,0)</f>
        <v>0</v>
      </c>
      <c r="I962" s="16">
        <f t="shared" si="57"/>
        <v>0</v>
      </c>
      <c r="J962" s="18">
        <v>4</v>
      </c>
      <c r="K962" s="18">
        <f t="shared" si="58"/>
        <v>77.599999999999994</v>
      </c>
      <c r="L962" s="19" t="str">
        <f>IFERROR(VLOOKUP(C962,'[2]11.11.25'!$B$345:$C$574,2,0),"-")</f>
        <v>-</v>
      </c>
      <c r="M962" s="20" t="str">
        <f t="shared" si="60"/>
        <v>-</v>
      </c>
      <c r="N962" s="31">
        <v>4</v>
      </c>
      <c r="O962" s="22">
        <f t="shared" si="59"/>
        <v>77.599999999999994</v>
      </c>
      <c r="P962" s="29"/>
      <c r="Q962" s="24" t="s">
        <v>2507</v>
      </c>
    </row>
    <row r="963" spans="1:17" x14ac:dyDescent="0.25">
      <c r="A963" s="13">
        <v>2</v>
      </c>
      <c r="B963" s="13" t="s">
        <v>1186</v>
      </c>
      <c r="C963" s="14" t="s">
        <v>2515</v>
      </c>
      <c r="D963" s="14" t="s">
        <v>2516</v>
      </c>
      <c r="E963" s="15">
        <v>8</v>
      </c>
      <c r="F963" s="16">
        <v>21.1</v>
      </c>
      <c r="G963" s="16">
        <v>168.8</v>
      </c>
      <c r="H963" s="17">
        <f>VLOOKUP(C963,'[1]2 оч'!$B$3:$K$445,10,0)</f>
        <v>8</v>
      </c>
      <c r="I963" s="16">
        <f t="shared" ref="I963:I1026" si="61">IFERROR(H963*F963,"-")</f>
        <v>168.8</v>
      </c>
      <c r="J963" s="18"/>
      <c r="K963" s="18">
        <f t="shared" ref="K963:K1026" si="62">J963*F963</f>
        <v>0</v>
      </c>
      <c r="L963" s="19" t="str">
        <f>IFERROR(VLOOKUP(C963,'[2]11.11.25'!$B$345:$C$574,2,0),"-")</f>
        <v>-</v>
      </c>
      <c r="M963" s="20" t="str">
        <f t="shared" si="60"/>
        <v>-</v>
      </c>
      <c r="N963" s="31">
        <v>8</v>
      </c>
      <c r="O963" s="22">
        <f t="shared" ref="O963:O1026" si="63">IFERROR(N963*F963,"-")</f>
        <v>168.8</v>
      </c>
      <c r="P963" s="29"/>
      <c r="Q963" s="24" t="s">
        <v>2507</v>
      </c>
    </row>
    <row r="964" spans="1:17" x14ac:dyDescent="0.25">
      <c r="A964" s="13">
        <v>2</v>
      </c>
      <c r="B964" s="13" t="s">
        <v>1189</v>
      </c>
      <c r="C964" s="14" t="s">
        <v>2517</v>
      </c>
      <c r="D964" s="14" t="s">
        <v>2518</v>
      </c>
      <c r="E964" s="15">
        <v>2</v>
      </c>
      <c r="F964" s="16">
        <v>24.7</v>
      </c>
      <c r="G964" s="16">
        <v>49.4</v>
      </c>
      <c r="H964" s="17">
        <f>VLOOKUP(C964,'[1]2 оч'!$B$3:$K$445,10,0)</f>
        <v>1</v>
      </c>
      <c r="I964" s="16">
        <f t="shared" si="61"/>
        <v>24.7</v>
      </c>
      <c r="J964" s="18">
        <v>1</v>
      </c>
      <c r="K964" s="18">
        <f t="shared" si="62"/>
        <v>24.7</v>
      </c>
      <c r="L964" s="19" t="str">
        <f>IFERROR(VLOOKUP(C964,'[2]11.11.25'!$B$345:$C$574,2,0),"-")</f>
        <v>-</v>
      </c>
      <c r="M964" s="20" t="str">
        <f t="shared" si="60"/>
        <v>-</v>
      </c>
      <c r="N964" s="31">
        <v>2</v>
      </c>
      <c r="O964" s="22">
        <f t="shared" si="63"/>
        <v>49.4</v>
      </c>
      <c r="P964" s="29"/>
      <c r="Q964" s="24" t="s">
        <v>2519</v>
      </c>
    </row>
    <row r="965" spans="1:17" x14ac:dyDescent="0.25">
      <c r="A965" s="13">
        <v>2</v>
      </c>
      <c r="B965" s="13" t="s">
        <v>1192</v>
      </c>
      <c r="C965" s="14" t="s">
        <v>2520</v>
      </c>
      <c r="D965" s="14" t="s">
        <v>2521</v>
      </c>
      <c r="E965" s="15">
        <v>14</v>
      </c>
      <c r="F965" s="16">
        <v>116.8</v>
      </c>
      <c r="G965" s="16">
        <v>1635.2</v>
      </c>
      <c r="H965" s="17">
        <f>VLOOKUP(C965,'[1]2 оч'!$B$3:$K$445,10,0)</f>
        <v>1</v>
      </c>
      <c r="I965" s="16">
        <f t="shared" si="61"/>
        <v>116.8</v>
      </c>
      <c r="J965" s="18">
        <v>7</v>
      </c>
      <c r="K965" s="18">
        <f t="shared" si="62"/>
        <v>817.6</v>
      </c>
      <c r="L965" s="19" t="str">
        <f>IFERROR(VLOOKUP(C965,'[2]11.11.25'!$B$345:$C$574,2,0),"-")</f>
        <v>-</v>
      </c>
      <c r="M965" s="20" t="str">
        <f t="shared" si="60"/>
        <v>-</v>
      </c>
      <c r="N965" s="31">
        <v>8</v>
      </c>
      <c r="O965" s="22">
        <f t="shared" si="63"/>
        <v>934.4</v>
      </c>
      <c r="P965" s="29"/>
      <c r="Q965" s="24" t="s">
        <v>2507</v>
      </c>
    </row>
    <row r="966" spans="1:17" x14ac:dyDescent="0.25">
      <c r="A966" s="13">
        <v>2</v>
      </c>
      <c r="B966" s="13" t="s">
        <v>1195</v>
      </c>
      <c r="C966" s="14" t="s">
        <v>2522</v>
      </c>
      <c r="D966" s="14" t="s">
        <v>2523</v>
      </c>
      <c r="E966" s="15">
        <v>54</v>
      </c>
      <c r="F966" s="16">
        <v>118.5</v>
      </c>
      <c r="G966" s="16">
        <v>6399</v>
      </c>
      <c r="H966" s="17">
        <f>VLOOKUP(C966,'[1]2 оч'!$B$3:$K$445,10,0)</f>
        <v>0</v>
      </c>
      <c r="I966" s="16">
        <f t="shared" si="61"/>
        <v>0</v>
      </c>
      <c r="J966" s="18">
        <v>54</v>
      </c>
      <c r="K966" s="18">
        <f t="shared" si="62"/>
        <v>6399</v>
      </c>
      <c r="L966" s="19" t="str">
        <f>IFERROR(VLOOKUP(C966,'[2]11.11.25'!$B$345:$C$574,2,0),"-")</f>
        <v>-</v>
      </c>
      <c r="M966" s="20" t="str">
        <f t="shared" si="60"/>
        <v>-</v>
      </c>
      <c r="N966" s="31">
        <v>54</v>
      </c>
      <c r="O966" s="22">
        <f t="shared" si="63"/>
        <v>6399</v>
      </c>
      <c r="P966" s="29"/>
    </row>
    <row r="967" spans="1:17" x14ac:dyDescent="0.25">
      <c r="A967" s="13">
        <v>2</v>
      </c>
      <c r="B967" s="13" t="s">
        <v>1198</v>
      </c>
      <c r="C967" s="14" t="s">
        <v>2524</v>
      </c>
      <c r="D967" s="14" t="s">
        <v>2525</v>
      </c>
      <c r="E967" s="15">
        <v>56</v>
      </c>
      <c r="F967" s="16">
        <v>121.8</v>
      </c>
      <c r="G967" s="16">
        <v>6820.8</v>
      </c>
      <c r="H967" s="17">
        <f>VLOOKUP(C967,'[1]2 оч'!$B$3:$K$445,10,0)</f>
        <v>0</v>
      </c>
      <c r="I967" s="16">
        <f t="shared" si="61"/>
        <v>0</v>
      </c>
      <c r="J967" s="18"/>
      <c r="K967" s="18">
        <f t="shared" si="62"/>
        <v>0</v>
      </c>
      <c r="L967" s="19">
        <v>54</v>
      </c>
      <c r="M967" s="20">
        <f t="shared" si="60"/>
        <v>6577.2</v>
      </c>
      <c r="N967" s="31">
        <v>54</v>
      </c>
      <c r="O967" s="22">
        <f t="shared" si="63"/>
        <v>6577.2</v>
      </c>
      <c r="P967" s="29"/>
    </row>
    <row r="968" spans="1:17" x14ac:dyDescent="0.25">
      <c r="A968" s="13">
        <v>2</v>
      </c>
      <c r="B968" s="13" t="s">
        <v>1201</v>
      </c>
      <c r="C968" s="14" t="s">
        <v>2526</v>
      </c>
      <c r="D968" s="14" t="s">
        <v>2527</v>
      </c>
      <c r="E968" s="15">
        <v>28</v>
      </c>
      <c r="F968" s="16">
        <v>118.5</v>
      </c>
      <c r="G968" s="16">
        <v>3318</v>
      </c>
      <c r="H968" s="17">
        <f>VLOOKUP(C968,'[1]2 оч'!$B$3:$K$445,10,0)</f>
        <v>0</v>
      </c>
      <c r="I968" s="16">
        <f t="shared" si="61"/>
        <v>0</v>
      </c>
      <c r="J968" s="18">
        <v>17</v>
      </c>
      <c r="K968" s="18">
        <f t="shared" si="62"/>
        <v>2014.5</v>
      </c>
      <c r="L968" s="19">
        <v>12</v>
      </c>
      <c r="M968" s="20">
        <f t="shared" si="60"/>
        <v>1422</v>
      </c>
      <c r="N968" s="31">
        <v>28</v>
      </c>
      <c r="O968" s="22">
        <f t="shared" si="63"/>
        <v>3318</v>
      </c>
      <c r="P968" s="29"/>
    </row>
    <row r="969" spans="1:17" x14ac:dyDescent="0.25">
      <c r="A969" s="13">
        <v>2</v>
      </c>
      <c r="B969" s="13" t="s">
        <v>1204</v>
      </c>
      <c r="C969" s="14" t="s">
        <v>2528</v>
      </c>
      <c r="D969" s="14" t="s">
        <v>2529</v>
      </c>
      <c r="E969" s="15">
        <v>14</v>
      </c>
      <c r="F969" s="16">
        <v>116.8</v>
      </c>
      <c r="G969" s="16">
        <v>1635.2</v>
      </c>
      <c r="H969" s="17">
        <f>VLOOKUP(C969,'[1]2 оч'!$B$3:$K$445,10,0)</f>
        <v>1</v>
      </c>
      <c r="I969" s="16">
        <f t="shared" si="61"/>
        <v>116.8</v>
      </c>
      <c r="J969" s="18">
        <v>8</v>
      </c>
      <c r="K969" s="18">
        <f t="shared" si="62"/>
        <v>934.4</v>
      </c>
      <c r="L969" s="19" t="str">
        <f>IFERROR(VLOOKUP(C969,'[2]11.11.25'!$B$345:$C$574,2,0),"-")</f>
        <v>-</v>
      </c>
      <c r="M969" s="20" t="str">
        <f t="shared" si="60"/>
        <v>-</v>
      </c>
      <c r="N969" s="31">
        <v>9</v>
      </c>
      <c r="O969" s="22">
        <f t="shared" si="63"/>
        <v>1051.2</v>
      </c>
      <c r="P969" s="29"/>
      <c r="Q969" s="24" t="s">
        <v>2507</v>
      </c>
    </row>
    <row r="970" spans="1:17" x14ac:dyDescent="0.25">
      <c r="A970" s="13">
        <v>2</v>
      </c>
      <c r="B970" s="13" t="s">
        <v>1207</v>
      </c>
      <c r="C970" s="14" t="s">
        <v>2530</v>
      </c>
      <c r="D970" s="14" t="s">
        <v>2531</v>
      </c>
      <c r="E970" s="15">
        <v>2</v>
      </c>
      <c r="F970" s="16">
        <v>122.5</v>
      </c>
      <c r="G970" s="16">
        <v>245</v>
      </c>
      <c r="H970" s="17">
        <f>VLOOKUP(C970,'[1]2 оч'!$B$3:$K$445,10,0)</f>
        <v>0</v>
      </c>
      <c r="I970" s="16">
        <f t="shared" si="61"/>
        <v>0</v>
      </c>
      <c r="J970" s="18">
        <v>2</v>
      </c>
      <c r="K970" s="18">
        <f t="shared" si="62"/>
        <v>245</v>
      </c>
      <c r="L970" s="19" t="str">
        <f>IFERROR(VLOOKUP(C970,'[2]11.11.25'!$B$345:$C$574,2,0),"-")</f>
        <v>-</v>
      </c>
      <c r="M970" s="20" t="str">
        <f t="shared" si="60"/>
        <v>-</v>
      </c>
      <c r="N970" s="31">
        <v>2</v>
      </c>
      <c r="O970" s="22">
        <f t="shared" si="63"/>
        <v>245</v>
      </c>
      <c r="P970" s="29"/>
    </row>
    <row r="971" spans="1:17" x14ac:dyDescent="0.25">
      <c r="A971" s="13">
        <v>2</v>
      </c>
      <c r="B971" s="13" t="s">
        <v>1210</v>
      </c>
      <c r="C971" s="14" t="s">
        <v>2532</v>
      </c>
      <c r="D971" s="14" t="s">
        <v>2533</v>
      </c>
      <c r="E971" s="15">
        <v>2</v>
      </c>
      <c r="F971" s="16">
        <v>120.5</v>
      </c>
      <c r="G971" s="16">
        <v>241</v>
      </c>
      <c r="H971" s="17">
        <f>VLOOKUP(C971,'[1]2 оч'!$B$3:$K$445,10,0)</f>
        <v>0</v>
      </c>
      <c r="I971" s="16">
        <f t="shared" si="61"/>
        <v>0</v>
      </c>
      <c r="J971" s="18">
        <v>2</v>
      </c>
      <c r="K971" s="18">
        <f t="shared" si="62"/>
        <v>241</v>
      </c>
      <c r="L971" s="19" t="str">
        <f>IFERROR(VLOOKUP(C971,'[2]11.11.25'!$B$345:$C$574,2,0),"-")</f>
        <v>-</v>
      </c>
      <c r="M971" s="20" t="str">
        <f t="shared" si="60"/>
        <v>-</v>
      </c>
      <c r="N971" s="21">
        <v>2</v>
      </c>
      <c r="O971" s="22">
        <f t="shared" si="63"/>
        <v>241</v>
      </c>
      <c r="P971" s="29"/>
    </row>
    <row r="972" spans="1:17" x14ac:dyDescent="0.25">
      <c r="A972" s="13">
        <v>2</v>
      </c>
      <c r="B972" s="13" t="s">
        <v>1213</v>
      </c>
      <c r="C972" s="14" t="s">
        <v>2534</v>
      </c>
      <c r="D972" s="14" t="s">
        <v>2535</v>
      </c>
      <c r="E972" s="15">
        <v>2</v>
      </c>
      <c r="F972" s="16">
        <v>24.7</v>
      </c>
      <c r="G972" s="16">
        <v>49.4</v>
      </c>
      <c r="H972" s="17">
        <f>VLOOKUP(C972,'[1]2 оч'!$B$3:$K$445,10,0)</f>
        <v>0</v>
      </c>
      <c r="I972" s="16">
        <f t="shared" si="61"/>
        <v>0</v>
      </c>
      <c r="J972" s="18">
        <v>2</v>
      </c>
      <c r="K972" s="18">
        <f t="shared" si="62"/>
        <v>49.4</v>
      </c>
      <c r="L972" s="19" t="str">
        <f>IFERROR(VLOOKUP(C972,'[2]11.11.25'!$B$345:$C$574,2,0),"-")</f>
        <v>-</v>
      </c>
      <c r="M972" s="20" t="str">
        <f t="shared" si="60"/>
        <v>-</v>
      </c>
      <c r="N972" s="31">
        <v>2</v>
      </c>
      <c r="O972" s="22">
        <f t="shared" si="63"/>
        <v>49.4</v>
      </c>
      <c r="P972" s="29"/>
    </row>
    <row r="973" spans="1:17" x14ac:dyDescent="0.25">
      <c r="A973" s="13">
        <v>2</v>
      </c>
      <c r="B973" s="13" t="s">
        <v>1216</v>
      </c>
      <c r="C973" s="14" t="s">
        <v>2536</v>
      </c>
      <c r="D973" s="14" t="s">
        <v>2537</v>
      </c>
      <c r="E973" s="15">
        <v>8</v>
      </c>
      <c r="F973" s="16">
        <v>21.1</v>
      </c>
      <c r="G973" s="16">
        <v>168.8</v>
      </c>
      <c r="H973" s="17">
        <f>VLOOKUP(C973,'[1]2 оч'!$B$3:$K$445,10,0)</f>
        <v>6</v>
      </c>
      <c r="I973" s="16">
        <f t="shared" si="61"/>
        <v>126.60000000000001</v>
      </c>
      <c r="J973" s="18">
        <v>2</v>
      </c>
      <c r="K973" s="18">
        <f t="shared" si="62"/>
        <v>42.2</v>
      </c>
      <c r="L973" s="19" t="str">
        <f>IFERROR(VLOOKUP(C973,'[2]11.11.25'!$B$345:$C$574,2,0),"-")</f>
        <v>-</v>
      </c>
      <c r="M973" s="20" t="str">
        <f t="shared" si="60"/>
        <v>-</v>
      </c>
      <c r="N973" s="31">
        <v>8</v>
      </c>
      <c r="O973" s="22">
        <f t="shared" si="63"/>
        <v>168.8</v>
      </c>
      <c r="P973" s="29"/>
      <c r="Q973" s="24" t="s">
        <v>2507</v>
      </c>
    </row>
    <row r="974" spans="1:17" ht="16.899999999999999" customHeight="1" x14ac:dyDescent="0.25">
      <c r="A974" s="13">
        <v>2</v>
      </c>
      <c r="B974" s="13" t="s">
        <v>1219</v>
      </c>
      <c r="C974" s="14" t="s">
        <v>2538</v>
      </c>
      <c r="D974" s="14" t="s">
        <v>2539</v>
      </c>
      <c r="E974" s="15">
        <v>15</v>
      </c>
      <c r="F974" s="16">
        <v>14.9</v>
      </c>
      <c r="G974" s="16">
        <v>223.5</v>
      </c>
      <c r="H974" s="17">
        <f>VLOOKUP(C974,'[1]2 оч'!$B$3:$K$445,10,0)</f>
        <v>0</v>
      </c>
      <c r="I974" s="16">
        <f t="shared" si="61"/>
        <v>0</v>
      </c>
      <c r="J974" s="18">
        <v>8</v>
      </c>
      <c r="K974" s="18">
        <f t="shared" si="62"/>
        <v>119.2</v>
      </c>
      <c r="L974" s="19" t="str">
        <f>IFERROR(VLOOKUP(C974,'[2]11.11.25'!$B$345:$C$574,2,0),"-")</f>
        <v>-</v>
      </c>
      <c r="M974" s="20" t="str">
        <f t="shared" si="60"/>
        <v>-</v>
      </c>
      <c r="N974" s="31">
        <v>8</v>
      </c>
      <c r="O974" s="22">
        <f t="shared" si="63"/>
        <v>119.2</v>
      </c>
      <c r="P974" s="29"/>
      <c r="Q974" s="24" t="s">
        <v>2540</v>
      </c>
    </row>
    <row r="975" spans="1:17" x14ac:dyDescent="0.25">
      <c r="A975" s="13">
        <v>2</v>
      </c>
      <c r="B975" s="13" t="s">
        <v>1222</v>
      </c>
      <c r="C975" s="14" t="s">
        <v>2541</v>
      </c>
      <c r="D975" s="14" t="s">
        <v>2542</v>
      </c>
      <c r="E975" s="15">
        <v>36</v>
      </c>
      <c r="F975" s="16">
        <v>4.8</v>
      </c>
      <c r="G975" s="16">
        <v>172.8</v>
      </c>
      <c r="H975" s="17">
        <f>VLOOKUP(C975,'[1]2 оч'!$B$3:$K$445,10,0)</f>
        <v>0</v>
      </c>
      <c r="I975" s="16">
        <f t="shared" si="61"/>
        <v>0</v>
      </c>
      <c r="J975" s="18"/>
      <c r="K975" s="18">
        <f t="shared" si="62"/>
        <v>0</v>
      </c>
      <c r="L975" s="19" t="str">
        <f>IFERROR(VLOOKUP(C975,'[2]11.11.25'!$B$345:$C$574,2,0),"-")</f>
        <v>-</v>
      </c>
      <c r="M975" s="20" t="str">
        <f t="shared" si="60"/>
        <v>-</v>
      </c>
      <c r="N975" s="21" t="s">
        <v>22</v>
      </c>
      <c r="O975" s="22" t="str">
        <f t="shared" si="63"/>
        <v>-</v>
      </c>
      <c r="P975" s="29"/>
    </row>
    <row r="976" spans="1:17" x14ac:dyDescent="0.25">
      <c r="A976" s="13">
        <v>2</v>
      </c>
      <c r="B976" s="13" t="s">
        <v>1225</v>
      </c>
      <c r="C976" s="14" t="s">
        <v>2543</v>
      </c>
      <c r="D976" s="14" t="s">
        <v>2544</v>
      </c>
      <c r="E976" s="15">
        <v>32</v>
      </c>
      <c r="F976" s="16">
        <v>235.1</v>
      </c>
      <c r="G976" s="16">
        <v>7523.2</v>
      </c>
      <c r="H976" s="17">
        <f>VLOOKUP(C976,'[1]2 оч'!$B$3:$K$445,10,0)</f>
        <v>0</v>
      </c>
      <c r="I976" s="16">
        <f t="shared" si="61"/>
        <v>0</v>
      </c>
      <c r="J976" s="18">
        <v>31</v>
      </c>
      <c r="K976" s="18">
        <f t="shared" si="62"/>
        <v>7288.0999999999995</v>
      </c>
      <c r="L976" s="19">
        <f>IFERROR(VLOOKUP(C976,'[2]11.11.25'!$B$345:$C$574,2,0),"-")</f>
        <v>2</v>
      </c>
      <c r="M976" s="20">
        <f t="shared" si="60"/>
        <v>470.2</v>
      </c>
      <c r="N976" s="31">
        <v>32</v>
      </c>
      <c r="O976" s="22">
        <f t="shared" si="63"/>
        <v>7523.2</v>
      </c>
      <c r="P976" s="29"/>
    </row>
    <row r="977" spans="1:16" x14ac:dyDescent="0.25">
      <c r="A977" s="13">
        <v>2</v>
      </c>
      <c r="B977" s="13" t="s">
        <v>1228</v>
      </c>
      <c r="C977" s="14" t="s">
        <v>2545</v>
      </c>
      <c r="D977" s="14" t="s">
        <v>2546</v>
      </c>
      <c r="E977" s="15">
        <v>32</v>
      </c>
      <c r="F977" s="16">
        <v>232.1</v>
      </c>
      <c r="G977" s="16">
        <v>7427.2</v>
      </c>
      <c r="H977" s="17">
        <f>VLOOKUP(C977,'[1]2 оч'!$B$3:$K$445,10,0)</f>
        <v>0</v>
      </c>
      <c r="I977" s="16">
        <f t="shared" si="61"/>
        <v>0</v>
      </c>
      <c r="J977" s="18">
        <v>32</v>
      </c>
      <c r="K977" s="18">
        <f t="shared" si="62"/>
        <v>7427.2</v>
      </c>
      <c r="L977" s="19">
        <f>IFERROR(VLOOKUP(C977,'[2]11.11.25'!$B$345:$C$574,2,0),"-")</f>
        <v>1</v>
      </c>
      <c r="M977" s="20">
        <f t="shared" si="60"/>
        <v>232.1</v>
      </c>
      <c r="N977" s="31">
        <v>32</v>
      </c>
      <c r="O977" s="22">
        <f t="shared" si="63"/>
        <v>7427.2</v>
      </c>
      <c r="P977" s="29"/>
    </row>
    <row r="978" spans="1:16" x14ac:dyDescent="0.25">
      <c r="A978" s="13">
        <v>2</v>
      </c>
      <c r="B978" s="13" t="s">
        <v>1231</v>
      </c>
      <c r="C978" s="14" t="s">
        <v>2547</v>
      </c>
      <c r="D978" s="14" t="s">
        <v>2548</v>
      </c>
      <c r="E978" s="15">
        <v>8</v>
      </c>
      <c r="F978" s="16">
        <v>244.6</v>
      </c>
      <c r="G978" s="16">
        <v>1956.8</v>
      </c>
      <c r="H978" s="17">
        <f>VLOOKUP(C978,'[1]2 оч'!$B$3:$K$445,10,0)</f>
        <v>0</v>
      </c>
      <c r="I978" s="16">
        <f t="shared" si="61"/>
        <v>0</v>
      </c>
      <c r="J978" s="18">
        <v>8</v>
      </c>
      <c r="K978" s="18">
        <f t="shared" si="62"/>
        <v>1956.8</v>
      </c>
      <c r="L978" s="19" t="str">
        <f>IFERROR(VLOOKUP(C978,'[2]11.11.25'!$B$345:$C$574,2,0),"-")</f>
        <v>-</v>
      </c>
      <c r="M978" s="20" t="str">
        <f t="shared" si="60"/>
        <v>-</v>
      </c>
      <c r="N978" s="31">
        <v>8</v>
      </c>
      <c r="O978" s="22">
        <f t="shared" si="63"/>
        <v>1956.8</v>
      </c>
      <c r="P978" s="29"/>
    </row>
    <row r="979" spans="1:16" x14ac:dyDescent="0.25">
      <c r="A979" s="13">
        <v>2</v>
      </c>
      <c r="B979" s="13" t="s">
        <v>1234</v>
      </c>
      <c r="C979" s="14" t="s">
        <v>2549</v>
      </c>
      <c r="D979" s="14" t="s">
        <v>2550</v>
      </c>
      <c r="E979" s="15">
        <v>4</v>
      </c>
      <c r="F979" s="16">
        <v>234.8</v>
      </c>
      <c r="G979" s="16">
        <v>939.2</v>
      </c>
      <c r="H979" s="17">
        <f>VLOOKUP(C979,'[1]2 оч'!$B$3:$K$445,10,0)</f>
        <v>0</v>
      </c>
      <c r="I979" s="16">
        <f t="shared" si="61"/>
        <v>0</v>
      </c>
      <c r="J979" s="18">
        <v>4</v>
      </c>
      <c r="K979" s="18">
        <f t="shared" si="62"/>
        <v>939.2</v>
      </c>
      <c r="L979" s="19" t="str">
        <f>IFERROR(VLOOKUP(C979,'[2]11.11.25'!$B$345:$C$574,2,0),"-")</f>
        <v>-</v>
      </c>
      <c r="M979" s="20" t="str">
        <f t="shared" si="60"/>
        <v>-</v>
      </c>
      <c r="N979" s="31">
        <v>4</v>
      </c>
      <c r="O979" s="22">
        <f t="shared" si="63"/>
        <v>939.2</v>
      </c>
      <c r="P979" s="29"/>
    </row>
    <row r="980" spans="1:16" x14ac:dyDescent="0.25">
      <c r="A980" s="13">
        <v>2</v>
      </c>
      <c r="B980" s="13" t="s">
        <v>1237</v>
      </c>
      <c r="C980" s="14" t="s">
        <v>2551</v>
      </c>
      <c r="D980" s="14" t="s">
        <v>2552</v>
      </c>
      <c r="E980" s="15">
        <v>4</v>
      </c>
      <c r="F980" s="16">
        <v>384.7</v>
      </c>
      <c r="G980" s="16">
        <v>1538.8</v>
      </c>
      <c r="H980" s="17">
        <f>VLOOKUP(C980,'[1]2 оч'!$B$3:$K$445,10,0)</f>
        <v>0</v>
      </c>
      <c r="I980" s="16">
        <f t="shared" si="61"/>
        <v>0</v>
      </c>
      <c r="J980" s="18"/>
      <c r="K980" s="18">
        <f t="shared" si="62"/>
        <v>0</v>
      </c>
      <c r="L980" s="19" t="str">
        <f>IFERROR(VLOOKUP(C980,'[2]11.11.25'!$B$345:$C$574,2,0),"-")</f>
        <v>-</v>
      </c>
      <c r="M980" s="20" t="str">
        <f t="shared" si="60"/>
        <v>-</v>
      </c>
      <c r="N980" s="21"/>
      <c r="O980" s="22">
        <f t="shared" si="63"/>
        <v>0</v>
      </c>
      <c r="P980" s="29"/>
    </row>
    <row r="981" spans="1:16" x14ac:dyDescent="0.25">
      <c r="A981" s="13">
        <v>2</v>
      </c>
      <c r="B981" s="13" t="s">
        <v>1240</v>
      </c>
      <c r="C981" s="14" t="s">
        <v>2553</v>
      </c>
      <c r="D981" s="14" t="s">
        <v>2554</v>
      </c>
      <c r="E981" s="15">
        <v>2</v>
      </c>
      <c r="F981" s="16">
        <v>218.4</v>
      </c>
      <c r="G981" s="16">
        <v>436.8</v>
      </c>
      <c r="H981" s="17">
        <f>VLOOKUP(C981,'[1]2 оч'!$B$3:$K$445,10,0)</f>
        <v>0</v>
      </c>
      <c r="I981" s="16">
        <f t="shared" si="61"/>
        <v>0</v>
      </c>
      <c r="J981" s="18">
        <v>2</v>
      </c>
      <c r="K981" s="18">
        <f t="shared" si="62"/>
        <v>436.8</v>
      </c>
      <c r="L981" s="19" t="str">
        <f>IFERROR(VLOOKUP(C981,'[2]11.11.25'!$B$345:$C$574,2,0),"-")</f>
        <v>-</v>
      </c>
      <c r="M981" s="20" t="str">
        <f t="shared" si="60"/>
        <v>-</v>
      </c>
      <c r="N981" s="31">
        <v>2</v>
      </c>
      <c r="O981" s="22">
        <f t="shared" si="63"/>
        <v>436.8</v>
      </c>
      <c r="P981" s="29"/>
    </row>
    <row r="982" spans="1:16" x14ac:dyDescent="0.25">
      <c r="A982" s="13">
        <v>2</v>
      </c>
      <c r="B982" s="13" t="s">
        <v>1243</v>
      </c>
      <c r="C982" s="14" t="s">
        <v>2555</v>
      </c>
      <c r="D982" s="14" t="s">
        <v>2556</v>
      </c>
      <c r="E982" s="15">
        <v>2</v>
      </c>
      <c r="F982" s="16">
        <v>218.4</v>
      </c>
      <c r="G982" s="16">
        <v>436.8</v>
      </c>
      <c r="H982" s="17">
        <f>VLOOKUP(C982,'[1]2 оч'!$B$3:$K$445,10,0)</f>
        <v>0</v>
      </c>
      <c r="I982" s="16">
        <f t="shared" si="61"/>
        <v>0</v>
      </c>
      <c r="J982" s="18">
        <v>2</v>
      </c>
      <c r="K982" s="18">
        <f t="shared" si="62"/>
        <v>436.8</v>
      </c>
      <c r="L982" s="19" t="str">
        <f>IFERROR(VLOOKUP(C982,'[2]11.11.25'!$B$345:$C$574,2,0),"-")</f>
        <v>-</v>
      </c>
      <c r="M982" s="20" t="str">
        <f t="shared" si="60"/>
        <v>-</v>
      </c>
      <c r="N982" s="31">
        <v>2</v>
      </c>
      <c r="O982" s="22">
        <f t="shared" si="63"/>
        <v>436.8</v>
      </c>
      <c r="P982" s="29"/>
    </row>
    <row r="983" spans="1:16" x14ac:dyDescent="0.25">
      <c r="A983" s="13">
        <v>2</v>
      </c>
      <c r="B983" s="13" t="s">
        <v>1246</v>
      </c>
      <c r="C983" s="14" t="s">
        <v>2557</v>
      </c>
      <c r="D983" s="14" t="s">
        <v>2558</v>
      </c>
      <c r="E983" s="15">
        <v>4</v>
      </c>
      <c r="F983" s="16">
        <v>220.4</v>
      </c>
      <c r="G983" s="16">
        <v>881.6</v>
      </c>
      <c r="H983" s="17">
        <f>VLOOKUP(C983,'[1]2 оч'!$B$3:$K$445,10,0)</f>
        <v>0</v>
      </c>
      <c r="I983" s="16">
        <f t="shared" si="61"/>
        <v>0</v>
      </c>
      <c r="J983" s="18">
        <v>4</v>
      </c>
      <c r="K983" s="18">
        <f t="shared" si="62"/>
        <v>881.6</v>
      </c>
      <c r="L983" s="19" t="str">
        <f>IFERROR(VLOOKUP(C983,'[2]11.11.25'!$B$345:$C$574,2,0),"-")</f>
        <v>-</v>
      </c>
      <c r="M983" s="20" t="str">
        <f t="shared" ref="M983:M1046" si="64">IFERROR(L983*F983,"-")</f>
        <v>-</v>
      </c>
      <c r="N983" s="31">
        <v>4</v>
      </c>
      <c r="O983" s="22">
        <f t="shared" si="63"/>
        <v>881.6</v>
      </c>
      <c r="P983" s="29"/>
    </row>
    <row r="984" spans="1:16" x14ac:dyDescent="0.25">
      <c r="A984" s="13">
        <v>2</v>
      </c>
      <c r="B984" s="13" t="s">
        <v>1249</v>
      </c>
      <c r="C984" s="14" t="s">
        <v>2559</v>
      </c>
      <c r="D984" s="14" t="s">
        <v>2560</v>
      </c>
      <c r="E984" s="15">
        <v>4</v>
      </c>
      <c r="F984" s="16">
        <v>107.7</v>
      </c>
      <c r="G984" s="16">
        <v>430.8</v>
      </c>
      <c r="H984" s="17">
        <f>VLOOKUP(C984,'[1]2 оч'!$B$3:$K$445,10,0)</f>
        <v>0</v>
      </c>
      <c r="I984" s="16">
        <f t="shared" si="61"/>
        <v>0</v>
      </c>
      <c r="J984" s="18">
        <v>4</v>
      </c>
      <c r="K984" s="18">
        <f t="shared" si="62"/>
        <v>430.8</v>
      </c>
      <c r="L984" s="19" t="str">
        <f>IFERROR(VLOOKUP(C984,'[2]11.11.25'!$B$345:$C$574,2,0),"-")</f>
        <v>-</v>
      </c>
      <c r="M984" s="20" t="str">
        <f t="shared" si="64"/>
        <v>-</v>
      </c>
      <c r="N984" s="31">
        <v>4</v>
      </c>
      <c r="O984" s="22">
        <f t="shared" si="63"/>
        <v>430.8</v>
      </c>
      <c r="P984" s="29"/>
    </row>
    <row r="985" spans="1:16" x14ac:dyDescent="0.25">
      <c r="A985" s="13">
        <v>2</v>
      </c>
      <c r="B985" s="13" t="s">
        <v>1252</v>
      </c>
      <c r="C985" s="14" t="s">
        <v>2561</v>
      </c>
      <c r="D985" s="14" t="s">
        <v>2562</v>
      </c>
      <c r="E985" s="15">
        <v>4</v>
      </c>
      <c r="F985" s="16">
        <v>110.5</v>
      </c>
      <c r="G985" s="16">
        <v>442</v>
      </c>
      <c r="H985" s="17">
        <f>VLOOKUP(C985,'[1]2 оч'!$B$3:$K$445,10,0)</f>
        <v>0</v>
      </c>
      <c r="I985" s="16">
        <f t="shared" si="61"/>
        <v>0</v>
      </c>
      <c r="J985" s="18">
        <v>4</v>
      </c>
      <c r="K985" s="18">
        <f t="shared" si="62"/>
        <v>442</v>
      </c>
      <c r="L985" s="19" t="str">
        <f>IFERROR(VLOOKUP(C985,'[2]11.11.25'!$B$345:$C$574,2,0),"-")</f>
        <v>-</v>
      </c>
      <c r="M985" s="20" t="str">
        <f t="shared" si="64"/>
        <v>-</v>
      </c>
      <c r="N985" s="31">
        <v>4</v>
      </c>
      <c r="O985" s="22">
        <f t="shared" si="63"/>
        <v>442</v>
      </c>
      <c r="P985" s="29"/>
    </row>
    <row r="986" spans="1:16" x14ac:dyDescent="0.25">
      <c r="A986" s="13">
        <v>2</v>
      </c>
      <c r="B986" s="13" t="s">
        <v>1255</v>
      </c>
      <c r="C986" s="14" t="s">
        <v>2563</v>
      </c>
      <c r="D986" s="14" t="s">
        <v>2564</v>
      </c>
      <c r="E986" s="15">
        <v>56</v>
      </c>
      <c r="F986" s="16">
        <v>55</v>
      </c>
      <c r="G986" s="16">
        <v>3080</v>
      </c>
      <c r="H986" s="17">
        <f>VLOOKUP(C986,'[1]2 оч'!$B$3:$K$445,10,0)</f>
        <v>0</v>
      </c>
      <c r="I986" s="16">
        <f t="shared" si="61"/>
        <v>0</v>
      </c>
      <c r="J986" s="18"/>
      <c r="K986" s="18">
        <f t="shared" si="62"/>
        <v>0</v>
      </c>
      <c r="L986" s="19" t="str">
        <f>IFERROR(VLOOKUP(C986,'[2]11.11.25'!$B$345:$C$574,2,0),"-")</f>
        <v>-</v>
      </c>
      <c r="M986" s="20" t="str">
        <f t="shared" si="64"/>
        <v>-</v>
      </c>
      <c r="N986" s="21"/>
      <c r="O986" s="22">
        <f t="shared" si="63"/>
        <v>0</v>
      </c>
      <c r="P986" s="29"/>
    </row>
    <row r="987" spans="1:16" x14ac:dyDescent="0.25">
      <c r="A987" s="13">
        <v>2</v>
      </c>
      <c r="B987" s="13" t="s">
        <v>1258</v>
      </c>
      <c r="C987" s="14" t="s">
        <v>2565</v>
      </c>
      <c r="D987" s="14" t="s">
        <v>2566</v>
      </c>
      <c r="E987" s="15">
        <v>2</v>
      </c>
      <c r="F987" s="16">
        <v>48.2</v>
      </c>
      <c r="G987" s="16">
        <v>96.4</v>
      </c>
      <c r="H987" s="17">
        <f>VLOOKUP(C987,'[1]2 оч'!$B$3:$K$445,10,0)</f>
        <v>0</v>
      </c>
      <c r="I987" s="16">
        <f t="shared" si="61"/>
        <v>0</v>
      </c>
      <c r="J987" s="18"/>
      <c r="K987" s="18">
        <f t="shared" si="62"/>
        <v>0</v>
      </c>
      <c r="L987" s="19" t="str">
        <f>IFERROR(VLOOKUP(C987,'[2]11.11.25'!$B$345:$C$574,2,0),"-")</f>
        <v>-</v>
      </c>
      <c r="M987" s="20" t="str">
        <f t="shared" si="64"/>
        <v>-</v>
      </c>
      <c r="N987" s="21" t="s">
        <v>22</v>
      </c>
      <c r="O987" s="22" t="str">
        <f t="shared" si="63"/>
        <v>-</v>
      </c>
      <c r="P987" s="29"/>
    </row>
    <row r="988" spans="1:16" x14ac:dyDescent="0.25">
      <c r="A988" s="13">
        <v>2</v>
      </c>
      <c r="B988" s="13" t="s">
        <v>1261</v>
      </c>
      <c r="C988" s="14" t="s">
        <v>2567</v>
      </c>
      <c r="D988" s="14" t="s">
        <v>2568</v>
      </c>
      <c r="E988" s="15">
        <v>2</v>
      </c>
      <c r="F988" s="16">
        <v>51</v>
      </c>
      <c r="G988" s="16">
        <v>102</v>
      </c>
      <c r="H988" s="17">
        <f>VLOOKUP(C988,'[1]2 оч'!$B$3:$K$445,10,0)</f>
        <v>0</v>
      </c>
      <c r="I988" s="16">
        <f t="shared" si="61"/>
        <v>0</v>
      </c>
      <c r="J988" s="18"/>
      <c r="K988" s="18">
        <f t="shared" si="62"/>
        <v>0</v>
      </c>
      <c r="L988" s="19" t="str">
        <f>IFERROR(VLOOKUP(C988,'[2]11.11.25'!$B$345:$C$574,2,0),"-")</f>
        <v>-</v>
      </c>
      <c r="M988" s="20" t="str">
        <f t="shared" si="64"/>
        <v>-</v>
      </c>
      <c r="N988" s="21" t="s">
        <v>22</v>
      </c>
      <c r="O988" s="22" t="str">
        <f t="shared" si="63"/>
        <v>-</v>
      </c>
      <c r="P988" s="29"/>
    </row>
    <row r="989" spans="1:16" x14ac:dyDescent="0.25">
      <c r="A989" s="13">
        <v>2</v>
      </c>
      <c r="B989" s="13" t="s">
        <v>1264</v>
      </c>
      <c r="C989" s="14" t="s">
        <v>2569</v>
      </c>
      <c r="D989" s="14" t="s">
        <v>2570</v>
      </c>
      <c r="E989" s="15">
        <v>2</v>
      </c>
      <c r="F989" s="16">
        <v>54.3</v>
      </c>
      <c r="G989" s="16">
        <v>108.6</v>
      </c>
      <c r="H989" s="17">
        <f>VLOOKUP(C989,'[1]2 оч'!$B$3:$K$445,10,0)</f>
        <v>0</v>
      </c>
      <c r="I989" s="16">
        <f t="shared" si="61"/>
        <v>0</v>
      </c>
      <c r="J989" s="18"/>
      <c r="K989" s="18">
        <f t="shared" si="62"/>
        <v>0</v>
      </c>
      <c r="L989" s="19" t="str">
        <f>IFERROR(VLOOKUP(C989,'[2]11.11.25'!$B$345:$C$574,2,0),"-")</f>
        <v>-</v>
      </c>
      <c r="M989" s="20" t="str">
        <f t="shared" si="64"/>
        <v>-</v>
      </c>
      <c r="N989" s="21" t="s">
        <v>22</v>
      </c>
      <c r="O989" s="22" t="str">
        <f t="shared" si="63"/>
        <v>-</v>
      </c>
      <c r="P989" s="29"/>
    </row>
    <row r="990" spans="1:16" x14ac:dyDescent="0.25">
      <c r="A990" s="13">
        <v>2</v>
      </c>
      <c r="B990" s="13" t="s">
        <v>1267</v>
      </c>
      <c r="C990" s="14" t="s">
        <v>2571</v>
      </c>
      <c r="D990" s="14" t="s">
        <v>2572</v>
      </c>
      <c r="E990" s="15">
        <v>2</v>
      </c>
      <c r="F990" s="16">
        <v>55.3</v>
      </c>
      <c r="G990" s="16">
        <v>110.6</v>
      </c>
      <c r="H990" s="17">
        <f>VLOOKUP(C990,'[1]2 оч'!$B$3:$K$445,10,0)</f>
        <v>0</v>
      </c>
      <c r="I990" s="16">
        <f t="shared" si="61"/>
        <v>0</v>
      </c>
      <c r="J990" s="18"/>
      <c r="K990" s="18">
        <f t="shared" si="62"/>
        <v>0</v>
      </c>
      <c r="L990" s="19" t="str">
        <f>IFERROR(VLOOKUP(C990,'[2]11.11.25'!$B$345:$C$574,2,0),"-")</f>
        <v>-</v>
      </c>
      <c r="M990" s="20" t="str">
        <f t="shared" si="64"/>
        <v>-</v>
      </c>
      <c r="N990" s="21" t="s">
        <v>22</v>
      </c>
      <c r="O990" s="22" t="str">
        <f t="shared" si="63"/>
        <v>-</v>
      </c>
      <c r="P990" s="29"/>
    </row>
    <row r="991" spans="1:16" x14ac:dyDescent="0.25">
      <c r="A991" s="13">
        <v>2</v>
      </c>
      <c r="B991" s="13" t="s">
        <v>1270</v>
      </c>
      <c r="C991" s="14" t="s">
        <v>2573</v>
      </c>
      <c r="D991" s="14" t="s">
        <v>2574</v>
      </c>
      <c r="E991" s="15">
        <v>2</v>
      </c>
      <c r="F991" s="16">
        <v>37.299999999999997</v>
      </c>
      <c r="G991" s="16">
        <v>74.599999999999994</v>
      </c>
      <c r="H991" s="17">
        <f>VLOOKUP(C991,'[1]2 оч'!$B$3:$K$445,10,0)</f>
        <v>0</v>
      </c>
      <c r="I991" s="16">
        <f t="shared" si="61"/>
        <v>0</v>
      </c>
      <c r="J991" s="18"/>
      <c r="K991" s="18">
        <f t="shared" si="62"/>
        <v>0</v>
      </c>
      <c r="L991" s="19" t="str">
        <f>IFERROR(VLOOKUP(C991,'[2]11.11.25'!$B$345:$C$574,2,0),"-")</f>
        <v>-</v>
      </c>
      <c r="M991" s="20" t="str">
        <f t="shared" si="64"/>
        <v>-</v>
      </c>
      <c r="N991" s="21" t="s">
        <v>22</v>
      </c>
      <c r="O991" s="22" t="str">
        <f t="shared" si="63"/>
        <v>-</v>
      </c>
      <c r="P991" s="29"/>
    </row>
    <row r="992" spans="1:16" x14ac:dyDescent="0.25">
      <c r="A992" s="13">
        <v>2</v>
      </c>
      <c r="B992" s="13" t="s">
        <v>1273</v>
      </c>
      <c r="C992" s="14" t="s">
        <v>2575</v>
      </c>
      <c r="D992" s="14" t="s">
        <v>2576</v>
      </c>
      <c r="E992" s="15">
        <v>4</v>
      </c>
      <c r="F992" s="16">
        <v>35.700000000000003</v>
      </c>
      <c r="G992" s="16">
        <v>142.80000000000001</v>
      </c>
      <c r="H992" s="17">
        <f>VLOOKUP(C992,'[1]2 оч'!$B$3:$K$445,10,0)</f>
        <v>0</v>
      </c>
      <c r="I992" s="16">
        <f t="shared" si="61"/>
        <v>0</v>
      </c>
      <c r="J992" s="18"/>
      <c r="K992" s="18">
        <f t="shared" si="62"/>
        <v>0</v>
      </c>
      <c r="L992" s="19" t="str">
        <f>IFERROR(VLOOKUP(C992,'[2]11.11.25'!$B$345:$C$574,2,0),"-")</f>
        <v>-</v>
      </c>
      <c r="M992" s="20" t="str">
        <f t="shared" si="64"/>
        <v>-</v>
      </c>
      <c r="N992" s="21" t="s">
        <v>22</v>
      </c>
      <c r="O992" s="22" t="str">
        <f t="shared" si="63"/>
        <v>-</v>
      </c>
      <c r="P992" s="29"/>
    </row>
    <row r="993" spans="1:17" x14ac:dyDescent="0.25">
      <c r="A993" s="13">
        <v>2</v>
      </c>
      <c r="B993" s="13" t="s">
        <v>1276</v>
      </c>
      <c r="C993" s="14" t="s">
        <v>2577</v>
      </c>
      <c r="D993" s="14" t="s">
        <v>2578</v>
      </c>
      <c r="E993" s="15">
        <v>2</v>
      </c>
      <c r="F993" s="16">
        <v>29.5</v>
      </c>
      <c r="G993" s="16">
        <v>59</v>
      </c>
      <c r="H993" s="17">
        <f>VLOOKUP(C993,'[1]2 оч'!$B$3:$K$445,10,0)</f>
        <v>0</v>
      </c>
      <c r="I993" s="16">
        <f t="shared" si="61"/>
        <v>0</v>
      </c>
      <c r="J993" s="18"/>
      <c r="K993" s="18">
        <f t="shared" si="62"/>
        <v>0</v>
      </c>
      <c r="L993" s="19" t="str">
        <f>IFERROR(VLOOKUP(C993,'[2]11.11.25'!$B$345:$C$574,2,0),"-")</f>
        <v>-</v>
      </c>
      <c r="M993" s="20" t="str">
        <f t="shared" si="64"/>
        <v>-</v>
      </c>
      <c r="N993" s="21" t="s">
        <v>22</v>
      </c>
      <c r="O993" s="22" t="str">
        <f t="shared" si="63"/>
        <v>-</v>
      </c>
      <c r="P993" s="29"/>
    </row>
    <row r="994" spans="1:17" x14ac:dyDescent="0.25">
      <c r="A994" s="13">
        <v>2</v>
      </c>
      <c r="B994" s="13" t="s">
        <v>1279</v>
      </c>
      <c r="C994" s="14" t="s">
        <v>2579</v>
      </c>
      <c r="D994" s="14" t="s">
        <v>2580</v>
      </c>
      <c r="E994" s="15">
        <v>2</v>
      </c>
      <c r="F994" s="16">
        <v>24.7</v>
      </c>
      <c r="G994" s="16">
        <v>49.4</v>
      </c>
      <c r="H994" s="17">
        <f>VLOOKUP(C994,'[1]2 оч'!$B$3:$K$445,10,0)</f>
        <v>0</v>
      </c>
      <c r="I994" s="16">
        <f t="shared" si="61"/>
        <v>0</v>
      </c>
      <c r="J994" s="18">
        <v>1</v>
      </c>
      <c r="K994" s="18">
        <f t="shared" si="62"/>
        <v>24.7</v>
      </c>
      <c r="L994" s="19" t="str">
        <f>IFERROR(VLOOKUP(C994,'[2]11.11.25'!$B$345:$C$574,2,0),"-")</f>
        <v>-</v>
      </c>
      <c r="M994" s="20" t="str">
        <f t="shared" si="64"/>
        <v>-</v>
      </c>
      <c r="N994" s="31">
        <v>1</v>
      </c>
      <c r="O994" s="22">
        <f t="shared" si="63"/>
        <v>24.7</v>
      </c>
      <c r="P994" s="29"/>
    </row>
    <row r="995" spans="1:17" x14ac:dyDescent="0.25">
      <c r="A995" s="13">
        <v>2</v>
      </c>
      <c r="B995" s="13" t="s">
        <v>1282</v>
      </c>
      <c r="C995" s="14" t="s">
        <v>2581</v>
      </c>
      <c r="D995" s="14" t="s">
        <v>2582</v>
      </c>
      <c r="E995" s="15">
        <v>4</v>
      </c>
      <c r="F995" s="16">
        <v>222</v>
      </c>
      <c r="G995" s="16">
        <v>888</v>
      </c>
      <c r="H995" s="17">
        <f>VLOOKUP(C995,'[1]2 оч'!$B$3:$K$445,10,0)</f>
        <v>0</v>
      </c>
      <c r="I995" s="16">
        <f t="shared" si="61"/>
        <v>0</v>
      </c>
      <c r="J995" s="18">
        <v>4</v>
      </c>
      <c r="K995" s="18">
        <f t="shared" si="62"/>
        <v>888</v>
      </c>
      <c r="L995" s="19" t="str">
        <f>IFERROR(VLOOKUP(C995,'[2]11.11.25'!$B$345:$C$574,2,0),"-")</f>
        <v>-</v>
      </c>
      <c r="M995" s="20" t="str">
        <f t="shared" si="64"/>
        <v>-</v>
      </c>
      <c r="N995" s="31">
        <v>4</v>
      </c>
      <c r="O995" s="22">
        <f t="shared" si="63"/>
        <v>888</v>
      </c>
      <c r="P995" s="29"/>
    </row>
    <row r="996" spans="1:17" x14ac:dyDescent="0.25">
      <c r="A996" s="13">
        <v>2</v>
      </c>
      <c r="B996" s="13" t="s">
        <v>1285</v>
      </c>
      <c r="C996" s="14" t="s">
        <v>2583</v>
      </c>
      <c r="D996" s="14" t="s">
        <v>2584</v>
      </c>
      <c r="E996" s="15">
        <v>2</v>
      </c>
      <c r="F996" s="16">
        <v>224.3</v>
      </c>
      <c r="G996" s="16">
        <v>448.6</v>
      </c>
      <c r="H996" s="17">
        <f>VLOOKUP(C996,'[1]2 оч'!$B$3:$K$445,10,0)</f>
        <v>0</v>
      </c>
      <c r="I996" s="16">
        <f t="shared" si="61"/>
        <v>0</v>
      </c>
      <c r="J996" s="18">
        <v>2</v>
      </c>
      <c r="K996" s="18">
        <f t="shared" si="62"/>
        <v>448.6</v>
      </c>
      <c r="L996" s="19" t="str">
        <f>IFERROR(VLOOKUP(C996,'[2]11.11.25'!$B$345:$C$574,2,0),"-")</f>
        <v>-</v>
      </c>
      <c r="M996" s="20" t="str">
        <f t="shared" si="64"/>
        <v>-</v>
      </c>
      <c r="N996" s="31">
        <v>2</v>
      </c>
      <c r="O996" s="22">
        <f t="shared" si="63"/>
        <v>448.6</v>
      </c>
      <c r="P996" s="29"/>
    </row>
    <row r="997" spans="1:17" x14ac:dyDescent="0.25">
      <c r="A997" s="13">
        <v>2</v>
      </c>
      <c r="B997" s="13" t="s">
        <v>1288</v>
      </c>
      <c r="C997" s="14" t="s">
        <v>2585</v>
      </c>
      <c r="D997" s="14" t="s">
        <v>2586</v>
      </c>
      <c r="E997" s="15">
        <v>2</v>
      </c>
      <c r="F997" s="16">
        <v>224.3</v>
      </c>
      <c r="G997" s="16">
        <v>448.6</v>
      </c>
      <c r="H997" s="17">
        <f>VLOOKUP(C997,'[1]2 оч'!$B$3:$K$445,10,0)</f>
        <v>0</v>
      </c>
      <c r="I997" s="16">
        <f t="shared" si="61"/>
        <v>0</v>
      </c>
      <c r="J997" s="18">
        <v>2</v>
      </c>
      <c r="K997" s="18">
        <f t="shared" si="62"/>
        <v>448.6</v>
      </c>
      <c r="L997" s="19" t="str">
        <f>IFERROR(VLOOKUP(C997,'[2]11.11.25'!$B$345:$C$574,2,0),"-")</f>
        <v>-</v>
      </c>
      <c r="M997" s="20" t="str">
        <f t="shared" si="64"/>
        <v>-</v>
      </c>
      <c r="N997" s="31">
        <v>2</v>
      </c>
      <c r="O997" s="22">
        <f t="shared" si="63"/>
        <v>448.6</v>
      </c>
      <c r="P997" s="29"/>
    </row>
    <row r="998" spans="1:17" x14ac:dyDescent="0.25">
      <c r="A998" s="13">
        <v>2</v>
      </c>
      <c r="B998" s="13" t="s">
        <v>1291</v>
      </c>
      <c r="C998" s="14" t="s">
        <v>2587</v>
      </c>
      <c r="D998" s="14" t="s">
        <v>2588</v>
      </c>
      <c r="E998" s="15">
        <v>1</v>
      </c>
      <c r="F998" s="16">
        <v>277.10000000000002</v>
      </c>
      <c r="G998" s="16">
        <v>277.10000000000002</v>
      </c>
      <c r="H998" s="17">
        <f>VLOOKUP(C998,'[1]2 оч'!$B$3:$K$445,10,0)</f>
        <v>0</v>
      </c>
      <c r="I998" s="16">
        <f t="shared" si="61"/>
        <v>0</v>
      </c>
      <c r="J998" s="18"/>
      <c r="K998" s="18">
        <f t="shared" si="62"/>
        <v>0</v>
      </c>
      <c r="L998" s="19" t="str">
        <f>IFERROR(VLOOKUP(C998,'[2]11.11.25'!$B$345:$C$574,2,0),"-")</f>
        <v>-</v>
      </c>
      <c r="M998" s="20" t="str">
        <f t="shared" si="64"/>
        <v>-</v>
      </c>
      <c r="N998" s="21" t="s">
        <v>22</v>
      </c>
      <c r="O998" s="22" t="str">
        <f t="shared" si="63"/>
        <v>-</v>
      </c>
      <c r="P998" s="29"/>
    </row>
    <row r="999" spans="1:17" x14ac:dyDescent="0.25">
      <c r="A999" s="13">
        <v>2</v>
      </c>
      <c r="B999" s="13" t="s">
        <v>1294</v>
      </c>
      <c r="C999" s="14" t="s">
        <v>2589</v>
      </c>
      <c r="D999" s="14" t="s">
        <v>2590</v>
      </c>
      <c r="E999" s="15">
        <v>1</v>
      </c>
      <c r="F999" s="16">
        <v>427.4</v>
      </c>
      <c r="G999" s="16">
        <v>427.4</v>
      </c>
      <c r="H999" s="17">
        <f>VLOOKUP(C999,'[1]2 оч'!$B$3:$K$445,10,0)</f>
        <v>0</v>
      </c>
      <c r="I999" s="16">
        <f t="shared" si="61"/>
        <v>0</v>
      </c>
      <c r="J999" s="18"/>
      <c r="K999" s="18">
        <f t="shared" si="62"/>
        <v>0</v>
      </c>
      <c r="L999" s="19" t="str">
        <f>IFERROR(VLOOKUP(C999,'[2]11.11.25'!$B$345:$C$574,2,0),"-")</f>
        <v>-</v>
      </c>
      <c r="M999" s="20" t="str">
        <f t="shared" si="64"/>
        <v>-</v>
      </c>
      <c r="N999" s="21" t="s">
        <v>22</v>
      </c>
      <c r="O999" s="22" t="str">
        <f t="shared" si="63"/>
        <v>-</v>
      </c>
      <c r="P999" s="29"/>
    </row>
    <row r="1000" spans="1:17" x14ac:dyDescent="0.25">
      <c r="A1000" s="13">
        <v>2</v>
      </c>
      <c r="B1000" s="13" t="s">
        <v>1297</v>
      </c>
      <c r="C1000" s="14" t="s">
        <v>2591</v>
      </c>
      <c r="D1000" s="14" t="s">
        <v>2592</v>
      </c>
      <c r="E1000" s="15">
        <v>2</v>
      </c>
      <c r="F1000" s="16">
        <v>322.89999999999998</v>
      </c>
      <c r="G1000" s="16">
        <v>645.79999999999995</v>
      </c>
      <c r="H1000" s="17">
        <f>VLOOKUP(C1000,'[1]2 оч'!$B$3:$K$445,10,0)</f>
        <v>0</v>
      </c>
      <c r="I1000" s="16">
        <f t="shared" si="61"/>
        <v>0</v>
      </c>
      <c r="J1000" s="18"/>
      <c r="K1000" s="18">
        <f t="shared" si="62"/>
        <v>0</v>
      </c>
      <c r="L1000" s="19" t="str">
        <f>IFERROR(VLOOKUP(C1000,'[2]11.11.25'!$B$345:$C$574,2,0),"-")</f>
        <v>-</v>
      </c>
      <c r="M1000" s="20" t="str">
        <f t="shared" si="64"/>
        <v>-</v>
      </c>
      <c r="N1000" s="21" t="s">
        <v>22</v>
      </c>
      <c r="O1000" s="22" t="str">
        <f t="shared" si="63"/>
        <v>-</v>
      </c>
      <c r="P1000" s="29"/>
    </row>
    <row r="1001" spans="1:17" x14ac:dyDescent="0.25">
      <c r="A1001" s="13">
        <v>2</v>
      </c>
      <c r="B1001" s="13" t="s">
        <v>1300</v>
      </c>
      <c r="C1001" s="14" t="s">
        <v>2593</v>
      </c>
      <c r="D1001" s="14" t="s">
        <v>2594</v>
      </c>
      <c r="E1001" s="15">
        <v>2</v>
      </c>
      <c r="F1001" s="16">
        <v>473.1</v>
      </c>
      <c r="G1001" s="16">
        <v>946.2</v>
      </c>
      <c r="H1001" s="17">
        <f>VLOOKUP(C1001,'[1]2 оч'!$B$3:$K$445,10,0)</f>
        <v>0</v>
      </c>
      <c r="I1001" s="16">
        <f t="shared" si="61"/>
        <v>0</v>
      </c>
      <c r="J1001" s="18"/>
      <c r="K1001" s="18">
        <f t="shared" si="62"/>
        <v>0</v>
      </c>
      <c r="L1001" s="19" t="str">
        <f>IFERROR(VLOOKUP(C1001,'[2]11.11.25'!$B$345:$C$574,2,0),"-")</f>
        <v>-</v>
      </c>
      <c r="M1001" s="20" t="str">
        <f t="shared" si="64"/>
        <v>-</v>
      </c>
      <c r="N1001" s="21" t="s">
        <v>22</v>
      </c>
      <c r="O1001" s="22" t="str">
        <f t="shared" si="63"/>
        <v>-</v>
      </c>
      <c r="P1001" s="29"/>
    </row>
    <row r="1002" spans="1:17" x14ac:dyDescent="0.25">
      <c r="A1002" s="13">
        <v>2</v>
      </c>
      <c r="B1002" s="13" t="s">
        <v>1303</v>
      </c>
      <c r="C1002" s="14" t="s">
        <v>2595</v>
      </c>
      <c r="D1002" s="14" t="s">
        <v>2596</v>
      </c>
      <c r="E1002" s="15">
        <v>2</v>
      </c>
      <c r="F1002" s="16">
        <v>60.6</v>
      </c>
      <c r="G1002" s="16">
        <v>121.2</v>
      </c>
      <c r="H1002" s="17">
        <f>VLOOKUP(C1002,'[1]2 оч'!$B$3:$K$445,10,0)</f>
        <v>2</v>
      </c>
      <c r="I1002" s="16">
        <f t="shared" si="61"/>
        <v>121.2</v>
      </c>
      <c r="J1002" s="18"/>
      <c r="K1002" s="18">
        <f t="shared" si="62"/>
        <v>0</v>
      </c>
      <c r="L1002" s="19">
        <v>2</v>
      </c>
      <c r="M1002" s="20">
        <f t="shared" si="64"/>
        <v>121.2</v>
      </c>
      <c r="N1002" s="31">
        <v>2</v>
      </c>
      <c r="O1002" s="22">
        <f t="shared" si="63"/>
        <v>121.2</v>
      </c>
      <c r="P1002" s="29"/>
    </row>
    <row r="1003" spans="1:17" x14ac:dyDescent="0.25">
      <c r="A1003" s="13">
        <v>2</v>
      </c>
      <c r="B1003" s="13" t="s">
        <v>1306</v>
      </c>
      <c r="C1003" s="14" t="s">
        <v>2597</v>
      </c>
      <c r="D1003" s="14" t="s">
        <v>2598</v>
      </c>
      <c r="E1003" s="15">
        <v>2</v>
      </c>
      <c r="F1003" s="16">
        <v>60.6</v>
      </c>
      <c r="G1003" s="16">
        <v>121.2</v>
      </c>
      <c r="H1003" s="17">
        <f>VLOOKUP(C1003,'[1]2 оч'!$B$3:$K$445,10,0)</f>
        <v>2</v>
      </c>
      <c r="I1003" s="16">
        <f t="shared" si="61"/>
        <v>121.2</v>
      </c>
      <c r="J1003" s="18">
        <v>2</v>
      </c>
      <c r="K1003" s="18">
        <f t="shared" si="62"/>
        <v>121.2</v>
      </c>
      <c r="L1003" s="19" t="str">
        <f>IFERROR(VLOOKUP(C1003,'[2]11.11.25'!$B$345:$C$574,2,0),"-")</f>
        <v>-</v>
      </c>
      <c r="M1003" s="20" t="str">
        <f t="shared" si="64"/>
        <v>-</v>
      </c>
      <c r="N1003" s="31">
        <v>2</v>
      </c>
      <c r="O1003" s="22">
        <f t="shared" si="63"/>
        <v>121.2</v>
      </c>
      <c r="P1003" s="29"/>
    </row>
    <row r="1004" spans="1:17" x14ac:dyDescent="0.25">
      <c r="A1004" s="13">
        <v>2</v>
      </c>
      <c r="B1004" s="13" t="s">
        <v>1309</v>
      </c>
      <c r="C1004" s="14" t="s">
        <v>2599</v>
      </c>
      <c r="D1004" s="14" t="s">
        <v>2600</v>
      </c>
      <c r="E1004" s="15">
        <v>24</v>
      </c>
      <c r="F1004" s="16">
        <v>28.9</v>
      </c>
      <c r="G1004" s="16">
        <v>693.6</v>
      </c>
      <c r="H1004" s="17">
        <f>VLOOKUP(C1004,'[1]2 оч'!$B$3:$K$445,10,0)</f>
        <v>0</v>
      </c>
      <c r="I1004" s="16">
        <f t="shared" si="61"/>
        <v>0</v>
      </c>
      <c r="J1004" s="18">
        <v>24</v>
      </c>
      <c r="K1004" s="18">
        <f t="shared" si="62"/>
        <v>693.59999999999991</v>
      </c>
      <c r="L1004" s="19" t="str">
        <f>IFERROR(VLOOKUP(C1004,'[2]11.11.25'!$B$345:$C$574,2,0),"-")</f>
        <v>-</v>
      </c>
      <c r="M1004" s="20" t="str">
        <f t="shared" si="64"/>
        <v>-</v>
      </c>
      <c r="N1004" s="31">
        <v>24</v>
      </c>
      <c r="O1004" s="22">
        <f t="shared" si="63"/>
        <v>693.59999999999991</v>
      </c>
      <c r="P1004" s="29"/>
      <c r="Q1004" s="24" t="s">
        <v>2507</v>
      </c>
    </row>
    <row r="1005" spans="1:17" x14ac:dyDescent="0.25">
      <c r="A1005" s="13">
        <v>2</v>
      </c>
      <c r="B1005" s="13" t="s">
        <v>1312</v>
      </c>
      <c r="C1005" s="14" t="s">
        <v>2601</v>
      </c>
      <c r="D1005" s="14" t="s">
        <v>2602</v>
      </c>
      <c r="E1005" s="15">
        <v>3</v>
      </c>
      <c r="F1005" s="16">
        <v>45.9</v>
      </c>
      <c r="G1005" s="16">
        <v>137.69999999999999</v>
      </c>
      <c r="H1005" s="17">
        <f>VLOOKUP(C1005,'[1]2 оч'!$B$3:$K$445,10,0)</f>
        <v>3</v>
      </c>
      <c r="I1005" s="16">
        <f t="shared" si="61"/>
        <v>137.69999999999999</v>
      </c>
      <c r="J1005" s="18">
        <v>3</v>
      </c>
      <c r="K1005" s="18">
        <f t="shared" si="62"/>
        <v>137.69999999999999</v>
      </c>
      <c r="L1005" s="19" t="str">
        <f>IFERROR(VLOOKUP(C1005,'[2]11.11.25'!$B$345:$C$574,2,0),"-")</f>
        <v>-</v>
      </c>
      <c r="M1005" s="20" t="str">
        <f t="shared" si="64"/>
        <v>-</v>
      </c>
      <c r="N1005" s="31">
        <v>3</v>
      </c>
      <c r="O1005" s="22">
        <f t="shared" si="63"/>
        <v>137.69999999999999</v>
      </c>
      <c r="P1005" s="29"/>
    </row>
    <row r="1006" spans="1:17" x14ac:dyDescent="0.25">
      <c r="A1006" s="13">
        <v>2</v>
      </c>
      <c r="B1006" s="13" t="s">
        <v>1315</v>
      </c>
      <c r="C1006" s="14" t="s">
        <v>2603</v>
      </c>
      <c r="D1006" s="14" t="s">
        <v>2604</v>
      </c>
      <c r="E1006" s="15">
        <v>3</v>
      </c>
      <c r="F1006" s="16">
        <v>36</v>
      </c>
      <c r="G1006" s="16">
        <v>108</v>
      </c>
      <c r="H1006" s="17">
        <f>VLOOKUP(C1006,'[1]2 оч'!$B$3:$K$445,10,0)</f>
        <v>3</v>
      </c>
      <c r="I1006" s="16">
        <f t="shared" si="61"/>
        <v>108</v>
      </c>
      <c r="J1006" s="18">
        <v>3</v>
      </c>
      <c r="K1006" s="18">
        <f t="shared" si="62"/>
        <v>108</v>
      </c>
      <c r="L1006" s="19" t="str">
        <f>IFERROR(VLOOKUP(C1006,'[2]11.11.25'!$B$345:$C$574,2,0),"-")</f>
        <v>-</v>
      </c>
      <c r="M1006" s="20" t="str">
        <f t="shared" si="64"/>
        <v>-</v>
      </c>
      <c r="N1006" s="31">
        <v>3</v>
      </c>
      <c r="O1006" s="22">
        <f t="shared" si="63"/>
        <v>108</v>
      </c>
      <c r="P1006" s="29"/>
    </row>
    <row r="1007" spans="1:17" x14ac:dyDescent="0.25">
      <c r="A1007" s="13">
        <v>2</v>
      </c>
      <c r="B1007" s="13" t="s">
        <v>1318</v>
      </c>
      <c r="C1007" s="14" t="s">
        <v>2605</v>
      </c>
      <c r="D1007" s="14" t="s">
        <v>2606</v>
      </c>
      <c r="E1007" s="15">
        <v>4</v>
      </c>
      <c r="F1007" s="16">
        <v>9.4</v>
      </c>
      <c r="G1007" s="16">
        <v>37.6</v>
      </c>
      <c r="H1007" s="17">
        <f>VLOOKUP(C1007,'[1]2 оч'!$B$3:$K$445,10,0)</f>
        <v>4</v>
      </c>
      <c r="I1007" s="16">
        <f t="shared" si="61"/>
        <v>37.6</v>
      </c>
      <c r="J1007" s="18"/>
      <c r="K1007" s="18">
        <f t="shared" si="62"/>
        <v>0</v>
      </c>
      <c r="L1007" s="19" t="str">
        <f>IFERROR(VLOOKUP(C1007,'[2]11.11.25'!$B$345:$C$574,2,0),"-")</f>
        <v>-</v>
      </c>
      <c r="M1007" s="20" t="str">
        <f t="shared" si="64"/>
        <v>-</v>
      </c>
      <c r="N1007" s="31">
        <v>4</v>
      </c>
      <c r="O1007" s="22">
        <f t="shared" si="63"/>
        <v>37.6</v>
      </c>
      <c r="P1007" s="29"/>
      <c r="Q1007" s="24" t="s">
        <v>2507</v>
      </c>
    </row>
    <row r="1008" spans="1:17" x14ac:dyDescent="0.25">
      <c r="A1008" s="13">
        <v>2</v>
      </c>
      <c r="B1008" s="13" t="s">
        <v>1321</v>
      </c>
      <c r="C1008" s="14" t="s">
        <v>2607</v>
      </c>
      <c r="D1008" s="14" t="s">
        <v>2608</v>
      </c>
      <c r="E1008" s="15">
        <v>4</v>
      </c>
      <c r="F1008" s="16">
        <v>8.8000000000000007</v>
      </c>
      <c r="G1008" s="16">
        <v>35.200000000000003</v>
      </c>
      <c r="H1008" s="17">
        <f>VLOOKUP(C1008,'[1]2 оч'!$B$3:$K$445,10,0)</f>
        <v>4</v>
      </c>
      <c r="I1008" s="16">
        <f t="shared" si="61"/>
        <v>35.200000000000003</v>
      </c>
      <c r="J1008" s="18"/>
      <c r="K1008" s="18">
        <f t="shared" si="62"/>
        <v>0</v>
      </c>
      <c r="L1008" s="19" t="str">
        <f>IFERROR(VLOOKUP(C1008,'[2]11.11.25'!$B$345:$C$574,2,0),"-")</f>
        <v>-</v>
      </c>
      <c r="M1008" s="20" t="str">
        <f t="shared" si="64"/>
        <v>-</v>
      </c>
      <c r="N1008" s="31">
        <v>4</v>
      </c>
      <c r="O1008" s="22">
        <f t="shared" si="63"/>
        <v>35.200000000000003</v>
      </c>
      <c r="P1008" s="29"/>
      <c r="Q1008" s="24" t="s">
        <v>2507</v>
      </c>
    </row>
    <row r="1009" spans="1:16" x14ac:dyDescent="0.25">
      <c r="A1009" s="13">
        <v>2</v>
      </c>
      <c r="B1009" s="13" t="s">
        <v>1324</v>
      </c>
      <c r="C1009" s="14" t="s">
        <v>2609</v>
      </c>
      <c r="D1009" s="14" t="s">
        <v>2610</v>
      </c>
      <c r="E1009" s="15">
        <v>28</v>
      </c>
      <c r="F1009" s="16">
        <v>10.9</v>
      </c>
      <c r="G1009" s="16">
        <v>305.2</v>
      </c>
      <c r="H1009" s="17">
        <f>VLOOKUP(C1009,'[1]2 оч'!$B$3:$K$445,10,0)</f>
        <v>0</v>
      </c>
      <c r="I1009" s="16">
        <f t="shared" si="61"/>
        <v>0</v>
      </c>
      <c r="J1009" s="18"/>
      <c r="K1009" s="18">
        <f t="shared" si="62"/>
        <v>0</v>
      </c>
      <c r="L1009" s="19" t="str">
        <f>IFERROR(VLOOKUP(C1009,'[2]11.11.25'!$B$345:$C$574,2,0),"-")</f>
        <v>-</v>
      </c>
      <c r="M1009" s="20" t="str">
        <f t="shared" si="64"/>
        <v>-</v>
      </c>
      <c r="N1009" s="21" t="s">
        <v>22</v>
      </c>
      <c r="O1009" s="22" t="str">
        <f t="shared" si="63"/>
        <v>-</v>
      </c>
      <c r="P1009" s="29"/>
    </row>
    <row r="1010" spans="1:16" x14ac:dyDescent="0.25">
      <c r="A1010" s="13">
        <v>2</v>
      </c>
      <c r="B1010" s="13" t="s">
        <v>1327</v>
      </c>
      <c r="C1010" s="14" t="s">
        <v>2611</v>
      </c>
      <c r="D1010" s="14" t="s">
        <v>2612</v>
      </c>
      <c r="E1010" s="15">
        <v>4</v>
      </c>
      <c r="F1010" s="16">
        <v>10.4</v>
      </c>
      <c r="G1010" s="16">
        <v>41.6</v>
      </c>
      <c r="H1010" s="17">
        <f>VLOOKUP(C1010,'[1]2 оч'!$B$3:$K$445,10,0)</f>
        <v>0</v>
      </c>
      <c r="I1010" s="16">
        <f t="shared" si="61"/>
        <v>0</v>
      </c>
      <c r="J1010" s="18"/>
      <c r="K1010" s="18">
        <f t="shared" si="62"/>
        <v>0</v>
      </c>
      <c r="L1010" s="19" t="str">
        <f>IFERROR(VLOOKUP(C1010,'[2]11.11.25'!$B$345:$C$574,2,0),"-")</f>
        <v>-</v>
      </c>
      <c r="M1010" s="20" t="str">
        <f t="shared" si="64"/>
        <v>-</v>
      </c>
      <c r="N1010" s="21" t="s">
        <v>22</v>
      </c>
      <c r="O1010" s="22" t="str">
        <f t="shared" si="63"/>
        <v>-</v>
      </c>
      <c r="P1010" s="29"/>
    </row>
    <row r="1011" spans="1:16" x14ac:dyDescent="0.25">
      <c r="A1011" s="13">
        <v>2</v>
      </c>
      <c r="B1011" s="13" t="s">
        <v>1330</v>
      </c>
      <c r="C1011" s="14" t="s">
        <v>2613</v>
      </c>
      <c r="D1011" s="14" t="s">
        <v>2614</v>
      </c>
      <c r="E1011" s="15">
        <v>24</v>
      </c>
      <c r="F1011" s="16">
        <v>8.8000000000000007</v>
      </c>
      <c r="G1011" s="16">
        <v>211.2</v>
      </c>
      <c r="H1011" s="17">
        <f>VLOOKUP(C1011,'[1]2 оч'!$B$3:$K$445,10,0)</f>
        <v>0</v>
      </c>
      <c r="I1011" s="16">
        <f t="shared" si="61"/>
        <v>0</v>
      </c>
      <c r="J1011" s="18"/>
      <c r="K1011" s="18">
        <f t="shared" si="62"/>
        <v>0</v>
      </c>
      <c r="L1011" s="19" t="str">
        <f>IFERROR(VLOOKUP(C1011,'[2]11.11.25'!$B$345:$C$574,2,0),"-")</f>
        <v>-</v>
      </c>
      <c r="M1011" s="20" t="str">
        <f t="shared" si="64"/>
        <v>-</v>
      </c>
      <c r="N1011" s="21" t="s">
        <v>22</v>
      </c>
      <c r="O1011" s="22" t="str">
        <f t="shared" si="63"/>
        <v>-</v>
      </c>
      <c r="P1011" s="29"/>
    </row>
    <row r="1012" spans="1:16" x14ac:dyDescent="0.25">
      <c r="A1012" s="13">
        <v>2</v>
      </c>
      <c r="B1012" s="13" t="s">
        <v>1333</v>
      </c>
      <c r="C1012" s="14" t="s">
        <v>2615</v>
      </c>
      <c r="D1012" s="14" t="s">
        <v>2616</v>
      </c>
      <c r="E1012" s="15">
        <v>24</v>
      </c>
      <c r="F1012" s="16">
        <v>10.5</v>
      </c>
      <c r="G1012" s="16">
        <v>252</v>
      </c>
      <c r="H1012" s="17">
        <f>VLOOKUP(C1012,'[1]2 оч'!$B$3:$K$445,10,0)</f>
        <v>0</v>
      </c>
      <c r="I1012" s="16">
        <f t="shared" si="61"/>
        <v>0</v>
      </c>
      <c r="J1012" s="18"/>
      <c r="K1012" s="18">
        <f t="shared" si="62"/>
        <v>0</v>
      </c>
      <c r="L1012" s="19" t="str">
        <f>IFERROR(VLOOKUP(C1012,'[2]11.11.25'!$B$345:$C$574,2,0),"-")</f>
        <v>-</v>
      </c>
      <c r="M1012" s="20" t="str">
        <f t="shared" si="64"/>
        <v>-</v>
      </c>
      <c r="N1012" s="21" t="s">
        <v>22</v>
      </c>
      <c r="O1012" s="22" t="str">
        <f t="shared" si="63"/>
        <v>-</v>
      </c>
      <c r="P1012" s="29"/>
    </row>
    <row r="1013" spans="1:16" x14ac:dyDescent="0.25">
      <c r="A1013" s="13">
        <v>2</v>
      </c>
      <c r="B1013" s="13" t="s">
        <v>1336</v>
      </c>
      <c r="C1013" s="14" t="s">
        <v>2617</v>
      </c>
      <c r="D1013" s="14" t="s">
        <v>2618</v>
      </c>
      <c r="E1013" s="15">
        <v>26</v>
      </c>
      <c r="F1013" s="16">
        <v>1471.5</v>
      </c>
      <c r="G1013" s="16">
        <v>38259</v>
      </c>
      <c r="H1013" s="17">
        <f>VLOOKUP(C1013,'[1]2 оч'!$B$3:$K$445,10,0)</f>
        <v>26</v>
      </c>
      <c r="I1013" s="16">
        <f t="shared" si="61"/>
        <v>38259</v>
      </c>
      <c r="J1013" s="18"/>
      <c r="K1013" s="18">
        <f t="shared" si="62"/>
        <v>0</v>
      </c>
      <c r="L1013" s="19" t="str">
        <f>IFERROR(VLOOKUP(C1013,'[2]11.11.25'!$B$345:$C$574,2,0),"-")</f>
        <v>-</v>
      </c>
      <c r="M1013" s="20" t="str">
        <f t="shared" si="64"/>
        <v>-</v>
      </c>
      <c r="N1013" s="21">
        <v>26</v>
      </c>
      <c r="O1013" s="22">
        <f t="shared" si="63"/>
        <v>38259</v>
      </c>
      <c r="P1013" s="29"/>
    </row>
    <row r="1014" spans="1:16" x14ac:dyDescent="0.25">
      <c r="A1014" s="13">
        <v>2</v>
      </c>
      <c r="B1014" s="13" t="s">
        <v>1339</v>
      </c>
      <c r="C1014" s="14" t="s">
        <v>2619</v>
      </c>
      <c r="D1014" s="14" t="s">
        <v>2620</v>
      </c>
      <c r="E1014" s="15">
        <v>256</v>
      </c>
      <c r="F1014" s="16">
        <v>1.6</v>
      </c>
      <c r="G1014" s="16">
        <v>409.6</v>
      </c>
      <c r="H1014" s="17">
        <f>VLOOKUP(C1014,'[1]2 оч'!$B$3:$K$445,10,0)</f>
        <v>0</v>
      </c>
      <c r="I1014" s="16">
        <f t="shared" si="61"/>
        <v>0</v>
      </c>
      <c r="J1014" s="18"/>
      <c r="K1014" s="18">
        <f t="shared" si="62"/>
        <v>0</v>
      </c>
      <c r="L1014" s="19">
        <f>IFERROR(VLOOKUP(C1014,'[2]11.11.25'!$B$345:$C$574,2,0),"-")</f>
        <v>205</v>
      </c>
      <c r="M1014" s="20">
        <f t="shared" si="64"/>
        <v>328</v>
      </c>
      <c r="N1014" s="31">
        <v>205</v>
      </c>
      <c r="O1014" s="22">
        <f t="shared" si="63"/>
        <v>328</v>
      </c>
      <c r="P1014" s="29"/>
    </row>
    <row r="1015" spans="1:16" x14ac:dyDescent="0.25">
      <c r="A1015" s="13">
        <v>2</v>
      </c>
      <c r="B1015" s="13" t="s">
        <v>1342</v>
      </c>
      <c r="C1015" s="14" t="s">
        <v>2621</v>
      </c>
      <c r="D1015" s="14" t="s">
        <v>2622</v>
      </c>
      <c r="E1015" s="15">
        <v>24</v>
      </c>
      <c r="F1015" s="16">
        <v>1</v>
      </c>
      <c r="G1015" s="16">
        <v>24</v>
      </c>
      <c r="H1015" s="17">
        <f>VLOOKUP(C1015,'[1]2 оч'!$B$3:$K$445,10,0)</f>
        <v>0</v>
      </c>
      <c r="I1015" s="16">
        <f t="shared" si="61"/>
        <v>0</v>
      </c>
      <c r="J1015" s="18"/>
      <c r="K1015" s="18">
        <f t="shared" si="62"/>
        <v>0</v>
      </c>
      <c r="L1015" s="19">
        <v>24</v>
      </c>
      <c r="M1015" s="20">
        <f t="shared" si="64"/>
        <v>24</v>
      </c>
      <c r="N1015" s="31">
        <v>24</v>
      </c>
      <c r="O1015" s="22">
        <f t="shared" si="63"/>
        <v>24</v>
      </c>
      <c r="P1015" s="29"/>
    </row>
    <row r="1016" spans="1:16" x14ac:dyDescent="0.25">
      <c r="A1016" s="13">
        <v>2</v>
      </c>
      <c r="B1016" s="13" t="s">
        <v>1345</v>
      </c>
      <c r="C1016" s="14" t="s">
        <v>2623</v>
      </c>
      <c r="D1016" s="14" t="s">
        <v>2624</v>
      </c>
      <c r="E1016" s="15">
        <v>16</v>
      </c>
      <c r="F1016" s="16">
        <v>47.7</v>
      </c>
      <c r="G1016" s="16">
        <v>763.2</v>
      </c>
      <c r="H1016" s="17">
        <f>VLOOKUP(C1016,'[1]2 оч'!$B$3:$K$445,10,0)</f>
        <v>0</v>
      </c>
      <c r="I1016" s="16">
        <f t="shared" si="61"/>
        <v>0</v>
      </c>
      <c r="J1016" s="18"/>
      <c r="K1016" s="18">
        <f t="shared" si="62"/>
        <v>0</v>
      </c>
      <c r="L1016" s="19" t="str">
        <f>IFERROR(VLOOKUP(C1016,'[2]11.11.25'!$B$345:$C$574,2,0),"-")</f>
        <v>-</v>
      </c>
      <c r="M1016" s="20" t="str">
        <f t="shared" si="64"/>
        <v>-</v>
      </c>
      <c r="N1016" s="21" t="s">
        <v>22</v>
      </c>
      <c r="O1016" s="22" t="str">
        <f t="shared" si="63"/>
        <v>-</v>
      </c>
      <c r="P1016" s="29"/>
    </row>
    <row r="1017" spans="1:16" x14ac:dyDescent="0.25">
      <c r="A1017" s="13">
        <v>3</v>
      </c>
      <c r="B1017" s="13" t="s">
        <v>15</v>
      </c>
      <c r="C1017" s="14" t="s">
        <v>2625</v>
      </c>
      <c r="D1017" s="14" t="s">
        <v>2626</v>
      </c>
      <c r="E1017" s="15">
        <v>15</v>
      </c>
      <c r="F1017" s="16">
        <v>45.5</v>
      </c>
      <c r="G1017" s="16">
        <v>682.5</v>
      </c>
      <c r="H1017" s="17">
        <f>VLOOKUP(C1017,'[1]3 оч'!$B$3:$K$528,10,0)</f>
        <v>0</v>
      </c>
      <c r="I1017" s="16">
        <f t="shared" si="61"/>
        <v>0</v>
      </c>
      <c r="J1017" s="18"/>
      <c r="K1017" s="18">
        <f t="shared" si="62"/>
        <v>0</v>
      </c>
      <c r="L1017" s="19" t="str">
        <f>IFERROR(VLOOKUP(C1017,'[2]11.11.25'!$B$345:$C$574,2,0),"-")</f>
        <v>-</v>
      </c>
      <c r="M1017" s="20" t="str">
        <f t="shared" si="64"/>
        <v>-</v>
      </c>
      <c r="N1017" s="21" t="s">
        <v>22</v>
      </c>
      <c r="O1017" s="22" t="str">
        <f t="shared" si="63"/>
        <v>-</v>
      </c>
      <c r="P1017" s="29"/>
    </row>
    <row r="1018" spans="1:16" x14ac:dyDescent="0.25">
      <c r="A1018" s="13">
        <v>3</v>
      </c>
      <c r="B1018" s="13" t="s">
        <v>19</v>
      </c>
      <c r="C1018" s="14" t="s">
        <v>2627</v>
      </c>
      <c r="D1018" s="14" t="s">
        <v>2628</v>
      </c>
      <c r="E1018" s="15">
        <v>1</v>
      </c>
      <c r="F1018" s="16">
        <v>49.7</v>
      </c>
      <c r="G1018" s="16">
        <v>49.7</v>
      </c>
      <c r="H1018" s="17">
        <f>VLOOKUP(C1018,'[1]3 оч'!$B$3:$K$528,10,0)</f>
        <v>0</v>
      </c>
      <c r="I1018" s="16">
        <f t="shared" si="61"/>
        <v>0</v>
      </c>
      <c r="J1018" s="18"/>
      <c r="K1018" s="18">
        <f t="shared" si="62"/>
        <v>0</v>
      </c>
      <c r="L1018" s="19" t="str">
        <f>IFERROR(VLOOKUP(C1018,'[2]11.11.25'!$B$345:$C$574,2,0),"-")</f>
        <v>-</v>
      </c>
      <c r="M1018" s="20" t="str">
        <f t="shared" si="64"/>
        <v>-</v>
      </c>
      <c r="N1018" s="21" t="s">
        <v>22</v>
      </c>
      <c r="O1018" s="22" t="str">
        <f t="shared" si="63"/>
        <v>-</v>
      </c>
      <c r="P1018" s="29"/>
    </row>
    <row r="1019" spans="1:16" x14ac:dyDescent="0.25">
      <c r="A1019" s="13">
        <v>3</v>
      </c>
      <c r="B1019" s="13" t="s">
        <v>24</v>
      </c>
      <c r="C1019" s="14" t="s">
        <v>2629</v>
      </c>
      <c r="D1019" s="14" t="s">
        <v>2630</v>
      </c>
      <c r="E1019" s="15">
        <v>1</v>
      </c>
      <c r="F1019" s="16">
        <v>70.599999999999994</v>
      </c>
      <c r="G1019" s="16">
        <v>70.599999999999994</v>
      </c>
      <c r="H1019" s="17">
        <f>VLOOKUP(C1019,'[1]3 оч'!$B$3:$K$528,10,0)</f>
        <v>0</v>
      </c>
      <c r="I1019" s="16">
        <f t="shared" si="61"/>
        <v>0</v>
      </c>
      <c r="J1019" s="18"/>
      <c r="K1019" s="18">
        <f t="shared" si="62"/>
        <v>0</v>
      </c>
      <c r="L1019" s="19" t="str">
        <f>IFERROR(VLOOKUP(C1019,'[2]11.11.25'!$B$345:$C$574,2,0),"-")</f>
        <v>-</v>
      </c>
      <c r="M1019" s="20" t="str">
        <f t="shared" si="64"/>
        <v>-</v>
      </c>
      <c r="N1019" s="21" t="s">
        <v>22</v>
      </c>
      <c r="O1019" s="22" t="str">
        <f t="shared" si="63"/>
        <v>-</v>
      </c>
      <c r="P1019" s="29"/>
    </row>
    <row r="1020" spans="1:16" x14ac:dyDescent="0.25">
      <c r="A1020" s="13">
        <v>3</v>
      </c>
      <c r="B1020" s="13" t="s">
        <v>28</v>
      </c>
      <c r="C1020" s="14" t="s">
        <v>2631</v>
      </c>
      <c r="D1020" s="14" t="s">
        <v>2632</v>
      </c>
      <c r="E1020" s="15">
        <v>1</v>
      </c>
      <c r="F1020" s="16">
        <v>4701.6000000000004</v>
      </c>
      <c r="G1020" s="16">
        <v>4701.6000000000004</v>
      </c>
      <c r="H1020" s="17">
        <f>VLOOKUP(C1020,'[1]3 оч'!$B$3:$K$528,10,0)</f>
        <v>0</v>
      </c>
      <c r="I1020" s="16">
        <f t="shared" si="61"/>
        <v>0</v>
      </c>
      <c r="J1020" s="18"/>
      <c r="K1020" s="18">
        <f t="shared" si="62"/>
        <v>0</v>
      </c>
      <c r="L1020" s="19" t="str">
        <f>IFERROR(VLOOKUP(C1020,'[2]11.11.25'!$B$345:$C$574,2,0),"-")</f>
        <v>-</v>
      </c>
      <c r="M1020" s="20" t="str">
        <f t="shared" si="64"/>
        <v>-</v>
      </c>
      <c r="N1020" s="21" t="s">
        <v>22</v>
      </c>
      <c r="O1020" s="22" t="str">
        <f t="shared" si="63"/>
        <v>-</v>
      </c>
      <c r="P1020" s="29"/>
    </row>
    <row r="1021" spans="1:16" x14ac:dyDescent="0.25">
      <c r="A1021" s="13">
        <v>3</v>
      </c>
      <c r="B1021" s="13" t="s">
        <v>32</v>
      </c>
      <c r="C1021" s="14" t="s">
        <v>2633</v>
      </c>
      <c r="D1021" s="14" t="s">
        <v>2634</v>
      </c>
      <c r="E1021" s="15">
        <v>2</v>
      </c>
      <c r="F1021" s="16">
        <v>4551.2</v>
      </c>
      <c r="G1021" s="16">
        <v>9102.4</v>
      </c>
      <c r="H1021" s="17">
        <f>VLOOKUP(C1021,'[1]3 оч'!$B$3:$K$528,10,0)</f>
        <v>0</v>
      </c>
      <c r="I1021" s="16">
        <f t="shared" si="61"/>
        <v>0</v>
      </c>
      <c r="J1021" s="18"/>
      <c r="K1021" s="18">
        <f t="shared" si="62"/>
        <v>0</v>
      </c>
      <c r="L1021" s="19">
        <f>IFERROR(VLOOKUP(C1021,'[2]11.11.25'!$B$345:$C$574,2,0),"-")</f>
        <v>1</v>
      </c>
      <c r="M1021" s="20">
        <f t="shared" si="64"/>
        <v>4551.2</v>
      </c>
      <c r="N1021" s="31">
        <v>1</v>
      </c>
      <c r="O1021" s="22">
        <f t="shared" si="63"/>
        <v>4551.2</v>
      </c>
      <c r="P1021" s="29"/>
    </row>
    <row r="1022" spans="1:16" x14ac:dyDescent="0.25">
      <c r="A1022" s="13">
        <v>3</v>
      </c>
      <c r="B1022" s="13" t="s">
        <v>36</v>
      </c>
      <c r="C1022" s="14" t="s">
        <v>2635</v>
      </c>
      <c r="D1022" s="14" t="s">
        <v>2636</v>
      </c>
      <c r="E1022" s="15">
        <v>1</v>
      </c>
      <c r="F1022" s="16">
        <v>4535.6000000000004</v>
      </c>
      <c r="G1022" s="16">
        <v>4535.6000000000004</v>
      </c>
      <c r="H1022" s="17">
        <f>VLOOKUP(C1022,'[1]3 оч'!$B$3:$K$528,10,0)</f>
        <v>0</v>
      </c>
      <c r="I1022" s="16">
        <f t="shared" si="61"/>
        <v>0</v>
      </c>
      <c r="J1022" s="18"/>
      <c r="K1022" s="18">
        <f t="shared" si="62"/>
        <v>0</v>
      </c>
      <c r="L1022" s="19">
        <f>IFERROR(VLOOKUP(C1022,'[2]11.11.25'!$B$345:$C$574,2,0),"-")</f>
        <v>1</v>
      </c>
      <c r="M1022" s="20">
        <f t="shared" si="64"/>
        <v>4535.6000000000004</v>
      </c>
      <c r="N1022" s="31">
        <v>1</v>
      </c>
      <c r="O1022" s="22">
        <f t="shared" si="63"/>
        <v>4535.6000000000004</v>
      </c>
      <c r="P1022" s="29"/>
    </row>
    <row r="1023" spans="1:16" x14ac:dyDescent="0.25">
      <c r="A1023" s="13">
        <v>3</v>
      </c>
      <c r="B1023" s="13" t="s">
        <v>40</v>
      </c>
      <c r="C1023" s="14" t="s">
        <v>2637</v>
      </c>
      <c r="D1023" s="14" t="s">
        <v>2638</v>
      </c>
      <c r="E1023" s="15">
        <v>1</v>
      </c>
      <c r="F1023" s="16">
        <v>4535.6000000000004</v>
      </c>
      <c r="G1023" s="16">
        <v>4535.6000000000004</v>
      </c>
      <c r="H1023" s="17">
        <f>VLOOKUP(C1023,'[1]3 оч'!$B$3:$K$528,10,0)</f>
        <v>0</v>
      </c>
      <c r="I1023" s="16">
        <f t="shared" si="61"/>
        <v>0</v>
      </c>
      <c r="J1023" s="18"/>
      <c r="K1023" s="18">
        <f t="shared" si="62"/>
        <v>0</v>
      </c>
      <c r="L1023" s="19">
        <f>IFERROR(VLOOKUP(C1023,'[2]11.11.25'!$B$345:$C$574,2,0),"-")</f>
        <v>1</v>
      </c>
      <c r="M1023" s="20">
        <f t="shared" si="64"/>
        <v>4535.6000000000004</v>
      </c>
      <c r="N1023" s="31">
        <v>1</v>
      </c>
      <c r="O1023" s="22">
        <f t="shared" si="63"/>
        <v>4535.6000000000004</v>
      </c>
      <c r="P1023" s="29"/>
    </row>
    <row r="1024" spans="1:16" x14ac:dyDescent="0.25">
      <c r="A1024" s="13">
        <v>3</v>
      </c>
      <c r="B1024" s="13" t="s">
        <v>43</v>
      </c>
      <c r="C1024" s="14" t="s">
        <v>2639</v>
      </c>
      <c r="D1024" s="14" t="s">
        <v>2640</v>
      </c>
      <c r="E1024" s="15">
        <v>1</v>
      </c>
      <c r="F1024" s="16">
        <v>4551.2</v>
      </c>
      <c r="G1024" s="16">
        <v>4551.2</v>
      </c>
      <c r="H1024" s="17">
        <f>VLOOKUP(C1024,'[1]3 оч'!$B$3:$K$528,10,0)</f>
        <v>0</v>
      </c>
      <c r="I1024" s="16">
        <f t="shared" si="61"/>
        <v>0</v>
      </c>
      <c r="J1024" s="18"/>
      <c r="K1024" s="18">
        <f t="shared" si="62"/>
        <v>0</v>
      </c>
      <c r="L1024" s="19">
        <f>IFERROR(VLOOKUP(C1024,'[2]11.11.25'!$B$345:$C$574,2,0),"-")</f>
        <v>1</v>
      </c>
      <c r="M1024" s="20">
        <f t="shared" si="64"/>
        <v>4551.2</v>
      </c>
      <c r="N1024" s="31">
        <v>1</v>
      </c>
      <c r="O1024" s="22">
        <f t="shared" si="63"/>
        <v>4551.2</v>
      </c>
      <c r="P1024" s="29"/>
    </row>
    <row r="1025" spans="1:16" x14ac:dyDescent="0.25">
      <c r="A1025" s="13">
        <v>3</v>
      </c>
      <c r="B1025" s="13" t="s">
        <v>46</v>
      </c>
      <c r="C1025" s="14" t="s">
        <v>2641</v>
      </c>
      <c r="D1025" s="14" t="s">
        <v>2642</v>
      </c>
      <c r="E1025" s="15">
        <v>1</v>
      </c>
      <c r="F1025" s="16">
        <v>4535.6000000000004</v>
      </c>
      <c r="G1025" s="16">
        <v>4535.6000000000004</v>
      </c>
      <c r="H1025" s="17">
        <f>VLOOKUP(C1025,'[1]3 оч'!$B$3:$K$528,10,0)</f>
        <v>0</v>
      </c>
      <c r="I1025" s="16">
        <f t="shared" si="61"/>
        <v>0</v>
      </c>
      <c r="J1025" s="18"/>
      <c r="K1025" s="18">
        <f t="shared" si="62"/>
        <v>0</v>
      </c>
      <c r="L1025" s="19" t="str">
        <f>IFERROR(VLOOKUP(C1025,'[2]11.11.25'!$B$345:$C$574,2,0),"-")</f>
        <v>-</v>
      </c>
      <c r="M1025" s="20" t="str">
        <f t="shared" si="64"/>
        <v>-</v>
      </c>
      <c r="N1025" s="21" t="s">
        <v>22</v>
      </c>
      <c r="O1025" s="22" t="str">
        <f t="shared" si="63"/>
        <v>-</v>
      </c>
      <c r="P1025" s="29"/>
    </row>
    <row r="1026" spans="1:16" x14ac:dyDescent="0.25">
      <c r="A1026" s="13">
        <v>3</v>
      </c>
      <c r="B1026" s="13" t="s">
        <v>49</v>
      </c>
      <c r="C1026" s="14" t="s">
        <v>2643</v>
      </c>
      <c r="D1026" s="14" t="s">
        <v>2644</v>
      </c>
      <c r="E1026" s="15">
        <v>3</v>
      </c>
      <c r="F1026" s="16">
        <v>4551.2</v>
      </c>
      <c r="G1026" s="16">
        <v>13653.6</v>
      </c>
      <c r="H1026" s="17">
        <f>VLOOKUP(C1026,'[1]3 оч'!$B$3:$K$528,10,0)</f>
        <v>0</v>
      </c>
      <c r="I1026" s="16">
        <f t="shared" si="61"/>
        <v>0</v>
      </c>
      <c r="J1026" s="18"/>
      <c r="K1026" s="18">
        <f t="shared" si="62"/>
        <v>0</v>
      </c>
      <c r="L1026" s="19">
        <f>IFERROR(VLOOKUP(C1026,'[2]11.11.25'!$B$345:$C$574,2,0),"-")</f>
        <v>3</v>
      </c>
      <c r="M1026" s="20">
        <f t="shared" si="64"/>
        <v>13653.599999999999</v>
      </c>
      <c r="N1026" s="31">
        <v>3</v>
      </c>
      <c r="O1026" s="22">
        <f t="shared" si="63"/>
        <v>13653.599999999999</v>
      </c>
      <c r="P1026" s="29"/>
    </row>
    <row r="1027" spans="1:16" x14ac:dyDescent="0.25">
      <c r="A1027" s="13">
        <v>3</v>
      </c>
      <c r="B1027" s="13" t="s">
        <v>52</v>
      </c>
      <c r="C1027" s="14" t="s">
        <v>2645</v>
      </c>
      <c r="D1027" s="14" t="s">
        <v>2646</v>
      </c>
      <c r="E1027" s="15">
        <v>2</v>
      </c>
      <c r="F1027" s="16">
        <v>4535.6000000000004</v>
      </c>
      <c r="G1027" s="16">
        <v>9071.2000000000007</v>
      </c>
      <c r="H1027" s="17">
        <f>VLOOKUP(C1027,'[1]3 оч'!$B$3:$K$528,10,0)</f>
        <v>0</v>
      </c>
      <c r="I1027" s="16">
        <f t="shared" ref="I1027:I1090" si="65">IFERROR(H1027*F1027,"-")</f>
        <v>0</v>
      </c>
      <c r="J1027" s="18"/>
      <c r="K1027" s="18">
        <f t="shared" ref="K1027:K1090" si="66">J1027*F1027</f>
        <v>0</v>
      </c>
      <c r="L1027" s="19">
        <f>IFERROR(VLOOKUP(C1027,'[2]11.11.25'!$B$345:$C$574,2,0),"-")</f>
        <v>1</v>
      </c>
      <c r="M1027" s="20">
        <f t="shared" si="64"/>
        <v>4535.6000000000004</v>
      </c>
      <c r="N1027" s="31">
        <v>1</v>
      </c>
      <c r="O1027" s="22">
        <f t="shared" ref="O1027:O1090" si="67">IFERROR(N1027*F1027,"-")</f>
        <v>4535.6000000000004</v>
      </c>
      <c r="P1027" s="29"/>
    </row>
    <row r="1028" spans="1:16" x14ac:dyDescent="0.25">
      <c r="A1028" s="13">
        <v>3</v>
      </c>
      <c r="B1028" s="13" t="s">
        <v>55</v>
      </c>
      <c r="C1028" s="14" t="s">
        <v>2647</v>
      </c>
      <c r="D1028" s="14" t="s">
        <v>2648</v>
      </c>
      <c r="E1028" s="15">
        <v>1</v>
      </c>
      <c r="F1028" s="16">
        <v>4528.7</v>
      </c>
      <c r="G1028" s="16">
        <v>4528.7</v>
      </c>
      <c r="H1028" s="17">
        <f>VLOOKUP(C1028,'[1]3 оч'!$B$3:$K$528,10,0)</f>
        <v>0</v>
      </c>
      <c r="I1028" s="16">
        <f t="shared" si="65"/>
        <v>0</v>
      </c>
      <c r="J1028" s="18"/>
      <c r="K1028" s="18">
        <f t="shared" si="66"/>
        <v>0</v>
      </c>
      <c r="L1028" s="19" t="str">
        <f>IFERROR(VLOOKUP(C1028,'[2]11.11.25'!$B$345:$C$574,2,0),"-")</f>
        <v>-</v>
      </c>
      <c r="M1028" s="20" t="str">
        <f t="shared" si="64"/>
        <v>-</v>
      </c>
      <c r="N1028" s="21" t="s">
        <v>22</v>
      </c>
      <c r="O1028" s="22" t="str">
        <f t="shared" si="67"/>
        <v>-</v>
      </c>
      <c r="P1028" s="29"/>
    </row>
    <row r="1029" spans="1:16" x14ac:dyDescent="0.25">
      <c r="A1029" s="13">
        <v>3</v>
      </c>
      <c r="B1029" s="13" t="s">
        <v>58</v>
      </c>
      <c r="C1029" s="14" t="s">
        <v>2649</v>
      </c>
      <c r="D1029" s="14" t="s">
        <v>2650</v>
      </c>
      <c r="E1029" s="15">
        <v>1</v>
      </c>
      <c r="F1029" s="16">
        <v>4386.3999999999996</v>
      </c>
      <c r="G1029" s="16">
        <v>4386.3999999999996</v>
      </c>
      <c r="H1029" s="17">
        <f>VLOOKUP(C1029,'[1]3 оч'!$B$3:$K$528,10,0)</f>
        <v>0</v>
      </c>
      <c r="I1029" s="16">
        <f t="shared" si="65"/>
        <v>0</v>
      </c>
      <c r="J1029" s="18"/>
      <c r="K1029" s="18">
        <f t="shared" si="66"/>
        <v>0</v>
      </c>
      <c r="L1029" s="19">
        <f>IFERROR(VLOOKUP(C1029,'[2]11.11.25'!$B$345:$C$574,2,0),"-")</f>
        <v>1</v>
      </c>
      <c r="M1029" s="20">
        <f t="shared" si="64"/>
        <v>4386.3999999999996</v>
      </c>
      <c r="N1029" s="31">
        <v>1</v>
      </c>
      <c r="O1029" s="22">
        <f t="shared" si="67"/>
        <v>4386.3999999999996</v>
      </c>
      <c r="P1029" s="29"/>
    </row>
    <row r="1030" spans="1:16" x14ac:dyDescent="0.25">
      <c r="A1030" s="13">
        <v>3</v>
      </c>
      <c r="B1030" s="13" t="s">
        <v>61</v>
      </c>
      <c r="C1030" s="14" t="s">
        <v>2651</v>
      </c>
      <c r="D1030" s="14" t="s">
        <v>2652</v>
      </c>
      <c r="E1030" s="15">
        <v>1</v>
      </c>
      <c r="F1030" s="16">
        <v>4425.1000000000004</v>
      </c>
      <c r="G1030" s="16">
        <v>4425.1000000000004</v>
      </c>
      <c r="H1030" s="17">
        <f>VLOOKUP(C1030,'[1]3 оч'!$B$3:$K$528,10,0)</f>
        <v>0</v>
      </c>
      <c r="I1030" s="16">
        <f t="shared" si="65"/>
        <v>0</v>
      </c>
      <c r="J1030" s="18"/>
      <c r="K1030" s="18">
        <f t="shared" si="66"/>
        <v>0</v>
      </c>
      <c r="L1030" s="19">
        <f>IFERROR(VLOOKUP(C1030,'[2]11.11.25'!$B$345:$C$574,2,0),"-")</f>
        <v>1</v>
      </c>
      <c r="M1030" s="20">
        <f t="shared" si="64"/>
        <v>4425.1000000000004</v>
      </c>
      <c r="N1030" s="31">
        <v>1</v>
      </c>
      <c r="O1030" s="22">
        <f t="shared" si="67"/>
        <v>4425.1000000000004</v>
      </c>
      <c r="P1030" s="29"/>
    </row>
    <row r="1031" spans="1:16" x14ac:dyDescent="0.25">
      <c r="A1031" s="13">
        <v>3</v>
      </c>
      <c r="B1031" s="13" t="s">
        <v>64</v>
      </c>
      <c r="C1031" s="14" t="s">
        <v>2653</v>
      </c>
      <c r="D1031" s="14" t="s">
        <v>2654</v>
      </c>
      <c r="E1031" s="15">
        <v>1</v>
      </c>
      <c r="F1031" s="16">
        <v>242.1</v>
      </c>
      <c r="G1031" s="16">
        <v>242.1</v>
      </c>
      <c r="H1031" s="17">
        <f>VLOOKUP(C1031,'[1]3 оч'!$B$3:$K$528,10,0)</f>
        <v>0</v>
      </c>
      <c r="I1031" s="16">
        <f t="shared" si="65"/>
        <v>0</v>
      </c>
      <c r="J1031" s="18"/>
      <c r="K1031" s="18">
        <f t="shared" si="66"/>
        <v>0</v>
      </c>
      <c r="L1031" s="19" t="str">
        <f>IFERROR(VLOOKUP(C1031,'[2]11.11.25'!$B$345:$C$574,2,0),"-")</f>
        <v>-</v>
      </c>
      <c r="M1031" s="20" t="str">
        <f t="shared" si="64"/>
        <v>-</v>
      </c>
      <c r="N1031" s="21" t="s">
        <v>22</v>
      </c>
      <c r="O1031" s="22" t="str">
        <f t="shared" si="67"/>
        <v>-</v>
      </c>
      <c r="P1031" s="29"/>
    </row>
    <row r="1032" spans="1:16" x14ac:dyDescent="0.25">
      <c r="A1032" s="13">
        <v>3</v>
      </c>
      <c r="B1032" s="13" t="s">
        <v>67</v>
      </c>
      <c r="C1032" s="14" t="s">
        <v>2655</v>
      </c>
      <c r="D1032" s="14" t="s">
        <v>2656</v>
      </c>
      <c r="E1032" s="15">
        <v>3</v>
      </c>
      <c r="F1032" s="16">
        <v>242.1</v>
      </c>
      <c r="G1032" s="16">
        <v>726.3</v>
      </c>
      <c r="H1032" s="17">
        <f>VLOOKUP(C1032,'[1]3 оч'!$B$3:$K$528,10,0)</f>
        <v>0</v>
      </c>
      <c r="I1032" s="16">
        <f t="shared" si="65"/>
        <v>0</v>
      </c>
      <c r="J1032" s="18"/>
      <c r="K1032" s="18">
        <f t="shared" si="66"/>
        <v>0</v>
      </c>
      <c r="L1032" s="19" t="str">
        <f>IFERROR(VLOOKUP(C1032,'[2]11.11.25'!$B$345:$C$574,2,0),"-")</f>
        <v>-</v>
      </c>
      <c r="M1032" s="20" t="str">
        <f t="shared" si="64"/>
        <v>-</v>
      </c>
      <c r="N1032" s="21" t="s">
        <v>22</v>
      </c>
      <c r="O1032" s="22" t="str">
        <f t="shared" si="67"/>
        <v>-</v>
      </c>
      <c r="P1032" s="29"/>
    </row>
    <row r="1033" spans="1:16" x14ac:dyDescent="0.25">
      <c r="A1033" s="13">
        <v>3</v>
      </c>
      <c r="B1033" s="13" t="s">
        <v>70</v>
      </c>
      <c r="C1033" s="14" t="s">
        <v>2657</v>
      </c>
      <c r="D1033" s="14" t="s">
        <v>2658</v>
      </c>
      <c r="E1033" s="15">
        <v>1</v>
      </c>
      <c r="F1033" s="16">
        <v>686</v>
      </c>
      <c r="G1033" s="16">
        <v>686</v>
      </c>
      <c r="H1033" s="17">
        <f>VLOOKUP(C1033,'[1]3 оч'!$B$3:$K$528,10,0)</f>
        <v>0</v>
      </c>
      <c r="I1033" s="16">
        <f t="shared" si="65"/>
        <v>0</v>
      </c>
      <c r="J1033" s="18"/>
      <c r="K1033" s="18">
        <f t="shared" si="66"/>
        <v>0</v>
      </c>
      <c r="L1033" s="19" t="str">
        <f>IFERROR(VLOOKUP(C1033,'[2]11.11.25'!$B$345:$C$574,2,0),"-")</f>
        <v>-</v>
      </c>
      <c r="M1033" s="20" t="str">
        <f t="shared" si="64"/>
        <v>-</v>
      </c>
      <c r="N1033" s="21" t="s">
        <v>22</v>
      </c>
      <c r="O1033" s="22" t="str">
        <f t="shared" si="67"/>
        <v>-</v>
      </c>
      <c r="P1033" s="29"/>
    </row>
    <row r="1034" spans="1:16" x14ac:dyDescent="0.25">
      <c r="A1034" s="13">
        <v>3</v>
      </c>
      <c r="B1034" s="13" t="s">
        <v>73</v>
      </c>
      <c r="C1034" s="14" t="s">
        <v>2659</v>
      </c>
      <c r="D1034" s="14" t="s">
        <v>2660</v>
      </c>
      <c r="E1034" s="15">
        <v>1</v>
      </c>
      <c r="F1034" s="16">
        <v>697.7</v>
      </c>
      <c r="G1034" s="16">
        <v>697.7</v>
      </c>
      <c r="H1034" s="17">
        <f>VLOOKUP(C1034,'[1]3 оч'!$B$3:$K$528,10,0)</f>
        <v>1</v>
      </c>
      <c r="I1034" s="16">
        <f t="shared" si="65"/>
        <v>697.7</v>
      </c>
      <c r="J1034" s="18"/>
      <c r="K1034" s="18">
        <f t="shared" si="66"/>
        <v>0</v>
      </c>
      <c r="L1034" s="19" t="str">
        <f>IFERROR(VLOOKUP(C1034,'[2]11.11.25'!$B$345:$C$574,2,0),"-")</f>
        <v>-</v>
      </c>
      <c r="M1034" s="20" t="str">
        <f t="shared" si="64"/>
        <v>-</v>
      </c>
      <c r="N1034" s="31">
        <v>1</v>
      </c>
      <c r="O1034" s="22">
        <f t="shared" si="67"/>
        <v>697.7</v>
      </c>
      <c r="P1034" s="29"/>
    </row>
    <row r="1035" spans="1:16" x14ac:dyDescent="0.25">
      <c r="A1035" s="13">
        <v>3</v>
      </c>
      <c r="B1035" s="13" t="s">
        <v>76</v>
      </c>
      <c r="C1035" s="14" t="s">
        <v>2661</v>
      </c>
      <c r="D1035" s="14" t="s">
        <v>2662</v>
      </c>
      <c r="E1035" s="15">
        <v>2</v>
      </c>
      <c r="F1035" s="16">
        <v>673.5</v>
      </c>
      <c r="G1035" s="16">
        <v>1347</v>
      </c>
      <c r="H1035" s="17">
        <f>VLOOKUP(C1035,'[1]3 оч'!$B$3:$K$528,10,0)</f>
        <v>1</v>
      </c>
      <c r="I1035" s="16">
        <f t="shared" si="65"/>
        <v>673.5</v>
      </c>
      <c r="J1035" s="18"/>
      <c r="K1035" s="18">
        <f t="shared" si="66"/>
        <v>0</v>
      </c>
      <c r="L1035" s="19" t="str">
        <f>IFERROR(VLOOKUP(C1035,'[2]11.11.25'!$B$345:$C$574,2,0),"-")</f>
        <v>-</v>
      </c>
      <c r="M1035" s="20" t="str">
        <f t="shared" si="64"/>
        <v>-</v>
      </c>
      <c r="N1035" s="31">
        <v>1</v>
      </c>
      <c r="O1035" s="22">
        <f t="shared" si="67"/>
        <v>673.5</v>
      </c>
      <c r="P1035" s="29"/>
    </row>
    <row r="1036" spans="1:16" x14ac:dyDescent="0.25">
      <c r="A1036" s="13">
        <v>3</v>
      </c>
      <c r="B1036" s="13" t="s">
        <v>79</v>
      </c>
      <c r="C1036" s="14" t="s">
        <v>2663</v>
      </c>
      <c r="D1036" s="14" t="s">
        <v>2664</v>
      </c>
      <c r="E1036" s="15">
        <v>1</v>
      </c>
      <c r="F1036" s="16">
        <v>673.5</v>
      </c>
      <c r="G1036" s="16">
        <v>673.5</v>
      </c>
      <c r="H1036" s="17">
        <f>VLOOKUP(C1036,'[1]3 оч'!$B$3:$K$528,10,0)</f>
        <v>1</v>
      </c>
      <c r="I1036" s="16">
        <f t="shared" si="65"/>
        <v>673.5</v>
      </c>
      <c r="J1036" s="18"/>
      <c r="K1036" s="18">
        <f t="shared" si="66"/>
        <v>0</v>
      </c>
      <c r="L1036" s="19" t="str">
        <f>IFERROR(VLOOKUP(C1036,'[2]11.11.25'!$B$345:$C$574,2,0),"-")</f>
        <v>-</v>
      </c>
      <c r="M1036" s="20" t="str">
        <f t="shared" si="64"/>
        <v>-</v>
      </c>
      <c r="N1036" s="31">
        <v>1</v>
      </c>
      <c r="O1036" s="22">
        <f t="shared" si="67"/>
        <v>673.5</v>
      </c>
      <c r="P1036" s="29"/>
    </row>
    <row r="1037" spans="1:16" x14ac:dyDescent="0.25">
      <c r="A1037" s="13">
        <v>3</v>
      </c>
      <c r="B1037" s="13" t="s">
        <v>82</v>
      </c>
      <c r="C1037" s="14" t="s">
        <v>2665</v>
      </c>
      <c r="D1037" s="14" t="s">
        <v>2666</v>
      </c>
      <c r="E1037" s="15">
        <v>1</v>
      </c>
      <c r="F1037" s="16">
        <v>685.2</v>
      </c>
      <c r="G1037" s="16">
        <v>685.2</v>
      </c>
      <c r="H1037" s="17">
        <f>VLOOKUP(C1037,'[1]3 оч'!$B$3:$K$528,10,0)</f>
        <v>0</v>
      </c>
      <c r="I1037" s="16">
        <f t="shared" si="65"/>
        <v>0</v>
      </c>
      <c r="J1037" s="18"/>
      <c r="K1037" s="18">
        <f t="shared" si="66"/>
        <v>0</v>
      </c>
      <c r="L1037" s="19" t="str">
        <f>IFERROR(VLOOKUP(C1037,'[2]11.11.25'!$B$345:$C$574,2,0),"-")</f>
        <v>-</v>
      </c>
      <c r="M1037" s="20" t="str">
        <f t="shared" si="64"/>
        <v>-</v>
      </c>
      <c r="N1037" s="21" t="s">
        <v>22</v>
      </c>
      <c r="O1037" s="22" t="str">
        <f t="shared" si="67"/>
        <v>-</v>
      </c>
      <c r="P1037" s="29"/>
    </row>
    <row r="1038" spans="1:16" x14ac:dyDescent="0.25">
      <c r="A1038" s="13">
        <v>3</v>
      </c>
      <c r="B1038" s="13" t="s">
        <v>85</v>
      </c>
      <c r="C1038" s="14" t="s">
        <v>2667</v>
      </c>
      <c r="D1038" s="14" t="s">
        <v>2668</v>
      </c>
      <c r="E1038" s="15">
        <v>2</v>
      </c>
      <c r="F1038" s="16">
        <v>673.5</v>
      </c>
      <c r="G1038" s="16">
        <v>1347</v>
      </c>
      <c r="H1038" s="17">
        <f>VLOOKUP(C1038,'[1]3 оч'!$B$3:$K$528,10,0)</f>
        <v>0</v>
      </c>
      <c r="I1038" s="16">
        <f t="shared" si="65"/>
        <v>0</v>
      </c>
      <c r="J1038" s="18"/>
      <c r="K1038" s="18">
        <f t="shared" si="66"/>
        <v>0</v>
      </c>
      <c r="L1038" s="19" t="str">
        <f>IFERROR(VLOOKUP(C1038,'[2]11.11.25'!$B$345:$C$574,2,0),"-")</f>
        <v>-</v>
      </c>
      <c r="M1038" s="20" t="str">
        <f t="shared" si="64"/>
        <v>-</v>
      </c>
      <c r="N1038" s="21" t="s">
        <v>22</v>
      </c>
      <c r="O1038" s="22" t="str">
        <f t="shared" si="67"/>
        <v>-</v>
      </c>
      <c r="P1038" s="29"/>
    </row>
    <row r="1039" spans="1:16" x14ac:dyDescent="0.25">
      <c r="A1039" s="13">
        <v>3</v>
      </c>
      <c r="B1039" s="13" t="s">
        <v>88</v>
      </c>
      <c r="C1039" s="14" t="s">
        <v>2669</v>
      </c>
      <c r="D1039" s="14" t="s">
        <v>2670</v>
      </c>
      <c r="E1039" s="15">
        <v>1</v>
      </c>
      <c r="F1039" s="16">
        <v>673.5</v>
      </c>
      <c r="G1039" s="16">
        <v>673.5</v>
      </c>
      <c r="H1039" s="17">
        <f>VLOOKUP(C1039,'[1]3 оч'!$B$3:$K$528,10,0)</f>
        <v>0</v>
      </c>
      <c r="I1039" s="16">
        <f t="shared" si="65"/>
        <v>0</v>
      </c>
      <c r="J1039" s="18"/>
      <c r="K1039" s="18">
        <f t="shared" si="66"/>
        <v>0</v>
      </c>
      <c r="L1039" s="19" t="str">
        <f>IFERROR(VLOOKUP(C1039,'[2]11.11.25'!$B$345:$C$574,2,0),"-")</f>
        <v>-</v>
      </c>
      <c r="M1039" s="20" t="str">
        <f t="shared" si="64"/>
        <v>-</v>
      </c>
      <c r="N1039" s="21" t="s">
        <v>22</v>
      </c>
      <c r="O1039" s="22" t="str">
        <f t="shared" si="67"/>
        <v>-</v>
      </c>
      <c r="P1039" s="29"/>
    </row>
    <row r="1040" spans="1:16" x14ac:dyDescent="0.25">
      <c r="A1040" s="13">
        <v>3</v>
      </c>
      <c r="B1040" s="13" t="s">
        <v>91</v>
      </c>
      <c r="C1040" s="14" t="s">
        <v>2671</v>
      </c>
      <c r="D1040" s="14" t="s">
        <v>2672</v>
      </c>
      <c r="E1040" s="15">
        <v>1</v>
      </c>
      <c r="F1040" s="16">
        <v>685.2</v>
      </c>
      <c r="G1040" s="16">
        <v>685.2</v>
      </c>
      <c r="H1040" s="17">
        <f>VLOOKUP(C1040,'[1]3 оч'!$B$3:$K$528,10,0)</f>
        <v>1</v>
      </c>
      <c r="I1040" s="16">
        <f t="shared" si="65"/>
        <v>685.2</v>
      </c>
      <c r="J1040" s="18"/>
      <c r="K1040" s="18">
        <f t="shared" si="66"/>
        <v>0</v>
      </c>
      <c r="L1040" s="19" t="str">
        <f>IFERROR(VLOOKUP(C1040,'[2]11.11.25'!$B$345:$C$574,2,0),"-")</f>
        <v>-</v>
      </c>
      <c r="M1040" s="20" t="str">
        <f t="shared" si="64"/>
        <v>-</v>
      </c>
      <c r="N1040" s="31">
        <v>1</v>
      </c>
      <c r="O1040" s="22">
        <f t="shared" si="67"/>
        <v>685.2</v>
      </c>
      <c r="P1040" s="29"/>
    </row>
    <row r="1041" spans="1:16" x14ac:dyDescent="0.25">
      <c r="A1041" s="13">
        <v>3</v>
      </c>
      <c r="B1041" s="13" t="s">
        <v>94</v>
      </c>
      <c r="C1041" s="14" t="s">
        <v>2673</v>
      </c>
      <c r="D1041" s="14" t="s">
        <v>2674</v>
      </c>
      <c r="E1041" s="15">
        <v>2</v>
      </c>
      <c r="F1041" s="16">
        <v>686</v>
      </c>
      <c r="G1041" s="16">
        <v>1372</v>
      </c>
      <c r="H1041" s="17">
        <f>VLOOKUP(C1041,'[1]3 оч'!$B$3:$K$528,10,0)</f>
        <v>2</v>
      </c>
      <c r="I1041" s="16">
        <f t="shared" si="65"/>
        <v>1372</v>
      </c>
      <c r="J1041" s="18"/>
      <c r="K1041" s="18">
        <f t="shared" si="66"/>
        <v>0</v>
      </c>
      <c r="L1041" s="19" t="str">
        <f>IFERROR(VLOOKUP(C1041,'[2]11.11.25'!$B$345:$C$574,2,0),"-")</f>
        <v>-</v>
      </c>
      <c r="M1041" s="20" t="str">
        <f t="shared" si="64"/>
        <v>-</v>
      </c>
      <c r="N1041" s="31">
        <v>2</v>
      </c>
      <c r="O1041" s="22">
        <f t="shared" si="67"/>
        <v>1372</v>
      </c>
      <c r="P1041" s="29"/>
    </row>
    <row r="1042" spans="1:16" x14ac:dyDescent="0.25">
      <c r="A1042" s="13">
        <v>3</v>
      </c>
      <c r="B1042" s="13" t="s">
        <v>97</v>
      </c>
      <c r="C1042" s="14" t="s">
        <v>2675</v>
      </c>
      <c r="D1042" s="14" t="s">
        <v>2676</v>
      </c>
      <c r="E1042" s="15">
        <v>1</v>
      </c>
      <c r="F1042" s="16">
        <v>686</v>
      </c>
      <c r="G1042" s="16">
        <v>686</v>
      </c>
      <c r="H1042" s="17">
        <f>VLOOKUP(C1042,'[1]3 оч'!$B$3:$K$528,10,0)</f>
        <v>1</v>
      </c>
      <c r="I1042" s="16">
        <f t="shared" si="65"/>
        <v>686</v>
      </c>
      <c r="J1042" s="18"/>
      <c r="K1042" s="18">
        <f t="shared" si="66"/>
        <v>0</v>
      </c>
      <c r="L1042" s="19" t="str">
        <f>IFERROR(VLOOKUP(C1042,'[2]11.11.25'!$B$345:$C$574,2,0),"-")</f>
        <v>-</v>
      </c>
      <c r="M1042" s="20" t="str">
        <f t="shared" si="64"/>
        <v>-</v>
      </c>
      <c r="N1042" s="31">
        <v>1</v>
      </c>
      <c r="O1042" s="22">
        <f t="shared" si="67"/>
        <v>686</v>
      </c>
      <c r="P1042" s="29"/>
    </row>
    <row r="1043" spans="1:16" x14ac:dyDescent="0.25">
      <c r="A1043" s="13">
        <v>3</v>
      </c>
      <c r="B1043" s="13" t="s">
        <v>100</v>
      </c>
      <c r="C1043" s="14" t="s">
        <v>2677</v>
      </c>
      <c r="D1043" s="14" t="s">
        <v>2678</v>
      </c>
      <c r="E1043" s="15">
        <v>1</v>
      </c>
      <c r="F1043" s="16">
        <v>697.7</v>
      </c>
      <c r="G1043" s="16">
        <v>697.7</v>
      </c>
      <c r="H1043" s="17">
        <f>VLOOKUP(C1043,'[1]3 оч'!$B$3:$K$528,10,0)</f>
        <v>1</v>
      </c>
      <c r="I1043" s="16">
        <f t="shared" si="65"/>
        <v>697.7</v>
      </c>
      <c r="J1043" s="18"/>
      <c r="K1043" s="18">
        <f t="shared" si="66"/>
        <v>0</v>
      </c>
      <c r="L1043" s="19" t="str">
        <f>IFERROR(VLOOKUP(C1043,'[2]11.11.25'!$B$345:$C$574,2,0),"-")</f>
        <v>-</v>
      </c>
      <c r="M1043" s="20" t="str">
        <f t="shared" si="64"/>
        <v>-</v>
      </c>
      <c r="N1043" s="31">
        <v>1</v>
      </c>
      <c r="O1043" s="22">
        <f t="shared" si="67"/>
        <v>697.7</v>
      </c>
      <c r="P1043" s="29"/>
    </row>
    <row r="1044" spans="1:16" x14ac:dyDescent="0.25">
      <c r="A1044" s="13">
        <v>3</v>
      </c>
      <c r="B1044" s="13" t="s">
        <v>103</v>
      </c>
      <c r="C1044" s="14" t="s">
        <v>2679</v>
      </c>
      <c r="D1044" s="14" t="s">
        <v>2680</v>
      </c>
      <c r="E1044" s="15">
        <v>2</v>
      </c>
      <c r="F1044" s="16">
        <v>673.5</v>
      </c>
      <c r="G1044" s="16">
        <v>1347</v>
      </c>
      <c r="H1044" s="17">
        <f>VLOOKUP(C1044,'[1]3 оч'!$B$3:$K$528,10,0)</f>
        <v>1</v>
      </c>
      <c r="I1044" s="16">
        <f t="shared" si="65"/>
        <v>673.5</v>
      </c>
      <c r="J1044" s="18"/>
      <c r="K1044" s="18">
        <f t="shared" si="66"/>
        <v>0</v>
      </c>
      <c r="L1044" s="19" t="str">
        <f>IFERROR(VLOOKUP(C1044,'[2]11.11.25'!$B$345:$C$574,2,0),"-")</f>
        <v>-</v>
      </c>
      <c r="M1044" s="20" t="str">
        <f t="shared" si="64"/>
        <v>-</v>
      </c>
      <c r="N1044" s="31">
        <v>1</v>
      </c>
      <c r="O1044" s="22">
        <f t="shared" si="67"/>
        <v>673.5</v>
      </c>
      <c r="P1044" s="29"/>
    </row>
    <row r="1045" spans="1:16" x14ac:dyDescent="0.25">
      <c r="A1045" s="13">
        <v>3</v>
      </c>
      <c r="B1045" s="13" t="s">
        <v>106</v>
      </c>
      <c r="C1045" s="14" t="s">
        <v>2681</v>
      </c>
      <c r="D1045" s="14" t="s">
        <v>2682</v>
      </c>
      <c r="E1045" s="15">
        <v>1</v>
      </c>
      <c r="F1045" s="16">
        <v>652.20000000000005</v>
      </c>
      <c r="G1045" s="16">
        <v>652.20000000000005</v>
      </c>
      <c r="H1045" s="17">
        <f>VLOOKUP(C1045,'[1]3 оч'!$B$3:$K$528,10,0)</f>
        <v>0</v>
      </c>
      <c r="I1045" s="16">
        <f t="shared" si="65"/>
        <v>0</v>
      </c>
      <c r="J1045" s="18"/>
      <c r="K1045" s="18">
        <f t="shared" si="66"/>
        <v>0</v>
      </c>
      <c r="L1045" s="19" t="str">
        <f>IFERROR(VLOOKUP(C1045,'[2]11.11.25'!$B$345:$C$574,2,0),"-")</f>
        <v>-</v>
      </c>
      <c r="M1045" s="20" t="str">
        <f t="shared" si="64"/>
        <v>-</v>
      </c>
      <c r="N1045" s="21" t="s">
        <v>22</v>
      </c>
      <c r="O1045" s="22" t="str">
        <f t="shared" si="67"/>
        <v>-</v>
      </c>
      <c r="P1045" s="29"/>
    </row>
    <row r="1046" spans="1:16" x14ac:dyDescent="0.25">
      <c r="A1046" s="13">
        <v>3</v>
      </c>
      <c r="B1046" s="13" t="s">
        <v>109</v>
      </c>
      <c r="C1046" s="14" t="s">
        <v>2683</v>
      </c>
      <c r="D1046" s="14" t="s">
        <v>2684</v>
      </c>
      <c r="E1046" s="15">
        <v>1</v>
      </c>
      <c r="F1046" s="16">
        <v>663.9</v>
      </c>
      <c r="G1046" s="16">
        <v>663.9</v>
      </c>
      <c r="H1046" s="17">
        <f>VLOOKUP(C1046,'[1]3 оч'!$B$3:$K$528,10,0)</f>
        <v>0</v>
      </c>
      <c r="I1046" s="16">
        <f t="shared" si="65"/>
        <v>0</v>
      </c>
      <c r="J1046" s="18"/>
      <c r="K1046" s="18">
        <f t="shared" si="66"/>
        <v>0</v>
      </c>
      <c r="L1046" s="19" t="str">
        <f>IFERROR(VLOOKUP(C1046,'[2]11.11.25'!$B$345:$C$574,2,0),"-")</f>
        <v>-</v>
      </c>
      <c r="M1046" s="20" t="str">
        <f t="shared" si="64"/>
        <v>-</v>
      </c>
      <c r="N1046" s="21" t="s">
        <v>22</v>
      </c>
      <c r="O1046" s="22" t="str">
        <f t="shared" si="67"/>
        <v>-</v>
      </c>
      <c r="P1046" s="29"/>
    </row>
    <row r="1047" spans="1:16" x14ac:dyDescent="0.25">
      <c r="A1047" s="13">
        <v>3</v>
      </c>
      <c r="B1047" s="13" t="s">
        <v>112</v>
      </c>
      <c r="C1047" s="14" t="s">
        <v>2685</v>
      </c>
      <c r="D1047" s="14" t="s">
        <v>2686</v>
      </c>
      <c r="E1047" s="15">
        <v>2</v>
      </c>
      <c r="F1047" s="16">
        <v>652.20000000000005</v>
      </c>
      <c r="G1047" s="16">
        <v>1304.4000000000001</v>
      </c>
      <c r="H1047" s="17">
        <f>VLOOKUP(C1047,'[1]3 оч'!$B$3:$K$528,10,0)</f>
        <v>1</v>
      </c>
      <c r="I1047" s="16">
        <f t="shared" si="65"/>
        <v>652.20000000000005</v>
      </c>
      <c r="J1047" s="18"/>
      <c r="K1047" s="18">
        <f t="shared" si="66"/>
        <v>0</v>
      </c>
      <c r="L1047" s="19" t="str">
        <f>IFERROR(VLOOKUP(C1047,'[2]11.11.25'!$B$345:$C$574,2,0),"-")</f>
        <v>-</v>
      </c>
      <c r="M1047" s="20" t="str">
        <f t="shared" ref="M1047:M1110" si="68">IFERROR(L1047*F1047,"-")</f>
        <v>-</v>
      </c>
      <c r="N1047" s="31">
        <v>1</v>
      </c>
      <c r="O1047" s="22">
        <f t="shared" si="67"/>
        <v>652.20000000000005</v>
      </c>
      <c r="P1047" s="29"/>
    </row>
    <row r="1048" spans="1:16" x14ac:dyDescent="0.25">
      <c r="A1048" s="13">
        <v>3</v>
      </c>
      <c r="B1048" s="13" t="s">
        <v>115</v>
      </c>
      <c r="C1048" s="14" t="s">
        <v>2687</v>
      </c>
      <c r="D1048" s="14" t="s">
        <v>2688</v>
      </c>
      <c r="E1048" s="15">
        <v>1</v>
      </c>
      <c r="F1048" s="16">
        <v>664.1</v>
      </c>
      <c r="G1048" s="16">
        <v>664.1</v>
      </c>
      <c r="H1048" s="17">
        <f>VLOOKUP(C1048,'[1]3 оч'!$B$3:$K$528,10,0)</f>
        <v>0</v>
      </c>
      <c r="I1048" s="16">
        <f t="shared" si="65"/>
        <v>0</v>
      </c>
      <c r="J1048" s="18"/>
      <c r="K1048" s="18">
        <f t="shared" si="66"/>
        <v>0</v>
      </c>
      <c r="L1048" s="19" t="str">
        <f>IFERROR(VLOOKUP(C1048,'[2]11.11.25'!$B$345:$C$574,2,0),"-")</f>
        <v>-</v>
      </c>
      <c r="M1048" s="20" t="str">
        <f t="shared" si="68"/>
        <v>-</v>
      </c>
      <c r="N1048" s="21">
        <v>0</v>
      </c>
      <c r="O1048" s="22">
        <f t="shared" si="67"/>
        <v>0</v>
      </c>
      <c r="P1048" s="29"/>
    </row>
    <row r="1049" spans="1:16" x14ac:dyDescent="0.25">
      <c r="A1049" s="13">
        <v>3</v>
      </c>
      <c r="B1049" s="13" t="s">
        <v>118</v>
      </c>
      <c r="C1049" s="14" t="s">
        <v>2689</v>
      </c>
      <c r="D1049" s="14" t="s">
        <v>2690</v>
      </c>
      <c r="E1049" s="15">
        <v>1</v>
      </c>
      <c r="F1049" s="16">
        <v>696.2</v>
      </c>
      <c r="G1049" s="16">
        <v>696.2</v>
      </c>
      <c r="H1049" s="17">
        <f>VLOOKUP(C1049,'[1]3 оч'!$B$3:$K$528,10,0)</f>
        <v>1</v>
      </c>
      <c r="I1049" s="16">
        <f t="shared" si="65"/>
        <v>696.2</v>
      </c>
      <c r="J1049" s="18"/>
      <c r="K1049" s="18">
        <f t="shared" si="66"/>
        <v>0</v>
      </c>
      <c r="L1049" s="19" t="str">
        <f>IFERROR(VLOOKUP(C1049,'[2]11.11.25'!$B$345:$C$574,2,0),"-")</f>
        <v>-</v>
      </c>
      <c r="M1049" s="20" t="str">
        <f t="shared" si="68"/>
        <v>-</v>
      </c>
      <c r="N1049" s="31">
        <v>1</v>
      </c>
      <c r="O1049" s="22">
        <f t="shared" si="67"/>
        <v>696.2</v>
      </c>
      <c r="P1049" s="29"/>
    </row>
    <row r="1050" spans="1:16" x14ac:dyDescent="0.25">
      <c r="A1050" s="13">
        <v>3</v>
      </c>
      <c r="B1050" s="13" t="s">
        <v>121</v>
      </c>
      <c r="C1050" s="14" t="s">
        <v>2691</v>
      </c>
      <c r="D1050" s="14" t="s">
        <v>2692</v>
      </c>
      <c r="E1050" s="15">
        <v>1</v>
      </c>
      <c r="F1050" s="16">
        <v>685.1</v>
      </c>
      <c r="G1050" s="16">
        <v>685.1</v>
      </c>
      <c r="H1050" s="17">
        <f>VLOOKUP(C1050,'[1]3 оч'!$B$3:$K$528,10,0)</f>
        <v>0</v>
      </c>
      <c r="I1050" s="16">
        <f t="shared" si="65"/>
        <v>0</v>
      </c>
      <c r="J1050" s="18"/>
      <c r="K1050" s="18">
        <f t="shared" si="66"/>
        <v>0</v>
      </c>
      <c r="L1050" s="19" t="str">
        <f>IFERROR(VLOOKUP(C1050,'[2]11.11.25'!$B$345:$C$574,2,0),"-")</f>
        <v>-</v>
      </c>
      <c r="M1050" s="20" t="str">
        <f t="shared" si="68"/>
        <v>-</v>
      </c>
      <c r="N1050" s="21">
        <v>0</v>
      </c>
      <c r="O1050" s="22">
        <f t="shared" si="67"/>
        <v>0</v>
      </c>
      <c r="P1050" s="29"/>
    </row>
    <row r="1051" spans="1:16" x14ac:dyDescent="0.25">
      <c r="A1051" s="13">
        <v>3</v>
      </c>
      <c r="B1051" s="13" t="s">
        <v>124</v>
      </c>
      <c r="C1051" s="14" t="s">
        <v>2693</v>
      </c>
      <c r="D1051" s="14" t="s">
        <v>2694</v>
      </c>
      <c r="E1051" s="15">
        <v>1</v>
      </c>
      <c r="F1051" s="16">
        <v>685.3</v>
      </c>
      <c r="G1051" s="16">
        <v>685.3</v>
      </c>
      <c r="H1051" s="17">
        <f>VLOOKUP(C1051,'[1]3 оч'!$B$3:$K$528,10,0)</f>
        <v>1</v>
      </c>
      <c r="I1051" s="16">
        <f t="shared" si="65"/>
        <v>685.3</v>
      </c>
      <c r="J1051" s="18"/>
      <c r="K1051" s="18">
        <f t="shared" si="66"/>
        <v>0</v>
      </c>
      <c r="L1051" s="19" t="str">
        <f>IFERROR(VLOOKUP(C1051,'[2]11.11.25'!$B$345:$C$574,2,0),"-")</f>
        <v>-</v>
      </c>
      <c r="M1051" s="20" t="str">
        <f t="shared" si="68"/>
        <v>-</v>
      </c>
      <c r="N1051" s="31">
        <v>1</v>
      </c>
      <c r="O1051" s="22">
        <f t="shared" si="67"/>
        <v>685.3</v>
      </c>
      <c r="P1051" s="29"/>
    </row>
    <row r="1052" spans="1:16" x14ac:dyDescent="0.25">
      <c r="A1052" s="13">
        <v>3</v>
      </c>
      <c r="B1052" s="13" t="s">
        <v>127</v>
      </c>
      <c r="C1052" s="14" t="s">
        <v>2695</v>
      </c>
      <c r="D1052" s="14" t="s">
        <v>2696</v>
      </c>
      <c r="E1052" s="15">
        <v>1</v>
      </c>
      <c r="F1052" s="16">
        <v>678.9</v>
      </c>
      <c r="G1052" s="16">
        <v>678.9</v>
      </c>
      <c r="H1052" s="17">
        <f>VLOOKUP(C1052,'[1]3 оч'!$B$3:$K$528,10,0)</f>
        <v>1</v>
      </c>
      <c r="I1052" s="16">
        <f t="shared" si="65"/>
        <v>678.9</v>
      </c>
      <c r="J1052" s="18"/>
      <c r="K1052" s="18">
        <f t="shared" si="66"/>
        <v>0</v>
      </c>
      <c r="L1052" s="19" t="str">
        <f>IFERROR(VLOOKUP(C1052,'[2]11.11.25'!$B$345:$C$574,2,0),"-")</f>
        <v>-</v>
      </c>
      <c r="M1052" s="20" t="str">
        <f t="shared" si="68"/>
        <v>-</v>
      </c>
      <c r="N1052" s="31">
        <v>1</v>
      </c>
      <c r="O1052" s="22">
        <f t="shared" si="67"/>
        <v>678.9</v>
      </c>
      <c r="P1052" s="29"/>
    </row>
    <row r="1053" spans="1:16" x14ac:dyDescent="0.25">
      <c r="A1053" s="13">
        <v>3</v>
      </c>
      <c r="B1053" s="13" t="s">
        <v>130</v>
      </c>
      <c r="C1053" s="14" t="s">
        <v>2697</v>
      </c>
      <c r="D1053" s="14" t="s">
        <v>2698</v>
      </c>
      <c r="E1053" s="15">
        <v>1</v>
      </c>
      <c r="F1053" s="16">
        <v>691.2</v>
      </c>
      <c r="G1053" s="16">
        <v>691.2</v>
      </c>
      <c r="H1053" s="17">
        <f>VLOOKUP(C1053,'[1]3 оч'!$B$3:$K$528,10,0)</f>
        <v>0</v>
      </c>
      <c r="I1053" s="16">
        <f t="shared" si="65"/>
        <v>0</v>
      </c>
      <c r="J1053" s="18"/>
      <c r="K1053" s="18">
        <f t="shared" si="66"/>
        <v>0</v>
      </c>
      <c r="L1053" s="19" t="str">
        <f>IFERROR(VLOOKUP(C1053,'[2]11.11.25'!$B$345:$C$574,2,0),"-")</f>
        <v>-</v>
      </c>
      <c r="M1053" s="20" t="str">
        <f t="shared" si="68"/>
        <v>-</v>
      </c>
      <c r="N1053" s="21">
        <v>0</v>
      </c>
      <c r="O1053" s="22">
        <f t="shared" si="67"/>
        <v>0</v>
      </c>
      <c r="P1053" s="29"/>
    </row>
    <row r="1054" spans="1:16" x14ac:dyDescent="0.25">
      <c r="A1054" s="13">
        <v>3</v>
      </c>
      <c r="B1054" s="13" t="s">
        <v>133</v>
      </c>
      <c r="C1054" s="14" t="s">
        <v>2699</v>
      </c>
      <c r="D1054" s="14" t="s">
        <v>2700</v>
      </c>
      <c r="E1054" s="15">
        <v>1</v>
      </c>
      <c r="F1054" s="16">
        <v>666.4</v>
      </c>
      <c r="G1054" s="16">
        <v>666.4</v>
      </c>
      <c r="H1054" s="17">
        <f>VLOOKUP(C1054,'[1]3 оч'!$B$3:$K$528,10,0)</f>
        <v>1</v>
      </c>
      <c r="I1054" s="16">
        <f t="shared" si="65"/>
        <v>666.4</v>
      </c>
      <c r="J1054" s="18"/>
      <c r="K1054" s="18">
        <f t="shared" si="66"/>
        <v>0</v>
      </c>
      <c r="L1054" s="19" t="str">
        <f>IFERROR(VLOOKUP(C1054,'[2]11.11.25'!$B$345:$C$574,2,0),"-")</f>
        <v>-</v>
      </c>
      <c r="M1054" s="20" t="str">
        <f t="shared" si="68"/>
        <v>-</v>
      </c>
      <c r="N1054" s="31">
        <v>1</v>
      </c>
      <c r="O1054" s="22">
        <f t="shared" si="67"/>
        <v>666.4</v>
      </c>
      <c r="P1054" s="29"/>
    </row>
    <row r="1055" spans="1:16" x14ac:dyDescent="0.25">
      <c r="A1055" s="13">
        <v>3</v>
      </c>
      <c r="B1055" s="13" t="s">
        <v>136</v>
      </c>
      <c r="C1055" s="14" t="s">
        <v>2701</v>
      </c>
      <c r="D1055" s="14" t="s">
        <v>2702</v>
      </c>
      <c r="E1055" s="15">
        <v>1</v>
      </c>
      <c r="F1055" s="16">
        <v>666.4</v>
      </c>
      <c r="G1055" s="16">
        <v>666.4</v>
      </c>
      <c r="H1055" s="17">
        <f>VLOOKUP(C1055,'[1]3 оч'!$B$3:$K$528,10,0)</f>
        <v>0</v>
      </c>
      <c r="I1055" s="16">
        <f t="shared" si="65"/>
        <v>0</v>
      </c>
      <c r="J1055" s="18"/>
      <c r="K1055" s="18">
        <f t="shared" si="66"/>
        <v>0</v>
      </c>
      <c r="L1055" s="19" t="str">
        <f>IFERROR(VLOOKUP(C1055,'[2]11.11.25'!$B$345:$C$574,2,0),"-")</f>
        <v>-</v>
      </c>
      <c r="M1055" s="20" t="str">
        <f t="shared" si="68"/>
        <v>-</v>
      </c>
      <c r="N1055" s="21">
        <v>0</v>
      </c>
      <c r="O1055" s="22">
        <f t="shared" si="67"/>
        <v>0</v>
      </c>
      <c r="P1055" s="29"/>
    </row>
    <row r="1056" spans="1:16" x14ac:dyDescent="0.25">
      <c r="A1056" s="13">
        <v>3</v>
      </c>
      <c r="B1056" s="13" t="s">
        <v>139</v>
      </c>
      <c r="C1056" s="14" t="s">
        <v>2703</v>
      </c>
      <c r="D1056" s="14" t="s">
        <v>2704</v>
      </c>
      <c r="E1056" s="15">
        <v>1</v>
      </c>
      <c r="F1056" s="16">
        <v>655.5</v>
      </c>
      <c r="G1056" s="16">
        <v>655.5</v>
      </c>
      <c r="H1056" s="17">
        <f>VLOOKUP(C1056,'[1]3 оч'!$B$3:$K$528,10,0)</f>
        <v>1</v>
      </c>
      <c r="I1056" s="16">
        <f t="shared" si="65"/>
        <v>655.5</v>
      </c>
      <c r="J1056" s="18"/>
      <c r="K1056" s="18">
        <f t="shared" si="66"/>
        <v>0</v>
      </c>
      <c r="L1056" s="19" t="str">
        <f>IFERROR(VLOOKUP(C1056,'[2]11.11.25'!$B$345:$C$574,2,0),"-")</f>
        <v>-</v>
      </c>
      <c r="M1056" s="20" t="str">
        <f t="shared" si="68"/>
        <v>-</v>
      </c>
      <c r="N1056" s="31">
        <v>1</v>
      </c>
      <c r="O1056" s="22">
        <f t="shared" si="67"/>
        <v>655.5</v>
      </c>
      <c r="P1056" s="29"/>
    </row>
    <row r="1057" spans="1:16" x14ac:dyDescent="0.25">
      <c r="A1057" s="13">
        <v>3</v>
      </c>
      <c r="B1057" s="13" t="s">
        <v>142</v>
      </c>
      <c r="C1057" s="14" t="s">
        <v>2705</v>
      </c>
      <c r="D1057" s="14" t="s">
        <v>2706</v>
      </c>
      <c r="E1057" s="15">
        <v>1</v>
      </c>
      <c r="F1057" s="16">
        <v>663.5</v>
      </c>
      <c r="G1057" s="16">
        <v>663.5</v>
      </c>
      <c r="H1057" s="17">
        <f>VLOOKUP(C1057,'[1]3 оч'!$B$3:$K$528,10,0)</f>
        <v>1</v>
      </c>
      <c r="I1057" s="16">
        <f t="shared" si="65"/>
        <v>663.5</v>
      </c>
      <c r="J1057" s="18"/>
      <c r="K1057" s="18">
        <f t="shared" si="66"/>
        <v>0</v>
      </c>
      <c r="L1057" s="19" t="str">
        <f>IFERROR(VLOOKUP(C1057,'[2]11.11.25'!$B$345:$C$574,2,0),"-")</f>
        <v>-</v>
      </c>
      <c r="M1057" s="20" t="str">
        <f t="shared" si="68"/>
        <v>-</v>
      </c>
      <c r="N1057" s="31">
        <v>1</v>
      </c>
      <c r="O1057" s="22">
        <f t="shared" si="67"/>
        <v>663.5</v>
      </c>
      <c r="P1057" s="29"/>
    </row>
    <row r="1058" spans="1:16" x14ac:dyDescent="0.25">
      <c r="A1058" s="13">
        <v>3</v>
      </c>
      <c r="B1058" s="13" t="s">
        <v>145</v>
      </c>
      <c r="C1058" s="14" t="s">
        <v>2707</v>
      </c>
      <c r="D1058" s="14" t="s">
        <v>2708</v>
      </c>
      <c r="E1058" s="15">
        <v>1</v>
      </c>
      <c r="F1058" s="16">
        <v>668</v>
      </c>
      <c r="G1058" s="16">
        <v>668</v>
      </c>
      <c r="H1058" s="17">
        <f>VLOOKUP(C1058,'[1]3 оч'!$B$3:$K$528,10,0)</f>
        <v>1</v>
      </c>
      <c r="I1058" s="16">
        <f t="shared" si="65"/>
        <v>668</v>
      </c>
      <c r="J1058" s="18"/>
      <c r="K1058" s="18">
        <f t="shared" si="66"/>
        <v>0</v>
      </c>
      <c r="L1058" s="19" t="str">
        <f>IFERROR(VLOOKUP(C1058,'[2]11.11.25'!$B$345:$C$574,2,0),"-")</f>
        <v>-</v>
      </c>
      <c r="M1058" s="20" t="str">
        <f t="shared" si="68"/>
        <v>-</v>
      </c>
      <c r="N1058" s="31">
        <v>1</v>
      </c>
      <c r="O1058" s="22">
        <f t="shared" si="67"/>
        <v>668</v>
      </c>
      <c r="P1058" s="29"/>
    </row>
    <row r="1059" spans="1:16" x14ac:dyDescent="0.25">
      <c r="A1059" s="13">
        <v>3</v>
      </c>
      <c r="B1059" s="13" t="s">
        <v>148</v>
      </c>
      <c r="C1059" s="14" t="s">
        <v>2709</v>
      </c>
      <c r="D1059" s="14" t="s">
        <v>2710</v>
      </c>
      <c r="E1059" s="15">
        <v>1</v>
      </c>
      <c r="F1059" s="16">
        <v>678.4</v>
      </c>
      <c r="G1059" s="16">
        <v>678.4</v>
      </c>
      <c r="H1059" s="17">
        <f>VLOOKUP(C1059,'[1]3 оч'!$B$3:$K$528,10,0)</f>
        <v>0</v>
      </c>
      <c r="I1059" s="16">
        <f t="shared" si="65"/>
        <v>0</v>
      </c>
      <c r="J1059" s="18"/>
      <c r="K1059" s="18">
        <f t="shared" si="66"/>
        <v>0</v>
      </c>
      <c r="L1059" s="19" t="str">
        <f>IFERROR(VLOOKUP(C1059,'[2]11.11.25'!$B$345:$C$574,2,0),"-")</f>
        <v>-</v>
      </c>
      <c r="M1059" s="20" t="str">
        <f t="shared" si="68"/>
        <v>-</v>
      </c>
      <c r="N1059" s="21">
        <v>0</v>
      </c>
      <c r="O1059" s="22">
        <f t="shared" si="67"/>
        <v>0</v>
      </c>
      <c r="P1059" s="29"/>
    </row>
    <row r="1060" spans="1:16" x14ac:dyDescent="0.25">
      <c r="A1060" s="13">
        <v>3</v>
      </c>
      <c r="B1060" s="13" t="s">
        <v>151</v>
      </c>
      <c r="C1060" s="14" t="s">
        <v>2711</v>
      </c>
      <c r="D1060" s="14" t="s">
        <v>2712</v>
      </c>
      <c r="E1060" s="15">
        <v>2</v>
      </c>
      <c r="F1060" s="16">
        <v>658.3</v>
      </c>
      <c r="G1060" s="16">
        <v>1316.6</v>
      </c>
      <c r="H1060" s="17">
        <f>VLOOKUP(C1060,'[1]3 оч'!$B$3:$K$528,10,0)</f>
        <v>0</v>
      </c>
      <c r="I1060" s="16">
        <f t="shared" si="65"/>
        <v>0</v>
      </c>
      <c r="J1060" s="18"/>
      <c r="K1060" s="18">
        <f t="shared" si="66"/>
        <v>0</v>
      </c>
      <c r="L1060" s="19" t="str">
        <f>IFERROR(VLOOKUP(C1060,'[2]11.11.25'!$B$345:$C$574,2,0),"-")</f>
        <v>-</v>
      </c>
      <c r="M1060" s="20" t="str">
        <f t="shared" si="68"/>
        <v>-</v>
      </c>
      <c r="N1060" s="21">
        <v>0</v>
      </c>
      <c r="O1060" s="22">
        <f t="shared" si="67"/>
        <v>0</v>
      </c>
      <c r="P1060" s="29"/>
    </row>
    <row r="1061" spans="1:16" x14ac:dyDescent="0.25">
      <c r="A1061" s="13">
        <v>3</v>
      </c>
      <c r="B1061" s="13" t="s">
        <v>154</v>
      </c>
      <c r="C1061" s="14" t="s">
        <v>2713</v>
      </c>
      <c r="D1061" s="14" t="s">
        <v>2714</v>
      </c>
      <c r="E1061" s="15">
        <v>2</v>
      </c>
      <c r="F1061" s="16">
        <v>670.6</v>
      </c>
      <c r="G1061" s="16">
        <v>1341.2</v>
      </c>
      <c r="H1061" s="17">
        <f>VLOOKUP(C1061,'[1]3 оч'!$B$3:$K$528,10,0)</f>
        <v>1</v>
      </c>
      <c r="I1061" s="16">
        <f t="shared" si="65"/>
        <v>670.6</v>
      </c>
      <c r="J1061" s="18"/>
      <c r="K1061" s="18">
        <f t="shared" si="66"/>
        <v>0</v>
      </c>
      <c r="L1061" s="19" t="str">
        <f>IFERROR(VLOOKUP(C1061,'[2]11.11.25'!$B$345:$C$574,2,0),"-")</f>
        <v>-</v>
      </c>
      <c r="M1061" s="20" t="str">
        <f t="shared" si="68"/>
        <v>-</v>
      </c>
      <c r="N1061" s="31">
        <v>1</v>
      </c>
      <c r="O1061" s="22">
        <f t="shared" si="67"/>
        <v>670.6</v>
      </c>
      <c r="P1061" s="29"/>
    </row>
    <row r="1062" spans="1:16" x14ac:dyDescent="0.25">
      <c r="A1062" s="13">
        <v>3</v>
      </c>
      <c r="B1062" s="13" t="s">
        <v>157</v>
      </c>
      <c r="C1062" s="14" t="s">
        <v>2715</v>
      </c>
      <c r="D1062" s="14" t="s">
        <v>2716</v>
      </c>
      <c r="E1062" s="15">
        <v>4</v>
      </c>
      <c r="F1062" s="16">
        <v>645.79999999999995</v>
      </c>
      <c r="G1062" s="16">
        <v>2583.1999999999998</v>
      </c>
      <c r="H1062" s="17">
        <f>VLOOKUP(C1062,'[1]3 оч'!$B$3:$K$528,10,0)</f>
        <v>1</v>
      </c>
      <c r="I1062" s="16">
        <f t="shared" si="65"/>
        <v>645.79999999999995</v>
      </c>
      <c r="J1062" s="18"/>
      <c r="K1062" s="18">
        <f t="shared" si="66"/>
        <v>0</v>
      </c>
      <c r="L1062" s="19" t="str">
        <f>IFERROR(VLOOKUP(C1062,'[2]11.11.25'!$B$345:$C$574,2,0),"-")</f>
        <v>-</v>
      </c>
      <c r="M1062" s="20" t="str">
        <f t="shared" si="68"/>
        <v>-</v>
      </c>
      <c r="N1062" s="31">
        <v>1</v>
      </c>
      <c r="O1062" s="22">
        <f t="shared" si="67"/>
        <v>645.79999999999995</v>
      </c>
      <c r="P1062" s="29"/>
    </row>
    <row r="1063" spans="1:16" x14ac:dyDescent="0.25">
      <c r="A1063" s="13">
        <v>3</v>
      </c>
      <c r="B1063" s="13" t="s">
        <v>160</v>
      </c>
      <c r="C1063" s="14" t="s">
        <v>2717</v>
      </c>
      <c r="D1063" s="14" t="s">
        <v>2718</v>
      </c>
      <c r="E1063" s="15">
        <v>1</v>
      </c>
      <c r="F1063" s="16">
        <v>645.79999999999995</v>
      </c>
      <c r="G1063" s="16">
        <v>645.79999999999995</v>
      </c>
      <c r="H1063" s="17">
        <f>VLOOKUP(C1063,'[1]3 оч'!$B$3:$K$528,10,0)</f>
        <v>0</v>
      </c>
      <c r="I1063" s="16">
        <f t="shared" si="65"/>
        <v>0</v>
      </c>
      <c r="J1063" s="18"/>
      <c r="K1063" s="18">
        <f t="shared" si="66"/>
        <v>0</v>
      </c>
      <c r="L1063" s="19" t="str">
        <f>IFERROR(VLOOKUP(C1063,'[2]11.11.25'!$B$345:$C$574,2,0),"-")</f>
        <v>-</v>
      </c>
      <c r="M1063" s="20" t="str">
        <f t="shared" si="68"/>
        <v>-</v>
      </c>
      <c r="N1063" s="21">
        <v>0</v>
      </c>
      <c r="O1063" s="22">
        <f t="shared" si="67"/>
        <v>0</v>
      </c>
      <c r="P1063" s="29"/>
    </row>
    <row r="1064" spans="1:16" x14ac:dyDescent="0.25">
      <c r="A1064" s="13">
        <v>3</v>
      </c>
      <c r="B1064" s="13" t="s">
        <v>163</v>
      </c>
      <c r="C1064" s="14" t="s">
        <v>2719</v>
      </c>
      <c r="D1064" s="14" t="s">
        <v>2720</v>
      </c>
      <c r="E1064" s="15">
        <v>1</v>
      </c>
      <c r="F1064" s="16">
        <v>658.1</v>
      </c>
      <c r="G1064" s="16">
        <v>658.1</v>
      </c>
      <c r="H1064" s="17">
        <f>VLOOKUP(C1064,'[1]3 оч'!$B$3:$K$528,10,0)</f>
        <v>1</v>
      </c>
      <c r="I1064" s="16">
        <f t="shared" si="65"/>
        <v>658.1</v>
      </c>
      <c r="J1064" s="18"/>
      <c r="K1064" s="18">
        <f t="shared" si="66"/>
        <v>0</v>
      </c>
      <c r="L1064" s="19" t="str">
        <f>IFERROR(VLOOKUP(C1064,'[2]11.11.25'!$B$345:$C$574,2,0),"-")</f>
        <v>-</v>
      </c>
      <c r="M1064" s="20" t="str">
        <f t="shared" si="68"/>
        <v>-</v>
      </c>
      <c r="N1064" s="31">
        <v>1</v>
      </c>
      <c r="O1064" s="22">
        <f t="shared" si="67"/>
        <v>658.1</v>
      </c>
      <c r="P1064" s="29"/>
    </row>
    <row r="1065" spans="1:16" x14ac:dyDescent="0.25">
      <c r="A1065" s="13">
        <v>3</v>
      </c>
      <c r="B1065" s="13" t="s">
        <v>166</v>
      </c>
      <c r="C1065" s="14" t="s">
        <v>2721</v>
      </c>
      <c r="D1065" s="14" t="s">
        <v>2722</v>
      </c>
      <c r="E1065" s="15">
        <v>2</v>
      </c>
      <c r="F1065" s="16">
        <v>645.79999999999995</v>
      </c>
      <c r="G1065" s="16">
        <v>1291.5999999999999</v>
      </c>
      <c r="H1065" s="17">
        <f>VLOOKUP(C1065,'[1]3 оч'!$B$3:$K$528,10,0)</f>
        <v>1</v>
      </c>
      <c r="I1065" s="16">
        <f t="shared" si="65"/>
        <v>645.79999999999995</v>
      </c>
      <c r="J1065" s="18"/>
      <c r="K1065" s="18">
        <f t="shared" si="66"/>
        <v>0</v>
      </c>
      <c r="L1065" s="19" t="str">
        <f>IFERROR(VLOOKUP(C1065,'[2]11.11.25'!$B$345:$C$574,2,0),"-")</f>
        <v>-</v>
      </c>
      <c r="M1065" s="20" t="str">
        <f t="shared" si="68"/>
        <v>-</v>
      </c>
      <c r="N1065" s="31">
        <v>1</v>
      </c>
      <c r="O1065" s="22">
        <f t="shared" si="67"/>
        <v>645.79999999999995</v>
      </c>
      <c r="P1065" s="29"/>
    </row>
    <row r="1066" spans="1:16" x14ac:dyDescent="0.25">
      <c r="A1066" s="13">
        <v>3</v>
      </c>
      <c r="B1066" s="13" t="s">
        <v>169</v>
      </c>
      <c r="C1066" s="14" t="s">
        <v>2723</v>
      </c>
      <c r="D1066" s="14" t="s">
        <v>2724</v>
      </c>
      <c r="E1066" s="15">
        <v>1</v>
      </c>
      <c r="F1066" s="16">
        <v>647.20000000000005</v>
      </c>
      <c r="G1066" s="16">
        <v>647.20000000000005</v>
      </c>
      <c r="H1066" s="17">
        <f>VLOOKUP(C1066,'[1]3 оч'!$B$3:$K$528,10,0)</f>
        <v>1</v>
      </c>
      <c r="I1066" s="16">
        <f t="shared" si="65"/>
        <v>647.20000000000005</v>
      </c>
      <c r="J1066" s="18"/>
      <c r="K1066" s="18">
        <f t="shared" si="66"/>
        <v>0</v>
      </c>
      <c r="L1066" s="19" t="str">
        <f>IFERROR(VLOOKUP(C1066,'[2]11.11.25'!$B$345:$C$574,2,0),"-")</f>
        <v>-</v>
      </c>
      <c r="M1066" s="20" t="str">
        <f t="shared" si="68"/>
        <v>-</v>
      </c>
      <c r="N1066" s="31">
        <v>1</v>
      </c>
      <c r="O1066" s="22">
        <f t="shared" si="67"/>
        <v>647.20000000000005</v>
      </c>
      <c r="P1066" s="29"/>
    </row>
    <row r="1067" spans="1:16" x14ac:dyDescent="0.25">
      <c r="A1067" s="13">
        <v>3</v>
      </c>
      <c r="B1067" s="13" t="s">
        <v>172</v>
      </c>
      <c r="C1067" s="14" t="s">
        <v>2725</v>
      </c>
      <c r="D1067" s="14" t="s">
        <v>2726</v>
      </c>
      <c r="E1067" s="15">
        <v>1</v>
      </c>
      <c r="F1067" s="16">
        <v>659.5</v>
      </c>
      <c r="G1067" s="16">
        <v>659.5</v>
      </c>
      <c r="H1067" s="17">
        <f>VLOOKUP(C1067,'[1]3 оч'!$B$3:$K$528,10,0)</f>
        <v>0</v>
      </c>
      <c r="I1067" s="16">
        <f t="shared" si="65"/>
        <v>0</v>
      </c>
      <c r="J1067" s="18"/>
      <c r="K1067" s="18">
        <f t="shared" si="66"/>
        <v>0</v>
      </c>
      <c r="L1067" s="19" t="str">
        <f>IFERROR(VLOOKUP(C1067,'[2]11.11.25'!$B$345:$C$574,2,0),"-")</f>
        <v>-</v>
      </c>
      <c r="M1067" s="20" t="str">
        <f t="shared" si="68"/>
        <v>-</v>
      </c>
      <c r="N1067" s="21">
        <v>0</v>
      </c>
      <c r="O1067" s="22">
        <f t="shared" si="67"/>
        <v>0</v>
      </c>
      <c r="P1067" s="29"/>
    </row>
    <row r="1068" spans="1:16" x14ac:dyDescent="0.25">
      <c r="A1068" s="13">
        <v>3</v>
      </c>
      <c r="B1068" s="13" t="s">
        <v>175</v>
      </c>
      <c r="C1068" s="14" t="s">
        <v>2727</v>
      </c>
      <c r="D1068" s="14" t="s">
        <v>2728</v>
      </c>
      <c r="E1068" s="15">
        <v>2</v>
      </c>
      <c r="F1068" s="16">
        <v>658.3</v>
      </c>
      <c r="G1068" s="16">
        <v>1316.6</v>
      </c>
      <c r="H1068" s="17">
        <f>VLOOKUP(C1068,'[1]3 оч'!$B$3:$K$528,10,0)</f>
        <v>0</v>
      </c>
      <c r="I1068" s="16">
        <f t="shared" si="65"/>
        <v>0</v>
      </c>
      <c r="J1068" s="18"/>
      <c r="K1068" s="18">
        <f t="shared" si="66"/>
        <v>0</v>
      </c>
      <c r="L1068" s="19" t="str">
        <f>IFERROR(VLOOKUP(C1068,'[2]11.11.25'!$B$345:$C$574,2,0),"-")</f>
        <v>-</v>
      </c>
      <c r="M1068" s="20" t="str">
        <f t="shared" si="68"/>
        <v>-</v>
      </c>
      <c r="N1068" s="21">
        <v>0</v>
      </c>
      <c r="O1068" s="22">
        <f t="shared" si="67"/>
        <v>0</v>
      </c>
      <c r="P1068" s="29"/>
    </row>
    <row r="1069" spans="1:16" x14ac:dyDescent="0.25">
      <c r="A1069" s="13">
        <v>3</v>
      </c>
      <c r="B1069" s="13" t="s">
        <v>178</v>
      </c>
      <c r="C1069" s="14" t="s">
        <v>2729</v>
      </c>
      <c r="D1069" s="14" t="s">
        <v>2730</v>
      </c>
      <c r="E1069" s="15">
        <v>1</v>
      </c>
      <c r="F1069" s="16">
        <v>658.3</v>
      </c>
      <c r="G1069" s="16">
        <v>658.3</v>
      </c>
      <c r="H1069" s="17">
        <f>VLOOKUP(C1069,'[1]3 оч'!$B$3:$K$528,10,0)</f>
        <v>1</v>
      </c>
      <c r="I1069" s="16">
        <f t="shared" si="65"/>
        <v>658.3</v>
      </c>
      <c r="J1069" s="18"/>
      <c r="K1069" s="18">
        <f t="shared" si="66"/>
        <v>0</v>
      </c>
      <c r="L1069" s="19" t="str">
        <f>IFERROR(VLOOKUP(C1069,'[2]11.11.25'!$B$345:$C$574,2,0),"-")</f>
        <v>-</v>
      </c>
      <c r="M1069" s="20" t="str">
        <f t="shared" si="68"/>
        <v>-</v>
      </c>
      <c r="N1069" s="31">
        <v>1</v>
      </c>
      <c r="O1069" s="22">
        <f t="shared" si="67"/>
        <v>658.3</v>
      </c>
      <c r="P1069" s="29"/>
    </row>
    <row r="1070" spans="1:16" x14ac:dyDescent="0.25">
      <c r="A1070" s="13">
        <v>3</v>
      </c>
      <c r="B1070" s="13" t="s">
        <v>181</v>
      </c>
      <c r="C1070" s="14" t="s">
        <v>2731</v>
      </c>
      <c r="D1070" s="14" t="s">
        <v>2732</v>
      </c>
      <c r="E1070" s="15">
        <v>1</v>
      </c>
      <c r="F1070" s="16">
        <v>670.6</v>
      </c>
      <c r="G1070" s="16">
        <v>670.6</v>
      </c>
      <c r="H1070" s="17">
        <f>VLOOKUP(C1070,'[1]3 оч'!$B$3:$K$528,10,0)</f>
        <v>0</v>
      </c>
      <c r="I1070" s="16">
        <f t="shared" si="65"/>
        <v>0</v>
      </c>
      <c r="J1070" s="18"/>
      <c r="K1070" s="18">
        <f t="shared" si="66"/>
        <v>0</v>
      </c>
      <c r="L1070" s="19" t="str">
        <f>IFERROR(VLOOKUP(C1070,'[2]11.11.25'!$B$345:$C$574,2,0),"-")</f>
        <v>-</v>
      </c>
      <c r="M1070" s="20" t="str">
        <f t="shared" si="68"/>
        <v>-</v>
      </c>
      <c r="N1070" s="21">
        <v>0</v>
      </c>
      <c r="O1070" s="22">
        <f t="shared" si="67"/>
        <v>0</v>
      </c>
      <c r="P1070" s="29"/>
    </row>
    <row r="1071" spans="1:16" x14ac:dyDescent="0.25">
      <c r="A1071" s="13">
        <v>3</v>
      </c>
      <c r="B1071" s="13" t="s">
        <v>184</v>
      </c>
      <c r="C1071" s="14" t="s">
        <v>2733</v>
      </c>
      <c r="D1071" s="14" t="s">
        <v>2734</v>
      </c>
      <c r="E1071" s="15">
        <v>2</v>
      </c>
      <c r="F1071" s="16">
        <v>645.79999999999995</v>
      </c>
      <c r="G1071" s="16">
        <v>1291.5999999999999</v>
      </c>
      <c r="H1071" s="17">
        <f>VLOOKUP(C1071,'[1]3 оч'!$B$3:$K$528,10,0)</f>
        <v>2</v>
      </c>
      <c r="I1071" s="16">
        <f t="shared" si="65"/>
        <v>1291.5999999999999</v>
      </c>
      <c r="J1071" s="18"/>
      <c r="K1071" s="18">
        <f t="shared" si="66"/>
        <v>0</v>
      </c>
      <c r="L1071" s="19" t="str">
        <f>IFERROR(VLOOKUP(C1071,'[2]11.11.25'!$B$345:$C$574,2,0),"-")</f>
        <v>-</v>
      </c>
      <c r="M1071" s="20" t="str">
        <f t="shared" si="68"/>
        <v>-</v>
      </c>
      <c r="N1071" s="31">
        <v>2</v>
      </c>
      <c r="O1071" s="22">
        <f t="shared" si="67"/>
        <v>1291.5999999999999</v>
      </c>
      <c r="P1071" s="29"/>
    </row>
    <row r="1072" spans="1:16" x14ac:dyDescent="0.25">
      <c r="A1072" s="13">
        <v>3</v>
      </c>
      <c r="B1072" s="13" t="s">
        <v>187</v>
      </c>
      <c r="C1072" s="14" t="s">
        <v>2735</v>
      </c>
      <c r="D1072" s="14" t="s">
        <v>2736</v>
      </c>
      <c r="E1072" s="15">
        <v>1</v>
      </c>
      <c r="F1072" s="16">
        <v>645.79999999999995</v>
      </c>
      <c r="G1072" s="16">
        <v>645.79999999999995</v>
      </c>
      <c r="H1072" s="17">
        <f>VLOOKUP(C1072,'[1]3 оч'!$B$3:$K$528,10,0)</f>
        <v>1</v>
      </c>
      <c r="I1072" s="16">
        <f t="shared" si="65"/>
        <v>645.79999999999995</v>
      </c>
      <c r="J1072" s="18"/>
      <c r="K1072" s="18">
        <f t="shared" si="66"/>
        <v>0</v>
      </c>
      <c r="L1072" s="19" t="str">
        <f>IFERROR(VLOOKUP(C1072,'[2]11.11.25'!$B$345:$C$574,2,0),"-")</f>
        <v>-</v>
      </c>
      <c r="M1072" s="20" t="str">
        <f t="shared" si="68"/>
        <v>-</v>
      </c>
      <c r="N1072" s="31">
        <v>1</v>
      </c>
      <c r="O1072" s="22">
        <f t="shared" si="67"/>
        <v>645.79999999999995</v>
      </c>
      <c r="P1072" s="29"/>
    </row>
    <row r="1073" spans="1:16" x14ac:dyDescent="0.25">
      <c r="A1073" s="13">
        <v>3</v>
      </c>
      <c r="B1073" s="13" t="s">
        <v>190</v>
      </c>
      <c r="C1073" s="14" t="s">
        <v>2737</v>
      </c>
      <c r="D1073" s="14" t="s">
        <v>2738</v>
      </c>
      <c r="E1073" s="15">
        <v>1</v>
      </c>
      <c r="F1073" s="16">
        <v>653</v>
      </c>
      <c r="G1073" s="16">
        <v>653</v>
      </c>
      <c r="H1073" s="17">
        <f>VLOOKUP(C1073,'[1]3 оч'!$B$3:$K$528,10,0)</f>
        <v>1</v>
      </c>
      <c r="I1073" s="16">
        <f t="shared" si="65"/>
        <v>653</v>
      </c>
      <c r="J1073" s="18"/>
      <c r="K1073" s="18">
        <f t="shared" si="66"/>
        <v>0</v>
      </c>
      <c r="L1073" s="19" t="str">
        <f>IFERROR(VLOOKUP(C1073,'[2]11.11.25'!$B$345:$C$574,2,0),"-")</f>
        <v>-</v>
      </c>
      <c r="M1073" s="20" t="str">
        <f t="shared" si="68"/>
        <v>-</v>
      </c>
      <c r="N1073" s="31">
        <v>1</v>
      </c>
      <c r="O1073" s="22">
        <f t="shared" si="67"/>
        <v>653</v>
      </c>
      <c r="P1073" s="29"/>
    </row>
    <row r="1074" spans="1:16" x14ac:dyDescent="0.25">
      <c r="A1074" s="13">
        <v>3</v>
      </c>
      <c r="B1074" s="13" t="s">
        <v>193</v>
      </c>
      <c r="C1074" s="14" t="s">
        <v>2739</v>
      </c>
      <c r="D1074" s="14" t="s">
        <v>2740</v>
      </c>
      <c r="E1074" s="15">
        <v>2</v>
      </c>
      <c r="F1074" s="16">
        <v>658.3</v>
      </c>
      <c r="G1074" s="16">
        <v>1316.6</v>
      </c>
      <c r="H1074" s="17">
        <f>VLOOKUP(C1074,'[1]3 оч'!$B$3:$K$528,10,0)</f>
        <v>1</v>
      </c>
      <c r="I1074" s="16">
        <f t="shared" si="65"/>
        <v>658.3</v>
      </c>
      <c r="J1074" s="18"/>
      <c r="K1074" s="18">
        <f t="shared" si="66"/>
        <v>0</v>
      </c>
      <c r="L1074" s="19" t="str">
        <f>IFERROR(VLOOKUP(C1074,'[2]11.11.25'!$B$345:$C$574,2,0),"-")</f>
        <v>-</v>
      </c>
      <c r="M1074" s="20" t="str">
        <f t="shared" si="68"/>
        <v>-</v>
      </c>
      <c r="N1074" s="31">
        <v>1</v>
      </c>
      <c r="O1074" s="22">
        <f t="shared" si="67"/>
        <v>658.3</v>
      </c>
      <c r="P1074" s="29"/>
    </row>
    <row r="1075" spans="1:16" x14ac:dyDescent="0.25">
      <c r="A1075" s="13">
        <v>3</v>
      </c>
      <c r="B1075" s="13" t="s">
        <v>196</v>
      </c>
      <c r="C1075" s="14" t="s">
        <v>2741</v>
      </c>
      <c r="D1075" s="14" t="s">
        <v>2742</v>
      </c>
      <c r="E1075" s="15">
        <v>1</v>
      </c>
      <c r="F1075" s="16">
        <v>658.5</v>
      </c>
      <c r="G1075" s="16">
        <v>658.5</v>
      </c>
      <c r="H1075" s="17">
        <f>VLOOKUP(C1075,'[1]3 оч'!$B$3:$K$528,10,0)</f>
        <v>1</v>
      </c>
      <c r="I1075" s="16">
        <f t="shared" si="65"/>
        <v>658.5</v>
      </c>
      <c r="J1075" s="18"/>
      <c r="K1075" s="18">
        <f t="shared" si="66"/>
        <v>0</v>
      </c>
      <c r="L1075" s="19" t="str">
        <f>IFERROR(VLOOKUP(C1075,'[2]11.11.25'!$B$345:$C$574,2,0),"-")</f>
        <v>-</v>
      </c>
      <c r="M1075" s="20" t="str">
        <f t="shared" si="68"/>
        <v>-</v>
      </c>
      <c r="N1075" s="21" t="s">
        <v>22</v>
      </c>
      <c r="O1075" s="22" t="str">
        <f t="shared" si="67"/>
        <v>-</v>
      </c>
      <c r="P1075" s="29"/>
    </row>
    <row r="1076" spans="1:16" x14ac:dyDescent="0.25">
      <c r="A1076" s="13">
        <v>3</v>
      </c>
      <c r="B1076" s="13" t="s">
        <v>199</v>
      </c>
      <c r="C1076" s="14" t="s">
        <v>2743</v>
      </c>
      <c r="D1076" s="14" t="s">
        <v>2744</v>
      </c>
      <c r="E1076" s="15">
        <v>1</v>
      </c>
      <c r="F1076" s="16">
        <v>40.5</v>
      </c>
      <c r="G1076" s="16">
        <v>40.5</v>
      </c>
      <c r="H1076" s="17">
        <f>VLOOKUP(C1076,'[1]3 оч'!$B$3:$K$528,10,0)</f>
        <v>0</v>
      </c>
      <c r="I1076" s="16">
        <f t="shared" si="65"/>
        <v>0</v>
      </c>
      <c r="J1076" s="18"/>
      <c r="K1076" s="18">
        <f t="shared" si="66"/>
        <v>0</v>
      </c>
      <c r="L1076" s="19" t="str">
        <f>IFERROR(VLOOKUP(C1076,'[2]11.11.25'!$B$345:$C$574,2,0),"-")</f>
        <v>-</v>
      </c>
      <c r="M1076" s="20" t="str">
        <f t="shared" si="68"/>
        <v>-</v>
      </c>
      <c r="N1076" s="21" t="s">
        <v>22</v>
      </c>
      <c r="O1076" s="22" t="str">
        <f t="shared" si="67"/>
        <v>-</v>
      </c>
      <c r="P1076" s="29"/>
    </row>
    <row r="1077" spans="1:16" x14ac:dyDescent="0.25">
      <c r="A1077" s="13">
        <v>3</v>
      </c>
      <c r="B1077" s="13" t="s">
        <v>202</v>
      </c>
      <c r="C1077" s="14" t="s">
        <v>2745</v>
      </c>
      <c r="D1077" s="14" t="s">
        <v>2746</v>
      </c>
      <c r="E1077" s="15">
        <v>7</v>
      </c>
      <c r="F1077" s="16">
        <v>43.2</v>
      </c>
      <c r="G1077" s="16">
        <v>302.39999999999998</v>
      </c>
      <c r="H1077" s="17">
        <f>VLOOKUP(C1077,'[1]3 оч'!$B$3:$K$528,10,0)</f>
        <v>0</v>
      </c>
      <c r="I1077" s="16">
        <f t="shared" si="65"/>
        <v>0</v>
      </c>
      <c r="J1077" s="18"/>
      <c r="K1077" s="18">
        <f t="shared" si="66"/>
        <v>0</v>
      </c>
      <c r="L1077" s="19" t="str">
        <f>IFERROR(VLOOKUP(C1077,'[2]11.11.25'!$B$345:$C$574,2,0),"-")</f>
        <v>-</v>
      </c>
      <c r="M1077" s="20" t="str">
        <f t="shared" si="68"/>
        <v>-</v>
      </c>
      <c r="N1077" s="21" t="s">
        <v>22</v>
      </c>
      <c r="O1077" s="22" t="str">
        <f t="shared" si="67"/>
        <v>-</v>
      </c>
      <c r="P1077" s="29"/>
    </row>
    <row r="1078" spans="1:16" x14ac:dyDescent="0.25">
      <c r="A1078" s="13">
        <v>3</v>
      </c>
      <c r="B1078" s="13" t="s">
        <v>205</v>
      </c>
      <c r="C1078" s="14" t="s">
        <v>2747</v>
      </c>
      <c r="D1078" s="14" t="s">
        <v>2748</v>
      </c>
      <c r="E1078" s="15">
        <v>28</v>
      </c>
      <c r="F1078" s="16">
        <v>123.4</v>
      </c>
      <c r="G1078" s="16">
        <v>3455.2</v>
      </c>
      <c r="H1078" s="17">
        <f>VLOOKUP(C1078,'[1]3 оч'!$B$3:$K$528,10,0)</f>
        <v>0</v>
      </c>
      <c r="I1078" s="16">
        <f t="shared" si="65"/>
        <v>0</v>
      </c>
      <c r="J1078" s="18"/>
      <c r="K1078" s="18">
        <f t="shared" si="66"/>
        <v>0</v>
      </c>
      <c r="L1078" s="19" t="str">
        <f>IFERROR(VLOOKUP(C1078,'[2]11.11.25'!$B$345:$C$574,2,0),"-")</f>
        <v>-</v>
      </c>
      <c r="M1078" s="20" t="str">
        <f t="shared" si="68"/>
        <v>-</v>
      </c>
      <c r="N1078" s="21" t="s">
        <v>22</v>
      </c>
      <c r="O1078" s="22" t="str">
        <f t="shared" si="67"/>
        <v>-</v>
      </c>
      <c r="P1078" s="29"/>
    </row>
    <row r="1079" spans="1:16" x14ac:dyDescent="0.25">
      <c r="A1079" s="13">
        <v>3</v>
      </c>
      <c r="B1079" s="13" t="s">
        <v>208</v>
      </c>
      <c r="C1079" s="14" t="s">
        <v>2749</v>
      </c>
      <c r="D1079" s="14" t="s">
        <v>2750</v>
      </c>
      <c r="E1079" s="15">
        <v>11</v>
      </c>
      <c r="F1079" s="16">
        <v>119.5</v>
      </c>
      <c r="G1079" s="16">
        <v>1314.5</v>
      </c>
      <c r="H1079" s="17">
        <f>VLOOKUP(C1079,'[1]3 оч'!$B$3:$K$528,10,0)</f>
        <v>0</v>
      </c>
      <c r="I1079" s="16">
        <f t="shared" si="65"/>
        <v>0</v>
      </c>
      <c r="J1079" s="18"/>
      <c r="K1079" s="18">
        <f t="shared" si="66"/>
        <v>0</v>
      </c>
      <c r="L1079" s="19" t="str">
        <f>IFERROR(VLOOKUP(C1079,'[2]11.11.25'!$B$345:$C$574,2,0),"-")</f>
        <v>-</v>
      </c>
      <c r="M1079" s="20" t="str">
        <f t="shared" si="68"/>
        <v>-</v>
      </c>
      <c r="N1079" s="21" t="s">
        <v>22</v>
      </c>
      <c r="O1079" s="22" t="str">
        <f t="shared" si="67"/>
        <v>-</v>
      </c>
      <c r="P1079" s="29"/>
    </row>
    <row r="1080" spans="1:16" x14ac:dyDescent="0.25">
      <c r="A1080" s="13">
        <v>3</v>
      </c>
      <c r="B1080" s="13" t="s">
        <v>211</v>
      </c>
      <c r="C1080" s="14" t="s">
        <v>2751</v>
      </c>
      <c r="D1080" s="14" t="s">
        <v>2752</v>
      </c>
      <c r="E1080" s="15">
        <v>1</v>
      </c>
      <c r="F1080" s="16">
        <v>23.5</v>
      </c>
      <c r="G1080" s="16">
        <v>23.5</v>
      </c>
      <c r="H1080" s="17">
        <f>VLOOKUP(C1080,'[1]3 оч'!$B$3:$K$528,10,0)</f>
        <v>0</v>
      </c>
      <c r="I1080" s="16">
        <f t="shared" si="65"/>
        <v>0</v>
      </c>
      <c r="J1080" s="18"/>
      <c r="K1080" s="18">
        <f t="shared" si="66"/>
        <v>0</v>
      </c>
      <c r="L1080" s="19" t="str">
        <f>IFERROR(VLOOKUP(C1080,'[2]11.11.25'!$B$345:$C$574,2,0),"-")</f>
        <v>-</v>
      </c>
      <c r="M1080" s="20" t="str">
        <f t="shared" si="68"/>
        <v>-</v>
      </c>
      <c r="N1080" s="21" t="s">
        <v>22</v>
      </c>
      <c r="O1080" s="22" t="str">
        <f t="shared" si="67"/>
        <v>-</v>
      </c>
      <c r="P1080" s="29"/>
    </row>
    <row r="1081" spans="1:16" x14ac:dyDescent="0.25">
      <c r="A1081" s="13">
        <v>3</v>
      </c>
      <c r="B1081" s="13" t="s">
        <v>214</v>
      </c>
      <c r="C1081" s="14" t="s">
        <v>2753</v>
      </c>
      <c r="D1081" s="14" t="s">
        <v>2754</v>
      </c>
      <c r="E1081" s="15">
        <v>1</v>
      </c>
      <c r="F1081" s="16">
        <v>36.200000000000003</v>
      </c>
      <c r="G1081" s="16">
        <v>36.200000000000003</v>
      </c>
      <c r="H1081" s="17">
        <f>VLOOKUP(C1081,'[1]3 оч'!$B$3:$K$528,10,0)</f>
        <v>0</v>
      </c>
      <c r="I1081" s="16">
        <f t="shared" si="65"/>
        <v>0</v>
      </c>
      <c r="J1081" s="18"/>
      <c r="K1081" s="18">
        <f t="shared" si="66"/>
        <v>0</v>
      </c>
      <c r="L1081" s="19" t="str">
        <f>IFERROR(VLOOKUP(C1081,'[2]11.11.25'!$B$345:$C$574,2,0),"-")</f>
        <v>-</v>
      </c>
      <c r="M1081" s="20" t="str">
        <f t="shared" si="68"/>
        <v>-</v>
      </c>
      <c r="N1081" s="21" t="s">
        <v>22</v>
      </c>
      <c r="O1081" s="22" t="str">
        <f t="shared" si="67"/>
        <v>-</v>
      </c>
      <c r="P1081" s="29"/>
    </row>
    <row r="1082" spans="1:16" x14ac:dyDescent="0.25">
      <c r="A1082" s="13">
        <v>3</v>
      </c>
      <c r="B1082" s="13" t="s">
        <v>217</v>
      </c>
      <c r="C1082" s="14" t="s">
        <v>2755</v>
      </c>
      <c r="D1082" s="14" t="s">
        <v>2756</v>
      </c>
      <c r="E1082" s="15">
        <v>2</v>
      </c>
      <c r="F1082" s="16">
        <v>46.3</v>
      </c>
      <c r="G1082" s="16">
        <v>92.6</v>
      </c>
      <c r="H1082" s="17">
        <f>VLOOKUP(C1082,'[1]3 оч'!$B$3:$K$528,10,0)</f>
        <v>0</v>
      </c>
      <c r="I1082" s="16">
        <f t="shared" si="65"/>
        <v>0</v>
      </c>
      <c r="J1082" s="18"/>
      <c r="K1082" s="18">
        <f t="shared" si="66"/>
        <v>0</v>
      </c>
      <c r="L1082" s="19" t="str">
        <f>IFERROR(VLOOKUP(C1082,'[2]11.11.25'!$B$345:$C$574,2,0),"-")</f>
        <v>-</v>
      </c>
      <c r="M1082" s="20" t="str">
        <f t="shared" si="68"/>
        <v>-</v>
      </c>
      <c r="N1082" s="21" t="s">
        <v>22</v>
      </c>
      <c r="O1082" s="22" t="str">
        <f t="shared" si="67"/>
        <v>-</v>
      </c>
      <c r="P1082" s="29"/>
    </row>
    <row r="1083" spans="1:16" x14ac:dyDescent="0.25">
      <c r="A1083" s="13">
        <v>3</v>
      </c>
      <c r="B1083" s="13" t="s">
        <v>220</v>
      </c>
      <c r="C1083" s="14" t="s">
        <v>2757</v>
      </c>
      <c r="D1083" s="14" t="s">
        <v>2758</v>
      </c>
      <c r="E1083" s="15">
        <v>2</v>
      </c>
      <c r="F1083" s="16">
        <v>40.5</v>
      </c>
      <c r="G1083" s="16">
        <v>81</v>
      </c>
      <c r="H1083" s="17">
        <f>VLOOKUP(C1083,'[1]3 оч'!$B$3:$K$528,10,0)</f>
        <v>0</v>
      </c>
      <c r="I1083" s="16">
        <f t="shared" si="65"/>
        <v>0</v>
      </c>
      <c r="J1083" s="18"/>
      <c r="K1083" s="18">
        <f t="shared" si="66"/>
        <v>0</v>
      </c>
      <c r="L1083" s="19" t="str">
        <f>IFERROR(VLOOKUP(C1083,'[2]11.11.25'!$B$345:$C$574,2,0),"-")</f>
        <v>-</v>
      </c>
      <c r="M1083" s="20" t="str">
        <f t="shared" si="68"/>
        <v>-</v>
      </c>
      <c r="N1083" s="21" t="s">
        <v>22</v>
      </c>
      <c r="O1083" s="22" t="str">
        <f t="shared" si="67"/>
        <v>-</v>
      </c>
      <c r="P1083" s="29"/>
    </row>
    <row r="1084" spans="1:16" x14ac:dyDescent="0.25">
      <c r="A1084" s="13">
        <v>3</v>
      </c>
      <c r="B1084" s="13" t="s">
        <v>223</v>
      </c>
      <c r="C1084" s="14" t="s">
        <v>2759</v>
      </c>
      <c r="D1084" s="14" t="s">
        <v>2760</v>
      </c>
      <c r="E1084" s="15">
        <v>9</v>
      </c>
      <c r="F1084" s="16">
        <v>50.3</v>
      </c>
      <c r="G1084" s="16">
        <v>452.7</v>
      </c>
      <c r="H1084" s="17">
        <f>VLOOKUP(C1084,'[1]3 оч'!$B$3:$K$528,10,0)</f>
        <v>0</v>
      </c>
      <c r="I1084" s="16">
        <f t="shared" si="65"/>
        <v>0</v>
      </c>
      <c r="J1084" s="18"/>
      <c r="K1084" s="18">
        <f t="shared" si="66"/>
        <v>0</v>
      </c>
      <c r="L1084" s="19" t="str">
        <f>IFERROR(VLOOKUP(C1084,'[2]11.11.25'!$B$345:$C$574,2,0),"-")</f>
        <v>-</v>
      </c>
      <c r="M1084" s="20" t="str">
        <f t="shared" si="68"/>
        <v>-</v>
      </c>
      <c r="N1084" s="21" t="s">
        <v>22</v>
      </c>
      <c r="O1084" s="22" t="str">
        <f t="shared" si="67"/>
        <v>-</v>
      </c>
      <c r="P1084" s="29"/>
    </row>
    <row r="1085" spans="1:16" x14ac:dyDescent="0.25">
      <c r="A1085" s="13">
        <v>3</v>
      </c>
      <c r="B1085" s="13" t="s">
        <v>226</v>
      </c>
      <c r="C1085" s="14" t="s">
        <v>2761</v>
      </c>
      <c r="D1085" s="14" t="s">
        <v>2762</v>
      </c>
      <c r="E1085" s="15">
        <v>1</v>
      </c>
      <c r="F1085" s="16">
        <v>123.1</v>
      </c>
      <c r="G1085" s="16">
        <v>123.1</v>
      </c>
      <c r="H1085" s="17">
        <f>VLOOKUP(C1085,'[1]3 оч'!$B$3:$K$528,10,0)</f>
        <v>0</v>
      </c>
      <c r="I1085" s="16">
        <f t="shared" si="65"/>
        <v>0</v>
      </c>
      <c r="J1085" s="18"/>
      <c r="K1085" s="18">
        <f t="shared" si="66"/>
        <v>0</v>
      </c>
      <c r="L1085" s="19" t="str">
        <f>IFERROR(VLOOKUP(C1085,'[2]11.11.25'!$B$345:$C$574,2,0),"-")</f>
        <v>-</v>
      </c>
      <c r="M1085" s="20" t="str">
        <f t="shared" si="68"/>
        <v>-</v>
      </c>
      <c r="N1085" s="21" t="s">
        <v>22</v>
      </c>
      <c r="O1085" s="22" t="str">
        <f t="shared" si="67"/>
        <v>-</v>
      </c>
      <c r="P1085" s="29"/>
    </row>
    <row r="1086" spans="1:16" x14ac:dyDescent="0.25">
      <c r="A1086" s="13">
        <v>3</v>
      </c>
      <c r="B1086" s="13" t="s">
        <v>229</v>
      </c>
      <c r="C1086" s="14" t="s">
        <v>2763</v>
      </c>
      <c r="D1086" s="14" t="s">
        <v>2764</v>
      </c>
      <c r="E1086" s="15">
        <v>2</v>
      </c>
      <c r="F1086" s="16">
        <v>46.3</v>
      </c>
      <c r="G1086" s="16">
        <v>92.6</v>
      </c>
      <c r="H1086" s="17">
        <f>VLOOKUP(C1086,'[1]3 оч'!$B$3:$K$528,10,0)</f>
        <v>0</v>
      </c>
      <c r="I1086" s="16">
        <f t="shared" si="65"/>
        <v>0</v>
      </c>
      <c r="J1086" s="18"/>
      <c r="K1086" s="18">
        <f t="shared" si="66"/>
        <v>0</v>
      </c>
      <c r="L1086" s="19" t="str">
        <f>IFERROR(VLOOKUP(C1086,'[2]11.11.25'!$B$345:$C$574,2,0),"-")</f>
        <v>-</v>
      </c>
      <c r="M1086" s="20" t="str">
        <f t="shared" si="68"/>
        <v>-</v>
      </c>
      <c r="N1086" s="21" t="s">
        <v>22</v>
      </c>
      <c r="O1086" s="22" t="str">
        <f t="shared" si="67"/>
        <v>-</v>
      </c>
      <c r="P1086" s="29"/>
    </row>
    <row r="1087" spans="1:16" x14ac:dyDescent="0.25">
      <c r="A1087" s="13">
        <v>3</v>
      </c>
      <c r="B1087" s="13" t="s">
        <v>232</v>
      </c>
      <c r="C1087" s="14" t="s">
        <v>2765</v>
      </c>
      <c r="D1087" s="14" t="s">
        <v>2766</v>
      </c>
      <c r="E1087" s="15">
        <v>2</v>
      </c>
      <c r="F1087" s="16">
        <v>40.5</v>
      </c>
      <c r="G1087" s="16">
        <v>81</v>
      </c>
      <c r="H1087" s="17">
        <f>VLOOKUP(C1087,'[1]3 оч'!$B$3:$K$528,10,0)</f>
        <v>0</v>
      </c>
      <c r="I1087" s="16">
        <f t="shared" si="65"/>
        <v>0</v>
      </c>
      <c r="J1087" s="18"/>
      <c r="K1087" s="18">
        <f t="shared" si="66"/>
        <v>0</v>
      </c>
      <c r="L1087" s="19" t="str">
        <f>IFERROR(VLOOKUP(C1087,'[2]11.11.25'!$B$345:$C$574,2,0),"-")</f>
        <v>-</v>
      </c>
      <c r="M1087" s="20" t="str">
        <f t="shared" si="68"/>
        <v>-</v>
      </c>
      <c r="N1087" s="21" t="s">
        <v>22</v>
      </c>
      <c r="O1087" s="22" t="str">
        <f t="shared" si="67"/>
        <v>-</v>
      </c>
      <c r="P1087" s="29"/>
    </row>
    <row r="1088" spans="1:16" x14ac:dyDescent="0.25">
      <c r="A1088" s="13">
        <v>3</v>
      </c>
      <c r="B1088" s="13" t="s">
        <v>235</v>
      </c>
      <c r="C1088" s="14" t="s">
        <v>2767</v>
      </c>
      <c r="D1088" s="14" t="s">
        <v>2768</v>
      </c>
      <c r="E1088" s="15">
        <v>1</v>
      </c>
      <c r="F1088" s="16">
        <v>42.8</v>
      </c>
      <c r="G1088" s="16">
        <v>42.8</v>
      </c>
      <c r="H1088" s="17">
        <f>VLOOKUP(C1088,'[1]3 оч'!$B$3:$K$528,10,0)</f>
        <v>0</v>
      </c>
      <c r="I1088" s="16">
        <f t="shared" si="65"/>
        <v>0</v>
      </c>
      <c r="J1088" s="18"/>
      <c r="K1088" s="18">
        <f t="shared" si="66"/>
        <v>0</v>
      </c>
      <c r="L1088" s="19" t="str">
        <f>IFERROR(VLOOKUP(C1088,'[2]11.11.25'!$B$345:$C$574,2,0),"-")</f>
        <v>-</v>
      </c>
      <c r="M1088" s="20" t="str">
        <f t="shared" si="68"/>
        <v>-</v>
      </c>
      <c r="N1088" s="21" t="s">
        <v>22</v>
      </c>
      <c r="O1088" s="22" t="str">
        <f t="shared" si="67"/>
        <v>-</v>
      </c>
      <c r="P1088" s="29"/>
    </row>
    <row r="1089" spans="1:16" x14ac:dyDescent="0.25">
      <c r="A1089" s="13">
        <v>3</v>
      </c>
      <c r="B1089" s="13" t="s">
        <v>238</v>
      </c>
      <c r="C1089" s="14" t="s">
        <v>2769</v>
      </c>
      <c r="D1089" s="14" t="s">
        <v>2770</v>
      </c>
      <c r="E1089" s="15">
        <v>1</v>
      </c>
      <c r="F1089" s="16">
        <v>30.2</v>
      </c>
      <c r="G1089" s="16">
        <v>30.2</v>
      </c>
      <c r="H1089" s="17">
        <f>VLOOKUP(C1089,'[1]3 оч'!$B$3:$K$528,10,0)</f>
        <v>0</v>
      </c>
      <c r="I1089" s="16">
        <f t="shared" si="65"/>
        <v>0</v>
      </c>
      <c r="J1089" s="18"/>
      <c r="K1089" s="18">
        <f t="shared" si="66"/>
        <v>0</v>
      </c>
      <c r="L1089" s="19" t="str">
        <f>IFERROR(VLOOKUP(C1089,'[2]11.11.25'!$B$345:$C$574,2,0),"-")</f>
        <v>-</v>
      </c>
      <c r="M1089" s="20" t="str">
        <f t="shared" si="68"/>
        <v>-</v>
      </c>
      <c r="N1089" s="21" t="s">
        <v>22</v>
      </c>
      <c r="O1089" s="22" t="str">
        <f t="shared" si="67"/>
        <v>-</v>
      </c>
      <c r="P1089" s="29"/>
    </row>
    <row r="1090" spans="1:16" x14ac:dyDescent="0.25">
      <c r="A1090" s="13">
        <v>3</v>
      </c>
      <c r="B1090" s="13" t="s">
        <v>241</v>
      </c>
      <c r="C1090" s="14" t="s">
        <v>2771</v>
      </c>
      <c r="D1090" s="14" t="s">
        <v>2772</v>
      </c>
      <c r="E1090" s="15">
        <v>1</v>
      </c>
      <c r="F1090" s="16">
        <v>30.2</v>
      </c>
      <c r="G1090" s="16">
        <v>30.2</v>
      </c>
      <c r="H1090" s="17">
        <f>VLOOKUP(C1090,'[1]3 оч'!$B$3:$K$528,10,0)</f>
        <v>0</v>
      </c>
      <c r="I1090" s="16">
        <f t="shared" si="65"/>
        <v>0</v>
      </c>
      <c r="J1090" s="18"/>
      <c r="K1090" s="18">
        <f t="shared" si="66"/>
        <v>0</v>
      </c>
      <c r="L1090" s="19" t="str">
        <f>IFERROR(VLOOKUP(C1090,'[2]11.11.25'!$B$345:$C$574,2,0),"-")</f>
        <v>-</v>
      </c>
      <c r="M1090" s="20" t="str">
        <f t="shared" si="68"/>
        <v>-</v>
      </c>
      <c r="N1090" s="21" t="s">
        <v>22</v>
      </c>
      <c r="O1090" s="22" t="str">
        <f t="shared" si="67"/>
        <v>-</v>
      </c>
      <c r="P1090" s="29"/>
    </row>
    <row r="1091" spans="1:16" x14ac:dyDescent="0.25">
      <c r="A1091" s="13">
        <v>3</v>
      </c>
      <c r="B1091" s="13" t="s">
        <v>244</v>
      </c>
      <c r="C1091" s="14" t="s">
        <v>2773</v>
      </c>
      <c r="D1091" s="14" t="s">
        <v>2774</v>
      </c>
      <c r="E1091" s="15">
        <v>2</v>
      </c>
      <c r="F1091" s="16">
        <v>42.8</v>
      </c>
      <c r="G1091" s="16">
        <v>85.6</v>
      </c>
      <c r="H1091" s="17">
        <f>VLOOKUP(C1091,'[1]3 оч'!$B$3:$K$528,10,0)</f>
        <v>0</v>
      </c>
      <c r="I1091" s="16">
        <f t="shared" ref="I1091:I1154" si="69">IFERROR(H1091*F1091,"-")</f>
        <v>0</v>
      </c>
      <c r="J1091" s="18"/>
      <c r="K1091" s="18">
        <f t="shared" ref="K1091:K1154" si="70">J1091*F1091</f>
        <v>0</v>
      </c>
      <c r="L1091" s="19" t="str">
        <f>IFERROR(VLOOKUP(C1091,'[2]11.11.25'!$B$345:$C$574,2,0),"-")</f>
        <v>-</v>
      </c>
      <c r="M1091" s="20" t="str">
        <f t="shared" si="68"/>
        <v>-</v>
      </c>
      <c r="N1091" s="21" t="s">
        <v>22</v>
      </c>
      <c r="O1091" s="22" t="str">
        <f t="shared" ref="O1091:O1154" si="71">IFERROR(N1091*F1091,"-")</f>
        <v>-</v>
      </c>
      <c r="P1091" s="29"/>
    </row>
    <row r="1092" spans="1:16" x14ac:dyDescent="0.25">
      <c r="A1092" s="13">
        <v>3</v>
      </c>
      <c r="B1092" s="13" t="s">
        <v>247</v>
      </c>
      <c r="C1092" s="14" t="s">
        <v>2775</v>
      </c>
      <c r="D1092" s="14" t="s">
        <v>2776</v>
      </c>
      <c r="E1092" s="15">
        <v>1</v>
      </c>
      <c r="F1092" s="16">
        <v>38.200000000000003</v>
      </c>
      <c r="G1092" s="16">
        <v>38.200000000000003</v>
      </c>
      <c r="H1092" s="17">
        <f>VLOOKUP(C1092,'[1]3 оч'!$B$3:$K$528,10,0)</f>
        <v>0</v>
      </c>
      <c r="I1092" s="16">
        <f t="shared" si="69"/>
        <v>0</v>
      </c>
      <c r="J1092" s="18"/>
      <c r="K1092" s="18">
        <f t="shared" si="70"/>
        <v>0</v>
      </c>
      <c r="L1092" s="19" t="str">
        <f>IFERROR(VLOOKUP(C1092,'[2]11.11.25'!$B$345:$C$574,2,0),"-")</f>
        <v>-</v>
      </c>
      <c r="M1092" s="20" t="str">
        <f t="shared" si="68"/>
        <v>-</v>
      </c>
      <c r="N1092" s="21" t="s">
        <v>22</v>
      </c>
      <c r="O1092" s="22" t="str">
        <f t="shared" si="71"/>
        <v>-</v>
      </c>
      <c r="P1092" s="29"/>
    </row>
    <row r="1093" spans="1:16" x14ac:dyDescent="0.25">
      <c r="A1093" s="13">
        <v>3</v>
      </c>
      <c r="B1093" s="13" t="s">
        <v>250</v>
      </c>
      <c r="C1093" s="14" t="s">
        <v>2777</v>
      </c>
      <c r="D1093" s="14" t="s">
        <v>2778</v>
      </c>
      <c r="E1093" s="15">
        <v>1</v>
      </c>
      <c r="F1093" s="16">
        <v>122</v>
      </c>
      <c r="G1093" s="16">
        <v>122</v>
      </c>
      <c r="H1093" s="17">
        <f>VLOOKUP(C1093,'[1]3 оч'!$B$3:$K$528,10,0)</f>
        <v>0</v>
      </c>
      <c r="I1093" s="16">
        <f t="shared" si="69"/>
        <v>0</v>
      </c>
      <c r="J1093" s="18"/>
      <c r="K1093" s="18">
        <f t="shared" si="70"/>
        <v>0</v>
      </c>
      <c r="L1093" s="19" t="str">
        <f>IFERROR(VLOOKUP(C1093,'[2]11.11.25'!$B$345:$C$574,2,0),"-")</f>
        <v>-</v>
      </c>
      <c r="M1093" s="20" t="str">
        <f t="shared" si="68"/>
        <v>-</v>
      </c>
      <c r="N1093" s="21" t="s">
        <v>22</v>
      </c>
      <c r="O1093" s="22" t="str">
        <f t="shared" si="71"/>
        <v>-</v>
      </c>
      <c r="P1093" s="29"/>
    </row>
    <row r="1094" spans="1:16" x14ac:dyDescent="0.25">
      <c r="A1094" s="13">
        <v>3</v>
      </c>
      <c r="B1094" s="13" t="s">
        <v>253</v>
      </c>
      <c r="C1094" s="14" t="s">
        <v>2779</v>
      </c>
      <c r="D1094" s="14" t="s">
        <v>2780</v>
      </c>
      <c r="E1094" s="15">
        <v>50</v>
      </c>
      <c r="F1094" s="16">
        <v>118.4</v>
      </c>
      <c r="G1094" s="16">
        <v>5920</v>
      </c>
      <c r="H1094" s="17">
        <f>VLOOKUP(C1094,'[1]3 оч'!$B$3:$K$528,10,0)</f>
        <v>0</v>
      </c>
      <c r="I1094" s="16">
        <f t="shared" si="69"/>
        <v>0</v>
      </c>
      <c r="J1094" s="18"/>
      <c r="K1094" s="18">
        <f t="shared" si="70"/>
        <v>0</v>
      </c>
      <c r="L1094" s="19" t="str">
        <f>IFERROR(VLOOKUP(C1094,'[2]11.11.25'!$B$345:$C$574,2,0),"-")</f>
        <v>-</v>
      </c>
      <c r="M1094" s="20" t="str">
        <f t="shared" si="68"/>
        <v>-</v>
      </c>
      <c r="N1094" s="21" t="s">
        <v>22</v>
      </c>
      <c r="O1094" s="22" t="str">
        <f t="shared" si="71"/>
        <v>-</v>
      </c>
      <c r="P1094" s="29"/>
    </row>
    <row r="1095" spans="1:16" x14ac:dyDescent="0.25">
      <c r="A1095" s="13">
        <v>3</v>
      </c>
      <c r="B1095" s="13" t="s">
        <v>256</v>
      </c>
      <c r="C1095" s="14" t="s">
        <v>2781</v>
      </c>
      <c r="D1095" s="14" t="s">
        <v>2782</v>
      </c>
      <c r="E1095" s="15">
        <v>1</v>
      </c>
      <c r="F1095" s="16">
        <v>122</v>
      </c>
      <c r="G1095" s="16">
        <v>122</v>
      </c>
      <c r="H1095" s="17">
        <f>VLOOKUP(C1095,'[1]3 оч'!$B$3:$K$528,10,0)</f>
        <v>0</v>
      </c>
      <c r="I1095" s="16">
        <f t="shared" si="69"/>
        <v>0</v>
      </c>
      <c r="J1095" s="18"/>
      <c r="K1095" s="18">
        <f t="shared" si="70"/>
        <v>0</v>
      </c>
      <c r="L1095" s="19" t="str">
        <f>IFERROR(VLOOKUP(C1095,'[2]11.11.25'!$B$345:$C$574,2,0),"-")</f>
        <v>-</v>
      </c>
      <c r="M1095" s="20" t="str">
        <f t="shared" si="68"/>
        <v>-</v>
      </c>
      <c r="N1095" s="21" t="s">
        <v>22</v>
      </c>
      <c r="O1095" s="22" t="str">
        <f t="shared" si="71"/>
        <v>-</v>
      </c>
      <c r="P1095" s="29"/>
    </row>
    <row r="1096" spans="1:16" x14ac:dyDescent="0.25">
      <c r="A1096" s="13">
        <v>3</v>
      </c>
      <c r="B1096" s="13" t="s">
        <v>259</v>
      </c>
      <c r="C1096" s="14" t="s">
        <v>2783</v>
      </c>
      <c r="D1096" s="14" t="s">
        <v>2784</v>
      </c>
      <c r="E1096" s="15">
        <v>1</v>
      </c>
      <c r="F1096" s="16">
        <v>38.200000000000003</v>
      </c>
      <c r="G1096" s="16">
        <v>38.200000000000003</v>
      </c>
      <c r="H1096" s="17">
        <f>VLOOKUP(C1096,'[1]3 оч'!$B$3:$K$528,10,0)</f>
        <v>0</v>
      </c>
      <c r="I1096" s="16">
        <f t="shared" si="69"/>
        <v>0</v>
      </c>
      <c r="J1096" s="18"/>
      <c r="K1096" s="18">
        <f t="shared" si="70"/>
        <v>0</v>
      </c>
      <c r="L1096" s="19" t="str">
        <f>IFERROR(VLOOKUP(C1096,'[2]11.11.25'!$B$345:$C$574,2,0),"-")</f>
        <v>-</v>
      </c>
      <c r="M1096" s="20" t="str">
        <f t="shared" si="68"/>
        <v>-</v>
      </c>
      <c r="N1096" s="21" t="s">
        <v>22</v>
      </c>
      <c r="O1096" s="22" t="str">
        <f t="shared" si="71"/>
        <v>-</v>
      </c>
      <c r="P1096" s="29"/>
    </row>
    <row r="1097" spans="1:16" x14ac:dyDescent="0.25">
      <c r="A1097" s="13">
        <v>3</v>
      </c>
      <c r="B1097" s="13" t="s">
        <v>262</v>
      </c>
      <c r="C1097" s="14" t="s">
        <v>2785</v>
      </c>
      <c r="D1097" s="14" t="s">
        <v>2786</v>
      </c>
      <c r="E1097" s="15">
        <v>1</v>
      </c>
      <c r="F1097" s="16">
        <v>35</v>
      </c>
      <c r="G1097" s="16">
        <v>35</v>
      </c>
      <c r="H1097" s="17">
        <f>VLOOKUP(C1097,'[1]3 оч'!$B$3:$K$528,10,0)</f>
        <v>0</v>
      </c>
      <c r="I1097" s="16">
        <f t="shared" si="69"/>
        <v>0</v>
      </c>
      <c r="J1097" s="18"/>
      <c r="K1097" s="18">
        <f t="shared" si="70"/>
        <v>0</v>
      </c>
      <c r="L1097" s="19" t="str">
        <f>IFERROR(VLOOKUP(C1097,'[2]11.11.25'!$B$345:$C$574,2,0),"-")</f>
        <v>-</v>
      </c>
      <c r="M1097" s="20" t="str">
        <f t="shared" si="68"/>
        <v>-</v>
      </c>
      <c r="N1097" s="21" t="s">
        <v>22</v>
      </c>
      <c r="O1097" s="22" t="str">
        <f t="shared" si="71"/>
        <v>-</v>
      </c>
      <c r="P1097" s="29"/>
    </row>
    <row r="1098" spans="1:16" x14ac:dyDescent="0.25">
      <c r="A1098" s="13">
        <v>3</v>
      </c>
      <c r="B1098" s="13" t="s">
        <v>265</v>
      </c>
      <c r="C1098" s="14" t="s">
        <v>2787</v>
      </c>
      <c r="D1098" s="14" t="s">
        <v>2788</v>
      </c>
      <c r="E1098" s="15">
        <v>2</v>
      </c>
      <c r="F1098" s="16">
        <v>22.3</v>
      </c>
      <c r="G1098" s="16">
        <v>44.6</v>
      </c>
      <c r="H1098" s="17">
        <f>VLOOKUP(C1098,'[1]3 оч'!$B$3:$K$528,10,0)</f>
        <v>0</v>
      </c>
      <c r="I1098" s="16">
        <f t="shared" si="69"/>
        <v>0</v>
      </c>
      <c r="J1098" s="18"/>
      <c r="K1098" s="18">
        <f t="shared" si="70"/>
        <v>0</v>
      </c>
      <c r="L1098" s="19" t="str">
        <f>IFERROR(VLOOKUP(C1098,'[2]11.11.25'!$B$345:$C$574,2,0),"-")</f>
        <v>-</v>
      </c>
      <c r="M1098" s="20" t="str">
        <f t="shared" si="68"/>
        <v>-</v>
      </c>
      <c r="N1098" s="21" t="s">
        <v>22</v>
      </c>
      <c r="O1098" s="22" t="str">
        <f t="shared" si="71"/>
        <v>-</v>
      </c>
      <c r="P1098" s="29"/>
    </row>
    <row r="1099" spans="1:16" x14ac:dyDescent="0.25">
      <c r="A1099" s="13">
        <v>3</v>
      </c>
      <c r="B1099" s="13" t="s">
        <v>268</v>
      </c>
      <c r="C1099" s="14" t="s">
        <v>2789</v>
      </c>
      <c r="D1099" s="14" t="s">
        <v>2790</v>
      </c>
      <c r="E1099" s="15">
        <v>1</v>
      </c>
      <c r="F1099" s="16">
        <v>17.2</v>
      </c>
      <c r="G1099" s="16">
        <v>17.2</v>
      </c>
      <c r="H1099" s="17">
        <f>VLOOKUP(C1099,'[1]3 оч'!$B$3:$K$528,10,0)</f>
        <v>0</v>
      </c>
      <c r="I1099" s="16">
        <f t="shared" si="69"/>
        <v>0</v>
      </c>
      <c r="J1099" s="18"/>
      <c r="K1099" s="18">
        <f t="shared" si="70"/>
        <v>0</v>
      </c>
      <c r="L1099" s="19" t="str">
        <f>IFERROR(VLOOKUP(C1099,'[2]11.11.25'!$B$345:$C$574,2,0),"-")</f>
        <v>-</v>
      </c>
      <c r="M1099" s="20" t="str">
        <f t="shared" si="68"/>
        <v>-</v>
      </c>
      <c r="N1099" s="21" t="s">
        <v>22</v>
      </c>
      <c r="O1099" s="22" t="str">
        <f t="shared" si="71"/>
        <v>-</v>
      </c>
      <c r="P1099" s="29"/>
    </row>
    <row r="1100" spans="1:16" x14ac:dyDescent="0.25">
      <c r="A1100" s="13">
        <v>3</v>
      </c>
      <c r="B1100" s="13" t="s">
        <v>271</v>
      </c>
      <c r="C1100" s="14" t="s">
        <v>2791</v>
      </c>
      <c r="D1100" s="14" t="s">
        <v>2792</v>
      </c>
      <c r="E1100" s="15">
        <v>1</v>
      </c>
      <c r="F1100" s="16">
        <v>125</v>
      </c>
      <c r="G1100" s="16">
        <v>125</v>
      </c>
      <c r="H1100" s="17">
        <f>VLOOKUP(C1100,'[1]3 оч'!$B$3:$K$528,10,0)</f>
        <v>0</v>
      </c>
      <c r="I1100" s="16">
        <f t="shared" si="69"/>
        <v>0</v>
      </c>
      <c r="J1100" s="18"/>
      <c r="K1100" s="18">
        <f t="shared" si="70"/>
        <v>0</v>
      </c>
      <c r="L1100" s="19" t="str">
        <f>IFERROR(VLOOKUP(C1100,'[2]11.11.25'!$B$345:$C$574,2,0),"-")</f>
        <v>-</v>
      </c>
      <c r="M1100" s="20" t="str">
        <f t="shared" si="68"/>
        <v>-</v>
      </c>
      <c r="N1100" s="21" t="s">
        <v>22</v>
      </c>
      <c r="O1100" s="22" t="str">
        <f t="shared" si="71"/>
        <v>-</v>
      </c>
      <c r="P1100" s="29"/>
    </row>
    <row r="1101" spans="1:16" x14ac:dyDescent="0.25">
      <c r="A1101" s="13">
        <v>3</v>
      </c>
      <c r="B1101" s="13" t="s">
        <v>274</v>
      </c>
      <c r="C1101" s="14" t="s">
        <v>2793</v>
      </c>
      <c r="D1101" s="14" t="s">
        <v>2794</v>
      </c>
      <c r="E1101" s="15">
        <v>1</v>
      </c>
      <c r="F1101" s="16">
        <v>3757.4</v>
      </c>
      <c r="G1101" s="16">
        <v>3757.4</v>
      </c>
      <c r="H1101" s="17">
        <f>VLOOKUP(C1101,'[1]3 оч'!$B$3:$K$528,10,0)</f>
        <v>0</v>
      </c>
      <c r="I1101" s="16">
        <f t="shared" si="69"/>
        <v>0</v>
      </c>
      <c r="J1101" s="18"/>
      <c r="K1101" s="18">
        <f t="shared" si="70"/>
        <v>0</v>
      </c>
      <c r="L1101" s="19" t="str">
        <f>IFERROR(VLOOKUP(C1101,'[2]11.11.25'!$B$345:$C$574,2,0),"-")</f>
        <v>-</v>
      </c>
      <c r="M1101" s="20" t="str">
        <f t="shared" si="68"/>
        <v>-</v>
      </c>
      <c r="N1101" s="21" t="s">
        <v>22</v>
      </c>
      <c r="O1101" s="22" t="str">
        <f t="shared" si="71"/>
        <v>-</v>
      </c>
      <c r="P1101" s="29"/>
    </row>
    <row r="1102" spans="1:16" x14ac:dyDescent="0.25">
      <c r="A1102" s="13">
        <v>3</v>
      </c>
      <c r="B1102" s="13" t="s">
        <v>277</v>
      </c>
      <c r="C1102" s="14" t="s">
        <v>2795</v>
      </c>
      <c r="D1102" s="14" t="s">
        <v>2796</v>
      </c>
      <c r="E1102" s="15">
        <v>9</v>
      </c>
      <c r="F1102" s="16">
        <v>3763.7</v>
      </c>
      <c r="G1102" s="16">
        <v>33873.300000000003</v>
      </c>
      <c r="H1102" s="17">
        <f>VLOOKUP(C1102,'[1]3 оч'!$B$3:$K$528,10,0)</f>
        <v>0</v>
      </c>
      <c r="I1102" s="16">
        <f t="shared" si="69"/>
        <v>0</v>
      </c>
      <c r="J1102" s="18"/>
      <c r="K1102" s="18">
        <f t="shared" si="70"/>
        <v>0</v>
      </c>
      <c r="L1102" s="19" t="str">
        <f>IFERROR(VLOOKUP(C1102,'[2]11.11.25'!$B$345:$C$574,2,0),"-")</f>
        <v>-</v>
      </c>
      <c r="M1102" s="20" t="str">
        <f t="shared" si="68"/>
        <v>-</v>
      </c>
      <c r="N1102" s="21" t="s">
        <v>22</v>
      </c>
      <c r="O1102" s="22" t="str">
        <f t="shared" si="71"/>
        <v>-</v>
      </c>
      <c r="P1102" s="29"/>
    </row>
    <row r="1103" spans="1:16" x14ac:dyDescent="0.25">
      <c r="A1103" s="13">
        <v>3</v>
      </c>
      <c r="B1103" s="13" t="s">
        <v>280</v>
      </c>
      <c r="C1103" s="14" t="s">
        <v>2797</v>
      </c>
      <c r="D1103" s="14" t="s">
        <v>2798</v>
      </c>
      <c r="E1103" s="15">
        <v>1</v>
      </c>
      <c r="F1103" s="16">
        <v>3772.2</v>
      </c>
      <c r="G1103" s="16">
        <v>3772.2</v>
      </c>
      <c r="H1103" s="17">
        <f>VLOOKUP(C1103,'[1]3 оч'!$B$3:$K$528,10,0)</f>
        <v>0</v>
      </c>
      <c r="I1103" s="16">
        <f t="shared" si="69"/>
        <v>0</v>
      </c>
      <c r="J1103" s="18"/>
      <c r="K1103" s="18">
        <f t="shared" si="70"/>
        <v>0</v>
      </c>
      <c r="L1103" s="19" t="str">
        <f>IFERROR(VLOOKUP(C1103,'[2]11.11.25'!$B$345:$C$574,2,0),"-")</f>
        <v>-</v>
      </c>
      <c r="M1103" s="20" t="str">
        <f t="shared" si="68"/>
        <v>-</v>
      </c>
      <c r="N1103" s="21" t="s">
        <v>22</v>
      </c>
      <c r="O1103" s="22" t="str">
        <f t="shared" si="71"/>
        <v>-</v>
      </c>
      <c r="P1103" s="29"/>
    </row>
    <row r="1104" spans="1:16" x14ac:dyDescent="0.25">
      <c r="A1104" s="13">
        <v>3</v>
      </c>
      <c r="B1104" s="13" t="s">
        <v>283</v>
      </c>
      <c r="C1104" s="14" t="s">
        <v>2799</v>
      </c>
      <c r="D1104" s="14" t="s">
        <v>2800</v>
      </c>
      <c r="E1104" s="15">
        <v>1</v>
      </c>
      <c r="F1104" s="16">
        <v>3796.9</v>
      </c>
      <c r="G1104" s="16">
        <v>3796.9</v>
      </c>
      <c r="H1104" s="17">
        <f>VLOOKUP(C1104,'[1]3 оч'!$B$3:$K$528,10,0)</f>
        <v>0</v>
      </c>
      <c r="I1104" s="16">
        <f t="shared" si="69"/>
        <v>0</v>
      </c>
      <c r="J1104" s="18"/>
      <c r="K1104" s="18">
        <f t="shared" si="70"/>
        <v>0</v>
      </c>
      <c r="L1104" s="19" t="str">
        <f>IFERROR(VLOOKUP(C1104,'[2]11.11.25'!$B$345:$C$574,2,0),"-")</f>
        <v>-</v>
      </c>
      <c r="M1104" s="20" t="str">
        <f t="shared" si="68"/>
        <v>-</v>
      </c>
      <c r="N1104" s="21" t="s">
        <v>22</v>
      </c>
      <c r="O1104" s="22" t="str">
        <f t="shared" si="71"/>
        <v>-</v>
      </c>
      <c r="P1104" s="29"/>
    </row>
    <row r="1105" spans="1:17" x14ac:dyDescent="0.25">
      <c r="A1105" s="13">
        <v>3</v>
      </c>
      <c r="B1105" s="13" t="s">
        <v>286</v>
      </c>
      <c r="C1105" s="14" t="s">
        <v>2801</v>
      </c>
      <c r="D1105" s="14" t="s">
        <v>2802</v>
      </c>
      <c r="E1105" s="15">
        <v>1</v>
      </c>
      <c r="F1105" s="16">
        <v>3785.3</v>
      </c>
      <c r="G1105" s="16">
        <v>3785.3</v>
      </c>
      <c r="H1105" s="17">
        <f>VLOOKUP(C1105,'[1]3 оч'!$B$3:$K$528,10,0)</f>
        <v>0</v>
      </c>
      <c r="I1105" s="16">
        <f t="shared" si="69"/>
        <v>0</v>
      </c>
      <c r="J1105" s="18"/>
      <c r="K1105" s="18">
        <f t="shared" si="70"/>
        <v>0</v>
      </c>
      <c r="L1105" s="19" t="str">
        <f>IFERROR(VLOOKUP(C1105,'[2]11.11.25'!$B$345:$C$574,2,0),"-")</f>
        <v>-</v>
      </c>
      <c r="M1105" s="20" t="str">
        <f t="shared" si="68"/>
        <v>-</v>
      </c>
      <c r="N1105" s="21" t="s">
        <v>22</v>
      </c>
      <c r="O1105" s="22" t="str">
        <f t="shared" si="71"/>
        <v>-</v>
      </c>
      <c r="P1105" s="29"/>
    </row>
    <row r="1106" spans="1:17" x14ac:dyDescent="0.25">
      <c r="A1106" s="13">
        <v>3</v>
      </c>
      <c r="B1106" s="13" t="s">
        <v>289</v>
      </c>
      <c r="C1106" s="14" t="s">
        <v>2803</v>
      </c>
      <c r="D1106" s="14" t="s">
        <v>2804</v>
      </c>
      <c r="E1106" s="15">
        <v>1</v>
      </c>
      <c r="F1106" s="16">
        <v>3796.9</v>
      </c>
      <c r="G1106" s="16">
        <v>3796.9</v>
      </c>
      <c r="H1106" s="17">
        <f>VLOOKUP(C1106,'[1]3 оч'!$B$3:$K$528,10,0)</f>
        <v>0</v>
      </c>
      <c r="I1106" s="16">
        <f t="shared" si="69"/>
        <v>0</v>
      </c>
      <c r="J1106" s="18"/>
      <c r="K1106" s="18">
        <f t="shared" si="70"/>
        <v>0</v>
      </c>
      <c r="L1106" s="19" t="str">
        <f>IFERROR(VLOOKUP(C1106,'[2]11.11.25'!$B$345:$C$574,2,0),"-")</f>
        <v>-</v>
      </c>
      <c r="M1106" s="20" t="str">
        <f t="shared" si="68"/>
        <v>-</v>
      </c>
      <c r="N1106" s="21" t="s">
        <v>22</v>
      </c>
      <c r="O1106" s="22" t="str">
        <f t="shared" si="71"/>
        <v>-</v>
      </c>
      <c r="P1106" s="29"/>
    </row>
    <row r="1107" spans="1:17" x14ac:dyDescent="0.25">
      <c r="A1107" s="13">
        <v>3</v>
      </c>
      <c r="B1107" s="13" t="s">
        <v>292</v>
      </c>
      <c r="C1107" s="14" t="s">
        <v>2805</v>
      </c>
      <c r="D1107" s="14" t="s">
        <v>2806</v>
      </c>
      <c r="E1107" s="15">
        <v>1</v>
      </c>
      <c r="F1107" s="16">
        <v>3757.4</v>
      </c>
      <c r="G1107" s="16">
        <v>3757.4</v>
      </c>
      <c r="H1107" s="17">
        <f>VLOOKUP(C1107,'[1]3 оч'!$B$3:$K$528,10,0)</f>
        <v>0</v>
      </c>
      <c r="I1107" s="16">
        <f t="shared" si="69"/>
        <v>0</v>
      </c>
      <c r="J1107" s="18"/>
      <c r="K1107" s="18">
        <f t="shared" si="70"/>
        <v>0</v>
      </c>
      <c r="L1107" s="19" t="str">
        <f>IFERROR(VLOOKUP(C1107,'[2]11.11.25'!$B$345:$C$574,2,0),"-")</f>
        <v>-</v>
      </c>
      <c r="M1107" s="20" t="str">
        <f t="shared" si="68"/>
        <v>-</v>
      </c>
      <c r="N1107" s="21" t="s">
        <v>22</v>
      </c>
      <c r="O1107" s="22" t="str">
        <f t="shared" si="71"/>
        <v>-</v>
      </c>
      <c r="P1107" s="29"/>
    </row>
    <row r="1108" spans="1:17" x14ac:dyDescent="0.25">
      <c r="A1108" s="13">
        <v>3</v>
      </c>
      <c r="B1108" s="13" t="s">
        <v>295</v>
      </c>
      <c r="C1108" s="14" t="s">
        <v>2807</v>
      </c>
      <c r="D1108" s="14" t="s">
        <v>2808</v>
      </c>
      <c r="E1108" s="15">
        <v>1</v>
      </c>
      <c r="F1108" s="16">
        <v>791.2</v>
      </c>
      <c r="G1108" s="16">
        <v>791.2</v>
      </c>
      <c r="H1108" s="17">
        <f>VLOOKUP(C1108,'[1]3 оч'!$B$3:$K$528,10,0)</f>
        <v>1</v>
      </c>
      <c r="I1108" s="16">
        <f t="shared" si="69"/>
        <v>791.2</v>
      </c>
      <c r="J1108" s="18"/>
      <c r="K1108" s="18">
        <f t="shared" si="70"/>
        <v>0</v>
      </c>
      <c r="L1108" s="19" t="str">
        <f>IFERROR(VLOOKUP(C1108,'[2]11.11.25'!$B$345:$C$574,2,0),"-")</f>
        <v>-</v>
      </c>
      <c r="M1108" s="20" t="str">
        <f t="shared" si="68"/>
        <v>-</v>
      </c>
      <c r="N1108" s="31">
        <v>1</v>
      </c>
      <c r="O1108" s="22">
        <f t="shared" si="71"/>
        <v>791.2</v>
      </c>
      <c r="P1108" s="29"/>
      <c r="Q1108" s="24" t="s">
        <v>2809</v>
      </c>
    </row>
    <row r="1109" spans="1:17" x14ac:dyDescent="0.25">
      <c r="A1109" s="13">
        <v>3</v>
      </c>
      <c r="B1109" s="13" t="s">
        <v>298</v>
      </c>
      <c r="C1109" s="14" t="s">
        <v>2810</v>
      </c>
      <c r="D1109" s="14" t="s">
        <v>2811</v>
      </c>
      <c r="E1109" s="15">
        <v>3</v>
      </c>
      <c r="F1109" s="16">
        <v>39</v>
      </c>
      <c r="G1109" s="16">
        <v>117</v>
      </c>
      <c r="H1109" s="17">
        <f>VLOOKUP(C1109,'[1]3 оч'!$B$3:$K$528,10,0)</f>
        <v>0</v>
      </c>
      <c r="I1109" s="16">
        <f t="shared" si="69"/>
        <v>0</v>
      </c>
      <c r="J1109" s="18"/>
      <c r="K1109" s="18">
        <f t="shared" si="70"/>
        <v>0</v>
      </c>
      <c r="L1109" s="19" t="str">
        <f>IFERROR(VLOOKUP(C1109,'[2]11.11.25'!$B$345:$C$574,2,0),"-")</f>
        <v>-</v>
      </c>
      <c r="M1109" s="20" t="str">
        <f t="shared" si="68"/>
        <v>-</v>
      </c>
      <c r="N1109" s="21" t="s">
        <v>22</v>
      </c>
      <c r="O1109" s="22" t="str">
        <f t="shared" si="71"/>
        <v>-</v>
      </c>
      <c r="P1109" s="29"/>
    </row>
    <row r="1110" spans="1:17" x14ac:dyDescent="0.25">
      <c r="A1110" s="13">
        <v>3</v>
      </c>
      <c r="B1110" s="13" t="s">
        <v>301</v>
      </c>
      <c r="C1110" s="14" t="s">
        <v>2812</v>
      </c>
      <c r="D1110" s="14" t="s">
        <v>2813</v>
      </c>
      <c r="E1110" s="15">
        <v>2</v>
      </c>
      <c r="F1110" s="16">
        <v>64.7</v>
      </c>
      <c r="G1110" s="16">
        <v>129.4</v>
      </c>
      <c r="H1110" s="17">
        <f>VLOOKUP(C1110,'[1]3 оч'!$B$3:$K$528,10,0)</f>
        <v>0</v>
      </c>
      <c r="I1110" s="16">
        <f t="shared" si="69"/>
        <v>0</v>
      </c>
      <c r="J1110" s="18"/>
      <c r="K1110" s="18">
        <f t="shared" si="70"/>
        <v>0</v>
      </c>
      <c r="L1110" s="19" t="str">
        <f>IFERROR(VLOOKUP(C1110,'[2]11.11.25'!$B$345:$C$574,2,0),"-")</f>
        <v>-</v>
      </c>
      <c r="M1110" s="20" t="str">
        <f t="shared" si="68"/>
        <v>-</v>
      </c>
      <c r="N1110" s="21" t="s">
        <v>22</v>
      </c>
      <c r="O1110" s="22" t="str">
        <f t="shared" si="71"/>
        <v>-</v>
      </c>
      <c r="P1110" s="29"/>
    </row>
    <row r="1111" spans="1:17" x14ac:dyDescent="0.25">
      <c r="A1111" s="13">
        <v>3</v>
      </c>
      <c r="B1111" s="13" t="s">
        <v>304</v>
      </c>
      <c r="C1111" s="14" t="s">
        <v>2814</v>
      </c>
      <c r="D1111" s="14" t="s">
        <v>2815</v>
      </c>
      <c r="E1111" s="15">
        <v>3</v>
      </c>
      <c r="F1111" s="16">
        <v>41.5</v>
      </c>
      <c r="G1111" s="16">
        <v>124.5</v>
      </c>
      <c r="H1111" s="17">
        <f>VLOOKUP(C1111,'[1]3 оч'!$B$3:$K$528,10,0)</f>
        <v>0</v>
      </c>
      <c r="I1111" s="16">
        <f t="shared" si="69"/>
        <v>0</v>
      </c>
      <c r="J1111" s="18"/>
      <c r="K1111" s="18">
        <f t="shared" si="70"/>
        <v>0</v>
      </c>
      <c r="L1111" s="19" t="str">
        <f>IFERROR(VLOOKUP(C1111,'[2]11.11.25'!$B$345:$C$574,2,0),"-")</f>
        <v>-</v>
      </c>
      <c r="M1111" s="20" t="str">
        <f t="shared" ref="M1111:M1174" si="72">IFERROR(L1111*F1111,"-")</f>
        <v>-</v>
      </c>
      <c r="N1111" s="21" t="s">
        <v>22</v>
      </c>
      <c r="O1111" s="22" t="str">
        <f t="shared" si="71"/>
        <v>-</v>
      </c>
      <c r="P1111" s="29"/>
    </row>
    <row r="1112" spans="1:17" x14ac:dyDescent="0.25">
      <c r="A1112" s="13">
        <v>3</v>
      </c>
      <c r="B1112" s="13" t="s">
        <v>307</v>
      </c>
      <c r="C1112" s="14" t="s">
        <v>2816</v>
      </c>
      <c r="D1112" s="14" t="s">
        <v>2817</v>
      </c>
      <c r="E1112" s="15">
        <v>3</v>
      </c>
      <c r="F1112" s="16">
        <v>38.200000000000003</v>
      </c>
      <c r="G1112" s="16">
        <v>114.6</v>
      </c>
      <c r="H1112" s="17">
        <f>VLOOKUP(C1112,'[1]3 оч'!$B$3:$K$528,10,0)</f>
        <v>0</v>
      </c>
      <c r="I1112" s="16">
        <f t="shared" si="69"/>
        <v>0</v>
      </c>
      <c r="J1112" s="18"/>
      <c r="K1112" s="18">
        <f t="shared" si="70"/>
        <v>0</v>
      </c>
      <c r="L1112" s="19" t="str">
        <f>IFERROR(VLOOKUP(C1112,'[2]11.11.25'!$B$345:$C$574,2,0),"-")</f>
        <v>-</v>
      </c>
      <c r="M1112" s="20" t="str">
        <f t="shared" si="72"/>
        <v>-</v>
      </c>
      <c r="N1112" s="21" t="s">
        <v>22</v>
      </c>
      <c r="O1112" s="22" t="str">
        <f t="shared" si="71"/>
        <v>-</v>
      </c>
      <c r="P1112" s="29"/>
    </row>
    <row r="1113" spans="1:17" x14ac:dyDescent="0.25">
      <c r="A1113" s="13">
        <v>3</v>
      </c>
      <c r="B1113" s="13" t="s">
        <v>310</v>
      </c>
      <c r="C1113" s="14" t="s">
        <v>2818</v>
      </c>
      <c r="D1113" s="14" t="s">
        <v>2819</v>
      </c>
      <c r="E1113" s="15">
        <v>1</v>
      </c>
      <c r="F1113" s="16">
        <v>59.4</v>
      </c>
      <c r="G1113" s="16">
        <v>59.4</v>
      </c>
      <c r="H1113" s="17">
        <f>VLOOKUP(C1113,'[1]3 оч'!$B$3:$K$528,10,0)</f>
        <v>0</v>
      </c>
      <c r="I1113" s="16">
        <f t="shared" si="69"/>
        <v>0</v>
      </c>
      <c r="J1113" s="18"/>
      <c r="K1113" s="18">
        <f t="shared" si="70"/>
        <v>0</v>
      </c>
      <c r="L1113" s="19" t="str">
        <f>IFERROR(VLOOKUP(C1113,'[2]11.11.25'!$B$345:$C$574,2,0),"-")</f>
        <v>-</v>
      </c>
      <c r="M1113" s="20" t="str">
        <f t="shared" si="72"/>
        <v>-</v>
      </c>
      <c r="N1113" s="21" t="s">
        <v>22</v>
      </c>
      <c r="O1113" s="22" t="str">
        <f t="shared" si="71"/>
        <v>-</v>
      </c>
      <c r="P1113" s="29"/>
    </row>
    <row r="1114" spans="1:17" x14ac:dyDescent="0.25">
      <c r="A1114" s="13">
        <v>3</v>
      </c>
      <c r="B1114" s="13" t="s">
        <v>313</v>
      </c>
      <c r="C1114" s="14" t="s">
        <v>2820</v>
      </c>
      <c r="D1114" s="14" t="s">
        <v>2821</v>
      </c>
      <c r="E1114" s="15">
        <v>1</v>
      </c>
      <c r="F1114" s="16">
        <v>60.3</v>
      </c>
      <c r="G1114" s="16">
        <v>60.3</v>
      </c>
      <c r="H1114" s="17">
        <f>VLOOKUP(C1114,'[1]3 оч'!$B$3:$K$528,10,0)</f>
        <v>0</v>
      </c>
      <c r="I1114" s="16">
        <f t="shared" si="69"/>
        <v>0</v>
      </c>
      <c r="J1114" s="18"/>
      <c r="K1114" s="18">
        <f t="shared" si="70"/>
        <v>0</v>
      </c>
      <c r="L1114" s="19" t="str">
        <f>IFERROR(VLOOKUP(C1114,'[2]11.11.25'!$B$345:$C$574,2,0),"-")</f>
        <v>-</v>
      </c>
      <c r="M1114" s="20" t="str">
        <f t="shared" si="72"/>
        <v>-</v>
      </c>
      <c r="N1114" s="21" t="s">
        <v>22</v>
      </c>
      <c r="O1114" s="22" t="str">
        <f t="shared" si="71"/>
        <v>-</v>
      </c>
      <c r="P1114" s="29"/>
    </row>
    <row r="1115" spans="1:17" x14ac:dyDescent="0.25">
      <c r="A1115" s="13">
        <v>3</v>
      </c>
      <c r="B1115" s="13" t="s">
        <v>316</v>
      </c>
      <c r="C1115" s="14" t="s">
        <v>2822</v>
      </c>
      <c r="D1115" s="14" t="s">
        <v>2823</v>
      </c>
      <c r="E1115" s="15">
        <v>1</v>
      </c>
      <c r="F1115" s="16">
        <v>39</v>
      </c>
      <c r="G1115" s="16">
        <v>39</v>
      </c>
      <c r="H1115" s="17">
        <f>VLOOKUP(C1115,'[1]3 оч'!$B$3:$K$528,10,0)</f>
        <v>0</v>
      </c>
      <c r="I1115" s="16">
        <f t="shared" si="69"/>
        <v>0</v>
      </c>
      <c r="J1115" s="18"/>
      <c r="K1115" s="18">
        <f t="shared" si="70"/>
        <v>0</v>
      </c>
      <c r="L1115" s="19" t="str">
        <f>IFERROR(VLOOKUP(C1115,'[2]11.11.25'!$B$345:$C$574,2,0),"-")</f>
        <v>-</v>
      </c>
      <c r="M1115" s="20" t="str">
        <f t="shared" si="72"/>
        <v>-</v>
      </c>
      <c r="N1115" s="21" t="s">
        <v>22</v>
      </c>
      <c r="O1115" s="22" t="str">
        <f t="shared" si="71"/>
        <v>-</v>
      </c>
      <c r="P1115" s="29"/>
    </row>
    <row r="1116" spans="1:17" x14ac:dyDescent="0.25">
      <c r="A1116" s="13">
        <v>3</v>
      </c>
      <c r="B1116" s="13" t="s">
        <v>319</v>
      </c>
      <c r="C1116" s="14" t="s">
        <v>2824</v>
      </c>
      <c r="D1116" s="14" t="s">
        <v>2825</v>
      </c>
      <c r="E1116" s="15">
        <v>1</v>
      </c>
      <c r="F1116" s="16">
        <v>12.5</v>
      </c>
      <c r="G1116" s="16">
        <v>12.5</v>
      </c>
      <c r="H1116" s="17">
        <f>VLOOKUP(C1116,'[1]3 оч'!$B$3:$K$528,10,0)</f>
        <v>0</v>
      </c>
      <c r="I1116" s="16">
        <f t="shared" si="69"/>
        <v>0</v>
      </c>
      <c r="J1116" s="18"/>
      <c r="K1116" s="18">
        <f t="shared" si="70"/>
        <v>0</v>
      </c>
      <c r="L1116" s="19" t="str">
        <f>IFERROR(VLOOKUP(C1116,'[2]11.11.25'!$B$345:$C$574,2,0),"-")</f>
        <v>-</v>
      </c>
      <c r="M1116" s="20" t="str">
        <f t="shared" si="72"/>
        <v>-</v>
      </c>
      <c r="N1116" s="21" t="s">
        <v>22</v>
      </c>
      <c r="O1116" s="22" t="str">
        <f t="shared" si="71"/>
        <v>-</v>
      </c>
      <c r="P1116" s="29"/>
    </row>
    <row r="1117" spans="1:17" x14ac:dyDescent="0.25">
      <c r="A1117" s="13">
        <v>3</v>
      </c>
      <c r="B1117" s="13" t="s">
        <v>322</v>
      </c>
      <c r="C1117" s="14" t="s">
        <v>2826</v>
      </c>
      <c r="D1117" s="14" t="s">
        <v>2827</v>
      </c>
      <c r="E1117" s="15">
        <v>3</v>
      </c>
      <c r="F1117" s="16">
        <v>18</v>
      </c>
      <c r="G1117" s="16">
        <v>54</v>
      </c>
      <c r="H1117" s="17">
        <f>VLOOKUP(C1117,'[1]3 оч'!$B$3:$K$528,10,0)</f>
        <v>0</v>
      </c>
      <c r="I1117" s="16">
        <f t="shared" si="69"/>
        <v>0</v>
      </c>
      <c r="J1117" s="18"/>
      <c r="K1117" s="18">
        <f t="shared" si="70"/>
        <v>0</v>
      </c>
      <c r="L1117" s="19" t="str">
        <f>IFERROR(VLOOKUP(C1117,'[2]11.11.25'!$B$345:$C$574,2,0),"-")</f>
        <v>-</v>
      </c>
      <c r="M1117" s="20" t="str">
        <f t="shared" si="72"/>
        <v>-</v>
      </c>
      <c r="N1117" s="21" t="s">
        <v>22</v>
      </c>
      <c r="O1117" s="22" t="str">
        <f t="shared" si="71"/>
        <v>-</v>
      </c>
      <c r="P1117" s="29"/>
    </row>
    <row r="1118" spans="1:17" x14ac:dyDescent="0.25">
      <c r="A1118" s="13">
        <v>3</v>
      </c>
      <c r="B1118" s="13" t="s">
        <v>325</v>
      </c>
      <c r="C1118" s="14" t="s">
        <v>2828</v>
      </c>
      <c r="D1118" s="14" t="s">
        <v>2829</v>
      </c>
      <c r="E1118" s="15">
        <v>14</v>
      </c>
      <c r="F1118" s="16">
        <v>15.8</v>
      </c>
      <c r="G1118" s="16">
        <v>221.2</v>
      </c>
      <c r="H1118" s="17">
        <f>VLOOKUP(C1118,'[1]3 оч'!$B$3:$K$528,10,0)</f>
        <v>0</v>
      </c>
      <c r="I1118" s="16">
        <f t="shared" si="69"/>
        <v>0</v>
      </c>
      <c r="J1118" s="18"/>
      <c r="K1118" s="18">
        <f t="shared" si="70"/>
        <v>0</v>
      </c>
      <c r="L1118" s="19" t="str">
        <f>IFERROR(VLOOKUP(C1118,'[2]11.11.25'!$B$345:$C$574,2,0),"-")</f>
        <v>-</v>
      </c>
      <c r="M1118" s="20" t="str">
        <f t="shared" si="72"/>
        <v>-</v>
      </c>
      <c r="N1118" s="21" t="s">
        <v>22</v>
      </c>
      <c r="O1118" s="22" t="str">
        <f t="shared" si="71"/>
        <v>-</v>
      </c>
      <c r="P1118" s="29"/>
    </row>
    <row r="1119" spans="1:17" x14ac:dyDescent="0.25">
      <c r="A1119" s="13">
        <v>3</v>
      </c>
      <c r="B1119" s="13" t="s">
        <v>328</v>
      </c>
      <c r="C1119" s="14" t="s">
        <v>2830</v>
      </c>
      <c r="D1119" s="14" t="s">
        <v>2831</v>
      </c>
      <c r="E1119" s="15">
        <v>1</v>
      </c>
      <c r="F1119" s="16">
        <v>18.5</v>
      </c>
      <c r="G1119" s="16">
        <v>18.5</v>
      </c>
      <c r="H1119" s="17">
        <f>VLOOKUP(C1119,'[1]3 оч'!$B$3:$K$528,10,0)</f>
        <v>0</v>
      </c>
      <c r="I1119" s="16">
        <f t="shared" si="69"/>
        <v>0</v>
      </c>
      <c r="J1119" s="18"/>
      <c r="K1119" s="18">
        <f t="shared" si="70"/>
        <v>0</v>
      </c>
      <c r="L1119" s="19" t="str">
        <f>IFERROR(VLOOKUP(C1119,'[2]11.11.25'!$B$345:$C$574,2,0),"-")</f>
        <v>-</v>
      </c>
      <c r="M1119" s="20" t="str">
        <f t="shared" si="72"/>
        <v>-</v>
      </c>
      <c r="N1119" s="21" t="s">
        <v>22</v>
      </c>
      <c r="O1119" s="22" t="str">
        <f t="shared" si="71"/>
        <v>-</v>
      </c>
      <c r="P1119" s="29"/>
    </row>
    <row r="1120" spans="1:17" x14ac:dyDescent="0.25">
      <c r="A1120" s="13">
        <v>3</v>
      </c>
      <c r="B1120" s="13" t="s">
        <v>331</v>
      </c>
      <c r="C1120" s="14" t="s">
        <v>2832</v>
      </c>
      <c r="D1120" s="14" t="s">
        <v>2833</v>
      </c>
      <c r="E1120" s="15">
        <v>1</v>
      </c>
      <c r="F1120" s="16">
        <v>12.1</v>
      </c>
      <c r="G1120" s="16">
        <v>12.1</v>
      </c>
      <c r="H1120" s="17">
        <f>VLOOKUP(C1120,'[1]3 оч'!$B$3:$K$528,10,0)</f>
        <v>0</v>
      </c>
      <c r="I1120" s="16">
        <f t="shared" si="69"/>
        <v>0</v>
      </c>
      <c r="J1120" s="18"/>
      <c r="K1120" s="18">
        <f t="shared" si="70"/>
        <v>0</v>
      </c>
      <c r="L1120" s="19" t="str">
        <f>IFERROR(VLOOKUP(C1120,'[2]11.11.25'!$B$345:$C$574,2,0),"-")</f>
        <v>-</v>
      </c>
      <c r="M1120" s="20" t="str">
        <f t="shared" si="72"/>
        <v>-</v>
      </c>
      <c r="N1120" s="21" t="s">
        <v>22</v>
      </c>
      <c r="O1120" s="22" t="str">
        <f t="shared" si="71"/>
        <v>-</v>
      </c>
      <c r="P1120" s="29"/>
    </row>
    <row r="1121" spans="1:16" x14ac:dyDescent="0.25">
      <c r="A1121" s="13">
        <v>3</v>
      </c>
      <c r="B1121" s="13" t="s">
        <v>334</v>
      </c>
      <c r="C1121" s="14" t="s">
        <v>2834</v>
      </c>
      <c r="D1121" s="14" t="s">
        <v>2835</v>
      </c>
      <c r="E1121" s="15">
        <v>1</v>
      </c>
      <c r="F1121" s="16">
        <v>15.4</v>
      </c>
      <c r="G1121" s="16">
        <v>15.4</v>
      </c>
      <c r="H1121" s="17">
        <f>VLOOKUP(C1121,'[1]3 оч'!$B$3:$K$528,10,0)</f>
        <v>0</v>
      </c>
      <c r="I1121" s="16">
        <f t="shared" si="69"/>
        <v>0</v>
      </c>
      <c r="J1121" s="18"/>
      <c r="K1121" s="18">
        <f t="shared" si="70"/>
        <v>0</v>
      </c>
      <c r="L1121" s="19" t="str">
        <f>IFERROR(VLOOKUP(C1121,'[2]11.11.25'!$B$345:$C$574,2,0),"-")</f>
        <v>-</v>
      </c>
      <c r="M1121" s="20" t="str">
        <f t="shared" si="72"/>
        <v>-</v>
      </c>
      <c r="N1121" s="21" t="s">
        <v>22</v>
      </c>
      <c r="O1121" s="22" t="str">
        <f t="shared" si="71"/>
        <v>-</v>
      </c>
      <c r="P1121" s="29"/>
    </row>
    <row r="1122" spans="1:16" x14ac:dyDescent="0.25">
      <c r="A1122" s="13">
        <v>3</v>
      </c>
      <c r="B1122" s="13" t="s">
        <v>337</v>
      </c>
      <c r="C1122" s="14" t="s">
        <v>2836</v>
      </c>
      <c r="D1122" s="14" t="s">
        <v>2837</v>
      </c>
      <c r="E1122" s="15">
        <v>3</v>
      </c>
      <c r="F1122" s="16">
        <v>49</v>
      </c>
      <c r="G1122" s="16">
        <v>147</v>
      </c>
      <c r="H1122" s="17">
        <f>VLOOKUP(C1122,'[1]3 оч'!$B$3:$K$528,10,0)</f>
        <v>0</v>
      </c>
      <c r="I1122" s="16">
        <f t="shared" si="69"/>
        <v>0</v>
      </c>
      <c r="J1122" s="18"/>
      <c r="K1122" s="18">
        <f t="shared" si="70"/>
        <v>0</v>
      </c>
      <c r="L1122" s="19" t="str">
        <f>IFERROR(VLOOKUP(C1122,'[2]11.11.25'!$B$345:$C$574,2,0),"-")</f>
        <v>-</v>
      </c>
      <c r="M1122" s="20" t="str">
        <f t="shared" si="72"/>
        <v>-</v>
      </c>
      <c r="N1122" s="21" t="s">
        <v>22</v>
      </c>
      <c r="O1122" s="22" t="str">
        <f t="shared" si="71"/>
        <v>-</v>
      </c>
      <c r="P1122" s="29"/>
    </row>
    <row r="1123" spans="1:16" x14ac:dyDescent="0.25">
      <c r="A1123" s="13">
        <v>3</v>
      </c>
      <c r="B1123" s="13" t="s">
        <v>340</v>
      </c>
      <c r="C1123" s="14" t="s">
        <v>2838</v>
      </c>
      <c r="D1123" s="14" t="s">
        <v>2839</v>
      </c>
      <c r="E1123" s="15">
        <v>3</v>
      </c>
      <c r="F1123" s="16">
        <v>45.6</v>
      </c>
      <c r="G1123" s="16">
        <v>136.80000000000001</v>
      </c>
      <c r="H1123" s="17">
        <f>VLOOKUP(C1123,'[1]3 оч'!$B$3:$K$528,10,0)</f>
        <v>0</v>
      </c>
      <c r="I1123" s="16">
        <f t="shared" si="69"/>
        <v>0</v>
      </c>
      <c r="J1123" s="18"/>
      <c r="K1123" s="18">
        <f t="shared" si="70"/>
        <v>0</v>
      </c>
      <c r="L1123" s="19" t="str">
        <f>IFERROR(VLOOKUP(C1123,'[2]11.11.25'!$B$345:$C$574,2,0),"-")</f>
        <v>-</v>
      </c>
      <c r="M1123" s="20" t="str">
        <f t="shared" si="72"/>
        <v>-</v>
      </c>
      <c r="N1123" s="21" t="s">
        <v>22</v>
      </c>
      <c r="O1123" s="22" t="str">
        <f t="shared" si="71"/>
        <v>-</v>
      </c>
      <c r="P1123" s="29"/>
    </row>
    <row r="1124" spans="1:16" x14ac:dyDescent="0.25">
      <c r="A1124" s="13">
        <v>3</v>
      </c>
      <c r="B1124" s="13" t="s">
        <v>343</v>
      </c>
      <c r="C1124" s="14" t="s">
        <v>2840</v>
      </c>
      <c r="D1124" s="14" t="s">
        <v>2841</v>
      </c>
      <c r="E1124" s="15">
        <v>1</v>
      </c>
      <c r="F1124" s="16">
        <v>351.7</v>
      </c>
      <c r="G1124" s="16">
        <v>351.7</v>
      </c>
      <c r="H1124" s="17">
        <f>VLOOKUP(C1124,'[1]3 оч'!$B$3:$K$528,10,0)</f>
        <v>0</v>
      </c>
      <c r="I1124" s="16">
        <f t="shared" si="69"/>
        <v>0</v>
      </c>
      <c r="J1124" s="18"/>
      <c r="K1124" s="18">
        <f t="shared" si="70"/>
        <v>0</v>
      </c>
      <c r="L1124" s="19" t="str">
        <f>IFERROR(VLOOKUP(C1124,'[2]11.11.25'!$B$345:$C$574,2,0),"-")</f>
        <v>-</v>
      </c>
      <c r="M1124" s="20" t="str">
        <f t="shared" si="72"/>
        <v>-</v>
      </c>
      <c r="N1124" s="21" t="s">
        <v>22</v>
      </c>
      <c r="O1124" s="22" t="str">
        <f t="shared" si="71"/>
        <v>-</v>
      </c>
      <c r="P1124" s="29"/>
    </row>
    <row r="1125" spans="1:16" x14ac:dyDescent="0.25">
      <c r="A1125" s="13">
        <v>3</v>
      </c>
      <c r="B1125" s="13" t="s">
        <v>346</v>
      </c>
      <c r="C1125" s="14" t="s">
        <v>2842</v>
      </c>
      <c r="D1125" s="14" t="s">
        <v>2843</v>
      </c>
      <c r="E1125" s="15">
        <v>1</v>
      </c>
      <c r="F1125" s="16">
        <v>341.6</v>
      </c>
      <c r="G1125" s="16">
        <v>341.6</v>
      </c>
      <c r="H1125" s="17">
        <f>VLOOKUP(C1125,'[1]3 оч'!$B$3:$K$528,10,0)</f>
        <v>0</v>
      </c>
      <c r="I1125" s="16">
        <f t="shared" si="69"/>
        <v>0</v>
      </c>
      <c r="J1125" s="18"/>
      <c r="K1125" s="18">
        <f t="shared" si="70"/>
        <v>0</v>
      </c>
      <c r="L1125" s="19" t="str">
        <f>IFERROR(VLOOKUP(C1125,'[2]11.11.25'!$B$345:$C$574,2,0),"-")</f>
        <v>-</v>
      </c>
      <c r="M1125" s="20" t="str">
        <f t="shared" si="72"/>
        <v>-</v>
      </c>
      <c r="N1125" s="21" t="s">
        <v>22</v>
      </c>
      <c r="O1125" s="22" t="str">
        <f t="shared" si="71"/>
        <v>-</v>
      </c>
      <c r="P1125" s="29"/>
    </row>
    <row r="1126" spans="1:16" x14ac:dyDescent="0.25">
      <c r="A1126" s="13">
        <v>3</v>
      </c>
      <c r="B1126" s="13" t="s">
        <v>349</v>
      </c>
      <c r="C1126" s="14" t="s">
        <v>2844</v>
      </c>
      <c r="D1126" s="14" t="s">
        <v>2845</v>
      </c>
      <c r="E1126" s="15">
        <v>1</v>
      </c>
      <c r="F1126" s="16">
        <v>50.9</v>
      </c>
      <c r="G1126" s="16">
        <v>50.9</v>
      </c>
      <c r="H1126" s="17">
        <f>VLOOKUP(C1126,'[1]3 оч'!$B$3:$K$528,10,0)</f>
        <v>0</v>
      </c>
      <c r="I1126" s="16">
        <f t="shared" si="69"/>
        <v>0</v>
      </c>
      <c r="J1126" s="18"/>
      <c r="K1126" s="18">
        <f t="shared" si="70"/>
        <v>0</v>
      </c>
      <c r="L1126" s="19" t="str">
        <f>IFERROR(VLOOKUP(C1126,'[2]11.11.25'!$B$345:$C$574,2,0),"-")</f>
        <v>-</v>
      </c>
      <c r="M1126" s="20" t="str">
        <f t="shared" si="72"/>
        <v>-</v>
      </c>
      <c r="N1126" s="21" t="s">
        <v>22</v>
      </c>
      <c r="O1126" s="22" t="str">
        <f t="shared" si="71"/>
        <v>-</v>
      </c>
      <c r="P1126" s="29"/>
    </row>
    <row r="1127" spans="1:16" x14ac:dyDescent="0.25">
      <c r="A1127" s="13">
        <v>3</v>
      </c>
      <c r="B1127" s="13" t="s">
        <v>352</v>
      </c>
      <c r="C1127" s="14" t="s">
        <v>2846</v>
      </c>
      <c r="D1127" s="14" t="s">
        <v>2847</v>
      </c>
      <c r="E1127" s="15">
        <v>1</v>
      </c>
      <c r="F1127" s="16">
        <v>344.3</v>
      </c>
      <c r="G1127" s="16">
        <v>344.3</v>
      </c>
      <c r="H1127" s="17">
        <f>VLOOKUP(C1127,'[1]3 оч'!$B$3:$K$528,10,0)</f>
        <v>0</v>
      </c>
      <c r="I1127" s="16">
        <f t="shared" si="69"/>
        <v>0</v>
      </c>
      <c r="J1127" s="18"/>
      <c r="K1127" s="18">
        <f t="shared" si="70"/>
        <v>0</v>
      </c>
      <c r="L1127" s="19" t="str">
        <f>IFERROR(VLOOKUP(C1127,'[2]11.11.25'!$B$345:$C$574,2,0),"-")</f>
        <v>-</v>
      </c>
      <c r="M1127" s="20" t="str">
        <f t="shared" si="72"/>
        <v>-</v>
      </c>
      <c r="N1127" s="21" t="s">
        <v>22</v>
      </c>
      <c r="O1127" s="22" t="str">
        <f t="shared" si="71"/>
        <v>-</v>
      </c>
      <c r="P1127" s="29"/>
    </row>
    <row r="1128" spans="1:16" x14ac:dyDescent="0.25">
      <c r="A1128" s="13">
        <v>3</v>
      </c>
      <c r="B1128" s="13" t="s">
        <v>355</v>
      </c>
      <c r="C1128" s="14" t="s">
        <v>2848</v>
      </c>
      <c r="D1128" s="14" t="s">
        <v>2849</v>
      </c>
      <c r="E1128" s="15">
        <v>1</v>
      </c>
      <c r="F1128" s="16">
        <v>357.2</v>
      </c>
      <c r="G1128" s="16">
        <v>357.2</v>
      </c>
      <c r="H1128" s="17">
        <f>VLOOKUP(C1128,'[1]3 оч'!$B$3:$K$528,10,0)</f>
        <v>0</v>
      </c>
      <c r="I1128" s="16">
        <f t="shared" si="69"/>
        <v>0</v>
      </c>
      <c r="J1128" s="18"/>
      <c r="K1128" s="18">
        <f t="shared" si="70"/>
        <v>0</v>
      </c>
      <c r="L1128" s="19" t="str">
        <f>IFERROR(VLOOKUP(C1128,'[2]11.11.25'!$B$345:$C$574,2,0),"-")</f>
        <v>-</v>
      </c>
      <c r="M1128" s="20" t="str">
        <f t="shared" si="72"/>
        <v>-</v>
      </c>
      <c r="N1128" s="21" t="s">
        <v>22</v>
      </c>
      <c r="O1128" s="22" t="str">
        <f t="shared" si="71"/>
        <v>-</v>
      </c>
      <c r="P1128" s="29"/>
    </row>
    <row r="1129" spans="1:16" x14ac:dyDescent="0.25">
      <c r="A1129" s="13">
        <v>3</v>
      </c>
      <c r="B1129" s="13" t="s">
        <v>358</v>
      </c>
      <c r="C1129" s="14" t="s">
        <v>2850</v>
      </c>
      <c r="D1129" s="14" t="s">
        <v>2851</v>
      </c>
      <c r="E1129" s="15">
        <v>1</v>
      </c>
      <c r="F1129" s="16">
        <v>3.9</v>
      </c>
      <c r="G1129" s="16">
        <v>3.9</v>
      </c>
      <c r="H1129" s="17">
        <f>VLOOKUP(C1129,'[1]3 оч'!$B$3:$K$528,10,0)</f>
        <v>0</v>
      </c>
      <c r="I1129" s="16">
        <f t="shared" si="69"/>
        <v>0</v>
      </c>
      <c r="J1129" s="18"/>
      <c r="K1129" s="18">
        <f t="shared" si="70"/>
        <v>0</v>
      </c>
      <c r="L1129" s="19" t="str">
        <f>IFERROR(VLOOKUP(C1129,'[2]11.11.25'!$B$345:$C$574,2,0),"-")</f>
        <v>-</v>
      </c>
      <c r="M1129" s="20" t="str">
        <f t="shared" si="72"/>
        <v>-</v>
      </c>
      <c r="N1129" s="21" t="s">
        <v>22</v>
      </c>
      <c r="O1129" s="22" t="str">
        <f t="shared" si="71"/>
        <v>-</v>
      </c>
      <c r="P1129" s="29"/>
    </row>
    <row r="1130" spans="1:16" x14ac:dyDescent="0.25">
      <c r="A1130" s="13">
        <v>3</v>
      </c>
      <c r="B1130" s="13" t="s">
        <v>361</v>
      </c>
      <c r="C1130" s="14" t="s">
        <v>2852</v>
      </c>
      <c r="D1130" s="14" t="s">
        <v>2853</v>
      </c>
      <c r="E1130" s="15">
        <v>1</v>
      </c>
      <c r="F1130" s="16">
        <v>16.5</v>
      </c>
      <c r="G1130" s="16">
        <v>16.5</v>
      </c>
      <c r="H1130" s="17">
        <f>VLOOKUP(C1130,'[1]3 оч'!$B$3:$K$528,10,0)</f>
        <v>0</v>
      </c>
      <c r="I1130" s="16">
        <f t="shared" si="69"/>
        <v>0</v>
      </c>
      <c r="J1130" s="18"/>
      <c r="K1130" s="18">
        <f t="shared" si="70"/>
        <v>0</v>
      </c>
      <c r="L1130" s="19" t="str">
        <f>IFERROR(VLOOKUP(C1130,'[2]11.11.25'!$B$345:$C$574,2,0),"-")</f>
        <v>-</v>
      </c>
      <c r="M1130" s="20" t="str">
        <f t="shared" si="72"/>
        <v>-</v>
      </c>
      <c r="N1130" s="21" t="s">
        <v>22</v>
      </c>
      <c r="O1130" s="22" t="str">
        <f t="shared" si="71"/>
        <v>-</v>
      </c>
      <c r="P1130" s="29"/>
    </row>
    <row r="1131" spans="1:16" x14ac:dyDescent="0.25">
      <c r="A1131" s="13">
        <v>3</v>
      </c>
      <c r="B1131" s="13" t="s">
        <v>364</v>
      </c>
      <c r="C1131" s="14" t="s">
        <v>2854</v>
      </c>
      <c r="D1131" s="14" t="s">
        <v>2855</v>
      </c>
      <c r="E1131" s="15">
        <v>1</v>
      </c>
      <c r="F1131" s="16">
        <v>1.5</v>
      </c>
      <c r="G1131" s="16">
        <v>1.5</v>
      </c>
      <c r="H1131" s="17">
        <f>VLOOKUP(C1131,'[1]3 оч'!$B$3:$K$528,10,0)</f>
        <v>0</v>
      </c>
      <c r="I1131" s="16">
        <f t="shared" si="69"/>
        <v>0</v>
      </c>
      <c r="J1131" s="18"/>
      <c r="K1131" s="18">
        <f t="shared" si="70"/>
        <v>0</v>
      </c>
      <c r="L1131" s="19" t="str">
        <f>IFERROR(VLOOKUP(C1131,'[2]11.11.25'!$B$345:$C$574,2,0),"-")</f>
        <v>-</v>
      </c>
      <c r="M1131" s="20" t="str">
        <f t="shared" si="72"/>
        <v>-</v>
      </c>
      <c r="N1131" s="21" t="s">
        <v>22</v>
      </c>
      <c r="O1131" s="22" t="str">
        <f t="shared" si="71"/>
        <v>-</v>
      </c>
      <c r="P1131" s="29"/>
    </row>
    <row r="1132" spans="1:16" x14ac:dyDescent="0.25">
      <c r="A1132" s="13">
        <v>3</v>
      </c>
      <c r="B1132" s="13" t="s">
        <v>367</v>
      </c>
      <c r="C1132" s="14" t="s">
        <v>2856</v>
      </c>
      <c r="D1132" s="14" t="s">
        <v>2857</v>
      </c>
      <c r="E1132" s="15">
        <v>1</v>
      </c>
      <c r="F1132" s="16">
        <v>6.7</v>
      </c>
      <c r="G1132" s="16">
        <v>6.7</v>
      </c>
      <c r="H1132" s="17">
        <f>VLOOKUP(C1132,'[1]3 оч'!$B$3:$K$528,10,0)</f>
        <v>0</v>
      </c>
      <c r="I1132" s="16">
        <f t="shared" si="69"/>
        <v>0</v>
      </c>
      <c r="J1132" s="18"/>
      <c r="K1132" s="18">
        <f t="shared" si="70"/>
        <v>0</v>
      </c>
      <c r="L1132" s="19" t="str">
        <f>IFERROR(VLOOKUP(C1132,'[2]11.11.25'!$B$345:$C$574,2,0),"-")</f>
        <v>-</v>
      </c>
      <c r="M1132" s="20" t="str">
        <f t="shared" si="72"/>
        <v>-</v>
      </c>
      <c r="N1132" s="21" t="s">
        <v>22</v>
      </c>
      <c r="O1132" s="22" t="str">
        <f t="shared" si="71"/>
        <v>-</v>
      </c>
      <c r="P1132" s="29"/>
    </row>
    <row r="1133" spans="1:16" x14ac:dyDescent="0.25">
      <c r="A1133" s="13">
        <v>3</v>
      </c>
      <c r="B1133" s="13" t="s">
        <v>370</v>
      </c>
      <c r="C1133" s="14" t="s">
        <v>2858</v>
      </c>
      <c r="D1133" s="14" t="s">
        <v>2859</v>
      </c>
      <c r="E1133" s="15">
        <v>1</v>
      </c>
      <c r="F1133" s="16">
        <v>3.1</v>
      </c>
      <c r="G1133" s="16">
        <v>3.1</v>
      </c>
      <c r="H1133" s="17">
        <f>VLOOKUP(C1133,'[1]3 оч'!$B$3:$K$528,10,0)</f>
        <v>0</v>
      </c>
      <c r="I1133" s="16">
        <f t="shared" si="69"/>
        <v>0</v>
      </c>
      <c r="J1133" s="18"/>
      <c r="K1133" s="18">
        <f t="shared" si="70"/>
        <v>0</v>
      </c>
      <c r="L1133" s="19" t="str">
        <f>IFERROR(VLOOKUP(C1133,'[2]11.11.25'!$B$345:$C$574,2,0),"-")</f>
        <v>-</v>
      </c>
      <c r="M1133" s="20" t="str">
        <f t="shared" si="72"/>
        <v>-</v>
      </c>
      <c r="N1133" s="21" t="s">
        <v>22</v>
      </c>
      <c r="O1133" s="22" t="str">
        <f t="shared" si="71"/>
        <v>-</v>
      </c>
      <c r="P1133" s="29"/>
    </row>
    <row r="1134" spans="1:16" x14ac:dyDescent="0.25">
      <c r="A1134" s="13">
        <v>3</v>
      </c>
      <c r="B1134" s="13" t="s">
        <v>373</v>
      </c>
      <c r="C1134" s="14" t="s">
        <v>2860</v>
      </c>
      <c r="D1134" s="14" t="s">
        <v>2861</v>
      </c>
      <c r="E1134" s="15">
        <v>1</v>
      </c>
      <c r="F1134" s="16">
        <v>5.6</v>
      </c>
      <c r="G1134" s="16">
        <v>5.6</v>
      </c>
      <c r="H1134" s="17">
        <f>VLOOKUP(C1134,'[1]3 оч'!$B$3:$K$528,10,0)</f>
        <v>0</v>
      </c>
      <c r="I1134" s="16">
        <f t="shared" si="69"/>
        <v>0</v>
      </c>
      <c r="J1134" s="18"/>
      <c r="K1134" s="18">
        <f t="shared" si="70"/>
        <v>0</v>
      </c>
      <c r="L1134" s="19" t="str">
        <f>IFERROR(VLOOKUP(C1134,'[2]11.11.25'!$B$345:$C$574,2,0),"-")</f>
        <v>-</v>
      </c>
      <c r="M1134" s="20" t="str">
        <f t="shared" si="72"/>
        <v>-</v>
      </c>
      <c r="N1134" s="21" t="s">
        <v>22</v>
      </c>
      <c r="O1134" s="22" t="str">
        <f t="shared" si="71"/>
        <v>-</v>
      </c>
      <c r="P1134" s="29"/>
    </row>
    <row r="1135" spans="1:16" x14ac:dyDescent="0.25">
      <c r="A1135" s="13">
        <v>3</v>
      </c>
      <c r="B1135" s="13" t="s">
        <v>376</v>
      </c>
      <c r="C1135" s="14" t="s">
        <v>2862</v>
      </c>
      <c r="D1135" s="14" t="s">
        <v>2863</v>
      </c>
      <c r="E1135" s="15">
        <v>1</v>
      </c>
      <c r="F1135" s="16">
        <v>9.1999999999999993</v>
      </c>
      <c r="G1135" s="16">
        <v>9.1999999999999993</v>
      </c>
      <c r="H1135" s="17">
        <f>VLOOKUP(C1135,'[1]3 оч'!$B$3:$K$528,10,0)</f>
        <v>0</v>
      </c>
      <c r="I1135" s="16">
        <f t="shared" si="69"/>
        <v>0</v>
      </c>
      <c r="J1135" s="18"/>
      <c r="K1135" s="18">
        <f t="shared" si="70"/>
        <v>0</v>
      </c>
      <c r="L1135" s="19" t="str">
        <f>IFERROR(VLOOKUP(C1135,'[2]11.11.25'!$B$345:$C$574,2,0),"-")</f>
        <v>-</v>
      </c>
      <c r="M1135" s="20" t="str">
        <f t="shared" si="72"/>
        <v>-</v>
      </c>
      <c r="N1135" s="21" t="s">
        <v>22</v>
      </c>
      <c r="O1135" s="22" t="str">
        <f t="shared" si="71"/>
        <v>-</v>
      </c>
      <c r="P1135" s="29"/>
    </row>
    <row r="1136" spans="1:16" x14ac:dyDescent="0.25">
      <c r="A1136" s="13">
        <v>3</v>
      </c>
      <c r="B1136" s="13" t="s">
        <v>379</v>
      </c>
      <c r="C1136" s="14" t="s">
        <v>2864</v>
      </c>
      <c r="D1136" s="14" t="s">
        <v>2865</v>
      </c>
      <c r="E1136" s="15">
        <v>1</v>
      </c>
      <c r="F1136" s="16">
        <v>11.1</v>
      </c>
      <c r="G1136" s="16">
        <v>11.1</v>
      </c>
      <c r="H1136" s="17">
        <f>VLOOKUP(C1136,'[1]3 оч'!$B$3:$K$528,10,0)</f>
        <v>0</v>
      </c>
      <c r="I1136" s="16">
        <f t="shared" si="69"/>
        <v>0</v>
      </c>
      <c r="J1136" s="18"/>
      <c r="K1136" s="18">
        <f t="shared" si="70"/>
        <v>0</v>
      </c>
      <c r="L1136" s="19" t="str">
        <f>IFERROR(VLOOKUP(C1136,'[2]11.11.25'!$B$345:$C$574,2,0),"-")</f>
        <v>-</v>
      </c>
      <c r="M1136" s="20" t="str">
        <f t="shared" si="72"/>
        <v>-</v>
      </c>
      <c r="N1136" s="21" t="s">
        <v>22</v>
      </c>
      <c r="O1136" s="22" t="str">
        <f t="shared" si="71"/>
        <v>-</v>
      </c>
      <c r="P1136" s="29"/>
    </row>
    <row r="1137" spans="1:16" x14ac:dyDescent="0.25">
      <c r="A1137" s="13">
        <v>3</v>
      </c>
      <c r="B1137" s="13" t="s">
        <v>382</v>
      </c>
      <c r="C1137" s="14" t="s">
        <v>2866</v>
      </c>
      <c r="D1137" s="14" t="s">
        <v>2867</v>
      </c>
      <c r="E1137" s="15">
        <v>1</v>
      </c>
      <c r="F1137" s="16">
        <v>39.799999999999997</v>
      </c>
      <c r="G1137" s="16">
        <v>39.799999999999997</v>
      </c>
      <c r="H1137" s="17">
        <f>VLOOKUP(C1137,'[1]3 оч'!$B$3:$K$528,10,0)</f>
        <v>0</v>
      </c>
      <c r="I1137" s="16">
        <f t="shared" si="69"/>
        <v>0</v>
      </c>
      <c r="J1137" s="18"/>
      <c r="K1137" s="18">
        <f t="shared" si="70"/>
        <v>0</v>
      </c>
      <c r="L1137" s="19" t="str">
        <f>IFERROR(VLOOKUP(C1137,'[2]11.11.25'!$B$345:$C$574,2,0),"-")</f>
        <v>-</v>
      </c>
      <c r="M1137" s="20" t="str">
        <f t="shared" si="72"/>
        <v>-</v>
      </c>
      <c r="N1137" s="21" t="s">
        <v>22</v>
      </c>
      <c r="O1137" s="22" t="str">
        <f t="shared" si="71"/>
        <v>-</v>
      </c>
      <c r="P1137" s="29"/>
    </row>
    <row r="1138" spans="1:16" x14ac:dyDescent="0.25">
      <c r="A1138" s="13">
        <v>3</v>
      </c>
      <c r="B1138" s="13" t="s">
        <v>385</v>
      </c>
      <c r="C1138" s="14" t="s">
        <v>2868</v>
      </c>
      <c r="D1138" s="14" t="s">
        <v>2869</v>
      </c>
      <c r="E1138" s="15">
        <v>1</v>
      </c>
      <c r="F1138" s="16">
        <v>29.2</v>
      </c>
      <c r="G1138" s="16">
        <v>29.2</v>
      </c>
      <c r="H1138" s="17">
        <f>VLOOKUP(C1138,'[1]3 оч'!$B$3:$K$528,10,0)</f>
        <v>0</v>
      </c>
      <c r="I1138" s="16">
        <f t="shared" si="69"/>
        <v>0</v>
      </c>
      <c r="J1138" s="18"/>
      <c r="K1138" s="18">
        <f t="shared" si="70"/>
        <v>0</v>
      </c>
      <c r="L1138" s="19" t="str">
        <f>IFERROR(VLOOKUP(C1138,'[2]11.11.25'!$B$345:$C$574,2,0),"-")</f>
        <v>-</v>
      </c>
      <c r="M1138" s="20" t="str">
        <f t="shared" si="72"/>
        <v>-</v>
      </c>
      <c r="N1138" s="21" t="s">
        <v>22</v>
      </c>
      <c r="O1138" s="22" t="str">
        <f t="shared" si="71"/>
        <v>-</v>
      </c>
      <c r="P1138" s="29"/>
    </row>
    <row r="1139" spans="1:16" x14ac:dyDescent="0.25">
      <c r="A1139" s="13">
        <v>3</v>
      </c>
      <c r="B1139" s="13" t="s">
        <v>1976</v>
      </c>
      <c r="C1139" s="14" t="s">
        <v>2870</v>
      </c>
      <c r="D1139" s="14" t="s">
        <v>2871</v>
      </c>
      <c r="E1139" s="15">
        <v>102</v>
      </c>
      <c r="F1139" s="16">
        <v>8.4</v>
      </c>
      <c r="G1139" s="16">
        <v>856.8</v>
      </c>
      <c r="H1139" s="17">
        <f>VLOOKUP(C1139,'[1]3 оч'!$B$3:$K$528,10,0)</f>
        <v>0</v>
      </c>
      <c r="I1139" s="16">
        <f t="shared" si="69"/>
        <v>0</v>
      </c>
      <c r="J1139" s="18"/>
      <c r="K1139" s="18">
        <f t="shared" si="70"/>
        <v>0</v>
      </c>
      <c r="L1139" s="19" t="str">
        <f>IFERROR(VLOOKUP(C1139,'[2]11.11.25'!$B$345:$C$574,2,0),"-")</f>
        <v>-</v>
      </c>
      <c r="M1139" s="20" t="str">
        <f t="shared" si="72"/>
        <v>-</v>
      </c>
      <c r="N1139" s="21" t="s">
        <v>22</v>
      </c>
      <c r="O1139" s="22" t="str">
        <f t="shared" si="71"/>
        <v>-</v>
      </c>
      <c r="P1139" s="29"/>
    </row>
    <row r="1140" spans="1:16" x14ac:dyDescent="0.25">
      <c r="A1140" s="13">
        <v>3</v>
      </c>
      <c r="B1140" s="13" t="s">
        <v>390</v>
      </c>
      <c r="C1140" s="14" t="s">
        <v>2872</v>
      </c>
      <c r="D1140" s="14" t="s">
        <v>2873</v>
      </c>
      <c r="E1140" s="15">
        <v>102</v>
      </c>
      <c r="F1140" s="16">
        <v>2.2000000000000002</v>
      </c>
      <c r="G1140" s="16">
        <v>224.4</v>
      </c>
      <c r="H1140" s="17">
        <f>VLOOKUP(C1140,'[1]3 оч'!$B$3:$K$528,10,0)</f>
        <v>0</v>
      </c>
      <c r="I1140" s="16">
        <f t="shared" si="69"/>
        <v>0</v>
      </c>
      <c r="J1140" s="18"/>
      <c r="K1140" s="18">
        <f t="shared" si="70"/>
        <v>0</v>
      </c>
      <c r="L1140" s="19" t="str">
        <f>IFERROR(VLOOKUP(C1140,'[2]11.11.25'!$B$345:$C$574,2,0),"-")</f>
        <v>-</v>
      </c>
      <c r="M1140" s="20" t="str">
        <f t="shared" si="72"/>
        <v>-</v>
      </c>
      <c r="N1140" s="21" t="s">
        <v>22</v>
      </c>
      <c r="O1140" s="22" t="str">
        <f t="shared" si="71"/>
        <v>-</v>
      </c>
      <c r="P1140" s="29"/>
    </row>
    <row r="1141" spans="1:16" x14ac:dyDescent="0.25">
      <c r="A1141" s="13">
        <v>3</v>
      </c>
      <c r="B1141" s="13" t="s">
        <v>393</v>
      </c>
      <c r="C1141" s="14" t="s">
        <v>2874</v>
      </c>
      <c r="D1141" s="14" t="s">
        <v>2875</v>
      </c>
      <c r="E1141" s="15">
        <v>2</v>
      </c>
      <c r="F1141" s="16">
        <v>1183.5999999999999</v>
      </c>
      <c r="G1141" s="16">
        <v>2367.1999999999998</v>
      </c>
      <c r="H1141" s="17">
        <f>VLOOKUP(C1141,'[1]3 оч'!$B$3:$K$528,10,0)</f>
        <v>0</v>
      </c>
      <c r="I1141" s="16">
        <f t="shared" si="69"/>
        <v>0</v>
      </c>
      <c r="J1141" s="18"/>
      <c r="K1141" s="18">
        <f t="shared" si="70"/>
        <v>0</v>
      </c>
      <c r="L1141" s="19" t="str">
        <f>IFERROR(VLOOKUP(C1141,'[2]11.11.25'!$B$345:$C$574,2,0),"-")</f>
        <v>-</v>
      </c>
      <c r="M1141" s="20" t="str">
        <f t="shared" si="72"/>
        <v>-</v>
      </c>
      <c r="N1141" s="21" t="s">
        <v>22</v>
      </c>
      <c r="O1141" s="22" t="str">
        <f t="shared" si="71"/>
        <v>-</v>
      </c>
      <c r="P1141" s="29"/>
    </row>
    <row r="1142" spans="1:16" x14ac:dyDescent="0.25">
      <c r="A1142" s="13">
        <v>3</v>
      </c>
      <c r="B1142" s="13" t="s">
        <v>396</v>
      </c>
      <c r="C1142" s="14" t="s">
        <v>2876</v>
      </c>
      <c r="D1142" s="14" t="s">
        <v>2877</v>
      </c>
      <c r="E1142" s="15">
        <v>2</v>
      </c>
      <c r="F1142" s="16">
        <v>225.6</v>
      </c>
      <c r="G1142" s="16">
        <v>451.2</v>
      </c>
      <c r="H1142" s="17">
        <f>VLOOKUP(C1142,'[1]3 оч'!$B$3:$K$528,10,0)</f>
        <v>0</v>
      </c>
      <c r="I1142" s="16">
        <f t="shared" si="69"/>
        <v>0</v>
      </c>
      <c r="J1142" s="18"/>
      <c r="K1142" s="18">
        <f t="shared" si="70"/>
        <v>0</v>
      </c>
      <c r="L1142" s="19" t="str">
        <f>IFERROR(VLOOKUP(C1142,'[2]11.11.25'!$B$345:$C$574,2,0),"-")</f>
        <v>-</v>
      </c>
      <c r="M1142" s="20" t="str">
        <f t="shared" si="72"/>
        <v>-</v>
      </c>
      <c r="N1142" s="21" t="s">
        <v>22</v>
      </c>
      <c r="O1142" s="22" t="str">
        <f t="shared" si="71"/>
        <v>-</v>
      </c>
      <c r="P1142" s="29"/>
    </row>
    <row r="1143" spans="1:16" x14ac:dyDescent="0.25">
      <c r="A1143" s="13">
        <v>3</v>
      </c>
      <c r="B1143" s="13" t="s">
        <v>399</v>
      </c>
      <c r="C1143" s="14" t="s">
        <v>2878</v>
      </c>
      <c r="D1143" s="14" t="s">
        <v>2879</v>
      </c>
      <c r="E1143" s="15">
        <v>2</v>
      </c>
      <c r="F1143" s="16">
        <v>1183.5999999999999</v>
      </c>
      <c r="G1143" s="16">
        <v>2367.1999999999998</v>
      </c>
      <c r="H1143" s="17">
        <f>VLOOKUP(C1143,'[1]3 оч'!$B$3:$K$528,10,0)</f>
        <v>1</v>
      </c>
      <c r="I1143" s="16">
        <f t="shared" si="69"/>
        <v>1183.5999999999999</v>
      </c>
      <c r="J1143" s="18"/>
      <c r="K1143" s="18">
        <f t="shared" si="70"/>
        <v>0</v>
      </c>
      <c r="L1143" s="19" t="str">
        <f>IFERROR(VLOOKUP(C1143,'[2]11.11.25'!$B$345:$C$574,2,0),"-")</f>
        <v>-</v>
      </c>
      <c r="M1143" s="20" t="str">
        <f t="shared" si="72"/>
        <v>-</v>
      </c>
      <c r="N1143" s="31">
        <v>1</v>
      </c>
      <c r="O1143" s="22">
        <f t="shared" si="71"/>
        <v>1183.5999999999999</v>
      </c>
      <c r="P1143" s="29"/>
    </row>
    <row r="1144" spans="1:16" x14ac:dyDescent="0.25">
      <c r="A1144" s="13">
        <v>3</v>
      </c>
      <c r="B1144" s="13" t="s">
        <v>402</v>
      </c>
      <c r="C1144" s="14" t="s">
        <v>2880</v>
      </c>
      <c r="D1144" s="14" t="s">
        <v>2881</v>
      </c>
      <c r="E1144" s="15">
        <v>3</v>
      </c>
      <c r="F1144" s="16">
        <v>225.6</v>
      </c>
      <c r="G1144" s="16">
        <v>676.8</v>
      </c>
      <c r="H1144" s="17">
        <f>VLOOKUP(C1144,'[1]3 оч'!$B$3:$K$528,10,0)</f>
        <v>0</v>
      </c>
      <c r="I1144" s="16">
        <f t="shared" si="69"/>
        <v>0</v>
      </c>
      <c r="J1144" s="18"/>
      <c r="K1144" s="18">
        <f t="shared" si="70"/>
        <v>0</v>
      </c>
      <c r="L1144" s="19" t="str">
        <f>IFERROR(VLOOKUP(C1144,'[2]11.11.25'!$B$345:$C$574,2,0),"-")</f>
        <v>-</v>
      </c>
      <c r="M1144" s="20" t="str">
        <f t="shared" si="72"/>
        <v>-</v>
      </c>
      <c r="N1144" s="21" t="s">
        <v>22</v>
      </c>
      <c r="O1144" s="22" t="str">
        <f t="shared" si="71"/>
        <v>-</v>
      </c>
      <c r="P1144" s="29"/>
    </row>
    <row r="1145" spans="1:16" x14ac:dyDescent="0.25">
      <c r="A1145" s="13">
        <v>3</v>
      </c>
      <c r="B1145" s="13" t="s">
        <v>1989</v>
      </c>
      <c r="C1145" s="14" t="s">
        <v>2882</v>
      </c>
      <c r="D1145" s="14" t="s">
        <v>2883</v>
      </c>
      <c r="E1145" s="15">
        <v>1</v>
      </c>
      <c r="F1145" s="16">
        <v>1192.7</v>
      </c>
      <c r="G1145" s="16">
        <v>1192.7</v>
      </c>
      <c r="H1145" s="17">
        <f>VLOOKUP(C1145,'[1]3 оч'!$B$3:$K$528,10,0)</f>
        <v>0</v>
      </c>
      <c r="I1145" s="16">
        <f t="shared" si="69"/>
        <v>0</v>
      </c>
      <c r="J1145" s="18"/>
      <c r="K1145" s="18">
        <f t="shared" si="70"/>
        <v>0</v>
      </c>
      <c r="L1145" s="19" t="str">
        <f>IFERROR(VLOOKUP(C1145,'[2]11.11.25'!$B$345:$C$574,2,0),"-")</f>
        <v>-</v>
      </c>
      <c r="M1145" s="20" t="str">
        <f t="shared" si="72"/>
        <v>-</v>
      </c>
      <c r="N1145" s="21" t="s">
        <v>22</v>
      </c>
      <c r="O1145" s="22" t="str">
        <f t="shared" si="71"/>
        <v>-</v>
      </c>
      <c r="P1145" s="29"/>
    </row>
    <row r="1146" spans="1:16" x14ac:dyDescent="0.25">
      <c r="A1146" s="13">
        <v>3</v>
      </c>
      <c r="B1146" s="13" t="s">
        <v>407</v>
      </c>
      <c r="C1146" s="14" t="s">
        <v>2884</v>
      </c>
      <c r="D1146" s="14" t="s">
        <v>2885</v>
      </c>
      <c r="E1146" s="15">
        <v>8</v>
      </c>
      <c r="F1146" s="16">
        <v>247</v>
      </c>
      <c r="G1146" s="16">
        <v>1976</v>
      </c>
      <c r="H1146" s="17">
        <f>VLOOKUP(C1146,'[1]3 оч'!$B$3:$K$528,10,0)</f>
        <v>0</v>
      </c>
      <c r="I1146" s="16">
        <f t="shared" si="69"/>
        <v>0</v>
      </c>
      <c r="J1146" s="18"/>
      <c r="K1146" s="18">
        <f t="shared" si="70"/>
        <v>0</v>
      </c>
      <c r="L1146" s="19" t="str">
        <f>IFERROR(VLOOKUP(C1146,'[2]11.11.25'!$B$345:$C$574,2,0),"-")</f>
        <v>-</v>
      </c>
      <c r="M1146" s="20" t="str">
        <f t="shared" si="72"/>
        <v>-</v>
      </c>
      <c r="N1146" s="21" t="s">
        <v>22</v>
      </c>
      <c r="O1146" s="22" t="str">
        <f t="shared" si="71"/>
        <v>-</v>
      </c>
      <c r="P1146" s="29"/>
    </row>
    <row r="1147" spans="1:16" x14ac:dyDescent="0.25">
      <c r="A1147" s="13">
        <v>3</v>
      </c>
      <c r="B1147" s="13" t="s">
        <v>410</v>
      </c>
      <c r="C1147" s="14" t="s">
        <v>2886</v>
      </c>
      <c r="D1147" s="14" t="s">
        <v>2887</v>
      </c>
      <c r="E1147" s="15">
        <v>6</v>
      </c>
      <c r="F1147" s="16">
        <v>1190.4000000000001</v>
      </c>
      <c r="G1147" s="16">
        <v>7142.4</v>
      </c>
      <c r="H1147" s="17">
        <f>VLOOKUP(C1147,'[1]3 оч'!$B$3:$K$528,10,0)</f>
        <v>1</v>
      </c>
      <c r="I1147" s="16">
        <f t="shared" si="69"/>
        <v>1190.4000000000001</v>
      </c>
      <c r="J1147" s="18"/>
      <c r="K1147" s="18">
        <f t="shared" si="70"/>
        <v>0</v>
      </c>
      <c r="L1147" s="19" t="str">
        <f>IFERROR(VLOOKUP(C1147,'[2]11.11.25'!$B$345:$C$574,2,0),"-")</f>
        <v>-</v>
      </c>
      <c r="M1147" s="20" t="str">
        <f t="shared" si="72"/>
        <v>-</v>
      </c>
      <c r="N1147" s="31">
        <v>1</v>
      </c>
      <c r="O1147" s="22">
        <f t="shared" si="71"/>
        <v>1190.4000000000001</v>
      </c>
      <c r="P1147" s="29"/>
    </row>
    <row r="1148" spans="1:16" x14ac:dyDescent="0.25">
      <c r="A1148" s="13">
        <v>3</v>
      </c>
      <c r="B1148" s="13" t="s">
        <v>1996</v>
      </c>
      <c r="C1148" s="14" t="s">
        <v>2888</v>
      </c>
      <c r="D1148" s="14" t="s">
        <v>2889</v>
      </c>
      <c r="E1148" s="15">
        <v>1</v>
      </c>
      <c r="F1148" s="16">
        <v>1192.7</v>
      </c>
      <c r="G1148" s="16">
        <v>1192.7</v>
      </c>
      <c r="H1148" s="17">
        <f>VLOOKUP(C1148,'[1]3 оч'!$B$3:$K$528,10,0)</f>
        <v>0</v>
      </c>
      <c r="I1148" s="16">
        <f t="shared" si="69"/>
        <v>0</v>
      </c>
      <c r="J1148" s="18"/>
      <c r="K1148" s="18">
        <f t="shared" si="70"/>
        <v>0</v>
      </c>
      <c r="L1148" s="19" t="str">
        <f>IFERROR(VLOOKUP(C1148,'[2]11.11.25'!$B$345:$C$574,2,0),"-")</f>
        <v>-</v>
      </c>
      <c r="M1148" s="20" t="str">
        <f t="shared" si="72"/>
        <v>-</v>
      </c>
      <c r="N1148" s="21" t="s">
        <v>22</v>
      </c>
      <c r="O1148" s="22" t="str">
        <f t="shared" si="71"/>
        <v>-</v>
      </c>
      <c r="P1148" s="29"/>
    </row>
    <row r="1149" spans="1:16" x14ac:dyDescent="0.25">
      <c r="A1149" s="13">
        <v>3</v>
      </c>
      <c r="B1149" s="13" t="s">
        <v>415</v>
      </c>
      <c r="C1149" s="14" t="s">
        <v>2890</v>
      </c>
      <c r="D1149" s="14" t="s">
        <v>2891</v>
      </c>
      <c r="E1149" s="15">
        <v>1</v>
      </c>
      <c r="F1149" s="16">
        <v>1215</v>
      </c>
      <c r="G1149" s="16">
        <v>1215</v>
      </c>
      <c r="H1149" s="17">
        <f>VLOOKUP(C1149,'[1]3 оч'!$B$3:$K$528,10,0)</f>
        <v>0</v>
      </c>
      <c r="I1149" s="16">
        <f t="shared" si="69"/>
        <v>0</v>
      </c>
      <c r="J1149" s="18"/>
      <c r="K1149" s="18">
        <f t="shared" si="70"/>
        <v>0</v>
      </c>
      <c r="L1149" s="19" t="str">
        <f>IFERROR(VLOOKUP(C1149,'[2]11.11.25'!$B$345:$C$574,2,0),"-")</f>
        <v>-</v>
      </c>
      <c r="M1149" s="20" t="str">
        <f t="shared" si="72"/>
        <v>-</v>
      </c>
      <c r="N1149" s="21" t="s">
        <v>22</v>
      </c>
      <c r="O1149" s="22" t="str">
        <f t="shared" si="71"/>
        <v>-</v>
      </c>
      <c r="P1149" s="29"/>
    </row>
    <row r="1150" spans="1:16" x14ac:dyDescent="0.25">
      <c r="A1150" s="13">
        <v>3</v>
      </c>
      <c r="B1150" s="13" t="s">
        <v>418</v>
      </c>
      <c r="C1150" s="14" t="s">
        <v>2892</v>
      </c>
      <c r="D1150" s="14" t="s">
        <v>2893</v>
      </c>
      <c r="E1150" s="15">
        <v>1</v>
      </c>
      <c r="F1150" s="16">
        <v>258.10000000000002</v>
      </c>
      <c r="G1150" s="16">
        <v>258.10000000000002</v>
      </c>
      <c r="H1150" s="17">
        <f>VLOOKUP(C1150,'[1]3 оч'!$B$3:$K$528,10,0)</f>
        <v>0</v>
      </c>
      <c r="I1150" s="16">
        <f t="shared" si="69"/>
        <v>0</v>
      </c>
      <c r="J1150" s="18"/>
      <c r="K1150" s="18">
        <f t="shared" si="70"/>
        <v>0</v>
      </c>
      <c r="L1150" s="19" t="str">
        <f>IFERROR(VLOOKUP(C1150,'[2]11.11.25'!$B$345:$C$574,2,0),"-")</f>
        <v>-</v>
      </c>
      <c r="M1150" s="20" t="str">
        <f t="shared" si="72"/>
        <v>-</v>
      </c>
      <c r="N1150" s="21" t="s">
        <v>22</v>
      </c>
      <c r="O1150" s="22" t="str">
        <f t="shared" si="71"/>
        <v>-</v>
      </c>
      <c r="P1150" s="29"/>
    </row>
    <row r="1151" spans="1:16" x14ac:dyDescent="0.25">
      <c r="A1151" s="13">
        <v>3</v>
      </c>
      <c r="B1151" s="13" t="s">
        <v>421</v>
      </c>
      <c r="C1151" s="14" t="s">
        <v>2894</v>
      </c>
      <c r="D1151" s="14" t="s">
        <v>2895</v>
      </c>
      <c r="E1151" s="15">
        <v>1</v>
      </c>
      <c r="F1151" s="16">
        <v>1220.0999999999999</v>
      </c>
      <c r="G1151" s="16">
        <v>1220.0999999999999</v>
      </c>
      <c r="H1151" s="17">
        <f>VLOOKUP(C1151,'[1]3 оч'!$B$3:$K$528,10,0)</f>
        <v>1</v>
      </c>
      <c r="I1151" s="16">
        <f t="shared" si="69"/>
        <v>1220.0999999999999</v>
      </c>
      <c r="J1151" s="18"/>
      <c r="K1151" s="18">
        <f t="shared" si="70"/>
        <v>0</v>
      </c>
      <c r="L1151" s="19" t="str">
        <f>IFERROR(VLOOKUP(C1151,'[2]11.11.25'!$B$345:$C$574,2,0),"-")</f>
        <v>-</v>
      </c>
      <c r="M1151" s="20" t="str">
        <f t="shared" si="72"/>
        <v>-</v>
      </c>
      <c r="N1151" s="31">
        <v>1</v>
      </c>
      <c r="O1151" s="22">
        <f t="shared" si="71"/>
        <v>1220.0999999999999</v>
      </c>
      <c r="P1151" s="29"/>
    </row>
    <row r="1152" spans="1:16" x14ac:dyDescent="0.25">
      <c r="A1152" s="13">
        <v>3</v>
      </c>
      <c r="B1152" s="13" t="s">
        <v>424</v>
      </c>
      <c r="C1152" s="14" t="s">
        <v>2896</v>
      </c>
      <c r="D1152" s="14" t="s">
        <v>2897</v>
      </c>
      <c r="E1152" s="15">
        <v>1</v>
      </c>
      <c r="F1152" s="16">
        <v>319.3</v>
      </c>
      <c r="G1152" s="16">
        <v>319.3</v>
      </c>
      <c r="H1152" s="17">
        <f>VLOOKUP(C1152,'[1]3 оч'!$B$3:$K$528,10,0)</f>
        <v>0</v>
      </c>
      <c r="I1152" s="16">
        <f t="shared" si="69"/>
        <v>0</v>
      </c>
      <c r="J1152" s="18"/>
      <c r="K1152" s="18">
        <f t="shared" si="70"/>
        <v>0</v>
      </c>
      <c r="L1152" s="19" t="str">
        <f>IFERROR(VLOOKUP(C1152,'[2]11.11.25'!$B$345:$C$574,2,0),"-")</f>
        <v>-</v>
      </c>
      <c r="M1152" s="20" t="str">
        <f t="shared" si="72"/>
        <v>-</v>
      </c>
      <c r="N1152" s="21" t="s">
        <v>22</v>
      </c>
      <c r="O1152" s="22" t="str">
        <f t="shared" si="71"/>
        <v>-</v>
      </c>
      <c r="P1152" s="29"/>
    </row>
    <row r="1153" spans="1:16" x14ac:dyDescent="0.25">
      <c r="A1153" s="13">
        <v>3</v>
      </c>
      <c r="B1153" s="13" t="s">
        <v>427</v>
      </c>
      <c r="C1153" s="14" t="s">
        <v>2898</v>
      </c>
      <c r="D1153" s="14" t="s">
        <v>2899</v>
      </c>
      <c r="E1153" s="15">
        <v>1</v>
      </c>
      <c r="F1153" s="16">
        <v>1198.7</v>
      </c>
      <c r="G1153" s="16">
        <v>1198.7</v>
      </c>
      <c r="H1153" s="17">
        <f>VLOOKUP(C1153,'[1]3 оч'!$B$3:$K$528,10,0)</f>
        <v>0</v>
      </c>
      <c r="I1153" s="16">
        <f t="shared" si="69"/>
        <v>0</v>
      </c>
      <c r="J1153" s="18"/>
      <c r="K1153" s="18">
        <f t="shared" si="70"/>
        <v>0</v>
      </c>
      <c r="L1153" s="19" t="str">
        <f>IFERROR(VLOOKUP(C1153,'[2]11.11.25'!$B$345:$C$574,2,0),"-")</f>
        <v>-</v>
      </c>
      <c r="M1153" s="20" t="str">
        <f t="shared" si="72"/>
        <v>-</v>
      </c>
      <c r="N1153" s="21" t="s">
        <v>22</v>
      </c>
      <c r="O1153" s="22" t="str">
        <f t="shared" si="71"/>
        <v>-</v>
      </c>
      <c r="P1153" s="29"/>
    </row>
    <row r="1154" spans="1:16" x14ac:dyDescent="0.25">
      <c r="A1154" s="13">
        <v>3</v>
      </c>
      <c r="B1154" s="13" t="s">
        <v>430</v>
      </c>
      <c r="C1154" s="14" t="s">
        <v>2900</v>
      </c>
      <c r="D1154" s="14" t="s">
        <v>2901</v>
      </c>
      <c r="E1154" s="15">
        <v>1</v>
      </c>
      <c r="F1154" s="16">
        <v>258.10000000000002</v>
      </c>
      <c r="G1154" s="16">
        <v>258.10000000000002</v>
      </c>
      <c r="H1154" s="17">
        <f>VLOOKUP(C1154,'[1]3 оч'!$B$3:$K$528,10,0)</f>
        <v>0</v>
      </c>
      <c r="I1154" s="16">
        <f t="shared" si="69"/>
        <v>0</v>
      </c>
      <c r="J1154" s="18"/>
      <c r="K1154" s="18">
        <f t="shared" si="70"/>
        <v>0</v>
      </c>
      <c r="L1154" s="19" t="str">
        <f>IFERROR(VLOOKUP(C1154,'[2]11.11.25'!$B$345:$C$574,2,0),"-")</f>
        <v>-</v>
      </c>
      <c r="M1154" s="20" t="str">
        <f t="shared" si="72"/>
        <v>-</v>
      </c>
      <c r="N1154" s="21" t="s">
        <v>22</v>
      </c>
      <c r="O1154" s="22" t="str">
        <f t="shared" si="71"/>
        <v>-</v>
      </c>
      <c r="P1154" s="29"/>
    </row>
    <row r="1155" spans="1:16" x14ac:dyDescent="0.25">
      <c r="A1155" s="13">
        <v>3</v>
      </c>
      <c r="B1155" s="13" t="s">
        <v>433</v>
      </c>
      <c r="C1155" s="14" t="s">
        <v>2902</v>
      </c>
      <c r="D1155" s="14" t="s">
        <v>2903</v>
      </c>
      <c r="E1155" s="15">
        <v>1</v>
      </c>
      <c r="F1155" s="16">
        <v>1235</v>
      </c>
      <c r="G1155" s="16">
        <v>1235</v>
      </c>
      <c r="H1155" s="17">
        <f>VLOOKUP(C1155,'[1]3 оч'!$B$3:$K$528,10,0)</f>
        <v>1</v>
      </c>
      <c r="I1155" s="16">
        <f t="shared" ref="I1155:I1218" si="73">IFERROR(H1155*F1155,"-")</f>
        <v>1235</v>
      </c>
      <c r="J1155" s="18"/>
      <c r="K1155" s="18">
        <f t="shared" ref="K1155:K1218" si="74">J1155*F1155</f>
        <v>0</v>
      </c>
      <c r="L1155" s="19" t="str">
        <f>IFERROR(VLOOKUP(C1155,'[2]11.11.25'!$B$345:$C$574,2,0),"-")</f>
        <v>-</v>
      </c>
      <c r="M1155" s="20" t="str">
        <f t="shared" si="72"/>
        <v>-</v>
      </c>
      <c r="N1155" s="31">
        <v>1</v>
      </c>
      <c r="O1155" s="22">
        <f t="shared" ref="O1155:O1218" si="75">IFERROR(N1155*F1155,"-")</f>
        <v>1235</v>
      </c>
      <c r="P1155" s="29"/>
    </row>
    <row r="1156" spans="1:16" x14ac:dyDescent="0.25">
      <c r="A1156" s="13">
        <v>3</v>
      </c>
      <c r="B1156" s="13" t="s">
        <v>436</v>
      </c>
      <c r="C1156" s="14" t="s">
        <v>2904</v>
      </c>
      <c r="D1156" s="14" t="s">
        <v>2905</v>
      </c>
      <c r="E1156" s="15">
        <v>1</v>
      </c>
      <c r="F1156" s="16">
        <v>1753.2</v>
      </c>
      <c r="G1156" s="16">
        <v>1753.2</v>
      </c>
      <c r="H1156" s="17">
        <f>VLOOKUP(C1156,'[1]3 оч'!$B$3:$K$528,10,0)</f>
        <v>0</v>
      </c>
      <c r="I1156" s="16">
        <f t="shared" si="73"/>
        <v>0</v>
      </c>
      <c r="J1156" s="18"/>
      <c r="K1156" s="18">
        <f t="shared" si="74"/>
        <v>0</v>
      </c>
      <c r="L1156" s="19">
        <f>IFERROR(VLOOKUP(C1156,'[2]11.11.25'!$B$345:$C$574,2,0),"-")</f>
        <v>1</v>
      </c>
      <c r="M1156" s="20">
        <f t="shared" si="72"/>
        <v>1753.2</v>
      </c>
      <c r="N1156" s="31">
        <v>1</v>
      </c>
      <c r="O1156" s="22">
        <f t="shared" si="75"/>
        <v>1753.2</v>
      </c>
      <c r="P1156" s="29"/>
    </row>
    <row r="1157" spans="1:16" x14ac:dyDescent="0.25">
      <c r="A1157" s="13">
        <v>3</v>
      </c>
      <c r="B1157" s="13" t="s">
        <v>439</v>
      </c>
      <c r="C1157" s="14" t="s">
        <v>2906</v>
      </c>
      <c r="D1157" s="14" t="s">
        <v>2907</v>
      </c>
      <c r="E1157" s="15">
        <v>10</v>
      </c>
      <c r="F1157" s="16">
        <v>1764.7</v>
      </c>
      <c r="G1157" s="16">
        <v>17647</v>
      </c>
      <c r="H1157" s="17">
        <f>VLOOKUP(C1157,'[1]3 оч'!$B$3:$K$528,10,0)</f>
        <v>0</v>
      </c>
      <c r="I1157" s="16">
        <f t="shared" si="73"/>
        <v>0</v>
      </c>
      <c r="J1157" s="18"/>
      <c r="K1157" s="18">
        <f t="shared" si="74"/>
        <v>0</v>
      </c>
      <c r="L1157" s="19">
        <f>IFERROR(VLOOKUP(C1157,'[2]11.11.25'!$B$345:$C$574,2,0),"-")</f>
        <v>10</v>
      </c>
      <c r="M1157" s="20">
        <f t="shared" si="72"/>
        <v>17647</v>
      </c>
      <c r="N1157" s="31">
        <v>10</v>
      </c>
      <c r="O1157" s="22">
        <f t="shared" si="75"/>
        <v>17647</v>
      </c>
      <c r="P1157" s="29"/>
    </row>
    <row r="1158" spans="1:16" x14ac:dyDescent="0.25">
      <c r="A1158" s="13">
        <v>3</v>
      </c>
      <c r="B1158" s="13" t="s">
        <v>442</v>
      </c>
      <c r="C1158" s="14" t="s">
        <v>2908</v>
      </c>
      <c r="D1158" s="14" t="s">
        <v>2909</v>
      </c>
      <c r="E1158" s="15">
        <v>1</v>
      </c>
      <c r="F1158" s="16">
        <v>1772.8</v>
      </c>
      <c r="G1158" s="16">
        <v>1772.8</v>
      </c>
      <c r="H1158" s="17">
        <f>VLOOKUP(C1158,'[1]3 оч'!$B$3:$K$528,10,0)</f>
        <v>0</v>
      </c>
      <c r="I1158" s="16">
        <f t="shared" si="73"/>
        <v>0</v>
      </c>
      <c r="J1158" s="18"/>
      <c r="K1158" s="18">
        <f t="shared" si="74"/>
        <v>0</v>
      </c>
      <c r="L1158" s="19">
        <f>IFERROR(VLOOKUP(C1158,'[2]11.11.25'!$B$345:$C$574,2,0),"-")</f>
        <v>1</v>
      </c>
      <c r="M1158" s="20">
        <f t="shared" si="72"/>
        <v>1772.8</v>
      </c>
      <c r="N1158" s="31">
        <v>1</v>
      </c>
      <c r="O1158" s="22">
        <f t="shared" si="75"/>
        <v>1772.8</v>
      </c>
      <c r="P1158" s="29"/>
    </row>
    <row r="1159" spans="1:16" x14ac:dyDescent="0.25">
      <c r="A1159" s="13">
        <v>3</v>
      </c>
      <c r="B1159" s="13" t="s">
        <v>445</v>
      </c>
      <c r="C1159" s="14" t="s">
        <v>2910</v>
      </c>
      <c r="D1159" s="14" t="s">
        <v>2911</v>
      </c>
      <c r="E1159" s="15">
        <v>1</v>
      </c>
      <c r="F1159" s="16">
        <v>1772.8</v>
      </c>
      <c r="G1159" s="16">
        <v>1772.8</v>
      </c>
      <c r="H1159" s="17">
        <f>VLOOKUP(C1159,'[1]3 оч'!$B$3:$K$528,10,0)</f>
        <v>0</v>
      </c>
      <c r="I1159" s="16">
        <f t="shared" si="73"/>
        <v>0</v>
      </c>
      <c r="J1159" s="18"/>
      <c r="K1159" s="18">
        <f t="shared" si="74"/>
        <v>0</v>
      </c>
      <c r="L1159" s="19">
        <f>IFERROR(VLOOKUP(C1159,'[2]11.11.25'!$B$345:$C$574,2,0),"-")</f>
        <v>1</v>
      </c>
      <c r="M1159" s="20">
        <f t="shared" si="72"/>
        <v>1772.8</v>
      </c>
      <c r="N1159" s="31">
        <v>1</v>
      </c>
      <c r="O1159" s="22">
        <f t="shared" si="75"/>
        <v>1772.8</v>
      </c>
      <c r="P1159" s="29"/>
    </row>
    <row r="1160" spans="1:16" x14ac:dyDescent="0.25">
      <c r="A1160" s="13">
        <v>3</v>
      </c>
      <c r="B1160" s="13" t="s">
        <v>448</v>
      </c>
      <c r="C1160" s="14" t="s">
        <v>2912</v>
      </c>
      <c r="D1160" s="14" t="s">
        <v>2913</v>
      </c>
      <c r="E1160" s="15">
        <v>1</v>
      </c>
      <c r="F1160" s="16">
        <v>1786.1</v>
      </c>
      <c r="G1160" s="16">
        <v>1786.1</v>
      </c>
      <c r="H1160" s="17">
        <f>VLOOKUP(C1160,'[1]3 оч'!$B$3:$K$528,10,0)</f>
        <v>0</v>
      </c>
      <c r="I1160" s="16">
        <f t="shared" si="73"/>
        <v>0</v>
      </c>
      <c r="J1160" s="18"/>
      <c r="K1160" s="18">
        <f t="shared" si="74"/>
        <v>0</v>
      </c>
      <c r="L1160" s="19">
        <f>IFERROR(VLOOKUP(C1160,'[2]11.11.25'!$B$345:$C$574,2,0),"-")</f>
        <v>1</v>
      </c>
      <c r="M1160" s="20">
        <f t="shared" si="72"/>
        <v>1786.1</v>
      </c>
      <c r="N1160" s="31">
        <v>1</v>
      </c>
      <c r="O1160" s="22">
        <f t="shared" si="75"/>
        <v>1786.1</v>
      </c>
      <c r="P1160" s="29"/>
    </row>
    <row r="1161" spans="1:16" x14ac:dyDescent="0.25">
      <c r="A1161" s="13">
        <v>3</v>
      </c>
      <c r="B1161" s="13" t="s">
        <v>451</v>
      </c>
      <c r="C1161" s="14" t="s">
        <v>2914</v>
      </c>
      <c r="D1161" s="14" t="s">
        <v>2915</v>
      </c>
      <c r="E1161" s="15">
        <v>1</v>
      </c>
      <c r="F1161" s="16">
        <v>1753.2</v>
      </c>
      <c r="G1161" s="16">
        <v>1753.2</v>
      </c>
      <c r="H1161" s="17">
        <f>VLOOKUP(C1161,'[1]3 оч'!$B$3:$K$528,10,0)</f>
        <v>0</v>
      </c>
      <c r="I1161" s="16">
        <f t="shared" si="73"/>
        <v>0</v>
      </c>
      <c r="J1161" s="18"/>
      <c r="K1161" s="18">
        <f t="shared" si="74"/>
        <v>0</v>
      </c>
      <c r="L1161" s="19">
        <f>IFERROR(VLOOKUP(C1161,'[2]11.11.25'!$B$345:$C$574,2,0),"-")</f>
        <v>1</v>
      </c>
      <c r="M1161" s="20">
        <f t="shared" si="72"/>
        <v>1753.2</v>
      </c>
      <c r="N1161" s="31">
        <v>1</v>
      </c>
      <c r="O1161" s="22">
        <f t="shared" si="75"/>
        <v>1753.2</v>
      </c>
      <c r="P1161" s="29"/>
    </row>
    <row r="1162" spans="1:16" x14ac:dyDescent="0.25">
      <c r="A1162" s="13">
        <v>3</v>
      </c>
      <c r="B1162" s="13" t="s">
        <v>454</v>
      </c>
      <c r="C1162" s="14" t="s">
        <v>2916</v>
      </c>
      <c r="D1162" s="14" t="s">
        <v>2917</v>
      </c>
      <c r="E1162" s="15">
        <v>2</v>
      </c>
      <c r="F1162" s="16">
        <v>205.9</v>
      </c>
      <c r="G1162" s="16">
        <v>411.8</v>
      </c>
      <c r="H1162" s="17">
        <f>VLOOKUP(C1162,'[1]3 оч'!$B$3:$K$528,10,0)</f>
        <v>0</v>
      </c>
      <c r="I1162" s="16">
        <f t="shared" si="73"/>
        <v>0</v>
      </c>
      <c r="J1162" s="18"/>
      <c r="K1162" s="18">
        <f t="shared" si="74"/>
        <v>0</v>
      </c>
      <c r="L1162" s="19" t="str">
        <f>IFERROR(VLOOKUP(C1162,'[2]11.11.25'!$B$345:$C$574,2,0),"-")</f>
        <v>-</v>
      </c>
      <c r="M1162" s="20" t="str">
        <f t="shared" si="72"/>
        <v>-</v>
      </c>
      <c r="N1162" s="21" t="s">
        <v>22</v>
      </c>
      <c r="O1162" s="22" t="str">
        <f t="shared" si="75"/>
        <v>-</v>
      </c>
      <c r="P1162" s="29"/>
    </row>
    <row r="1163" spans="1:16" x14ac:dyDescent="0.25">
      <c r="A1163" s="13">
        <v>3</v>
      </c>
      <c r="B1163" s="13" t="s">
        <v>457</v>
      </c>
      <c r="C1163" s="14" t="s">
        <v>2918</v>
      </c>
      <c r="D1163" s="14" t="s">
        <v>2919</v>
      </c>
      <c r="E1163" s="15">
        <v>1</v>
      </c>
      <c r="F1163" s="16">
        <v>324.7</v>
      </c>
      <c r="G1163" s="16">
        <v>324.7</v>
      </c>
      <c r="H1163" s="17">
        <f>VLOOKUP(C1163,'[1]3 оч'!$B$3:$K$528,10,0)</f>
        <v>0</v>
      </c>
      <c r="I1163" s="16">
        <f t="shared" si="73"/>
        <v>0</v>
      </c>
      <c r="J1163" s="18"/>
      <c r="K1163" s="18">
        <f t="shared" si="74"/>
        <v>0</v>
      </c>
      <c r="L1163" s="19" t="str">
        <f>IFERROR(VLOOKUP(C1163,'[2]11.11.25'!$B$345:$C$574,2,0),"-")</f>
        <v>-</v>
      </c>
      <c r="M1163" s="20" t="str">
        <f t="shared" si="72"/>
        <v>-</v>
      </c>
      <c r="N1163" s="21" t="s">
        <v>22</v>
      </c>
      <c r="O1163" s="22" t="str">
        <f t="shared" si="75"/>
        <v>-</v>
      </c>
      <c r="P1163" s="29"/>
    </row>
    <row r="1164" spans="1:16" x14ac:dyDescent="0.25">
      <c r="A1164" s="13">
        <v>3</v>
      </c>
      <c r="B1164" s="13" t="s">
        <v>460</v>
      </c>
      <c r="C1164" s="14" t="s">
        <v>2920</v>
      </c>
      <c r="D1164" s="14" t="s">
        <v>2921</v>
      </c>
      <c r="E1164" s="15">
        <v>10</v>
      </c>
      <c r="F1164" s="16">
        <v>222.3</v>
      </c>
      <c r="G1164" s="16">
        <v>2223</v>
      </c>
      <c r="H1164" s="17">
        <f>VLOOKUP(C1164,'[1]3 оч'!$B$3:$K$528,10,0)</f>
        <v>0</v>
      </c>
      <c r="I1164" s="16">
        <f t="shared" si="73"/>
        <v>0</v>
      </c>
      <c r="J1164" s="18"/>
      <c r="K1164" s="18">
        <f t="shared" si="74"/>
        <v>0</v>
      </c>
      <c r="L1164" s="19" t="str">
        <f>IFERROR(VLOOKUP(C1164,'[2]11.11.25'!$B$345:$C$574,2,0),"-")</f>
        <v>-</v>
      </c>
      <c r="M1164" s="20" t="str">
        <f t="shared" si="72"/>
        <v>-</v>
      </c>
      <c r="N1164" s="21" t="s">
        <v>22</v>
      </c>
      <c r="O1164" s="22" t="str">
        <f t="shared" si="75"/>
        <v>-</v>
      </c>
      <c r="P1164" s="29"/>
    </row>
    <row r="1165" spans="1:16" x14ac:dyDescent="0.25">
      <c r="A1165" s="13">
        <v>3</v>
      </c>
      <c r="B1165" s="13" t="s">
        <v>463</v>
      </c>
      <c r="C1165" s="14" t="s">
        <v>2922</v>
      </c>
      <c r="D1165" s="14" t="s">
        <v>2923</v>
      </c>
      <c r="E1165" s="15">
        <v>10</v>
      </c>
      <c r="F1165" s="16">
        <v>222.9</v>
      </c>
      <c r="G1165" s="16">
        <v>2229</v>
      </c>
      <c r="H1165" s="17">
        <f>VLOOKUP(C1165,'[1]3 оч'!$B$3:$K$528,10,0)</f>
        <v>0</v>
      </c>
      <c r="I1165" s="16">
        <f t="shared" si="73"/>
        <v>0</v>
      </c>
      <c r="J1165" s="18"/>
      <c r="K1165" s="18">
        <f t="shared" si="74"/>
        <v>0</v>
      </c>
      <c r="L1165" s="19" t="str">
        <f>IFERROR(VLOOKUP(C1165,'[2]11.11.25'!$B$345:$C$574,2,0),"-")</f>
        <v>-</v>
      </c>
      <c r="M1165" s="20" t="str">
        <f t="shared" si="72"/>
        <v>-</v>
      </c>
      <c r="N1165" s="21" t="s">
        <v>22</v>
      </c>
      <c r="O1165" s="22" t="str">
        <f t="shared" si="75"/>
        <v>-</v>
      </c>
      <c r="P1165" s="29"/>
    </row>
    <row r="1166" spans="1:16" x14ac:dyDescent="0.25">
      <c r="A1166" s="13">
        <v>3</v>
      </c>
      <c r="B1166" s="13" t="s">
        <v>466</v>
      </c>
      <c r="C1166" s="14" t="s">
        <v>2924</v>
      </c>
      <c r="D1166" s="14" t="s">
        <v>2925</v>
      </c>
      <c r="E1166" s="15">
        <v>1</v>
      </c>
      <c r="F1166" s="16">
        <v>231.3</v>
      </c>
      <c r="G1166" s="16">
        <v>231.3</v>
      </c>
      <c r="H1166" s="17">
        <f>VLOOKUP(C1166,'[1]3 оч'!$B$3:$K$528,10,0)</f>
        <v>0</v>
      </c>
      <c r="I1166" s="16">
        <f t="shared" si="73"/>
        <v>0</v>
      </c>
      <c r="J1166" s="18"/>
      <c r="K1166" s="18">
        <f t="shared" si="74"/>
        <v>0</v>
      </c>
      <c r="L1166" s="19" t="str">
        <f>IFERROR(VLOOKUP(C1166,'[2]11.11.25'!$B$345:$C$574,2,0),"-")</f>
        <v>-</v>
      </c>
      <c r="M1166" s="20" t="str">
        <f t="shared" si="72"/>
        <v>-</v>
      </c>
      <c r="N1166" s="21" t="s">
        <v>22</v>
      </c>
      <c r="O1166" s="22" t="str">
        <f t="shared" si="75"/>
        <v>-</v>
      </c>
      <c r="P1166" s="29"/>
    </row>
    <row r="1167" spans="1:16" x14ac:dyDescent="0.25">
      <c r="A1167" s="13">
        <v>3</v>
      </c>
      <c r="B1167" s="13" t="s">
        <v>469</v>
      </c>
      <c r="C1167" s="14" t="s">
        <v>2926</v>
      </c>
      <c r="D1167" s="14" t="s">
        <v>2927</v>
      </c>
      <c r="E1167" s="15">
        <v>1</v>
      </c>
      <c r="F1167" s="16">
        <v>231.8</v>
      </c>
      <c r="G1167" s="16">
        <v>231.8</v>
      </c>
      <c r="H1167" s="17">
        <f>VLOOKUP(C1167,'[1]3 оч'!$B$3:$K$528,10,0)</f>
        <v>0</v>
      </c>
      <c r="I1167" s="16">
        <f t="shared" si="73"/>
        <v>0</v>
      </c>
      <c r="J1167" s="18"/>
      <c r="K1167" s="18">
        <f t="shared" si="74"/>
        <v>0</v>
      </c>
      <c r="L1167" s="19" t="str">
        <f>IFERROR(VLOOKUP(C1167,'[2]11.11.25'!$B$345:$C$574,2,0),"-")</f>
        <v>-</v>
      </c>
      <c r="M1167" s="20" t="str">
        <f t="shared" si="72"/>
        <v>-</v>
      </c>
      <c r="N1167" s="21" t="s">
        <v>22</v>
      </c>
      <c r="O1167" s="22" t="str">
        <f t="shared" si="75"/>
        <v>-</v>
      </c>
      <c r="P1167" s="29"/>
    </row>
    <row r="1168" spans="1:16" x14ac:dyDescent="0.25">
      <c r="A1168" s="13">
        <v>3</v>
      </c>
      <c r="B1168" s="13" t="s">
        <v>472</v>
      </c>
      <c r="C1168" s="14" t="s">
        <v>2928</v>
      </c>
      <c r="D1168" s="14" t="s">
        <v>2929</v>
      </c>
      <c r="E1168" s="15">
        <v>1</v>
      </c>
      <c r="F1168" s="16">
        <v>232.8</v>
      </c>
      <c r="G1168" s="16">
        <v>232.8</v>
      </c>
      <c r="H1168" s="17">
        <f>VLOOKUP(C1168,'[1]3 оч'!$B$3:$K$528,10,0)</f>
        <v>0</v>
      </c>
      <c r="I1168" s="16">
        <f t="shared" si="73"/>
        <v>0</v>
      </c>
      <c r="J1168" s="18"/>
      <c r="K1168" s="18">
        <f t="shared" si="74"/>
        <v>0</v>
      </c>
      <c r="L1168" s="19" t="str">
        <f>IFERROR(VLOOKUP(C1168,'[2]11.11.25'!$B$345:$C$574,2,0),"-")</f>
        <v>-</v>
      </c>
      <c r="M1168" s="20" t="str">
        <f t="shared" si="72"/>
        <v>-</v>
      </c>
      <c r="N1168" s="21" t="s">
        <v>22</v>
      </c>
      <c r="O1168" s="22" t="str">
        <f t="shared" si="75"/>
        <v>-</v>
      </c>
      <c r="P1168" s="29"/>
    </row>
    <row r="1169" spans="1:16" x14ac:dyDescent="0.25">
      <c r="A1169" s="13">
        <v>3</v>
      </c>
      <c r="B1169" s="13" t="s">
        <v>475</v>
      </c>
      <c r="C1169" s="14" t="s">
        <v>2930</v>
      </c>
      <c r="D1169" s="14" t="s">
        <v>2931</v>
      </c>
      <c r="E1169" s="15">
        <v>1</v>
      </c>
      <c r="F1169" s="16">
        <v>242.5</v>
      </c>
      <c r="G1169" s="16">
        <v>242.5</v>
      </c>
      <c r="H1169" s="17">
        <f>VLOOKUP(C1169,'[1]3 оч'!$B$3:$K$528,10,0)</f>
        <v>0</v>
      </c>
      <c r="I1169" s="16">
        <f t="shared" si="73"/>
        <v>0</v>
      </c>
      <c r="J1169" s="18"/>
      <c r="K1169" s="18">
        <f t="shared" si="74"/>
        <v>0</v>
      </c>
      <c r="L1169" s="19" t="str">
        <f>IFERROR(VLOOKUP(C1169,'[2]11.11.25'!$B$345:$C$574,2,0),"-")</f>
        <v>-</v>
      </c>
      <c r="M1169" s="20" t="str">
        <f t="shared" si="72"/>
        <v>-</v>
      </c>
      <c r="N1169" s="21" t="s">
        <v>22</v>
      </c>
      <c r="O1169" s="22" t="str">
        <f t="shared" si="75"/>
        <v>-</v>
      </c>
      <c r="P1169" s="29"/>
    </row>
    <row r="1170" spans="1:16" x14ac:dyDescent="0.25">
      <c r="A1170" s="13">
        <v>3</v>
      </c>
      <c r="B1170" s="13" t="s">
        <v>478</v>
      </c>
      <c r="C1170" s="14" t="s">
        <v>2932</v>
      </c>
      <c r="D1170" s="14" t="s">
        <v>2933</v>
      </c>
      <c r="E1170" s="15">
        <v>1</v>
      </c>
      <c r="F1170" s="16">
        <v>231.3</v>
      </c>
      <c r="G1170" s="16">
        <v>231.3</v>
      </c>
      <c r="H1170" s="17">
        <f>VLOOKUP(C1170,'[1]3 оч'!$B$3:$K$528,10,0)</f>
        <v>0</v>
      </c>
      <c r="I1170" s="16">
        <f t="shared" si="73"/>
        <v>0</v>
      </c>
      <c r="J1170" s="18"/>
      <c r="K1170" s="18">
        <f t="shared" si="74"/>
        <v>0</v>
      </c>
      <c r="L1170" s="19" t="str">
        <f>IFERROR(VLOOKUP(C1170,'[2]11.11.25'!$B$345:$C$574,2,0),"-")</f>
        <v>-</v>
      </c>
      <c r="M1170" s="20" t="str">
        <f t="shared" si="72"/>
        <v>-</v>
      </c>
      <c r="N1170" s="21" t="s">
        <v>22</v>
      </c>
      <c r="O1170" s="22" t="str">
        <f t="shared" si="75"/>
        <v>-</v>
      </c>
      <c r="P1170" s="29"/>
    </row>
    <row r="1171" spans="1:16" x14ac:dyDescent="0.25">
      <c r="A1171" s="13">
        <v>3</v>
      </c>
      <c r="B1171" s="13" t="s">
        <v>481</v>
      </c>
      <c r="C1171" s="14" t="s">
        <v>2934</v>
      </c>
      <c r="D1171" s="14" t="s">
        <v>2935</v>
      </c>
      <c r="E1171" s="15">
        <v>1</v>
      </c>
      <c r="F1171" s="16">
        <v>231.8</v>
      </c>
      <c r="G1171" s="16">
        <v>231.8</v>
      </c>
      <c r="H1171" s="17">
        <f>VLOOKUP(C1171,'[1]3 оч'!$B$3:$K$528,10,0)</f>
        <v>0</v>
      </c>
      <c r="I1171" s="16">
        <f t="shared" si="73"/>
        <v>0</v>
      </c>
      <c r="J1171" s="18"/>
      <c r="K1171" s="18">
        <f t="shared" si="74"/>
        <v>0</v>
      </c>
      <c r="L1171" s="19" t="str">
        <f>IFERROR(VLOOKUP(C1171,'[2]11.11.25'!$B$345:$C$574,2,0),"-")</f>
        <v>-</v>
      </c>
      <c r="M1171" s="20" t="str">
        <f t="shared" si="72"/>
        <v>-</v>
      </c>
      <c r="N1171" s="21" t="s">
        <v>22</v>
      </c>
      <c r="O1171" s="22" t="str">
        <f t="shared" si="75"/>
        <v>-</v>
      </c>
      <c r="P1171" s="29"/>
    </row>
    <row r="1172" spans="1:16" x14ac:dyDescent="0.25">
      <c r="A1172" s="13">
        <v>3</v>
      </c>
      <c r="B1172" s="13" t="s">
        <v>484</v>
      </c>
      <c r="C1172" s="14" t="s">
        <v>2936</v>
      </c>
      <c r="D1172" s="14" t="s">
        <v>2937</v>
      </c>
      <c r="E1172" s="15">
        <v>1</v>
      </c>
      <c r="F1172" s="16">
        <v>314.7</v>
      </c>
      <c r="G1172" s="16">
        <v>314.7</v>
      </c>
      <c r="H1172" s="17">
        <f>VLOOKUP(C1172,'[1]3 оч'!$B$3:$K$528,10,0)</f>
        <v>0</v>
      </c>
      <c r="I1172" s="16">
        <f t="shared" si="73"/>
        <v>0</v>
      </c>
      <c r="J1172" s="18"/>
      <c r="K1172" s="18">
        <f t="shared" si="74"/>
        <v>0</v>
      </c>
      <c r="L1172" s="19" t="str">
        <f>IFERROR(VLOOKUP(C1172,'[2]11.11.25'!$B$345:$C$574,2,0),"-")</f>
        <v>-</v>
      </c>
      <c r="M1172" s="20" t="str">
        <f t="shared" si="72"/>
        <v>-</v>
      </c>
      <c r="N1172" s="21" t="s">
        <v>22</v>
      </c>
      <c r="O1172" s="22" t="str">
        <f t="shared" si="75"/>
        <v>-</v>
      </c>
      <c r="P1172" s="29"/>
    </row>
    <row r="1173" spans="1:16" x14ac:dyDescent="0.25">
      <c r="A1173" s="13">
        <v>3</v>
      </c>
      <c r="B1173" s="13" t="s">
        <v>487</v>
      </c>
      <c r="C1173" s="14" t="s">
        <v>2938</v>
      </c>
      <c r="D1173" s="14" t="s">
        <v>2939</v>
      </c>
      <c r="E1173" s="15">
        <v>1</v>
      </c>
      <c r="F1173" s="16">
        <v>21.3</v>
      </c>
      <c r="G1173" s="16">
        <v>21.3</v>
      </c>
      <c r="H1173" s="17">
        <f>VLOOKUP(C1173,'[1]3 оч'!$B$3:$K$528,10,0)</f>
        <v>0</v>
      </c>
      <c r="I1173" s="16">
        <f t="shared" si="73"/>
        <v>0</v>
      </c>
      <c r="J1173" s="18"/>
      <c r="K1173" s="18">
        <f t="shared" si="74"/>
        <v>0</v>
      </c>
      <c r="L1173" s="19" t="str">
        <f>IFERROR(VLOOKUP(C1173,'[2]11.11.25'!$B$345:$C$574,2,0),"-")</f>
        <v>-</v>
      </c>
      <c r="M1173" s="20" t="str">
        <f t="shared" si="72"/>
        <v>-</v>
      </c>
      <c r="N1173" s="21" t="s">
        <v>22</v>
      </c>
      <c r="O1173" s="22" t="str">
        <f t="shared" si="75"/>
        <v>-</v>
      </c>
      <c r="P1173" s="29"/>
    </row>
    <row r="1174" spans="1:16" x14ac:dyDescent="0.25">
      <c r="A1174" s="13">
        <v>3</v>
      </c>
      <c r="B1174" s="13" t="s">
        <v>490</v>
      </c>
      <c r="C1174" s="14" t="s">
        <v>2940</v>
      </c>
      <c r="D1174" s="14" t="s">
        <v>2941</v>
      </c>
      <c r="E1174" s="15">
        <v>1</v>
      </c>
      <c r="F1174" s="16">
        <v>71.400000000000006</v>
      </c>
      <c r="G1174" s="16">
        <v>71.400000000000006</v>
      </c>
      <c r="H1174" s="17">
        <f>VLOOKUP(C1174,'[1]3 оч'!$B$3:$K$528,10,0)</f>
        <v>0</v>
      </c>
      <c r="I1174" s="16">
        <f t="shared" si="73"/>
        <v>0</v>
      </c>
      <c r="J1174" s="18"/>
      <c r="K1174" s="18">
        <f t="shared" si="74"/>
        <v>0</v>
      </c>
      <c r="L1174" s="19" t="str">
        <f>IFERROR(VLOOKUP(C1174,'[2]11.11.25'!$B$345:$C$574,2,0),"-")</f>
        <v>-</v>
      </c>
      <c r="M1174" s="20" t="str">
        <f t="shared" si="72"/>
        <v>-</v>
      </c>
      <c r="N1174" s="21" t="s">
        <v>22</v>
      </c>
      <c r="O1174" s="22" t="str">
        <f t="shared" si="75"/>
        <v>-</v>
      </c>
      <c r="P1174" s="29"/>
    </row>
    <row r="1175" spans="1:16" x14ac:dyDescent="0.25">
      <c r="A1175" s="13">
        <v>3</v>
      </c>
      <c r="B1175" s="13" t="s">
        <v>493</v>
      </c>
      <c r="C1175" s="14" t="s">
        <v>2942</v>
      </c>
      <c r="D1175" s="14" t="s">
        <v>2943</v>
      </c>
      <c r="E1175" s="15">
        <v>4</v>
      </c>
      <c r="F1175" s="16">
        <v>66.900000000000006</v>
      </c>
      <c r="G1175" s="16">
        <v>267.60000000000002</v>
      </c>
      <c r="H1175" s="17">
        <f>VLOOKUP(C1175,'[1]3 оч'!$B$3:$K$528,10,0)</f>
        <v>0</v>
      </c>
      <c r="I1175" s="16">
        <f t="shared" si="73"/>
        <v>0</v>
      </c>
      <c r="J1175" s="18"/>
      <c r="K1175" s="18">
        <f t="shared" si="74"/>
        <v>0</v>
      </c>
      <c r="L1175" s="19" t="str">
        <f>IFERROR(VLOOKUP(C1175,'[2]11.11.25'!$B$345:$C$574,2,0),"-")</f>
        <v>-</v>
      </c>
      <c r="M1175" s="20" t="str">
        <f t="shared" ref="M1175:M1238" si="76">IFERROR(L1175*F1175,"-")</f>
        <v>-</v>
      </c>
      <c r="N1175" s="21" t="s">
        <v>22</v>
      </c>
      <c r="O1175" s="22" t="str">
        <f t="shared" si="75"/>
        <v>-</v>
      </c>
      <c r="P1175" s="29"/>
    </row>
    <row r="1176" spans="1:16" x14ac:dyDescent="0.25">
      <c r="A1176" s="13">
        <v>3</v>
      </c>
      <c r="B1176" s="13" t="s">
        <v>496</v>
      </c>
      <c r="C1176" s="14" t="s">
        <v>2944</v>
      </c>
      <c r="D1176" s="14" t="s">
        <v>2945</v>
      </c>
      <c r="E1176" s="15">
        <v>4</v>
      </c>
      <c r="F1176" s="16">
        <v>17.5</v>
      </c>
      <c r="G1176" s="16">
        <v>70</v>
      </c>
      <c r="H1176" s="17">
        <f>VLOOKUP(C1176,'[1]3 оч'!$B$3:$K$528,10,0)</f>
        <v>0</v>
      </c>
      <c r="I1176" s="16">
        <f t="shared" si="73"/>
        <v>0</v>
      </c>
      <c r="J1176" s="18"/>
      <c r="K1176" s="18">
        <f t="shared" si="74"/>
        <v>0</v>
      </c>
      <c r="L1176" s="19" t="str">
        <f>IFERROR(VLOOKUP(C1176,'[2]11.11.25'!$B$345:$C$574,2,0),"-")</f>
        <v>-</v>
      </c>
      <c r="M1176" s="20" t="str">
        <f t="shared" si="76"/>
        <v>-</v>
      </c>
      <c r="N1176" s="21" t="s">
        <v>22</v>
      </c>
      <c r="O1176" s="22" t="str">
        <f t="shared" si="75"/>
        <v>-</v>
      </c>
      <c r="P1176" s="29"/>
    </row>
    <row r="1177" spans="1:16" x14ac:dyDescent="0.25">
      <c r="A1177" s="13">
        <v>3</v>
      </c>
      <c r="B1177" s="13" t="s">
        <v>499</v>
      </c>
      <c r="C1177" s="14" t="s">
        <v>2946</v>
      </c>
      <c r="D1177" s="14" t="s">
        <v>2947</v>
      </c>
      <c r="E1177" s="15">
        <v>2</v>
      </c>
      <c r="F1177" s="16">
        <v>347.1</v>
      </c>
      <c r="G1177" s="16">
        <v>694.2</v>
      </c>
      <c r="H1177" s="17">
        <f>VLOOKUP(C1177,'[1]3 оч'!$B$3:$K$528,10,0)</f>
        <v>0</v>
      </c>
      <c r="I1177" s="16">
        <f t="shared" si="73"/>
        <v>0</v>
      </c>
      <c r="J1177" s="18"/>
      <c r="K1177" s="18">
        <f t="shared" si="74"/>
        <v>0</v>
      </c>
      <c r="L1177" s="19" t="str">
        <f>IFERROR(VLOOKUP(C1177,'[2]11.11.25'!$B$345:$C$574,2,0),"-")</f>
        <v>-</v>
      </c>
      <c r="M1177" s="20" t="str">
        <f t="shared" si="76"/>
        <v>-</v>
      </c>
      <c r="N1177" s="21" t="s">
        <v>22</v>
      </c>
      <c r="O1177" s="22" t="str">
        <f t="shared" si="75"/>
        <v>-</v>
      </c>
      <c r="P1177" s="29"/>
    </row>
    <row r="1178" spans="1:16" x14ac:dyDescent="0.25">
      <c r="A1178" s="13">
        <v>3</v>
      </c>
      <c r="B1178" s="13" t="s">
        <v>502</v>
      </c>
      <c r="C1178" s="14" t="s">
        <v>2948</v>
      </c>
      <c r="D1178" s="14" t="s">
        <v>2949</v>
      </c>
      <c r="E1178" s="15">
        <v>1</v>
      </c>
      <c r="F1178" s="16">
        <v>383.4</v>
      </c>
      <c r="G1178" s="16">
        <v>383.4</v>
      </c>
      <c r="H1178" s="17">
        <f>VLOOKUP(C1178,'[1]3 оч'!$B$3:$K$528,10,0)</f>
        <v>0</v>
      </c>
      <c r="I1178" s="16">
        <f t="shared" si="73"/>
        <v>0</v>
      </c>
      <c r="J1178" s="18"/>
      <c r="K1178" s="18">
        <f t="shared" si="74"/>
        <v>0</v>
      </c>
      <c r="L1178" s="19" t="str">
        <f>IFERROR(VLOOKUP(C1178,'[2]11.11.25'!$B$345:$C$574,2,0),"-")</f>
        <v>-</v>
      </c>
      <c r="M1178" s="20" t="str">
        <f t="shared" si="76"/>
        <v>-</v>
      </c>
      <c r="N1178" s="21" t="s">
        <v>22</v>
      </c>
      <c r="O1178" s="22" t="str">
        <f t="shared" si="75"/>
        <v>-</v>
      </c>
      <c r="P1178" s="29"/>
    </row>
    <row r="1179" spans="1:16" x14ac:dyDescent="0.25">
      <c r="A1179" s="13">
        <v>3</v>
      </c>
      <c r="B1179" s="13" t="s">
        <v>505</v>
      </c>
      <c r="C1179" s="14" t="s">
        <v>2950</v>
      </c>
      <c r="D1179" s="14" t="s">
        <v>2951</v>
      </c>
      <c r="E1179" s="15">
        <v>1</v>
      </c>
      <c r="F1179" s="16">
        <v>176</v>
      </c>
      <c r="G1179" s="16">
        <v>176</v>
      </c>
      <c r="H1179" s="17">
        <f>VLOOKUP(C1179,'[1]3 оч'!$B$3:$K$528,10,0)</f>
        <v>0</v>
      </c>
      <c r="I1179" s="16">
        <f t="shared" si="73"/>
        <v>0</v>
      </c>
      <c r="J1179" s="18"/>
      <c r="K1179" s="18">
        <f t="shared" si="74"/>
        <v>0</v>
      </c>
      <c r="L1179" s="19" t="str">
        <f>IFERROR(VLOOKUP(C1179,'[2]11.11.25'!$B$345:$C$574,2,0),"-")</f>
        <v>-</v>
      </c>
      <c r="M1179" s="20" t="str">
        <f t="shared" si="76"/>
        <v>-</v>
      </c>
      <c r="N1179" s="21" t="s">
        <v>22</v>
      </c>
      <c r="O1179" s="22" t="str">
        <f t="shared" si="75"/>
        <v>-</v>
      </c>
      <c r="P1179" s="29"/>
    </row>
    <row r="1180" spans="1:16" x14ac:dyDescent="0.25">
      <c r="A1180" s="13">
        <v>3</v>
      </c>
      <c r="B1180" s="13" t="s">
        <v>508</v>
      </c>
      <c r="C1180" s="14" t="s">
        <v>2952</v>
      </c>
      <c r="D1180" s="14" t="s">
        <v>2953</v>
      </c>
      <c r="E1180" s="15">
        <v>2</v>
      </c>
      <c r="F1180" s="16">
        <v>278.8</v>
      </c>
      <c r="G1180" s="16">
        <v>557.6</v>
      </c>
      <c r="H1180" s="17">
        <f>VLOOKUP(C1180,'[1]3 оч'!$B$3:$K$528,10,0)</f>
        <v>0</v>
      </c>
      <c r="I1180" s="16">
        <f t="shared" si="73"/>
        <v>0</v>
      </c>
      <c r="J1180" s="18"/>
      <c r="K1180" s="18">
        <f t="shared" si="74"/>
        <v>0</v>
      </c>
      <c r="L1180" s="19" t="str">
        <f>IFERROR(VLOOKUP(C1180,'[2]11.11.25'!$B$345:$C$574,2,0),"-")</f>
        <v>-</v>
      </c>
      <c r="M1180" s="20" t="str">
        <f t="shared" si="76"/>
        <v>-</v>
      </c>
      <c r="N1180" s="21" t="s">
        <v>22</v>
      </c>
      <c r="O1180" s="22" t="str">
        <f t="shared" si="75"/>
        <v>-</v>
      </c>
      <c r="P1180" s="29"/>
    </row>
    <row r="1181" spans="1:16" x14ac:dyDescent="0.25">
      <c r="A1181" s="13">
        <v>3</v>
      </c>
      <c r="B1181" s="13" t="s">
        <v>511</v>
      </c>
      <c r="C1181" s="14" t="s">
        <v>2954</v>
      </c>
      <c r="D1181" s="14" t="s">
        <v>2955</v>
      </c>
      <c r="E1181" s="15">
        <v>1</v>
      </c>
      <c r="F1181" s="16">
        <v>261.2</v>
      </c>
      <c r="G1181" s="16">
        <v>261.2</v>
      </c>
      <c r="H1181" s="17">
        <f>VLOOKUP(C1181,'[1]3 оч'!$B$3:$K$528,10,0)</f>
        <v>0</v>
      </c>
      <c r="I1181" s="16">
        <f t="shared" si="73"/>
        <v>0</v>
      </c>
      <c r="J1181" s="18"/>
      <c r="K1181" s="18">
        <f t="shared" si="74"/>
        <v>0</v>
      </c>
      <c r="L1181" s="19" t="str">
        <f>IFERROR(VLOOKUP(C1181,'[2]11.11.25'!$B$345:$C$574,2,0),"-")</f>
        <v>-</v>
      </c>
      <c r="M1181" s="20" t="str">
        <f t="shared" si="76"/>
        <v>-</v>
      </c>
      <c r="N1181" s="21" t="s">
        <v>22</v>
      </c>
      <c r="O1181" s="22" t="str">
        <f t="shared" si="75"/>
        <v>-</v>
      </c>
      <c r="P1181" s="29"/>
    </row>
    <row r="1182" spans="1:16" x14ac:dyDescent="0.25">
      <c r="A1182" s="13">
        <v>3</v>
      </c>
      <c r="B1182" s="13" t="s">
        <v>514</v>
      </c>
      <c r="C1182" s="14" t="s">
        <v>2956</v>
      </c>
      <c r="D1182" s="14" t="s">
        <v>2957</v>
      </c>
      <c r="E1182" s="15">
        <v>1</v>
      </c>
      <c r="F1182" s="16">
        <v>259.60000000000002</v>
      </c>
      <c r="G1182" s="16">
        <v>259.60000000000002</v>
      </c>
      <c r="H1182" s="17">
        <f>VLOOKUP(C1182,'[1]3 оч'!$B$3:$K$528,10,0)</f>
        <v>0</v>
      </c>
      <c r="I1182" s="16">
        <f t="shared" si="73"/>
        <v>0</v>
      </c>
      <c r="J1182" s="18"/>
      <c r="K1182" s="18">
        <f t="shared" si="74"/>
        <v>0</v>
      </c>
      <c r="L1182" s="19" t="str">
        <f>IFERROR(VLOOKUP(C1182,'[2]11.11.25'!$B$345:$C$574,2,0),"-")</f>
        <v>-</v>
      </c>
      <c r="M1182" s="20" t="str">
        <f t="shared" si="76"/>
        <v>-</v>
      </c>
      <c r="N1182" s="21" t="s">
        <v>22</v>
      </c>
      <c r="O1182" s="22" t="str">
        <f t="shared" si="75"/>
        <v>-</v>
      </c>
      <c r="P1182" s="29"/>
    </row>
    <row r="1183" spans="1:16" x14ac:dyDescent="0.25">
      <c r="A1183" s="13">
        <v>3</v>
      </c>
      <c r="B1183" s="13" t="s">
        <v>517</v>
      </c>
      <c r="C1183" s="14" t="s">
        <v>2958</v>
      </c>
      <c r="D1183" s="14" t="s">
        <v>2959</v>
      </c>
      <c r="E1183" s="15">
        <v>1</v>
      </c>
      <c r="F1183" s="16">
        <v>61.6</v>
      </c>
      <c r="G1183" s="16">
        <v>61.6</v>
      </c>
      <c r="H1183" s="17">
        <f>VLOOKUP(C1183,'[1]3 оч'!$B$3:$K$528,10,0)</f>
        <v>0</v>
      </c>
      <c r="I1183" s="16">
        <f t="shared" si="73"/>
        <v>0</v>
      </c>
      <c r="J1183" s="18"/>
      <c r="K1183" s="18">
        <f t="shared" si="74"/>
        <v>0</v>
      </c>
      <c r="L1183" s="19" t="str">
        <f>IFERROR(VLOOKUP(C1183,'[2]11.11.25'!$B$345:$C$574,2,0),"-")</f>
        <v>-</v>
      </c>
      <c r="M1183" s="20" t="str">
        <f t="shared" si="76"/>
        <v>-</v>
      </c>
      <c r="N1183" s="21" t="s">
        <v>22</v>
      </c>
      <c r="O1183" s="22" t="str">
        <f t="shared" si="75"/>
        <v>-</v>
      </c>
      <c r="P1183" s="29"/>
    </row>
    <row r="1184" spans="1:16" x14ac:dyDescent="0.25">
      <c r="A1184" s="13">
        <v>3</v>
      </c>
      <c r="B1184" s="13" t="s">
        <v>520</v>
      </c>
      <c r="C1184" s="14" t="s">
        <v>2960</v>
      </c>
      <c r="D1184" s="14" t="s">
        <v>2961</v>
      </c>
      <c r="E1184" s="15">
        <v>2</v>
      </c>
      <c r="F1184" s="16">
        <v>370.8</v>
      </c>
      <c r="G1184" s="16">
        <v>741.6</v>
      </c>
      <c r="H1184" s="17">
        <f>VLOOKUP(C1184,'[1]3 оч'!$B$3:$K$528,10,0)</f>
        <v>0</v>
      </c>
      <c r="I1184" s="16">
        <f t="shared" si="73"/>
        <v>0</v>
      </c>
      <c r="J1184" s="18"/>
      <c r="K1184" s="18">
        <f t="shared" si="74"/>
        <v>0</v>
      </c>
      <c r="L1184" s="19" t="str">
        <f>IFERROR(VLOOKUP(C1184,'[2]11.11.25'!$B$345:$C$574,2,0),"-")</f>
        <v>-</v>
      </c>
      <c r="M1184" s="20" t="str">
        <f t="shared" si="76"/>
        <v>-</v>
      </c>
      <c r="N1184" s="21" t="s">
        <v>22</v>
      </c>
      <c r="O1184" s="22" t="str">
        <f t="shared" si="75"/>
        <v>-</v>
      </c>
      <c r="P1184" s="29"/>
    </row>
    <row r="1185" spans="1:16" x14ac:dyDescent="0.25">
      <c r="A1185" s="13">
        <v>3</v>
      </c>
      <c r="B1185" s="13" t="s">
        <v>523</v>
      </c>
      <c r="C1185" s="14" t="s">
        <v>2962</v>
      </c>
      <c r="D1185" s="14" t="s">
        <v>2963</v>
      </c>
      <c r="E1185" s="15">
        <v>1</v>
      </c>
      <c r="F1185" s="16">
        <v>276.39999999999998</v>
      </c>
      <c r="G1185" s="16">
        <v>276.39999999999998</v>
      </c>
      <c r="H1185" s="17">
        <f>VLOOKUP(C1185,'[1]3 оч'!$B$3:$K$528,10,0)</f>
        <v>0</v>
      </c>
      <c r="I1185" s="16">
        <f t="shared" si="73"/>
        <v>0</v>
      </c>
      <c r="J1185" s="18"/>
      <c r="K1185" s="18">
        <f t="shared" si="74"/>
        <v>0</v>
      </c>
      <c r="L1185" s="19" t="str">
        <f>IFERROR(VLOOKUP(C1185,'[2]11.11.25'!$B$345:$C$574,2,0),"-")</f>
        <v>-</v>
      </c>
      <c r="M1185" s="20" t="str">
        <f t="shared" si="76"/>
        <v>-</v>
      </c>
      <c r="N1185" s="21" t="s">
        <v>22</v>
      </c>
      <c r="O1185" s="22" t="str">
        <f t="shared" si="75"/>
        <v>-</v>
      </c>
      <c r="P1185" s="29"/>
    </row>
    <row r="1186" spans="1:16" x14ac:dyDescent="0.25">
      <c r="A1186" s="13">
        <v>3</v>
      </c>
      <c r="B1186" s="13" t="s">
        <v>526</v>
      </c>
      <c r="C1186" s="14" t="s">
        <v>2964</v>
      </c>
      <c r="D1186" s="14" t="s">
        <v>2965</v>
      </c>
      <c r="E1186" s="15">
        <v>1</v>
      </c>
      <c r="F1186" s="16">
        <v>309.60000000000002</v>
      </c>
      <c r="G1186" s="16">
        <v>309.60000000000002</v>
      </c>
      <c r="H1186" s="17">
        <f>VLOOKUP(C1186,'[1]3 оч'!$B$3:$K$528,10,0)</f>
        <v>0</v>
      </c>
      <c r="I1186" s="16">
        <f t="shared" si="73"/>
        <v>0</v>
      </c>
      <c r="J1186" s="18"/>
      <c r="K1186" s="18">
        <f t="shared" si="74"/>
        <v>0</v>
      </c>
      <c r="L1186" s="19" t="str">
        <f>IFERROR(VLOOKUP(C1186,'[2]11.11.25'!$B$345:$C$574,2,0),"-")</f>
        <v>-</v>
      </c>
      <c r="M1186" s="20" t="str">
        <f t="shared" si="76"/>
        <v>-</v>
      </c>
      <c r="N1186" s="21" t="s">
        <v>22</v>
      </c>
      <c r="O1186" s="22" t="str">
        <f t="shared" si="75"/>
        <v>-</v>
      </c>
      <c r="P1186" s="29"/>
    </row>
    <row r="1187" spans="1:16" x14ac:dyDescent="0.25">
      <c r="A1187" s="13">
        <v>3</v>
      </c>
      <c r="B1187" s="13" t="s">
        <v>529</v>
      </c>
      <c r="C1187" s="14" t="s">
        <v>2966</v>
      </c>
      <c r="D1187" s="14" t="s">
        <v>2967</v>
      </c>
      <c r="E1187" s="15">
        <v>2</v>
      </c>
      <c r="F1187" s="16">
        <v>254.8</v>
      </c>
      <c r="G1187" s="16">
        <v>509.6</v>
      </c>
      <c r="H1187" s="17">
        <f>VLOOKUP(C1187,'[1]3 оч'!$B$3:$K$528,10,0)</f>
        <v>0</v>
      </c>
      <c r="I1187" s="16">
        <f t="shared" si="73"/>
        <v>0</v>
      </c>
      <c r="J1187" s="18"/>
      <c r="K1187" s="18">
        <f t="shared" si="74"/>
        <v>0</v>
      </c>
      <c r="L1187" s="19" t="str">
        <f>IFERROR(VLOOKUP(C1187,'[2]11.11.25'!$B$345:$C$574,2,0),"-")</f>
        <v>-</v>
      </c>
      <c r="M1187" s="20" t="str">
        <f t="shared" si="76"/>
        <v>-</v>
      </c>
      <c r="N1187" s="21" t="s">
        <v>22</v>
      </c>
      <c r="O1187" s="22" t="str">
        <f t="shared" si="75"/>
        <v>-</v>
      </c>
      <c r="P1187" s="29"/>
    </row>
    <row r="1188" spans="1:16" x14ac:dyDescent="0.25">
      <c r="A1188" s="13">
        <v>3</v>
      </c>
      <c r="B1188" s="13" t="s">
        <v>532</v>
      </c>
      <c r="C1188" s="14" t="s">
        <v>2968</v>
      </c>
      <c r="D1188" s="14" t="s">
        <v>2969</v>
      </c>
      <c r="E1188" s="15">
        <v>1</v>
      </c>
      <c r="F1188" s="16">
        <v>293.89999999999998</v>
      </c>
      <c r="G1188" s="16">
        <v>293.89999999999998</v>
      </c>
      <c r="H1188" s="17">
        <f>VLOOKUP(C1188,'[1]3 оч'!$B$3:$K$528,10,0)</f>
        <v>0</v>
      </c>
      <c r="I1188" s="16">
        <f t="shared" si="73"/>
        <v>0</v>
      </c>
      <c r="J1188" s="18"/>
      <c r="K1188" s="18">
        <f t="shared" si="74"/>
        <v>0</v>
      </c>
      <c r="L1188" s="19" t="str">
        <f>IFERROR(VLOOKUP(C1188,'[2]11.11.25'!$B$345:$C$574,2,0),"-")</f>
        <v>-</v>
      </c>
      <c r="M1188" s="20" t="str">
        <f t="shared" si="76"/>
        <v>-</v>
      </c>
      <c r="N1188" s="21" t="s">
        <v>22</v>
      </c>
      <c r="O1188" s="22" t="str">
        <f t="shared" si="75"/>
        <v>-</v>
      </c>
      <c r="P1188" s="29"/>
    </row>
    <row r="1189" spans="1:16" x14ac:dyDescent="0.25">
      <c r="A1189" s="13">
        <v>3</v>
      </c>
      <c r="B1189" s="13" t="s">
        <v>535</v>
      </c>
      <c r="C1189" s="14" t="s">
        <v>2970</v>
      </c>
      <c r="D1189" s="14" t="s">
        <v>2971</v>
      </c>
      <c r="E1189" s="15">
        <v>1</v>
      </c>
      <c r="F1189" s="16">
        <v>257.39999999999998</v>
      </c>
      <c r="G1189" s="16">
        <v>257.39999999999998</v>
      </c>
      <c r="H1189" s="17">
        <f>VLOOKUP(C1189,'[1]3 оч'!$B$3:$K$528,10,0)</f>
        <v>0</v>
      </c>
      <c r="I1189" s="16">
        <f t="shared" si="73"/>
        <v>0</v>
      </c>
      <c r="J1189" s="18"/>
      <c r="K1189" s="18">
        <f t="shared" si="74"/>
        <v>0</v>
      </c>
      <c r="L1189" s="19" t="str">
        <f>IFERROR(VLOOKUP(C1189,'[2]11.11.25'!$B$345:$C$574,2,0),"-")</f>
        <v>-</v>
      </c>
      <c r="M1189" s="20" t="str">
        <f t="shared" si="76"/>
        <v>-</v>
      </c>
      <c r="N1189" s="21" t="s">
        <v>22</v>
      </c>
      <c r="O1189" s="22" t="str">
        <f t="shared" si="75"/>
        <v>-</v>
      </c>
      <c r="P1189" s="29"/>
    </row>
    <row r="1190" spans="1:16" x14ac:dyDescent="0.25">
      <c r="A1190" s="13">
        <v>3</v>
      </c>
      <c r="B1190" s="13" t="s">
        <v>538</v>
      </c>
      <c r="C1190" s="14" t="s">
        <v>2972</v>
      </c>
      <c r="D1190" s="14" t="s">
        <v>2973</v>
      </c>
      <c r="E1190" s="15">
        <v>1</v>
      </c>
      <c r="F1190" s="16">
        <v>362.1</v>
      </c>
      <c r="G1190" s="16">
        <v>362.1</v>
      </c>
      <c r="H1190" s="17">
        <f>VLOOKUP(C1190,'[1]3 оч'!$B$3:$K$528,10,0)</f>
        <v>0</v>
      </c>
      <c r="I1190" s="16">
        <f t="shared" si="73"/>
        <v>0</v>
      </c>
      <c r="J1190" s="18"/>
      <c r="K1190" s="18">
        <f t="shared" si="74"/>
        <v>0</v>
      </c>
      <c r="L1190" s="19" t="str">
        <f>IFERROR(VLOOKUP(C1190,'[2]11.11.25'!$B$345:$C$574,2,0),"-")</f>
        <v>-</v>
      </c>
      <c r="M1190" s="20" t="str">
        <f t="shared" si="76"/>
        <v>-</v>
      </c>
      <c r="N1190" s="21" t="s">
        <v>22</v>
      </c>
      <c r="O1190" s="22" t="str">
        <f t="shared" si="75"/>
        <v>-</v>
      </c>
      <c r="P1190" s="29"/>
    </row>
    <row r="1191" spans="1:16" x14ac:dyDescent="0.25">
      <c r="A1191" s="13">
        <v>3</v>
      </c>
      <c r="B1191" s="13" t="s">
        <v>541</v>
      </c>
      <c r="C1191" s="14" t="s">
        <v>2974</v>
      </c>
      <c r="D1191" s="14" t="s">
        <v>2975</v>
      </c>
      <c r="E1191" s="15">
        <v>1</v>
      </c>
      <c r="F1191" s="16">
        <v>449.9</v>
      </c>
      <c r="G1191" s="16">
        <v>449.9</v>
      </c>
      <c r="H1191" s="17">
        <f>VLOOKUP(C1191,'[1]3 оч'!$B$3:$K$528,10,0)</f>
        <v>0</v>
      </c>
      <c r="I1191" s="16">
        <f t="shared" si="73"/>
        <v>0</v>
      </c>
      <c r="J1191" s="18"/>
      <c r="K1191" s="18">
        <f t="shared" si="74"/>
        <v>0</v>
      </c>
      <c r="L1191" s="19" t="str">
        <f>IFERROR(VLOOKUP(C1191,'[2]11.11.25'!$B$345:$C$574,2,0),"-")</f>
        <v>-</v>
      </c>
      <c r="M1191" s="20" t="str">
        <f t="shared" si="76"/>
        <v>-</v>
      </c>
      <c r="N1191" s="21" t="s">
        <v>22</v>
      </c>
      <c r="O1191" s="22" t="str">
        <f t="shared" si="75"/>
        <v>-</v>
      </c>
      <c r="P1191" s="29"/>
    </row>
    <row r="1192" spans="1:16" x14ac:dyDescent="0.25">
      <c r="A1192" s="13">
        <v>3</v>
      </c>
      <c r="B1192" s="13" t="s">
        <v>544</v>
      </c>
      <c r="C1192" s="14" t="s">
        <v>2976</v>
      </c>
      <c r="D1192" s="14" t="s">
        <v>2977</v>
      </c>
      <c r="E1192" s="15">
        <v>40</v>
      </c>
      <c r="F1192" s="16">
        <v>1.5</v>
      </c>
      <c r="G1192" s="16">
        <v>60</v>
      </c>
      <c r="H1192" s="17">
        <f>VLOOKUP(C1192,'[1]3 оч'!$B$3:$K$528,10,0)</f>
        <v>0</v>
      </c>
      <c r="I1192" s="16">
        <f t="shared" si="73"/>
        <v>0</v>
      </c>
      <c r="J1192" s="18"/>
      <c r="K1192" s="18">
        <f t="shared" si="74"/>
        <v>0</v>
      </c>
      <c r="L1192" s="19" t="str">
        <f>IFERROR(VLOOKUP(C1192,'[2]11.11.25'!$B$345:$C$574,2,0),"-")</f>
        <v>-</v>
      </c>
      <c r="M1192" s="20" t="str">
        <f t="shared" si="76"/>
        <v>-</v>
      </c>
      <c r="N1192" s="21" t="s">
        <v>22</v>
      </c>
      <c r="O1192" s="22" t="str">
        <f t="shared" si="75"/>
        <v>-</v>
      </c>
      <c r="P1192" s="29"/>
    </row>
    <row r="1193" spans="1:16" x14ac:dyDescent="0.25">
      <c r="A1193" s="13">
        <v>3</v>
      </c>
      <c r="B1193" s="13" t="s">
        <v>547</v>
      </c>
      <c r="C1193" s="14" t="s">
        <v>2978</v>
      </c>
      <c r="D1193" s="14" t="s">
        <v>2979</v>
      </c>
      <c r="E1193" s="15">
        <v>24</v>
      </c>
      <c r="F1193" s="16">
        <v>0.3</v>
      </c>
      <c r="G1193" s="16">
        <v>7.2</v>
      </c>
      <c r="H1193" s="17">
        <f>VLOOKUP(C1193,'[1]3 оч'!$B$3:$K$528,10,0)</f>
        <v>0</v>
      </c>
      <c r="I1193" s="16">
        <f t="shared" si="73"/>
        <v>0</v>
      </c>
      <c r="J1193" s="18"/>
      <c r="K1193" s="18">
        <f t="shared" si="74"/>
        <v>0</v>
      </c>
      <c r="L1193" s="19" t="str">
        <f>IFERROR(VLOOKUP(C1193,'[2]11.11.25'!$B$345:$C$574,2,0),"-")</f>
        <v>-</v>
      </c>
      <c r="M1193" s="20" t="str">
        <f t="shared" si="76"/>
        <v>-</v>
      </c>
      <c r="N1193" s="21" t="s">
        <v>22</v>
      </c>
      <c r="O1193" s="22" t="str">
        <f t="shared" si="75"/>
        <v>-</v>
      </c>
      <c r="P1193" s="29"/>
    </row>
    <row r="1194" spans="1:16" x14ac:dyDescent="0.25">
      <c r="A1194" s="13">
        <v>3</v>
      </c>
      <c r="B1194" s="13" t="s">
        <v>550</v>
      </c>
      <c r="C1194" s="14" t="s">
        <v>2980</v>
      </c>
      <c r="D1194" s="14" t="s">
        <v>2981</v>
      </c>
      <c r="E1194" s="15">
        <v>8</v>
      </c>
      <c r="F1194" s="16">
        <v>11.2</v>
      </c>
      <c r="G1194" s="16">
        <v>89.6</v>
      </c>
      <c r="H1194" s="17">
        <f>VLOOKUP(C1194,'[1]3 оч'!$B$3:$K$528,10,0)</f>
        <v>0</v>
      </c>
      <c r="I1194" s="16">
        <f t="shared" si="73"/>
        <v>0</v>
      </c>
      <c r="J1194" s="18"/>
      <c r="K1194" s="18">
        <f t="shared" si="74"/>
        <v>0</v>
      </c>
      <c r="L1194" s="19" t="str">
        <f>IFERROR(VLOOKUP(C1194,'[2]11.11.25'!$B$345:$C$574,2,0),"-")</f>
        <v>-</v>
      </c>
      <c r="M1194" s="20" t="str">
        <f t="shared" si="76"/>
        <v>-</v>
      </c>
      <c r="N1194" s="21" t="s">
        <v>22</v>
      </c>
      <c r="O1194" s="22" t="str">
        <f t="shared" si="75"/>
        <v>-</v>
      </c>
      <c r="P1194" s="29"/>
    </row>
    <row r="1195" spans="1:16" x14ac:dyDescent="0.25">
      <c r="A1195" s="13">
        <v>3</v>
      </c>
      <c r="B1195" s="13" t="s">
        <v>553</v>
      </c>
      <c r="C1195" s="14" t="s">
        <v>2982</v>
      </c>
      <c r="D1195" s="14" t="s">
        <v>2983</v>
      </c>
      <c r="E1195" s="15">
        <v>1</v>
      </c>
      <c r="F1195" s="16">
        <v>83.9</v>
      </c>
      <c r="G1195" s="16">
        <v>83.9</v>
      </c>
      <c r="H1195" s="17">
        <f>VLOOKUP(C1195,'[1]3 оч'!$B$3:$K$528,10,0)</f>
        <v>0</v>
      </c>
      <c r="I1195" s="16">
        <f t="shared" si="73"/>
        <v>0</v>
      </c>
      <c r="J1195" s="18"/>
      <c r="K1195" s="18">
        <f t="shared" si="74"/>
        <v>0</v>
      </c>
      <c r="L1195" s="19" t="str">
        <f>IFERROR(VLOOKUP(C1195,'[2]11.11.25'!$B$345:$C$574,2,0),"-")</f>
        <v>-</v>
      </c>
      <c r="M1195" s="20" t="str">
        <f t="shared" si="76"/>
        <v>-</v>
      </c>
      <c r="N1195" s="21" t="s">
        <v>22</v>
      </c>
      <c r="O1195" s="22" t="str">
        <f t="shared" si="75"/>
        <v>-</v>
      </c>
      <c r="P1195" s="29"/>
    </row>
    <row r="1196" spans="1:16" x14ac:dyDescent="0.25">
      <c r="A1196" s="13">
        <v>3</v>
      </c>
      <c r="B1196" s="13" t="s">
        <v>556</v>
      </c>
      <c r="C1196" s="14" t="s">
        <v>2984</v>
      </c>
      <c r="D1196" s="14" t="s">
        <v>2985</v>
      </c>
      <c r="E1196" s="15">
        <v>1</v>
      </c>
      <c r="F1196" s="16">
        <v>79.2</v>
      </c>
      <c r="G1196" s="16">
        <v>79.2</v>
      </c>
      <c r="H1196" s="17">
        <f>VLOOKUP(C1196,'[1]3 оч'!$B$3:$K$528,10,0)</f>
        <v>0</v>
      </c>
      <c r="I1196" s="16">
        <f t="shared" si="73"/>
        <v>0</v>
      </c>
      <c r="J1196" s="18"/>
      <c r="K1196" s="18">
        <f t="shared" si="74"/>
        <v>0</v>
      </c>
      <c r="L1196" s="19" t="str">
        <f>IFERROR(VLOOKUP(C1196,'[2]11.11.25'!$B$345:$C$574,2,0),"-")</f>
        <v>-</v>
      </c>
      <c r="M1196" s="20" t="str">
        <f t="shared" si="76"/>
        <v>-</v>
      </c>
      <c r="N1196" s="21" t="s">
        <v>22</v>
      </c>
      <c r="O1196" s="22" t="str">
        <f t="shared" si="75"/>
        <v>-</v>
      </c>
      <c r="P1196" s="29"/>
    </row>
    <row r="1197" spans="1:16" x14ac:dyDescent="0.25">
      <c r="A1197" s="13">
        <v>3</v>
      </c>
      <c r="B1197" s="13" t="s">
        <v>559</v>
      </c>
      <c r="C1197" s="14" t="s">
        <v>2986</v>
      </c>
      <c r="D1197" s="14" t="s">
        <v>2987</v>
      </c>
      <c r="E1197" s="15">
        <v>1</v>
      </c>
      <c r="F1197" s="16">
        <v>64.5</v>
      </c>
      <c r="G1197" s="16">
        <v>64.5</v>
      </c>
      <c r="H1197" s="17">
        <f>VLOOKUP(C1197,'[1]3 оч'!$B$3:$K$528,10,0)</f>
        <v>0</v>
      </c>
      <c r="I1197" s="16">
        <f t="shared" si="73"/>
        <v>0</v>
      </c>
      <c r="J1197" s="18"/>
      <c r="K1197" s="18">
        <f t="shared" si="74"/>
        <v>0</v>
      </c>
      <c r="L1197" s="19" t="str">
        <f>IFERROR(VLOOKUP(C1197,'[2]11.11.25'!$B$345:$C$574,2,0),"-")</f>
        <v>-</v>
      </c>
      <c r="M1197" s="20" t="str">
        <f t="shared" si="76"/>
        <v>-</v>
      </c>
      <c r="N1197" s="21" t="s">
        <v>22</v>
      </c>
      <c r="O1197" s="22" t="str">
        <f t="shared" si="75"/>
        <v>-</v>
      </c>
      <c r="P1197" s="29"/>
    </row>
    <row r="1198" spans="1:16" x14ac:dyDescent="0.25">
      <c r="A1198" s="13">
        <v>3</v>
      </c>
      <c r="B1198" s="13" t="s">
        <v>562</v>
      </c>
      <c r="C1198" s="14" t="s">
        <v>2988</v>
      </c>
      <c r="D1198" s="14" t="s">
        <v>2989</v>
      </c>
      <c r="E1198" s="15">
        <v>1</v>
      </c>
      <c r="F1198" s="16">
        <v>107.8</v>
      </c>
      <c r="G1198" s="16">
        <v>107.8</v>
      </c>
      <c r="H1198" s="17">
        <f>VLOOKUP(C1198,'[1]3 оч'!$B$3:$K$528,10,0)</f>
        <v>0</v>
      </c>
      <c r="I1198" s="16">
        <f t="shared" si="73"/>
        <v>0</v>
      </c>
      <c r="J1198" s="18"/>
      <c r="K1198" s="18">
        <f t="shared" si="74"/>
        <v>0</v>
      </c>
      <c r="L1198" s="19" t="str">
        <f>IFERROR(VLOOKUP(C1198,'[2]11.11.25'!$B$345:$C$574,2,0),"-")</f>
        <v>-</v>
      </c>
      <c r="M1198" s="20" t="str">
        <f t="shared" si="76"/>
        <v>-</v>
      </c>
      <c r="N1198" s="21" t="s">
        <v>22</v>
      </c>
      <c r="O1198" s="22" t="str">
        <f t="shared" si="75"/>
        <v>-</v>
      </c>
      <c r="P1198" s="29"/>
    </row>
    <row r="1199" spans="1:16" x14ac:dyDescent="0.25">
      <c r="A1199" s="13">
        <v>3</v>
      </c>
      <c r="B1199" s="13" t="s">
        <v>565</v>
      </c>
      <c r="C1199" s="14" t="s">
        <v>2990</v>
      </c>
      <c r="D1199" s="14" t="s">
        <v>2991</v>
      </c>
      <c r="E1199" s="15">
        <v>1</v>
      </c>
      <c r="F1199" s="16">
        <v>100</v>
      </c>
      <c r="G1199" s="16">
        <v>100</v>
      </c>
      <c r="H1199" s="17">
        <f>VLOOKUP(C1199,'[1]3 оч'!$B$3:$K$528,10,0)</f>
        <v>0</v>
      </c>
      <c r="I1199" s="16">
        <f t="shared" si="73"/>
        <v>0</v>
      </c>
      <c r="J1199" s="18"/>
      <c r="K1199" s="18">
        <f t="shared" si="74"/>
        <v>0</v>
      </c>
      <c r="L1199" s="19" t="str">
        <f>IFERROR(VLOOKUP(C1199,'[2]11.11.25'!$B$345:$C$574,2,0),"-")</f>
        <v>-</v>
      </c>
      <c r="M1199" s="20" t="str">
        <f t="shared" si="76"/>
        <v>-</v>
      </c>
      <c r="N1199" s="21" t="s">
        <v>22</v>
      </c>
      <c r="O1199" s="22" t="str">
        <f t="shared" si="75"/>
        <v>-</v>
      </c>
      <c r="P1199" s="29"/>
    </row>
    <row r="1200" spans="1:16" x14ac:dyDescent="0.25">
      <c r="A1200" s="13">
        <v>3</v>
      </c>
      <c r="B1200" s="13" t="s">
        <v>568</v>
      </c>
      <c r="C1200" s="14" t="s">
        <v>2992</v>
      </c>
      <c r="D1200" s="14" t="s">
        <v>2993</v>
      </c>
      <c r="E1200" s="15">
        <v>1</v>
      </c>
      <c r="F1200" s="16">
        <v>88.6</v>
      </c>
      <c r="G1200" s="16">
        <v>88.6</v>
      </c>
      <c r="H1200" s="17">
        <f>VLOOKUP(C1200,'[1]3 оч'!$B$3:$K$528,10,0)</f>
        <v>0</v>
      </c>
      <c r="I1200" s="16">
        <f t="shared" si="73"/>
        <v>0</v>
      </c>
      <c r="J1200" s="18"/>
      <c r="K1200" s="18">
        <f t="shared" si="74"/>
        <v>0</v>
      </c>
      <c r="L1200" s="19" t="str">
        <f>IFERROR(VLOOKUP(C1200,'[2]11.11.25'!$B$345:$C$574,2,0),"-")</f>
        <v>-</v>
      </c>
      <c r="M1200" s="20" t="str">
        <f t="shared" si="76"/>
        <v>-</v>
      </c>
      <c r="N1200" s="21" t="s">
        <v>22</v>
      </c>
      <c r="O1200" s="22" t="str">
        <f t="shared" si="75"/>
        <v>-</v>
      </c>
      <c r="P1200" s="29"/>
    </row>
    <row r="1201" spans="1:16" x14ac:dyDescent="0.25">
      <c r="A1201" s="13">
        <v>3</v>
      </c>
      <c r="B1201" s="13" t="s">
        <v>571</v>
      </c>
      <c r="C1201" s="14" t="s">
        <v>2994</v>
      </c>
      <c r="D1201" s="14" t="s">
        <v>2995</v>
      </c>
      <c r="E1201" s="15">
        <v>1</v>
      </c>
      <c r="F1201" s="16">
        <v>81.099999999999994</v>
      </c>
      <c r="G1201" s="16">
        <v>81.099999999999994</v>
      </c>
      <c r="H1201" s="17">
        <f>VLOOKUP(C1201,'[1]3 оч'!$B$3:$K$528,10,0)</f>
        <v>0</v>
      </c>
      <c r="I1201" s="16">
        <f t="shared" si="73"/>
        <v>0</v>
      </c>
      <c r="J1201" s="18"/>
      <c r="K1201" s="18">
        <f t="shared" si="74"/>
        <v>0</v>
      </c>
      <c r="L1201" s="19" t="str">
        <f>IFERROR(VLOOKUP(C1201,'[2]11.11.25'!$B$345:$C$574,2,0),"-")</f>
        <v>-</v>
      </c>
      <c r="M1201" s="20" t="str">
        <f t="shared" si="76"/>
        <v>-</v>
      </c>
      <c r="N1201" s="21" t="s">
        <v>22</v>
      </c>
      <c r="O1201" s="22" t="str">
        <f t="shared" si="75"/>
        <v>-</v>
      </c>
      <c r="P1201" s="29"/>
    </row>
    <row r="1202" spans="1:16" x14ac:dyDescent="0.25">
      <c r="A1202" s="13">
        <v>3</v>
      </c>
      <c r="B1202" s="13" t="s">
        <v>574</v>
      </c>
      <c r="C1202" s="14" t="s">
        <v>2996</v>
      </c>
      <c r="D1202" s="14" t="s">
        <v>2997</v>
      </c>
      <c r="E1202" s="15">
        <v>1</v>
      </c>
      <c r="F1202" s="16">
        <v>108.1</v>
      </c>
      <c r="G1202" s="16">
        <v>108.1</v>
      </c>
      <c r="H1202" s="17">
        <f>VLOOKUP(C1202,'[1]3 оч'!$B$3:$K$528,10,0)</f>
        <v>0</v>
      </c>
      <c r="I1202" s="16">
        <f t="shared" si="73"/>
        <v>0</v>
      </c>
      <c r="J1202" s="18"/>
      <c r="K1202" s="18">
        <f t="shared" si="74"/>
        <v>0</v>
      </c>
      <c r="L1202" s="19" t="str">
        <f>IFERROR(VLOOKUP(C1202,'[2]11.11.25'!$B$345:$C$574,2,0),"-")</f>
        <v>-</v>
      </c>
      <c r="M1202" s="20" t="str">
        <f t="shared" si="76"/>
        <v>-</v>
      </c>
      <c r="N1202" s="21" t="s">
        <v>22</v>
      </c>
      <c r="O1202" s="22" t="str">
        <f t="shared" si="75"/>
        <v>-</v>
      </c>
      <c r="P1202" s="29"/>
    </row>
    <row r="1203" spans="1:16" x14ac:dyDescent="0.25">
      <c r="A1203" s="13">
        <v>3</v>
      </c>
      <c r="B1203" s="13" t="s">
        <v>577</v>
      </c>
      <c r="C1203" s="14" t="s">
        <v>2998</v>
      </c>
      <c r="D1203" s="14" t="s">
        <v>2999</v>
      </c>
      <c r="E1203" s="15">
        <v>1</v>
      </c>
      <c r="F1203" s="16">
        <v>100.3</v>
      </c>
      <c r="G1203" s="16">
        <v>100.3</v>
      </c>
      <c r="H1203" s="17">
        <f>VLOOKUP(C1203,'[1]3 оч'!$B$3:$K$528,10,0)</f>
        <v>0</v>
      </c>
      <c r="I1203" s="16">
        <f t="shared" si="73"/>
        <v>0</v>
      </c>
      <c r="J1203" s="18"/>
      <c r="K1203" s="18">
        <f t="shared" si="74"/>
        <v>0</v>
      </c>
      <c r="L1203" s="19" t="str">
        <f>IFERROR(VLOOKUP(C1203,'[2]11.11.25'!$B$345:$C$574,2,0),"-")</f>
        <v>-</v>
      </c>
      <c r="M1203" s="20" t="str">
        <f t="shared" si="76"/>
        <v>-</v>
      </c>
      <c r="N1203" s="21" t="s">
        <v>22</v>
      </c>
      <c r="O1203" s="22" t="str">
        <f t="shared" si="75"/>
        <v>-</v>
      </c>
      <c r="P1203" s="29"/>
    </row>
    <row r="1204" spans="1:16" x14ac:dyDescent="0.25">
      <c r="A1204" s="13">
        <v>3</v>
      </c>
      <c r="B1204" s="13" t="s">
        <v>580</v>
      </c>
      <c r="C1204" s="14" t="s">
        <v>3000</v>
      </c>
      <c r="D1204" s="14" t="s">
        <v>3001</v>
      </c>
      <c r="E1204" s="15">
        <v>1</v>
      </c>
      <c r="F1204" s="16">
        <v>75.3</v>
      </c>
      <c r="G1204" s="16">
        <v>75.3</v>
      </c>
      <c r="H1204" s="17">
        <f>VLOOKUP(C1204,'[1]3 оч'!$B$3:$K$528,10,0)</f>
        <v>0</v>
      </c>
      <c r="I1204" s="16">
        <f t="shared" si="73"/>
        <v>0</v>
      </c>
      <c r="J1204" s="18"/>
      <c r="K1204" s="18">
        <f t="shared" si="74"/>
        <v>0</v>
      </c>
      <c r="L1204" s="19" t="str">
        <f>IFERROR(VLOOKUP(C1204,'[2]11.11.25'!$B$345:$C$574,2,0),"-")</f>
        <v>-</v>
      </c>
      <c r="M1204" s="20" t="str">
        <f t="shared" si="76"/>
        <v>-</v>
      </c>
      <c r="N1204" s="21" t="s">
        <v>22</v>
      </c>
      <c r="O1204" s="22" t="str">
        <f t="shared" si="75"/>
        <v>-</v>
      </c>
      <c r="P1204" s="29"/>
    </row>
    <row r="1205" spans="1:16" x14ac:dyDescent="0.25">
      <c r="A1205" s="13">
        <v>3</v>
      </c>
      <c r="B1205" s="13" t="s">
        <v>583</v>
      </c>
      <c r="C1205" s="14" t="s">
        <v>3002</v>
      </c>
      <c r="D1205" s="14" t="s">
        <v>3003</v>
      </c>
      <c r="E1205" s="15">
        <v>1</v>
      </c>
      <c r="F1205" s="16">
        <v>78.5</v>
      </c>
      <c r="G1205" s="16">
        <v>78.5</v>
      </c>
      <c r="H1205" s="17">
        <f>VLOOKUP(C1205,'[1]3 оч'!$B$3:$K$528,10,0)</f>
        <v>0</v>
      </c>
      <c r="I1205" s="16">
        <f t="shared" si="73"/>
        <v>0</v>
      </c>
      <c r="J1205" s="18"/>
      <c r="K1205" s="18">
        <f t="shared" si="74"/>
        <v>0</v>
      </c>
      <c r="L1205" s="19" t="str">
        <f>IFERROR(VLOOKUP(C1205,'[2]11.11.25'!$B$345:$C$574,2,0),"-")</f>
        <v>-</v>
      </c>
      <c r="M1205" s="20" t="str">
        <f t="shared" si="76"/>
        <v>-</v>
      </c>
      <c r="N1205" s="21" t="s">
        <v>22</v>
      </c>
      <c r="O1205" s="22" t="str">
        <f t="shared" si="75"/>
        <v>-</v>
      </c>
      <c r="P1205" s="29"/>
    </row>
    <row r="1206" spans="1:16" x14ac:dyDescent="0.25">
      <c r="A1206" s="13">
        <v>3</v>
      </c>
      <c r="B1206" s="13" t="s">
        <v>586</v>
      </c>
      <c r="C1206" s="14" t="s">
        <v>3004</v>
      </c>
      <c r="D1206" s="14" t="s">
        <v>3005</v>
      </c>
      <c r="E1206" s="15">
        <v>4</v>
      </c>
      <c r="F1206" s="16">
        <v>228.8</v>
      </c>
      <c r="G1206" s="16">
        <v>915.2</v>
      </c>
      <c r="H1206" s="17">
        <f>VLOOKUP(C1206,'[1]3 оч'!$B$3:$K$528,10,0)</f>
        <v>0</v>
      </c>
      <c r="I1206" s="16">
        <f t="shared" si="73"/>
        <v>0</v>
      </c>
      <c r="J1206" s="18"/>
      <c r="K1206" s="18">
        <f t="shared" si="74"/>
        <v>0</v>
      </c>
      <c r="L1206" s="19" t="str">
        <f>IFERROR(VLOOKUP(C1206,'[2]11.11.25'!$B$345:$C$574,2,0),"-")</f>
        <v>-</v>
      </c>
      <c r="M1206" s="20" t="str">
        <f t="shared" si="76"/>
        <v>-</v>
      </c>
      <c r="N1206" s="21" t="s">
        <v>22</v>
      </c>
      <c r="O1206" s="22" t="str">
        <f t="shared" si="75"/>
        <v>-</v>
      </c>
      <c r="P1206" s="29"/>
    </row>
    <row r="1207" spans="1:16" x14ac:dyDescent="0.25">
      <c r="A1207" s="13">
        <v>3</v>
      </c>
      <c r="B1207" s="13" t="s">
        <v>589</v>
      </c>
      <c r="C1207" s="14" t="s">
        <v>3006</v>
      </c>
      <c r="D1207" s="14" t="s">
        <v>3007</v>
      </c>
      <c r="E1207" s="15">
        <v>4</v>
      </c>
      <c r="F1207" s="16">
        <v>210</v>
      </c>
      <c r="G1207" s="16">
        <v>840</v>
      </c>
      <c r="H1207" s="17">
        <f>VLOOKUP(C1207,'[1]3 оч'!$B$3:$K$528,10,0)</f>
        <v>0</v>
      </c>
      <c r="I1207" s="16">
        <f t="shared" si="73"/>
        <v>0</v>
      </c>
      <c r="J1207" s="18"/>
      <c r="K1207" s="18">
        <f t="shared" si="74"/>
        <v>0</v>
      </c>
      <c r="L1207" s="19" t="str">
        <f>IFERROR(VLOOKUP(C1207,'[2]11.11.25'!$B$345:$C$574,2,0),"-")</f>
        <v>-</v>
      </c>
      <c r="M1207" s="20" t="str">
        <f t="shared" si="76"/>
        <v>-</v>
      </c>
      <c r="N1207" s="21" t="s">
        <v>22</v>
      </c>
      <c r="O1207" s="22" t="str">
        <f t="shared" si="75"/>
        <v>-</v>
      </c>
      <c r="P1207" s="29"/>
    </row>
    <row r="1208" spans="1:16" x14ac:dyDescent="0.25">
      <c r="A1208" s="13">
        <v>3</v>
      </c>
      <c r="B1208" s="13" t="s">
        <v>592</v>
      </c>
      <c r="C1208" s="14" t="s">
        <v>3008</v>
      </c>
      <c r="D1208" s="14" t="s">
        <v>3009</v>
      </c>
      <c r="E1208" s="15">
        <v>2</v>
      </c>
      <c r="F1208" s="16">
        <v>172.6</v>
      </c>
      <c r="G1208" s="16">
        <v>345.2</v>
      </c>
      <c r="H1208" s="17">
        <f>VLOOKUP(C1208,'[1]3 оч'!$B$3:$K$528,10,0)</f>
        <v>0</v>
      </c>
      <c r="I1208" s="16">
        <f t="shared" si="73"/>
        <v>0</v>
      </c>
      <c r="J1208" s="18"/>
      <c r="K1208" s="18">
        <f t="shared" si="74"/>
        <v>0</v>
      </c>
      <c r="L1208" s="19" t="str">
        <f>IFERROR(VLOOKUP(C1208,'[2]11.11.25'!$B$345:$C$574,2,0),"-")</f>
        <v>-</v>
      </c>
      <c r="M1208" s="20" t="str">
        <f t="shared" si="76"/>
        <v>-</v>
      </c>
      <c r="N1208" s="21" t="s">
        <v>22</v>
      </c>
      <c r="O1208" s="22" t="str">
        <f t="shared" si="75"/>
        <v>-</v>
      </c>
      <c r="P1208" s="29"/>
    </row>
    <row r="1209" spans="1:16" x14ac:dyDescent="0.25">
      <c r="A1209" s="13">
        <v>3</v>
      </c>
      <c r="B1209" s="13" t="s">
        <v>595</v>
      </c>
      <c r="C1209" s="14" t="s">
        <v>3010</v>
      </c>
      <c r="D1209" s="14" t="s">
        <v>3011</v>
      </c>
      <c r="E1209" s="15">
        <v>2</v>
      </c>
      <c r="F1209" s="16">
        <v>287.3</v>
      </c>
      <c r="G1209" s="16">
        <v>574.6</v>
      </c>
      <c r="H1209" s="17">
        <f>VLOOKUP(C1209,'[1]3 оч'!$B$3:$K$528,10,0)</f>
        <v>0</v>
      </c>
      <c r="I1209" s="16">
        <f t="shared" si="73"/>
        <v>0</v>
      </c>
      <c r="J1209" s="18"/>
      <c r="K1209" s="18">
        <f t="shared" si="74"/>
        <v>0</v>
      </c>
      <c r="L1209" s="19" t="str">
        <f>IFERROR(VLOOKUP(C1209,'[2]11.11.25'!$B$345:$C$574,2,0),"-")</f>
        <v>-</v>
      </c>
      <c r="M1209" s="20" t="str">
        <f t="shared" si="76"/>
        <v>-</v>
      </c>
      <c r="N1209" s="21" t="s">
        <v>22</v>
      </c>
      <c r="O1209" s="22" t="str">
        <f t="shared" si="75"/>
        <v>-</v>
      </c>
      <c r="P1209" s="29"/>
    </row>
    <row r="1210" spans="1:16" x14ac:dyDescent="0.25">
      <c r="A1210" s="13">
        <v>3</v>
      </c>
      <c r="B1210" s="13" t="s">
        <v>598</v>
      </c>
      <c r="C1210" s="14" t="s">
        <v>3012</v>
      </c>
      <c r="D1210" s="14" t="s">
        <v>3013</v>
      </c>
      <c r="E1210" s="15">
        <v>2</v>
      </c>
      <c r="F1210" s="16">
        <v>266.7</v>
      </c>
      <c r="G1210" s="16">
        <v>533.4</v>
      </c>
      <c r="H1210" s="17">
        <f>VLOOKUP(C1210,'[1]3 оч'!$B$3:$K$528,10,0)</f>
        <v>0</v>
      </c>
      <c r="I1210" s="16">
        <f t="shared" si="73"/>
        <v>0</v>
      </c>
      <c r="J1210" s="18"/>
      <c r="K1210" s="18">
        <f t="shared" si="74"/>
        <v>0</v>
      </c>
      <c r="L1210" s="19" t="str">
        <f>IFERROR(VLOOKUP(C1210,'[2]11.11.25'!$B$345:$C$574,2,0),"-")</f>
        <v>-</v>
      </c>
      <c r="M1210" s="20" t="str">
        <f t="shared" si="76"/>
        <v>-</v>
      </c>
      <c r="N1210" s="21" t="s">
        <v>22</v>
      </c>
      <c r="O1210" s="22" t="str">
        <f t="shared" si="75"/>
        <v>-</v>
      </c>
      <c r="P1210" s="29"/>
    </row>
    <row r="1211" spans="1:16" x14ac:dyDescent="0.25">
      <c r="A1211" s="13">
        <v>3</v>
      </c>
      <c r="B1211" s="13" t="s">
        <v>601</v>
      </c>
      <c r="C1211" s="14" t="s">
        <v>3014</v>
      </c>
      <c r="D1211" s="14" t="s">
        <v>3015</v>
      </c>
      <c r="E1211" s="15">
        <v>2</v>
      </c>
      <c r="F1211" s="16">
        <v>236.3</v>
      </c>
      <c r="G1211" s="16">
        <v>472.6</v>
      </c>
      <c r="H1211" s="17">
        <f>VLOOKUP(C1211,'[1]3 оч'!$B$3:$K$528,10,0)</f>
        <v>0</v>
      </c>
      <c r="I1211" s="16">
        <f t="shared" si="73"/>
        <v>0</v>
      </c>
      <c r="J1211" s="18"/>
      <c r="K1211" s="18">
        <f t="shared" si="74"/>
        <v>0</v>
      </c>
      <c r="L1211" s="19" t="str">
        <f>IFERROR(VLOOKUP(C1211,'[2]11.11.25'!$B$345:$C$574,2,0),"-")</f>
        <v>-</v>
      </c>
      <c r="M1211" s="20" t="str">
        <f t="shared" si="76"/>
        <v>-</v>
      </c>
      <c r="N1211" s="21" t="s">
        <v>22</v>
      </c>
      <c r="O1211" s="22" t="str">
        <f t="shared" si="75"/>
        <v>-</v>
      </c>
      <c r="P1211" s="29"/>
    </row>
    <row r="1212" spans="1:16" x14ac:dyDescent="0.25">
      <c r="A1212" s="13">
        <v>3</v>
      </c>
      <c r="B1212" s="13" t="s">
        <v>604</v>
      </c>
      <c r="C1212" s="14" t="s">
        <v>3016</v>
      </c>
      <c r="D1212" s="14" t="s">
        <v>3017</v>
      </c>
      <c r="E1212" s="15">
        <v>2</v>
      </c>
      <c r="F1212" s="16">
        <v>216.4</v>
      </c>
      <c r="G1212" s="16">
        <v>432.8</v>
      </c>
      <c r="H1212" s="17">
        <f>VLOOKUP(C1212,'[1]3 оч'!$B$3:$K$528,10,0)</f>
        <v>0</v>
      </c>
      <c r="I1212" s="16">
        <f t="shared" si="73"/>
        <v>0</v>
      </c>
      <c r="J1212" s="18"/>
      <c r="K1212" s="18">
        <f t="shared" si="74"/>
        <v>0</v>
      </c>
      <c r="L1212" s="19" t="str">
        <f>IFERROR(VLOOKUP(C1212,'[2]11.11.25'!$B$345:$C$574,2,0),"-")</f>
        <v>-</v>
      </c>
      <c r="M1212" s="20" t="str">
        <f t="shared" si="76"/>
        <v>-</v>
      </c>
      <c r="N1212" s="21" t="s">
        <v>22</v>
      </c>
      <c r="O1212" s="22" t="str">
        <f t="shared" si="75"/>
        <v>-</v>
      </c>
      <c r="P1212" s="29"/>
    </row>
    <row r="1213" spans="1:16" x14ac:dyDescent="0.25">
      <c r="A1213" s="13">
        <v>3</v>
      </c>
      <c r="B1213" s="13" t="s">
        <v>607</v>
      </c>
      <c r="C1213" s="14" t="s">
        <v>3018</v>
      </c>
      <c r="D1213" s="14" t="s">
        <v>3019</v>
      </c>
      <c r="E1213" s="15">
        <v>2</v>
      </c>
      <c r="F1213" s="16">
        <v>288.3</v>
      </c>
      <c r="G1213" s="16">
        <v>576.6</v>
      </c>
      <c r="H1213" s="17">
        <f>VLOOKUP(C1213,'[1]3 оч'!$B$3:$K$528,10,0)</f>
        <v>0</v>
      </c>
      <c r="I1213" s="16">
        <f t="shared" si="73"/>
        <v>0</v>
      </c>
      <c r="J1213" s="18"/>
      <c r="K1213" s="18">
        <f t="shared" si="74"/>
        <v>0</v>
      </c>
      <c r="L1213" s="19" t="str">
        <f>IFERROR(VLOOKUP(C1213,'[2]11.11.25'!$B$345:$C$574,2,0),"-")</f>
        <v>-</v>
      </c>
      <c r="M1213" s="20" t="str">
        <f t="shared" si="76"/>
        <v>-</v>
      </c>
      <c r="N1213" s="21" t="s">
        <v>22</v>
      </c>
      <c r="O1213" s="22" t="str">
        <f t="shared" si="75"/>
        <v>-</v>
      </c>
      <c r="P1213" s="29"/>
    </row>
    <row r="1214" spans="1:16" x14ac:dyDescent="0.25">
      <c r="A1214" s="13">
        <v>3</v>
      </c>
      <c r="B1214" s="13" t="s">
        <v>610</v>
      </c>
      <c r="C1214" s="14" t="s">
        <v>3020</v>
      </c>
      <c r="D1214" s="14" t="s">
        <v>3021</v>
      </c>
      <c r="E1214" s="15">
        <v>2</v>
      </c>
      <c r="F1214" s="16">
        <v>267.5</v>
      </c>
      <c r="G1214" s="16">
        <v>535</v>
      </c>
      <c r="H1214" s="17">
        <f>VLOOKUP(C1214,'[1]3 оч'!$B$3:$K$528,10,0)</f>
        <v>0</v>
      </c>
      <c r="I1214" s="16">
        <f t="shared" si="73"/>
        <v>0</v>
      </c>
      <c r="J1214" s="18"/>
      <c r="K1214" s="18">
        <f t="shared" si="74"/>
        <v>0</v>
      </c>
      <c r="L1214" s="19" t="str">
        <f>IFERROR(VLOOKUP(C1214,'[2]11.11.25'!$B$345:$C$574,2,0),"-")</f>
        <v>-</v>
      </c>
      <c r="M1214" s="20" t="str">
        <f t="shared" si="76"/>
        <v>-</v>
      </c>
      <c r="N1214" s="21" t="s">
        <v>22</v>
      </c>
      <c r="O1214" s="22" t="str">
        <f t="shared" si="75"/>
        <v>-</v>
      </c>
      <c r="P1214" s="29"/>
    </row>
    <row r="1215" spans="1:16" x14ac:dyDescent="0.25">
      <c r="A1215" s="13">
        <v>3</v>
      </c>
      <c r="B1215" s="13" t="s">
        <v>613</v>
      </c>
      <c r="C1215" s="14" t="s">
        <v>3022</v>
      </c>
      <c r="D1215" s="14" t="s">
        <v>3023</v>
      </c>
      <c r="E1215" s="15">
        <v>2</v>
      </c>
      <c r="F1215" s="16">
        <v>201.3</v>
      </c>
      <c r="G1215" s="16">
        <v>402.6</v>
      </c>
      <c r="H1215" s="17">
        <f>VLOOKUP(C1215,'[1]3 оч'!$B$3:$K$528,10,0)</f>
        <v>0</v>
      </c>
      <c r="I1215" s="16">
        <f t="shared" si="73"/>
        <v>0</v>
      </c>
      <c r="J1215" s="18"/>
      <c r="K1215" s="18">
        <f t="shared" si="74"/>
        <v>0</v>
      </c>
      <c r="L1215" s="19" t="str">
        <f>IFERROR(VLOOKUP(C1215,'[2]11.11.25'!$B$345:$C$574,2,0),"-")</f>
        <v>-</v>
      </c>
      <c r="M1215" s="20" t="str">
        <f t="shared" si="76"/>
        <v>-</v>
      </c>
      <c r="N1215" s="21" t="s">
        <v>22</v>
      </c>
      <c r="O1215" s="22" t="str">
        <f t="shared" si="75"/>
        <v>-</v>
      </c>
      <c r="P1215" s="29"/>
    </row>
    <row r="1216" spans="1:16" x14ac:dyDescent="0.25">
      <c r="A1216" s="13">
        <v>3</v>
      </c>
      <c r="B1216" s="13" t="s">
        <v>616</v>
      </c>
      <c r="C1216" s="14" t="s">
        <v>3024</v>
      </c>
      <c r="D1216" s="14" t="s">
        <v>3025</v>
      </c>
      <c r="E1216" s="15">
        <v>4</v>
      </c>
      <c r="F1216" s="16">
        <v>209.7</v>
      </c>
      <c r="G1216" s="16">
        <v>838.8</v>
      </c>
      <c r="H1216" s="17">
        <f>VLOOKUP(C1216,'[1]3 оч'!$B$3:$K$528,10,0)</f>
        <v>0</v>
      </c>
      <c r="I1216" s="16">
        <f t="shared" si="73"/>
        <v>0</v>
      </c>
      <c r="J1216" s="18"/>
      <c r="K1216" s="18">
        <f t="shared" si="74"/>
        <v>0</v>
      </c>
      <c r="L1216" s="19" t="str">
        <f>IFERROR(VLOOKUP(C1216,'[2]11.11.25'!$B$345:$C$574,2,0),"-")</f>
        <v>-</v>
      </c>
      <c r="M1216" s="20" t="str">
        <f t="shared" si="76"/>
        <v>-</v>
      </c>
      <c r="N1216" s="21" t="s">
        <v>22</v>
      </c>
      <c r="O1216" s="22" t="str">
        <f t="shared" si="75"/>
        <v>-</v>
      </c>
      <c r="P1216" s="29"/>
    </row>
    <row r="1217" spans="1:16" x14ac:dyDescent="0.25">
      <c r="A1217" s="13">
        <v>3</v>
      </c>
      <c r="B1217" s="13" t="s">
        <v>619</v>
      </c>
      <c r="C1217" s="14" t="s">
        <v>3026</v>
      </c>
      <c r="D1217" s="14" t="s">
        <v>3027</v>
      </c>
      <c r="E1217" s="15">
        <v>1</v>
      </c>
      <c r="F1217" s="16">
        <v>173.4</v>
      </c>
      <c r="G1217" s="16">
        <v>173.4</v>
      </c>
      <c r="H1217" s="17">
        <f>VLOOKUP(C1217,'[1]3 оч'!$B$3:$K$528,10,0)</f>
        <v>0</v>
      </c>
      <c r="I1217" s="16">
        <f t="shared" si="73"/>
        <v>0</v>
      </c>
      <c r="J1217" s="18"/>
      <c r="K1217" s="18">
        <f t="shared" si="74"/>
        <v>0</v>
      </c>
      <c r="L1217" s="19" t="str">
        <f>IFERROR(VLOOKUP(C1217,'[2]11.11.25'!$B$345:$C$574,2,0),"-")</f>
        <v>-</v>
      </c>
      <c r="M1217" s="20" t="str">
        <f t="shared" si="76"/>
        <v>-</v>
      </c>
      <c r="N1217" s="21" t="s">
        <v>22</v>
      </c>
      <c r="O1217" s="22" t="str">
        <f t="shared" si="75"/>
        <v>-</v>
      </c>
      <c r="P1217" s="29"/>
    </row>
    <row r="1218" spans="1:16" x14ac:dyDescent="0.25">
      <c r="A1218" s="13">
        <v>3</v>
      </c>
      <c r="B1218" s="13" t="s">
        <v>622</v>
      </c>
      <c r="C1218" s="14" t="s">
        <v>3028</v>
      </c>
      <c r="D1218" s="14" t="s">
        <v>3029</v>
      </c>
      <c r="E1218" s="15">
        <v>1</v>
      </c>
      <c r="F1218" s="16">
        <v>288.3</v>
      </c>
      <c r="G1218" s="16">
        <v>288.3</v>
      </c>
      <c r="H1218" s="17">
        <f>VLOOKUP(C1218,'[1]3 оч'!$B$3:$K$528,10,0)</f>
        <v>0</v>
      </c>
      <c r="I1218" s="16">
        <f t="shared" si="73"/>
        <v>0</v>
      </c>
      <c r="J1218" s="18"/>
      <c r="K1218" s="18">
        <f t="shared" si="74"/>
        <v>0</v>
      </c>
      <c r="L1218" s="19" t="str">
        <f>IFERROR(VLOOKUP(C1218,'[2]11.11.25'!$B$345:$C$574,2,0),"-")</f>
        <v>-</v>
      </c>
      <c r="M1218" s="20" t="str">
        <f t="shared" si="76"/>
        <v>-</v>
      </c>
      <c r="N1218" s="21" t="s">
        <v>22</v>
      </c>
      <c r="O1218" s="22" t="str">
        <f t="shared" si="75"/>
        <v>-</v>
      </c>
      <c r="P1218" s="29"/>
    </row>
    <row r="1219" spans="1:16" x14ac:dyDescent="0.25">
      <c r="A1219" s="13">
        <v>3</v>
      </c>
      <c r="B1219" s="13" t="s">
        <v>625</v>
      </c>
      <c r="C1219" s="14" t="s">
        <v>3030</v>
      </c>
      <c r="D1219" s="14" t="s">
        <v>3031</v>
      </c>
      <c r="E1219" s="15">
        <v>1</v>
      </c>
      <c r="F1219" s="16">
        <v>267.5</v>
      </c>
      <c r="G1219" s="16">
        <v>267.5</v>
      </c>
      <c r="H1219" s="17">
        <f>VLOOKUP(C1219,'[1]3 оч'!$B$3:$K$528,10,0)</f>
        <v>0</v>
      </c>
      <c r="I1219" s="16">
        <f t="shared" ref="I1219:I1282" si="77">IFERROR(H1219*F1219,"-")</f>
        <v>0</v>
      </c>
      <c r="J1219" s="18"/>
      <c r="K1219" s="18">
        <f t="shared" ref="K1219:K1282" si="78">J1219*F1219</f>
        <v>0</v>
      </c>
      <c r="L1219" s="19" t="str">
        <f>IFERROR(VLOOKUP(C1219,'[2]11.11.25'!$B$345:$C$574,2,0),"-")</f>
        <v>-</v>
      </c>
      <c r="M1219" s="20" t="str">
        <f t="shared" si="76"/>
        <v>-</v>
      </c>
      <c r="N1219" s="21" t="s">
        <v>22</v>
      </c>
      <c r="O1219" s="22" t="str">
        <f t="shared" ref="O1219:O1282" si="79">IFERROR(N1219*F1219,"-")</f>
        <v>-</v>
      </c>
      <c r="P1219" s="29"/>
    </row>
    <row r="1220" spans="1:16" x14ac:dyDescent="0.25">
      <c r="A1220" s="13">
        <v>3</v>
      </c>
      <c r="B1220" s="13" t="s">
        <v>628</v>
      </c>
      <c r="C1220" s="14" t="s">
        <v>3032</v>
      </c>
      <c r="D1220" s="14" t="s">
        <v>3033</v>
      </c>
      <c r="E1220" s="15">
        <v>1</v>
      </c>
      <c r="F1220" s="16">
        <v>237.1</v>
      </c>
      <c r="G1220" s="16">
        <v>237.1</v>
      </c>
      <c r="H1220" s="17">
        <f>VLOOKUP(C1220,'[1]3 оч'!$B$3:$K$528,10,0)</f>
        <v>0</v>
      </c>
      <c r="I1220" s="16">
        <f t="shared" si="77"/>
        <v>0</v>
      </c>
      <c r="J1220" s="18"/>
      <c r="K1220" s="18">
        <f t="shared" si="78"/>
        <v>0</v>
      </c>
      <c r="L1220" s="19" t="str">
        <f>IFERROR(VLOOKUP(C1220,'[2]11.11.25'!$B$345:$C$574,2,0),"-")</f>
        <v>-</v>
      </c>
      <c r="M1220" s="20" t="str">
        <f t="shared" si="76"/>
        <v>-</v>
      </c>
      <c r="N1220" s="21" t="s">
        <v>22</v>
      </c>
      <c r="O1220" s="22" t="str">
        <f t="shared" si="79"/>
        <v>-</v>
      </c>
      <c r="P1220" s="29"/>
    </row>
    <row r="1221" spans="1:16" x14ac:dyDescent="0.25">
      <c r="A1221" s="13">
        <v>3</v>
      </c>
      <c r="B1221" s="13" t="s">
        <v>631</v>
      </c>
      <c r="C1221" s="14" t="s">
        <v>3034</v>
      </c>
      <c r="D1221" s="14" t="s">
        <v>3035</v>
      </c>
      <c r="E1221" s="15">
        <v>1</v>
      </c>
      <c r="F1221" s="16">
        <v>216.4</v>
      </c>
      <c r="G1221" s="16">
        <v>216.4</v>
      </c>
      <c r="H1221" s="17">
        <f>VLOOKUP(C1221,'[1]3 оч'!$B$3:$K$528,10,0)</f>
        <v>0</v>
      </c>
      <c r="I1221" s="16">
        <f t="shared" si="77"/>
        <v>0</v>
      </c>
      <c r="J1221" s="18"/>
      <c r="K1221" s="18">
        <f t="shared" si="78"/>
        <v>0</v>
      </c>
      <c r="L1221" s="19" t="str">
        <f>IFERROR(VLOOKUP(C1221,'[2]11.11.25'!$B$345:$C$574,2,0),"-")</f>
        <v>-</v>
      </c>
      <c r="M1221" s="20" t="str">
        <f t="shared" si="76"/>
        <v>-</v>
      </c>
      <c r="N1221" s="21" t="s">
        <v>22</v>
      </c>
      <c r="O1221" s="22" t="str">
        <f t="shared" si="79"/>
        <v>-</v>
      </c>
      <c r="P1221" s="29"/>
    </row>
    <row r="1222" spans="1:16" x14ac:dyDescent="0.25">
      <c r="A1222" s="13">
        <v>3</v>
      </c>
      <c r="B1222" s="13" t="s">
        <v>634</v>
      </c>
      <c r="C1222" s="14" t="s">
        <v>3036</v>
      </c>
      <c r="D1222" s="14" t="s">
        <v>3037</v>
      </c>
      <c r="E1222" s="15">
        <v>1</v>
      </c>
      <c r="F1222" s="16">
        <v>288.3</v>
      </c>
      <c r="G1222" s="16">
        <v>288.3</v>
      </c>
      <c r="H1222" s="17">
        <f>VLOOKUP(C1222,'[1]3 оч'!$B$3:$K$528,10,0)</f>
        <v>0</v>
      </c>
      <c r="I1222" s="16">
        <f t="shared" si="77"/>
        <v>0</v>
      </c>
      <c r="J1222" s="18"/>
      <c r="K1222" s="18">
        <f t="shared" si="78"/>
        <v>0</v>
      </c>
      <c r="L1222" s="19" t="str">
        <f>IFERROR(VLOOKUP(C1222,'[2]11.11.25'!$B$345:$C$574,2,0),"-")</f>
        <v>-</v>
      </c>
      <c r="M1222" s="20" t="str">
        <f t="shared" si="76"/>
        <v>-</v>
      </c>
      <c r="N1222" s="21" t="s">
        <v>22</v>
      </c>
      <c r="O1222" s="22" t="str">
        <f t="shared" si="79"/>
        <v>-</v>
      </c>
      <c r="P1222" s="29"/>
    </row>
    <row r="1223" spans="1:16" x14ac:dyDescent="0.25">
      <c r="A1223" s="13">
        <v>3</v>
      </c>
      <c r="B1223" s="13" t="s">
        <v>637</v>
      </c>
      <c r="C1223" s="14" t="s">
        <v>3038</v>
      </c>
      <c r="D1223" s="14" t="s">
        <v>3039</v>
      </c>
      <c r="E1223" s="15">
        <v>1</v>
      </c>
      <c r="F1223" s="16">
        <v>267.5</v>
      </c>
      <c r="G1223" s="16">
        <v>267.5</v>
      </c>
      <c r="H1223" s="17">
        <f>VLOOKUP(C1223,'[1]3 оч'!$B$3:$K$528,10,0)</f>
        <v>0</v>
      </c>
      <c r="I1223" s="16">
        <f t="shared" si="77"/>
        <v>0</v>
      </c>
      <c r="J1223" s="18"/>
      <c r="K1223" s="18">
        <f t="shared" si="78"/>
        <v>0</v>
      </c>
      <c r="L1223" s="19" t="str">
        <f>IFERROR(VLOOKUP(C1223,'[2]11.11.25'!$B$345:$C$574,2,0),"-")</f>
        <v>-</v>
      </c>
      <c r="M1223" s="20" t="str">
        <f t="shared" si="76"/>
        <v>-</v>
      </c>
      <c r="N1223" s="21" t="s">
        <v>22</v>
      </c>
      <c r="O1223" s="22" t="str">
        <f t="shared" si="79"/>
        <v>-</v>
      </c>
      <c r="P1223" s="29"/>
    </row>
    <row r="1224" spans="1:16" x14ac:dyDescent="0.25">
      <c r="A1224" s="13">
        <v>3</v>
      </c>
      <c r="B1224" s="13" t="s">
        <v>640</v>
      </c>
      <c r="C1224" s="14" t="s">
        <v>3040</v>
      </c>
      <c r="D1224" s="14" t="s">
        <v>3041</v>
      </c>
      <c r="E1224" s="15">
        <v>1</v>
      </c>
      <c r="F1224" s="16">
        <v>201.3</v>
      </c>
      <c r="G1224" s="16">
        <v>201.3</v>
      </c>
      <c r="H1224" s="17">
        <f>VLOOKUP(C1224,'[1]3 оч'!$B$3:$K$528,10,0)</f>
        <v>0</v>
      </c>
      <c r="I1224" s="16">
        <f t="shared" si="77"/>
        <v>0</v>
      </c>
      <c r="J1224" s="18"/>
      <c r="K1224" s="18">
        <f t="shared" si="78"/>
        <v>0</v>
      </c>
      <c r="L1224" s="19" t="str">
        <f>IFERROR(VLOOKUP(C1224,'[2]11.11.25'!$B$345:$C$574,2,0),"-")</f>
        <v>-</v>
      </c>
      <c r="M1224" s="20" t="str">
        <f t="shared" si="76"/>
        <v>-</v>
      </c>
      <c r="N1224" s="21" t="s">
        <v>22</v>
      </c>
      <c r="O1224" s="22" t="str">
        <f t="shared" si="79"/>
        <v>-</v>
      </c>
      <c r="P1224" s="29"/>
    </row>
    <row r="1225" spans="1:16" x14ac:dyDescent="0.25">
      <c r="A1225" s="13">
        <v>3</v>
      </c>
      <c r="B1225" s="13" t="s">
        <v>643</v>
      </c>
      <c r="C1225" s="14" t="s">
        <v>3042</v>
      </c>
      <c r="D1225" s="14" t="s">
        <v>3043</v>
      </c>
      <c r="E1225" s="15">
        <v>1</v>
      </c>
      <c r="F1225" s="16">
        <v>173</v>
      </c>
      <c r="G1225" s="16">
        <v>173</v>
      </c>
      <c r="H1225" s="17">
        <f>VLOOKUP(C1225,'[1]3 оч'!$B$3:$K$528,10,0)</f>
        <v>0</v>
      </c>
      <c r="I1225" s="16">
        <f t="shared" si="77"/>
        <v>0</v>
      </c>
      <c r="J1225" s="18"/>
      <c r="K1225" s="18">
        <f t="shared" si="78"/>
        <v>0</v>
      </c>
      <c r="L1225" s="19" t="str">
        <f>IFERROR(VLOOKUP(C1225,'[2]11.11.25'!$B$345:$C$574,2,0),"-")</f>
        <v>-</v>
      </c>
      <c r="M1225" s="20" t="str">
        <f t="shared" si="76"/>
        <v>-</v>
      </c>
      <c r="N1225" s="21" t="s">
        <v>22</v>
      </c>
      <c r="O1225" s="22" t="str">
        <f t="shared" si="79"/>
        <v>-</v>
      </c>
      <c r="P1225" s="29"/>
    </row>
    <row r="1226" spans="1:16" x14ac:dyDescent="0.25">
      <c r="A1226" s="13">
        <v>3</v>
      </c>
      <c r="B1226" s="13" t="s">
        <v>646</v>
      </c>
      <c r="C1226" s="14" t="s">
        <v>3044</v>
      </c>
      <c r="D1226" s="14" t="s">
        <v>3045</v>
      </c>
      <c r="E1226" s="15">
        <v>1</v>
      </c>
      <c r="F1226" s="16">
        <v>287.7</v>
      </c>
      <c r="G1226" s="16">
        <v>287.7</v>
      </c>
      <c r="H1226" s="17">
        <f>VLOOKUP(C1226,'[1]3 оч'!$B$3:$K$528,10,0)</f>
        <v>0</v>
      </c>
      <c r="I1226" s="16">
        <f t="shared" si="77"/>
        <v>0</v>
      </c>
      <c r="J1226" s="18"/>
      <c r="K1226" s="18">
        <f t="shared" si="78"/>
        <v>0</v>
      </c>
      <c r="L1226" s="19" t="str">
        <f>IFERROR(VLOOKUP(C1226,'[2]11.11.25'!$B$345:$C$574,2,0),"-")</f>
        <v>-</v>
      </c>
      <c r="M1226" s="20" t="str">
        <f t="shared" si="76"/>
        <v>-</v>
      </c>
      <c r="N1226" s="21" t="s">
        <v>22</v>
      </c>
      <c r="O1226" s="22" t="str">
        <f t="shared" si="79"/>
        <v>-</v>
      </c>
      <c r="P1226" s="29"/>
    </row>
    <row r="1227" spans="1:16" x14ac:dyDescent="0.25">
      <c r="A1227" s="13">
        <v>3</v>
      </c>
      <c r="B1227" s="13" t="s">
        <v>649</v>
      </c>
      <c r="C1227" s="14" t="s">
        <v>3046</v>
      </c>
      <c r="D1227" s="14" t="s">
        <v>3047</v>
      </c>
      <c r="E1227" s="15">
        <v>1</v>
      </c>
      <c r="F1227" s="16">
        <v>267.10000000000002</v>
      </c>
      <c r="G1227" s="16">
        <v>267.10000000000002</v>
      </c>
      <c r="H1227" s="17">
        <f>VLOOKUP(C1227,'[1]3 оч'!$B$3:$K$528,10,0)</f>
        <v>0</v>
      </c>
      <c r="I1227" s="16">
        <f t="shared" si="77"/>
        <v>0</v>
      </c>
      <c r="J1227" s="18"/>
      <c r="K1227" s="18">
        <f t="shared" si="78"/>
        <v>0</v>
      </c>
      <c r="L1227" s="19" t="str">
        <f>IFERROR(VLOOKUP(C1227,'[2]11.11.25'!$B$345:$C$574,2,0),"-")</f>
        <v>-</v>
      </c>
      <c r="M1227" s="20" t="str">
        <f t="shared" si="76"/>
        <v>-</v>
      </c>
      <c r="N1227" s="21" t="s">
        <v>22</v>
      </c>
      <c r="O1227" s="22" t="str">
        <f t="shared" si="79"/>
        <v>-</v>
      </c>
      <c r="P1227" s="29"/>
    </row>
    <row r="1228" spans="1:16" x14ac:dyDescent="0.25">
      <c r="A1228" s="13">
        <v>3</v>
      </c>
      <c r="B1228" s="13" t="s">
        <v>652</v>
      </c>
      <c r="C1228" s="14" t="s">
        <v>3048</v>
      </c>
      <c r="D1228" s="14" t="s">
        <v>3049</v>
      </c>
      <c r="E1228" s="15">
        <v>1</v>
      </c>
      <c r="F1228" s="16">
        <v>236.8</v>
      </c>
      <c r="G1228" s="16">
        <v>236.8</v>
      </c>
      <c r="H1228" s="17">
        <f>VLOOKUP(C1228,'[1]3 оч'!$B$3:$K$528,10,0)</f>
        <v>0</v>
      </c>
      <c r="I1228" s="16">
        <f t="shared" si="77"/>
        <v>0</v>
      </c>
      <c r="J1228" s="18"/>
      <c r="K1228" s="18">
        <f t="shared" si="78"/>
        <v>0</v>
      </c>
      <c r="L1228" s="19" t="str">
        <f>IFERROR(VLOOKUP(C1228,'[2]11.11.25'!$B$345:$C$574,2,0),"-")</f>
        <v>-</v>
      </c>
      <c r="M1228" s="20" t="str">
        <f t="shared" si="76"/>
        <v>-</v>
      </c>
      <c r="N1228" s="21" t="s">
        <v>22</v>
      </c>
      <c r="O1228" s="22" t="str">
        <f t="shared" si="79"/>
        <v>-</v>
      </c>
      <c r="P1228" s="29"/>
    </row>
    <row r="1229" spans="1:16" x14ac:dyDescent="0.25">
      <c r="A1229" s="13">
        <v>3</v>
      </c>
      <c r="B1229" s="13" t="s">
        <v>655</v>
      </c>
      <c r="C1229" s="14" t="s">
        <v>3050</v>
      </c>
      <c r="D1229" s="14" t="s">
        <v>3051</v>
      </c>
      <c r="E1229" s="15">
        <v>1</v>
      </c>
      <c r="F1229" s="16">
        <v>215.8</v>
      </c>
      <c r="G1229" s="16">
        <v>215.8</v>
      </c>
      <c r="H1229" s="17">
        <f>VLOOKUP(C1229,'[1]3 оч'!$B$3:$K$528,10,0)</f>
        <v>0</v>
      </c>
      <c r="I1229" s="16">
        <f t="shared" si="77"/>
        <v>0</v>
      </c>
      <c r="J1229" s="18"/>
      <c r="K1229" s="18">
        <f t="shared" si="78"/>
        <v>0</v>
      </c>
      <c r="L1229" s="19" t="str">
        <f>IFERROR(VLOOKUP(C1229,'[2]11.11.25'!$B$345:$C$574,2,0),"-")</f>
        <v>-</v>
      </c>
      <c r="M1229" s="20" t="str">
        <f t="shared" si="76"/>
        <v>-</v>
      </c>
      <c r="N1229" s="21" t="s">
        <v>22</v>
      </c>
      <c r="O1229" s="22" t="str">
        <f t="shared" si="79"/>
        <v>-</v>
      </c>
      <c r="P1229" s="29"/>
    </row>
    <row r="1230" spans="1:16" x14ac:dyDescent="0.25">
      <c r="A1230" s="13">
        <v>3</v>
      </c>
      <c r="B1230" s="13" t="s">
        <v>658</v>
      </c>
      <c r="C1230" s="14" t="s">
        <v>3052</v>
      </c>
      <c r="D1230" s="14" t="s">
        <v>3053</v>
      </c>
      <c r="E1230" s="15">
        <v>1</v>
      </c>
      <c r="F1230" s="16">
        <v>287.5</v>
      </c>
      <c r="G1230" s="16">
        <v>287.5</v>
      </c>
      <c r="H1230" s="17">
        <f>VLOOKUP(C1230,'[1]3 оч'!$B$3:$K$528,10,0)</f>
        <v>0</v>
      </c>
      <c r="I1230" s="16">
        <f t="shared" si="77"/>
        <v>0</v>
      </c>
      <c r="J1230" s="18"/>
      <c r="K1230" s="18">
        <f t="shared" si="78"/>
        <v>0</v>
      </c>
      <c r="L1230" s="19" t="str">
        <f>IFERROR(VLOOKUP(C1230,'[2]11.11.25'!$B$345:$C$574,2,0),"-")</f>
        <v>-</v>
      </c>
      <c r="M1230" s="20" t="str">
        <f t="shared" si="76"/>
        <v>-</v>
      </c>
      <c r="N1230" s="21" t="s">
        <v>22</v>
      </c>
      <c r="O1230" s="22" t="str">
        <f t="shared" si="79"/>
        <v>-</v>
      </c>
      <c r="P1230" s="29"/>
    </row>
    <row r="1231" spans="1:16" x14ac:dyDescent="0.25">
      <c r="A1231" s="13">
        <v>3</v>
      </c>
      <c r="B1231" s="13" t="s">
        <v>661</v>
      </c>
      <c r="C1231" s="14" t="s">
        <v>3054</v>
      </c>
      <c r="D1231" s="14" t="s">
        <v>3055</v>
      </c>
      <c r="E1231" s="15">
        <v>1</v>
      </c>
      <c r="F1231" s="16">
        <v>266.8</v>
      </c>
      <c r="G1231" s="16">
        <v>266.8</v>
      </c>
      <c r="H1231" s="17">
        <f>VLOOKUP(C1231,'[1]3 оч'!$B$3:$K$528,10,0)</f>
        <v>0</v>
      </c>
      <c r="I1231" s="16">
        <f t="shared" si="77"/>
        <v>0</v>
      </c>
      <c r="J1231" s="18"/>
      <c r="K1231" s="18">
        <f t="shared" si="78"/>
        <v>0</v>
      </c>
      <c r="L1231" s="19" t="str">
        <f>IFERROR(VLOOKUP(C1231,'[2]11.11.25'!$B$345:$C$574,2,0),"-")</f>
        <v>-</v>
      </c>
      <c r="M1231" s="20" t="str">
        <f t="shared" si="76"/>
        <v>-</v>
      </c>
      <c r="N1231" s="21" t="s">
        <v>22</v>
      </c>
      <c r="O1231" s="22" t="str">
        <f t="shared" si="79"/>
        <v>-</v>
      </c>
      <c r="P1231" s="29"/>
    </row>
    <row r="1232" spans="1:16" x14ac:dyDescent="0.25">
      <c r="A1232" s="13">
        <v>3</v>
      </c>
      <c r="B1232" s="13" t="s">
        <v>664</v>
      </c>
      <c r="C1232" s="14" t="s">
        <v>3056</v>
      </c>
      <c r="D1232" s="14" t="s">
        <v>3057</v>
      </c>
      <c r="E1232" s="15">
        <v>1</v>
      </c>
      <c r="F1232" s="16">
        <v>200.6</v>
      </c>
      <c r="G1232" s="16">
        <v>200.6</v>
      </c>
      <c r="H1232" s="17">
        <f>VLOOKUP(C1232,'[1]3 оч'!$B$3:$K$528,10,0)</f>
        <v>0</v>
      </c>
      <c r="I1232" s="16">
        <f t="shared" si="77"/>
        <v>0</v>
      </c>
      <c r="J1232" s="18"/>
      <c r="K1232" s="18">
        <f t="shared" si="78"/>
        <v>0</v>
      </c>
      <c r="L1232" s="19" t="str">
        <f>IFERROR(VLOOKUP(C1232,'[2]11.11.25'!$B$345:$C$574,2,0),"-")</f>
        <v>-</v>
      </c>
      <c r="M1232" s="20" t="str">
        <f t="shared" si="76"/>
        <v>-</v>
      </c>
      <c r="N1232" s="21" t="s">
        <v>22</v>
      </c>
      <c r="O1232" s="22" t="str">
        <f t="shared" si="79"/>
        <v>-</v>
      </c>
      <c r="P1232" s="29"/>
    </row>
    <row r="1233" spans="1:16" x14ac:dyDescent="0.25">
      <c r="A1233" s="13">
        <v>3</v>
      </c>
      <c r="B1233" s="13" t="s">
        <v>667</v>
      </c>
      <c r="C1233" s="14" t="s">
        <v>3058</v>
      </c>
      <c r="D1233" s="14" t="s">
        <v>3059</v>
      </c>
      <c r="E1233" s="15">
        <v>2</v>
      </c>
      <c r="F1233" s="16">
        <v>221.7</v>
      </c>
      <c r="G1233" s="16">
        <v>443.4</v>
      </c>
      <c r="H1233" s="17">
        <f>VLOOKUP(C1233,'[1]3 оч'!$B$3:$K$528,10,0)</f>
        <v>0</v>
      </c>
      <c r="I1233" s="16">
        <f t="shared" si="77"/>
        <v>0</v>
      </c>
      <c r="J1233" s="18"/>
      <c r="K1233" s="18">
        <f t="shared" si="78"/>
        <v>0</v>
      </c>
      <c r="L1233" s="19" t="str">
        <f>IFERROR(VLOOKUP(C1233,'[2]11.11.25'!$B$345:$C$574,2,0),"-")</f>
        <v>-</v>
      </c>
      <c r="M1233" s="20" t="str">
        <f t="shared" si="76"/>
        <v>-</v>
      </c>
      <c r="N1233" s="21" t="s">
        <v>22</v>
      </c>
      <c r="O1233" s="22" t="str">
        <f t="shared" si="79"/>
        <v>-</v>
      </c>
      <c r="P1233" s="29"/>
    </row>
    <row r="1234" spans="1:16" x14ac:dyDescent="0.25">
      <c r="A1234" s="13">
        <v>3</v>
      </c>
      <c r="B1234" s="13" t="s">
        <v>670</v>
      </c>
      <c r="C1234" s="14" t="s">
        <v>3060</v>
      </c>
      <c r="D1234" s="14" t="s">
        <v>3061</v>
      </c>
      <c r="E1234" s="15">
        <v>2</v>
      </c>
      <c r="F1234" s="16">
        <v>203.5</v>
      </c>
      <c r="G1234" s="16">
        <v>407</v>
      </c>
      <c r="H1234" s="17">
        <f>VLOOKUP(C1234,'[1]3 оч'!$B$3:$K$528,10,0)</f>
        <v>0</v>
      </c>
      <c r="I1234" s="16">
        <f t="shared" si="77"/>
        <v>0</v>
      </c>
      <c r="J1234" s="18"/>
      <c r="K1234" s="18">
        <f t="shared" si="78"/>
        <v>0</v>
      </c>
      <c r="L1234" s="19" t="str">
        <f>IFERROR(VLOOKUP(C1234,'[2]11.11.25'!$B$345:$C$574,2,0),"-")</f>
        <v>-</v>
      </c>
      <c r="M1234" s="20" t="str">
        <f t="shared" si="76"/>
        <v>-</v>
      </c>
      <c r="N1234" s="21" t="s">
        <v>22</v>
      </c>
      <c r="O1234" s="22" t="str">
        <f t="shared" si="79"/>
        <v>-</v>
      </c>
      <c r="P1234" s="29"/>
    </row>
    <row r="1235" spans="1:16" x14ac:dyDescent="0.25">
      <c r="A1235" s="13">
        <v>3</v>
      </c>
      <c r="B1235" s="13" t="s">
        <v>673</v>
      </c>
      <c r="C1235" s="14" t="s">
        <v>3062</v>
      </c>
      <c r="D1235" s="14" t="s">
        <v>3063</v>
      </c>
      <c r="E1235" s="15">
        <v>1</v>
      </c>
      <c r="F1235" s="16">
        <v>168</v>
      </c>
      <c r="G1235" s="16">
        <v>168</v>
      </c>
      <c r="H1235" s="17">
        <f>VLOOKUP(C1235,'[1]3 оч'!$B$3:$K$528,10,0)</f>
        <v>0</v>
      </c>
      <c r="I1235" s="16">
        <f t="shared" si="77"/>
        <v>0</v>
      </c>
      <c r="J1235" s="18"/>
      <c r="K1235" s="18">
        <f t="shared" si="78"/>
        <v>0</v>
      </c>
      <c r="L1235" s="19" t="str">
        <f>IFERROR(VLOOKUP(C1235,'[2]11.11.25'!$B$345:$C$574,2,0),"-")</f>
        <v>-</v>
      </c>
      <c r="M1235" s="20" t="str">
        <f t="shared" si="76"/>
        <v>-</v>
      </c>
      <c r="N1235" s="21" t="s">
        <v>22</v>
      </c>
      <c r="O1235" s="22" t="str">
        <f t="shared" si="79"/>
        <v>-</v>
      </c>
      <c r="P1235" s="29"/>
    </row>
    <row r="1236" spans="1:16" x14ac:dyDescent="0.25">
      <c r="A1236" s="13">
        <v>3</v>
      </c>
      <c r="B1236" s="13" t="s">
        <v>676</v>
      </c>
      <c r="C1236" s="14" t="s">
        <v>3064</v>
      </c>
      <c r="D1236" s="14" t="s">
        <v>3065</v>
      </c>
      <c r="E1236" s="15">
        <v>1</v>
      </c>
      <c r="F1236" s="16">
        <v>279.39999999999998</v>
      </c>
      <c r="G1236" s="16">
        <v>279.39999999999998</v>
      </c>
      <c r="H1236" s="17">
        <f>VLOOKUP(C1236,'[1]3 оч'!$B$3:$K$528,10,0)</f>
        <v>0</v>
      </c>
      <c r="I1236" s="16">
        <f t="shared" si="77"/>
        <v>0</v>
      </c>
      <c r="J1236" s="18"/>
      <c r="K1236" s="18">
        <f t="shared" si="78"/>
        <v>0</v>
      </c>
      <c r="L1236" s="19" t="str">
        <f>IFERROR(VLOOKUP(C1236,'[2]11.11.25'!$B$345:$C$574,2,0),"-")</f>
        <v>-</v>
      </c>
      <c r="M1236" s="20" t="str">
        <f t="shared" si="76"/>
        <v>-</v>
      </c>
      <c r="N1236" s="21" t="s">
        <v>22</v>
      </c>
      <c r="O1236" s="22" t="str">
        <f t="shared" si="79"/>
        <v>-</v>
      </c>
      <c r="P1236" s="29"/>
    </row>
    <row r="1237" spans="1:16" x14ac:dyDescent="0.25">
      <c r="A1237" s="13">
        <v>3</v>
      </c>
      <c r="B1237" s="13" t="s">
        <v>679</v>
      </c>
      <c r="C1237" s="14" t="s">
        <v>3066</v>
      </c>
      <c r="D1237" s="14" t="s">
        <v>3067</v>
      </c>
      <c r="E1237" s="15">
        <v>1</v>
      </c>
      <c r="F1237" s="16">
        <v>259.3</v>
      </c>
      <c r="G1237" s="16">
        <v>259.3</v>
      </c>
      <c r="H1237" s="17">
        <f>VLOOKUP(C1237,'[1]3 оч'!$B$3:$K$528,10,0)</f>
        <v>0</v>
      </c>
      <c r="I1237" s="16">
        <f t="shared" si="77"/>
        <v>0</v>
      </c>
      <c r="J1237" s="18"/>
      <c r="K1237" s="18">
        <f t="shared" si="78"/>
        <v>0</v>
      </c>
      <c r="L1237" s="19" t="str">
        <f>IFERROR(VLOOKUP(C1237,'[2]11.11.25'!$B$345:$C$574,2,0),"-")</f>
        <v>-</v>
      </c>
      <c r="M1237" s="20" t="str">
        <f t="shared" si="76"/>
        <v>-</v>
      </c>
      <c r="N1237" s="21" t="s">
        <v>22</v>
      </c>
      <c r="O1237" s="22" t="str">
        <f t="shared" si="79"/>
        <v>-</v>
      </c>
      <c r="P1237" s="29"/>
    </row>
    <row r="1238" spans="1:16" x14ac:dyDescent="0.25">
      <c r="A1238" s="13">
        <v>3</v>
      </c>
      <c r="B1238" s="13" t="s">
        <v>682</v>
      </c>
      <c r="C1238" s="14" t="s">
        <v>3068</v>
      </c>
      <c r="D1238" s="14" t="s">
        <v>3069</v>
      </c>
      <c r="E1238" s="15">
        <v>1</v>
      </c>
      <c r="F1238" s="16">
        <v>229.9</v>
      </c>
      <c r="G1238" s="16">
        <v>229.9</v>
      </c>
      <c r="H1238" s="17">
        <f>VLOOKUP(C1238,'[1]3 оч'!$B$3:$K$528,10,0)</f>
        <v>0</v>
      </c>
      <c r="I1238" s="16">
        <f t="shared" si="77"/>
        <v>0</v>
      </c>
      <c r="J1238" s="18"/>
      <c r="K1238" s="18">
        <f t="shared" si="78"/>
        <v>0</v>
      </c>
      <c r="L1238" s="19" t="str">
        <f>IFERROR(VLOOKUP(C1238,'[2]11.11.25'!$B$345:$C$574,2,0),"-")</f>
        <v>-</v>
      </c>
      <c r="M1238" s="20" t="str">
        <f t="shared" si="76"/>
        <v>-</v>
      </c>
      <c r="N1238" s="21" t="s">
        <v>22</v>
      </c>
      <c r="O1238" s="22" t="str">
        <f t="shared" si="79"/>
        <v>-</v>
      </c>
      <c r="P1238" s="29"/>
    </row>
    <row r="1239" spans="1:16" x14ac:dyDescent="0.25">
      <c r="A1239" s="13">
        <v>3</v>
      </c>
      <c r="B1239" s="13" t="s">
        <v>685</v>
      </c>
      <c r="C1239" s="14" t="s">
        <v>3070</v>
      </c>
      <c r="D1239" s="14" t="s">
        <v>3071</v>
      </c>
      <c r="E1239" s="15">
        <v>1</v>
      </c>
      <c r="F1239" s="16">
        <v>209.7</v>
      </c>
      <c r="G1239" s="16">
        <v>209.7</v>
      </c>
      <c r="H1239" s="17">
        <f>VLOOKUP(C1239,'[1]3 оч'!$B$3:$K$528,10,0)</f>
        <v>0</v>
      </c>
      <c r="I1239" s="16">
        <f t="shared" si="77"/>
        <v>0</v>
      </c>
      <c r="J1239" s="18"/>
      <c r="K1239" s="18">
        <f t="shared" si="78"/>
        <v>0</v>
      </c>
      <c r="L1239" s="19" t="str">
        <f>IFERROR(VLOOKUP(C1239,'[2]11.11.25'!$B$345:$C$574,2,0),"-")</f>
        <v>-</v>
      </c>
      <c r="M1239" s="20" t="str">
        <f t="shared" ref="M1239:M1302" si="80">IFERROR(L1239*F1239,"-")</f>
        <v>-</v>
      </c>
      <c r="N1239" s="21" t="s">
        <v>22</v>
      </c>
      <c r="O1239" s="22" t="str">
        <f t="shared" si="79"/>
        <v>-</v>
      </c>
      <c r="P1239" s="29"/>
    </row>
    <row r="1240" spans="1:16" x14ac:dyDescent="0.25">
      <c r="A1240" s="13">
        <v>3</v>
      </c>
      <c r="B1240" s="13" t="s">
        <v>688</v>
      </c>
      <c r="C1240" s="14" t="s">
        <v>3072</v>
      </c>
      <c r="D1240" s="14" t="s">
        <v>3073</v>
      </c>
      <c r="E1240" s="15">
        <v>1</v>
      </c>
      <c r="F1240" s="16">
        <v>279.2</v>
      </c>
      <c r="G1240" s="16">
        <v>279.2</v>
      </c>
      <c r="H1240" s="17">
        <f>VLOOKUP(C1240,'[1]3 оч'!$B$3:$K$528,10,0)</f>
        <v>0</v>
      </c>
      <c r="I1240" s="16">
        <f t="shared" si="77"/>
        <v>0</v>
      </c>
      <c r="J1240" s="18"/>
      <c r="K1240" s="18">
        <f t="shared" si="78"/>
        <v>0</v>
      </c>
      <c r="L1240" s="19" t="str">
        <f>IFERROR(VLOOKUP(C1240,'[2]11.11.25'!$B$345:$C$574,2,0),"-")</f>
        <v>-</v>
      </c>
      <c r="M1240" s="20" t="str">
        <f t="shared" si="80"/>
        <v>-</v>
      </c>
      <c r="N1240" s="21" t="s">
        <v>22</v>
      </c>
      <c r="O1240" s="22" t="str">
        <f t="shared" si="79"/>
        <v>-</v>
      </c>
      <c r="P1240" s="29"/>
    </row>
    <row r="1241" spans="1:16" x14ac:dyDescent="0.25">
      <c r="A1241" s="13">
        <v>3</v>
      </c>
      <c r="B1241" s="13" t="s">
        <v>691</v>
      </c>
      <c r="C1241" s="14" t="s">
        <v>3074</v>
      </c>
      <c r="D1241" s="14" t="s">
        <v>3075</v>
      </c>
      <c r="E1241" s="15">
        <v>1</v>
      </c>
      <c r="F1241" s="16">
        <v>259.2</v>
      </c>
      <c r="G1241" s="16">
        <v>259.2</v>
      </c>
      <c r="H1241" s="17">
        <f>VLOOKUP(C1241,'[1]3 оч'!$B$3:$K$528,10,0)</f>
        <v>0</v>
      </c>
      <c r="I1241" s="16">
        <f t="shared" si="77"/>
        <v>0</v>
      </c>
      <c r="J1241" s="18"/>
      <c r="K1241" s="18">
        <f t="shared" si="78"/>
        <v>0</v>
      </c>
      <c r="L1241" s="19" t="str">
        <f>IFERROR(VLOOKUP(C1241,'[2]11.11.25'!$B$345:$C$574,2,0),"-")</f>
        <v>-</v>
      </c>
      <c r="M1241" s="20" t="str">
        <f t="shared" si="80"/>
        <v>-</v>
      </c>
      <c r="N1241" s="21" t="s">
        <v>22</v>
      </c>
      <c r="O1241" s="22" t="str">
        <f t="shared" si="79"/>
        <v>-</v>
      </c>
      <c r="P1241" s="29"/>
    </row>
    <row r="1242" spans="1:16" x14ac:dyDescent="0.25">
      <c r="A1242" s="13">
        <v>3</v>
      </c>
      <c r="B1242" s="13" t="s">
        <v>694</v>
      </c>
      <c r="C1242" s="14" t="s">
        <v>3076</v>
      </c>
      <c r="D1242" s="14" t="s">
        <v>3077</v>
      </c>
      <c r="E1242" s="15">
        <v>1</v>
      </c>
      <c r="F1242" s="16">
        <v>194.9</v>
      </c>
      <c r="G1242" s="16">
        <v>194.9</v>
      </c>
      <c r="H1242" s="17">
        <f>VLOOKUP(C1242,'[1]3 оч'!$B$3:$K$528,10,0)</f>
        <v>0</v>
      </c>
      <c r="I1242" s="16">
        <f t="shared" si="77"/>
        <v>0</v>
      </c>
      <c r="J1242" s="18"/>
      <c r="K1242" s="18">
        <f t="shared" si="78"/>
        <v>0</v>
      </c>
      <c r="L1242" s="19" t="str">
        <f>IFERROR(VLOOKUP(C1242,'[2]11.11.25'!$B$345:$C$574,2,0),"-")</f>
        <v>-</v>
      </c>
      <c r="M1242" s="20" t="str">
        <f t="shared" si="80"/>
        <v>-</v>
      </c>
      <c r="N1242" s="21" t="s">
        <v>22</v>
      </c>
      <c r="O1242" s="22" t="str">
        <f t="shared" si="79"/>
        <v>-</v>
      </c>
      <c r="P1242" s="29"/>
    </row>
    <row r="1243" spans="1:16" x14ac:dyDescent="0.25">
      <c r="A1243" s="13">
        <v>3</v>
      </c>
      <c r="B1243" s="13" t="s">
        <v>697</v>
      </c>
      <c r="C1243" s="14" t="s">
        <v>3078</v>
      </c>
      <c r="D1243" s="14" t="s">
        <v>3079</v>
      </c>
      <c r="E1243" s="15">
        <v>1</v>
      </c>
      <c r="F1243" s="16">
        <v>203.2</v>
      </c>
      <c r="G1243" s="16">
        <v>203.2</v>
      </c>
      <c r="H1243" s="17">
        <f>VLOOKUP(C1243,'[1]3 оч'!$B$3:$K$528,10,0)</f>
        <v>0</v>
      </c>
      <c r="I1243" s="16">
        <f t="shared" si="77"/>
        <v>0</v>
      </c>
      <c r="J1243" s="18"/>
      <c r="K1243" s="18">
        <f t="shared" si="78"/>
        <v>0</v>
      </c>
      <c r="L1243" s="19" t="str">
        <f>IFERROR(VLOOKUP(C1243,'[2]11.11.25'!$B$345:$C$574,2,0),"-")</f>
        <v>-</v>
      </c>
      <c r="M1243" s="20" t="str">
        <f t="shared" si="80"/>
        <v>-</v>
      </c>
      <c r="N1243" s="21" t="s">
        <v>22</v>
      </c>
      <c r="O1243" s="22" t="str">
        <f t="shared" si="79"/>
        <v>-</v>
      </c>
      <c r="P1243" s="29"/>
    </row>
    <row r="1244" spans="1:16" x14ac:dyDescent="0.25">
      <c r="A1244" s="13">
        <v>3</v>
      </c>
      <c r="B1244" s="13" t="s">
        <v>700</v>
      </c>
      <c r="C1244" s="14" t="s">
        <v>3080</v>
      </c>
      <c r="D1244" s="14" t="s">
        <v>3081</v>
      </c>
      <c r="E1244" s="15">
        <v>1</v>
      </c>
      <c r="F1244" s="16">
        <v>42.6</v>
      </c>
      <c r="G1244" s="16">
        <v>42.6</v>
      </c>
      <c r="H1244" s="17">
        <f>VLOOKUP(C1244,'[1]3 оч'!$B$3:$K$528,10,0)</f>
        <v>0</v>
      </c>
      <c r="I1244" s="16">
        <f t="shared" si="77"/>
        <v>0</v>
      </c>
      <c r="J1244" s="18"/>
      <c r="K1244" s="18">
        <f t="shared" si="78"/>
        <v>0</v>
      </c>
      <c r="L1244" s="19" t="str">
        <f>IFERROR(VLOOKUP(C1244,'[2]11.11.25'!$B$345:$C$574,2,0),"-")</f>
        <v>-</v>
      </c>
      <c r="M1244" s="20" t="str">
        <f t="shared" si="80"/>
        <v>-</v>
      </c>
      <c r="N1244" s="21" t="s">
        <v>22</v>
      </c>
      <c r="O1244" s="22" t="str">
        <f t="shared" si="79"/>
        <v>-</v>
      </c>
      <c r="P1244" s="29"/>
    </row>
    <row r="1245" spans="1:16" x14ac:dyDescent="0.25">
      <c r="A1245" s="13">
        <v>3</v>
      </c>
      <c r="B1245" s="13" t="s">
        <v>703</v>
      </c>
      <c r="C1245" s="14" t="s">
        <v>3082</v>
      </c>
      <c r="D1245" s="14" t="s">
        <v>3083</v>
      </c>
      <c r="E1245" s="15">
        <v>1</v>
      </c>
      <c r="F1245" s="16">
        <v>39.5</v>
      </c>
      <c r="G1245" s="16">
        <v>39.5</v>
      </c>
      <c r="H1245" s="17">
        <f>VLOOKUP(C1245,'[1]3 оч'!$B$3:$K$528,10,0)</f>
        <v>0</v>
      </c>
      <c r="I1245" s="16">
        <f t="shared" si="77"/>
        <v>0</v>
      </c>
      <c r="J1245" s="18"/>
      <c r="K1245" s="18">
        <f t="shared" si="78"/>
        <v>0</v>
      </c>
      <c r="L1245" s="19" t="str">
        <f>IFERROR(VLOOKUP(C1245,'[2]11.11.25'!$B$345:$C$574,2,0),"-")</f>
        <v>-</v>
      </c>
      <c r="M1245" s="20" t="str">
        <f t="shared" si="80"/>
        <v>-</v>
      </c>
      <c r="N1245" s="21" t="s">
        <v>22</v>
      </c>
      <c r="O1245" s="22" t="str">
        <f t="shared" si="79"/>
        <v>-</v>
      </c>
      <c r="P1245" s="29"/>
    </row>
    <row r="1246" spans="1:16" x14ac:dyDescent="0.25">
      <c r="A1246" s="13">
        <v>3</v>
      </c>
      <c r="B1246" s="13" t="s">
        <v>706</v>
      </c>
      <c r="C1246" s="14" t="s">
        <v>3084</v>
      </c>
      <c r="D1246" s="14" t="s">
        <v>3085</v>
      </c>
      <c r="E1246" s="15">
        <v>1</v>
      </c>
      <c r="F1246" s="16">
        <v>57.6</v>
      </c>
      <c r="G1246" s="16">
        <v>57.6</v>
      </c>
      <c r="H1246" s="17">
        <f>VLOOKUP(C1246,'[1]3 оч'!$B$3:$K$528,10,0)</f>
        <v>0</v>
      </c>
      <c r="I1246" s="16">
        <f t="shared" si="77"/>
        <v>0</v>
      </c>
      <c r="J1246" s="18"/>
      <c r="K1246" s="18">
        <f t="shared" si="78"/>
        <v>0</v>
      </c>
      <c r="L1246" s="19" t="str">
        <f>IFERROR(VLOOKUP(C1246,'[2]11.11.25'!$B$345:$C$574,2,0),"-")</f>
        <v>-</v>
      </c>
      <c r="M1246" s="20" t="str">
        <f t="shared" si="80"/>
        <v>-</v>
      </c>
      <c r="N1246" s="21" t="s">
        <v>22</v>
      </c>
      <c r="O1246" s="22" t="str">
        <f t="shared" si="79"/>
        <v>-</v>
      </c>
      <c r="P1246" s="29"/>
    </row>
    <row r="1247" spans="1:16" x14ac:dyDescent="0.25">
      <c r="A1247" s="13">
        <v>3</v>
      </c>
      <c r="B1247" s="13" t="s">
        <v>709</v>
      </c>
      <c r="C1247" s="14" t="s">
        <v>3086</v>
      </c>
      <c r="D1247" s="14" t="s">
        <v>3087</v>
      </c>
      <c r="E1247" s="15">
        <v>1</v>
      </c>
      <c r="F1247" s="16">
        <v>60.5</v>
      </c>
      <c r="G1247" s="16">
        <v>60.5</v>
      </c>
      <c r="H1247" s="17">
        <f>VLOOKUP(C1247,'[1]3 оч'!$B$3:$K$528,10,0)</f>
        <v>0</v>
      </c>
      <c r="I1247" s="16">
        <f t="shared" si="77"/>
        <v>0</v>
      </c>
      <c r="J1247" s="18"/>
      <c r="K1247" s="18">
        <f t="shared" si="78"/>
        <v>0</v>
      </c>
      <c r="L1247" s="19" t="str">
        <f>IFERROR(VLOOKUP(C1247,'[2]11.11.25'!$B$345:$C$574,2,0),"-")</f>
        <v>-</v>
      </c>
      <c r="M1247" s="20" t="str">
        <f t="shared" si="80"/>
        <v>-</v>
      </c>
      <c r="N1247" s="21" t="s">
        <v>22</v>
      </c>
      <c r="O1247" s="22" t="str">
        <f t="shared" si="79"/>
        <v>-</v>
      </c>
      <c r="P1247" s="29"/>
    </row>
    <row r="1248" spans="1:16" x14ac:dyDescent="0.25">
      <c r="A1248" s="13">
        <v>3</v>
      </c>
      <c r="B1248" s="13" t="s">
        <v>712</v>
      </c>
      <c r="C1248" s="14" t="s">
        <v>3088</v>
      </c>
      <c r="D1248" s="14" t="s">
        <v>3089</v>
      </c>
      <c r="E1248" s="15">
        <v>2</v>
      </c>
      <c r="F1248" s="16">
        <v>42.5</v>
      </c>
      <c r="G1248" s="16">
        <v>85</v>
      </c>
      <c r="H1248" s="17">
        <f>VLOOKUP(C1248,'[1]3 оч'!$B$3:$K$528,10,0)</f>
        <v>0</v>
      </c>
      <c r="I1248" s="16">
        <f t="shared" si="77"/>
        <v>0</v>
      </c>
      <c r="J1248" s="18"/>
      <c r="K1248" s="18">
        <f t="shared" si="78"/>
        <v>0</v>
      </c>
      <c r="L1248" s="19" t="str">
        <f>IFERROR(VLOOKUP(C1248,'[2]11.11.25'!$B$345:$C$574,2,0),"-")</f>
        <v>-</v>
      </c>
      <c r="M1248" s="20" t="str">
        <f t="shared" si="80"/>
        <v>-</v>
      </c>
      <c r="N1248" s="21" t="s">
        <v>22</v>
      </c>
      <c r="O1248" s="22" t="str">
        <f t="shared" si="79"/>
        <v>-</v>
      </c>
      <c r="P1248" s="29"/>
    </row>
    <row r="1249" spans="1:16" x14ac:dyDescent="0.25">
      <c r="A1249" s="13">
        <v>3</v>
      </c>
      <c r="B1249" s="13" t="s">
        <v>715</v>
      </c>
      <c r="C1249" s="14" t="s">
        <v>3090</v>
      </c>
      <c r="D1249" s="14" t="s">
        <v>3091</v>
      </c>
      <c r="E1249" s="15">
        <v>1</v>
      </c>
      <c r="F1249" s="16">
        <v>41.7</v>
      </c>
      <c r="G1249" s="16">
        <v>41.7</v>
      </c>
      <c r="H1249" s="17">
        <f>VLOOKUP(C1249,'[1]3 оч'!$B$3:$K$528,10,0)</f>
        <v>0</v>
      </c>
      <c r="I1249" s="16">
        <f t="shared" si="77"/>
        <v>0</v>
      </c>
      <c r="J1249" s="18"/>
      <c r="K1249" s="18">
        <f t="shared" si="78"/>
        <v>0</v>
      </c>
      <c r="L1249" s="19" t="str">
        <f>IFERROR(VLOOKUP(C1249,'[2]11.11.25'!$B$345:$C$574,2,0),"-")</f>
        <v>-</v>
      </c>
      <c r="M1249" s="20" t="str">
        <f t="shared" si="80"/>
        <v>-</v>
      </c>
      <c r="N1249" s="21" t="s">
        <v>22</v>
      </c>
      <c r="O1249" s="22" t="str">
        <f t="shared" si="79"/>
        <v>-</v>
      </c>
      <c r="P1249" s="29"/>
    </row>
    <row r="1250" spans="1:16" x14ac:dyDescent="0.25">
      <c r="A1250" s="13">
        <v>3</v>
      </c>
      <c r="B1250" s="13" t="s">
        <v>718</v>
      </c>
      <c r="C1250" s="14" t="s">
        <v>3092</v>
      </c>
      <c r="D1250" s="14" t="s">
        <v>3093</v>
      </c>
      <c r="E1250" s="15">
        <v>1</v>
      </c>
      <c r="F1250" s="16">
        <v>167.4</v>
      </c>
      <c r="G1250" s="16">
        <v>167.4</v>
      </c>
      <c r="H1250" s="17">
        <f>VLOOKUP(C1250,'[1]3 оч'!$B$3:$K$528,10,0)</f>
        <v>0</v>
      </c>
      <c r="I1250" s="16">
        <f t="shared" si="77"/>
        <v>0</v>
      </c>
      <c r="J1250" s="18"/>
      <c r="K1250" s="18">
        <f t="shared" si="78"/>
        <v>0</v>
      </c>
      <c r="L1250" s="19" t="str">
        <f>IFERROR(VLOOKUP(C1250,'[2]11.11.25'!$B$345:$C$574,2,0),"-")</f>
        <v>-</v>
      </c>
      <c r="M1250" s="20" t="str">
        <f t="shared" si="80"/>
        <v>-</v>
      </c>
      <c r="N1250" s="21" t="s">
        <v>22</v>
      </c>
      <c r="O1250" s="22" t="str">
        <f t="shared" si="79"/>
        <v>-</v>
      </c>
      <c r="P1250" s="29"/>
    </row>
    <row r="1251" spans="1:16" x14ac:dyDescent="0.25">
      <c r="A1251" s="13">
        <v>3</v>
      </c>
      <c r="B1251" s="13" t="s">
        <v>721</v>
      </c>
      <c r="C1251" s="14" t="s">
        <v>3094</v>
      </c>
      <c r="D1251" s="14" t="s">
        <v>3095</v>
      </c>
      <c r="E1251" s="15">
        <v>1</v>
      </c>
      <c r="F1251" s="16">
        <v>278.7</v>
      </c>
      <c r="G1251" s="16">
        <v>278.7</v>
      </c>
      <c r="H1251" s="17">
        <f>VLOOKUP(C1251,'[1]3 оч'!$B$3:$K$528,10,0)</f>
        <v>0</v>
      </c>
      <c r="I1251" s="16">
        <f t="shared" si="77"/>
        <v>0</v>
      </c>
      <c r="J1251" s="18"/>
      <c r="K1251" s="18">
        <f t="shared" si="78"/>
        <v>0</v>
      </c>
      <c r="L1251" s="19" t="str">
        <f>IFERROR(VLOOKUP(C1251,'[2]11.11.25'!$B$345:$C$574,2,0),"-")</f>
        <v>-</v>
      </c>
      <c r="M1251" s="20" t="str">
        <f t="shared" si="80"/>
        <v>-</v>
      </c>
      <c r="N1251" s="21" t="s">
        <v>22</v>
      </c>
      <c r="O1251" s="22" t="str">
        <f t="shared" si="79"/>
        <v>-</v>
      </c>
      <c r="P1251" s="29"/>
    </row>
    <row r="1252" spans="1:16" x14ac:dyDescent="0.25">
      <c r="A1252" s="13">
        <v>3</v>
      </c>
      <c r="B1252" s="13" t="s">
        <v>724</v>
      </c>
      <c r="C1252" s="14" t="s">
        <v>3096</v>
      </c>
      <c r="D1252" s="14" t="s">
        <v>3097</v>
      </c>
      <c r="E1252" s="15">
        <v>1</v>
      </c>
      <c r="F1252" s="16">
        <v>258.60000000000002</v>
      </c>
      <c r="G1252" s="16">
        <v>258.60000000000002</v>
      </c>
      <c r="H1252" s="17">
        <f>VLOOKUP(C1252,'[1]3 оч'!$B$3:$K$528,10,0)</f>
        <v>0</v>
      </c>
      <c r="I1252" s="16">
        <f t="shared" si="77"/>
        <v>0</v>
      </c>
      <c r="J1252" s="18"/>
      <c r="K1252" s="18">
        <f t="shared" si="78"/>
        <v>0</v>
      </c>
      <c r="L1252" s="19" t="str">
        <f>IFERROR(VLOOKUP(C1252,'[2]11.11.25'!$B$345:$C$574,2,0),"-")</f>
        <v>-</v>
      </c>
      <c r="M1252" s="20" t="str">
        <f t="shared" si="80"/>
        <v>-</v>
      </c>
      <c r="N1252" s="21" t="s">
        <v>22</v>
      </c>
      <c r="O1252" s="22" t="str">
        <f t="shared" si="79"/>
        <v>-</v>
      </c>
      <c r="P1252" s="29"/>
    </row>
    <row r="1253" spans="1:16" x14ac:dyDescent="0.25">
      <c r="A1253" s="13">
        <v>3</v>
      </c>
      <c r="B1253" s="13" t="s">
        <v>727</v>
      </c>
      <c r="C1253" s="14" t="s">
        <v>3098</v>
      </c>
      <c r="D1253" s="14" t="s">
        <v>3099</v>
      </c>
      <c r="E1253" s="15">
        <v>1</v>
      </c>
      <c r="F1253" s="16">
        <v>278.5</v>
      </c>
      <c r="G1253" s="16">
        <v>278.5</v>
      </c>
      <c r="H1253" s="17">
        <f>VLOOKUP(C1253,'[1]3 оч'!$B$3:$K$528,10,0)</f>
        <v>0</v>
      </c>
      <c r="I1253" s="16">
        <f t="shared" si="77"/>
        <v>0</v>
      </c>
      <c r="J1253" s="18"/>
      <c r="K1253" s="18">
        <f t="shared" si="78"/>
        <v>0</v>
      </c>
      <c r="L1253" s="19" t="str">
        <f>IFERROR(VLOOKUP(C1253,'[2]11.11.25'!$B$345:$C$574,2,0),"-")</f>
        <v>-</v>
      </c>
      <c r="M1253" s="20" t="str">
        <f t="shared" si="80"/>
        <v>-</v>
      </c>
      <c r="N1253" s="21" t="s">
        <v>22</v>
      </c>
      <c r="O1253" s="22" t="str">
        <f t="shared" si="79"/>
        <v>-</v>
      </c>
      <c r="P1253" s="29"/>
    </row>
    <row r="1254" spans="1:16" x14ac:dyDescent="0.25">
      <c r="A1254" s="13">
        <v>3</v>
      </c>
      <c r="B1254" s="13" t="s">
        <v>730</v>
      </c>
      <c r="C1254" s="14" t="s">
        <v>3100</v>
      </c>
      <c r="D1254" s="14" t="s">
        <v>3101</v>
      </c>
      <c r="E1254" s="15">
        <v>1</v>
      </c>
      <c r="F1254" s="16">
        <v>258.5</v>
      </c>
      <c r="G1254" s="16">
        <v>258.5</v>
      </c>
      <c r="H1254" s="17">
        <f>VLOOKUP(C1254,'[1]3 оч'!$B$3:$K$528,10,0)</f>
        <v>0</v>
      </c>
      <c r="I1254" s="16">
        <f t="shared" si="77"/>
        <v>0</v>
      </c>
      <c r="J1254" s="18"/>
      <c r="K1254" s="18">
        <f t="shared" si="78"/>
        <v>0</v>
      </c>
      <c r="L1254" s="19" t="str">
        <f>IFERROR(VLOOKUP(C1254,'[2]11.11.25'!$B$345:$C$574,2,0),"-")</f>
        <v>-</v>
      </c>
      <c r="M1254" s="20" t="str">
        <f t="shared" si="80"/>
        <v>-</v>
      </c>
      <c r="N1254" s="21" t="s">
        <v>22</v>
      </c>
      <c r="O1254" s="22" t="str">
        <f t="shared" si="79"/>
        <v>-</v>
      </c>
      <c r="P1254" s="29"/>
    </row>
    <row r="1255" spans="1:16" x14ac:dyDescent="0.25">
      <c r="A1255" s="13">
        <v>3</v>
      </c>
      <c r="B1255" s="13" t="s">
        <v>733</v>
      </c>
      <c r="C1255" s="14" t="s">
        <v>3102</v>
      </c>
      <c r="D1255" s="14" t="s">
        <v>3103</v>
      </c>
      <c r="E1255" s="15">
        <v>1</v>
      </c>
      <c r="F1255" s="16">
        <v>37.299999999999997</v>
      </c>
      <c r="G1255" s="16">
        <v>37.299999999999997</v>
      </c>
      <c r="H1255" s="17">
        <f>VLOOKUP(C1255,'[1]3 оч'!$B$3:$K$528,10,0)</f>
        <v>0</v>
      </c>
      <c r="I1255" s="16">
        <f t="shared" si="77"/>
        <v>0</v>
      </c>
      <c r="J1255" s="18"/>
      <c r="K1255" s="18">
        <f t="shared" si="78"/>
        <v>0</v>
      </c>
      <c r="L1255" s="19" t="str">
        <f>IFERROR(VLOOKUP(C1255,'[2]11.11.25'!$B$345:$C$574,2,0),"-")</f>
        <v>-</v>
      </c>
      <c r="M1255" s="20" t="str">
        <f t="shared" si="80"/>
        <v>-</v>
      </c>
      <c r="N1255" s="21" t="s">
        <v>22</v>
      </c>
      <c r="O1255" s="22" t="str">
        <f t="shared" si="79"/>
        <v>-</v>
      </c>
      <c r="P1255" s="29"/>
    </row>
    <row r="1256" spans="1:16" x14ac:dyDescent="0.25">
      <c r="A1256" s="13">
        <v>3</v>
      </c>
      <c r="B1256" s="13" t="s">
        <v>736</v>
      </c>
      <c r="C1256" s="14" t="s">
        <v>3104</v>
      </c>
      <c r="D1256" s="14" t="s">
        <v>3105</v>
      </c>
      <c r="E1256" s="15">
        <v>2</v>
      </c>
      <c r="F1256" s="16">
        <v>30</v>
      </c>
      <c r="G1256" s="16">
        <v>60</v>
      </c>
      <c r="H1256" s="17">
        <f>VLOOKUP(C1256,'[1]3 оч'!$B$3:$K$528,10,0)</f>
        <v>0</v>
      </c>
      <c r="I1256" s="16">
        <f t="shared" si="77"/>
        <v>0</v>
      </c>
      <c r="J1256" s="18"/>
      <c r="K1256" s="18">
        <f t="shared" si="78"/>
        <v>0</v>
      </c>
      <c r="L1256" s="19" t="str">
        <f>IFERROR(VLOOKUP(C1256,'[2]11.11.25'!$B$345:$C$574,2,0),"-")</f>
        <v>-</v>
      </c>
      <c r="M1256" s="20" t="str">
        <f t="shared" si="80"/>
        <v>-</v>
      </c>
      <c r="N1256" s="21" t="s">
        <v>22</v>
      </c>
      <c r="O1256" s="22" t="str">
        <f t="shared" si="79"/>
        <v>-</v>
      </c>
      <c r="P1256" s="29"/>
    </row>
    <row r="1257" spans="1:16" x14ac:dyDescent="0.25">
      <c r="A1257" s="13">
        <v>3</v>
      </c>
      <c r="B1257" s="13" t="s">
        <v>739</v>
      </c>
      <c r="C1257" s="14" t="s">
        <v>3106</v>
      </c>
      <c r="D1257" s="14" t="s">
        <v>3107</v>
      </c>
      <c r="E1257" s="15">
        <v>1</v>
      </c>
      <c r="F1257" s="16">
        <v>80.3</v>
      </c>
      <c r="G1257" s="16">
        <v>80.3</v>
      </c>
      <c r="H1257" s="17">
        <f>VLOOKUP(C1257,'[1]3 оч'!$B$3:$K$528,10,0)</f>
        <v>0</v>
      </c>
      <c r="I1257" s="16">
        <f t="shared" si="77"/>
        <v>0</v>
      </c>
      <c r="J1257" s="18"/>
      <c r="K1257" s="18">
        <f t="shared" si="78"/>
        <v>0</v>
      </c>
      <c r="L1257" s="19" t="str">
        <f>IFERROR(VLOOKUP(C1257,'[2]11.11.25'!$B$345:$C$574,2,0),"-")</f>
        <v>-</v>
      </c>
      <c r="M1257" s="20" t="str">
        <f t="shared" si="80"/>
        <v>-</v>
      </c>
      <c r="N1257" s="21" t="s">
        <v>22</v>
      </c>
      <c r="O1257" s="22" t="str">
        <f t="shared" si="79"/>
        <v>-</v>
      </c>
      <c r="P1257" s="29"/>
    </row>
    <row r="1258" spans="1:16" x14ac:dyDescent="0.25">
      <c r="A1258" s="13">
        <v>3</v>
      </c>
      <c r="B1258" s="13" t="s">
        <v>742</v>
      </c>
      <c r="C1258" s="14" t="s">
        <v>3108</v>
      </c>
      <c r="D1258" s="14" t="s">
        <v>3109</v>
      </c>
      <c r="E1258" s="15">
        <v>1</v>
      </c>
      <c r="F1258" s="16">
        <v>73.099999999999994</v>
      </c>
      <c r="G1258" s="16">
        <v>73.099999999999994</v>
      </c>
      <c r="H1258" s="17">
        <f>VLOOKUP(C1258,'[1]3 оч'!$B$3:$K$528,10,0)</f>
        <v>0</v>
      </c>
      <c r="I1258" s="16">
        <f t="shared" si="77"/>
        <v>0</v>
      </c>
      <c r="J1258" s="18"/>
      <c r="K1258" s="18">
        <f t="shared" si="78"/>
        <v>0</v>
      </c>
      <c r="L1258" s="19" t="str">
        <f>IFERROR(VLOOKUP(C1258,'[2]11.11.25'!$B$345:$C$574,2,0),"-")</f>
        <v>-</v>
      </c>
      <c r="M1258" s="20" t="str">
        <f t="shared" si="80"/>
        <v>-</v>
      </c>
      <c r="N1258" s="21" t="s">
        <v>22</v>
      </c>
      <c r="O1258" s="22" t="str">
        <f t="shared" si="79"/>
        <v>-</v>
      </c>
      <c r="P1258" s="29"/>
    </row>
    <row r="1259" spans="1:16" x14ac:dyDescent="0.25">
      <c r="A1259" s="13">
        <v>3</v>
      </c>
      <c r="B1259" s="13" t="s">
        <v>745</v>
      </c>
      <c r="C1259" s="14" t="s">
        <v>3110</v>
      </c>
      <c r="D1259" s="14" t="s">
        <v>3111</v>
      </c>
      <c r="E1259" s="15">
        <v>1</v>
      </c>
      <c r="F1259" s="16">
        <v>46.5</v>
      </c>
      <c r="G1259" s="16">
        <v>46.5</v>
      </c>
      <c r="H1259" s="17">
        <f>VLOOKUP(C1259,'[1]3 оч'!$B$3:$K$528,10,0)</f>
        <v>0</v>
      </c>
      <c r="I1259" s="16">
        <f t="shared" si="77"/>
        <v>0</v>
      </c>
      <c r="J1259" s="18"/>
      <c r="K1259" s="18">
        <f t="shared" si="78"/>
        <v>0</v>
      </c>
      <c r="L1259" s="19" t="str">
        <f>IFERROR(VLOOKUP(C1259,'[2]11.11.25'!$B$345:$C$574,2,0),"-")</f>
        <v>-</v>
      </c>
      <c r="M1259" s="20" t="str">
        <f t="shared" si="80"/>
        <v>-</v>
      </c>
      <c r="N1259" s="21" t="s">
        <v>22</v>
      </c>
      <c r="O1259" s="22" t="str">
        <f t="shared" si="79"/>
        <v>-</v>
      </c>
      <c r="P1259" s="29"/>
    </row>
    <row r="1260" spans="1:16" x14ac:dyDescent="0.25">
      <c r="A1260" s="13">
        <v>3</v>
      </c>
      <c r="B1260" s="13" t="s">
        <v>748</v>
      </c>
      <c r="C1260" s="14" t="s">
        <v>3112</v>
      </c>
      <c r="D1260" s="14" t="s">
        <v>3113</v>
      </c>
      <c r="E1260" s="15">
        <v>1</v>
      </c>
      <c r="F1260" s="16">
        <v>48.9</v>
      </c>
      <c r="G1260" s="16">
        <v>48.9</v>
      </c>
      <c r="H1260" s="17">
        <f>VLOOKUP(C1260,'[1]3 оч'!$B$3:$K$528,10,0)</f>
        <v>0</v>
      </c>
      <c r="I1260" s="16">
        <f t="shared" si="77"/>
        <v>0</v>
      </c>
      <c r="J1260" s="18"/>
      <c r="K1260" s="18">
        <f t="shared" si="78"/>
        <v>0</v>
      </c>
      <c r="L1260" s="19" t="str">
        <f>IFERROR(VLOOKUP(C1260,'[2]11.11.25'!$B$345:$C$574,2,0),"-")</f>
        <v>-</v>
      </c>
      <c r="M1260" s="20" t="str">
        <f t="shared" si="80"/>
        <v>-</v>
      </c>
      <c r="N1260" s="21" t="s">
        <v>22</v>
      </c>
      <c r="O1260" s="22" t="str">
        <f t="shared" si="79"/>
        <v>-</v>
      </c>
      <c r="P1260" s="29"/>
    </row>
    <row r="1261" spans="1:16" x14ac:dyDescent="0.25">
      <c r="A1261" s="13">
        <v>3</v>
      </c>
      <c r="B1261" s="13" t="s">
        <v>751</v>
      </c>
      <c r="C1261" s="14" t="s">
        <v>3114</v>
      </c>
      <c r="D1261" s="14" t="s">
        <v>3115</v>
      </c>
      <c r="E1261" s="15">
        <v>1</v>
      </c>
      <c r="F1261" s="16">
        <v>13.9</v>
      </c>
      <c r="G1261" s="16">
        <v>13.9</v>
      </c>
      <c r="H1261" s="17">
        <f>VLOOKUP(C1261,'[1]3 оч'!$B$3:$K$528,10,0)</f>
        <v>0</v>
      </c>
      <c r="I1261" s="16">
        <f t="shared" si="77"/>
        <v>0</v>
      </c>
      <c r="J1261" s="18"/>
      <c r="K1261" s="18">
        <f t="shared" si="78"/>
        <v>0</v>
      </c>
      <c r="L1261" s="19" t="str">
        <f>IFERROR(VLOOKUP(C1261,'[2]11.11.25'!$B$345:$C$574,2,0),"-")</f>
        <v>-</v>
      </c>
      <c r="M1261" s="20" t="str">
        <f t="shared" si="80"/>
        <v>-</v>
      </c>
      <c r="N1261" s="21" t="s">
        <v>22</v>
      </c>
      <c r="O1261" s="22" t="str">
        <f t="shared" si="79"/>
        <v>-</v>
      </c>
      <c r="P1261" s="29"/>
    </row>
    <row r="1262" spans="1:16" x14ac:dyDescent="0.25">
      <c r="A1262" s="13">
        <v>3</v>
      </c>
      <c r="B1262" s="13" t="s">
        <v>754</v>
      </c>
      <c r="C1262" s="14" t="s">
        <v>3116</v>
      </c>
      <c r="D1262" s="14" t="s">
        <v>3117</v>
      </c>
      <c r="E1262" s="15">
        <v>1</v>
      </c>
      <c r="F1262" s="16">
        <v>47.2</v>
      </c>
      <c r="G1262" s="16">
        <v>47.2</v>
      </c>
      <c r="H1262" s="17">
        <f>VLOOKUP(C1262,'[1]3 оч'!$B$3:$K$528,10,0)</f>
        <v>0</v>
      </c>
      <c r="I1262" s="16">
        <f t="shared" si="77"/>
        <v>0</v>
      </c>
      <c r="J1262" s="18"/>
      <c r="K1262" s="18">
        <f t="shared" si="78"/>
        <v>0</v>
      </c>
      <c r="L1262" s="19" t="str">
        <f>IFERROR(VLOOKUP(C1262,'[2]11.11.25'!$B$345:$C$574,2,0),"-")</f>
        <v>-</v>
      </c>
      <c r="M1262" s="20" t="str">
        <f t="shared" si="80"/>
        <v>-</v>
      </c>
      <c r="N1262" s="21" t="s">
        <v>22</v>
      </c>
      <c r="O1262" s="22" t="str">
        <f t="shared" si="79"/>
        <v>-</v>
      </c>
      <c r="P1262" s="29"/>
    </row>
    <row r="1263" spans="1:16" x14ac:dyDescent="0.25">
      <c r="A1263" s="13">
        <v>3</v>
      </c>
      <c r="B1263" s="13" t="s">
        <v>757</v>
      </c>
      <c r="C1263" s="14" t="s">
        <v>3118</v>
      </c>
      <c r="D1263" s="14" t="s">
        <v>3119</v>
      </c>
      <c r="E1263" s="15">
        <v>1</v>
      </c>
      <c r="F1263" s="16">
        <v>48.9</v>
      </c>
      <c r="G1263" s="16">
        <v>48.9</v>
      </c>
      <c r="H1263" s="17">
        <f>VLOOKUP(C1263,'[1]3 оч'!$B$3:$K$528,10,0)</f>
        <v>0</v>
      </c>
      <c r="I1263" s="16">
        <f t="shared" si="77"/>
        <v>0</v>
      </c>
      <c r="J1263" s="18"/>
      <c r="K1263" s="18">
        <f t="shared" si="78"/>
        <v>0</v>
      </c>
      <c r="L1263" s="19" t="str">
        <f>IFERROR(VLOOKUP(C1263,'[2]11.11.25'!$B$345:$C$574,2,0),"-")</f>
        <v>-</v>
      </c>
      <c r="M1263" s="20" t="str">
        <f t="shared" si="80"/>
        <v>-</v>
      </c>
      <c r="N1263" s="21" t="s">
        <v>22</v>
      </c>
      <c r="O1263" s="22" t="str">
        <f t="shared" si="79"/>
        <v>-</v>
      </c>
      <c r="P1263" s="29"/>
    </row>
    <row r="1264" spans="1:16" x14ac:dyDescent="0.25">
      <c r="A1264" s="13">
        <v>3</v>
      </c>
      <c r="B1264" s="13" t="s">
        <v>760</v>
      </c>
      <c r="C1264" s="14" t="s">
        <v>3120</v>
      </c>
      <c r="D1264" s="14" t="s">
        <v>3121</v>
      </c>
      <c r="E1264" s="15">
        <v>1</v>
      </c>
      <c r="F1264" s="16">
        <v>43.2</v>
      </c>
      <c r="G1264" s="16">
        <v>43.2</v>
      </c>
      <c r="H1264" s="17">
        <f>VLOOKUP(C1264,'[1]3 оч'!$B$3:$K$528,10,0)</f>
        <v>0</v>
      </c>
      <c r="I1264" s="16">
        <f t="shared" si="77"/>
        <v>0</v>
      </c>
      <c r="J1264" s="18"/>
      <c r="K1264" s="18">
        <f t="shared" si="78"/>
        <v>0</v>
      </c>
      <c r="L1264" s="19" t="str">
        <f>IFERROR(VLOOKUP(C1264,'[2]11.11.25'!$B$345:$C$574,2,0),"-")</f>
        <v>-</v>
      </c>
      <c r="M1264" s="20" t="str">
        <f t="shared" si="80"/>
        <v>-</v>
      </c>
      <c r="N1264" s="21" t="s">
        <v>22</v>
      </c>
      <c r="O1264" s="22" t="str">
        <f t="shared" si="79"/>
        <v>-</v>
      </c>
      <c r="P1264" s="29"/>
    </row>
    <row r="1265" spans="1:16" x14ac:dyDescent="0.25">
      <c r="A1265" s="13">
        <v>3</v>
      </c>
      <c r="B1265" s="13" t="s">
        <v>763</v>
      </c>
      <c r="C1265" s="14" t="s">
        <v>3122</v>
      </c>
      <c r="D1265" s="14" t="s">
        <v>3123</v>
      </c>
      <c r="E1265" s="15">
        <v>1</v>
      </c>
      <c r="F1265" s="16">
        <v>82.4</v>
      </c>
      <c r="G1265" s="16">
        <v>82.4</v>
      </c>
      <c r="H1265" s="17">
        <f>VLOOKUP(C1265,'[1]3 оч'!$B$3:$K$528,10,0)</f>
        <v>0</v>
      </c>
      <c r="I1265" s="16">
        <f t="shared" si="77"/>
        <v>0</v>
      </c>
      <c r="J1265" s="18"/>
      <c r="K1265" s="18">
        <f t="shared" si="78"/>
        <v>0</v>
      </c>
      <c r="L1265" s="19" t="str">
        <f>IFERROR(VLOOKUP(C1265,'[2]11.11.25'!$B$345:$C$574,2,0),"-")</f>
        <v>-</v>
      </c>
      <c r="M1265" s="20" t="str">
        <f t="shared" si="80"/>
        <v>-</v>
      </c>
      <c r="N1265" s="21" t="s">
        <v>22</v>
      </c>
      <c r="O1265" s="22" t="str">
        <f t="shared" si="79"/>
        <v>-</v>
      </c>
      <c r="P1265" s="29"/>
    </row>
    <row r="1266" spans="1:16" x14ac:dyDescent="0.25">
      <c r="A1266" s="13">
        <v>3</v>
      </c>
      <c r="B1266" s="13" t="s">
        <v>766</v>
      </c>
      <c r="C1266" s="14" t="s">
        <v>3124</v>
      </c>
      <c r="D1266" s="14" t="s">
        <v>3125</v>
      </c>
      <c r="E1266" s="15">
        <v>1</v>
      </c>
      <c r="F1266" s="16">
        <v>54.1</v>
      </c>
      <c r="G1266" s="16">
        <v>54.1</v>
      </c>
      <c r="H1266" s="17">
        <f>VLOOKUP(C1266,'[1]3 оч'!$B$3:$K$528,10,0)</f>
        <v>0</v>
      </c>
      <c r="I1266" s="16">
        <f t="shared" si="77"/>
        <v>0</v>
      </c>
      <c r="J1266" s="18"/>
      <c r="K1266" s="18">
        <f t="shared" si="78"/>
        <v>0</v>
      </c>
      <c r="L1266" s="19" t="str">
        <f>IFERROR(VLOOKUP(C1266,'[2]11.11.25'!$B$345:$C$574,2,0),"-")</f>
        <v>-</v>
      </c>
      <c r="M1266" s="20" t="str">
        <f t="shared" si="80"/>
        <v>-</v>
      </c>
      <c r="N1266" s="21" t="s">
        <v>22</v>
      </c>
      <c r="O1266" s="22" t="str">
        <f t="shared" si="79"/>
        <v>-</v>
      </c>
      <c r="P1266" s="29"/>
    </row>
    <row r="1267" spans="1:16" x14ac:dyDescent="0.25">
      <c r="A1267" s="13">
        <v>3</v>
      </c>
      <c r="B1267" s="13" t="s">
        <v>769</v>
      </c>
      <c r="C1267" s="14" t="s">
        <v>3126</v>
      </c>
      <c r="D1267" s="14" t="s">
        <v>3127</v>
      </c>
      <c r="E1267" s="15">
        <v>1</v>
      </c>
      <c r="F1267" s="16">
        <v>80.2</v>
      </c>
      <c r="G1267" s="16">
        <v>80.2</v>
      </c>
      <c r="H1267" s="17">
        <f>VLOOKUP(C1267,'[1]3 оч'!$B$3:$K$528,10,0)</f>
        <v>0</v>
      </c>
      <c r="I1267" s="16">
        <f t="shared" si="77"/>
        <v>0</v>
      </c>
      <c r="J1267" s="18"/>
      <c r="K1267" s="18">
        <f t="shared" si="78"/>
        <v>0</v>
      </c>
      <c r="L1267" s="19" t="str">
        <f>IFERROR(VLOOKUP(C1267,'[2]11.11.25'!$B$345:$C$574,2,0),"-")</f>
        <v>-</v>
      </c>
      <c r="M1267" s="20" t="str">
        <f t="shared" si="80"/>
        <v>-</v>
      </c>
      <c r="N1267" s="21" t="s">
        <v>22</v>
      </c>
      <c r="O1267" s="22" t="str">
        <f t="shared" si="79"/>
        <v>-</v>
      </c>
      <c r="P1267" s="29"/>
    </row>
    <row r="1268" spans="1:16" x14ac:dyDescent="0.25">
      <c r="A1268" s="13">
        <v>3</v>
      </c>
      <c r="B1268" s="13" t="s">
        <v>772</v>
      </c>
      <c r="C1268" s="14" t="s">
        <v>3128</v>
      </c>
      <c r="D1268" s="14" t="s">
        <v>3129</v>
      </c>
      <c r="E1268" s="15">
        <v>1</v>
      </c>
      <c r="F1268" s="16">
        <v>73.900000000000006</v>
      </c>
      <c r="G1268" s="16">
        <v>73.900000000000006</v>
      </c>
      <c r="H1268" s="17">
        <f>VLOOKUP(C1268,'[1]3 оч'!$B$3:$K$528,10,0)</f>
        <v>0</v>
      </c>
      <c r="I1268" s="16">
        <f t="shared" si="77"/>
        <v>0</v>
      </c>
      <c r="J1268" s="18"/>
      <c r="K1268" s="18">
        <f t="shared" si="78"/>
        <v>0</v>
      </c>
      <c r="L1268" s="19" t="str">
        <f>IFERROR(VLOOKUP(C1268,'[2]11.11.25'!$B$345:$C$574,2,0),"-")</f>
        <v>-</v>
      </c>
      <c r="M1268" s="20" t="str">
        <f t="shared" si="80"/>
        <v>-</v>
      </c>
      <c r="N1268" s="21" t="s">
        <v>22</v>
      </c>
      <c r="O1268" s="22" t="str">
        <f t="shared" si="79"/>
        <v>-</v>
      </c>
      <c r="P1268" s="29"/>
    </row>
    <row r="1269" spans="1:16" x14ac:dyDescent="0.25">
      <c r="A1269" s="13">
        <v>3</v>
      </c>
      <c r="B1269" s="13" t="s">
        <v>775</v>
      </c>
      <c r="C1269" s="14" t="s">
        <v>3130</v>
      </c>
      <c r="D1269" s="14" t="s">
        <v>3131</v>
      </c>
      <c r="E1269" s="15">
        <v>1</v>
      </c>
      <c r="F1269" s="16">
        <v>36.700000000000003</v>
      </c>
      <c r="G1269" s="16">
        <v>36.700000000000003</v>
      </c>
      <c r="H1269" s="17">
        <f>VLOOKUP(C1269,'[1]3 оч'!$B$3:$K$528,10,0)</f>
        <v>0</v>
      </c>
      <c r="I1269" s="16">
        <f t="shared" si="77"/>
        <v>0</v>
      </c>
      <c r="J1269" s="18"/>
      <c r="K1269" s="18">
        <f t="shared" si="78"/>
        <v>0</v>
      </c>
      <c r="L1269" s="19" t="str">
        <f>IFERROR(VLOOKUP(C1269,'[2]11.11.25'!$B$345:$C$574,2,0),"-")</f>
        <v>-</v>
      </c>
      <c r="M1269" s="20" t="str">
        <f t="shared" si="80"/>
        <v>-</v>
      </c>
      <c r="N1269" s="21" t="s">
        <v>22</v>
      </c>
      <c r="O1269" s="22" t="str">
        <f t="shared" si="79"/>
        <v>-</v>
      </c>
      <c r="P1269" s="29"/>
    </row>
    <row r="1270" spans="1:16" x14ac:dyDescent="0.25">
      <c r="A1270" s="13">
        <v>3</v>
      </c>
      <c r="B1270" s="13" t="s">
        <v>778</v>
      </c>
      <c r="C1270" s="14" t="s">
        <v>3132</v>
      </c>
      <c r="D1270" s="14" t="s">
        <v>3133</v>
      </c>
      <c r="E1270" s="15">
        <v>1</v>
      </c>
      <c r="F1270" s="16">
        <v>200.1</v>
      </c>
      <c r="G1270" s="16">
        <v>200.1</v>
      </c>
      <c r="H1270" s="17">
        <f>VLOOKUP(C1270,'[1]3 оч'!$B$3:$K$528,10,0)</f>
        <v>0</v>
      </c>
      <c r="I1270" s="16">
        <f t="shared" si="77"/>
        <v>0</v>
      </c>
      <c r="J1270" s="18"/>
      <c r="K1270" s="18">
        <f t="shared" si="78"/>
        <v>0</v>
      </c>
      <c r="L1270" s="19" t="str">
        <f>IFERROR(VLOOKUP(C1270,'[2]11.11.25'!$B$345:$C$574,2,0),"-")</f>
        <v>-</v>
      </c>
      <c r="M1270" s="20" t="str">
        <f t="shared" si="80"/>
        <v>-</v>
      </c>
      <c r="N1270" s="21" t="s">
        <v>22</v>
      </c>
      <c r="O1270" s="22" t="str">
        <f t="shared" si="79"/>
        <v>-</v>
      </c>
      <c r="P1270" s="29"/>
    </row>
    <row r="1271" spans="1:16" x14ac:dyDescent="0.25">
      <c r="A1271" s="13">
        <v>3</v>
      </c>
      <c r="B1271" s="13" t="s">
        <v>781</v>
      </c>
      <c r="C1271" s="14" t="s">
        <v>3134</v>
      </c>
      <c r="D1271" s="14" t="s">
        <v>3135</v>
      </c>
      <c r="E1271" s="15">
        <v>2</v>
      </c>
      <c r="F1271" s="16">
        <v>275.7</v>
      </c>
      <c r="G1271" s="16">
        <v>551.4</v>
      </c>
      <c r="H1271" s="17">
        <f>VLOOKUP(C1271,'[1]3 оч'!$B$3:$K$528,10,0)</f>
        <v>0</v>
      </c>
      <c r="I1271" s="16">
        <f t="shared" si="77"/>
        <v>0</v>
      </c>
      <c r="J1271" s="18"/>
      <c r="K1271" s="18">
        <f t="shared" si="78"/>
        <v>0</v>
      </c>
      <c r="L1271" s="19" t="str">
        <f>IFERROR(VLOOKUP(C1271,'[2]11.11.25'!$B$345:$C$574,2,0),"-")</f>
        <v>-</v>
      </c>
      <c r="M1271" s="20" t="str">
        <f t="shared" si="80"/>
        <v>-</v>
      </c>
      <c r="N1271" s="21" t="s">
        <v>22</v>
      </c>
      <c r="O1271" s="22" t="str">
        <f t="shared" si="79"/>
        <v>-</v>
      </c>
      <c r="P1271" s="29"/>
    </row>
    <row r="1272" spans="1:16" x14ac:dyDescent="0.25">
      <c r="A1272" s="13">
        <v>3</v>
      </c>
      <c r="B1272" s="13" t="s">
        <v>784</v>
      </c>
      <c r="C1272" s="14" t="s">
        <v>3136</v>
      </c>
      <c r="D1272" s="14" t="s">
        <v>3137</v>
      </c>
      <c r="E1272" s="15">
        <v>2</v>
      </c>
      <c r="F1272" s="16">
        <v>256</v>
      </c>
      <c r="G1272" s="16">
        <v>512</v>
      </c>
      <c r="H1272" s="17">
        <f>VLOOKUP(C1272,'[1]3 оч'!$B$3:$K$528,10,0)</f>
        <v>0</v>
      </c>
      <c r="I1272" s="16">
        <f t="shared" si="77"/>
        <v>0</v>
      </c>
      <c r="J1272" s="18"/>
      <c r="K1272" s="18">
        <f t="shared" si="78"/>
        <v>0</v>
      </c>
      <c r="L1272" s="19" t="str">
        <f>IFERROR(VLOOKUP(C1272,'[2]11.11.25'!$B$345:$C$574,2,0),"-")</f>
        <v>-</v>
      </c>
      <c r="M1272" s="20" t="str">
        <f t="shared" si="80"/>
        <v>-</v>
      </c>
      <c r="N1272" s="21" t="s">
        <v>22</v>
      </c>
      <c r="O1272" s="22" t="str">
        <f t="shared" si="79"/>
        <v>-</v>
      </c>
      <c r="P1272" s="29"/>
    </row>
    <row r="1273" spans="1:16" x14ac:dyDescent="0.25">
      <c r="A1273" s="13">
        <v>3</v>
      </c>
      <c r="B1273" s="13" t="s">
        <v>787</v>
      </c>
      <c r="C1273" s="14" t="s">
        <v>3138</v>
      </c>
      <c r="D1273" s="14" t="s">
        <v>3139</v>
      </c>
      <c r="E1273" s="15">
        <v>2</v>
      </c>
      <c r="F1273" s="16">
        <v>276.39999999999998</v>
      </c>
      <c r="G1273" s="16">
        <v>552.79999999999995</v>
      </c>
      <c r="H1273" s="17">
        <f>VLOOKUP(C1273,'[1]3 оч'!$B$3:$K$528,10,0)</f>
        <v>0</v>
      </c>
      <c r="I1273" s="16">
        <f t="shared" si="77"/>
        <v>0</v>
      </c>
      <c r="J1273" s="18"/>
      <c r="K1273" s="18">
        <f t="shared" si="78"/>
        <v>0</v>
      </c>
      <c r="L1273" s="19" t="str">
        <f>IFERROR(VLOOKUP(C1273,'[2]11.11.25'!$B$345:$C$574,2,0),"-")</f>
        <v>-</v>
      </c>
      <c r="M1273" s="20" t="str">
        <f t="shared" si="80"/>
        <v>-</v>
      </c>
      <c r="N1273" s="21" t="s">
        <v>22</v>
      </c>
      <c r="O1273" s="22" t="str">
        <f t="shared" si="79"/>
        <v>-</v>
      </c>
      <c r="P1273" s="29"/>
    </row>
    <row r="1274" spans="1:16" x14ac:dyDescent="0.25">
      <c r="A1274" s="13">
        <v>3</v>
      </c>
      <c r="B1274" s="13" t="s">
        <v>790</v>
      </c>
      <c r="C1274" s="14" t="s">
        <v>3140</v>
      </c>
      <c r="D1274" s="14" t="s">
        <v>3141</v>
      </c>
      <c r="E1274" s="15">
        <v>2</v>
      </c>
      <c r="F1274" s="16">
        <v>256.60000000000002</v>
      </c>
      <c r="G1274" s="16">
        <v>513.20000000000005</v>
      </c>
      <c r="H1274" s="17">
        <f>VLOOKUP(C1274,'[1]3 оч'!$B$3:$K$528,10,0)</f>
        <v>0</v>
      </c>
      <c r="I1274" s="16">
        <f t="shared" si="77"/>
        <v>0</v>
      </c>
      <c r="J1274" s="18"/>
      <c r="K1274" s="18">
        <f t="shared" si="78"/>
        <v>0</v>
      </c>
      <c r="L1274" s="19" t="str">
        <f>IFERROR(VLOOKUP(C1274,'[2]11.11.25'!$B$345:$C$574,2,0),"-")</f>
        <v>-</v>
      </c>
      <c r="M1274" s="20" t="str">
        <f t="shared" si="80"/>
        <v>-</v>
      </c>
      <c r="N1274" s="21" t="s">
        <v>22</v>
      </c>
      <c r="O1274" s="22" t="str">
        <f t="shared" si="79"/>
        <v>-</v>
      </c>
      <c r="P1274" s="29"/>
    </row>
    <row r="1275" spans="1:16" x14ac:dyDescent="0.25">
      <c r="A1275" s="13">
        <v>3</v>
      </c>
      <c r="B1275" s="13" t="s">
        <v>793</v>
      </c>
      <c r="C1275" s="14" t="s">
        <v>3142</v>
      </c>
      <c r="D1275" s="14" t="s">
        <v>3143</v>
      </c>
      <c r="E1275" s="15">
        <v>1</v>
      </c>
      <c r="F1275" s="16">
        <v>69.7</v>
      </c>
      <c r="G1275" s="16">
        <v>69.7</v>
      </c>
      <c r="H1275" s="17">
        <f>VLOOKUP(C1275,'[1]3 оч'!$B$3:$K$528,10,0)</f>
        <v>0</v>
      </c>
      <c r="I1275" s="16">
        <f t="shared" si="77"/>
        <v>0</v>
      </c>
      <c r="J1275" s="18"/>
      <c r="K1275" s="18">
        <f t="shared" si="78"/>
        <v>0</v>
      </c>
      <c r="L1275" s="19" t="str">
        <f>IFERROR(VLOOKUP(C1275,'[2]11.11.25'!$B$345:$C$574,2,0),"-")</f>
        <v>-</v>
      </c>
      <c r="M1275" s="20" t="str">
        <f t="shared" si="80"/>
        <v>-</v>
      </c>
      <c r="N1275" s="21" t="s">
        <v>22</v>
      </c>
      <c r="O1275" s="22" t="str">
        <f t="shared" si="79"/>
        <v>-</v>
      </c>
      <c r="P1275" s="29"/>
    </row>
    <row r="1276" spans="1:16" x14ac:dyDescent="0.25">
      <c r="A1276" s="13">
        <v>3</v>
      </c>
      <c r="B1276" s="13" t="s">
        <v>796</v>
      </c>
      <c r="C1276" s="14" t="s">
        <v>3144</v>
      </c>
      <c r="D1276" s="14" t="s">
        <v>3145</v>
      </c>
      <c r="E1276" s="15">
        <v>1</v>
      </c>
      <c r="F1276" s="16">
        <v>41.8</v>
      </c>
      <c r="G1276" s="16">
        <v>41.8</v>
      </c>
      <c r="H1276" s="17">
        <f>VLOOKUP(C1276,'[1]3 оч'!$B$3:$K$528,10,0)</f>
        <v>0</v>
      </c>
      <c r="I1276" s="16">
        <f t="shared" si="77"/>
        <v>0</v>
      </c>
      <c r="J1276" s="18"/>
      <c r="K1276" s="18">
        <f t="shared" si="78"/>
        <v>0</v>
      </c>
      <c r="L1276" s="19" t="str">
        <f>IFERROR(VLOOKUP(C1276,'[2]11.11.25'!$B$345:$C$574,2,0),"-")</f>
        <v>-</v>
      </c>
      <c r="M1276" s="20" t="str">
        <f t="shared" si="80"/>
        <v>-</v>
      </c>
      <c r="N1276" s="21" t="s">
        <v>22</v>
      </c>
      <c r="O1276" s="22" t="str">
        <f t="shared" si="79"/>
        <v>-</v>
      </c>
      <c r="P1276" s="29"/>
    </row>
    <row r="1277" spans="1:16" x14ac:dyDescent="0.25">
      <c r="A1277" s="13">
        <v>3</v>
      </c>
      <c r="B1277" s="13" t="s">
        <v>799</v>
      </c>
      <c r="C1277" s="14" t="s">
        <v>3146</v>
      </c>
      <c r="D1277" s="14" t="s">
        <v>3147</v>
      </c>
      <c r="E1277" s="15">
        <v>1</v>
      </c>
      <c r="F1277" s="16">
        <v>56.3</v>
      </c>
      <c r="G1277" s="16">
        <v>56.3</v>
      </c>
      <c r="H1277" s="17">
        <f>VLOOKUP(C1277,'[1]3 оч'!$B$3:$K$528,10,0)</f>
        <v>0</v>
      </c>
      <c r="I1277" s="16">
        <f t="shared" si="77"/>
        <v>0</v>
      </c>
      <c r="J1277" s="18"/>
      <c r="K1277" s="18">
        <f t="shared" si="78"/>
        <v>0</v>
      </c>
      <c r="L1277" s="19" t="str">
        <f>IFERROR(VLOOKUP(C1277,'[2]11.11.25'!$B$345:$C$574,2,0),"-")</f>
        <v>-</v>
      </c>
      <c r="M1277" s="20" t="str">
        <f t="shared" si="80"/>
        <v>-</v>
      </c>
      <c r="N1277" s="21" t="s">
        <v>22</v>
      </c>
      <c r="O1277" s="22" t="str">
        <f t="shared" si="79"/>
        <v>-</v>
      </c>
      <c r="P1277" s="29"/>
    </row>
    <row r="1278" spans="1:16" x14ac:dyDescent="0.25">
      <c r="A1278" s="13">
        <v>3</v>
      </c>
      <c r="B1278" s="13" t="s">
        <v>802</v>
      </c>
      <c r="C1278" s="14" t="s">
        <v>3148</v>
      </c>
      <c r="D1278" s="14" t="s">
        <v>3149</v>
      </c>
      <c r="E1278" s="15">
        <v>1</v>
      </c>
      <c r="F1278" s="16">
        <v>58.4</v>
      </c>
      <c r="G1278" s="16">
        <v>58.4</v>
      </c>
      <c r="H1278" s="17">
        <f>VLOOKUP(C1278,'[1]3 оч'!$B$3:$K$528,10,0)</f>
        <v>0</v>
      </c>
      <c r="I1278" s="16">
        <f t="shared" si="77"/>
        <v>0</v>
      </c>
      <c r="J1278" s="18"/>
      <c r="K1278" s="18">
        <f t="shared" si="78"/>
        <v>0</v>
      </c>
      <c r="L1278" s="19" t="str">
        <f>IFERROR(VLOOKUP(C1278,'[2]11.11.25'!$B$345:$C$574,2,0),"-")</f>
        <v>-</v>
      </c>
      <c r="M1278" s="20" t="str">
        <f t="shared" si="80"/>
        <v>-</v>
      </c>
      <c r="N1278" s="21" t="s">
        <v>22</v>
      </c>
      <c r="O1278" s="22" t="str">
        <f t="shared" si="79"/>
        <v>-</v>
      </c>
      <c r="P1278" s="29"/>
    </row>
    <row r="1279" spans="1:16" x14ac:dyDescent="0.25">
      <c r="A1279" s="13">
        <v>3</v>
      </c>
      <c r="B1279" s="13" t="s">
        <v>805</v>
      </c>
      <c r="C1279" s="14" t="s">
        <v>3150</v>
      </c>
      <c r="D1279" s="14" t="s">
        <v>3151</v>
      </c>
      <c r="E1279" s="15">
        <v>1</v>
      </c>
      <c r="F1279" s="16">
        <v>41.7</v>
      </c>
      <c r="G1279" s="16">
        <v>41.7</v>
      </c>
      <c r="H1279" s="17">
        <f>VLOOKUP(C1279,'[1]3 оч'!$B$3:$K$528,10,0)</f>
        <v>0</v>
      </c>
      <c r="I1279" s="16">
        <f t="shared" si="77"/>
        <v>0</v>
      </c>
      <c r="J1279" s="18"/>
      <c r="K1279" s="18">
        <f t="shared" si="78"/>
        <v>0</v>
      </c>
      <c r="L1279" s="19" t="str">
        <f>IFERROR(VLOOKUP(C1279,'[2]11.11.25'!$B$345:$C$574,2,0),"-")</f>
        <v>-</v>
      </c>
      <c r="M1279" s="20" t="str">
        <f t="shared" si="80"/>
        <v>-</v>
      </c>
      <c r="N1279" s="21" t="s">
        <v>22</v>
      </c>
      <c r="O1279" s="22" t="str">
        <f t="shared" si="79"/>
        <v>-</v>
      </c>
      <c r="P1279" s="29"/>
    </row>
    <row r="1280" spans="1:16" x14ac:dyDescent="0.25">
      <c r="A1280" s="13">
        <v>3</v>
      </c>
      <c r="B1280" s="13" t="s">
        <v>808</v>
      </c>
      <c r="C1280" s="14" t="s">
        <v>3152</v>
      </c>
      <c r="D1280" s="14" t="s">
        <v>3153</v>
      </c>
      <c r="E1280" s="15">
        <v>1</v>
      </c>
      <c r="F1280" s="16">
        <v>27</v>
      </c>
      <c r="G1280" s="16">
        <v>27</v>
      </c>
      <c r="H1280" s="17">
        <f>VLOOKUP(C1280,'[1]3 оч'!$B$3:$K$528,10,0)</f>
        <v>0</v>
      </c>
      <c r="I1280" s="16">
        <f t="shared" si="77"/>
        <v>0</v>
      </c>
      <c r="J1280" s="18"/>
      <c r="K1280" s="18">
        <f t="shared" si="78"/>
        <v>0</v>
      </c>
      <c r="L1280" s="19" t="str">
        <f>IFERROR(VLOOKUP(C1280,'[2]11.11.25'!$B$345:$C$574,2,0),"-")</f>
        <v>-</v>
      </c>
      <c r="M1280" s="20" t="str">
        <f t="shared" si="80"/>
        <v>-</v>
      </c>
      <c r="N1280" s="21" t="s">
        <v>22</v>
      </c>
      <c r="O1280" s="22" t="str">
        <f t="shared" si="79"/>
        <v>-</v>
      </c>
      <c r="P1280" s="29"/>
    </row>
    <row r="1281" spans="1:16" x14ac:dyDescent="0.25">
      <c r="A1281" s="13">
        <v>3</v>
      </c>
      <c r="B1281" s="13" t="s">
        <v>811</v>
      </c>
      <c r="C1281" s="14" t="s">
        <v>3154</v>
      </c>
      <c r="D1281" s="14" t="s">
        <v>3155</v>
      </c>
      <c r="E1281" s="15">
        <v>1</v>
      </c>
      <c r="F1281" s="16">
        <v>40.1</v>
      </c>
      <c r="G1281" s="16">
        <v>40.1</v>
      </c>
      <c r="H1281" s="17">
        <f>VLOOKUP(C1281,'[1]3 оч'!$B$3:$K$528,10,0)</f>
        <v>0</v>
      </c>
      <c r="I1281" s="16">
        <f t="shared" si="77"/>
        <v>0</v>
      </c>
      <c r="J1281" s="18"/>
      <c r="K1281" s="18">
        <f t="shared" si="78"/>
        <v>0</v>
      </c>
      <c r="L1281" s="19" t="str">
        <f>IFERROR(VLOOKUP(C1281,'[2]11.11.25'!$B$345:$C$574,2,0),"-")</f>
        <v>-</v>
      </c>
      <c r="M1281" s="20" t="str">
        <f t="shared" si="80"/>
        <v>-</v>
      </c>
      <c r="N1281" s="21" t="s">
        <v>22</v>
      </c>
      <c r="O1281" s="22" t="str">
        <f t="shared" si="79"/>
        <v>-</v>
      </c>
      <c r="P1281" s="29"/>
    </row>
    <row r="1282" spans="1:16" x14ac:dyDescent="0.25">
      <c r="A1282" s="13">
        <v>3</v>
      </c>
      <c r="B1282" s="13" t="s">
        <v>814</v>
      </c>
      <c r="C1282" s="14" t="s">
        <v>3156</v>
      </c>
      <c r="D1282" s="14" t="s">
        <v>3157</v>
      </c>
      <c r="E1282" s="15">
        <v>1</v>
      </c>
      <c r="F1282" s="16">
        <v>37.4</v>
      </c>
      <c r="G1282" s="16">
        <v>37.4</v>
      </c>
      <c r="H1282" s="17">
        <f>VLOOKUP(C1282,'[1]3 оч'!$B$3:$K$528,10,0)</f>
        <v>0</v>
      </c>
      <c r="I1282" s="16">
        <f t="shared" si="77"/>
        <v>0</v>
      </c>
      <c r="J1282" s="18"/>
      <c r="K1282" s="18">
        <f t="shared" si="78"/>
        <v>0</v>
      </c>
      <c r="L1282" s="19" t="str">
        <f>IFERROR(VLOOKUP(C1282,'[2]11.11.25'!$B$345:$C$574,2,0),"-")</f>
        <v>-</v>
      </c>
      <c r="M1282" s="20" t="str">
        <f t="shared" si="80"/>
        <v>-</v>
      </c>
      <c r="N1282" s="21" t="s">
        <v>22</v>
      </c>
      <c r="O1282" s="22" t="str">
        <f t="shared" si="79"/>
        <v>-</v>
      </c>
      <c r="P1282" s="29"/>
    </row>
    <row r="1283" spans="1:16" x14ac:dyDescent="0.25">
      <c r="A1283" s="13">
        <v>3</v>
      </c>
      <c r="B1283" s="13" t="s">
        <v>817</v>
      </c>
      <c r="C1283" s="14" t="s">
        <v>3158</v>
      </c>
      <c r="D1283" s="14" t="s">
        <v>3159</v>
      </c>
      <c r="E1283" s="15">
        <v>7</v>
      </c>
      <c r="F1283" s="16">
        <v>219.6</v>
      </c>
      <c r="G1283" s="16">
        <v>1537.2</v>
      </c>
      <c r="H1283" s="17">
        <f>VLOOKUP(C1283,'[1]3 оч'!$B$3:$K$528,10,0)</f>
        <v>0</v>
      </c>
      <c r="I1283" s="16">
        <f t="shared" ref="I1283:I1346" si="81">IFERROR(H1283*F1283,"-")</f>
        <v>0</v>
      </c>
      <c r="J1283" s="18"/>
      <c r="K1283" s="18">
        <f t="shared" ref="K1283:K1346" si="82">J1283*F1283</f>
        <v>0</v>
      </c>
      <c r="L1283" s="19" t="str">
        <f>IFERROR(VLOOKUP(C1283,'[2]11.11.25'!$B$345:$C$574,2,0),"-")</f>
        <v>-</v>
      </c>
      <c r="M1283" s="20" t="str">
        <f t="shared" si="80"/>
        <v>-</v>
      </c>
      <c r="N1283" s="21" t="s">
        <v>22</v>
      </c>
      <c r="O1283" s="22" t="str">
        <f t="shared" ref="O1283:O1346" si="83">IFERROR(N1283*F1283,"-")</f>
        <v>-</v>
      </c>
      <c r="P1283" s="29"/>
    </row>
    <row r="1284" spans="1:16" x14ac:dyDescent="0.25">
      <c r="A1284" s="13">
        <v>3</v>
      </c>
      <c r="B1284" s="13" t="s">
        <v>820</v>
      </c>
      <c r="C1284" s="14" t="s">
        <v>3160</v>
      </c>
      <c r="D1284" s="14" t="s">
        <v>3161</v>
      </c>
      <c r="E1284" s="15">
        <v>7</v>
      </c>
      <c r="F1284" s="16">
        <v>201.5</v>
      </c>
      <c r="G1284" s="16">
        <v>1410.5</v>
      </c>
      <c r="H1284" s="17">
        <f>VLOOKUP(C1284,'[1]3 оч'!$B$3:$K$528,10,0)</f>
        <v>0</v>
      </c>
      <c r="I1284" s="16">
        <f t="shared" si="81"/>
        <v>0</v>
      </c>
      <c r="J1284" s="18"/>
      <c r="K1284" s="18">
        <f t="shared" si="82"/>
        <v>0</v>
      </c>
      <c r="L1284" s="19" t="str">
        <f>IFERROR(VLOOKUP(C1284,'[2]11.11.25'!$B$345:$C$574,2,0),"-")</f>
        <v>-</v>
      </c>
      <c r="M1284" s="20" t="str">
        <f t="shared" si="80"/>
        <v>-</v>
      </c>
      <c r="N1284" s="21" t="s">
        <v>22</v>
      </c>
      <c r="O1284" s="22" t="str">
        <f t="shared" si="83"/>
        <v>-</v>
      </c>
      <c r="P1284" s="29"/>
    </row>
    <row r="1285" spans="1:16" x14ac:dyDescent="0.25">
      <c r="A1285" s="13">
        <v>3</v>
      </c>
      <c r="B1285" s="13" t="s">
        <v>823</v>
      </c>
      <c r="C1285" s="14" t="s">
        <v>3162</v>
      </c>
      <c r="D1285" s="14" t="s">
        <v>3163</v>
      </c>
      <c r="E1285" s="15">
        <v>2</v>
      </c>
      <c r="F1285" s="16">
        <v>166.3</v>
      </c>
      <c r="G1285" s="16">
        <v>332.6</v>
      </c>
      <c r="H1285" s="17">
        <f>VLOOKUP(C1285,'[1]3 оч'!$B$3:$K$528,10,0)</f>
        <v>0</v>
      </c>
      <c r="I1285" s="16">
        <f t="shared" si="81"/>
        <v>0</v>
      </c>
      <c r="J1285" s="18"/>
      <c r="K1285" s="18">
        <f t="shared" si="82"/>
        <v>0</v>
      </c>
      <c r="L1285" s="19" t="str">
        <f>IFERROR(VLOOKUP(C1285,'[2]11.11.25'!$B$345:$C$574,2,0),"-")</f>
        <v>-</v>
      </c>
      <c r="M1285" s="20" t="str">
        <f t="shared" si="80"/>
        <v>-</v>
      </c>
      <c r="N1285" s="21" t="s">
        <v>22</v>
      </c>
      <c r="O1285" s="22" t="str">
        <f t="shared" si="83"/>
        <v>-</v>
      </c>
      <c r="P1285" s="29"/>
    </row>
    <row r="1286" spans="1:16" x14ac:dyDescent="0.25">
      <c r="A1286" s="13">
        <v>3</v>
      </c>
      <c r="B1286" s="13" t="s">
        <v>826</v>
      </c>
      <c r="C1286" s="14" t="s">
        <v>3164</v>
      </c>
      <c r="D1286" s="14" t="s">
        <v>3165</v>
      </c>
      <c r="E1286" s="15">
        <v>2</v>
      </c>
      <c r="F1286" s="16">
        <v>276.60000000000002</v>
      </c>
      <c r="G1286" s="16">
        <v>553.20000000000005</v>
      </c>
      <c r="H1286" s="17">
        <f>VLOOKUP(C1286,'[1]3 оч'!$B$3:$K$528,10,0)</f>
        <v>0</v>
      </c>
      <c r="I1286" s="16">
        <f t="shared" si="81"/>
        <v>0</v>
      </c>
      <c r="J1286" s="18"/>
      <c r="K1286" s="18">
        <f t="shared" si="82"/>
        <v>0</v>
      </c>
      <c r="L1286" s="19" t="str">
        <f>IFERROR(VLOOKUP(C1286,'[2]11.11.25'!$B$345:$C$574,2,0),"-")</f>
        <v>-</v>
      </c>
      <c r="M1286" s="20" t="str">
        <f t="shared" si="80"/>
        <v>-</v>
      </c>
      <c r="N1286" s="21" t="s">
        <v>22</v>
      </c>
      <c r="O1286" s="22" t="str">
        <f t="shared" si="83"/>
        <v>-</v>
      </c>
      <c r="P1286" s="29"/>
    </row>
    <row r="1287" spans="1:16" x14ac:dyDescent="0.25">
      <c r="A1287" s="13">
        <v>3</v>
      </c>
      <c r="B1287" s="13" t="s">
        <v>829</v>
      </c>
      <c r="C1287" s="14" t="s">
        <v>3166</v>
      </c>
      <c r="D1287" s="14" t="s">
        <v>3167</v>
      </c>
      <c r="E1287" s="15">
        <v>2</v>
      </c>
      <c r="F1287" s="16">
        <v>256.7</v>
      </c>
      <c r="G1287" s="16">
        <v>513.4</v>
      </c>
      <c r="H1287" s="17">
        <f>VLOOKUP(C1287,'[1]3 оч'!$B$3:$K$528,10,0)</f>
        <v>0</v>
      </c>
      <c r="I1287" s="16">
        <f t="shared" si="81"/>
        <v>0</v>
      </c>
      <c r="J1287" s="18"/>
      <c r="K1287" s="18">
        <f t="shared" si="82"/>
        <v>0</v>
      </c>
      <c r="L1287" s="19" t="str">
        <f>IFERROR(VLOOKUP(C1287,'[2]11.11.25'!$B$345:$C$574,2,0),"-")</f>
        <v>-</v>
      </c>
      <c r="M1287" s="20" t="str">
        <f t="shared" si="80"/>
        <v>-</v>
      </c>
      <c r="N1287" s="21" t="s">
        <v>22</v>
      </c>
      <c r="O1287" s="22" t="str">
        <f t="shared" si="83"/>
        <v>-</v>
      </c>
      <c r="P1287" s="29"/>
    </row>
    <row r="1288" spans="1:16" x14ac:dyDescent="0.25">
      <c r="A1288" s="13">
        <v>3</v>
      </c>
      <c r="B1288" s="13" t="s">
        <v>832</v>
      </c>
      <c r="C1288" s="14" t="s">
        <v>3168</v>
      </c>
      <c r="D1288" s="14" t="s">
        <v>3169</v>
      </c>
      <c r="E1288" s="15">
        <v>2</v>
      </c>
      <c r="F1288" s="16">
        <v>227.7</v>
      </c>
      <c r="G1288" s="16">
        <v>455.4</v>
      </c>
      <c r="H1288" s="17">
        <f>VLOOKUP(C1288,'[1]3 оч'!$B$3:$K$528,10,0)</f>
        <v>0</v>
      </c>
      <c r="I1288" s="16">
        <f t="shared" si="81"/>
        <v>0</v>
      </c>
      <c r="J1288" s="18"/>
      <c r="K1288" s="18">
        <f t="shared" si="82"/>
        <v>0</v>
      </c>
      <c r="L1288" s="19" t="str">
        <f>IFERROR(VLOOKUP(C1288,'[2]11.11.25'!$B$345:$C$574,2,0),"-")</f>
        <v>-</v>
      </c>
      <c r="M1288" s="20" t="str">
        <f t="shared" si="80"/>
        <v>-</v>
      </c>
      <c r="N1288" s="21" t="s">
        <v>22</v>
      </c>
      <c r="O1288" s="22" t="str">
        <f t="shared" si="83"/>
        <v>-</v>
      </c>
      <c r="P1288" s="29"/>
    </row>
    <row r="1289" spans="1:16" x14ac:dyDescent="0.25">
      <c r="A1289" s="13">
        <v>3</v>
      </c>
      <c r="B1289" s="13" t="s">
        <v>835</v>
      </c>
      <c r="C1289" s="14" t="s">
        <v>3170</v>
      </c>
      <c r="D1289" s="14" t="s">
        <v>3171</v>
      </c>
      <c r="E1289" s="15">
        <v>2</v>
      </c>
      <c r="F1289" s="16">
        <v>206.9</v>
      </c>
      <c r="G1289" s="16">
        <v>413.8</v>
      </c>
      <c r="H1289" s="17">
        <f>VLOOKUP(C1289,'[1]3 оч'!$B$3:$K$528,10,0)</f>
        <v>0</v>
      </c>
      <c r="I1289" s="16">
        <f t="shared" si="81"/>
        <v>0</v>
      </c>
      <c r="J1289" s="18"/>
      <c r="K1289" s="18">
        <f t="shared" si="82"/>
        <v>0</v>
      </c>
      <c r="L1289" s="19" t="str">
        <f>IFERROR(VLOOKUP(C1289,'[2]11.11.25'!$B$345:$C$574,2,0),"-")</f>
        <v>-</v>
      </c>
      <c r="M1289" s="20" t="str">
        <f t="shared" si="80"/>
        <v>-</v>
      </c>
      <c r="N1289" s="21" t="s">
        <v>22</v>
      </c>
      <c r="O1289" s="22" t="str">
        <f t="shared" si="83"/>
        <v>-</v>
      </c>
      <c r="P1289" s="29"/>
    </row>
    <row r="1290" spans="1:16" x14ac:dyDescent="0.25">
      <c r="A1290" s="13">
        <v>3</v>
      </c>
      <c r="B1290" s="13" t="s">
        <v>838</v>
      </c>
      <c r="C1290" s="14" t="s">
        <v>3172</v>
      </c>
      <c r="D1290" s="14" t="s">
        <v>3173</v>
      </c>
      <c r="E1290" s="15">
        <v>2</v>
      </c>
      <c r="F1290" s="16">
        <v>275.7</v>
      </c>
      <c r="G1290" s="16">
        <v>551.4</v>
      </c>
      <c r="H1290" s="17">
        <f>VLOOKUP(C1290,'[1]3 оч'!$B$3:$K$528,10,0)</f>
        <v>0</v>
      </c>
      <c r="I1290" s="16">
        <f t="shared" si="81"/>
        <v>0</v>
      </c>
      <c r="J1290" s="18"/>
      <c r="K1290" s="18">
        <f t="shared" si="82"/>
        <v>0</v>
      </c>
      <c r="L1290" s="19" t="str">
        <f>IFERROR(VLOOKUP(C1290,'[2]11.11.25'!$B$345:$C$574,2,0),"-")</f>
        <v>-</v>
      </c>
      <c r="M1290" s="20" t="str">
        <f t="shared" si="80"/>
        <v>-</v>
      </c>
      <c r="N1290" s="21" t="s">
        <v>22</v>
      </c>
      <c r="O1290" s="22" t="str">
        <f t="shared" si="83"/>
        <v>-</v>
      </c>
      <c r="P1290" s="29"/>
    </row>
    <row r="1291" spans="1:16" x14ac:dyDescent="0.25">
      <c r="A1291" s="13">
        <v>3</v>
      </c>
      <c r="B1291" s="13" t="s">
        <v>841</v>
      </c>
      <c r="C1291" s="14" t="s">
        <v>3174</v>
      </c>
      <c r="D1291" s="14" t="s">
        <v>3175</v>
      </c>
      <c r="E1291" s="15">
        <v>2</v>
      </c>
      <c r="F1291" s="16">
        <v>256</v>
      </c>
      <c r="G1291" s="16">
        <v>512</v>
      </c>
      <c r="H1291" s="17">
        <f>VLOOKUP(C1291,'[1]3 оч'!$B$3:$K$528,10,0)</f>
        <v>0</v>
      </c>
      <c r="I1291" s="16">
        <f t="shared" si="81"/>
        <v>0</v>
      </c>
      <c r="J1291" s="18"/>
      <c r="K1291" s="18">
        <f t="shared" si="82"/>
        <v>0</v>
      </c>
      <c r="L1291" s="19" t="str">
        <f>IFERROR(VLOOKUP(C1291,'[2]11.11.25'!$B$345:$C$574,2,0),"-")</f>
        <v>-</v>
      </c>
      <c r="M1291" s="20" t="str">
        <f t="shared" si="80"/>
        <v>-</v>
      </c>
      <c r="N1291" s="21" t="s">
        <v>22</v>
      </c>
      <c r="O1291" s="22" t="str">
        <f t="shared" si="83"/>
        <v>-</v>
      </c>
      <c r="P1291" s="29"/>
    </row>
    <row r="1292" spans="1:16" x14ac:dyDescent="0.25">
      <c r="A1292" s="13">
        <v>3</v>
      </c>
      <c r="B1292" s="13" t="s">
        <v>844</v>
      </c>
      <c r="C1292" s="14" t="s">
        <v>3176</v>
      </c>
      <c r="D1292" s="14" t="s">
        <v>3177</v>
      </c>
      <c r="E1292" s="15">
        <v>2</v>
      </c>
      <c r="F1292" s="16">
        <v>192.4</v>
      </c>
      <c r="G1292" s="16">
        <v>384.8</v>
      </c>
      <c r="H1292" s="17">
        <f>VLOOKUP(C1292,'[1]3 оч'!$B$3:$K$528,10,0)</f>
        <v>0</v>
      </c>
      <c r="I1292" s="16">
        <f t="shared" si="81"/>
        <v>0</v>
      </c>
      <c r="J1292" s="18"/>
      <c r="K1292" s="18">
        <f t="shared" si="82"/>
        <v>0</v>
      </c>
      <c r="L1292" s="19" t="str">
        <f>IFERROR(VLOOKUP(C1292,'[2]11.11.25'!$B$345:$C$574,2,0),"-")</f>
        <v>-</v>
      </c>
      <c r="M1292" s="20" t="str">
        <f t="shared" si="80"/>
        <v>-</v>
      </c>
      <c r="N1292" s="21" t="s">
        <v>22</v>
      </c>
      <c r="O1292" s="22" t="str">
        <f t="shared" si="83"/>
        <v>-</v>
      </c>
      <c r="P1292" s="29"/>
    </row>
    <row r="1293" spans="1:16" x14ac:dyDescent="0.25">
      <c r="A1293" s="13">
        <v>3</v>
      </c>
      <c r="B1293" s="13" t="s">
        <v>847</v>
      </c>
      <c r="C1293" s="14" t="s">
        <v>3178</v>
      </c>
      <c r="D1293" s="14" t="s">
        <v>3179</v>
      </c>
      <c r="E1293" s="15">
        <v>7</v>
      </c>
      <c r="F1293" s="16">
        <v>201.3</v>
      </c>
      <c r="G1293" s="16">
        <v>1409.1</v>
      </c>
      <c r="H1293" s="17">
        <f>VLOOKUP(C1293,'[1]3 оч'!$B$3:$K$528,10,0)</f>
        <v>0</v>
      </c>
      <c r="I1293" s="16">
        <f t="shared" si="81"/>
        <v>0</v>
      </c>
      <c r="J1293" s="18"/>
      <c r="K1293" s="18">
        <f t="shared" si="82"/>
        <v>0</v>
      </c>
      <c r="L1293" s="19" t="str">
        <f>IFERROR(VLOOKUP(C1293,'[2]11.11.25'!$B$345:$C$574,2,0),"-")</f>
        <v>-</v>
      </c>
      <c r="M1293" s="20" t="str">
        <f t="shared" si="80"/>
        <v>-</v>
      </c>
      <c r="N1293" s="21" t="s">
        <v>22</v>
      </c>
      <c r="O1293" s="22" t="str">
        <f t="shared" si="83"/>
        <v>-</v>
      </c>
      <c r="P1293" s="29"/>
    </row>
    <row r="1294" spans="1:16" x14ac:dyDescent="0.25">
      <c r="A1294" s="13">
        <v>3</v>
      </c>
      <c r="B1294" s="13" t="s">
        <v>850</v>
      </c>
      <c r="C1294" s="14" t="s">
        <v>3180</v>
      </c>
      <c r="D1294" s="14" t="s">
        <v>3181</v>
      </c>
      <c r="E1294" s="15">
        <v>1</v>
      </c>
      <c r="F1294" s="16">
        <v>165.6</v>
      </c>
      <c r="G1294" s="16">
        <v>165.6</v>
      </c>
      <c r="H1294" s="17">
        <f>VLOOKUP(C1294,'[1]3 оч'!$B$3:$K$528,10,0)</f>
        <v>0</v>
      </c>
      <c r="I1294" s="16">
        <f t="shared" si="81"/>
        <v>0</v>
      </c>
      <c r="J1294" s="18"/>
      <c r="K1294" s="18">
        <f t="shared" si="82"/>
        <v>0</v>
      </c>
      <c r="L1294" s="19" t="str">
        <f>IFERROR(VLOOKUP(C1294,'[2]11.11.25'!$B$345:$C$574,2,0),"-")</f>
        <v>-</v>
      </c>
      <c r="M1294" s="20" t="str">
        <f t="shared" si="80"/>
        <v>-</v>
      </c>
      <c r="N1294" s="21" t="s">
        <v>22</v>
      </c>
      <c r="O1294" s="22" t="str">
        <f t="shared" si="83"/>
        <v>-</v>
      </c>
      <c r="P1294" s="29"/>
    </row>
    <row r="1295" spans="1:16" x14ac:dyDescent="0.25">
      <c r="A1295" s="13">
        <v>3</v>
      </c>
      <c r="B1295" s="13" t="s">
        <v>853</v>
      </c>
      <c r="C1295" s="14" t="s">
        <v>3182</v>
      </c>
      <c r="D1295" s="14" t="s">
        <v>3183</v>
      </c>
      <c r="E1295" s="15">
        <v>1</v>
      </c>
      <c r="F1295" s="16">
        <v>275.7</v>
      </c>
      <c r="G1295" s="16">
        <v>275.7</v>
      </c>
      <c r="H1295" s="17">
        <f>VLOOKUP(C1295,'[1]3 оч'!$B$3:$K$528,10,0)</f>
        <v>0</v>
      </c>
      <c r="I1295" s="16">
        <f t="shared" si="81"/>
        <v>0</v>
      </c>
      <c r="J1295" s="18"/>
      <c r="K1295" s="18">
        <f t="shared" si="82"/>
        <v>0</v>
      </c>
      <c r="L1295" s="19" t="str">
        <f>IFERROR(VLOOKUP(C1295,'[2]11.11.25'!$B$345:$C$574,2,0),"-")</f>
        <v>-</v>
      </c>
      <c r="M1295" s="20" t="str">
        <f t="shared" si="80"/>
        <v>-</v>
      </c>
      <c r="N1295" s="21" t="s">
        <v>22</v>
      </c>
      <c r="O1295" s="22" t="str">
        <f t="shared" si="83"/>
        <v>-</v>
      </c>
      <c r="P1295" s="29"/>
    </row>
    <row r="1296" spans="1:16" x14ac:dyDescent="0.25">
      <c r="A1296" s="13">
        <v>3</v>
      </c>
      <c r="B1296" s="13" t="s">
        <v>856</v>
      </c>
      <c r="C1296" s="14" t="s">
        <v>3184</v>
      </c>
      <c r="D1296" s="14" t="s">
        <v>3185</v>
      </c>
      <c r="E1296" s="15">
        <v>1</v>
      </c>
      <c r="F1296" s="16">
        <v>256</v>
      </c>
      <c r="G1296" s="16">
        <v>256</v>
      </c>
      <c r="H1296" s="17">
        <f>VLOOKUP(C1296,'[1]3 оч'!$B$3:$K$528,10,0)</f>
        <v>0</v>
      </c>
      <c r="I1296" s="16">
        <f t="shared" si="81"/>
        <v>0</v>
      </c>
      <c r="J1296" s="18"/>
      <c r="K1296" s="18">
        <f t="shared" si="82"/>
        <v>0</v>
      </c>
      <c r="L1296" s="19" t="str">
        <f>IFERROR(VLOOKUP(C1296,'[2]11.11.25'!$B$345:$C$574,2,0),"-")</f>
        <v>-</v>
      </c>
      <c r="M1296" s="20" t="str">
        <f t="shared" si="80"/>
        <v>-</v>
      </c>
      <c r="N1296" s="21" t="s">
        <v>22</v>
      </c>
      <c r="O1296" s="22" t="str">
        <f t="shared" si="83"/>
        <v>-</v>
      </c>
      <c r="P1296" s="29"/>
    </row>
    <row r="1297" spans="1:16" x14ac:dyDescent="0.25">
      <c r="A1297" s="13">
        <v>3</v>
      </c>
      <c r="B1297" s="13" t="s">
        <v>859</v>
      </c>
      <c r="C1297" s="14" t="s">
        <v>3186</v>
      </c>
      <c r="D1297" s="14" t="s">
        <v>3187</v>
      </c>
      <c r="E1297" s="15">
        <v>1</v>
      </c>
      <c r="F1297" s="16">
        <v>226.8</v>
      </c>
      <c r="G1297" s="16">
        <v>226.8</v>
      </c>
      <c r="H1297" s="17">
        <f>VLOOKUP(C1297,'[1]3 оч'!$B$3:$K$528,10,0)</f>
        <v>0</v>
      </c>
      <c r="I1297" s="16">
        <f t="shared" si="81"/>
        <v>0</v>
      </c>
      <c r="J1297" s="18"/>
      <c r="K1297" s="18">
        <f t="shared" si="82"/>
        <v>0</v>
      </c>
      <c r="L1297" s="19" t="str">
        <f>IFERROR(VLOOKUP(C1297,'[2]11.11.25'!$B$345:$C$574,2,0),"-")</f>
        <v>-</v>
      </c>
      <c r="M1297" s="20" t="str">
        <f t="shared" si="80"/>
        <v>-</v>
      </c>
      <c r="N1297" s="21" t="s">
        <v>22</v>
      </c>
      <c r="O1297" s="22" t="str">
        <f t="shared" si="83"/>
        <v>-</v>
      </c>
      <c r="P1297" s="29"/>
    </row>
    <row r="1298" spans="1:16" x14ac:dyDescent="0.25">
      <c r="A1298" s="13">
        <v>3</v>
      </c>
      <c r="B1298" s="13" t="s">
        <v>862</v>
      </c>
      <c r="C1298" s="14" t="s">
        <v>3188</v>
      </c>
      <c r="D1298" s="14" t="s">
        <v>3189</v>
      </c>
      <c r="E1298" s="15">
        <v>2</v>
      </c>
      <c r="F1298" s="16">
        <v>207.5</v>
      </c>
      <c r="G1298" s="16">
        <v>415</v>
      </c>
      <c r="H1298" s="17">
        <f>VLOOKUP(C1298,'[1]3 оч'!$B$3:$K$528,10,0)</f>
        <v>0</v>
      </c>
      <c r="I1298" s="16">
        <f t="shared" si="81"/>
        <v>0</v>
      </c>
      <c r="J1298" s="18"/>
      <c r="K1298" s="18">
        <f t="shared" si="82"/>
        <v>0</v>
      </c>
      <c r="L1298" s="19" t="str">
        <f>IFERROR(VLOOKUP(C1298,'[2]11.11.25'!$B$345:$C$574,2,0),"-")</f>
        <v>-</v>
      </c>
      <c r="M1298" s="20" t="str">
        <f t="shared" si="80"/>
        <v>-</v>
      </c>
      <c r="N1298" s="21" t="s">
        <v>22</v>
      </c>
      <c r="O1298" s="22" t="str">
        <f t="shared" si="83"/>
        <v>-</v>
      </c>
      <c r="P1298" s="29"/>
    </row>
    <row r="1299" spans="1:16" x14ac:dyDescent="0.25">
      <c r="A1299" s="13">
        <v>3</v>
      </c>
      <c r="B1299" s="13" t="s">
        <v>865</v>
      </c>
      <c r="C1299" s="14" t="s">
        <v>3190</v>
      </c>
      <c r="D1299" s="14" t="s">
        <v>3191</v>
      </c>
      <c r="E1299" s="15">
        <v>2</v>
      </c>
      <c r="F1299" s="16">
        <v>276.2</v>
      </c>
      <c r="G1299" s="16">
        <v>552.4</v>
      </c>
      <c r="H1299" s="17">
        <f>VLOOKUP(C1299,'[1]3 оч'!$B$3:$K$528,10,0)</f>
        <v>0</v>
      </c>
      <c r="I1299" s="16">
        <f t="shared" si="81"/>
        <v>0</v>
      </c>
      <c r="J1299" s="18"/>
      <c r="K1299" s="18">
        <f t="shared" si="82"/>
        <v>0</v>
      </c>
      <c r="L1299" s="19" t="str">
        <f>IFERROR(VLOOKUP(C1299,'[2]11.11.25'!$B$345:$C$574,2,0),"-")</f>
        <v>-</v>
      </c>
      <c r="M1299" s="20" t="str">
        <f t="shared" si="80"/>
        <v>-</v>
      </c>
      <c r="N1299" s="21" t="s">
        <v>22</v>
      </c>
      <c r="O1299" s="22" t="str">
        <f t="shared" si="83"/>
        <v>-</v>
      </c>
      <c r="P1299" s="29"/>
    </row>
    <row r="1300" spans="1:16" x14ac:dyDescent="0.25">
      <c r="A1300" s="13">
        <v>3</v>
      </c>
      <c r="B1300" s="13" t="s">
        <v>868</v>
      </c>
      <c r="C1300" s="14" t="s">
        <v>3192</v>
      </c>
      <c r="D1300" s="14" t="s">
        <v>3193</v>
      </c>
      <c r="E1300" s="15">
        <v>2</v>
      </c>
      <c r="F1300" s="16">
        <v>256.39999999999998</v>
      </c>
      <c r="G1300" s="16">
        <v>512.79999999999995</v>
      </c>
      <c r="H1300" s="17">
        <f>VLOOKUP(C1300,'[1]3 оч'!$B$3:$K$528,10,0)</f>
        <v>0</v>
      </c>
      <c r="I1300" s="16">
        <f t="shared" si="81"/>
        <v>0</v>
      </c>
      <c r="J1300" s="18"/>
      <c r="K1300" s="18">
        <f t="shared" si="82"/>
        <v>0</v>
      </c>
      <c r="L1300" s="19" t="str">
        <f>IFERROR(VLOOKUP(C1300,'[2]11.11.25'!$B$345:$C$574,2,0),"-")</f>
        <v>-</v>
      </c>
      <c r="M1300" s="20" t="str">
        <f t="shared" si="80"/>
        <v>-</v>
      </c>
      <c r="N1300" s="21" t="s">
        <v>22</v>
      </c>
      <c r="O1300" s="22" t="str">
        <f t="shared" si="83"/>
        <v>-</v>
      </c>
      <c r="P1300" s="29"/>
    </row>
    <row r="1301" spans="1:16" x14ac:dyDescent="0.25">
      <c r="A1301" s="13">
        <v>3</v>
      </c>
      <c r="B1301" s="13" t="s">
        <v>871</v>
      </c>
      <c r="C1301" s="14" t="s">
        <v>3194</v>
      </c>
      <c r="D1301" s="14" t="s">
        <v>3195</v>
      </c>
      <c r="E1301" s="15">
        <v>2</v>
      </c>
      <c r="F1301" s="16">
        <v>192.8</v>
      </c>
      <c r="G1301" s="16">
        <v>385.6</v>
      </c>
      <c r="H1301" s="17">
        <f>VLOOKUP(C1301,'[1]3 оч'!$B$3:$K$528,10,0)</f>
        <v>0</v>
      </c>
      <c r="I1301" s="16">
        <f t="shared" si="81"/>
        <v>0</v>
      </c>
      <c r="J1301" s="18"/>
      <c r="K1301" s="18">
        <f t="shared" si="82"/>
        <v>0</v>
      </c>
      <c r="L1301" s="19" t="str">
        <f>IFERROR(VLOOKUP(C1301,'[2]11.11.25'!$B$345:$C$574,2,0),"-")</f>
        <v>-</v>
      </c>
      <c r="M1301" s="20" t="str">
        <f t="shared" si="80"/>
        <v>-</v>
      </c>
      <c r="N1301" s="21" t="s">
        <v>22</v>
      </c>
      <c r="O1301" s="22" t="str">
        <f t="shared" si="83"/>
        <v>-</v>
      </c>
      <c r="P1301" s="29"/>
    </row>
    <row r="1302" spans="1:16" x14ac:dyDescent="0.25">
      <c r="A1302" s="13">
        <v>3</v>
      </c>
      <c r="B1302" s="13" t="s">
        <v>874</v>
      </c>
      <c r="C1302" s="14" t="s">
        <v>3196</v>
      </c>
      <c r="D1302" s="14" t="s">
        <v>3197</v>
      </c>
      <c r="E1302" s="15">
        <v>1</v>
      </c>
      <c r="F1302" s="16">
        <v>166.3</v>
      </c>
      <c r="G1302" s="16">
        <v>166.3</v>
      </c>
      <c r="H1302" s="17">
        <f>VLOOKUP(C1302,'[1]3 оч'!$B$3:$K$528,10,0)</f>
        <v>0</v>
      </c>
      <c r="I1302" s="16">
        <f t="shared" si="81"/>
        <v>0</v>
      </c>
      <c r="J1302" s="18"/>
      <c r="K1302" s="18">
        <f t="shared" si="82"/>
        <v>0</v>
      </c>
      <c r="L1302" s="19" t="str">
        <f>IFERROR(VLOOKUP(C1302,'[2]11.11.25'!$B$345:$C$574,2,0),"-")</f>
        <v>-</v>
      </c>
      <c r="M1302" s="20" t="str">
        <f t="shared" si="80"/>
        <v>-</v>
      </c>
      <c r="N1302" s="21" t="s">
        <v>22</v>
      </c>
      <c r="O1302" s="22" t="str">
        <f t="shared" si="83"/>
        <v>-</v>
      </c>
      <c r="P1302" s="29"/>
    </row>
    <row r="1303" spans="1:16" x14ac:dyDescent="0.25">
      <c r="A1303" s="13">
        <v>3</v>
      </c>
      <c r="B1303" s="13" t="s">
        <v>877</v>
      </c>
      <c r="C1303" s="14" t="s">
        <v>3198</v>
      </c>
      <c r="D1303" s="14" t="s">
        <v>3199</v>
      </c>
      <c r="E1303" s="15">
        <v>1</v>
      </c>
      <c r="F1303" s="16">
        <v>276.60000000000002</v>
      </c>
      <c r="G1303" s="16">
        <v>276.60000000000002</v>
      </c>
      <c r="H1303" s="17">
        <f>VLOOKUP(C1303,'[1]3 оч'!$B$3:$K$528,10,0)</f>
        <v>0</v>
      </c>
      <c r="I1303" s="16">
        <f t="shared" si="81"/>
        <v>0</v>
      </c>
      <c r="J1303" s="18"/>
      <c r="K1303" s="18">
        <f t="shared" si="82"/>
        <v>0</v>
      </c>
      <c r="L1303" s="19" t="str">
        <f>IFERROR(VLOOKUP(C1303,'[2]11.11.25'!$B$345:$C$574,2,0),"-")</f>
        <v>-</v>
      </c>
      <c r="M1303" s="20" t="str">
        <f t="shared" ref="M1303:M1366" si="84">IFERROR(L1303*F1303,"-")</f>
        <v>-</v>
      </c>
      <c r="N1303" s="21" t="s">
        <v>22</v>
      </c>
      <c r="O1303" s="22" t="str">
        <f t="shared" si="83"/>
        <v>-</v>
      </c>
      <c r="P1303" s="29"/>
    </row>
    <row r="1304" spans="1:16" x14ac:dyDescent="0.25">
      <c r="A1304" s="13">
        <v>3</v>
      </c>
      <c r="B1304" s="13" t="s">
        <v>880</v>
      </c>
      <c r="C1304" s="14" t="s">
        <v>3200</v>
      </c>
      <c r="D1304" s="14" t="s">
        <v>3201</v>
      </c>
      <c r="E1304" s="15">
        <v>1</v>
      </c>
      <c r="F1304" s="16">
        <v>256.7</v>
      </c>
      <c r="G1304" s="16">
        <v>256.7</v>
      </c>
      <c r="H1304" s="17">
        <f>VLOOKUP(C1304,'[1]3 оч'!$B$3:$K$528,10,0)</f>
        <v>0</v>
      </c>
      <c r="I1304" s="16">
        <f t="shared" si="81"/>
        <v>0</v>
      </c>
      <c r="J1304" s="18"/>
      <c r="K1304" s="18">
        <f t="shared" si="82"/>
        <v>0</v>
      </c>
      <c r="L1304" s="19" t="str">
        <f>IFERROR(VLOOKUP(C1304,'[2]11.11.25'!$B$345:$C$574,2,0),"-")</f>
        <v>-</v>
      </c>
      <c r="M1304" s="20" t="str">
        <f t="shared" si="84"/>
        <v>-</v>
      </c>
      <c r="N1304" s="21" t="s">
        <v>22</v>
      </c>
      <c r="O1304" s="22" t="str">
        <f t="shared" si="83"/>
        <v>-</v>
      </c>
      <c r="P1304" s="29"/>
    </row>
    <row r="1305" spans="1:16" x14ac:dyDescent="0.25">
      <c r="A1305" s="13">
        <v>3</v>
      </c>
      <c r="B1305" s="13" t="s">
        <v>883</v>
      </c>
      <c r="C1305" s="14" t="s">
        <v>3202</v>
      </c>
      <c r="D1305" s="14" t="s">
        <v>3203</v>
      </c>
      <c r="E1305" s="15">
        <v>1</v>
      </c>
      <c r="F1305" s="16">
        <v>227.7</v>
      </c>
      <c r="G1305" s="16">
        <v>227.7</v>
      </c>
      <c r="H1305" s="17">
        <f>VLOOKUP(C1305,'[1]3 оч'!$B$3:$K$528,10,0)</f>
        <v>0</v>
      </c>
      <c r="I1305" s="16">
        <f t="shared" si="81"/>
        <v>0</v>
      </c>
      <c r="J1305" s="18"/>
      <c r="K1305" s="18">
        <f t="shared" si="82"/>
        <v>0</v>
      </c>
      <c r="L1305" s="19" t="str">
        <f>IFERROR(VLOOKUP(C1305,'[2]11.11.25'!$B$345:$C$574,2,0),"-")</f>
        <v>-</v>
      </c>
      <c r="M1305" s="20" t="str">
        <f t="shared" si="84"/>
        <v>-</v>
      </c>
      <c r="N1305" s="21" t="s">
        <v>22</v>
      </c>
      <c r="O1305" s="22" t="str">
        <f t="shared" si="83"/>
        <v>-</v>
      </c>
      <c r="P1305" s="29"/>
    </row>
    <row r="1306" spans="1:16" x14ac:dyDescent="0.25">
      <c r="A1306" s="13">
        <v>3</v>
      </c>
      <c r="B1306" s="13" t="s">
        <v>886</v>
      </c>
      <c r="C1306" s="14" t="s">
        <v>3204</v>
      </c>
      <c r="D1306" s="14" t="s">
        <v>3205</v>
      </c>
      <c r="E1306" s="15">
        <v>1</v>
      </c>
      <c r="F1306" s="16">
        <v>207.7</v>
      </c>
      <c r="G1306" s="16">
        <v>207.7</v>
      </c>
      <c r="H1306" s="17">
        <f>VLOOKUP(C1306,'[1]3 оч'!$B$3:$K$528,10,0)</f>
        <v>0</v>
      </c>
      <c r="I1306" s="16">
        <f t="shared" si="81"/>
        <v>0</v>
      </c>
      <c r="J1306" s="18"/>
      <c r="K1306" s="18">
        <f t="shared" si="82"/>
        <v>0</v>
      </c>
      <c r="L1306" s="19" t="str">
        <f>IFERROR(VLOOKUP(C1306,'[2]11.11.25'!$B$345:$C$574,2,0),"-")</f>
        <v>-</v>
      </c>
      <c r="M1306" s="20" t="str">
        <f t="shared" si="84"/>
        <v>-</v>
      </c>
      <c r="N1306" s="21" t="s">
        <v>22</v>
      </c>
      <c r="O1306" s="22" t="str">
        <f t="shared" si="83"/>
        <v>-</v>
      </c>
      <c r="P1306" s="29"/>
    </row>
    <row r="1307" spans="1:16" x14ac:dyDescent="0.25">
      <c r="A1307" s="13">
        <v>3</v>
      </c>
      <c r="B1307" s="13" t="s">
        <v>889</v>
      </c>
      <c r="C1307" s="14" t="s">
        <v>3206</v>
      </c>
      <c r="D1307" s="14" t="s">
        <v>3207</v>
      </c>
      <c r="E1307" s="15">
        <v>1</v>
      </c>
      <c r="F1307" s="16">
        <v>276.39999999999998</v>
      </c>
      <c r="G1307" s="16">
        <v>276.39999999999998</v>
      </c>
      <c r="H1307" s="17">
        <f>VLOOKUP(C1307,'[1]3 оч'!$B$3:$K$528,10,0)</f>
        <v>0</v>
      </c>
      <c r="I1307" s="16">
        <f t="shared" si="81"/>
        <v>0</v>
      </c>
      <c r="J1307" s="18"/>
      <c r="K1307" s="18">
        <f t="shared" si="82"/>
        <v>0</v>
      </c>
      <c r="L1307" s="19" t="str">
        <f>IFERROR(VLOOKUP(C1307,'[2]11.11.25'!$B$345:$C$574,2,0),"-")</f>
        <v>-</v>
      </c>
      <c r="M1307" s="20" t="str">
        <f t="shared" si="84"/>
        <v>-</v>
      </c>
      <c r="N1307" s="21" t="s">
        <v>22</v>
      </c>
      <c r="O1307" s="22" t="str">
        <f t="shared" si="83"/>
        <v>-</v>
      </c>
      <c r="P1307" s="29"/>
    </row>
    <row r="1308" spans="1:16" x14ac:dyDescent="0.25">
      <c r="A1308" s="13">
        <v>3</v>
      </c>
      <c r="B1308" s="13" t="s">
        <v>892</v>
      </c>
      <c r="C1308" s="14" t="s">
        <v>3208</v>
      </c>
      <c r="D1308" s="14" t="s">
        <v>3209</v>
      </c>
      <c r="E1308" s="15">
        <v>1</v>
      </c>
      <c r="F1308" s="16">
        <v>256.60000000000002</v>
      </c>
      <c r="G1308" s="16">
        <v>256.60000000000002</v>
      </c>
      <c r="H1308" s="17">
        <f>VLOOKUP(C1308,'[1]3 оч'!$B$3:$K$528,10,0)</f>
        <v>0</v>
      </c>
      <c r="I1308" s="16">
        <f t="shared" si="81"/>
        <v>0</v>
      </c>
      <c r="J1308" s="18"/>
      <c r="K1308" s="18">
        <f t="shared" si="82"/>
        <v>0</v>
      </c>
      <c r="L1308" s="19" t="str">
        <f>IFERROR(VLOOKUP(C1308,'[2]11.11.25'!$B$345:$C$574,2,0),"-")</f>
        <v>-</v>
      </c>
      <c r="M1308" s="20" t="str">
        <f t="shared" si="84"/>
        <v>-</v>
      </c>
      <c r="N1308" s="21" t="s">
        <v>22</v>
      </c>
      <c r="O1308" s="22" t="str">
        <f t="shared" si="83"/>
        <v>-</v>
      </c>
      <c r="P1308" s="29"/>
    </row>
    <row r="1309" spans="1:16" x14ac:dyDescent="0.25">
      <c r="A1309" s="13">
        <v>3</v>
      </c>
      <c r="B1309" s="13" t="s">
        <v>895</v>
      </c>
      <c r="C1309" s="14" t="s">
        <v>3210</v>
      </c>
      <c r="D1309" s="14" t="s">
        <v>3211</v>
      </c>
      <c r="E1309" s="15">
        <v>1</v>
      </c>
      <c r="F1309" s="16">
        <v>193.1</v>
      </c>
      <c r="G1309" s="16">
        <v>193.1</v>
      </c>
      <c r="H1309" s="17">
        <f>VLOOKUP(C1309,'[1]3 оч'!$B$3:$K$528,10,0)</f>
        <v>0</v>
      </c>
      <c r="I1309" s="16">
        <f t="shared" si="81"/>
        <v>0</v>
      </c>
      <c r="J1309" s="18"/>
      <c r="K1309" s="18">
        <f t="shared" si="82"/>
        <v>0</v>
      </c>
      <c r="L1309" s="19" t="str">
        <f>IFERROR(VLOOKUP(C1309,'[2]11.11.25'!$B$345:$C$574,2,0),"-")</f>
        <v>-</v>
      </c>
      <c r="M1309" s="20" t="str">
        <f t="shared" si="84"/>
        <v>-</v>
      </c>
      <c r="N1309" s="21" t="s">
        <v>22</v>
      </c>
      <c r="O1309" s="22" t="str">
        <f t="shared" si="83"/>
        <v>-</v>
      </c>
      <c r="P1309" s="29"/>
    </row>
    <row r="1310" spans="1:16" x14ac:dyDescent="0.25">
      <c r="A1310" s="13">
        <v>3</v>
      </c>
      <c r="B1310" s="13" t="s">
        <v>898</v>
      </c>
      <c r="C1310" s="14" t="s">
        <v>3212</v>
      </c>
      <c r="D1310" s="14" t="s">
        <v>3213</v>
      </c>
      <c r="E1310" s="15">
        <v>1</v>
      </c>
      <c r="F1310" s="16">
        <v>165.7</v>
      </c>
      <c r="G1310" s="16">
        <v>165.7</v>
      </c>
      <c r="H1310" s="17">
        <f>VLOOKUP(C1310,'[1]3 оч'!$B$3:$K$528,10,0)</f>
        <v>0</v>
      </c>
      <c r="I1310" s="16">
        <f t="shared" si="81"/>
        <v>0</v>
      </c>
      <c r="J1310" s="18"/>
      <c r="K1310" s="18">
        <f t="shared" si="82"/>
        <v>0</v>
      </c>
      <c r="L1310" s="19" t="str">
        <f>IFERROR(VLOOKUP(C1310,'[2]11.11.25'!$B$345:$C$574,2,0),"-")</f>
        <v>-</v>
      </c>
      <c r="M1310" s="20" t="str">
        <f t="shared" si="84"/>
        <v>-</v>
      </c>
      <c r="N1310" s="21" t="s">
        <v>22</v>
      </c>
      <c r="O1310" s="22" t="str">
        <f t="shared" si="83"/>
        <v>-</v>
      </c>
      <c r="P1310" s="29"/>
    </row>
    <row r="1311" spans="1:16" x14ac:dyDescent="0.25">
      <c r="A1311" s="13">
        <v>3</v>
      </c>
      <c r="B1311" s="13" t="s">
        <v>901</v>
      </c>
      <c r="C1311" s="14" t="s">
        <v>3214</v>
      </c>
      <c r="D1311" s="14" t="s">
        <v>3215</v>
      </c>
      <c r="E1311" s="15">
        <v>1</v>
      </c>
      <c r="F1311" s="16">
        <v>275.89999999999998</v>
      </c>
      <c r="G1311" s="16">
        <v>275.89999999999998</v>
      </c>
      <c r="H1311" s="17">
        <f>VLOOKUP(C1311,'[1]3 оч'!$B$3:$K$528,10,0)</f>
        <v>0</v>
      </c>
      <c r="I1311" s="16">
        <f t="shared" si="81"/>
        <v>0</v>
      </c>
      <c r="J1311" s="18"/>
      <c r="K1311" s="18">
        <f t="shared" si="82"/>
        <v>0</v>
      </c>
      <c r="L1311" s="19" t="str">
        <f>IFERROR(VLOOKUP(C1311,'[2]11.11.25'!$B$345:$C$574,2,0),"-")</f>
        <v>-</v>
      </c>
      <c r="M1311" s="20" t="str">
        <f t="shared" si="84"/>
        <v>-</v>
      </c>
      <c r="N1311" s="21" t="s">
        <v>22</v>
      </c>
      <c r="O1311" s="22" t="str">
        <f t="shared" si="83"/>
        <v>-</v>
      </c>
      <c r="P1311" s="29"/>
    </row>
    <row r="1312" spans="1:16" x14ac:dyDescent="0.25">
      <c r="A1312" s="13">
        <v>3</v>
      </c>
      <c r="B1312" s="13" t="s">
        <v>904</v>
      </c>
      <c r="C1312" s="14" t="s">
        <v>3216</v>
      </c>
      <c r="D1312" s="14" t="s">
        <v>3217</v>
      </c>
      <c r="E1312" s="15">
        <v>1</v>
      </c>
      <c r="F1312" s="16">
        <v>256.10000000000002</v>
      </c>
      <c r="G1312" s="16">
        <v>256.10000000000002</v>
      </c>
      <c r="H1312" s="17">
        <f>VLOOKUP(C1312,'[1]3 оч'!$B$3:$K$528,10,0)</f>
        <v>0</v>
      </c>
      <c r="I1312" s="16">
        <f t="shared" si="81"/>
        <v>0</v>
      </c>
      <c r="J1312" s="18"/>
      <c r="K1312" s="18">
        <f t="shared" si="82"/>
        <v>0</v>
      </c>
      <c r="L1312" s="19" t="str">
        <f>IFERROR(VLOOKUP(C1312,'[2]11.11.25'!$B$345:$C$574,2,0),"-")</f>
        <v>-</v>
      </c>
      <c r="M1312" s="20" t="str">
        <f t="shared" si="84"/>
        <v>-</v>
      </c>
      <c r="N1312" s="21" t="s">
        <v>22</v>
      </c>
      <c r="O1312" s="22" t="str">
        <f t="shared" si="83"/>
        <v>-</v>
      </c>
      <c r="P1312" s="29"/>
    </row>
    <row r="1313" spans="1:16" x14ac:dyDescent="0.25">
      <c r="A1313" s="13">
        <v>3</v>
      </c>
      <c r="B1313" s="13" t="s">
        <v>907</v>
      </c>
      <c r="C1313" s="14" t="s">
        <v>3218</v>
      </c>
      <c r="D1313" s="14" t="s">
        <v>3219</v>
      </c>
      <c r="E1313" s="15">
        <v>1</v>
      </c>
      <c r="F1313" s="16">
        <v>227</v>
      </c>
      <c r="G1313" s="16">
        <v>227</v>
      </c>
      <c r="H1313" s="17">
        <f>VLOOKUP(C1313,'[1]3 оч'!$B$3:$K$528,10,0)</f>
        <v>0</v>
      </c>
      <c r="I1313" s="16">
        <f t="shared" si="81"/>
        <v>0</v>
      </c>
      <c r="J1313" s="18"/>
      <c r="K1313" s="18">
        <f t="shared" si="82"/>
        <v>0</v>
      </c>
      <c r="L1313" s="19" t="str">
        <f>IFERROR(VLOOKUP(C1313,'[2]11.11.25'!$B$345:$C$574,2,0),"-")</f>
        <v>-</v>
      </c>
      <c r="M1313" s="20" t="str">
        <f t="shared" si="84"/>
        <v>-</v>
      </c>
      <c r="N1313" s="21" t="s">
        <v>22</v>
      </c>
      <c r="O1313" s="22" t="str">
        <f t="shared" si="83"/>
        <v>-</v>
      </c>
      <c r="P1313" s="29"/>
    </row>
    <row r="1314" spans="1:16" x14ac:dyDescent="0.25">
      <c r="A1314" s="13">
        <v>3</v>
      </c>
      <c r="B1314" s="13" t="s">
        <v>910</v>
      </c>
      <c r="C1314" s="14" t="s">
        <v>3220</v>
      </c>
      <c r="D1314" s="14" t="s">
        <v>3221</v>
      </c>
      <c r="E1314" s="15">
        <v>1</v>
      </c>
      <c r="F1314" s="16">
        <v>206.9</v>
      </c>
      <c r="G1314" s="16">
        <v>206.9</v>
      </c>
      <c r="H1314" s="17">
        <f>VLOOKUP(C1314,'[1]3 оч'!$B$3:$K$528,10,0)</f>
        <v>0</v>
      </c>
      <c r="I1314" s="16">
        <f t="shared" si="81"/>
        <v>0</v>
      </c>
      <c r="J1314" s="18"/>
      <c r="K1314" s="18">
        <f t="shared" si="82"/>
        <v>0</v>
      </c>
      <c r="L1314" s="19" t="str">
        <f>IFERROR(VLOOKUP(C1314,'[2]11.11.25'!$B$345:$C$574,2,0),"-")</f>
        <v>-</v>
      </c>
      <c r="M1314" s="20" t="str">
        <f t="shared" si="84"/>
        <v>-</v>
      </c>
      <c r="N1314" s="21" t="s">
        <v>22</v>
      </c>
      <c r="O1314" s="22" t="str">
        <f t="shared" si="83"/>
        <v>-</v>
      </c>
      <c r="P1314" s="29"/>
    </row>
    <row r="1315" spans="1:16" x14ac:dyDescent="0.25">
      <c r="A1315" s="13">
        <v>3</v>
      </c>
      <c r="B1315" s="13" t="s">
        <v>913</v>
      </c>
      <c r="C1315" s="14" t="s">
        <v>3222</v>
      </c>
      <c r="D1315" s="14" t="s">
        <v>3223</v>
      </c>
      <c r="E1315" s="15">
        <v>1</v>
      </c>
      <c r="F1315" s="16">
        <v>275.7</v>
      </c>
      <c r="G1315" s="16">
        <v>275.7</v>
      </c>
      <c r="H1315" s="17">
        <f>VLOOKUP(C1315,'[1]3 оч'!$B$3:$K$528,10,0)</f>
        <v>0</v>
      </c>
      <c r="I1315" s="16">
        <f t="shared" si="81"/>
        <v>0</v>
      </c>
      <c r="J1315" s="18"/>
      <c r="K1315" s="18">
        <f t="shared" si="82"/>
        <v>0</v>
      </c>
      <c r="L1315" s="19" t="str">
        <f>IFERROR(VLOOKUP(C1315,'[2]11.11.25'!$B$345:$C$574,2,0),"-")</f>
        <v>-</v>
      </c>
      <c r="M1315" s="20" t="str">
        <f t="shared" si="84"/>
        <v>-</v>
      </c>
      <c r="N1315" s="21" t="s">
        <v>22</v>
      </c>
      <c r="O1315" s="22" t="str">
        <f t="shared" si="83"/>
        <v>-</v>
      </c>
      <c r="P1315" s="29"/>
    </row>
    <row r="1316" spans="1:16" x14ac:dyDescent="0.25">
      <c r="A1316" s="13">
        <v>3</v>
      </c>
      <c r="B1316" s="13" t="s">
        <v>916</v>
      </c>
      <c r="C1316" s="14" t="s">
        <v>3224</v>
      </c>
      <c r="D1316" s="14" t="s">
        <v>3225</v>
      </c>
      <c r="E1316" s="15">
        <v>1</v>
      </c>
      <c r="F1316" s="16">
        <v>256</v>
      </c>
      <c r="G1316" s="16">
        <v>256</v>
      </c>
      <c r="H1316" s="17">
        <f>VLOOKUP(C1316,'[1]3 оч'!$B$3:$K$528,10,0)</f>
        <v>0</v>
      </c>
      <c r="I1316" s="16">
        <f t="shared" si="81"/>
        <v>0</v>
      </c>
      <c r="J1316" s="18"/>
      <c r="K1316" s="18">
        <f t="shared" si="82"/>
        <v>0</v>
      </c>
      <c r="L1316" s="19" t="str">
        <f>IFERROR(VLOOKUP(C1316,'[2]11.11.25'!$B$345:$C$574,2,0),"-")</f>
        <v>-</v>
      </c>
      <c r="M1316" s="20" t="str">
        <f t="shared" si="84"/>
        <v>-</v>
      </c>
      <c r="N1316" s="21" t="s">
        <v>22</v>
      </c>
      <c r="O1316" s="22" t="str">
        <f t="shared" si="83"/>
        <v>-</v>
      </c>
      <c r="P1316" s="29"/>
    </row>
    <row r="1317" spans="1:16" x14ac:dyDescent="0.25">
      <c r="A1317" s="13">
        <v>3</v>
      </c>
      <c r="B1317" s="13" t="s">
        <v>919</v>
      </c>
      <c r="C1317" s="14" t="s">
        <v>3226</v>
      </c>
      <c r="D1317" s="14" t="s">
        <v>3227</v>
      </c>
      <c r="E1317" s="15">
        <v>1</v>
      </c>
      <c r="F1317" s="16">
        <v>192.4</v>
      </c>
      <c r="G1317" s="16">
        <v>192.4</v>
      </c>
      <c r="H1317" s="17">
        <f>VLOOKUP(C1317,'[1]3 оч'!$B$3:$K$528,10,0)</f>
        <v>0</v>
      </c>
      <c r="I1317" s="16">
        <f t="shared" si="81"/>
        <v>0</v>
      </c>
      <c r="J1317" s="18"/>
      <c r="K1317" s="18">
        <f t="shared" si="82"/>
        <v>0</v>
      </c>
      <c r="L1317" s="19" t="str">
        <f>IFERROR(VLOOKUP(C1317,'[2]11.11.25'!$B$345:$C$574,2,0),"-")</f>
        <v>-</v>
      </c>
      <c r="M1317" s="20" t="str">
        <f t="shared" si="84"/>
        <v>-</v>
      </c>
      <c r="N1317" s="21" t="s">
        <v>22</v>
      </c>
      <c r="O1317" s="22" t="str">
        <f t="shared" si="83"/>
        <v>-</v>
      </c>
      <c r="P1317" s="29"/>
    </row>
    <row r="1318" spans="1:16" x14ac:dyDescent="0.25">
      <c r="A1318" s="13">
        <v>3</v>
      </c>
      <c r="B1318" s="13" t="s">
        <v>922</v>
      </c>
      <c r="C1318" s="14" t="s">
        <v>3228</v>
      </c>
      <c r="D1318" s="14" t="s">
        <v>3229</v>
      </c>
      <c r="E1318" s="15">
        <v>1</v>
      </c>
      <c r="F1318" s="16">
        <v>165.6</v>
      </c>
      <c r="G1318" s="16">
        <v>165.6</v>
      </c>
      <c r="H1318" s="17">
        <f>VLOOKUP(C1318,'[1]3 оч'!$B$3:$K$528,10,0)</f>
        <v>0</v>
      </c>
      <c r="I1318" s="16">
        <f t="shared" si="81"/>
        <v>0</v>
      </c>
      <c r="J1318" s="18"/>
      <c r="K1318" s="18">
        <f t="shared" si="82"/>
        <v>0</v>
      </c>
      <c r="L1318" s="19" t="str">
        <f>IFERROR(VLOOKUP(C1318,'[2]11.11.25'!$B$345:$C$574,2,0),"-")</f>
        <v>-</v>
      </c>
      <c r="M1318" s="20" t="str">
        <f t="shared" si="84"/>
        <v>-</v>
      </c>
      <c r="N1318" s="21" t="s">
        <v>22</v>
      </c>
      <c r="O1318" s="22" t="str">
        <f t="shared" si="83"/>
        <v>-</v>
      </c>
      <c r="P1318" s="29"/>
    </row>
    <row r="1319" spans="1:16" x14ac:dyDescent="0.25">
      <c r="A1319" s="13">
        <v>3</v>
      </c>
      <c r="B1319" s="13" t="s">
        <v>925</v>
      </c>
      <c r="C1319" s="14" t="s">
        <v>3230</v>
      </c>
      <c r="D1319" s="14" t="s">
        <v>3231</v>
      </c>
      <c r="E1319" s="15">
        <v>1</v>
      </c>
      <c r="F1319" s="16">
        <v>226.8</v>
      </c>
      <c r="G1319" s="16">
        <v>226.8</v>
      </c>
      <c r="H1319" s="17">
        <f>VLOOKUP(C1319,'[1]3 оч'!$B$3:$K$528,10,0)</f>
        <v>0</v>
      </c>
      <c r="I1319" s="16">
        <f t="shared" si="81"/>
        <v>0</v>
      </c>
      <c r="J1319" s="18"/>
      <c r="K1319" s="18">
        <f t="shared" si="82"/>
        <v>0</v>
      </c>
      <c r="L1319" s="19" t="str">
        <f>IFERROR(VLOOKUP(C1319,'[2]11.11.25'!$B$345:$C$574,2,0),"-")</f>
        <v>-</v>
      </c>
      <c r="M1319" s="20" t="str">
        <f t="shared" si="84"/>
        <v>-</v>
      </c>
      <c r="N1319" s="21" t="s">
        <v>22</v>
      </c>
      <c r="O1319" s="22" t="str">
        <f t="shared" si="83"/>
        <v>-</v>
      </c>
      <c r="P1319" s="29"/>
    </row>
    <row r="1320" spans="1:16" x14ac:dyDescent="0.25">
      <c r="A1320" s="13">
        <v>3</v>
      </c>
      <c r="B1320" s="13" t="s">
        <v>928</v>
      </c>
      <c r="C1320" s="14" t="s">
        <v>3232</v>
      </c>
      <c r="D1320" s="14" t="s">
        <v>3233</v>
      </c>
      <c r="E1320" s="15">
        <v>1</v>
      </c>
      <c r="F1320" s="16">
        <v>207.7</v>
      </c>
      <c r="G1320" s="16">
        <v>207.7</v>
      </c>
      <c r="H1320" s="17">
        <f>VLOOKUP(C1320,'[1]3 оч'!$B$3:$K$528,10,0)</f>
        <v>0</v>
      </c>
      <c r="I1320" s="16">
        <f t="shared" si="81"/>
        <v>0</v>
      </c>
      <c r="J1320" s="18"/>
      <c r="K1320" s="18">
        <f t="shared" si="82"/>
        <v>0</v>
      </c>
      <c r="L1320" s="19" t="str">
        <f>IFERROR(VLOOKUP(C1320,'[2]11.11.25'!$B$345:$C$574,2,0),"-")</f>
        <v>-</v>
      </c>
      <c r="M1320" s="20" t="str">
        <f t="shared" si="84"/>
        <v>-</v>
      </c>
      <c r="N1320" s="21" t="s">
        <v>22</v>
      </c>
      <c r="O1320" s="22" t="str">
        <f t="shared" si="83"/>
        <v>-</v>
      </c>
      <c r="P1320" s="29"/>
    </row>
    <row r="1321" spans="1:16" x14ac:dyDescent="0.25">
      <c r="A1321" s="13">
        <v>3</v>
      </c>
      <c r="B1321" s="13" t="s">
        <v>931</v>
      </c>
      <c r="C1321" s="14" t="s">
        <v>3234</v>
      </c>
      <c r="D1321" s="14" t="s">
        <v>3235</v>
      </c>
      <c r="E1321" s="15">
        <v>1</v>
      </c>
      <c r="F1321" s="16">
        <v>193.1</v>
      </c>
      <c r="G1321" s="16">
        <v>193.1</v>
      </c>
      <c r="H1321" s="17">
        <f>VLOOKUP(C1321,'[1]3 оч'!$B$3:$K$528,10,0)</f>
        <v>0</v>
      </c>
      <c r="I1321" s="16">
        <f t="shared" si="81"/>
        <v>0</v>
      </c>
      <c r="J1321" s="18"/>
      <c r="K1321" s="18">
        <f t="shared" si="82"/>
        <v>0</v>
      </c>
      <c r="L1321" s="19" t="str">
        <f>IFERROR(VLOOKUP(C1321,'[2]11.11.25'!$B$345:$C$574,2,0),"-")</f>
        <v>-</v>
      </c>
      <c r="M1321" s="20" t="str">
        <f t="shared" si="84"/>
        <v>-</v>
      </c>
      <c r="N1321" s="21" t="s">
        <v>22</v>
      </c>
      <c r="O1321" s="22" t="str">
        <f t="shared" si="83"/>
        <v>-</v>
      </c>
      <c r="P1321" s="29"/>
    </row>
    <row r="1322" spans="1:16" x14ac:dyDescent="0.25">
      <c r="A1322" s="13">
        <v>3</v>
      </c>
      <c r="B1322" s="13" t="s">
        <v>934</v>
      </c>
      <c r="C1322" s="14" t="s">
        <v>3236</v>
      </c>
      <c r="D1322" s="14" t="s">
        <v>3237</v>
      </c>
      <c r="E1322" s="15">
        <v>1</v>
      </c>
      <c r="F1322" s="16">
        <v>165.3</v>
      </c>
      <c r="G1322" s="16">
        <v>165.3</v>
      </c>
      <c r="H1322" s="17">
        <f>VLOOKUP(C1322,'[1]3 оч'!$B$3:$K$528,10,0)</f>
        <v>0</v>
      </c>
      <c r="I1322" s="16">
        <f t="shared" si="81"/>
        <v>0</v>
      </c>
      <c r="J1322" s="18"/>
      <c r="K1322" s="18">
        <f t="shared" si="82"/>
        <v>0</v>
      </c>
      <c r="L1322" s="19" t="str">
        <f>IFERROR(VLOOKUP(C1322,'[2]11.11.25'!$B$345:$C$574,2,0),"-")</f>
        <v>-</v>
      </c>
      <c r="M1322" s="20" t="str">
        <f t="shared" si="84"/>
        <v>-</v>
      </c>
      <c r="N1322" s="21" t="s">
        <v>22</v>
      </c>
      <c r="O1322" s="22" t="str">
        <f t="shared" si="83"/>
        <v>-</v>
      </c>
      <c r="P1322" s="29"/>
    </row>
    <row r="1323" spans="1:16" x14ac:dyDescent="0.25">
      <c r="A1323" s="13">
        <v>3</v>
      </c>
      <c r="B1323" s="13" t="s">
        <v>937</v>
      </c>
      <c r="C1323" s="14" t="s">
        <v>3238</v>
      </c>
      <c r="D1323" s="14" t="s">
        <v>3239</v>
      </c>
      <c r="E1323" s="15">
        <v>1</v>
      </c>
      <c r="F1323" s="16">
        <v>275.5</v>
      </c>
      <c r="G1323" s="16">
        <v>275.5</v>
      </c>
      <c r="H1323" s="17">
        <f>VLOOKUP(C1323,'[1]3 оч'!$B$3:$K$528,10,0)</f>
        <v>0</v>
      </c>
      <c r="I1323" s="16">
        <f t="shared" si="81"/>
        <v>0</v>
      </c>
      <c r="J1323" s="18"/>
      <c r="K1323" s="18">
        <f t="shared" si="82"/>
        <v>0</v>
      </c>
      <c r="L1323" s="19" t="str">
        <f>IFERROR(VLOOKUP(C1323,'[2]11.11.25'!$B$345:$C$574,2,0),"-")</f>
        <v>-</v>
      </c>
      <c r="M1323" s="20" t="str">
        <f t="shared" si="84"/>
        <v>-</v>
      </c>
      <c r="N1323" s="21" t="s">
        <v>22</v>
      </c>
      <c r="O1323" s="22" t="str">
        <f t="shared" si="83"/>
        <v>-</v>
      </c>
      <c r="P1323" s="29"/>
    </row>
    <row r="1324" spans="1:16" x14ac:dyDescent="0.25">
      <c r="A1324" s="13">
        <v>3</v>
      </c>
      <c r="B1324" s="13" t="s">
        <v>940</v>
      </c>
      <c r="C1324" s="14" t="s">
        <v>3240</v>
      </c>
      <c r="D1324" s="14" t="s">
        <v>3241</v>
      </c>
      <c r="E1324" s="15">
        <v>1</v>
      </c>
      <c r="F1324" s="16">
        <v>255.7</v>
      </c>
      <c r="G1324" s="16">
        <v>255.7</v>
      </c>
      <c r="H1324" s="17">
        <f>VLOOKUP(C1324,'[1]3 оч'!$B$3:$K$528,10,0)</f>
        <v>0</v>
      </c>
      <c r="I1324" s="16">
        <f t="shared" si="81"/>
        <v>0</v>
      </c>
      <c r="J1324" s="18"/>
      <c r="K1324" s="18">
        <f t="shared" si="82"/>
        <v>0</v>
      </c>
      <c r="L1324" s="19" t="str">
        <f>IFERROR(VLOOKUP(C1324,'[2]11.11.25'!$B$345:$C$574,2,0),"-")</f>
        <v>-</v>
      </c>
      <c r="M1324" s="20" t="str">
        <f t="shared" si="84"/>
        <v>-</v>
      </c>
      <c r="N1324" s="21" t="s">
        <v>22</v>
      </c>
      <c r="O1324" s="22" t="str">
        <f t="shared" si="83"/>
        <v>-</v>
      </c>
      <c r="P1324" s="29"/>
    </row>
    <row r="1325" spans="1:16" x14ac:dyDescent="0.25">
      <c r="A1325" s="13">
        <v>3</v>
      </c>
      <c r="B1325" s="13" t="s">
        <v>943</v>
      </c>
      <c r="C1325" s="14" t="s">
        <v>3242</v>
      </c>
      <c r="D1325" s="14" t="s">
        <v>3243</v>
      </c>
      <c r="E1325" s="15">
        <v>1</v>
      </c>
      <c r="F1325" s="16">
        <v>226.6</v>
      </c>
      <c r="G1325" s="16">
        <v>226.6</v>
      </c>
      <c r="H1325" s="17">
        <f>VLOOKUP(C1325,'[1]3 оч'!$B$3:$K$528,10,0)</f>
        <v>0</v>
      </c>
      <c r="I1325" s="16">
        <f t="shared" si="81"/>
        <v>0</v>
      </c>
      <c r="J1325" s="18"/>
      <c r="K1325" s="18">
        <f t="shared" si="82"/>
        <v>0</v>
      </c>
      <c r="L1325" s="19" t="str">
        <f>IFERROR(VLOOKUP(C1325,'[2]11.11.25'!$B$345:$C$574,2,0),"-")</f>
        <v>-</v>
      </c>
      <c r="M1325" s="20" t="str">
        <f t="shared" si="84"/>
        <v>-</v>
      </c>
      <c r="N1325" s="21" t="s">
        <v>22</v>
      </c>
      <c r="O1325" s="22" t="str">
        <f t="shared" si="83"/>
        <v>-</v>
      </c>
      <c r="P1325" s="29"/>
    </row>
    <row r="1326" spans="1:16" x14ac:dyDescent="0.25">
      <c r="A1326" s="13">
        <v>3</v>
      </c>
      <c r="B1326" s="13" t="s">
        <v>946</v>
      </c>
      <c r="C1326" s="14" t="s">
        <v>3244</v>
      </c>
      <c r="D1326" s="14" t="s">
        <v>3245</v>
      </c>
      <c r="E1326" s="15">
        <v>112</v>
      </c>
      <c r="F1326" s="16">
        <v>49</v>
      </c>
      <c r="G1326" s="16"/>
      <c r="H1326" s="17">
        <f>VLOOKUP(C1326,'[1]3 оч'!$B$3:$K$528,10,0)</f>
        <v>0</v>
      </c>
      <c r="I1326" s="16">
        <f t="shared" si="81"/>
        <v>0</v>
      </c>
      <c r="J1326" s="18"/>
      <c r="K1326" s="18">
        <f t="shared" si="82"/>
        <v>0</v>
      </c>
      <c r="L1326" s="19" t="str">
        <f>IFERROR(VLOOKUP(C1326,'[2]11.11.25'!$B$345:$C$574,2,0),"-")</f>
        <v>-</v>
      </c>
      <c r="M1326" s="20" t="str">
        <f t="shared" si="84"/>
        <v>-</v>
      </c>
      <c r="N1326" s="21" t="s">
        <v>22</v>
      </c>
      <c r="O1326" s="22" t="str">
        <f t="shared" si="83"/>
        <v>-</v>
      </c>
      <c r="P1326" s="29"/>
    </row>
    <row r="1327" spans="1:16" x14ac:dyDescent="0.25">
      <c r="A1327" s="13">
        <v>3</v>
      </c>
      <c r="B1327" s="13" t="s">
        <v>949</v>
      </c>
      <c r="C1327" s="14" t="s">
        <v>3246</v>
      </c>
      <c r="D1327" s="14" t="s">
        <v>3247</v>
      </c>
      <c r="E1327" s="15">
        <v>112</v>
      </c>
      <c r="F1327" s="16">
        <v>47</v>
      </c>
      <c r="G1327" s="16"/>
      <c r="H1327" s="17">
        <f>VLOOKUP(C1327,'[1]3 оч'!$B$3:$K$528,10,0)</f>
        <v>0</v>
      </c>
      <c r="I1327" s="16">
        <f t="shared" si="81"/>
        <v>0</v>
      </c>
      <c r="J1327" s="18"/>
      <c r="K1327" s="18">
        <f t="shared" si="82"/>
        <v>0</v>
      </c>
      <c r="L1327" s="19" t="str">
        <f>IFERROR(VLOOKUP(C1327,'[2]11.11.25'!$B$345:$C$574,2,0),"-")</f>
        <v>-</v>
      </c>
      <c r="M1327" s="20" t="str">
        <f t="shared" si="84"/>
        <v>-</v>
      </c>
      <c r="N1327" s="21" t="s">
        <v>22</v>
      </c>
      <c r="O1327" s="22" t="str">
        <f t="shared" si="83"/>
        <v>-</v>
      </c>
      <c r="P1327" s="29"/>
    </row>
    <row r="1328" spans="1:16" x14ac:dyDescent="0.25">
      <c r="A1328" s="13">
        <v>3</v>
      </c>
      <c r="B1328" s="13" t="s">
        <v>952</v>
      </c>
      <c r="C1328" s="14" t="s">
        <v>3248</v>
      </c>
      <c r="D1328" s="14" t="s">
        <v>3249</v>
      </c>
      <c r="E1328" s="15">
        <v>84</v>
      </c>
      <c r="F1328" s="16">
        <v>70.599999999999994</v>
      </c>
      <c r="G1328" s="16"/>
      <c r="H1328" s="17">
        <f>VLOOKUP(C1328,'[1]3 оч'!$B$3:$K$528,10,0)</f>
        <v>0</v>
      </c>
      <c r="I1328" s="16">
        <f t="shared" si="81"/>
        <v>0</v>
      </c>
      <c r="J1328" s="18"/>
      <c r="K1328" s="18">
        <f t="shared" si="82"/>
        <v>0</v>
      </c>
      <c r="L1328" s="19" t="str">
        <f>IFERROR(VLOOKUP(C1328,'[2]11.11.25'!$B$345:$C$574,2,0),"-")</f>
        <v>-</v>
      </c>
      <c r="M1328" s="20" t="str">
        <f t="shared" si="84"/>
        <v>-</v>
      </c>
      <c r="N1328" s="21" t="s">
        <v>22</v>
      </c>
      <c r="O1328" s="22" t="str">
        <f t="shared" si="83"/>
        <v>-</v>
      </c>
      <c r="P1328" s="29"/>
    </row>
    <row r="1329" spans="1:16" x14ac:dyDescent="0.25">
      <c r="A1329" s="13">
        <v>3</v>
      </c>
      <c r="B1329" s="13" t="s">
        <v>955</v>
      </c>
      <c r="C1329" s="14" t="s">
        <v>3250</v>
      </c>
      <c r="D1329" s="14" t="s">
        <v>3251</v>
      </c>
      <c r="E1329" s="15">
        <v>84</v>
      </c>
      <c r="F1329" s="16">
        <v>23.6</v>
      </c>
      <c r="G1329" s="16"/>
      <c r="H1329" s="17">
        <f>VLOOKUP(C1329,'[1]3 оч'!$B$3:$K$528,10,0)</f>
        <v>0</v>
      </c>
      <c r="I1329" s="16">
        <f t="shared" si="81"/>
        <v>0</v>
      </c>
      <c r="J1329" s="18"/>
      <c r="K1329" s="18">
        <f t="shared" si="82"/>
        <v>0</v>
      </c>
      <c r="L1329" s="19" t="str">
        <f>IFERROR(VLOOKUP(C1329,'[2]11.11.25'!$B$345:$C$574,2,0),"-")</f>
        <v>-</v>
      </c>
      <c r="M1329" s="20" t="str">
        <f t="shared" si="84"/>
        <v>-</v>
      </c>
      <c r="N1329" s="21" t="s">
        <v>22</v>
      </c>
      <c r="O1329" s="22" t="str">
        <f t="shared" si="83"/>
        <v>-</v>
      </c>
      <c r="P1329" s="29"/>
    </row>
    <row r="1330" spans="1:16" x14ac:dyDescent="0.25">
      <c r="A1330" s="13">
        <v>3</v>
      </c>
      <c r="B1330" s="13" t="s">
        <v>958</v>
      </c>
      <c r="C1330" s="14" t="s">
        <v>3252</v>
      </c>
      <c r="D1330" s="14" t="s">
        <v>3253</v>
      </c>
      <c r="E1330" s="15">
        <v>84</v>
      </c>
      <c r="F1330" s="16">
        <v>22.9</v>
      </c>
      <c r="G1330" s="16"/>
      <c r="H1330" s="17">
        <f>VLOOKUP(C1330,'[1]3 оч'!$B$3:$K$528,10,0)</f>
        <v>0</v>
      </c>
      <c r="I1330" s="16">
        <f t="shared" si="81"/>
        <v>0</v>
      </c>
      <c r="J1330" s="18"/>
      <c r="K1330" s="18">
        <f t="shared" si="82"/>
        <v>0</v>
      </c>
      <c r="L1330" s="19" t="str">
        <f>IFERROR(VLOOKUP(C1330,'[2]11.11.25'!$B$345:$C$574,2,0),"-")</f>
        <v>-</v>
      </c>
      <c r="M1330" s="20" t="str">
        <f t="shared" si="84"/>
        <v>-</v>
      </c>
      <c r="N1330" s="21" t="s">
        <v>22</v>
      </c>
      <c r="O1330" s="22" t="str">
        <f t="shared" si="83"/>
        <v>-</v>
      </c>
      <c r="P1330" s="29"/>
    </row>
    <row r="1331" spans="1:16" x14ac:dyDescent="0.25">
      <c r="A1331" s="13">
        <v>3</v>
      </c>
      <c r="B1331" s="13" t="s">
        <v>961</v>
      </c>
      <c r="C1331" s="14" t="s">
        <v>3254</v>
      </c>
      <c r="D1331" s="14" t="s">
        <v>3255</v>
      </c>
      <c r="E1331" s="15">
        <v>1</v>
      </c>
      <c r="F1331" s="16">
        <v>16.8</v>
      </c>
      <c r="G1331" s="16"/>
      <c r="H1331" s="17">
        <f>VLOOKUP(C1331,'[1]3 оч'!$B$3:$K$528,10,0)</f>
        <v>0</v>
      </c>
      <c r="I1331" s="16">
        <f t="shared" si="81"/>
        <v>0</v>
      </c>
      <c r="J1331" s="18"/>
      <c r="K1331" s="18">
        <f t="shared" si="82"/>
        <v>0</v>
      </c>
      <c r="L1331" s="19" t="str">
        <f>IFERROR(VLOOKUP(C1331,'[2]11.11.25'!$B$345:$C$574,2,0),"-")</f>
        <v>-</v>
      </c>
      <c r="M1331" s="20" t="str">
        <f t="shared" si="84"/>
        <v>-</v>
      </c>
      <c r="N1331" s="21" t="s">
        <v>22</v>
      </c>
      <c r="O1331" s="22" t="str">
        <f t="shared" si="83"/>
        <v>-</v>
      </c>
      <c r="P1331" s="29"/>
    </row>
    <row r="1332" spans="1:16" x14ac:dyDescent="0.25">
      <c r="A1332" s="13">
        <v>3</v>
      </c>
      <c r="B1332" s="13" t="s">
        <v>964</v>
      </c>
      <c r="C1332" s="14" t="s">
        <v>3256</v>
      </c>
      <c r="D1332" s="14" t="s">
        <v>3257</v>
      </c>
      <c r="E1332" s="15">
        <v>3</v>
      </c>
      <c r="F1332" s="16">
        <v>21.8</v>
      </c>
      <c r="G1332" s="16"/>
      <c r="H1332" s="17">
        <f>VLOOKUP(C1332,'[1]3 оч'!$B$3:$K$528,10,0)</f>
        <v>0</v>
      </c>
      <c r="I1332" s="16">
        <f t="shared" si="81"/>
        <v>0</v>
      </c>
      <c r="J1332" s="18"/>
      <c r="K1332" s="18">
        <f t="shared" si="82"/>
        <v>0</v>
      </c>
      <c r="L1332" s="19" t="str">
        <f>IFERROR(VLOOKUP(C1332,'[2]11.11.25'!$B$345:$C$574,2,0),"-")</f>
        <v>-</v>
      </c>
      <c r="M1332" s="20" t="str">
        <f t="shared" si="84"/>
        <v>-</v>
      </c>
      <c r="N1332" s="21" t="s">
        <v>22</v>
      </c>
      <c r="O1332" s="22" t="str">
        <f t="shared" si="83"/>
        <v>-</v>
      </c>
      <c r="P1332" s="29"/>
    </row>
    <row r="1333" spans="1:16" x14ac:dyDescent="0.25">
      <c r="A1333" s="13">
        <v>3</v>
      </c>
      <c r="B1333" s="13" t="s">
        <v>967</v>
      </c>
      <c r="C1333" s="14" t="s">
        <v>3258</v>
      </c>
      <c r="D1333" s="14" t="s">
        <v>3259</v>
      </c>
      <c r="E1333" s="15">
        <v>1</v>
      </c>
      <c r="F1333" s="16">
        <v>6.4</v>
      </c>
      <c r="G1333" s="16"/>
      <c r="H1333" s="17">
        <f>VLOOKUP(C1333,'[1]3 оч'!$B$3:$K$528,10,0)</f>
        <v>0</v>
      </c>
      <c r="I1333" s="16">
        <f t="shared" si="81"/>
        <v>0</v>
      </c>
      <c r="J1333" s="18"/>
      <c r="K1333" s="18">
        <f t="shared" si="82"/>
        <v>0</v>
      </c>
      <c r="L1333" s="19" t="str">
        <f>IFERROR(VLOOKUP(C1333,'[2]11.11.25'!$B$345:$C$574,2,0),"-")</f>
        <v>-</v>
      </c>
      <c r="M1333" s="20" t="str">
        <f t="shared" si="84"/>
        <v>-</v>
      </c>
      <c r="N1333" s="21" t="s">
        <v>22</v>
      </c>
      <c r="O1333" s="22" t="str">
        <f t="shared" si="83"/>
        <v>-</v>
      </c>
      <c r="P1333" s="29"/>
    </row>
    <row r="1334" spans="1:16" x14ac:dyDescent="0.25">
      <c r="A1334" s="13">
        <v>3</v>
      </c>
      <c r="B1334" s="13" t="s">
        <v>970</v>
      </c>
      <c r="C1334" s="14" t="s">
        <v>3260</v>
      </c>
      <c r="D1334" s="14" t="s">
        <v>3261</v>
      </c>
      <c r="E1334" s="15">
        <v>2</v>
      </c>
      <c r="F1334" s="16">
        <v>17.7</v>
      </c>
      <c r="G1334" s="16"/>
      <c r="H1334" s="17">
        <f>VLOOKUP(C1334,'[1]3 оч'!$B$3:$K$528,10,0)</f>
        <v>0</v>
      </c>
      <c r="I1334" s="16">
        <f t="shared" si="81"/>
        <v>0</v>
      </c>
      <c r="J1334" s="18"/>
      <c r="K1334" s="18">
        <f t="shared" si="82"/>
        <v>0</v>
      </c>
      <c r="L1334" s="19" t="str">
        <f>IFERROR(VLOOKUP(C1334,'[2]11.11.25'!$B$345:$C$574,2,0),"-")</f>
        <v>-</v>
      </c>
      <c r="M1334" s="20" t="str">
        <f t="shared" si="84"/>
        <v>-</v>
      </c>
      <c r="N1334" s="21" t="s">
        <v>22</v>
      </c>
      <c r="O1334" s="22" t="str">
        <f t="shared" si="83"/>
        <v>-</v>
      </c>
      <c r="P1334" s="29"/>
    </row>
    <row r="1335" spans="1:16" x14ac:dyDescent="0.25">
      <c r="A1335" s="13">
        <v>3</v>
      </c>
      <c r="B1335" s="13" t="s">
        <v>973</v>
      </c>
      <c r="C1335" s="14" t="s">
        <v>3262</v>
      </c>
      <c r="D1335" s="14" t="s">
        <v>3263</v>
      </c>
      <c r="E1335" s="15">
        <v>2</v>
      </c>
      <c r="F1335" s="16">
        <v>10.3</v>
      </c>
      <c r="G1335" s="16"/>
      <c r="H1335" s="17">
        <f>VLOOKUP(C1335,'[1]3 оч'!$B$3:$K$528,10,0)</f>
        <v>0</v>
      </c>
      <c r="I1335" s="16">
        <f t="shared" si="81"/>
        <v>0</v>
      </c>
      <c r="J1335" s="18"/>
      <c r="K1335" s="18">
        <f t="shared" si="82"/>
        <v>0</v>
      </c>
      <c r="L1335" s="19" t="str">
        <f>IFERROR(VLOOKUP(C1335,'[2]11.11.25'!$B$345:$C$574,2,0),"-")</f>
        <v>-</v>
      </c>
      <c r="M1335" s="20" t="str">
        <f t="shared" si="84"/>
        <v>-</v>
      </c>
      <c r="N1335" s="21" t="s">
        <v>22</v>
      </c>
      <c r="O1335" s="22" t="str">
        <f t="shared" si="83"/>
        <v>-</v>
      </c>
      <c r="P1335" s="29"/>
    </row>
    <row r="1336" spans="1:16" x14ac:dyDescent="0.25">
      <c r="A1336" s="13">
        <v>3</v>
      </c>
      <c r="B1336" s="13" t="s">
        <v>976</v>
      </c>
      <c r="C1336" s="14" t="s">
        <v>3264</v>
      </c>
      <c r="D1336" s="14" t="s">
        <v>3265</v>
      </c>
      <c r="E1336" s="15">
        <v>1</v>
      </c>
      <c r="F1336" s="16">
        <v>14.6</v>
      </c>
      <c r="G1336" s="16">
        <v>14.6</v>
      </c>
      <c r="H1336" s="17">
        <f>VLOOKUP(C1336,'[1]3 оч'!$B$3:$K$528,10,0)</f>
        <v>0</v>
      </c>
      <c r="I1336" s="16">
        <f t="shared" si="81"/>
        <v>0</v>
      </c>
      <c r="J1336" s="18"/>
      <c r="K1336" s="18">
        <f t="shared" si="82"/>
        <v>0</v>
      </c>
      <c r="L1336" s="19" t="str">
        <f>IFERROR(VLOOKUP(C1336,'[2]11.11.25'!$B$345:$C$574,2,0),"-")</f>
        <v>-</v>
      </c>
      <c r="M1336" s="20" t="str">
        <f t="shared" si="84"/>
        <v>-</v>
      </c>
      <c r="N1336" s="21" t="s">
        <v>22</v>
      </c>
      <c r="O1336" s="22" t="str">
        <f t="shared" si="83"/>
        <v>-</v>
      </c>
      <c r="P1336" s="29"/>
    </row>
    <row r="1337" spans="1:16" x14ac:dyDescent="0.25">
      <c r="A1337" s="13">
        <v>3</v>
      </c>
      <c r="B1337" s="13" t="s">
        <v>979</v>
      </c>
      <c r="C1337" s="14" t="s">
        <v>3266</v>
      </c>
      <c r="D1337" s="14" t="s">
        <v>3267</v>
      </c>
      <c r="E1337" s="15">
        <v>2</v>
      </c>
      <c r="F1337" s="16">
        <v>21</v>
      </c>
      <c r="G1337" s="16">
        <v>42</v>
      </c>
      <c r="H1337" s="17">
        <f>VLOOKUP(C1337,'[1]3 оч'!$B$3:$K$528,10,0)</f>
        <v>0</v>
      </c>
      <c r="I1337" s="16">
        <f t="shared" si="81"/>
        <v>0</v>
      </c>
      <c r="J1337" s="18"/>
      <c r="K1337" s="18">
        <f t="shared" si="82"/>
        <v>0</v>
      </c>
      <c r="L1337" s="19" t="str">
        <f>IFERROR(VLOOKUP(C1337,'[2]11.11.25'!$B$345:$C$574,2,0),"-")</f>
        <v>-</v>
      </c>
      <c r="M1337" s="20" t="str">
        <f t="shared" si="84"/>
        <v>-</v>
      </c>
      <c r="N1337" s="21" t="s">
        <v>22</v>
      </c>
      <c r="O1337" s="22" t="str">
        <f t="shared" si="83"/>
        <v>-</v>
      </c>
      <c r="P1337" s="29"/>
    </row>
    <row r="1338" spans="1:16" x14ac:dyDescent="0.25">
      <c r="A1338" s="13">
        <v>3</v>
      </c>
      <c r="B1338" s="13" t="s">
        <v>982</v>
      </c>
      <c r="C1338" s="14" t="s">
        <v>3268</v>
      </c>
      <c r="D1338" s="14" t="s">
        <v>3269</v>
      </c>
      <c r="E1338" s="15">
        <v>3</v>
      </c>
      <c r="F1338" s="16">
        <v>16.2</v>
      </c>
      <c r="G1338" s="16">
        <v>48.6</v>
      </c>
      <c r="H1338" s="17">
        <f>VLOOKUP(C1338,'[1]3 оч'!$B$3:$K$528,10,0)</f>
        <v>0</v>
      </c>
      <c r="I1338" s="16">
        <f t="shared" si="81"/>
        <v>0</v>
      </c>
      <c r="J1338" s="18"/>
      <c r="K1338" s="18">
        <f t="shared" si="82"/>
        <v>0</v>
      </c>
      <c r="L1338" s="19" t="str">
        <f>IFERROR(VLOOKUP(C1338,'[2]11.11.25'!$B$345:$C$574,2,0),"-")</f>
        <v>-</v>
      </c>
      <c r="M1338" s="20" t="str">
        <f t="shared" si="84"/>
        <v>-</v>
      </c>
      <c r="N1338" s="21" t="s">
        <v>22</v>
      </c>
      <c r="O1338" s="22" t="str">
        <f t="shared" si="83"/>
        <v>-</v>
      </c>
      <c r="P1338" s="29"/>
    </row>
    <row r="1339" spans="1:16" x14ac:dyDescent="0.25">
      <c r="A1339" s="13">
        <v>3</v>
      </c>
      <c r="B1339" s="13" t="s">
        <v>985</v>
      </c>
      <c r="C1339" s="14" t="s">
        <v>3270</v>
      </c>
      <c r="D1339" s="14" t="s">
        <v>3271</v>
      </c>
      <c r="E1339" s="15">
        <v>3</v>
      </c>
      <c r="F1339" s="16">
        <v>19.100000000000001</v>
      </c>
      <c r="G1339" s="16">
        <v>57.3</v>
      </c>
      <c r="H1339" s="17">
        <f>VLOOKUP(C1339,'[1]3 оч'!$B$3:$K$528,10,0)</f>
        <v>0</v>
      </c>
      <c r="I1339" s="16">
        <f t="shared" si="81"/>
        <v>0</v>
      </c>
      <c r="J1339" s="18"/>
      <c r="K1339" s="18">
        <f t="shared" si="82"/>
        <v>0</v>
      </c>
      <c r="L1339" s="19" t="str">
        <f>IFERROR(VLOOKUP(C1339,'[2]11.11.25'!$B$345:$C$574,2,0),"-")</f>
        <v>-</v>
      </c>
      <c r="M1339" s="20" t="str">
        <f t="shared" si="84"/>
        <v>-</v>
      </c>
      <c r="N1339" s="21" t="s">
        <v>22</v>
      </c>
      <c r="O1339" s="22" t="str">
        <f t="shared" si="83"/>
        <v>-</v>
      </c>
      <c r="P1339" s="29"/>
    </row>
    <row r="1340" spans="1:16" x14ac:dyDescent="0.25">
      <c r="A1340" s="13">
        <v>3</v>
      </c>
      <c r="B1340" s="13" t="s">
        <v>988</v>
      </c>
      <c r="C1340" s="14" t="s">
        <v>3272</v>
      </c>
      <c r="D1340" s="14" t="s">
        <v>3273</v>
      </c>
      <c r="E1340" s="15">
        <v>4</v>
      </c>
      <c r="F1340" s="16">
        <v>14</v>
      </c>
      <c r="G1340" s="16">
        <v>56</v>
      </c>
      <c r="H1340" s="17">
        <f>VLOOKUP(C1340,'[1]3 оч'!$B$3:$K$528,10,0)</f>
        <v>0</v>
      </c>
      <c r="I1340" s="16">
        <f t="shared" si="81"/>
        <v>0</v>
      </c>
      <c r="J1340" s="18"/>
      <c r="K1340" s="18">
        <f t="shared" si="82"/>
        <v>0</v>
      </c>
      <c r="L1340" s="19" t="str">
        <f>IFERROR(VLOOKUP(C1340,'[2]11.11.25'!$B$345:$C$574,2,0),"-")</f>
        <v>-</v>
      </c>
      <c r="M1340" s="20" t="str">
        <f t="shared" si="84"/>
        <v>-</v>
      </c>
      <c r="N1340" s="21" t="s">
        <v>22</v>
      </c>
      <c r="O1340" s="22" t="str">
        <f t="shared" si="83"/>
        <v>-</v>
      </c>
      <c r="P1340" s="29"/>
    </row>
    <row r="1341" spans="1:16" x14ac:dyDescent="0.25">
      <c r="A1341" s="13">
        <v>3</v>
      </c>
      <c r="B1341" s="13" t="s">
        <v>991</v>
      </c>
      <c r="C1341" s="14" t="s">
        <v>3274</v>
      </c>
      <c r="D1341" s="14" t="s">
        <v>3275</v>
      </c>
      <c r="E1341" s="15">
        <v>4</v>
      </c>
      <c r="F1341" s="16">
        <v>3.9</v>
      </c>
      <c r="G1341" s="16">
        <v>15.6</v>
      </c>
      <c r="H1341" s="17">
        <f>VLOOKUP(C1341,'[1]3 оч'!$B$3:$K$528,10,0)</f>
        <v>0</v>
      </c>
      <c r="I1341" s="16">
        <f t="shared" si="81"/>
        <v>0</v>
      </c>
      <c r="J1341" s="18"/>
      <c r="K1341" s="18">
        <f t="shared" si="82"/>
        <v>0</v>
      </c>
      <c r="L1341" s="19" t="str">
        <f>IFERROR(VLOOKUP(C1341,'[2]11.11.25'!$B$345:$C$574,2,0),"-")</f>
        <v>-</v>
      </c>
      <c r="M1341" s="20" t="str">
        <f t="shared" si="84"/>
        <v>-</v>
      </c>
      <c r="N1341" s="21" t="s">
        <v>22</v>
      </c>
      <c r="O1341" s="22" t="str">
        <f t="shared" si="83"/>
        <v>-</v>
      </c>
      <c r="P1341" s="29"/>
    </row>
    <row r="1342" spans="1:16" x14ac:dyDescent="0.25">
      <c r="A1342" s="13">
        <v>3</v>
      </c>
      <c r="B1342" s="13" t="s">
        <v>994</v>
      </c>
      <c r="C1342" s="14" t="s">
        <v>3276</v>
      </c>
      <c r="D1342" s="14" t="s">
        <v>3277</v>
      </c>
      <c r="E1342" s="15">
        <v>4</v>
      </c>
      <c r="F1342" s="16">
        <v>16.5</v>
      </c>
      <c r="G1342" s="16">
        <v>66</v>
      </c>
      <c r="H1342" s="17">
        <f>VLOOKUP(C1342,'[1]3 оч'!$B$3:$K$528,10,0)</f>
        <v>0</v>
      </c>
      <c r="I1342" s="16">
        <f t="shared" si="81"/>
        <v>0</v>
      </c>
      <c r="J1342" s="18"/>
      <c r="K1342" s="18">
        <f t="shared" si="82"/>
        <v>0</v>
      </c>
      <c r="L1342" s="19" t="str">
        <f>IFERROR(VLOOKUP(C1342,'[2]11.11.25'!$B$345:$C$574,2,0),"-")</f>
        <v>-</v>
      </c>
      <c r="M1342" s="20" t="str">
        <f t="shared" si="84"/>
        <v>-</v>
      </c>
      <c r="N1342" s="21" t="s">
        <v>22</v>
      </c>
      <c r="O1342" s="22" t="str">
        <f t="shared" si="83"/>
        <v>-</v>
      </c>
      <c r="P1342" s="29"/>
    </row>
    <row r="1343" spans="1:16" x14ac:dyDescent="0.25">
      <c r="A1343" s="13">
        <v>3</v>
      </c>
      <c r="B1343" s="13" t="s">
        <v>997</v>
      </c>
      <c r="C1343" s="14" t="s">
        <v>3278</v>
      </c>
      <c r="D1343" s="14" t="s">
        <v>3279</v>
      </c>
      <c r="E1343" s="15">
        <v>4</v>
      </c>
      <c r="F1343" s="16">
        <v>8.1</v>
      </c>
      <c r="G1343" s="16">
        <v>32.4</v>
      </c>
      <c r="H1343" s="17">
        <f>VLOOKUP(C1343,'[1]3 оч'!$B$3:$K$528,10,0)</f>
        <v>0</v>
      </c>
      <c r="I1343" s="16">
        <f t="shared" si="81"/>
        <v>0</v>
      </c>
      <c r="J1343" s="18"/>
      <c r="K1343" s="18">
        <f t="shared" si="82"/>
        <v>0</v>
      </c>
      <c r="L1343" s="19" t="str">
        <f>IFERROR(VLOOKUP(C1343,'[2]11.11.25'!$B$345:$C$574,2,0),"-")</f>
        <v>-</v>
      </c>
      <c r="M1343" s="20" t="str">
        <f t="shared" si="84"/>
        <v>-</v>
      </c>
      <c r="N1343" s="21" t="s">
        <v>22</v>
      </c>
      <c r="O1343" s="22" t="str">
        <f t="shared" si="83"/>
        <v>-</v>
      </c>
      <c r="P1343" s="29"/>
    </row>
    <row r="1344" spans="1:16" x14ac:dyDescent="0.25">
      <c r="A1344" s="13">
        <v>3</v>
      </c>
      <c r="B1344" s="13" t="s">
        <v>1000</v>
      </c>
      <c r="C1344" s="14" t="s">
        <v>3280</v>
      </c>
      <c r="D1344" s="14" t="s">
        <v>3281</v>
      </c>
      <c r="E1344" s="15">
        <v>2</v>
      </c>
      <c r="F1344" s="16">
        <v>7.6</v>
      </c>
      <c r="G1344" s="16">
        <v>15.2</v>
      </c>
      <c r="H1344" s="17">
        <f>VLOOKUP(C1344,'[1]3 оч'!$B$3:$K$528,10,0)</f>
        <v>0</v>
      </c>
      <c r="I1344" s="16">
        <f t="shared" si="81"/>
        <v>0</v>
      </c>
      <c r="J1344" s="18"/>
      <c r="K1344" s="18">
        <f t="shared" si="82"/>
        <v>0</v>
      </c>
      <c r="L1344" s="19" t="str">
        <f>IFERROR(VLOOKUP(C1344,'[2]11.11.25'!$B$345:$C$574,2,0),"-")</f>
        <v>-</v>
      </c>
      <c r="M1344" s="20" t="str">
        <f t="shared" si="84"/>
        <v>-</v>
      </c>
      <c r="N1344" s="21" t="s">
        <v>22</v>
      </c>
      <c r="O1344" s="22" t="str">
        <f t="shared" si="83"/>
        <v>-</v>
      </c>
      <c r="P1344" s="29"/>
    </row>
    <row r="1345" spans="1:16" x14ac:dyDescent="0.25">
      <c r="A1345" s="13">
        <v>3</v>
      </c>
      <c r="B1345" s="13" t="s">
        <v>1003</v>
      </c>
      <c r="C1345" s="14" t="s">
        <v>3282</v>
      </c>
      <c r="D1345" s="14" t="s">
        <v>3283</v>
      </c>
      <c r="E1345" s="15">
        <v>1</v>
      </c>
      <c r="F1345" s="16">
        <v>24.2</v>
      </c>
      <c r="G1345" s="16">
        <v>24.2</v>
      </c>
      <c r="H1345" s="17">
        <f>VLOOKUP(C1345,'[1]3 оч'!$B$3:$K$528,10,0)</f>
        <v>0</v>
      </c>
      <c r="I1345" s="16">
        <f t="shared" si="81"/>
        <v>0</v>
      </c>
      <c r="J1345" s="18"/>
      <c r="K1345" s="18">
        <f t="shared" si="82"/>
        <v>0</v>
      </c>
      <c r="L1345" s="19" t="str">
        <f>IFERROR(VLOOKUP(C1345,'[2]11.11.25'!$B$345:$C$574,2,0),"-")</f>
        <v>-</v>
      </c>
      <c r="M1345" s="20" t="str">
        <f t="shared" si="84"/>
        <v>-</v>
      </c>
      <c r="N1345" s="21" t="s">
        <v>22</v>
      </c>
      <c r="O1345" s="22" t="str">
        <f t="shared" si="83"/>
        <v>-</v>
      </c>
      <c r="P1345" s="29"/>
    </row>
    <row r="1346" spans="1:16" x14ac:dyDescent="0.25">
      <c r="A1346" s="13">
        <v>3</v>
      </c>
      <c r="B1346" s="13" t="s">
        <v>1006</v>
      </c>
      <c r="C1346" s="14" t="s">
        <v>3284</v>
      </c>
      <c r="D1346" s="14" t="s">
        <v>3285</v>
      </c>
      <c r="E1346" s="15">
        <v>2</v>
      </c>
      <c r="F1346" s="16">
        <v>14.1</v>
      </c>
      <c r="G1346" s="16">
        <v>28.2</v>
      </c>
      <c r="H1346" s="17">
        <f>VLOOKUP(C1346,'[1]3 оч'!$B$3:$K$528,10,0)</f>
        <v>0</v>
      </c>
      <c r="I1346" s="16">
        <f t="shared" si="81"/>
        <v>0</v>
      </c>
      <c r="J1346" s="18"/>
      <c r="K1346" s="18">
        <f t="shared" si="82"/>
        <v>0</v>
      </c>
      <c r="L1346" s="19" t="str">
        <f>IFERROR(VLOOKUP(C1346,'[2]11.11.25'!$B$345:$C$574,2,0),"-")</f>
        <v>-</v>
      </c>
      <c r="M1346" s="20" t="str">
        <f t="shared" si="84"/>
        <v>-</v>
      </c>
      <c r="N1346" s="21" t="s">
        <v>22</v>
      </c>
      <c r="O1346" s="22" t="str">
        <f t="shared" si="83"/>
        <v>-</v>
      </c>
      <c r="P1346" s="29"/>
    </row>
    <row r="1347" spans="1:16" x14ac:dyDescent="0.25">
      <c r="A1347" s="13">
        <v>3</v>
      </c>
      <c r="B1347" s="13" t="s">
        <v>1009</v>
      </c>
      <c r="C1347" s="14" t="s">
        <v>3286</v>
      </c>
      <c r="D1347" s="14" t="s">
        <v>3287</v>
      </c>
      <c r="E1347" s="15">
        <v>2</v>
      </c>
      <c r="F1347" s="16">
        <v>20.100000000000001</v>
      </c>
      <c r="G1347" s="16">
        <v>40.200000000000003</v>
      </c>
      <c r="H1347" s="17">
        <f>VLOOKUP(C1347,'[1]3 оч'!$B$3:$K$528,10,0)</f>
        <v>0</v>
      </c>
      <c r="I1347" s="16">
        <f t="shared" ref="I1347:I1410" si="85">IFERROR(H1347*F1347,"-")</f>
        <v>0</v>
      </c>
      <c r="J1347" s="18"/>
      <c r="K1347" s="18">
        <f t="shared" ref="K1347:K1410" si="86">J1347*F1347</f>
        <v>0</v>
      </c>
      <c r="L1347" s="19" t="str">
        <f>IFERROR(VLOOKUP(C1347,'[2]11.11.25'!$B$345:$C$574,2,0),"-")</f>
        <v>-</v>
      </c>
      <c r="M1347" s="20" t="str">
        <f t="shared" si="84"/>
        <v>-</v>
      </c>
      <c r="N1347" s="21" t="s">
        <v>22</v>
      </c>
      <c r="O1347" s="22" t="str">
        <f t="shared" ref="O1347:O1410" si="87">IFERROR(N1347*F1347,"-")</f>
        <v>-</v>
      </c>
      <c r="P1347" s="29"/>
    </row>
    <row r="1348" spans="1:16" x14ac:dyDescent="0.25">
      <c r="A1348" s="13">
        <v>3</v>
      </c>
      <c r="B1348" s="13" t="s">
        <v>1012</v>
      </c>
      <c r="C1348" s="14" t="s">
        <v>3288</v>
      </c>
      <c r="D1348" s="14" t="s">
        <v>3289</v>
      </c>
      <c r="E1348" s="15">
        <v>2</v>
      </c>
      <c r="F1348" s="16">
        <v>20</v>
      </c>
      <c r="G1348" s="16">
        <v>40</v>
      </c>
      <c r="H1348" s="17">
        <f>VLOOKUP(C1348,'[1]3 оч'!$B$3:$K$528,10,0)</f>
        <v>0</v>
      </c>
      <c r="I1348" s="16">
        <f t="shared" si="85"/>
        <v>0</v>
      </c>
      <c r="J1348" s="18"/>
      <c r="K1348" s="18">
        <f t="shared" si="86"/>
        <v>0</v>
      </c>
      <c r="L1348" s="19" t="str">
        <f>IFERROR(VLOOKUP(C1348,'[2]11.11.25'!$B$345:$C$574,2,0),"-")</f>
        <v>-</v>
      </c>
      <c r="M1348" s="20" t="str">
        <f t="shared" si="84"/>
        <v>-</v>
      </c>
      <c r="N1348" s="21" t="s">
        <v>22</v>
      </c>
      <c r="O1348" s="22" t="str">
        <f t="shared" si="87"/>
        <v>-</v>
      </c>
      <c r="P1348" s="29"/>
    </row>
    <row r="1349" spans="1:16" x14ac:dyDescent="0.25">
      <c r="A1349" s="13">
        <v>3</v>
      </c>
      <c r="B1349" s="13" t="s">
        <v>1015</v>
      </c>
      <c r="C1349" s="14" t="s">
        <v>3290</v>
      </c>
      <c r="D1349" s="14" t="s">
        <v>3291</v>
      </c>
      <c r="E1349" s="15">
        <v>1</v>
      </c>
      <c r="F1349" s="16">
        <v>33.4</v>
      </c>
      <c r="G1349" s="16">
        <v>33.4</v>
      </c>
      <c r="H1349" s="17">
        <f>VLOOKUP(C1349,'[1]3 оч'!$B$3:$K$528,10,0)</f>
        <v>0</v>
      </c>
      <c r="I1349" s="16">
        <f t="shared" si="85"/>
        <v>0</v>
      </c>
      <c r="J1349" s="18"/>
      <c r="K1349" s="18">
        <f t="shared" si="86"/>
        <v>0</v>
      </c>
      <c r="L1349" s="19" t="str">
        <f>IFERROR(VLOOKUP(C1349,'[2]11.11.25'!$B$345:$C$574,2,0),"-")</f>
        <v>-</v>
      </c>
      <c r="M1349" s="20" t="str">
        <f t="shared" si="84"/>
        <v>-</v>
      </c>
      <c r="N1349" s="21" t="s">
        <v>22</v>
      </c>
      <c r="O1349" s="22" t="str">
        <f t="shared" si="87"/>
        <v>-</v>
      </c>
      <c r="P1349" s="29"/>
    </row>
    <row r="1350" spans="1:16" x14ac:dyDescent="0.25">
      <c r="A1350" s="13">
        <v>3</v>
      </c>
      <c r="B1350" s="13" t="s">
        <v>1018</v>
      </c>
      <c r="C1350" s="14" t="s">
        <v>3292</v>
      </c>
      <c r="D1350" s="14" t="s">
        <v>3293</v>
      </c>
      <c r="E1350" s="15">
        <v>2</v>
      </c>
      <c r="F1350" s="16">
        <v>29.7</v>
      </c>
      <c r="G1350" s="16">
        <v>59.4</v>
      </c>
      <c r="H1350" s="17">
        <f>VLOOKUP(C1350,'[1]3 оч'!$B$3:$K$528,10,0)</f>
        <v>0</v>
      </c>
      <c r="I1350" s="16">
        <f t="shared" si="85"/>
        <v>0</v>
      </c>
      <c r="J1350" s="18"/>
      <c r="K1350" s="18">
        <f t="shared" si="86"/>
        <v>0</v>
      </c>
      <c r="L1350" s="19" t="str">
        <f>IFERROR(VLOOKUP(C1350,'[2]11.11.25'!$B$345:$C$574,2,0),"-")</f>
        <v>-</v>
      </c>
      <c r="M1350" s="20" t="str">
        <f t="shared" si="84"/>
        <v>-</v>
      </c>
      <c r="N1350" s="21" t="s">
        <v>22</v>
      </c>
      <c r="O1350" s="22" t="str">
        <f t="shared" si="87"/>
        <v>-</v>
      </c>
      <c r="P1350" s="29"/>
    </row>
    <row r="1351" spans="1:16" x14ac:dyDescent="0.25">
      <c r="A1351" s="13">
        <v>3</v>
      </c>
      <c r="B1351" s="13" t="s">
        <v>1021</v>
      </c>
      <c r="C1351" s="14" t="s">
        <v>3294</v>
      </c>
      <c r="D1351" s="14" t="s">
        <v>3295</v>
      </c>
      <c r="E1351" s="15">
        <v>2</v>
      </c>
      <c r="F1351" s="16">
        <v>25.2</v>
      </c>
      <c r="G1351" s="16">
        <v>50.4</v>
      </c>
      <c r="H1351" s="17">
        <f>VLOOKUP(C1351,'[1]3 оч'!$B$3:$K$528,10,0)</f>
        <v>0</v>
      </c>
      <c r="I1351" s="16">
        <f t="shared" si="85"/>
        <v>0</v>
      </c>
      <c r="J1351" s="18"/>
      <c r="K1351" s="18">
        <f t="shared" si="86"/>
        <v>0</v>
      </c>
      <c r="L1351" s="19" t="str">
        <f>IFERROR(VLOOKUP(C1351,'[2]11.11.25'!$B$345:$C$574,2,0),"-")</f>
        <v>-</v>
      </c>
      <c r="M1351" s="20" t="str">
        <f t="shared" si="84"/>
        <v>-</v>
      </c>
      <c r="N1351" s="21" t="s">
        <v>22</v>
      </c>
      <c r="O1351" s="22" t="str">
        <f t="shared" si="87"/>
        <v>-</v>
      </c>
      <c r="P1351" s="29"/>
    </row>
    <row r="1352" spans="1:16" x14ac:dyDescent="0.25">
      <c r="A1352" s="13">
        <v>3</v>
      </c>
      <c r="B1352" s="13" t="s">
        <v>1024</v>
      </c>
      <c r="C1352" s="14" t="s">
        <v>3296</v>
      </c>
      <c r="D1352" s="14" t="s">
        <v>3297</v>
      </c>
      <c r="E1352" s="15">
        <v>1</v>
      </c>
      <c r="F1352" s="16">
        <v>26.1</v>
      </c>
      <c r="G1352" s="16">
        <v>26.1</v>
      </c>
      <c r="H1352" s="17">
        <f>VLOOKUP(C1352,'[1]3 оч'!$B$3:$K$528,10,0)</f>
        <v>0</v>
      </c>
      <c r="I1352" s="16">
        <f t="shared" si="85"/>
        <v>0</v>
      </c>
      <c r="J1352" s="18"/>
      <c r="K1352" s="18">
        <f t="shared" si="86"/>
        <v>0</v>
      </c>
      <c r="L1352" s="19" t="str">
        <f>IFERROR(VLOOKUP(C1352,'[2]11.11.25'!$B$345:$C$574,2,0),"-")</f>
        <v>-</v>
      </c>
      <c r="M1352" s="20" t="str">
        <f t="shared" si="84"/>
        <v>-</v>
      </c>
      <c r="N1352" s="21" t="s">
        <v>22</v>
      </c>
      <c r="O1352" s="22" t="str">
        <f t="shared" si="87"/>
        <v>-</v>
      </c>
      <c r="P1352" s="29"/>
    </row>
    <row r="1353" spans="1:16" x14ac:dyDescent="0.25">
      <c r="A1353" s="13">
        <v>3</v>
      </c>
      <c r="B1353" s="13" t="s">
        <v>1027</v>
      </c>
      <c r="C1353" s="14" t="s">
        <v>3298</v>
      </c>
      <c r="D1353" s="14" t="s">
        <v>3299</v>
      </c>
      <c r="E1353" s="15">
        <v>1</v>
      </c>
      <c r="F1353" s="16">
        <v>17.399999999999999</v>
      </c>
      <c r="G1353" s="16">
        <v>17.399999999999999</v>
      </c>
      <c r="H1353" s="17">
        <f>VLOOKUP(C1353,'[1]3 оч'!$B$3:$K$528,10,0)</f>
        <v>0</v>
      </c>
      <c r="I1353" s="16">
        <f t="shared" si="85"/>
        <v>0</v>
      </c>
      <c r="J1353" s="18"/>
      <c r="K1353" s="18">
        <f t="shared" si="86"/>
        <v>0</v>
      </c>
      <c r="L1353" s="19" t="str">
        <f>IFERROR(VLOOKUP(C1353,'[2]11.11.25'!$B$345:$C$574,2,0),"-")</f>
        <v>-</v>
      </c>
      <c r="M1353" s="20" t="str">
        <f t="shared" si="84"/>
        <v>-</v>
      </c>
      <c r="N1353" s="21" t="s">
        <v>22</v>
      </c>
      <c r="O1353" s="22" t="str">
        <f t="shared" si="87"/>
        <v>-</v>
      </c>
      <c r="P1353" s="29"/>
    </row>
    <row r="1354" spans="1:16" x14ac:dyDescent="0.25">
      <c r="A1354" s="13">
        <v>3</v>
      </c>
      <c r="B1354" s="13" t="s">
        <v>1030</v>
      </c>
      <c r="C1354" s="14" t="s">
        <v>3300</v>
      </c>
      <c r="D1354" s="14" t="s">
        <v>3301</v>
      </c>
      <c r="E1354" s="15">
        <v>1</v>
      </c>
      <c r="F1354" s="16">
        <v>8.9</v>
      </c>
      <c r="G1354" s="16">
        <v>8.9</v>
      </c>
      <c r="H1354" s="17">
        <f>VLOOKUP(C1354,'[1]3 оч'!$B$3:$K$528,10,0)</f>
        <v>0</v>
      </c>
      <c r="I1354" s="16">
        <f t="shared" si="85"/>
        <v>0</v>
      </c>
      <c r="J1354" s="18"/>
      <c r="K1354" s="18">
        <f t="shared" si="86"/>
        <v>0</v>
      </c>
      <c r="L1354" s="19" t="str">
        <f>IFERROR(VLOOKUP(C1354,'[2]11.11.25'!$B$345:$C$574,2,0),"-")</f>
        <v>-</v>
      </c>
      <c r="M1354" s="20" t="str">
        <f t="shared" si="84"/>
        <v>-</v>
      </c>
      <c r="N1354" s="21" t="s">
        <v>22</v>
      </c>
      <c r="O1354" s="22" t="str">
        <f t="shared" si="87"/>
        <v>-</v>
      </c>
      <c r="P1354" s="29"/>
    </row>
    <row r="1355" spans="1:16" x14ac:dyDescent="0.25">
      <c r="A1355" s="13">
        <v>3</v>
      </c>
      <c r="B1355" s="13" t="s">
        <v>1033</v>
      </c>
      <c r="C1355" s="14" t="s">
        <v>3302</v>
      </c>
      <c r="D1355" s="14" t="s">
        <v>3303</v>
      </c>
      <c r="E1355" s="15">
        <v>1</v>
      </c>
      <c r="F1355" s="16">
        <v>16.5</v>
      </c>
      <c r="G1355" s="16">
        <v>16.5</v>
      </c>
      <c r="H1355" s="17">
        <f>VLOOKUP(C1355,'[1]3 оч'!$B$3:$K$528,10,0)</f>
        <v>0</v>
      </c>
      <c r="I1355" s="16">
        <f t="shared" si="85"/>
        <v>0</v>
      </c>
      <c r="J1355" s="18"/>
      <c r="K1355" s="18">
        <f t="shared" si="86"/>
        <v>0</v>
      </c>
      <c r="L1355" s="19" t="str">
        <f>IFERROR(VLOOKUP(C1355,'[2]11.11.25'!$B$345:$C$574,2,0),"-")</f>
        <v>-</v>
      </c>
      <c r="M1355" s="20" t="str">
        <f t="shared" si="84"/>
        <v>-</v>
      </c>
      <c r="N1355" s="21" t="s">
        <v>22</v>
      </c>
      <c r="O1355" s="22" t="str">
        <f t="shared" si="87"/>
        <v>-</v>
      </c>
      <c r="P1355" s="29"/>
    </row>
    <row r="1356" spans="1:16" x14ac:dyDescent="0.25">
      <c r="A1356" s="13">
        <v>3</v>
      </c>
      <c r="B1356" s="13" t="s">
        <v>1036</v>
      </c>
      <c r="C1356" s="14" t="s">
        <v>3304</v>
      </c>
      <c r="D1356" s="14" t="s">
        <v>3305</v>
      </c>
      <c r="E1356" s="15">
        <v>2</v>
      </c>
      <c r="F1356" s="16">
        <v>19.399999999999999</v>
      </c>
      <c r="G1356" s="16">
        <v>38.799999999999997</v>
      </c>
      <c r="H1356" s="17">
        <f>VLOOKUP(C1356,'[1]3 оч'!$B$3:$K$528,10,0)</f>
        <v>0</v>
      </c>
      <c r="I1356" s="16">
        <f t="shared" si="85"/>
        <v>0</v>
      </c>
      <c r="J1356" s="18"/>
      <c r="K1356" s="18">
        <f t="shared" si="86"/>
        <v>0</v>
      </c>
      <c r="L1356" s="19" t="str">
        <f>IFERROR(VLOOKUP(C1356,'[2]11.11.25'!$B$345:$C$574,2,0),"-")</f>
        <v>-</v>
      </c>
      <c r="M1356" s="20" t="str">
        <f t="shared" si="84"/>
        <v>-</v>
      </c>
      <c r="N1356" s="21" t="s">
        <v>22</v>
      </c>
      <c r="O1356" s="22" t="str">
        <f t="shared" si="87"/>
        <v>-</v>
      </c>
      <c r="P1356" s="29"/>
    </row>
    <row r="1357" spans="1:16" x14ac:dyDescent="0.25">
      <c r="A1357" s="13">
        <v>3</v>
      </c>
      <c r="B1357" s="13" t="s">
        <v>1039</v>
      </c>
      <c r="C1357" s="14" t="s">
        <v>3306</v>
      </c>
      <c r="D1357" s="14" t="s">
        <v>3307</v>
      </c>
      <c r="E1357" s="15">
        <v>1</v>
      </c>
      <c r="F1357" s="16">
        <v>13.7</v>
      </c>
      <c r="G1357" s="16">
        <v>13.7</v>
      </c>
      <c r="H1357" s="17">
        <f>VLOOKUP(C1357,'[1]3 оч'!$B$3:$K$528,10,0)</f>
        <v>0</v>
      </c>
      <c r="I1357" s="16">
        <f t="shared" si="85"/>
        <v>0</v>
      </c>
      <c r="J1357" s="18"/>
      <c r="K1357" s="18">
        <f t="shared" si="86"/>
        <v>0</v>
      </c>
      <c r="L1357" s="19" t="str">
        <f>IFERROR(VLOOKUP(C1357,'[2]11.11.25'!$B$345:$C$574,2,0),"-")</f>
        <v>-</v>
      </c>
      <c r="M1357" s="20" t="str">
        <f t="shared" si="84"/>
        <v>-</v>
      </c>
      <c r="N1357" s="21" t="s">
        <v>22</v>
      </c>
      <c r="O1357" s="22" t="str">
        <f t="shared" si="87"/>
        <v>-</v>
      </c>
      <c r="P1357" s="29"/>
    </row>
    <row r="1358" spans="1:16" x14ac:dyDescent="0.25">
      <c r="A1358" s="13">
        <v>3</v>
      </c>
      <c r="B1358" s="13" t="s">
        <v>1042</v>
      </c>
      <c r="C1358" s="14" t="s">
        <v>3308</v>
      </c>
      <c r="D1358" s="14" t="s">
        <v>3309</v>
      </c>
      <c r="E1358" s="15">
        <v>1</v>
      </c>
      <c r="F1358" s="16">
        <v>32.4</v>
      </c>
      <c r="G1358" s="16">
        <v>32.4</v>
      </c>
      <c r="H1358" s="17">
        <f>VLOOKUP(C1358,'[1]3 оч'!$B$3:$K$528,10,0)</f>
        <v>0</v>
      </c>
      <c r="I1358" s="16">
        <f t="shared" si="85"/>
        <v>0</v>
      </c>
      <c r="J1358" s="18"/>
      <c r="K1358" s="18">
        <f t="shared" si="86"/>
        <v>0</v>
      </c>
      <c r="L1358" s="19" t="str">
        <f>IFERROR(VLOOKUP(C1358,'[2]11.11.25'!$B$345:$C$574,2,0),"-")</f>
        <v>-</v>
      </c>
      <c r="M1358" s="20" t="str">
        <f t="shared" si="84"/>
        <v>-</v>
      </c>
      <c r="N1358" s="21" t="s">
        <v>22</v>
      </c>
      <c r="O1358" s="22" t="str">
        <f t="shared" si="87"/>
        <v>-</v>
      </c>
      <c r="P1358" s="29"/>
    </row>
    <row r="1359" spans="1:16" x14ac:dyDescent="0.25">
      <c r="A1359" s="13">
        <v>3</v>
      </c>
      <c r="B1359" s="13" t="s">
        <v>1045</v>
      </c>
      <c r="C1359" s="14" t="s">
        <v>3310</v>
      </c>
      <c r="D1359" s="14" t="s">
        <v>3311</v>
      </c>
      <c r="E1359" s="15">
        <v>1</v>
      </c>
      <c r="F1359" s="16">
        <v>27</v>
      </c>
      <c r="G1359" s="16">
        <v>27</v>
      </c>
      <c r="H1359" s="17">
        <f>VLOOKUP(C1359,'[1]3 оч'!$B$3:$K$528,10,0)</f>
        <v>0</v>
      </c>
      <c r="I1359" s="16">
        <f t="shared" si="85"/>
        <v>0</v>
      </c>
      <c r="J1359" s="18"/>
      <c r="K1359" s="18">
        <f t="shared" si="86"/>
        <v>0</v>
      </c>
      <c r="L1359" s="19" t="str">
        <f>IFERROR(VLOOKUP(C1359,'[2]11.11.25'!$B$345:$C$574,2,0),"-")</f>
        <v>-</v>
      </c>
      <c r="M1359" s="20" t="str">
        <f t="shared" si="84"/>
        <v>-</v>
      </c>
      <c r="N1359" s="21" t="s">
        <v>22</v>
      </c>
      <c r="O1359" s="22" t="str">
        <f t="shared" si="87"/>
        <v>-</v>
      </c>
      <c r="P1359" s="29"/>
    </row>
    <row r="1360" spans="1:16" x14ac:dyDescent="0.25">
      <c r="A1360" s="13">
        <v>3</v>
      </c>
      <c r="B1360" s="13" t="s">
        <v>1048</v>
      </c>
      <c r="C1360" s="14" t="s">
        <v>3312</v>
      </c>
      <c r="D1360" s="14" t="s">
        <v>3313</v>
      </c>
      <c r="E1360" s="15">
        <v>3</v>
      </c>
      <c r="F1360" s="16">
        <v>20.3</v>
      </c>
      <c r="G1360" s="16">
        <v>60.9</v>
      </c>
      <c r="H1360" s="17">
        <f>VLOOKUP(C1360,'[1]3 оч'!$B$3:$K$528,10,0)</f>
        <v>0</v>
      </c>
      <c r="I1360" s="16">
        <f t="shared" si="85"/>
        <v>0</v>
      </c>
      <c r="J1360" s="18"/>
      <c r="K1360" s="18">
        <f t="shared" si="86"/>
        <v>0</v>
      </c>
      <c r="L1360" s="19" t="str">
        <f>IFERROR(VLOOKUP(C1360,'[2]11.11.25'!$B$345:$C$574,2,0),"-")</f>
        <v>-</v>
      </c>
      <c r="M1360" s="20" t="str">
        <f t="shared" si="84"/>
        <v>-</v>
      </c>
      <c r="N1360" s="21" t="s">
        <v>22</v>
      </c>
      <c r="O1360" s="22" t="str">
        <f t="shared" si="87"/>
        <v>-</v>
      </c>
      <c r="P1360" s="29"/>
    </row>
    <row r="1361" spans="1:16" x14ac:dyDescent="0.25">
      <c r="A1361" s="13">
        <v>3</v>
      </c>
      <c r="B1361" s="13" t="s">
        <v>1051</v>
      </c>
      <c r="C1361" s="14" t="s">
        <v>3314</v>
      </c>
      <c r="D1361" s="14" t="s">
        <v>3315</v>
      </c>
      <c r="E1361" s="15">
        <v>3</v>
      </c>
      <c r="F1361" s="16">
        <v>24</v>
      </c>
      <c r="G1361" s="16">
        <v>72</v>
      </c>
      <c r="H1361" s="17">
        <f>VLOOKUP(C1361,'[1]3 оч'!$B$3:$K$528,10,0)</f>
        <v>0</v>
      </c>
      <c r="I1361" s="16">
        <f t="shared" si="85"/>
        <v>0</v>
      </c>
      <c r="J1361" s="18"/>
      <c r="K1361" s="18">
        <f t="shared" si="86"/>
        <v>0</v>
      </c>
      <c r="L1361" s="19" t="str">
        <f>IFERROR(VLOOKUP(C1361,'[2]11.11.25'!$B$345:$C$574,2,0),"-")</f>
        <v>-</v>
      </c>
      <c r="M1361" s="20" t="str">
        <f t="shared" si="84"/>
        <v>-</v>
      </c>
      <c r="N1361" s="21" t="s">
        <v>22</v>
      </c>
      <c r="O1361" s="22" t="str">
        <f t="shared" si="87"/>
        <v>-</v>
      </c>
      <c r="P1361" s="29"/>
    </row>
    <row r="1362" spans="1:16" x14ac:dyDescent="0.25">
      <c r="A1362" s="13">
        <v>3</v>
      </c>
      <c r="B1362" s="13" t="s">
        <v>1054</v>
      </c>
      <c r="C1362" s="14" t="s">
        <v>3316</v>
      </c>
      <c r="D1362" s="14" t="s">
        <v>3317</v>
      </c>
      <c r="E1362" s="15">
        <v>1</v>
      </c>
      <c r="F1362" s="16">
        <v>16.600000000000001</v>
      </c>
      <c r="G1362" s="16">
        <v>16.600000000000001</v>
      </c>
      <c r="H1362" s="17">
        <f>VLOOKUP(C1362,'[1]3 оч'!$B$3:$K$528,10,0)</f>
        <v>0</v>
      </c>
      <c r="I1362" s="16">
        <f t="shared" si="85"/>
        <v>0</v>
      </c>
      <c r="J1362" s="18"/>
      <c r="K1362" s="18">
        <f t="shared" si="86"/>
        <v>0</v>
      </c>
      <c r="L1362" s="19" t="str">
        <f>IFERROR(VLOOKUP(C1362,'[2]11.11.25'!$B$345:$C$574,2,0),"-")</f>
        <v>-</v>
      </c>
      <c r="M1362" s="20" t="str">
        <f t="shared" si="84"/>
        <v>-</v>
      </c>
      <c r="N1362" s="21" t="s">
        <v>22</v>
      </c>
      <c r="O1362" s="22" t="str">
        <f t="shared" si="87"/>
        <v>-</v>
      </c>
      <c r="P1362" s="29"/>
    </row>
    <row r="1363" spans="1:16" x14ac:dyDescent="0.25">
      <c r="A1363" s="13">
        <v>3</v>
      </c>
      <c r="B1363" s="13" t="s">
        <v>1057</v>
      </c>
      <c r="C1363" s="14" t="s">
        <v>3318</v>
      </c>
      <c r="D1363" s="14" t="s">
        <v>3319</v>
      </c>
      <c r="E1363" s="15">
        <v>1</v>
      </c>
      <c r="F1363" s="16">
        <v>54.4</v>
      </c>
      <c r="G1363" s="16">
        <v>54.4</v>
      </c>
      <c r="H1363" s="17">
        <f>VLOOKUP(C1363,'[1]3 оч'!$B$3:$K$528,10,0)</f>
        <v>0</v>
      </c>
      <c r="I1363" s="16">
        <f t="shared" si="85"/>
        <v>0</v>
      </c>
      <c r="J1363" s="18"/>
      <c r="K1363" s="18">
        <f t="shared" si="86"/>
        <v>0</v>
      </c>
      <c r="L1363" s="19" t="str">
        <f>IFERROR(VLOOKUP(C1363,'[2]11.11.25'!$B$345:$C$574,2,0),"-")</f>
        <v>-</v>
      </c>
      <c r="M1363" s="20" t="str">
        <f t="shared" si="84"/>
        <v>-</v>
      </c>
      <c r="N1363" s="21" t="s">
        <v>22</v>
      </c>
      <c r="O1363" s="22" t="str">
        <f t="shared" si="87"/>
        <v>-</v>
      </c>
      <c r="P1363" s="29"/>
    </row>
    <row r="1364" spans="1:16" x14ac:dyDescent="0.25">
      <c r="A1364" s="13">
        <v>3</v>
      </c>
      <c r="B1364" s="13" t="s">
        <v>1060</v>
      </c>
      <c r="C1364" s="14" t="s">
        <v>3320</v>
      </c>
      <c r="D1364" s="14" t="s">
        <v>3321</v>
      </c>
      <c r="E1364" s="15">
        <v>6</v>
      </c>
      <c r="F1364" s="16">
        <v>18.2</v>
      </c>
      <c r="G1364" s="16">
        <v>109.2</v>
      </c>
      <c r="H1364" s="17">
        <f>VLOOKUP(C1364,'[1]3 оч'!$B$3:$K$528,10,0)</f>
        <v>0</v>
      </c>
      <c r="I1364" s="16">
        <f t="shared" si="85"/>
        <v>0</v>
      </c>
      <c r="J1364" s="18"/>
      <c r="K1364" s="18">
        <f t="shared" si="86"/>
        <v>0</v>
      </c>
      <c r="L1364" s="19" t="str">
        <f>IFERROR(VLOOKUP(C1364,'[2]11.11.25'!$B$345:$C$574,2,0),"-")</f>
        <v>-</v>
      </c>
      <c r="M1364" s="20" t="str">
        <f t="shared" si="84"/>
        <v>-</v>
      </c>
      <c r="N1364" s="21" t="s">
        <v>22</v>
      </c>
      <c r="O1364" s="22" t="str">
        <f t="shared" si="87"/>
        <v>-</v>
      </c>
      <c r="P1364" s="29"/>
    </row>
    <row r="1365" spans="1:16" x14ac:dyDescent="0.25">
      <c r="A1365" s="13">
        <v>3</v>
      </c>
      <c r="B1365" s="13" t="s">
        <v>1063</v>
      </c>
      <c r="C1365" s="14" t="s">
        <v>3322</v>
      </c>
      <c r="D1365" s="14" t="s">
        <v>3323</v>
      </c>
      <c r="E1365" s="15">
        <v>6</v>
      </c>
      <c r="F1365" s="16">
        <v>18.100000000000001</v>
      </c>
      <c r="G1365" s="16">
        <v>108.6</v>
      </c>
      <c r="H1365" s="17">
        <f>VLOOKUP(C1365,'[1]3 оч'!$B$3:$K$528,10,0)</f>
        <v>0</v>
      </c>
      <c r="I1365" s="16">
        <f t="shared" si="85"/>
        <v>0</v>
      </c>
      <c r="J1365" s="18"/>
      <c r="K1365" s="18">
        <f t="shared" si="86"/>
        <v>0</v>
      </c>
      <c r="L1365" s="19" t="str">
        <f>IFERROR(VLOOKUP(C1365,'[2]11.11.25'!$B$345:$C$574,2,0),"-")</f>
        <v>-</v>
      </c>
      <c r="M1365" s="20" t="str">
        <f t="shared" si="84"/>
        <v>-</v>
      </c>
      <c r="N1365" s="21" t="s">
        <v>22</v>
      </c>
      <c r="O1365" s="22" t="str">
        <f t="shared" si="87"/>
        <v>-</v>
      </c>
      <c r="P1365" s="29"/>
    </row>
    <row r="1366" spans="1:16" x14ac:dyDescent="0.25">
      <c r="A1366" s="13">
        <v>3</v>
      </c>
      <c r="B1366" s="13" t="s">
        <v>1066</v>
      </c>
      <c r="C1366" s="14" t="s">
        <v>3324</v>
      </c>
      <c r="D1366" s="14" t="s">
        <v>3325</v>
      </c>
      <c r="E1366" s="15">
        <v>4</v>
      </c>
      <c r="F1366" s="16">
        <v>26.2</v>
      </c>
      <c r="G1366" s="16">
        <v>104.8</v>
      </c>
      <c r="H1366" s="17">
        <f>VLOOKUP(C1366,'[1]3 оч'!$B$3:$K$528,10,0)</f>
        <v>0</v>
      </c>
      <c r="I1366" s="16">
        <f t="shared" si="85"/>
        <v>0</v>
      </c>
      <c r="J1366" s="18"/>
      <c r="K1366" s="18">
        <f t="shared" si="86"/>
        <v>0</v>
      </c>
      <c r="L1366" s="19" t="str">
        <f>IFERROR(VLOOKUP(C1366,'[2]11.11.25'!$B$345:$C$574,2,0),"-")</f>
        <v>-</v>
      </c>
      <c r="M1366" s="20" t="str">
        <f t="shared" si="84"/>
        <v>-</v>
      </c>
      <c r="N1366" s="21" t="s">
        <v>22</v>
      </c>
      <c r="O1366" s="22" t="str">
        <f t="shared" si="87"/>
        <v>-</v>
      </c>
      <c r="P1366" s="29"/>
    </row>
    <row r="1367" spans="1:16" x14ac:dyDescent="0.25">
      <c r="A1367" s="13">
        <v>3</v>
      </c>
      <c r="B1367" s="13" t="s">
        <v>1069</v>
      </c>
      <c r="C1367" s="14" t="s">
        <v>3326</v>
      </c>
      <c r="D1367" s="14" t="s">
        <v>3327</v>
      </c>
      <c r="E1367" s="15">
        <v>1</v>
      </c>
      <c r="F1367" s="16">
        <v>13.6</v>
      </c>
      <c r="G1367" s="16">
        <v>13.6</v>
      </c>
      <c r="H1367" s="17">
        <f>VLOOKUP(C1367,'[1]3 оч'!$B$3:$K$528,10,0)</f>
        <v>0</v>
      </c>
      <c r="I1367" s="16">
        <f t="shared" si="85"/>
        <v>0</v>
      </c>
      <c r="J1367" s="18"/>
      <c r="K1367" s="18">
        <f t="shared" si="86"/>
        <v>0</v>
      </c>
      <c r="L1367" s="19" t="str">
        <f>IFERROR(VLOOKUP(C1367,'[2]11.11.25'!$B$345:$C$574,2,0),"-")</f>
        <v>-</v>
      </c>
      <c r="M1367" s="20" t="str">
        <f t="shared" ref="M1367:M1430" si="88">IFERROR(L1367*F1367,"-")</f>
        <v>-</v>
      </c>
      <c r="N1367" s="21" t="s">
        <v>22</v>
      </c>
      <c r="O1367" s="22" t="str">
        <f t="shared" si="87"/>
        <v>-</v>
      </c>
      <c r="P1367" s="29"/>
    </row>
    <row r="1368" spans="1:16" x14ac:dyDescent="0.25">
      <c r="A1368" s="13">
        <v>3</v>
      </c>
      <c r="B1368" s="13" t="s">
        <v>1072</v>
      </c>
      <c r="C1368" s="14" t="s">
        <v>3328</v>
      </c>
      <c r="D1368" s="14" t="s">
        <v>3329</v>
      </c>
      <c r="E1368" s="15">
        <v>4</v>
      </c>
      <c r="F1368" s="16">
        <v>16.600000000000001</v>
      </c>
      <c r="G1368" s="16">
        <v>66.400000000000006</v>
      </c>
      <c r="H1368" s="17">
        <f>VLOOKUP(C1368,'[1]3 оч'!$B$3:$K$528,10,0)</f>
        <v>0</v>
      </c>
      <c r="I1368" s="16">
        <f t="shared" si="85"/>
        <v>0</v>
      </c>
      <c r="J1368" s="18"/>
      <c r="K1368" s="18">
        <f t="shared" si="86"/>
        <v>0</v>
      </c>
      <c r="L1368" s="19" t="str">
        <f>IFERROR(VLOOKUP(C1368,'[2]11.11.25'!$B$345:$C$574,2,0),"-")</f>
        <v>-</v>
      </c>
      <c r="M1368" s="20" t="str">
        <f t="shared" si="88"/>
        <v>-</v>
      </c>
      <c r="N1368" s="21" t="s">
        <v>22</v>
      </c>
      <c r="O1368" s="22" t="str">
        <f t="shared" si="87"/>
        <v>-</v>
      </c>
      <c r="P1368" s="29"/>
    </row>
    <row r="1369" spans="1:16" x14ac:dyDescent="0.25">
      <c r="A1369" s="13">
        <v>3</v>
      </c>
      <c r="B1369" s="13" t="s">
        <v>1075</v>
      </c>
      <c r="C1369" s="14" t="s">
        <v>3330</v>
      </c>
      <c r="D1369" s="14" t="s">
        <v>3331</v>
      </c>
      <c r="E1369" s="15">
        <v>4</v>
      </c>
      <c r="F1369" s="16">
        <v>16.600000000000001</v>
      </c>
      <c r="G1369" s="16">
        <v>66.400000000000006</v>
      </c>
      <c r="H1369" s="17">
        <f>VLOOKUP(C1369,'[1]3 оч'!$B$3:$K$528,10,0)</f>
        <v>0</v>
      </c>
      <c r="I1369" s="16">
        <f t="shared" si="85"/>
        <v>0</v>
      </c>
      <c r="J1369" s="18"/>
      <c r="K1369" s="18">
        <f t="shared" si="86"/>
        <v>0</v>
      </c>
      <c r="L1369" s="19" t="str">
        <f>IFERROR(VLOOKUP(C1369,'[2]11.11.25'!$B$345:$C$574,2,0),"-")</f>
        <v>-</v>
      </c>
      <c r="M1369" s="20" t="str">
        <f t="shared" si="88"/>
        <v>-</v>
      </c>
      <c r="N1369" s="21" t="s">
        <v>22</v>
      </c>
      <c r="O1369" s="22" t="str">
        <f t="shared" si="87"/>
        <v>-</v>
      </c>
      <c r="P1369" s="29"/>
    </row>
    <row r="1370" spans="1:16" x14ac:dyDescent="0.25">
      <c r="A1370" s="13">
        <v>3</v>
      </c>
      <c r="B1370" s="13" t="s">
        <v>1078</v>
      </c>
      <c r="C1370" s="14" t="s">
        <v>3332</v>
      </c>
      <c r="D1370" s="14" t="s">
        <v>3333</v>
      </c>
      <c r="E1370" s="15">
        <v>1</v>
      </c>
      <c r="F1370" s="16">
        <v>43.1</v>
      </c>
      <c r="G1370" s="16">
        <v>43.1</v>
      </c>
      <c r="H1370" s="17">
        <f>VLOOKUP(C1370,'[1]3 оч'!$B$3:$K$528,10,0)</f>
        <v>0</v>
      </c>
      <c r="I1370" s="16">
        <f t="shared" si="85"/>
        <v>0</v>
      </c>
      <c r="J1370" s="18"/>
      <c r="K1370" s="18">
        <f t="shared" si="86"/>
        <v>0</v>
      </c>
      <c r="L1370" s="19" t="str">
        <f>IFERROR(VLOOKUP(C1370,'[2]11.11.25'!$B$345:$C$574,2,0),"-")</f>
        <v>-</v>
      </c>
      <c r="M1370" s="20" t="str">
        <f t="shared" si="88"/>
        <v>-</v>
      </c>
      <c r="N1370" s="21" t="s">
        <v>22</v>
      </c>
      <c r="O1370" s="22" t="str">
        <f t="shared" si="87"/>
        <v>-</v>
      </c>
      <c r="P1370" s="29"/>
    </row>
    <row r="1371" spans="1:16" x14ac:dyDescent="0.25">
      <c r="A1371" s="13">
        <v>3</v>
      </c>
      <c r="B1371" s="13" t="s">
        <v>1081</v>
      </c>
      <c r="C1371" s="14" t="s">
        <v>3334</v>
      </c>
      <c r="D1371" s="14" t="s">
        <v>3335</v>
      </c>
      <c r="E1371" s="15">
        <v>3</v>
      </c>
      <c r="F1371" s="16">
        <v>28.1</v>
      </c>
      <c r="G1371" s="16">
        <v>84.3</v>
      </c>
      <c r="H1371" s="17">
        <f>VLOOKUP(C1371,'[1]3 оч'!$B$3:$K$528,10,0)</f>
        <v>0</v>
      </c>
      <c r="I1371" s="16">
        <f t="shared" si="85"/>
        <v>0</v>
      </c>
      <c r="J1371" s="18"/>
      <c r="K1371" s="18">
        <f t="shared" si="86"/>
        <v>0</v>
      </c>
      <c r="L1371" s="19" t="str">
        <f>IFERROR(VLOOKUP(C1371,'[2]11.11.25'!$B$345:$C$574,2,0),"-")</f>
        <v>-</v>
      </c>
      <c r="M1371" s="20" t="str">
        <f t="shared" si="88"/>
        <v>-</v>
      </c>
      <c r="N1371" s="21" t="s">
        <v>22</v>
      </c>
      <c r="O1371" s="22" t="str">
        <f t="shared" si="87"/>
        <v>-</v>
      </c>
      <c r="P1371" s="29"/>
    </row>
    <row r="1372" spans="1:16" x14ac:dyDescent="0.25">
      <c r="A1372" s="13">
        <v>3</v>
      </c>
      <c r="B1372" s="13" t="s">
        <v>1084</v>
      </c>
      <c r="C1372" s="14" t="s">
        <v>3336</v>
      </c>
      <c r="D1372" s="14" t="s">
        <v>3337</v>
      </c>
      <c r="E1372" s="15">
        <v>4</v>
      </c>
      <c r="F1372" s="16">
        <v>5.0999999999999996</v>
      </c>
      <c r="G1372" s="16">
        <v>20.399999999999999</v>
      </c>
      <c r="H1372" s="17">
        <f>VLOOKUP(C1372,'[1]3 оч'!$B$3:$K$528,10,0)</f>
        <v>0</v>
      </c>
      <c r="I1372" s="16">
        <f t="shared" si="85"/>
        <v>0</v>
      </c>
      <c r="J1372" s="18"/>
      <c r="K1372" s="18">
        <f t="shared" si="86"/>
        <v>0</v>
      </c>
      <c r="L1372" s="19" t="str">
        <f>IFERROR(VLOOKUP(C1372,'[2]11.11.25'!$B$345:$C$574,2,0),"-")</f>
        <v>-</v>
      </c>
      <c r="M1372" s="20" t="str">
        <f t="shared" si="88"/>
        <v>-</v>
      </c>
      <c r="N1372" s="21" t="s">
        <v>22</v>
      </c>
      <c r="O1372" s="22" t="str">
        <f t="shared" si="87"/>
        <v>-</v>
      </c>
      <c r="P1372" s="29"/>
    </row>
    <row r="1373" spans="1:16" x14ac:dyDescent="0.25">
      <c r="A1373" s="13">
        <v>3</v>
      </c>
      <c r="B1373" s="13" t="s">
        <v>1087</v>
      </c>
      <c r="C1373" s="14" t="s">
        <v>3338</v>
      </c>
      <c r="D1373" s="14" t="s">
        <v>3339</v>
      </c>
      <c r="E1373" s="15">
        <v>1</v>
      </c>
      <c r="F1373" s="16">
        <v>25.4</v>
      </c>
      <c r="G1373" s="16">
        <v>25.4</v>
      </c>
      <c r="H1373" s="17">
        <f>VLOOKUP(C1373,'[1]3 оч'!$B$3:$K$528,10,0)</f>
        <v>0</v>
      </c>
      <c r="I1373" s="16">
        <f t="shared" si="85"/>
        <v>0</v>
      </c>
      <c r="J1373" s="18"/>
      <c r="K1373" s="18">
        <f t="shared" si="86"/>
        <v>0</v>
      </c>
      <c r="L1373" s="19" t="str">
        <f>IFERROR(VLOOKUP(C1373,'[2]11.11.25'!$B$345:$C$574,2,0),"-")</f>
        <v>-</v>
      </c>
      <c r="M1373" s="20" t="str">
        <f t="shared" si="88"/>
        <v>-</v>
      </c>
      <c r="N1373" s="21" t="s">
        <v>22</v>
      </c>
      <c r="O1373" s="22" t="str">
        <f t="shared" si="87"/>
        <v>-</v>
      </c>
      <c r="P1373" s="29"/>
    </row>
    <row r="1374" spans="1:16" x14ac:dyDescent="0.25">
      <c r="A1374" s="13">
        <v>3</v>
      </c>
      <c r="B1374" s="13" t="s">
        <v>1090</v>
      </c>
      <c r="C1374" s="14" t="s">
        <v>3340</v>
      </c>
      <c r="D1374" s="14" t="s">
        <v>3341</v>
      </c>
      <c r="E1374" s="15">
        <v>1</v>
      </c>
      <c r="F1374" s="16">
        <v>13.9</v>
      </c>
      <c r="G1374" s="16">
        <v>13.9</v>
      </c>
      <c r="H1374" s="17">
        <f>VLOOKUP(C1374,'[1]3 оч'!$B$3:$K$528,10,0)</f>
        <v>0</v>
      </c>
      <c r="I1374" s="16">
        <f t="shared" si="85"/>
        <v>0</v>
      </c>
      <c r="J1374" s="18"/>
      <c r="K1374" s="18">
        <f t="shared" si="86"/>
        <v>0</v>
      </c>
      <c r="L1374" s="19" t="str">
        <f>IFERROR(VLOOKUP(C1374,'[2]11.11.25'!$B$345:$C$574,2,0),"-")</f>
        <v>-</v>
      </c>
      <c r="M1374" s="20" t="str">
        <f t="shared" si="88"/>
        <v>-</v>
      </c>
      <c r="N1374" s="21" t="s">
        <v>22</v>
      </c>
      <c r="O1374" s="22" t="str">
        <f t="shared" si="87"/>
        <v>-</v>
      </c>
      <c r="P1374" s="29"/>
    </row>
    <row r="1375" spans="1:16" x14ac:dyDescent="0.25">
      <c r="A1375" s="13">
        <v>3</v>
      </c>
      <c r="B1375" s="13" t="s">
        <v>1093</v>
      </c>
      <c r="C1375" s="14" t="s">
        <v>3342</v>
      </c>
      <c r="D1375" s="14" t="s">
        <v>3343</v>
      </c>
      <c r="E1375" s="15">
        <v>1</v>
      </c>
      <c r="F1375" s="16">
        <v>72.400000000000006</v>
      </c>
      <c r="G1375" s="16">
        <v>72.400000000000006</v>
      </c>
      <c r="H1375" s="17">
        <f>VLOOKUP(C1375,'[1]3 оч'!$B$3:$K$528,10,0)</f>
        <v>0</v>
      </c>
      <c r="I1375" s="16">
        <f t="shared" si="85"/>
        <v>0</v>
      </c>
      <c r="J1375" s="18"/>
      <c r="K1375" s="18">
        <f t="shared" si="86"/>
        <v>0</v>
      </c>
      <c r="L1375" s="19" t="str">
        <f>IFERROR(VLOOKUP(C1375,'[2]11.11.25'!$B$345:$C$574,2,0),"-")</f>
        <v>-</v>
      </c>
      <c r="M1375" s="20" t="str">
        <f t="shared" si="88"/>
        <v>-</v>
      </c>
      <c r="N1375" s="21" t="s">
        <v>22</v>
      </c>
      <c r="O1375" s="22" t="str">
        <f t="shared" si="87"/>
        <v>-</v>
      </c>
      <c r="P1375" s="29"/>
    </row>
    <row r="1376" spans="1:16" x14ac:dyDescent="0.25">
      <c r="A1376" s="13">
        <v>3</v>
      </c>
      <c r="B1376" s="13" t="s">
        <v>1096</v>
      </c>
      <c r="C1376" s="14" t="s">
        <v>3344</v>
      </c>
      <c r="D1376" s="14" t="s">
        <v>3345</v>
      </c>
      <c r="E1376" s="15">
        <v>1</v>
      </c>
      <c r="F1376" s="16">
        <v>40.1</v>
      </c>
      <c r="G1376" s="16">
        <v>40.1</v>
      </c>
      <c r="H1376" s="17">
        <f>VLOOKUP(C1376,'[1]3 оч'!$B$3:$K$528,10,0)</f>
        <v>0</v>
      </c>
      <c r="I1376" s="16">
        <f t="shared" si="85"/>
        <v>0</v>
      </c>
      <c r="J1376" s="18"/>
      <c r="K1376" s="18">
        <f t="shared" si="86"/>
        <v>0</v>
      </c>
      <c r="L1376" s="19" t="str">
        <f>IFERROR(VLOOKUP(C1376,'[2]11.11.25'!$B$345:$C$574,2,0),"-")</f>
        <v>-</v>
      </c>
      <c r="M1376" s="20" t="str">
        <f t="shared" si="88"/>
        <v>-</v>
      </c>
      <c r="N1376" s="21" t="s">
        <v>22</v>
      </c>
      <c r="O1376" s="22" t="str">
        <f t="shared" si="87"/>
        <v>-</v>
      </c>
      <c r="P1376" s="29"/>
    </row>
    <row r="1377" spans="1:16" x14ac:dyDescent="0.25">
      <c r="A1377" s="13">
        <v>3</v>
      </c>
      <c r="B1377" s="13" t="s">
        <v>1099</v>
      </c>
      <c r="C1377" s="14" t="s">
        <v>3346</v>
      </c>
      <c r="D1377" s="14" t="s">
        <v>3347</v>
      </c>
      <c r="E1377" s="15">
        <v>1</v>
      </c>
      <c r="F1377" s="16">
        <v>16.2</v>
      </c>
      <c r="G1377" s="16">
        <v>16.2</v>
      </c>
      <c r="H1377" s="17">
        <f>VLOOKUP(C1377,'[1]3 оч'!$B$3:$K$528,10,0)</f>
        <v>0</v>
      </c>
      <c r="I1377" s="16">
        <f t="shared" si="85"/>
        <v>0</v>
      </c>
      <c r="J1377" s="18"/>
      <c r="K1377" s="18">
        <f t="shared" si="86"/>
        <v>0</v>
      </c>
      <c r="L1377" s="19" t="str">
        <f>IFERROR(VLOOKUP(C1377,'[2]11.11.25'!$B$345:$C$574,2,0),"-")</f>
        <v>-</v>
      </c>
      <c r="M1377" s="20" t="str">
        <f t="shared" si="88"/>
        <v>-</v>
      </c>
      <c r="N1377" s="21" t="s">
        <v>22</v>
      </c>
      <c r="O1377" s="22" t="str">
        <f t="shared" si="87"/>
        <v>-</v>
      </c>
      <c r="P1377" s="29"/>
    </row>
    <row r="1378" spans="1:16" x14ac:dyDescent="0.25">
      <c r="A1378" s="13">
        <v>3</v>
      </c>
      <c r="B1378" s="13" t="s">
        <v>1102</v>
      </c>
      <c r="C1378" s="14" t="s">
        <v>3348</v>
      </c>
      <c r="D1378" s="14" t="s">
        <v>3349</v>
      </c>
      <c r="E1378" s="15">
        <v>2</v>
      </c>
      <c r="F1378" s="16">
        <v>16.2</v>
      </c>
      <c r="G1378" s="16">
        <v>32.4</v>
      </c>
      <c r="H1378" s="17">
        <f>VLOOKUP(C1378,'[1]3 оч'!$B$3:$K$528,10,0)</f>
        <v>0</v>
      </c>
      <c r="I1378" s="16">
        <f t="shared" si="85"/>
        <v>0</v>
      </c>
      <c r="J1378" s="18"/>
      <c r="K1378" s="18">
        <f t="shared" si="86"/>
        <v>0</v>
      </c>
      <c r="L1378" s="19" t="str">
        <f>IFERROR(VLOOKUP(C1378,'[2]11.11.25'!$B$345:$C$574,2,0),"-")</f>
        <v>-</v>
      </c>
      <c r="M1378" s="20" t="str">
        <f t="shared" si="88"/>
        <v>-</v>
      </c>
      <c r="N1378" s="21" t="s">
        <v>22</v>
      </c>
      <c r="O1378" s="22" t="str">
        <f t="shared" si="87"/>
        <v>-</v>
      </c>
      <c r="P1378" s="29"/>
    </row>
    <row r="1379" spans="1:16" x14ac:dyDescent="0.25">
      <c r="A1379" s="13">
        <v>3</v>
      </c>
      <c r="B1379" s="13" t="s">
        <v>1105</v>
      </c>
      <c r="C1379" s="14" t="s">
        <v>3350</v>
      </c>
      <c r="D1379" s="14" t="s">
        <v>3351</v>
      </c>
      <c r="E1379" s="15">
        <v>1</v>
      </c>
      <c r="F1379" s="16">
        <v>18.5</v>
      </c>
      <c r="G1379" s="16">
        <v>18.5</v>
      </c>
      <c r="H1379" s="17">
        <f>VLOOKUP(C1379,'[1]3 оч'!$B$3:$K$528,10,0)</f>
        <v>0</v>
      </c>
      <c r="I1379" s="16">
        <f t="shared" si="85"/>
        <v>0</v>
      </c>
      <c r="J1379" s="18"/>
      <c r="K1379" s="18">
        <f t="shared" si="86"/>
        <v>0</v>
      </c>
      <c r="L1379" s="19" t="str">
        <f>IFERROR(VLOOKUP(C1379,'[2]11.11.25'!$B$345:$C$574,2,0),"-")</f>
        <v>-</v>
      </c>
      <c r="M1379" s="20" t="str">
        <f t="shared" si="88"/>
        <v>-</v>
      </c>
      <c r="N1379" s="21" t="s">
        <v>22</v>
      </c>
      <c r="O1379" s="22" t="str">
        <f t="shared" si="87"/>
        <v>-</v>
      </c>
      <c r="P1379" s="29"/>
    </row>
    <row r="1380" spans="1:16" x14ac:dyDescent="0.25">
      <c r="A1380" s="13">
        <v>3</v>
      </c>
      <c r="B1380" s="13" t="s">
        <v>1108</v>
      </c>
      <c r="C1380" s="14" t="s">
        <v>3352</v>
      </c>
      <c r="D1380" s="14" t="s">
        <v>3353</v>
      </c>
      <c r="E1380" s="15">
        <v>1</v>
      </c>
      <c r="F1380" s="16">
        <v>20.399999999999999</v>
      </c>
      <c r="G1380" s="16">
        <v>20.399999999999999</v>
      </c>
      <c r="H1380" s="17">
        <f>VLOOKUP(C1380,'[1]3 оч'!$B$3:$K$528,10,0)</f>
        <v>0</v>
      </c>
      <c r="I1380" s="16">
        <f t="shared" si="85"/>
        <v>0</v>
      </c>
      <c r="J1380" s="18"/>
      <c r="K1380" s="18">
        <f t="shared" si="86"/>
        <v>0</v>
      </c>
      <c r="L1380" s="19" t="str">
        <f>IFERROR(VLOOKUP(C1380,'[2]11.11.25'!$B$345:$C$574,2,0),"-")</f>
        <v>-</v>
      </c>
      <c r="M1380" s="20" t="str">
        <f t="shared" si="88"/>
        <v>-</v>
      </c>
      <c r="N1380" s="21" t="s">
        <v>22</v>
      </c>
      <c r="O1380" s="22" t="str">
        <f t="shared" si="87"/>
        <v>-</v>
      </c>
      <c r="P1380" s="29"/>
    </row>
    <row r="1381" spans="1:16" x14ac:dyDescent="0.25">
      <c r="A1381" s="13">
        <v>3</v>
      </c>
      <c r="B1381" s="13" t="s">
        <v>1111</v>
      </c>
      <c r="C1381" s="14" t="s">
        <v>3354</v>
      </c>
      <c r="D1381" s="14" t="s">
        <v>3355</v>
      </c>
      <c r="E1381" s="15">
        <v>3</v>
      </c>
      <c r="F1381" s="16">
        <v>31.3</v>
      </c>
      <c r="G1381" s="16">
        <v>93.9</v>
      </c>
      <c r="H1381" s="17">
        <f>VLOOKUP(C1381,'[1]3 оч'!$B$3:$K$528,10,0)</f>
        <v>0</v>
      </c>
      <c r="I1381" s="16">
        <f t="shared" si="85"/>
        <v>0</v>
      </c>
      <c r="J1381" s="18"/>
      <c r="K1381" s="18">
        <f t="shared" si="86"/>
        <v>0</v>
      </c>
      <c r="L1381" s="19" t="str">
        <f>IFERROR(VLOOKUP(C1381,'[2]11.11.25'!$B$345:$C$574,2,0),"-")</f>
        <v>-</v>
      </c>
      <c r="M1381" s="20" t="str">
        <f t="shared" si="88"/>
        <v>-</v>
      </c>
      <c r="N1381" s="21" t="s">
        <v>22</v>
      </c>
      <c r="O1381" s="22" t="str">
        <f t="shared" si="87"/>
        <v>-</v>
      </c>
      <c r="P1381" s="29"/>
    </row>
    <row r="1382" spans="1:16" x14ac:dyDescent="0.25">
      <c r="A1382" s="13">
        <v>3</v>
      </c>
      <c r="B1382" s="13" t="s">
        <v>1114</v>
      </c>
      <c r="C1382" s="14" t="s">
        <v>3356</v>
      </c>
      <c r="D1382" s="14" t="s">
        <v>3357</v>
      </c>
      <c r="E1382" s="15">
        <v>1</v>
      </c>
      <c r="F1382" s="16">
        <v>18.5</v>
      </c>
      <c r="G1382" s="16">
        <v>18.5</v>
      </c>
      <c r="H1382" s="17">
        <f>VLOOKUP(C1382,'[1]3 оч'!$B$3:$K$528,10,0)</f>
        <v>0</v>
      </c>
      <c r="I1382" s="16">
        <f t="shared" si="85"/>
        <v>0</v>
      </c>
      <c r="J1382" s="18"/>
      <c r="K1382" s="18">
        <f t="shared" si="86"/>
        <v>0</v>
      </c>
      <c r="L1382" s="19" t="str">
        <f>IFERROR(VLOOKUP(C1382,'[2]11.11.25'!$B$345:$C$574,2,0),"-")</f>
        <v>-</v>
      </c>
      <c r="M1382" s="20" t="str">
        <f t="shared" si="88"/>
        <v>-</v>
      </c>
      <c r="N1382" s="21" t="s">
        <v>22</v>
      </c>
      <c r="O1382" s="22" t="str">
        <f t="shared" si="87"/>
        <v>-</v>
      </c>
      <c r="P1382" s="29"/>
    </row>
    <row r="1383" spans="1:16" x14ac:dyDescent="0.25">
      <c r="A1383" s="13">
        <v>3</v>
      </c>
      <c r="B1383" s="13" t="s">
        <v>1117</v>
      </c>
      <c r="C1383" s="14" t="s">
        <v>3358</v>
      </c>
      <c r="D1383" s="14" t="s">
        <v>3359</v>
      </c>
      <c r="E1383" s="15">
        <v>1</v>
      </c>
      <c r="F1383" s="16">
        <v>18</v>
      </c>
      <c r="G1383" s="16">
        <v>18</v>
      </c>
      <c r="H1383" s="17">
        <f>VLOOKUP(C1383,'[1]3 оч'!$B$3:$K$528,10,0)</f>
        <v>0</v>
      </c>
      <c r="I1383" s="16">
        <f t="shared" si="85"/>
        <v>0</v>
      </c>
      <c r="J1383" s="18"/>
      <c r="K1383" s="18">
        <f t="shared" si="86"/>
        <v>0</v>
      </c>
      <c r="L1383" s="19" t="str">
        <f>IFERROR(VLOOKUP(C1383,'[2]11.11.25'!$B$345:$C$574,2,0),"-")</f>
        <v>-</v>
      </c>
      <c r="M1383" s="20" t="str">
        <f t="shared" si="88"/>
        <v>-</v>
      </c>
      <c r="N1383" s="21" t="s">
        <v>22</v>
      </c>
      <c r="O1383" s="22" t="str">
        <f t="shared" si="87"/>
        <v>-</v>
      </c>
      <c r="P1383" s="29"/>
    </row>
    <row r="1384" spans="1:16" x14ac:dyDescent="0.25">
      <c r="A1384" s="13">
        <v>3</v>
      </c>
      <c r="B1384" s="13" t="s">
        <v>1120</v>
      </c>
      <c r="C1384" s="14" t="s">
        <v>3360</v>
      </c>
      <c r="D1384" s="14" t="s">
        <v>3361</v>
      </c>
      <c r="E1384" s="15">
        <v>1</v>
      </c>
      <c r="F1384" s="16">
        <v>15.3</v>
      </c>
      <c r="G1384" s="16">
        <v>15.3</v>
      </c>
      <c r="H1384" s="17">
        <f>VLOOKUP(C1384,'[1]3 оч'!$B$3:$K$528,10,0)</f>
        <v>0</v>
      </c>
      <c r="I1384" s="16">
        <f t="shared" si="85"/>
        <v>0</v>
      </c>
      <c r="J1384" s="18"/>
      <c r="K1384" s="18">
        <f t="shared" si="86"/>
        <v>0</v>
      </c>
      <c r="L1384" s="19" t="str">
        <f>IFERROR(VLOOKUP(C1384,'[2]11.11.25'!$B$345:$C$574,2,0),"-")</f>
        <v>-</v>
      </c>
      <c r="M1384" s="20" t="str">
        <f t="shared" si="88"/>
        <v>-</v>
      </c>
      <c r="N1384" s="21" t="s">
        <v>22</v>
      </c>
      <c r="O1384" s="22" t="str">
        <f t="shared" si="87"/>
        <v>-</v>
      </c>
      <c r="P1384" s="29"/>
    </row>
    <row r="1385" spans="1:16" x14ac:dyDescent="0.25">
      <c r="A1385" s="13">
        <v>3</v>
      </c>
      <c r="B1385" s="13" t="s">
        <v>1123</v>
      </c>
      <c r="C1385" s="14" t="s">
        <v>3362</v>
      </c>
      <c r="D1385" s="14" t="s">
        <v>3363</v>
      </c>
      <c r="E1385" s="15">
        <v>1</v>
      </c>
      <c r="F1385" s="16">
        <v>21.3</v>
      </c>
      <c r="G1385" s="16">
        <v>21.3</v>
      </c>
      <c r="H1385" s="17">
        <f>VLOOKUP(C1385,'[1]3 оч'!$B$3:$K$528,10,0)</f>
        <v>0</v>
      </c>
      <c r="I1385" s="16">
        <f t="shared" si="85"/>
        <v>0</v>
      </c>
      <c r="J1385" s="18"/>
      <c r="K1385" s="18">
        <f t="shared" si="86"/>
        <v>0</v>
      </c>
      <c r="L1385" s="19" t="str">
        <f>IFERROR(VLOOKUP(C1385,'[2]11.11.25'!$B$345:$C$574,2,0),"-")</f>
        <v>-</v>
      </c>
      <c r="M1385" s="20" t="str">
        <f t="shared" si="88"/>
        <v>-</v>
      </c>
      <c r="N1385" s="21" t="s">
        <v>22</v>
      </c>
      <c r="O1385" s="22" t="str">
        <f t="shared" si="87"/>
        <v>-</v>
      </c>
      <c r="P1385" s="29"/>
    </row>
    <row r="1386" spans="1:16" x14ac:dyDescent="0.25">
      <c r="A1386" s="13">
        <v>3</v>
      </c>
      <c r="B1386" s="13" t="s">
        <v>1126</v>
      </c>
      <c r="C1386" s="14" t="s">
        <v>3364</v>
      </c>
      <c r="D1386" s="14" t="s">
        <v>3365</v>
      </c>
      <c r="E1386" s="15">
        <v>1</v>
      </c>
      <c r="F1386" s="16">
        <v>39.200000000000003</v>
      </c>
      <c r="G1386" s="16">
        <v>39.200000000000003</v>
      </c>
      <c r="H1386" s="17">
        <f>VLOOKUP(C1386,'[1]3 оч'!$B$3:$K$528,10,0)</f>
        <v>0</v>
      </c>
      <c r="I1386" s="16">
        <f t="shared" si="85"/>
        <v>0</v>
      </c>
      <c r="J1386" s="18"/>
      <c r="K1386" s="18">
        <f t="shared" si="86"/>
        <v>0</v>
      </c>
      <c r="L1386" s="19" t="str">
        <f>IFERROR(VLOOKUP(C1386,'[2]11.11.25'!$B$345:$C$574,2,0),"-")</f>
        <v>-</v>
      </c>
      <c r="M1386" s="20" t="str">
        <f t="shared" si="88"/>
        <v>-</v>
      </c>
      <c r="N1386" s="21" t="s">
        <v>22</v>
      </c>
      <c r="O1386" s="22" t="str">
        <f t="shared" si="87"/>
        <v>-</v>
      </c>
      <c r="P1386" s="29"/>
    </row>
    <row r="1387" spans="1:16" x14ac:dyDescent="0.25">
      <c r="A1387" s="13">
        <v>3</v>
      </c>
      <c r="B1387" s="13" t="s">
        <v>1129</v>
      </c>
      <c r="C1387" s="14" t="s">
        <v>3366</v>
      </c>
      <c r="D1387" s="14" t="s">
        <v>3367</v>
      </c>
      <c r="E1387" s="15">
        <v>1</v>
      </c>
      <c r="F1387" s="16">
        <v>15</v>
      </c>
      <c r="G1387" s="16">
        <v>15</v>
      </c>
      <c r="H1387" s="17">
        <f>VLOOKUP(C1387,'[1]3 оч'!$B$3:$K$528,10,0)</f>
        <v>0</v>
      </c>
      <c r="I1387" s="16">
        <f t="shared" si="85"/>
        <v>0</v>
      </c>
      <c r="J1387" s="18"/>
      <c r="K1387" s="18">
        <f t="shared" si="86"/>
        <v>0</v>
      </c>
      <c r="L1387" s="19" t="str">
        <f>IFERROR(VLOOKUP(C1387,'[2]11.11.25'!$B$345:$C$574,2,0),"-")</f>
        <v>-</v>
      </c>
      <c r="M1387" s="20" t="str">
        <f t="shared" si="88"/>
        <v>-</v>
      </c>
      <c r="N1387" s="21" t="s">
        <v>22</v>
      </c>
      <c r="O1387" s="22" t="str">
        <f t="shared" si="87"/>
        <v>-</v>
      </c>
      <c r="P1387" s="29"/>
    </row>
    <row r="1388" spans="1:16" x14ac:dyDescent="0.25">
      <c r="A1388" s="13">
        <v>3</v>
      </c>
      <c r="B1388" s="13" t="s">
        <v>1132</v>
      </c>
      <c r="C1388" s="14" t="s">
        <v>3368</v>
      </c>
      <c r="D1388" s="14" t="s">
        <v>3369</v>
      </c>
      <c r="E1388" s="15">
        <v>1</v>
      </c>
      <c r="F1388" s="16">
        <v>15</v>
      </c>
      <c r="G1388" s="16">
        <v>15</v>
      </c>
      <c r="H1388" s="17">
        <f>VLOOKUP(C1388,'[1]3 оч'!$B$3:$K$528,10,0)</f>
        <v>0</v>
      </c>
      <c r="I1388" s="16">
        <f t="shared" si="85"/>
        <v>0</v>
      </c>
      <c r="J1388" s="18"/>
      <c r="K1388" s="18">
        <f t="shared" si="86"/>
        <v>0</v>
      </c>
      <c r="L1388" s="19" t="str">
        <f>IFERROR(VLOOKUP(C1388,'[2]11.11.25'!$B$345:$C$574,2,0),"-")</f>
        <v>-</v>
      </c>
      <c r="M1388" s="20" t="str">
        <f t="shared" si="88"/>
        <v>-</v>
      </c>
      <c r="N1388" s="21" t="s">
        <v>22</v>
      </c>
      <c r="O1388" s="22" t="str">
        <f t="shared" si="87"/>
        <v>-</v>
      </c>
      <c r="P1388" s="29"/>
    </row>
    <row r="1389" spans="1:16" x14ac:dyDescent="0.25">
      <c r="A1389" s="13">
        <v>3</v>
      </c>
      <c r="B1389" s="13" t="s">
        <v>1135</v>
      </c>
      <c r="C1389" s="14" t="s">
        <v>3370</v>
      </c>
      <c r="D1389" s="14" t="s">
        <v>3371</v>
      </c>
      <c r="E1389" s="15">
        <v>1</v>
      </c>
      <c r="F1389" s="16">
        <v>13.6</v>
      </c>
      <c r="G1389" s="16">
        <v>13.6</v>
      </c>
      <c r="H1389" s="17">
        <f>VLOOKUP(C1389,'[1]3 оч'!$B$3:$K$528,10,0)</f>
        <v>0</v>
      </c>
      <c r="I1389" s="16">
        <f t="shared" si="85"/>
        <v>0</v>
      </c>
      <c r="J1389" s="18"/>
      <c r="K1389" s="18">
        <f t="shared" si="86"/>
        <v>0</v>
      </c>
      <c r="L1389" s="19" t="str">
        <f>IFERROR(VLOOKUP(C1389,'[2]11.11.25'!$B$345:$C$574,2,0),"-")</f>
        <v>-</v>
      </c>
      <c r="M1389" s="20" t="str">
        <f t="shared" si="88"/>
        <v>-</v>
      </c>
      <c r="N1389" s="21" t="s">
        <v>22</v>
      </c>
      <c r="O1389" s="22" t="str">
        <f t="shared" si="87"/>
        <v>-</v>
      </c>
      <c r="P1389" s="29"/>
    </row>
    <row r="1390" spans="1:16" x14ac:dyDescent="0.25">
      <c r="A1390" s="13">
        <v>3</v>
      </c>
      <c r="B1390" s="13" t="s">
        <v>1138</v>
      </c>
      <c r="C1390" s="14" t="s">
        <v>3372</v>
      </c>
      <c r="D1390" s="14" t="s">
        <v>3373</v>
      </c>
      <c r="E1390" s="15">
        <v>2</v>
      </c>
      <c r="F1390" s="16">
        <v>29.9</v>
      </c>
      <c r="G1390" s="16">
        <v>59.8</v>
      </c>
      <c r="H1390" s="17">
        <f>VLOOKUP(C1390,'[1]3 оч'!$B$3:$K$528,10,0)</f>
        <v>0</v>
      </c>
      <c r="I1390" s="16">
        <f t="shared" si="85"/>
        <v>0</v>
      </c>
      <c r="J1390" s="18"/>
      <c r="K1390" s="18">
        <f t="shared" si="86"/>
        <v>0</v>
      </c>
      <c r="L1390" s="19" t="str">
        <f>IFERROR(VLOOKUP(C1390,'[2]11.11.25'!$B$345:$C$574,2,0),"-")</f>
        <v>-</v>
      </c>
      <c r="M1390" s="20" t="str">
        <f t="shared" si="88"/>
        <v>-</v>
      </c>
      <c r="N1390" s="21" t="s">
        <v>22</v>
      </c>
      <c r="O1390" s="22" t="str">
        <f t="shared" si="87"/>
        <v>-</v>
      </c>
      <c r="P1390" s="29"/>
    </row>
    <row r="1391" spans="1:16" x14ac:dyDescent="0.25">
      <c r="A1391" s="13">
        <v>3</v>
      </c>
      <c r="B1391" s="13" t="s">
        <v>1141</v>
      </c>
      <c r="C1391" s="14" t="s">
        <v>3374</v>
      </c>
      <c r="D1391" s="14" t="s">
        <v>3375</v>
      </c>
      <c r="E1391" s="15">
        <v>4</v>
      </c>
      <c r="F1391" s="16">
        <v>31.2</v>
      </c>
      <c r="G1391" s="16">
        <v>124.8</v>
      </c>
      <c r="H1391" s="17">
        <f>VLOOKUP(C1391,'[1]3 оч'!$B$3:$K$528,10,0)</f>
        <v>0</v>
      </c>
      <c r="I1391" s="16">
        <f t="shared" si="85"/>
        <v>0</v>
      </c>
      <c r="J1391" s="18"/>
      <c r="K1391" s="18">
        <f t="shared" si="86"/>
        <v>0</v>
      </c>
      <c r="L1391" s="19" t="str">
        <f>IFERROR(VLOOKUP(C1391,'[2]11.11.25'!$B$345:$C$574,2,0),"-")</f>
        <v>-</v>
      </c>
      <c r="M1391" s="20" t="str">
        <f t="shared" si="88"/>
        <v>-</v>
      </c>
      <c r="N1391" s="21" t="s">
        <v>22</v>
      </c>
      <c r="O1391" s="22" t="str">
        <f t="shared" si="87"/>
        <v>-</v>
      </c>
      <c r="P1391" s="29"/>
    </row>
    <row r="1392" spans="1:16" x14ac:dyDescent="0.25">
      <c r="A1392" s="13">
        <v>3</v>
      </c>
      <c r="B1392" s="13" t="s">
        <v>1144</v>
      </c>
      <c r="C1392" s="14" t="s">
        <v>3376</v>
      </c>
      <c r="D1392" s="14" t="s">
        <v>3377</v>
      </c>
      <c r="E1392" s="15">
        <v>1</v>
      </c>
      <c r="F1392" s="16">
        <v>19.2</v>
      </c>
      <c r="G1392" s="16">
        <v>19.2</v>
      </c>
      <c r="H1392" s="17">
        <f>VLOOKUP(C1392,'[1]3 оч'!$B$3:$K$528,10,0)</f>
        <v>0</v>
      </c>
      <c r="I1392" s="16">
        <f t="shared" si="85"/>
        <v>0</v>
      </c>
      <c r="J1392" s="18"/>
      <c r="K1392" s="18">
        <f t="shared" si="86"/>
        <v>0</v>
      </c>
      <c r="L1392" s="19" t="str">
        <f>IFERROR(VLOOKUP(C1392,'[2]11.11.25'!$B$345:$C$574,2,0),"-")</f>
        <v>-</v>
      </c>
      <c r="M1392" s="20" t="str">
        <f t="shared" si="88"/>
        <v>-</v>
      </c>
      <c r="N1392" s="21" t="s">
        <v>22</v>
      </c>
      <c r="O1392" s="22" t="str">
        <f t="shared" si="87"/>
        <v>-</v>
      </c>
      <c r="P1392" s="29"/>
    </row>
    <row r="1393" spans="1:16" x14ac:dyDescent="0.25">
      <c r="A1393" s="13">
        <v>3</v>
      </c>
      <c r="B1393" s="13" t="s">
        <v>1147</v>
      </c>
      <c r="C1393" s="14" t="s">
        <v>3378</v>
      </c>
      <c r="D1393" s="14" t="s">
        <v>3379</v>
      </c>
      <c r="E1393" s="15">
        <v>4</v>
      </c>
      <c r="F1393" s="16">
        <v>31.2</v>
      </c>
      <c r="G1393" s="16">
        <v>124.8</v>
      </c>
      <c r="H1393" s="17">
        <f>VLOOKUP(C1393,'[1]3 оч'!$B$3:$K$528,10,0)</f>
        <v>0</v>
      </c>
      <c r="I1393" s="16">
        <f t="shared" si="85"/>
        <v>0</v>
      </c>
      <c r="J1393" s="18"/>
      <c r="K1393" s="18">
        <f t="shared" si="86"/>
        <v>0</v>
      </c>
      <c r="L1393" s="19" t="str">
        <f>IFERROR(VLOOKUP(C1393,'[2]11.11.25'!$B$345:$C$574,2,0),"-")</f>
        <v>-</v>
      </c>
      <c r="M1393" s="20" t="str">
        <f t="shared" si="88"/>
        <v>-</v>
      </c>
      <c r="N1393" s="21" t="s">
        <v>22</v>
      </c>
      <c r="O1393" s="22" t="str">
        <f t="shared" si="87"/>
        <v>-</v>
      </c>
      <c r="P1393" s="29"/>
    </row>
    <row r="1394" spans="1:16" x14ac:dyDescent="0.25">
      <c r="A1394" s="13">
        <v>3</v>
      </c>
      <c r="B1394" s="13" t="s">
        <v>1150</v>
      </c>
      <c r="C1394" s="14" t="s">
        <v>3380</v>
      </c>
      <c r="D1394" s="14" t="s">
        <v>3381</v>
      </c>
      <c r="E1394" s="15">
        <v>1</v>
      </c>
      <c r="F1394" s="16">
        <v>19.2</v>
      </c>
      <c r="G1394" s="16">
        <v>19.2</v>
      </c>
      <c r="H1394" s="17">
        <f>VLOOKUP(C1394,'[1]3 оч'!$B$3:$K$528,10,0)</f>
        <v>0</v>
      </c>
      <c r="I1394" s="16">
        <f t="shared" si="85"/>
        <v>0</v>
      </c>
      <c r="J1394" s="18"/>
      <c r="K1394" s="18">
        <f t="shared" si="86"/>
        <v>0</v>
      </c>
      <c r="L1394" s="19" t="str">
        <f>IFERROR(VLOOKUP(C1394,'[2]11.11.25'!$B$345:$C$574,2,0),"-")</f>
        <v>-</v>
      </c>
      <c r="M1394" s="20" t="str">
        <f t="shared" si="88"/>
        <v>-</v>
      </c>
      <c r="N1394" s="21" t="s">
        <v>22</v>
      </c>
      <c r="O1394" s="22" t="str">
        <f t="shared" si="87"/>
        <v>-</v>
      </c>
      <c r="P1394" s="29"/>
    </row>
    <row r="1395" spans="1:16" x14ac:dyDescent="0.25">
      <c r="A1395" s="13">
        <v>3</v>
      </c>
      <c r="B1395" s="13" t="s">
        <v>1153</v>
      </c>
      <c r="C1395" s="14" t="s">
        <v>3382</v>
      </c>
      <c r="D1395" s="14" t="s">
        <v>3383</v>
      </c>
      <c r="E1395" s="15">
        <v>1</v>
      </c>
      <c r="F1395" s="16">
        <v>17.100000000000001</v>
      </c>
      <c r="G1395" s="16">
        <v>17.100000000000001</v>
      </c>
      <c r="H1395" s="17">
        <f>VLOOKUP(C1395,'[1]3 оч'!$B$3:$K$528,10,0)</f>
        <v>0</v>
      </c>
      <c r="I1395" s="16">
        <f t="shared" si="85"/>
        <v>0</v>
      </c>
      <c r="J1395" s="18"/>
      <c r="K1395" s="18">
        <f t="shared" si="86"/>
        <v>0</v>
      </c>
      <c r="L1395" s="19" t="str">
        <f>IFERROR(VLOOKUP(C1395,'[2]11.11.25'!$B$345:$C$574,2,0),"-")</f>
        <v>-</v>
      </c>
      <c r="M1395" s="20" t="str">
        <f t="shared" si="88"/>
        <v>-</v>
      </c>
      <c r="N1395" s="21" t="s">
        <v>22</v>
      </c>
      <c r="O1395" s="22" t="str">
        <f t="shared" si="87"/>
        <v>-</v>
      </c>
      <c r="P1395" s="29"/>
    </row>
    <row r="1396" spans="1:16" x14ac:dyDescent="0.25">
      <c r="A1396" s="13">
        <v>3</v>
      </c>
      <c r="B1396" s="13" t="s">
        <v>1156</v>
      </c>
      <c r="C1396" s="14" t="s">
        <v>3384</v>
      </c>
      <c r="D1396" s="14" t="s">
        <v>3385</v>
      </c>
      <c r="E1396" s="15">
        <v>1</v>
      </c>
      <c r="F1396" s="16">
        <v>17.100000000000001</v>
      </c>
      <c r="G1396" s="16">
        <v>17.100000000000001</v>
      </c>
      <c r="H1396" s="17">
        <f>VLOOKUP(C1396,'[1]3 оч'!$B$3:$K$528,10,0)</f>
        <v>0</v>
      </c>
      <c r="I1396" s="16">
        <f t="shared" si="85"/>
        <v>0</v>
      </c>
      <c r="J1396" s="18"/>
      <c r="K1396" s="18">
        <f t="shared" si="86"/>
        <v>0</v>
      </c>
      <c r="L1396" s="19" t="str">
        <f>IFERROR(VLOOKUP(C1396,'[2]11.11.25'!$B$345:$C$574,2,0),"-")</f>
        <v>-</v>
      </c>
      <c r="M1396" s="20" t="str">
        <f t="shared" si="88"/>
        <v>-</v>
      </c>
      <c r="N1396" s="21" t="s">
        <v>22</v>
      </c>
      <c r="O1396" s="22" t="str">
        <f t="shared" si="87"/>
        <v>-</v>
      </c>
      <c r="P1396" s="29"/>
    </row>
    <row r="1397" spans="1:16" x14ac:dyDescent="0.25">
      <c r="A1397" s="13">
        <v>3</v>
      </c>
      <c r="B1397" s="13" t="s">
        <v>1159</v>
      </c>
      <c r="C1397" s="14" t="s">
        <v>3386</v>
      </c>
      <c r="D1397" s="14" t="s">
        <v>3387</v>
      </c>
      <c r="E1397" s="15">
        <v>2</v>
      </c>
      <c r="F1397" s="16">
        <v>22.7</v>
      </c>
      <c r="G1397" s="16">
        <v>45.4</v>
      </c>
      <c r="H1397" s="17">
        <f>VLOOKUP(C1397,'[1]3 оч'!$B$3:$K$528,10,0)</f>
        <v>0</v>
      </c>
      <c r="I1397" s="16">
        <f t="shared" si="85"/>
        <v>0</v>
      </c>
      <c r="J1397" s="18"/>
      <c r="K1397" s="18">
        <f t="shared" si="86"/>
        <v>0</v>
      </c>
      <c r="L1397" s="19" t="str">
        <f>IFERROR(VLOOKUP(C1397,'[2]11.11.25'!$B$345:$C$574,2,0),"-")</f>
        <v>-</v>
      </c>
      <c r="M1397" s="20" t="str">
        <f t="shared" si="88"/>
        <v>-</v>
      </c>
      <c r="N1397" s="21" t="s">
        <v>22</v>
      </c>
      <c r="O1397" s="22" t="str">
        <f t="shared" si="87"/>
        <v>-</v>
      </c>
      <c r="P1397" s="29"/>
    </row>
    <row r="1398" spans="1:16" x14ac:dyDescent="0.25">
      <c r="A1398" s="13">
        <v>3</v>
      </c>
      <c r="B1398" s="13" t="s">
        <v>1162</v>
      </c>
      <c r="C1398" s="14" t="s">
        <v>3388</v>
      </c>
      <c r="D1398" s="14" t="s">
        <v>3389</v>
      </c>
      <c r="E1398" s="15">
        <v>2</v>
      </c>
      <c r="F1398" s="16">
        <v>22.7</v>
      </c>
      <c r="G1398" s="16">
        <v>45.4</v>
      </c>
      <c r="H1398" s="17">
        <f>VLOOKUP(C1398,'[1]3 оч'!$B$3:$K$528,10,0)</f>
        <v>0</v>
      </c>
      <c r="I1398" s="16">
        <f t="shared" si="85"/>
        <v>0</v>
      </c>
      <c r="J1398" s="18"/>
      <c r="K1398" s="18">
        <f t="shared" si="86"/>
        <v>0</v>
      </c>
      <c r="L1398" s="19" t="str">
        <f>IFERROR(VLOOKUP(C1398,'[2]11.11.25'!$B$345:$C$574,2,0),"-")</f>
        <v>-</v>
      </c>
      <c r="M1398" s="20" t="str">
        <f t="shared" si="88"/>
        <v>-</v>
      </c>
      <c r="N1398" s="21" t="s">
        <v>22</v>
      </c>
      <c r="O1398" s="22" t="str">
        <f t="shared" si="87"/>
        <v>-</v>
      </c>
      <c r="P1398" s="29"/>
    </row>
    <row r="1399" spans="1:16" x14ac:dyDescent="0.25">
      <c r="A1399" s="13">
        <v>3</v>
      </c>
      <c r="B1399" s="13" t="s">
        <v>1165</v>
      </c>
      <c r="C1399" s="14" t="s">
        <v>3390</v>
      </c>
      <c r="D1399" s="14" t="s">
        <v>3391</v>
      </c>
      <c r="E1399" s="15">
        <v>2</v>
      </c>
      <c r="F1399" s="16">
        <v>16.600000000000001</v>
      </c>
      <c r="G1399" s="16">
        <v>33.200000000000003</v>
      </c>
      <c r="H1399" s="17">
        <f>VLOOKUP(C1399,'[1]3 оч'!$B$3:$K$528,10,0)</f>
        <v>0</v>
      </c>
      <c r="I1399" s="16">
        <f t="shared" si="85"/>
        <v>0</v>
      </c>
      <c r="J1399" s="18"/>
      <c r="K1399" s="18">
        <f t="shared" si="86"/>
        <v>0</v>
      </c>
      <c r="L1399" s="19" t="str">
        <f>IFERROR(VLOOKUP(C1399,'[2]11.11.25'!$B$345:$C$574,2,0),"-")</f>
        <v>-</v>
      </c>
      <c r="M1399" s="20" t="str">
        <f t="shared" si="88"/>
        <v>-</v>
      </c>
      <c r="N1399" s="21" t="s">
        <v>22</v>
      </c>
      <c r="O1399" s="22" t="str">
        <f t="shared" si="87"/>
        <v>-</v>
      </c>
      <c r="P1399" s="29"/>
    </row>
    <row r="1400" spans="1:16" x14ac:dyDescent="0.25">
      <c r="A1400" s="13">
        <v>3</v>
      </c>
      <c r="B1400" s="13" t="s">
        <v>1168</v>
      </c>
      <c r="C1400" s="14" t="s">
        <v>3392</v>
      </c>
      <c r="D1400" s="14" t="s">
        <v>3393</v>
      </c>
      <c r="E1400" s="15">
        <v>1</v>
      </c>
      <c r="F1400" s="16">
        <v>16.600000000000001</v>
      </c>
      <c r="G1400" s="16">
        <v>16.600000000000001</v>
      </c>
      <c r="H1400" s="17">
        <f>VLOOKUP(C1400,'[1]3 оч'!$B$3:$K$528,10,0)</f>
        <v>0</v>
      </c>
      <c r="I1400" s="16">
        <f t="shared" si="85"/>
        <v>0</v>
      </c>
      <c r="J1400" s="18"/>
      <c r="K1400" s="18">
        <f t="shared" si="86"/>
        <v>0</v>
      </c>
      <c r="L1400" s="19" t="str">
        <f>IFERROR(VLOOKUP(C1400,'[2]11.11.25'!$B$345:$C$574,2,0),"-")</f>
        <v>-</v>
      </c>
      <c r="M1400" s="20" t="str">
        <f t="shared" si="88"/>
        <v>-</v>
      </c>
      <c r="N1400" s="21" t="s">
        <v>22</v>
      </c>
      <c r="O1400" s="22" t="str">
        <f t="shared" si="87"/>
        <v>-</v>
      </c>
      <c r="P1400" s="29"/>
    </row>
    <row r="1401" spans="1:16" x14ac:dyDescent="0.25">
      <c r="A1401" s="13">
        <v>3</v>
      </c>
      <c r="B1401" s="13" t="s">
        <v>1171</v>
      </c>
      <c r="C1401" s="14" t="s">
        <v>3394</v>
      </c>
      <c r="D1401" s="14" t="s">
        <v>3395</v>
      </c>
      <c r="E1401" s="15">
        <v>1</v>
      </c>
      <c r="F1401" s="16">
        <v>6.2</v>
      </c>
      <c r="G1401" s="16">
        <v>6.2</v>
      </c>
      <c r="H1401" s="17">
        <f>VLOOKUP(C1401,'[1]3 оч'!$B$3:$K$528,10,0)</f>
        <v>0</v>
      </c>
      <c r="I1401" s="16">
        <f t="shared" si="85"/>
        <v>0</v>
      </c>
      <c r="J1401" s="18"/>
      <c r="K1401" s="18">
        <f t="shared" si="86"/>
        <v>0</v>
      </c>
      <c r="L1401" s="19" t="str">
        <f>IFERROR(VLOOKUP(C1401,'[2]11.11.25'!$B$345:$C$574,2,0),"-")</f>
        <v>-</v>
      </c>
      <c r="M1401" s="20" t="str">
        <f t="shared" si="88"/>
        <v>-</v>
      </c>
      <c r="N1401" s="21" t="s">
        <v>22</v>
      </c>
      <c r="O1401" s="22" t="str">
        <f t="shared" si="87"/>
        <v>-</v>
      </c>
      <c r="P1401" s="29"/>
    </row>
    <row r="1402" spans="1:16" x14ac:dyDescent="0.25">
      <c r="A1402" s="13">
        <v>3</v>
      </c>
      <c r="B1402" s="13" t="s">
        <v>1174</v>
      </c>
      <c r="C1402" s="14" t="s">
        <v>3396</v>
      </c>
      <c r="D1402" s="14" t="s">
        <v>3397</v>
      </c>
      <c r="E1402" s="15">
        <v>1</v>
      </c>
      <c r="F1402" s="16">
        <v>6.2</v>
      </c>
      <c r="G1402" s="16">
        <v>6.2</v>
      </c>
      <c r="H1402" s="17">
        <f>VLOOKUP(C1402,'[1]3 оч'!$B$3:$K$528,10,0)</f>
        <v>0</v>
      </c>
      <c r="I1402" s="16">
        <f t="shared" si="85"/>
        <v>0</v>
      </c>
      <c r="J1402" s="18"/>
      <c r="K1402" s="18">
        <f t="shared" si="86"/>
        <v>0</v>
      </c>
      <c r="L1402" s="19" t="str">
        <f>IFERROR(VLOOKUP(C1402,'[2]11.11.25'!$B$345:$C$574,2,0),"-")</f>
        <v>-</v>
      </c>
      <c r="M1402" s="20" t="str">
        <f t="shared" si="88"/>
        <v>-</v>
      </c>
      <c r="N1402" s="21" t="s">
        <v>22</v>
      </c>
      <c r="O1402" s="22" t="str">
        <f t="shared" si="87"/>
        <v>-</v>
      </c>
      <c r="P1402" s="29"/>
    </row>
    <row r="1403" spans="1:16" x14ac:dyDescent="0.25">
      <c r="A1403" s="13">
        <v>3</v>
      </c>
      <c r="B1403" s="13" t="s">
        <v>1177</v>
      </c>
      <c r="C1403" s="14" t="s">
        <v>3398</v>
      </c>
      <c r="D1403" s="14" t="s">
        <v>3399</v>
      </c>
      <c r="E1403" s="15">
        <v>1</v>
      </c>
      <c r="F1403" s="16">
        <v>16.899999999999999</v>
      </c>
      <c r="G1403" s="16">
        <v>16.899999999999999</v>
      </c>
      <c r="H1403" s="17">
        <f>VLOOKUP(C1403,'[1]3 оч'!$B$3:$K$528,10,0)</f>
        <v>0</v>
      </c>
      <c r="I1403" s="16">
        <f t="shared" si="85"/>
        <v>0</v>
      </c>
      <c r="J1403" s="18"/>
      <c r="K1403" s="18">
        <f t="shared" si="86"/>
        <v>0</v>
      </c>
      <c r="L1403" s="19" t="str">
        <f>IFERROR(VLOOKUP(C1403,'[2]11.11.25'!$B$345:$C$574,2,0),"-")</f>
        <v>-</v>
      </c>
      <c r="M1403" s="20" t="str">
        <f t="shared" si="88"/>
        <v>-</v>
      </c>
      <c r="N1403" s="21" t="s">
        <v>22</v>
      </c>
      <c r="O1403" s="22" t="str">
        <f t="shared" si="87"/>
        <v>-</v>
      </c>
      <c r="P1403" s="29"/>
    </row>
    <row r="1404" spans="1:16" x14ac:dyDescent="0.25">
      <c r="A1404" s="13">
        <v>3</v>
      </c>
      <c r="B1404" s="13" t="s">
        <v>1180</v>
      </c>
      <c r="C1404" s="14" t="s">
        <v>3400</v>
      </c>
      <c r="D1404" s="14" t="s">
        <v>3401</v>
      </c>
      <c r="E1404" s="15">
        <v>2</v>
      </c>
      <c r="F1404" s="16">
        <v>28.2</v>
      </c>
      <c r="G1404" s="16">
        <v>56.4</v>
      </c>
      <c r="H1404" s="17">
        <f>VLOOKUP(C1404,'[1]3 оч'!$B$3:$K$528,10,0)</f>
        <v>0</v>
      </c>
      <c r="I1404" s="16">
        <f t="shared" si="85"/>
        <v>0</v>
      </c>
      <c r="J1404" s="18"/>
      <c r="K1404" s="18">
        <f t="shared" si="86"/>
        <v>0</v>
      </c>
      <c r="L1404" s="19" t="str">
        <f>IFERROR(VLOOKUP(C1404,'[2]11.11.25'!$B$345:$C$574,2,0),"-")</f>
        <v>-</v>
      </c>
      <c r="M1404" s="20" t="str">
        <f t="shared" si="88"/>
        <v>-</v>
      </c>
      <c r="N1404" s="21" t="s">
        <v>22</v>
      </c>
      <c r="O1404" s="22" t="str">
        <f t="shared" si="87"/>
        <v>-</v>
      </c>
      <c r="P1404" s="29"/>
    </row>
    <row r="1405" spans="1:16" x14ac:dyDescent="0.25">
      <c r="A1405" s="13">
        <v>3</v>
      </c>
      <c r="B1405" s="13" t="s">
        <v>1183</v>
      </c>
      <c r="C1405" s="14" t="s">
        <v>3402</v>
      </c>
      <c r="D1405" s="14" t="s">
        <v>3403</v>
      </c>
      <c r="E1405" s="15">
        <v>1</v>
      </c>
      <c r="F1405" s="16">
        <v>25.1</v>
      </c>
      <c r="G1405" s="16">
        <v>25.1</v>
      </c>
      <c r="H1405" s="17">
        <f>VLOOKUP(C1405,'[1]3 оч'!$B$3:$K$528,10,0)</f>
        <v>0</v>
      </c>
      <c r="I1405" s="16">
        <f t="shared" si="85"/>
        <v>0</v>
      </c>
      <c r="J1405" s="18"/>
      <c r="K1405" s="18">
        <f t="shared" si="86"/>
        <v>0</v>
      </c>
      <c r="L1405" s="19" t="str">
        <f>IFERROR(VLOOKUP(C1405,'[2]11.11.25'!$B$345:$C$574,2,0),"-")</f>
        <v>-</v>
      </c>
      <c r="M1405" s="20" t="str">
        <f t="shared" si="88"/>
        <v>-</v>
      </c>
      <c r="N1405" s="21" t="s">
        <v>22</v>
      </c>
      <c r="O1405" s="22" t="str">
        <f t="shared" si="87"/>
        <v>-</v>
      </c>
      <c r="P1405" s="29"/>
    </row>
    <row r="1406" spans="1:16" x14ac:dyDescent="0.25">
      <c r="A1406" s="13">
        <v>3</v>
      </c>
      <c r="B1406" s="13" t="s">
        <v>1186</v>
      </c>
      <c r="C1406" s="14" t="s">
        <v>3404</v>
      </c>
      <c r="D1406" s="14" t="s">
        <v>3405</v>
      </c>
      <c r="E1406" s="15">
        <v>1</v>
      </c>
      <c r="F1406" s="16">
        <v>25.1</v>
      </c>
      <c r="G1406" s="16">
        <v>25.1</v>
      </c>
      <c r="H1406" s="17">
        <f>VLOOKUP(C1406,'[1]3 оч'!$B$3:$K$528,10,0)</f>
        <v>0</v>
      </c>
      <c r="I1406" s="16">
        <f t="shared" si="85"/>
        <v>0</v>
      </c>
      <c r="J1406" s="18"/>
      <c r="K1406" s="18">
        <f t="shared" si="86"/>
        <v>0</v>
      </c>
      <c r="L1406" s="19" t="str">
        <f>IFERROR(VLOOKUP(C1406,'[2]11.11.25'!$B$345:$C$574,2,0),"-")</f>
        <v>-</v>
      </c>
      <c r="M1406" s="20" t="str">
        <f t="shared" si="88"/>
        <v>-</v>
      </c>
      <c r="N1406" s="21" t="s">
        <v>22</v>
      </c>
      <c r="O1406" s="22" t="str">
        <f t="shared" si="87"/>
        <v>-</v>
      </c>
      <c r="P1406" s="29"/>
    </row>
    <row r="1407" spans="1:16" x14ac:dyDescent="0.25">
      <c r="A1407" s="13">
        <v>3</v>
      </c>
      <c r="B1407" s="13" t="s">
        <v>1189</v>
      </c>
      <c r="C1407" s="14" t="s">
        <v>3406</v>
      </c>
      <c r="D1407" s="14" t="s">
        <v>3407</v>
      </c>
      <c r="E1407" s="15">
        <v>1</v>
      </c>
      <c r="F1407" s="16">
        <v>25.1</v>
      </c>
      <c r="G1407" s="16">
        <v>25.1</v>
      </c>
      <c r="H1407" s="17">
        <f>VLOOKUP(C1407,'[1]3 оч'!$B$3:$K$528,10,0)</f>
        <v>0</v>
      </c>
      <c r="I1407" s="16">
        <f t="shared" si="85"/>
        <v>0</v>
      </c>
      <c r="J1407" s="18"/>
      <c r="K1407" s="18">
        <f t="shared" si="86"/>
        <v>0</v>
      </c>
      <c r="L1407" s="19" t="str">
        <f>IFERROR(VLOOKUP(C1407,'[2]11.11.25'!$B$345:$C$574,2,0),"-")</f>
        <v>-</v>
      </c>
      <c r="M1407" s="20" t="str">
        <f t="shared" si="88"/>
        <v>-</v>
      </c>
      <c r="N1407" s="21" t="s">
        <v>22</v>
      </c>
      <c r="O1407" s="22" t="str">
        <f t="shared" si="87"/>
        <v>-</v>
      </c>
      <c r="P1407" s="29"/>
    </row>
    <row r="1408" spans="1:16" x14ac:dyDescent="0.25">
      <c r="A1408" s="13">
        <v>3</v>
      </c>
      <c r="B1408" s="13" t="s">
        <v>1192</v>
      </c>
      <c r="C1408" s="14" t="s">
        <v>3408</v>
      </c>
      <c r="D1408" s="14" t="s">
        <v>3409</v>
      </c>
      <c r="E1408" s="15">
        <v>1</v>
      </c>
      <c r="F1408" s="16">
        <v>25.1</v>
      </c>
      <c r="G1408" s="16">
        <v>25.1</v>
      </c>
      <c r="H1408" s="17">
        <f>VLOOKUP(C1408,'[1]3 оч'!$B$3:$K$528,10,0)</f>
        <v>0</v>
      </c>
      <c r="I1408" s="16">
        <f t="shared" si="85"/>
        <v>0</v>
      </c>
      <c r="J1408" s="18"/>
      <c r="K1408" s="18">
        <f t="shared" si="86"/>
        <v>0</v>
      </c>
      <c r="L1408" s="19" t="str">
        <f>IFERROR(VLOOKUP(C1408,'[2]11.11.25'!$B$345:$C$574,2,0),"-")</f>
        <v>-</v>
      </c>
      <c r="M1408" s="20" t="str">
        <f t="shared" si="88"/>
        <v>-</v>
      </c>
      <c r="N1408" s="21" t="s">
        <v>22</v>
      </c>
      <c r="O1408" s="22" t="str">
        <f t="shared" si="87"/>
        <v>-</v>
      </c>
      <c r="P1408" s="29"/>
    </row>
    <row r="1409" spans="1:16" x14ac:dyDescent="0.25">
      <c r="A1409" s="13">
        <v>3</v>
      </c>
      <c r="B1409" s="13" t="s">
        <v>1195</v>
      </c>
      <c r="C1409" s="14" t="s">
        <v>3410</v>
      </c>
      <c r="D1409" s="14" t="s">
        <v>3411</v>
      </c>
      <c r="E1409" s="15">
        <v>1</v>
      </c>
      <c r="F1409" s="16">
        <v>19.7</v>
      </c>
      <c r="G1409" s="16">
        <v>19.7</v>
      </c>
      <c r="H1409" s="17">
        <f>VLOOKUP(C1409,'[1]3 оч'!$B$3:$K$528,10,0)</f>
        <v>0</v>
      </c>
      <c r="I1409" s="16">
        <f t="shared" si="85"/>
        <v>0</v>
      </c>
      <c r="J1409" s="18"/>
      <c r="K1409" s="18">
        <f t="shared" si="86"/>
        <v>0</v>
      </c>
      <c r="L1409" s="19" t="str">
        <f>IFERROR(VLOOKUP(C1409,'[2]11.11.25'!$B$345:$C$574,2,0),"-")</f>
        <v>-</v>
      </c>
      <c r="M1409" s="20" t="str">
        <f t="shared" si="88"/>
        <v>-</v>
      </c>
      <c r="N1409" s="21" t="s">
        <v>22</v>
      </c>
      <c r="O1409" s="22" t="str">
        <f t="shared" si="87"/>
        <v>-</v>
      </c>
      <c r="P1409" s="29"/>
    </row>
    <row r="1410" spans="1:16" x14ac:dyDescent="0.25">
      <c r="A1410" s="13">
        <v>3</v>
      </c>
      <c r="B1410" s="13" t="s">
        <v>1198</v>
      </c>
      <c r="C1410" s="14" t="s">
        <v>3412</v>
      </c>
      <c r="D1410" s="14" t="s">
        <v>3413</v>
      </c>
      <c r="E1410" s="15">
        <v>1</v>
      </c>
      <c r="F1410" s="16">
        <v>19.7</v>
      </c>
      <c r="G1410" s="16">
        <v>19.7</v>
      </c>
      <c r="H1410" s="17">
        <f>VLOOKUP(C1410,'[1]3 оч'!$B$3:$K$528,10,0)</f>
        <v>0</v>
      </c>
      <c r="I1410" s="16">
        <f t="shared" si="85"/>
        <v>0</v>
      </c>
      <c r="J1410" s="18"/>
      <c r="K1410" s="18">
        <f t="shared" si="86"/>
        <v>0</v>
      </c>
      <c r="L1410" s="19" t="str">
        <f>IFERROR(VLOOKUP(C1410,'[2]11.11.25'!$B$345:$C$574,2,0),"-")</f>
        <v>-</v>
      </c>
      <c r="M1410" s="20" t="str">
        <f t="shared" si="88"/>
        <v>-</v>
      </c>
      <c r="N1410" s="21" t="s">
        <v>22</v>
      </c>
      <c r="O1410" s="22" t="str">
        <f t="shared" si="87"/>
        <v>-</v>
      </c>
      <c r="P1410" s="29"/>
    </row>
    <row r="1411" spans="1:16" x14ac:dyDescent="0.25">
      <c r="A1411" s="13">
        <v>3</v>
      </c>
      <c r="B1411" s="13" t="s">
        <v>1201</v>
      </c>
      <c r="C1411" s="14" t="s">
        <v>3414</v>
      </c>
      <c r="D1411" s="14" t="s">
        <v>3415</v>
      </c>
      <c r="E1411" s="15">
        <v>4</v>
      </c>
      <c r="F1411" s="16">
        <v>10.6</v>
      </c>
      <c r="G1411" s="16">
        <v>42.4</v>
      </c>
      <c r="H1411" s="17">
        <f>VLOOKUP(C1411,'[1]3 оч'!$B$3:$K$528,10,0)</f>
        <v>0</v>
      </c>
      <c r="I1411" s="16">
        <f t="shared" ref="I1411:I1474" si="89">IFERROR(H1411*F1411,"-")</f>
        <v>0</v>
      </c>
      <c r="J1411" s="18"/>
      <c r="K1411" s="18">
        <f t="shared" ref="K1411:K1474" si="90">J1411*F1411</f>
        <v>0</v>
      </c>
      <c r="L1411" s="19" t="str">
        <f>IFERROR(VLOOKUP(C1411,'[2]11.11.25'!$B$345:$C$574,2,0),"-")</f>
        <v>-</v>
      </c>
      <c r="M1411" s="20" t="str">
        <f t="shared" si="88"/>
        <v>-</v>
      </c>
      <c r="N1411" s="21" t="s">
        <v>22</v>
      </c>
      <c r="O1411" s="22" t="str">
        <f t="shared" ref="O1411:O1474" si="91">IFERROR(N1411*F1411,"-")</f>
        <v>-</v>
      </c>
      <c r="P1411" s="29"/>
    </row>
    <row r="1412" spans="1:16" x14ac:dyDescent="0.25">
      <c r="A1412" s="13">
        <v>3</v>
      </c>
      <c r="B1412" s="13" t="s">
        <v>1204</v>
      </c>
      <c r="C1412" s="14" t="s">
        <v>3416</v>
      </c>
      <c r="D1412" s="14" t="s">
        <v>3417</v>
      </c>
      <c r="E1412" s="15">
        <v>4</v>
      </c>
      <c r="F1412" s="16">
        <v>10.6</v>
      </c>
      <c r="G1412" s="16">
        <v>42.4</v>
      </c>
      <c r="H1412" s="17">
        <f>VLOOKUP(C1412,'[1]3 оч'!$B$3:$K$528,10,0)</f>
        <v>0</v>
      </c>
      <c r="I1412" s="16">
        <f t="shared" si="89"/>
        <v>0</v>
      </c>
      <c r="J1412" s="18"/>
      <c r="K1412" s="18">
        <f t="shared" si="90"/>
        <v>0</v>
      </c>
      <c r="L1412" s="19" t="str">
        <f>IFERROR(VLOOKUP(C1412,'[2]11.11.25'!$B$345:$C$574,2,0),"-")</f>
        <v>-</v>
      </c>
      <c r="M1412" s="20" t="str">
        <f t="shared" si="88"/>
        <v>-</v>
      </c>
      <c r="N1412" s="21" t="s">
        <v>22</v>
      </c>
      <c r="O1412" s="22" t="str">
        <f t="shared" si="91"/>
        <v>-</v>
      </c>
      <c r="P1412" s="29"/>
    </row>
    <row r="1413" spans="1:16" x14ac:dyDescent="0.25">
      <c r="A1413" s="13">
        <v>3</v>
      </c>
      <c r="B1413" s="13" t="s">
        <v>1207</v>
      </c>
      <c r="C1413" s="14" t="s">
        <v>3418</v>
      </c>
      <c r="D1413" s="14" t="s">
        <v>3419</v>
      </c>
      <c r="E1413" s="15">
        <v>56</v>
      </c>
      <c r="F1413" s="16">
        <v>24.3</v>
      </c>
      <c r="G1413" s="16">
        <v>1360.8</v>
      </c>
      <c r="H1413" s="17">
        <f>VLOOKUP(C1413,'[1]3 оч'!$B$3:$K$528,10,0)</f>
        <v>0</v>
      </c>
      <c r="I1413" s="16">
        <f t="shared" si="89"/>
        <v>0</v>
      </c>
      <c r="J1413" s="18"/>
      <c r="K1413" s="18">
        <f t="shared" si="90"/>
        <v>0</v>
      </c>
      <c r="L1413" s="19" t="str">
        <f>IFERROR(VLOOKUP(C1413,'[2]11.11.25'!$B$345:$C$574,2,0),"-")</f>
        <v>-</v>
      </c>
      <c r="M1413" s="20" t="str">
        <f t="shared" si="88"/>
        <v>-</v>
      </c>
      <c r="N1413" s="21" t="s">
        <v>22</v>
      </c>
      <c r="O1413" s="22" t="str">
        <f t="shared" si="91"/>
        <v>-</v>
      </c>
      <c r="P1413" s="29"/>
    </row>
    <row r="1414" spans="1:16" x14ac:dyDescent="0.25">
      <c r="A1414" s="13">
        <v>3</v>
      </c>
      <c r="B1414" s="13" t="s">
        <v>1210</v>
      </c>
      <c r="C1414" s="14" t="s">
        <v>3420</v>
      </c>
      <c r="D1414" s="14" t="s">
        <v>3421</v>
      </c>
      <c r="E1414" s="15">
        <v>4</v>
      </c>
      <c r="F1414" s="16">
        <v>1.2</v>
      </c>
      <c r="G1414" s="16">
        <v>4.8</v>
      </c>
      <c r="H1414" s="17">
        <f>VLOOKUP(C1414,'[1]3 оч'!$B$3:$K$528,10,0)</f>
        <v>0</v>
      </c>
      <c r="I1414" s="16">
        <f t="shared" si="89"/>
        <v>0</v>
      </c>
      <c r="J1414" s="18"/>
      <c r="K1414" s="18">
        <f t="shared" si="90"/>
        <v>0</v>
      </c>
      <c r="L1414" s="19" t="str">
        <f>IFERROR(VLOOKUP(C1414,'[2]11.11.25'!$B$345:$C$574,2,0),"-")</f>
        <v>-</v>
      </c>
      <c r="M1414" s="20" t="str">
        <f t="shared" si="88"/>
        <v>-</v>
      </c>
      <c r="N1414" s="21" t="s">
        <v>22</v>
      </c>
      <c r="O1414" s="22" t="str">
        <f t="shared" si="91"/>
        <v>-</v>
      </c>
      <c r="P1414" s="29"/>
    </row>
    <row r="1415" spans="1:16" x14ac:dyDescent="0.25">
      <c r="A1415" s="13">
        <v>3</v>
      </c>
      <c r="B1415" s="13" t="s">
        <v>1213</v>
      </c>
      <c r="C1415" s="14" t="s">
        <v>3422</v>
      </c>
      <c r="D1415" s="14" t="s">
        <v>3423</v>
      </c>
      <c r="E1415" s="15">
        <v>1</v>
      </c>
      <c r="F1415" s="16">
        <v>21.2</v>
      </c>
      <c r="G1415" s="16">
        <v>21.2</v>
      </c>
      <c r="H1415" s="17">
        <f>VLOOKUP(C1415,'[1]3 оч'!$B$3:$K$528,10,0)</f>
        <v>0</v>
      </c>
      <c r="I1415" s="16">
        <f t="shared" si="89"/>
        <v>0</v>
      </c>
      <c r="J1415" s="18"/>
      <c r="K1415" s="18">
        <f t="shared" si="90"/>
        <v>0</v>
      </c>
      <c r="L1415" s="19" t="str">
        <f>IFERROR(VLOOKUP(C1415,'[2]11.11.25'!$B$345:$C$574,2,0),"-")</f>
        <v>-</v>
      </c>
      <c r="M1415" s="20" t="str">
        <f t="shared" si="88"/>
        <v>-</v>
      </c>
      <c r="N1415" s="21" t="s">
        <v>22</v>
      </c>
      <c r="O1415" s="22" t="str">
        <f t="shared" si="91"/>
        <v>-</v>
      </c>
      <c r="P1415" s="29"/>
    </row>
    <row r="1416" spans="1:16" x14ac:dyDescent="0.25">
      <c r="A1416" s="13">
        <v>3</v>
      </c>
      <c r="B1416" s="13" t="s">
        <v>1216</v>
      </c>
      <c r="C1416" s="14" t="s">
        <v>3424</v>
      </c>
      <c r="D1416" s="14" t="s">
        <v>3425</v>
      </c>
      <c r="E1416" s="15">
        <v>5</v>
      </c>
      <c r="F1416" s="16">
        <v>21.2</v>
      </c>
      <c r="G1416" s="16">
        <v>106</v>
      </c>
      <c r="H1416" s="17">
        <f>VLOOKUP(C1416,'[1]3 оч'!$B$3:$K$528,10,0)</f>
        <v>0</v>
      </c>
      <c r="I1416" s="16">
        <f t="shared" si="89"/>
        <v>0</v>
      </c>
      <c r="J1416" s="18"/>
      <c r="K1416" s="18">
        <f t="shared" si="90"/>
        <v>0</v>
      </c>
      <c r="L1416" s="19" t="str">
        <f>IFERROR(VLOOKUP(C1416,'[2]11.11.25'!$B$345:$C$574,2,0),"-")</f>
        <v>-</v>
      </c>
      <c r="M1416" s="20" t="str">
        <f t="shared" si="88"/>
        <v>-</v>
      </c>
      <c r="N1416" s="21" t="s">
        <v>22</v>
      </c>
      <c r="O1416" s="22" t="str">
        <f t="shared" si="91"/>
        <v>-</v>
      </c>
      <c r="P1416" s="29"/>
    </row>
    <row r="1417" spans="1:16" x14ac:dyDescent="0.25">
      <c r="A1417" s="13">
        <v>3</v>
      </c>
      <c r="B1417" s="13" t="s">
        <v>1219</v>
      </c>
      <c r="C1417" s="14" t="s">
        <v>3426</v>
      </c>
      <c r="D1417" s="14" t="s">
        <v>3427</v>
      </c>
      <c r="E1417" s="15">
        <v>1</v>
      </c>
      <c r="F1417" s="16">
        <v>20.9</v>
      </c>
      <c r="G1417" s="16">
        <v>20.9</v>
      </c>
      <c r="H1417" s="17">
        <f>VLOOKUP(C1417,'[1]3 оч'!$B$3:$K$528,10,0)</f>
        <v>0</v>
      </c>
      <c r="I1417" s="16">
        <f t="shared" si="89"/>
        <v>0</v>
      </c>
      <c r="J1417" s="18"/>
      <c r="K1417" s="18">
        <f t="shared" si="90"/>
        <v>0</v>
      </c>
      <c r="L1417" s="19" t="str">
        <f>IFERROR(VLOOKUP(C1417,'[2]11.11.25'!$B$345:$C$574,2,0),"-")</f>
        <v>-</v>
      </c>
      <c r="M1417" s="20" t="str">
        <f t="shared" si="88"/>
        <v>-</v>
      </c>
      <c r="N1417" s="21" t="s">
        <v>22</v>
      </c>
      <c r="O1417" s="22" t="str">
        <f t="shared" si="91"/>
        <v>-</v>
      </c>
      <c r="P1417" s="29"/>
    </row>
    <row r="1418" spans="1:16" x14ac:dyDescent="0.25">
      <c r="A1418" s="13">
        <v>3</v>
      </c>
      <c r="B1418" s="13" t="s">
        <v>1222</v>
      </c>
      <c r="C1418" s="14" t="s">
        <v>3428</v>
      </c>
      <c r="D1418" s="14" t="s">
        <v>3429</v>
      </c>
      <c r="E1418" s="15">
        <v>1</v>
      </c>
      <c r="F1418" s="16">
        <v>109</v>
      </c>
      <c r="G1418" s="16">
        <v>109</v>
      </c>
      <c r="H1418" s="17">
        <f>VLOOKUP(C1418,'[1]3 оч'!$B$3:$K$528,10,0)</f>
        <v>0</v>
      </c>
      <c r="I1418" s="16">
        <f t="shared" si="89"/>
        <v>0</v>
      </c>
      <c r="J1418" s="18"/>
      <c r="K1418" s="18">
        <f t="shared" si="90"/>
        <v>0</v>
      </c>
      <c r="L1418" s="19" t="str">
        <f>IFERROR(VLOOKUP(C1418,'[2]11.11.25'!$B$345:$C$574,2,0),"-")</f>
        <v>-</v>
      </c>
      <c r="M1418" s="20" t="str">
        <f t="shared" si="88"/>
        <v>-</v>
      </c>
      <c r="N1418" s="21" t="s">
        <v>22</v>
      </c>
      <c r="O1418" s="22" t="str">
        <f t="shared" si="91"/>
        <v>-</v>
      </c>
      <c r="P1418" s="29"/>
    </row>
    <row r="1419" spans="1:16" x14ac:dyDescent="0.25">
      <c r="A1419" s="13">
        <v>3</v>
      </c>
      <c r="B1419" s="13" t="s">
        <v>1225</v>
      </c>
      <c r="C1419" s="14" t="s">
        <v>3430</v>
      </c>
      <c r="D1419" s="14" t="s">
        <v>3431</v>
      </c>
      <c r="E1419" s="15">
        <v>5</v>
      </c>
      <c r="F1419" s="16">
        <v>109</v>
      </c>
      <c r="G1419" s="16">
        <v>545</v>
      </c>
      <c r="H1419" s="17">
        <f>VLOOKUP(C1419,'[1]3 оч'!$B$3:$K$528,10,0)</f>
        <v>0</v>
      </c>
      <c r="I1419" s="16">
        <f t="shared" si="89"/>
        <v>0</v>
      </c>
      <c r="J1419" s="18"/>
      <c r="K1419" s="18">
        <f t="shared" si="90"/>
        <v>0</v>
      </c>
      <c r="L1419" s="19" t="str">
        <f>IFERROR(VLOOKUP(C1419,'[2]11.11.25'!$B$345:$C$574,2,0),"-")</f>
        <v>-</v>
      </c>
      <c r="M1419" s="20" t="str">
        <f t="shared" si="88"/>
        <v>-</v>
      </c>
      <c r="N1419" s="21" t="s">
        <v>22</v>
      </c>
      <c r="O1419" s="22" t="str">
        <f t="shared" si="91"/>
        <v>-</v>
      </c>
      <c r="P1419" s="29"/>
    </row>
    <row r="1420" spans="1:16" x14ac:dyDescent="0.25">
      <c r="A1420" s="13">
        <v>3</v>
      </c>
      <c r="B1420" s="13" t="s">
        <v>1228</v>
      </c>
      <c r="C1420" s="14" t="s">
        <v>3432</v>
      </c>
      <c r="D1420" s="14" t="s">
        <v>3433</v>
      </c>
      <c r="E1420" s="15">
        <v>4</v>
      </c>
      <c r="F1420" s="16">
        <v>109.3</v>
      </c>
      <c r="G1420" s="16">
        <v>437.2</v>
      </c>
      <c r="H1420" s="17">
        <f>VLOOKUP(C1420,'[1]3 оч'!$B$3:$K$528,10,0)</f>
        <v>0</v>
      </c>
      <c r="I1420" s="16">
        <f t="shared" si="89"/>
        <v>0</v>
      </c>
      <c r="J1420" s="18"/>
      <c r="K1420" s="18">
        <f t="shared" si="90"/>
        <v>0</v>
      </c>
      <c r="L1420" s="19" t="str">
        <f>IFERROR(VLOOKUP(C1420,'[2]11.11.25'!$B$345:$C$574,2,0),"-")</f>
        <v>-</v>
      </c>
      <c r="M1420" s="20" t="str">
        <f t="shared" si="88"/>
        <v>-</v>
      </c>
      <c r="N1420" s="21" t="s">
        <v>22</v>
      </c>
      <c r="O1420" s="22" t="str">
        <f t="shared" si="91"/>
        <v>-</v>
      </c>
      <c r="P1420" s="29"/>
    </row>
    <row r="1421" spans="1:16" x14ac:dyDescent="0.25">
      <c r="A1421" s="13">
        <v>3</v>
      </c>
      <c r="B1421" s="13" t="s">
        <v>1231</v>
      </c>
      <c r="C1421" s="14" t="s">
        <v>3434</v>
      </c>
      <c r="D1421" s="14" t="s">
        <v>3435</v>
      </c>
      <c r="E1421" s="15">
        <v>18</v>
      </c>
      <c r="F1421" s="16">
        <v>108.6</v>
      </c>
      <c r="G1421" s="16">
        <v>1954.8</v>
      </c>
      <c r="H1421" s="17">
        <f>VLOOKUP(C1421,'[1]3 оч'!$B$3:$K$528,10,0)</f>
        <v>0</v>
      </c>
      <c r="I1421" s="16">
        <f t="shared" si="89"/>
        <v>0</v>
      </c>
      <c r="J1421" s="18"/>
      <c r="K1421" s="18">
        <f t="shared" si="90"/>
        <v>0</v>
      </c>
      <c r="L1421" s="19" t="str">
        <f>IFERROR(VLOOKUP(C1421,'[2]11.11.25'!$B$345:$C$574,2,0),"-")</f>
        <v>-</v>
      </c>
      <c r="M1421" s="20" t="str">
        <f t="shared" si="88"/>
        <v>-</v>
      </c>
      <c r="N1421" s="21" t="s">
        <v>22</v>
      </c>
      <c r="O1421" s="22" t="str">
        <f t="shared" si="91"/>
        <v>-</v>
      </c>
      <c r="P1421" s="29"/>
    </row>
    <row r="1422" spans="1:16" x14ac:dyDescent="0.25">
      <c r="A1422" s="13">
        <v>3</v>
      </c>
      <c r="B1422" s="13" t="s">
        <v>1234</v>
      </c>
      <c r="C1422" s="14" t="s">
        <v>3436</v>
      </c>
      <c r="D1422" s="14" t="s">
        <v>3437</v>
      </c>
      <c r="E1422" s="15">
        <v>12</v>
      </c>
      <c r="F1422" s="16">
        <v>105.1</v>
      </c>
      <c r="G1422" s="16">
        <v>1261.2</v>
      </c>
      <c r="H1422" s="17">
        <f>VLOOKUP(C1422,'[1]3 оч'!$B$3:$K$528,10,0)</f>
        <v>0</v>
      </c>
      <c r="I1422" s="16">
        <f t="shared" si="89"/>
        <v>0</v>
      </c>
      <c r="J1422" s="18"/>
      <c r="K1422" s="18">
        <f t="shared" si="90"/>
        <v>0</v>
      </c>
      <c r="L1422" s="19" t="str">
        <f>IFERROR(VLOOKUP(C1422,'[2]11.11.25'!$B$345:$C$574,2,0),"-")</f>
        <v>-</v>
      </c>
      <c r="M1422" s="20" t="str">
        <f t="shared" si="88"/>
        <v>-</v>
      </c>
      <c r="N1422" s="21" t="s">
        <v>22</v>
      </c>
      <c r="O1422" s="22" t="str">
        <f t="shared" si="91"/>
        <v>-</v>
      </c>
      <c r="P1422" s="29"/>
    </row>
    <row r="1423" spans="1:16" x14ac:dyDescent="0.25">
      <c r="A1423" s="13">
        <v>3</v>
      </c>
      <c r="B1423" s="13" t="s">
        <v>1237</v>
      </c>
      <c r="C1423" s="14" t="s">
        <v>3438</v>
      </c>
      <c r="D1423" s="14" t="s">
        <v>3439</v>
      </c>
      <c r="E1423" s="15">
        <v>2</v>
      </c>
      <c r="F1423" s="16">
        <v>105.8</v>
      </c>
      <c r="G1423" s="16">
        <v>211.6</v>
      </c>
      <c r="H1423" s="17">
        <f>VLOOKUP(C1423,'[1]3 оч'!$B$3:$K$528,10,0)</f>
        <v>0</v>
      </c>
      <c r="I1423" s="16">
        <f t="shared" si="89"/>
        <v>0</v>
      </c>
      <c r="J1423" s="18"/>
      <c r="K1423" s="18">
        <f t="shared" si="90"/>
        <v>0</v>
      </c>
      <c r="L1423" s="19" t="str">
        <f>IFERROR(VLOOKUP(C1423,'[2]11.11.25'!$B$345:$C$574,2,0),"-")</f>
        <v>-</v>
      </c>
      <c r="M1423" s="20" t="str">
        <f t="shared" si="88"/>
        <v>-</v>
      </c>
      <c r="N1423" s="21" t="s">
        <v>22</v>
      </c>
      <c r="O1423" s="22" t="str">
        <f t="shared" si="91"/>
        <v>-</v>
      </c>
      <c r="P1423" s="29"/>
    </row>
    <row r="1424" spans="1:16" x14ac:dyDescent="0.25">
      <c r="A1424" s="13">
        <v>3</v>
      </c>
      <c r="B1424" s="13" t="s">
        <v>1240</v>
      </c>
      <c r="C1424" s="14" t="s">
        <v>3440</v>
      </c>
      <c r="D1424" s="14" t="s">
        <v>3441</v>
      </c>
      <c r="E1424" s="15">
        <v>42</v>
      </c>
      <c r="F1424" s="16">
        <v>104</v>
      </c>
      <c r="G1424" s="16">
        <v>4368</v>
      </c>
      <c r="H1424" s="17">
        <f>VLOOKUP(C1424,'[1]3 оч'!$B$3:$K$528,10,0)</f>
        <v>0</v>
      </c>
      <c r="I1424" s="16">
        <f t="shared" si="89"/>
        <v>0</v>
      </c>
      <c r="J1424" s="18"/>
      <c r="K1424" s="18">
        <f t="shared" si="90"/>
        <v>0</v>
      </c>
      <c r="L1424" s="19" t="str">
        <f>IFERROR(VLOOKUP(C1424,'[2]11.11.25'!$B$345:$C$574,2,0),"-")</f>
        <v>-</v>
      </c>
      <c r="M1424" s="20" t="str">
        <f t="shared" si="88"/>
        <v>-</v>
      </c>
      <c r="N1424" s="21" t="s">
        <v>22</v>
      </c>
      <c r="O1424" s="22" t="str">
        <f t="shared" si="91"/>
        <v>-</v>
      </c>
      <c r="P1424" s="29"/>
    </row>
    <row r="1425" spans="1:16" x14ac:dyDescent="0.25">
      <c r="A1425" s="13">
        <v>3</v>
      </c>
      <c r="B1425" s="13" t="s">
        <v>1243</v>
      </c>
      <c r="C1425" s="14" t="s">
        <v>3442</v>
      </c>
      <c r="D1425" s="14" t="s">
        <v>3443</v>
      </c>
      <c r="E1425" s="15">
        <v>8</v>
      </c>
      <c r="F1425" s="16">
        <v>104.8</v>
      </c>
      <c r="G1425" s="16">
        <v>838.4</v>
      </c>
      <c r="H1425" s="17">
        <f>VLOOKUP(C1425,'[1]3 оч'!$B$3:$K$528,10,0)</f>
        <v>0</v>
      </c>
      <c r="I1425" s="16">
        <f t="shared" si="89"/>
        <v>0</v>
      </c>
      <c r="J1425" s="18"/>
      <c r="K1425" s="18">
        <f t="shared" si="90"/>
        <v>0</v>
      </c>
      <c r="L1425" s="19" t="str">
        <f>IFERROR(VLOOKUP(C1425,'[2]11.11.25'!$B$345:$C$574,2,0),"-")</f>
        <v>-</v>
      </c>
      <c r="M1425" s="20" t="str">
        <f t="shared" si="88"/>
        <v>-</v>
      </c>
      <c r="N1425" s="21" t="s">
        <v>22</v>
      </c>
      <c r="O1425" s="22" t="str">
        <f t="shared" si="91"/>
        <v>-</v>
      </c>
      <c r="P1425" s="29"/>
    </row>
    <row r="1426" spans="1:16" x14ac:dyDescent="0.25">
      <c r="A1426" s="13">
        <v>3</v>
      </c>
      <c r="B1426" s="13" t="s">
        <v>1246</v>
      </c>
      <c r="C1426" s="14" t="s">
        <v>3444</v>
      </c>
      <c r="D1426" s="14" t="s">
        <v>3445</v>
      </c>
      <c r="E1426" s="15">
        <v>1</v>
      </c>
      <c r="F1426" s="16">
        <v>104.4</v>
      </c>
      <c r="G1426" s="16">
        <v>104.4</v>
      </c>
      <c r="H1426" s="17">
        <f>VLOOKUP(C1426,'[1]3 оч'!$B$3:$K$528,10,0)</f>
        <v>0</v>
      </c>
      <c r="I1426" s="16">
        <f t="shared" si="89"/>
        <v>0</v>
      </c>
      <c r="J1426" s="18"/>
      <c r="K1426" s="18">
        <f t="shared" si="90"/>
        <v>0</v>
      </c>
      <c r="L1426" s="19" t="str">
        <f>IFERROR(VLOOKUP(C1426,'[2]11.11.25'!$B$345:$C$574,2,0),"-")</f>
        <v>-</v>
      </c>
      <c r="M1426" s="20" t="str">
        <f t="shared" si="88"/>
        <v>-</v>
      </c>
      <c r="N1426" s="21" t="s">
        <v>22</v>
      </c>
      <c r="O1426" s="22" t="str">
        <f t="shared" si="91"/>
        <v>-</v>
      </c>
      <c r="P1426" s="29"/>
    </row>
    <row r="1427" spans="1:16" x14ac:dyDescent="0.25">
      <c r="A1427" s="13">
        <v>3</v>
      </c>
      <c r="B1427" s="13" t="s">
        <v>1249</v>
      </c>
      <c r="C1427" s="14" t="s">
        <v>3446</v>
      </c>
      <c r="D1427" s="14" t="s">
        <v>3447</v>
      </c>
      <c r="E1427" s="15">
        <v>5</v>
      </c>
      <c r="F1427" s="16">
        <v>104.4</v>
      </c>
      <c r="G1427" s="16">
        <v>522</v>
      </c>
      <c r="H1427" s="17">
        <f>VLOOKUP(C1427,'[1]3 оч'!$B$3:$K$528,10,0)</f>
        <v>0</v>
      </c>
      <c r="I1427" s="16">
        <f t="shared" si="89"/>
        <v>0</v>
      </c>
      <c r="J1427" s="18"/>
      <c r="K1427" s="18">
        <f t="shared" si="90"/>
        <v>0</v>
      </c>
      <c r="L1427" s="19" t="str">
        <f>IFERROR(VLOOKUP(C1427,'[2]11.11.25'!$B$345:$C$574,2,0),"-")</f>
        <v>-</v>
      </c>
      <c r="M1427" s="20" t="str">
        <f t="shared" si="88"/>
        <v>-</v>
      </c>
      <c r="N1427" s="21" t="s">
        <v>22</v>
      </c>
      <c r="O1427" s="22" t="str">
        <f t="shared" si="91"/>
        <v>-</v>
      </c>
      <c r="P1427" s="29"/>
    </row>
    <row r="1428" spans="1:16" x14ac:dyDescent="0.25">
      <c r="A1428" s="13">
        <v>3</v>
      </c>
      <c r="B1428" s="13" t="s">
        <v>1252</v>
      </c>
      <c r="C1428" s="14" t="s">
        <v>3448</v>
      </c>
      <c r="D1428" s="14" t="s">
        <v>3449</v>
      </c>
      <c r="E1428" s="15">
        <v>1</v>
      </c>
      <c r="F1428" s="16">
        <v>16.5</v>
      </c>
      <c r="G1428" s="16">
        <v>16.5</v>
      </c>
      <c r="H1428" s="17">
        <f>VLOOKUP(C1428,'[1]3 оч'!$B$3:$K$528,10,0)</f>
        <v>0</v>
      </c>
      <c r="I1428" s="16">
        <f t="shared" si="89"/>
        <v>0</v>
      </c>
      <c r="J1428" s="18"/>
      <c r="K1428" s="18">
        <f t="shared" si="90"/>
        <v>0</v>
      </c>
      <c r="L1428" s="19" t="str">
        <f>IFERROR(VLOOKUP(C1428,'[2]11.11.25'!$B$345:$C$574,2,0),"-")</f>
        <v>-</v>
      </c>
      <c r="M1428" s="20" t="str">
        <f t="shared" si="88"/>
        <v>-</v>
      </c>
      <c r="N1428" s="21" t="s">
        <v>22</v>
      </c>
      <c r="O1428" s="22" t="str">
        <f t="shared" si="91"/>
        <v>-</v>
      </c>
      <c r="P1428" s="29"/>
    </row>
    <row r="1429" spans="1:16" x14ac:dyDescent="0.25">
      <c r="A1429" s="13">
        <v>3</v>
      </c>
      <c r="B1429" s="13" t="s">
        <v>1255</v>
      </c>
      <c r="C1429" s="14" t="s">
        <v>3450</v>
      </c>
      <c r="D1429" s="14" t="s">
        <v>3451</v>
      </c>
      <c r="E1429" s="15">
        <v>1</v>
      </c>
      <c r="F1429" s="16">
        <v>16.8</v>
      </c>
      <c r="G1429" s="16">
        <v>16.8</v>
      </c>
      <c r="H1429" s="17">
        <f>VLOOKUP(C1429,'[1]3 оч'!$B$3:$K$528,10,0)</f>
        <v>0</v>
      </c>
      <c r="I1429" s="16">
        <f t="shared" si="89"/>
        <v>0</v>
      </c>
      <c r="J1429" s="18"/>
      <c r="K1429" s="18">
        <f t="shared" si="90"/>
        <v>0</v>
      </c>
      <c r="L1429" s="19" t="str">
        <f>IFERROR(VLOOKUP(C1429,'[2]11.11.25'!$B$345:$C$574,2,0),"-")</f>
        <v>-</v>
      </c>
      <c r="M1429" s="20" t="str">
        <f t="shared" si="88"/>
        <v>-</v>
      </c>
      <c r="N1429" s="21" t="s">
        <v>22</v>
      </c>
      <c r="O1429" s="22" t="str">
        <f t="shared" si="91"/>
        <v>-</v>
      </c>
      <c r="P1429" s="29"/>
    </row>
    <row r="1430" spans="1:16" x14ac:dyDescent="0.25">
      <c r="A1430" s="13">
        <v>3</v>
      </c>
      <c r="B1430" s="13" t="s">
        <v>1258</v>
      </c>
      <c r="C1430" s="14" t="s">
        <v>3452</v>
      </c>
      <c r="D1430" s="14" t="s">
        <v>3453</v>
      </c>
      <c r="E1430" s="15">
        <v>5</v>
      </c>
      <c r="F1430" s="16">
        <v>16.8</v>
      </c>
      <c r="G1430" s="16">
        <v>84</v>
      </c>
      <c r="H1430" s="17">
        <f>VLOOKUP(C1430,'[1]3 оч'!$B$3:$K$528,10,0)</f>
        <v>0</v>
      </c>
      <c r="I1430" s="16">
        <f t="shared" si="89"/>
        <v>0</v>
      </c>
      <c r="J1430" s="18"/>
      <c r="K1430" s="18">
        <f t="shared" si="90"/>
        <v>0</v>
      </c>
      <c r="L1430" s="19" t="str">
        <f>IFERROR(VLOOKUP(C1430,'[2]11.11.25'!$B$345:$C$574,2,0),"-")</f>
        <v>-</v>
      </c>
      <c r="M1430" s="20" t="str">
        <f t="shared" si="88"/>
        <v>-</v>
      </c>
      <c r="N1430" s="21" t="s">
        <v>22</v>
      </c>
      <c r="O1430" s="22" t="str">
        <f t="shared" si="91"/>
        <v>-</v>
      </c>
      <c r="P1430" s="29"/>
    </row>
    <row r="1431" spans="1:16" x14ac:dyDescent="0.25">
      <c r="A1431" s="13">
        <v>3</v>
      </c>
      <c r="B1431" s="13" t="s">
        <v>1261</v>
      </c>
      <c r="C1431" s="14" t="s">
        <v>3454</v>
      </c>
      <c r="D1431" s="14" t="s">
        <v>3455</v>
      </c>
      <c r="E1431" s="15">
        <v>1</v>
      </c>
      <c r="F1431" s="16">
        <v>46.1</v>
      </c>
      <c r="G1431" s="16">
        <v>46.1</v>
      </c>
      <c r="H1431" s="17">
        <f>VLOOKUP(C1431,'[1]3 оч'!$B$3:$K$528,10,0)</f>
        <v>0</v>
      </c>
      <c r="I1431" s="16">
        <f t="shared" si="89"/>
        <v>0</v>
      </c>
      <c r="J1431" s="18"/>
      <c r="K1431" s="18">
        <f t="shared" si="90"/>
        <v>0</v>
      </c>
      <c r="L1431" s="19" t="str">
        <f>IFERROR(VLOOKUP(C1431,'[2]11.11.25'!$B$345:$C$574,2,0),"-")</f>
        <v>-</v>
      </c>
      <c r="M1431" s="20" t="str">
        <f t="shared" ref="M1431:M1494" si="92">IFERROR(L1431*F1431,"-")</f>
        <v>-</v>
      </c>
      <c r="N1431" s="21" t="s">
        <v>22</v>
      </c>
      <c r="O1431" s="22" t="str">
        <f t="shared" si="91"/>
        <v>-</v>
      </c>
      <c r="P1431" s="29"/>
    </row>
    <row r="1432" spans="1:16" x14ac:dyDescent="0.25">
      <c r="A1432" s="13">
        <v>3</v>
      </c>
      <c r="B1432" s="13" t="s">
        <v>1264</v>
      </c>
      <c r="C1432" s="14" t="s">
        <v>3456</v>
      </c>
      <c r="D1432" s="14" t="s">
        <v>3457</v>
      </c>
      <c r="E1432" s="15">
        <v>28</v>
      </c>
      <c r="F1432" s="16">
        <v>1</v>
      </c>
      <c r="G1432" s="16">
        <v>28</v>
      </c>
      <c r="H1432" s="17">
        <f>VLOOKUP(C1432,'[1]3 оч'!$B$3:$K$528,10,0)</f>
        <v>0</v>
      </c>
      <c r="I1432" s="16">
        <f t="shared" si="89"/>
        <v>0</v>
      </c>
      <c r="J1432" s="18"/>
      <c r="K1432" s="18">
        <f t="shared" si="90"/>
        <v>0</v>
      </c>
      <c r="L1432" s="19" t="str">
        <f>IFERROR(VLOOKUP(C1432,'[2]11.11.25'!$B$345:$C$574,2,0),"-")</f>
        <v>-</v>
      </c>
      <c r="M1432" s="20" t="str">
        <f t="shared" si="92"/>
        <v>-</v>
      </c>
      <c r="N1432" s="21" t="s">
        <v>22</v>
      </c>
      <c r="O1432" s="22" t="str">
        <f t="shared" si="91"/>
        <v>-</v>
      </c>
      <c r="P1432" s="29"/>
    </row>
    <row r="1433" spans="1:16" x14ac:dyDescent="0.25">
      <c r="A1433" s="13">
        <v>3</v>
      </c>
      <c r="B1433" s="13" t="s">
        <v>1267</v>
      </c>
      <c r="C1433" s="14" t="s">
        <v>3458</v>
      </c>
      <c r="D1433" s="14" t="s">
        <v>3459</v>
      </c>
      <c r="E1433" s="15">
        <v>26</v>
      </c>
      <c r="F1433" s="16">
        <v>5.0999999999999996</v>
      </c>
      <c r="G1433" s="16">
        <v>132.6</v>
      </c>
      <c r="H1433" s="17">
        <f>VLOOKUP(C1433,'[1]3 оч'!$B$3:$K$528,10,0)</f>
        <v>0</v>
      </c>
      <c r="I1433" s="16">
        <f t="shared" si="89"/>
        <v>0</v>
      </c>
      <c r="J1433" s="18"/>
      <c r="K1433" s="18">
        <f t="shared" si="90"/>
        <v>0</v>
      </c>
      <c r="L1433" s="19" t="str">
        <f>IFERROR(VLOOKUP(C1433,'[2]11.11.25'!$B$345:$C$574,2,0),"-")</f>
        <v>-</v>
      </c>
      <c r="M1433" s="20" t="str">
        <f t="shared" si="92"/>
        <v>-</v>
      </c>
      <c r="N1433" s="21" t="s">
        <v>22</v>
      </c>
      <c r="O1433" s="22" t="str">
        <f t="shared" si="91"/>
        <v>-</v>
      </c>
      <c r="P1433" s="29"/>
    </row>
    <row r="1434" spans="1:16" x14ac:dyDescent="0.25">
      <c r="A1434" s="13">
        <v>3</v>
      </c>
      <c r="B1434" s="13" t="s">
        <v>1270</v>
      </c>
      <c r="C1434" s="14" t="s">
        <v>3460</v>
      </c>
      <c r="D1434" s="14" t="s">
        <v>3461</v>
      </c>
      <c r="E1434" s="15">
        <v>24</v>
      </c>
      <c r="F1434" s="16">
        <v>0.5</v>
      </c>
      <c r="G1434" s="16">
        <v>12</v>
      </c>
      <c r="H1434" s="17">
        <f>VLOOKUP(C1434,'[1]3 оч'!$B$3:$K$528,10,0)</f>
        <v>0</v>
      </c>
      <c r="I1434" s="16">
        <f t="shared" si="89"/>
        <v>0</v>
      </c>
      <c r="J1434" s="18"/>
      <c r="K1434" s="18">
        <f t="shared" si="90"/>
        <v>0</v>
      </c>
      <c r="L1434" s="19" t="str">
        <f>IFERROR(VLOOKUP(C1434,'[2]11.11.25'!$B$345:$C$574,2,0),"-")</f>
        <v>-</v>
      </c>
      <c r="M1434" s="20" t="str">
        <f t="shared" si="92"/>
        <v>-</v>
      </c>
      <c r="N1434" s="21" t="s">
        <v>22</v>
      </c>
      <c r="O1434" s="22" t="str">
        <f t="shared" si="91"/>
        <v>-</v>
      </c>
      <c r="P1434" s="29"/>
    </row>
    <row r="1435" spans="1:16" x14ac:dyDescent="0.25">
      <c r="A1435" s="13">
        <v>3</v>
      </c>
      <c r="B1435" s="13" t="s">
        <v>1273</v>
      </c>
      <c r="C1435" s="14" t="s">
        <v>3462</v>
      </c>
      <c r="D1435" s="14" t="s">
        <v>3463</v>
      </c>
      <c r="E1435" s="15">
        <v>7</v>
      </c>
      <c r="F1435" s="16">
        <v>191.7</v>
      </c>
      <c r="G1435" s="16">
        <v>1341.9</v>
      </c>
      <c r="H1435" s="17">
        <f>VLOOKUP(C1435,'[1]3 оч'!$B$3:$K$528,10,0)</f>
        <v>0</v>
      </c>
      <c r="I1435" s="16">
        <f t="shared" si="89"/>
        <v>0</v>
      </c>
      <c r="J1435" s="18"/>
      <c r="K1435" s="18">
        <f t="shared" si="90"/>
        <v>0</v>
      </c>
      <c r="L1435" s="19" t="str">
        <f>IFERROR(VLOOKUP(C1435,'[2]11.11.25'!$B$345:$C$574,2,0),"-")</f>
        <v>-</v>
      </c>
      <c r="M1435" s="20" t="str">
        <f t="shared" si="92"/>
        <v>-</v>
      </c>
      <c r="N1435" s="21" t="s">
        <v>22</v>
      </c>
      <c r="O1435" s="22" t="str">
        <f t="shared" si="91"/>
        <v>-</v>
      </c>
      <c r="P1435" s="29"/>
    </row>
    <row r="1436" spans="1:16" x14ac:dyDescent="0.25">
      <c r="A1436" s="13">
        <v>3</v>
      </c>
      <c r="B1436" s="13" t="s">
        <v>1276</v>
      </c>
      <c r="C1436" s="14" t="s">
        <v>3464</v>
      </c>
      <c r="D1436" s="14" t="s">
        <v>3465</v>
      </c>
      <c r="E1436" s="15">
        <v>1</v>
      </c>
      <c r="F1436" s="16">
        <v>191.7</v>
      </c>
      <c r="G1436" s="16">
        <v>191.7</v>
      </c>
      <c r="H1436" s="17">
        <f>VLOOKUP(C1436,'[1]3 оч'!$B$3:$K$528,10,0)</f>
        <v>0</v>
      </c>
      <c r="I1436" s="16">
        <f t="shared" si="89"/>
        <v>0</v>
      </c>
      <c r="J1436" s="18"/>
      <c r="K1436" s="18">
        <f t="shared" si="90"/>
        <v>0</v>
      </c>
      <c r="L1436" s="19" t="str">
        <f>IFERROR(VLOOKUP(C1436,'[2]11.11.25'!$B$345:$C$574,2,0),"-")</f>
        <v>-</v>
      </c>
      <c r="M1436" s="20" t="str">
        <f t="shared" si="92"/>
        <v>-</v>
      </c>
      <c r="N1436" s="21" t="s">
        <v>22</v>
      </c>
      <c r="O1436" s="22" t="str">
        <f t="shared" si="91"/>
        <v>-</v>
      </c>
      <c r="P1436" s="29"/>
    </row>
    <row r="1437" spans="1:16" x14ac:dyDescent="0.25">
      <c r="A1437" s="13">
        <v>3</v>
      </c>
      <c r="B1437" s="13" t="s">
        <v>1279</v>
      </c>
      <c r="C1437" s="14" t="s">
        <v>3466</v>
      </c>
      <c r="D1437" s="14" t="s">
        <v>3467</v>
      </c>
      <c r="E1437" s="15">
        <v>4</v>
      </c>
      <c r="F1437" s="16">
        <v>186.4</v>
      </c>
      <c r="G1437" s="16">
        <v>745.6</v>
      </c>
      <c r="H1437" s="17">
        <f>VLOOKUP(C1437,'[1]3 оч'!$B$3:$K$528,10,0)</f>
        <v>0</v>
      </c>
      <c r="I1437" s="16">
        <f t="shared" si="89"/>
        <v>0</v>
      </c>
      <c r="J1437" s="18"/>
      <c r="K1437" s="18">
        <f t="shared" si="90"/>
        <v>0</v>
      </c>
      <c r="L1437" s="19" t="str">
        <f>IFERROR(VLOOKUP(C1437,'[2]11.11.25'!$B$345:$C$574,2,0),"-")</f>
        <v>-</v>
      </c>
      <c r="M1437" s="20" t="str">
        <f t="shared" si="92"/>
        <v>-</v>
      </c>
      <c r="N1437" s="21" t="s">
        <v>22</v>
      </c>
      <c r="O1437" s="22" t="str">
        <f t="shared" si="91"/>
        <v>-</v>
      </c>
      <c r="P1437" s="29"/>
    </row>
    <row r="1438" spans="1:16" x14ac:dyDescent="0.25">
      <c r="A1438" s="13">
        <v>3</v>
      </c>
      <c r="B1438" s="13" t="s">
        <v>1282</v>
      </c>
      <c r="C1438" s="14" t="s">
        <v>3468</v>
      </c>
      <c r="D1438" s="14" t="s">
        <v>3469</v>
      </c>
      <c r="E1438" s="15">
        <v>16</v>
      </c>
      <c r="F1438" s="16">
        <v>185</v>
      </c>
      <c r="G1438" s="16">
        <v>2960</v>
      </c>
      <c r="H1438" s="17">
        <f>VLOOKUP(C1438,'[1]3 оч'!$B$3:$K$528,10,0)</f>
        <v>0</v>
      </c>
      <c r="I1438" s="16">
        <f t="shared" si="89"/>
        <v>0</v>
      </c>
      <c r="J1438" s="18"/>
      <c r="K1438" s="18">
        <f t="shared" si="90"/>
        <v>0</v>
      </c>
      <c r="L1438" s="19" t="str">
        <f>IFERROR(VLOOKUP(C1438,'[2]11.11.25'!$B$345:$C$574,2,0),"-")</f>
        <v>-</v>
      </c>
      <c r="M1438" s="20" t="str">
        <f t="shared" si="92"/>
        <v>-</v>
      </c>
      <c r="N1438" s="21" t="s">
        <v>22</v>
      </c>
      <c r="O1438" s="22" t="str">
        <f t="shared" si="91"/>
        <v>-</v>
      </c>
      <c r="P1438" s="29"/>
    </row>
    <row r="1439" spans="1:16" x14ac:dyDescent="0.25">
      <c r="A1439" s="13">
        <v>3</v>
      </c>
      <c r="B1439" s="13" t="s">
        <v>1285</v>
      </c>
      <c r="C1439" s="14" t="s">
        <v>3470</v>
      </c>
      <c r="D1439" s="14" t="s">
        <v>3471</v>
      </c>
      <c r="E1439" s="15">
        <v>4</v>
      </c>
      <c r="F1439" s="16">
        <v>324.60000000000002</v>
      </c>
      <c r="G1439" s="16">
        <v>1298.4000000000001</v>
      </c>
      <c r="H1439" s="17">
        <f>VLOOKUP(C1439,'[1]3 оч'!$B$3:$K$528,10,0)</f>
        <v>0</v>
      </c>
      <c r="I1439" s="16">
        <f t="shared" si="89"/>
        <v>0</v>
      </c>
      <c r="J1439" s="18"/>
      <c r="K1439" s="18">
        <f t="shared" si="90"/>
        <v>0</v>
      </c>
      <c r="L1439" s="19" t="str">
        <f>IFERROR(VLOOKUP(C1439,'[2]11.11.25'!$B$345:$C$574,2,0),"-")</f>
        <v>-</v>
      </c>
      <c r="M1439" s="20" t="str">
        <f t="shared" si="92"/>
        <v>-</v>
      </c>
      <c r="N1439" s="21" t="s">
        <v>22</v>
      </c>
      <c r="O1439" s="22" t="str">
        <f t="shared" si="91"/>
        <v>-</v>
      </c>
      <c r="P1439" s="29"/>
    </row>
    <row r="1440" spans="1:16" x14ac:dyDescent="0.25">
      <c r="A1440" s="13">
        <v>3</v>
      </c>
      <c r="B1440" s="13" t="s">
        <v>1288</v>
      </c>
      <c r="C1440" s="14" t="s">
        <v>3472</v>
      </c>
      <c r="D1440" s="14" t="s">
        <v>3473</v>
      </c>
      <c r="E1440" s="15">
        <v>2</v>
      </c>
      <c r="F1440" s="16">
        <v>314.5</v>
      </c>
      <c r="G1440" s="16">
        <v>629</v>
      </c>
      <c r="H1440" s="17">
        <f>VLOOKUP(C1440,'[1]3 оч'!$B$3:$K$528,10,0)</f>
        <v>2</v>
      </c>
      <c r="I1440" s="16">
        <f t="shared" si="89"/>
        <v>629</v>
      </c>
      <c r="J1440" s="18"/>
      <c r="K1440" s="18">
        <f t="shared" si="90"/>
        <v>0</v>
      </c>
      <c r="L1440" s="19" t="str">
        <f>IFERROR(VLOOKUP(C1440,'[2]11.11.25'!$B$345:$C$574,2,0),"-")</f>
        <v>-</v>
      </c>
      <c r="M1440" s="20" t="str">
        <f t="shared" si="92"/>
        <v>-</v>
      </c>
      <c r="N1440" s="31">
        <v>2</v>
      </c>
      <c r="O1440" s="22">
        <f t="shared" si="91"/>
        <v>629</v>
      </c>
      <c r="P1440" s="29"/>
    </row>
    <row r="1441" spans="1:16" x14ac:dyDescent="0.25">
      <c r="A1441" s="13">
        <v>3</v>
      </c>
      <c r="B1441" s="13" t="s">
        <v>1291</v>
      </c>
      <c r="C1441" s="14" t="s">
        <v>3474</v>
      </c>
      <c r="D1441" s="14" t="s">
        <v>3475</v>
      </c>
      <c r="E1441" s="15">
        <v>6</v>
      </c>
      <c r="F1441" s="16">
        <v>311.5</v>
      </c>
      <c r="G1441" s="16">
        <v>1869</v>
      </c>
      <c r="H1441" s="17">
        <f>VLOOKUP(C1441,'[1]3 оч'!$B$3:$K$528,10,0)</f>
        <v>5</v>
      </c>
      <c r="I1441" s="16">
        <f t="shared" si="89"/>
        <v>1557.5</v>
      </c>
      <c r="J1441" s="18"/>
      <c r="K1441" s="18">
        <f t="shared" si="90"/>
        <v>0</v>
      </c>
      <c r="L1441" s="19" t="str">
        <f>IFERROR(VLOOKUP(C1441,'[2]11.11.25'!$B$345:$C$574,2,0),"-")</f>
        <v>-</v>
      </c>
      <c r="M1441" s="20" t="str">
        <f t="shared" si="92"/>
        <v>-</v>
      </c>
      <c r="N1441" s="31">
        <v>5</v>
      </c>
      <c r="O1441" s="22">
        <f t="shared" si="91"/>
        <v>1557.5</v>
      </c>
      <c r="P1441" s="29"/>
    </row>
    <row r="1442" spans="1:16" x14ac:dyDescent="0.25">
      <c r="A1442" s="13">
        <v>3</v>
      </c>
      <c r="B1442" s="13" t="s">
        <v>1294</v>
      </c>
      <c r="C1442" s="14" t="s">
        <v>3476</v>
      </c>
      <c r="D1442" s="14" t="s">
        <v>3477</v>
      </c>
      <c r="E1442" s="15">
        <v>1</v>
      </c>
      <c r="F1442" s="16">
        <v>544</v>
      </c>
      <c r="G1442" s="16">
        <v>544</v>
      </c>
      <c r="H1442" s="17">
        <f>VLOOKUP(C1442,'[1]3 оч'!$B$3:$K$528,10,0)</f>
        <v>0</v>
      </c>
      <c r="I1442" s="16">
        <f t="shared" si="89"/>
        <v>0</v>
      </c>
      <c r="J1442" s="18"/>
      <c r="K1442" s="18">
        <f t="shared" si="90"/>
        <v>0</v>
      </c>
      <c r="L1442" s="19" t="str">
        <f>IFERROR(VLOOKUP(C1442,'[2]11.11.25'!$B$345:$C$574,2,0),"-")</f>
        <v>-</v>
      </c>
      <c r="M1442" s="20" t="str">
        <f t="shared" si="92"/>
        <v>-</v>
      </c>
      <c r="N1442" s="21" t="s">
        <v>22</v>
      </c>
      <c r="O1442" s="22" t="str">
        <f t="shared" si="91"/>
        <v>-</v>
      </c>
      <c r="P1442" s="29"/>
    </row>
    <row r="1443" spans="1:16" x14ac:dyDescent="0.25">
      <c r="A1443" s="13">
        <v>3</v>
      </c>
      <c r="B1443" s="13" t="s">
        <v>1297</v>
      </c>
      <c r="C1443" s="14" t="s">
        <v>3478</v>
      </c>
      <c r="D1443" s="14" t="s">
        <v>3479</v>
      </c>
      <c r="E1443" s="15">
        <v>8</v>
      </c>
      <c r="F1443" s="16">
        <v>515.5</v>
      </c>
      <c r="G1443" s="16">
        <v>4124</v>
      </c>
      <c r="H1443" s="17">
        <f>VLOOKUP(C1443,'[1]3 оч'!$B$3:$K$528,10,0)</f>
        <v>0</v>
      </c>
      <c r="I1443" s="16">
        <f t="shared" si="89"/>
        <v>0</v>
      </c>
      <c r="J1443" s="18"/>
      <c r="K1443" s="18">
        <f t="shared" si="90"/>
        <v>0</v>
      </c>
      <c r="L1443" s="19" t="str">
        <f>IFERROR(VLOOKUP(C1443,'[2]11.11.25'!$B$345:$C$574,2,0),"-")</f>
        <v>-</v>
      </c>
      <c r="M1443" s="20" t="str">
        <f t="shared" si="92"/>
        <v>-</v>
      </c>
      <c r="N1443" s="21" t="s">
        <v>22</v>
      </c>
      <c r="O1443" s="22" t="str">
        <f t="shared" si="91"/>
        <v>-</v>
      </c>
      <c r="P1443" s="29"/>
    </row>
    <row r="1444" spans="1:16" x14ac:dyDescent="0.25">
      <c r="A1444" s="13">
        <v>3</v>
      </c>
      <c r="B1444" s="13" t="s">
        <v>1300</v>
      </c>
      <c r="C1444" s="14" t="s">
        <v>3480</v>
      </c>
      <c r="D1444" s="14" t="s">
        <v>3481</v>
      </c>
      <c r="E1444" s="15">
        <v>1</v>
      </c>
      <c r="F1444" s="16">
        <v>578.20000000000005</v>
      </c>
      <c r="G1444" s="16">
        <v>578.20000000000005</v>
      </c>
      <c r="H1444" s="17">
        <f>VLOOKUP(C1444,'[1]3 оч'!$B$3:$K$528,10,0)</f>
        <v>0</v>
      </c>
      <c r="I1444" s="16">
        <f t="shared" si="89"/>
        <v>0</v>
      </c>
      <c r="J1444" s="18"/>
      <c r="K1444" s="18">
        <f t="shared" si="90"/>
        <v>0</v>
      </c>
      <c r="L1444" s="19" t="str">
        <f>IFERROR(VLOOKUP(C1444,'[2]11.11.25'!$B$345:$C$574,2,0),"-")</f>
        <v>-</v>
      </c>
      <c r="M1444" s="20" t="str">
        <f t="shared" si="92"/>
        <v>-</v>
      </c>
      <c r="N1444" s="21" t="s">
        <v>22</v>
      </c>
      <c r="O1444" s="22" t="str">
        <f t="shared" si="91"/>
        <v>-</v>
      </c>
      <c r="P1444" s="29"/>
    </row>
    <row r="1445" spans="1:16" x14ac:dyDescent="0.25">
      <c r="A1445" s="13">
        <v>3</v>
      </c>
      <c r="B1445" s="13" t="s">
        <v>1303</v>
      </c>
      <c r="C1445" s="14" t="s">
        <v>3482</v>
      </c>
      <c r="D1445" s="14" t="s">
        <v>3483</v>
      </c>
      <c r="E1445" s="15">
        <v>3</v>
      </c>
      <c r="F1445" s="16">
        <v>266</v>
      </c>
      <c r="G1445" s="16">
        <v>798</v>
      </c>
      <c r="H1445" s="17">
        <f>VLOOKUP(C1445,'[1]3 оч'!$B$3:$K$528,10,0)</f>
        <v>0</v>
      </c>
      <c r="I1445" s="16">
        <f t="shared" si="89"/>
        <v>0</v>
      </c>
      <c r="J1445" s="18"/>
      <c r="K1445" s="18">
        <f t="shared" si="90"/>
        <v>0</v>
      </c>
      <c r="L1445" s="19" t="str">
        <f>IFERROR(VLOOKUP(C1445,'[2]11.11.25'!$B$345:$C$574,2,0),"-")</f>
        <v>-</v>
      </c>
      <c r="M1445" s="20" t="str">
        <f t="shared" si="92"/>
        <v>-</v>
      </c>
      <c r="N1445" s="21" t="s">
        <v>22</v>
      </c>
      <c r="O1445" s="22" t="str">
        <f t="shared" si="91"/>
        <v>-</v>
      </c>
      <c r="P1445" s="29"/>
    </row>
    <row r="1446" spans="1:16" x14ac:dyDescent="0.25">
      <c r="A1446" s="13">
        <v>3</v>
      </c>
      <c r="B1446" s="13" t="s">
        <v>1306</v>
      </c>
      <c r="C1446" s="14" t="s">
        <v>3484</v>
      </c>
      <c r="D1446" s="14" t="s">
        <v>3485</v>
      </c>
      <c r="E1446" s="15">
        <v>1</v>
      </c>
      <c r="F1446" s="16">
        <v>266</v>
      </c>
      <c r="G1446" s="16">
        <v>266</v>
      </c>
      <c r="H1446" s="17">
        <f>VLOOKUP(C1446,'[1]3 оч'!$B$3:$K$528,10,0)</f>
        <v>0</v>
      </c>
      <c r="I1446" s="16">
        <f t="shared" si="89"/>
        <v>0</v>
      </c>
      <c r="J1446" s="18"/>
      <c r="K1446" s="18">
        <f t="shared" si="90"/>
        <v>0</v>
      </c>
      <c r="L1446" s="19" t="str">
        <f>IFERROR(VLOOKUP(C1446,'[2]11.11.25'!$B$345:$C$574,2,0),"-")</f>
        <v>-</v>
      </c>
      <c r="M1446" s="20" t="str">
        <f t="shared" si="92"/>
        <v>-</v>
      </c>
      <c r="N1446" s="21" t="s">
        <v>22</v>
      </c>
      <c r="O1446" s="22" t="str">
        <f t="shared" si="91"/>
        <v>-</v>
      </c>
      <c r="P1446" s="29"/>
    </row>
    <row r="1447" spans="1:16" x14ac:dyDescent="0.25">
      <c r="A1447" s="13">
        <v>3</v>
      </c>
      <c r="B1447" s="13" t="s">
        <v>1309</v>
      </c>
      <c r="C1447" s="14" t="s">
        <v>3486</v>
      </c>
      <c r="D1447" s="14" t="s">
        <v>3487</v>
      </c>
      <c r="E1447" s="15">
        <v>2</v>
      </c>
      <c r="F1447" s="16">
        <v>257.60000000000002</v>
      </c>
      <c r="G1447" s="16">
        <v>515.20000000000005</v>
      </c>
      <c r="H1447" s="17">
        <f>VLOOKUP(C1447,'[1]3 оч'!$B$3:$K$528,10,0)</f>
        <v>0</v>
      </c>
      <c r="I1447" s="16">
        <f t="shared" si="89"/>
        <v>0</v>
      </c>
      <c r="J1447" s="18"/>
      <c r="K1447" s="18">
        <f t="shared" si="90"/>
        <v>0</v>
      </c>
      <c r="L1447" s="19" t="str">
        <f>IFERROR(VLOOKUP(C1447,'[2]11.11.25'!$B$345:$C$574,2,0),"-")</f>
        <v>-</v>
      </c>
      <c r="M1447" s="20" t="str">
        <f t="shared" si="92"/>
        <v>-</v>
      </c>
      <c r="N1447" s="21" t="s">
        <v>22</v>
      </c>
      <c r="O1447" s="22" t="str">
        <f t="shared" si="91"/>
        <v>-</v>
      </c>
      <c r="P1447" s="29"/>
    </row>
    <row r="1448" spans="1:16" x14ac:dyDescent="0.25">
      <c r="A1448" s="13">
        <v>3</v>
      </c>
      <c r="B1448" s="13" t="s">
        <v>1312</v>
      </c>
      <c r="C1448" s="14" t="s">
        <v>3488</v>
      </c>
      <c r="D1448" s="14" t="s">
        <v>3489</v>
      </c>
      <c r="E1448" s="15">
        <v>7</v>
      </c>
      <c r="F1448" s="16">
        <v>255.3</v>
      </c>
      <c r="G1448" s="16">
        <v>1787.1</v>
      </c>
      <c r="H1448" s="17">
        <f>VLOOKUP(C1448,'[1]3 оч'!$B$3:$K$528,10,0)</f>
        <v>0</v>
      </c>
      <c r="I1448" s="16">
        <f t="shared" si="89"/>
        <v>0</v>
      </c>
      <c r="J1448" s="18"/>
      <c r="K1448" s="18">
        <f t="shared" si="90"/>
        <v>0</v>
      </c>
      <c r="L1448" s="19" t="str">
        <f>IFERROR(VLOOKUP(C1448,'[2]11.11.25'!$B$345:$C$574,2,0),"-")</f>
        <v>-</v>
      </c>
      <c r="M1448" s="20" t="str">
        <f t="shared" si="92"/>
        <v>-</v>
      </c>
      <c r="N1448" s="21" t="s">
        <v>22</v>
      </c>
      <c r="O1448" s="22" t="str">
        <f t="shared" si="91"/>
        <v>-</v>
      </c>
      <c r="P1448" s="29"/>
    </row>
    <row r="1449" spans="1:16" x14ac:dyDescent="0.25">
      <c r="A1449" s="13">
        <v>3</v>
      </c>
      <c r="B1449" s="13" t="s">
        <v>1315</v>
      </c>
      <c r="C1449" s="14" t="s">
        <v>3490</v>
      </c>
      <c r="D1449" s="14" t="s">
        <v>3491</v>
      </c>
      <c r="E1449" s="15">
        <v>1</v>
      </c>
      <c r="F1449" s="16">
        <v>271.5</v>
      </c>
      <c r="G1449" s="16">
        <v>271.5</v>
      </c>
      <c r="H1449" s="17">
        <f>VLOOKUP(C1449,'[1]3 оч'!$B$3:$K$528,10,0)</f>
        <v>0</v>
      </c>
      <c r="I1449" s="16">
        <f t="shared" si="89"/>
        <v>0</v>
      </c>
      <c r="J1449" s="18"/>
      <c r="K1449" s="18">
        <f t="shared" si="90"/>
        <v>0</v>
      </c>
      <c r="L1449" s="19" t="str">
        <f>IFERROR(VLOOKUP(C1449,'[2]11.11.25'!$B$345:$C$574,2,0),"-")</f>
        <v>-</v>
      </c>
      <c r="M1449" s="20" t="str">
        <f t="shared" si="92"/>
        <v>-</v>
      </c>
      <c r="N1449" s="21" t="s">
        <v>22</v>
      </c>
      <c r="O1449" s="22" t="str">
        <f t="shared" si="91"/>
        <v>-</v>
      </c>
      <c r="P1449" s="29"/>
    </row>
    <row r="1450" spans="1:16" x14ac:dyDescent="0.25">
      <c r="A1450" s="13">
        <v>3</v>
      </c>
      <c r="B1450" s="13" t="s">
        <v>1318</v>
      </c>
      <c r="C1450" s="14" t="s">
        <v>3492</v>
      </c>
      <c r="D1450" s="14" t="s">
        <v>3493</v>
      </c>
      <c r="E1450" s="15">
        <v>1</v>
      </c>
      <c r="F1450" s="16">
        <v>325.39999999999998</v>
      </c>
      <c r="G1450" s="16">
        <v>325.39999999999998</v>
      </c>
      <c r="H1450" s="17">
        <f>VLOOKUP(C1450,'[1]3 оч'!$B$3:$K$528,10,0)</f>
        <v>0</v>
      </c>
      <c r="I1450" s="16">
        <f t="shared" si="89"/>
        <v>0</v>
      </c>
      <c r="J1450" s="18"/>
      <c r="K1450" s="18">
        <f t="shared" si="90"/>
        <v>0</v>
      </c>
      <c r="L1450" s="19" t="str">
        <f>IFERROR(VLOOKUP(C1450,'[2]11.11.25'!$B$345:$C$574,2,0),"-")</f>
        <v>-</v>
      </c>
      <c r="M1450" s="20" t="str">
        <f t="shared" si="92"/>
        <v>-</v>
      </c>
      <c r="N1450" s="21" t="s">
        <v>22</v>
      </c>
      <c r="O1450" s="22" t="str">
        <f t="shared" si="91"/>
        <v>-</v>
      </c>
      <c r="P1450" s="29"/>
    </row>
    <row r="1451" spans="1:16" x14ac:dyDescent="0.25">
      <c r="A1451" s="13">
        <v>3</v>
      </c>
      <c r="B1451" s="13" t="s">
        <v>1321</v>
      </c>
      <c r="C1451" s="14" t="s">
        <v>3494</v>
      </c>
      <c r="D1451" s="14" t="s">
        <v>3495</v>
      </c>
      <c r="E1451" s="15">
        <v>1</v>
      </c>
      <c r="F1451" s="16">
        <v>274.60000000000002</v>
      </c>
      <c r="G1451" s="16">
        <v>274.60000000000002</v>
      </c>
      <c r="H1451" s="17">
        <f>VLOOKUP(C1451,'[1]3 оч'!$B$3:$K$528,10,0)</f>
        <v>0</v>
      </c>
      <c r="I1451" s="16">
        <f t="shared" si="89"/>
        <v>0</v>
      </c>
      <c r="J1451" s="18"/>
      <c r="K1451" s="18">
        <f t="shared" si="90"/>
        <v>0</v>
      </c>
      <c r="L1451" s="19" t="str">
        <f>IFERROR(VLOOKUP(C1451,'[2]11.11.25'!$B$345:$C$574,2,0),"-")</f>
        <v>-</v>
      </c>
      <c r="M1451" s="20" t="str">
        <f t="shared" si="92"/>
        <v>-</v>
      </c>
      <c r="N1451" s="21" t="s">
        <v>22</v>
      </c>
      <c r="O1451" s="22" t="str">
        <f t="shared" si="91"/>
        <v>-</v>
      </c>
      <c r="P1451" s="29"/>
    </row>
    <row r="1452" spans="1:16" x14ac:dyDescent="0.25">
      <c r="A1452" s="13">
        <v>3</v>
      </c>
      <c r="B1452" s="13" t="s">
        <v>1324</v>
      </c>
      <c r="C1452" s="14" t="s">
        <v>3496</v>
      </c>
      <c r="D1452" s="14" t="s">
        <v>3497</v>
      </c>
      <c r="E1452" s="15">
        <v>1</v>
      </c>
      <c r="F1452" s="16">
        <v>274.60000000000002</v>
      </c>
      <c r="G1452" s="16">
        <v>274.60000000000002</v>
      </c>
      <c r="H1452" s="17">
        <f>VLOOKUP(C1452,'[1]3 оч'!$B$3:$K$528,10,0)</f>
        <v>0</v>
      </c>
      <c r="I1452" s="16">
        <f t="shared" si="89"/>
        <v>0</v>
      </c>
      <c r="J1452" s="18"/>
      <c r="K1452" s="18">
        <f t="shared" si="90"/>
        <v>0</v>
      </c>
      <c r="L1452" s="19" t="str">
        <f>IFERROR(VLOOKUP(C1452,'[2]11.11.25'!$B$345:$C$574,2,0),"-")</f>
        <v>-</v>
      </c>
      <c r="M1452" s="20" t="str">
        <f t="shared" si="92"/>
        <v>-</v>
      </c>
      <c r="N1452" s="21" t="s">
        <v>22</v>
      </c>
      <c r="O1452" s="22" t="str">
        <f t="shared" si="91"/>
        <v>-</v>
      </c>
      <c r="P1452" s="29"/>
    </row>
    <row r="1453" spans="1:16" x14ac:dyDescent="0.25">
      <c r="A1453" s="13">
        <v>3</v>
      </c>
      <c r="B1453" s="13" t="s">
        <v>1327</v>
      </c>
      <c r="C1453" s="14" t="s">
        <v>3498</v>
      </c>
      <c r="D1453" s="14" t="s">
        <v>3499</v>
      </c>
      <c r="E1453" s="15">
        <v>1</v>
      </c>
      <c r="F1453" s="16">
        <v>274.60000000000002</v>
      </c>
      <c r="G1453" s="16">
        <v>274.60000000000002</v>
      </c>
      <c r="H1453" s="17">
        <f>VLOOKUP(C1453,'[1]3 оч'!$B$3:$K$528,10,0)</f>
        <v>0</v>
      </c>
      <c r="I1453" s="16">
        <f t="shared" si="89"/>
        <v>0</v>
      </c>
      <c r="J1453" s="18"/>
      <c r="K1453" s="18">
        <f t="shared" si="90"/>
        <v>0</v>
      </c>
      <c r="L1453" s="19" t="str">
        <f>IFERROR(VLOOKUP(C1453,'[2]11.11.25'!$B$345:$C$574,2,0),"-")</f>
        <v>-</v>
      </c>
      <c r="M1453" s="20" t="str">
        <f t="shared" si="92"/>
        <v>-</v>
      </c>
      <c r="N1453" s="21" t="s">
        <v>22</v>
      </c>
      <c r="O1453" s="22" t="str">
        <f t="shared" si="91"/>
        <v>-</v>
      </c>
      <c r="P1453" s="29"/>
    </row>
    <row r="1454" spans="1:16" x14ac:dyDescent="0.25">
      <c r="A1454" s="13">
        <v>3</v>
      </c>
      <c r="B1454" s="13" t="s">
        <v>1330</v>
      </c>
      <c r="C1454" s="14" t="s">
        <v>3500</v>
      </c>
      <c r="D1454" s="14" t="s">
        <v>3501</v>
      </c>
      <c r="E1454" s="15">
        <v>1</v>
      </c>
      <c r="F1454" s="16">
        <v>266.5</v>
      </c>
      <c r="G1454" s="16">
        <v>266.5</v>
      </c>
      <c r="H1454" s="17">
        <f>VLOOKUP(C1454,'[1]3 оч'!$B$3:$K$528,10,0)</f>
        <v>0</v>
      </c>
      <c r="I1454" s="16">
        <f t="shared" si="89"/>
        <v>0</v>
      </c>
      <c r="J1454" s="18"/>
      <c r="K1454" s="18">
        <f t="shared" si="90"/>
        <v>0</v>
      </c>
      <c r="L1454" s="19" t="str">
        <f>IFERROR(VLOOKUP(C1454,'[2]11.11.25'!$B$345:$C$574,2,0),"-")</f>
        <v>-</v>
      </c>
      <c r="M1454" s="20" t="str">
        <f t="shared" si="92"/>
        <v>-</v>
      </c>
      <c r="N1454" s="21" t="s">
        <v>22</v>
      </c>
      <c r="O1454" s="22" t="str">
        <f t="shared" si="91"/>
        <v>-</v>
      </c>
      <c r="P1454" s="29"/>
    </row>
    <row r="1455" spans="1:16" x14ac:dyDescent="0.25">
      <c r="A1455" s="13">
        <v>3</v>
      </c>
      <c r="B1455" s="13" t="s">
        <v>1333</v>
      </c>
      <c r="C1455" s="14" t="s">
        <v>3502</v>
      </c>
      <c r="D1455" s="14" t="s">
        <v>3503</v>
      </c>
      <c r="E1455" s="15">
        <v>1</v>
      </c>
      <c r="F1455" s="16">
        <v>264.5</v>
      </c>
      <c r="G1455" s="16">
        <v>264.5</v>
      </c>
      <c r="H1455" s="17">
        <f>VLOOKUP(C1455,'[1]3 оч'!$B$3:$K$528,10,0)</f>
        <v>0</v>
      </c>
      <c r="I1455" s="16">
        <f t="shared" si="89"/>
        <v>0</v>
      </c>
      <c r="J1455" s="18"/>
      <c r="K1455" s="18">
        <f t="shared" si="90"/>
        <v>0</v>
      </c>
      <c r="L1455" s="19" t="str">
        <f>IFERROR(VLOOKUP(C1455,'[2]11.11.25'!$B$345:$C$574,2,0),"-")</f>
        <v>-</v>
      </c>
      <c r="M1455" s="20" t="str">
        <f t="shared" si="92"/>
        <v>-</v>
      </c>
      <c r="N1455" s="21" t="s">
        <v>22</v>
      </c>
      <c r="O1455" s="22" t="str">
        <f t="shared" si="91"/>
        <v>-</v>
      </c>
      <c r="P1455" s="29"/>
    </row>
    <row r="1456" spans="1:16" x14ac:dyDescent="0.25">
      <c r="A1456" s="13">
        <v>3</v>
      </c>
      <c r="B1456" s="13" t="s">
        <v>1336</v>
      </c>
      <c r="C1456" s="14" t="s">
        <v>3504</v>
      </c>
      <c r="D1456" s="14" t="s">
        <v>3505</v>
      </c>
      <c r="E1456" s="15">
        <v>1</v>
      </c>
      <c r="F1456" s="16">
        <v>264.3</v>
      </c>
      <c r="G1456" s="16">
        <v>264.3</v>
      </c>
      <c r="H1456" s="17">
        <f>VLOOKUP(C1456,'[1]3 оч'!$B$3:$K$528,10,0)</f>
        <v>0</v>
      </c>
      <c r="I1456" s="16">
        <f t="shared" si="89"/>
        <v>0</v>
      </c>
      <c r="J1456" s="18"/>
      <c r="K1456" s="18">
        <f t="shared" si="90"/>
        <v>0</v>
      </c>
      <c r="L1456" s="19" t="str">
        <f>IFERROR(VLOOKUP(C1456,'[2]11.11.25'!$B$345:$C$574,2,0),"-")</f>
        <v>-</v>
      </c>
      <c r="M1456" s="20" t="str">
        <f t="shared" si="92"/>
        <v>-</v>
      </c>
      <c r="N1456" s="21" t="s">
        <v>22</v>
      </c>
      <c r="O1456" s="22" t="str">
        <f t="shared" si="91"/>
        <v>-</v>
      </c>
      <c r="P1456" s="29"/>
    </row>
    <row r="1457" spans="1:16" x14ac:dyDescent="0.25">
      <c r="A1457" s="13">
        <v>3</v>
      </c>
      <c r="B1457" s="13" t="s">
        <v>1339</v>
      </c>
      <c r="C1457" s="14" t="s">
        <v>3506</v>
      </c>
      <c r="D1457" s="14" t="s">
        <v>3507</v>
      </c>
      <c r="E1457" s="15">
        <v>1</v>
      </c>
      <c r="F1457" s="16">
        <v>264.3</v>
      </c>
      <c r="G1457" s="16">
        <v>264.3</v>
      </c>
      <c r="H1457" s="17">
        <f>VLOOKUP(C1457,'[1]3 оч'!$B$3:$K$528,10,0)</f>
        <v>0</v>
      </c>
      <c r="I1457" s="16">
        <f t="shared" si="89"/>
        <v>0</v>
      </c>
      <c r="J1457" s="18"/>
      <c r="K1457" s="18">
        <f t="shared" si="90"/>
        <v>0</v>
      </c>
      <c r="L1457" s="19" t="str">
        <f>IFERROR(VLOOKUP(C1457,'[2]11.11.25'!$B$345:$C$574,2,0),"-")</f>
        <v>-</v>
      </c>
      <c r="M1457" s="20" t="str">
        <f t="shared" si="92"/>
        <v>-</v>
      </c>
      <c r="N1457" s="21" t="s">
        <v>22</v>
      </c>
      <c r="O1457" s="22" t="str">
        <f t="shared" si="91"/>
        <v>-</v>
      </c>
      <c r="P1457" s="29"/>
    </row>
    <row r="1458" spans="1:16" x14ac:dyDescent="0.25">
      <c r="A1458" s="13">
        <v>3</v>
      </c>
      <c r="B1458" s="13" t="s">
        <v>1342</v>
      </c>
      <c r="C1458" s="14" t="s">
        <v>3508</v>
      </c>
      <c r="D1458" s="14" t="s">
        <v>3509</v>
      </c>
      <c r="E1458" s="15">
        <v>1</v>
      </c>
      <c r="F1458" s="16">
        <v>262.3</v>
      </c>
      <c r="G1458" s="16">
        <v>262.3</v>
      </c>
      <c r="H1458" s="17">
        <f>VLOOKUP(C1458,'[1]3 оч'!$B$3:$K$528,10,0)</f>
        <v>0</v>
      </c>
      <c r="I1458" s="16">
        <f t="shared" si="89"/>
        <v>0</v>
      </c>
      <c r="J1458" s="18"/>
      <c r="K1458" s="18">
        <f t="shared" si="90"/>
        <v>0</v>
      </c>
      <c r="L1458" s="19" t="str">
        <f>IFERROR(VLOOKUP(C1458,'[2]11.11.25'!$B$345:$C$574,2,0),"-")</f>
        <v>-</v>
      </c>
      <c r="M1458" s="20" t="str">
        <f t="shared" si="92"/>
        <v>-</v>
      </c>
      <c r="N1458" s="21" t="s">
        <v>22</v>
      </c>
      <c r="O1458" s="22" t="str">
        <f t="shared" si="91"/>
        <v>-</v>
      </c>
      <c r="P1458" s="29"/>
    </row>
    <row r="1459" spans="1:16" x14ac:dyDescent="0.25">
      <c r="A1459" s="13">
        <v>3</v>
      </c>
      <c r="B1459" s="13" t="s">
        <v>1345</v>
      </c>
      <c r="C1459" s="14" t="s">
        <v>3510</v>
      </c>
      <c r="D1459" s="14" t="s">
        <v>3511</v>
      </c>
      <c r="E1459" s="15">
        <v>1</v>
      </c>
      <c r="F1459" s="16">
        <v>264.3</v>
      </c>
      <c r="G1459" s="16">
        <v>264.3</v>
      </c>
      <c r="H1459" s="17">
        <f>VLOOKUP(C1459,'[1]3 оч'!$B$3:$K$528,10,0)</f>
        <v>0</v>
      </c>
      <c r="I1459" s="16">
        <f t="shared" si="89"/>
        <v>0</v>
      </c>
      <c r="J1459" s="18"/>
      <c r="K1459" s="18">
        <f t="shared" si="90"/>
        <v>0</v>
      </c>
      <c r="L1459" s="19" t="str">
        <f>IFERROR(VLOOKUP(C1459,'[2]11.11.25'!$B$345:$C$574,2,0),"-")</f>
        <v>-</v>
      </c>
      <c r="M1459" s="20" t="str">
        <f t="shared" si="92"/>
        <v>-</v>
      </c>
      <c r="N1459" s="21" t="s">
        <v>22</v>
      </c>
      <c r="O1459" s="22" t="str">
        <f t="shared" si="91"/>
        <v>-</v>
      </c>
      <c r="P1459" s="29"/>
    </row>
    <row r="1460" spans="1:16" x14ac:dyDescent="0.25">
      <c r="A1460" s="13">
        <v>3</v>
      </c>
      <c r="B1460" s="13" t="s">
        <v>1348</v>
      </c>
      <c r="C1460" s="14" t="s">
        <v>3512</v>
      </c>
      <c r="D1460" s="14" t="s">
        <v>3513</v>
      </c>
      <c r="E1460" s="15">
        <v>1</v>
      </c>
      <c r="F1460" s="16">
        <v>264.3</v>
      </c>
      <c r="G1460" s="16">
        <v>264.3</v>
      </c>
      <c r="H1460" s="17">
        <f>VLOOKUP(C1460,'[1]3 оч'!$B$3:$K$528,10,0)</f>
        <v>0</v>
      </c>
      <c r="I1460" s="16">
        <f t="shared" si="89"/>
        <v>0</v>
      </c>
      <c r="J1460" s="18"/>
      <c r="K1460" s="18">
        <f t="shared" si="90"/>
        <v>0</v>
      </c>
      <c r="L1460" s="19" t="str">
        <f>IFERROR(VLOOKUP(C1460,'[2]11.11.25'!$B$345:$C$574,2,0),"-")</f>
        <v>-</v>
      </c>
      <c r="M1460" s="20" t="str">
        <f t="shared" si="92"/>
        <v>-</v>
      </c>
      <c r="N1460" s="21" t="s">
        <v>22</v>
      </c>
      <c r="O1460" s="22" t="str">
        <f t="shared" si="91"/>
        <v>-</v>
      </c>
      <c r="P1460" s="29"/>
    </row>
    <row r="1461" spans="1:16" x14ac:dyDescent="0.25">
      <c r="A1461" s="13">
        <v>3</v>
      </c>
      <c r="B1461" s="13" t="s">
        <v>1351</v>
      </c>
      <c r="C1461" s="14" t="s">
        <v>3514</v>
      </c>
      <c r="D1461" s="14" t="s">
        <v>3515</v>
      </c>
      <c r="E1461" s="15">
        <v>1</v>
      </c>
      <c r="F1461" s="16">
        <v>261.39999999999998</v>
      </c>
      <c r="G1461" s="16">
        <v>261.39999999999998</v>
      </c>
      <c r="H1461" s="17">
        <f>VLOOKUP(C1461,'[1]3 оч'!$B$3:$K$528,10,0)</f>
        <v>0</v>
      </c>
      <c r="I1461" s="16">
        <f t="shared" si="89"/>
        <v>0</v>
      </c>
      <c r="J1461" s="18"/>
      <c r="K1461" s="18">
        <f t="shared" si="90"/>
        <v>0</v>
      </c>
      <c r="L1461" s="19" t="str">
        <f>IFERROR(VLOOKUP(C1461,'[2]11.11.25'!$B$345:$C$574,2,0),"-")</f>
        <v>-</v>
      </c>
      <c r="M1461" s="20" t="str">
        <f t="shared" si="92"/>
        <v>-</v>
      </c>
      <c r="N1461" s="21" t="s">
        <v>22</v>
      </c>
      <c r="O1461" s="22" t="str">
        <f t="shared" si="91"/>
        <v>-</v>
      </c>
      <c r="P1461" s="29"/>
    </row>
    <row r="1462" spans="1:16" x14ac:dyDescent="0.25">
      <c r="A1462" s="13">
        <v>3</v>
      </c>
      <c r="B1462" s="13" t="s">
        <v>1354</v>
      </c>
      <c r="C1462" s="14" t="s">
        <v>3516</v>
      </c>
      <c r="D1462" s="14" t="s">
        <v>3517</v>
      </c>
      <c r="E1462" s="15">
        <v>1</v>
      </c>
      <c r="F1462" s="16">
        <v>265.5</v>
      </c>
      <c r="G1462" s="16">
        <v>265.5</v>
      </c>
      <c r="H1462" s="17">
        <f>VLOOKUP(C1462,'[1]3 оч'!$B$3:$K$528,10,0)</f>
        <v>0</v>
      </c>
      <c r="I1462" s="16">
        <f t="shared" si="89"/>
        <v>0</v>
      </c>
      <c r="J1462" s="18"/>
      <c r="K1462" s="18">
        <f t="shared" si="90"/>
        <v>0</v>
      </c>
      <c r="L1462" s="19" t="str">
        <f>IFERROR(VLOOKUP(C1462,'[2]11.11.25'!$B$345:$C$574,2,0),"-")</f>
        <v>-</v>
      </c>
      <c r="M1462" s="20" t="str">
        <f t="shared" si="92"/>
        <v>-</v>
      </c>
      <c r="N1462" s="21" t="s">
        <v>22</v>
      </c>
      <c r="O1462" s="22" t="str">
        <f t="shared" si="91"/>
        <v>-</v>
      </c>
      <c r="P1462" s="29"/>
    </row>
    <row r="1463" spans="1:16" x14ac:dyDescent="0.25">
      <c r="A1463" s="13">
        <v>3</v>
      </c>
      <c r="B1463" s="13" t="s">
        <v>1357</v>
      </c>
      <c r="C1463" s="14" t="s">
        <v>3518</v>
      </c>
      <c r="D1463" s="14" t="s">
        <v>3519</v>
      </c>
      <c r="E1463" s="15">
        <v>1</v>
      </c>
      <c r="F1463" s="16">
        <v>304.8</v>
      </c>
      <c r="G1463" s="16">
        <v>304.8</v>
      </c>
      <c r="H1463" s="17">
        <f>VLOOKUP(C1463,'[1]3 оч'!$B$3:$K$528,10,0)</f>
        <v>0</v>
      </c>
      <c r="I1463" s="16">
        <f t="shared" si="89"/>
        <v>0</v>
      </c>
      <c r="J1463" s="18"/>
      <c r="K1463" s="18">
        <f t="shared" si="90"/>
        <v>0</v>
      </c>
      <c r="L1463" s="19" t="str">
        <f>IFERROR(VLOOKUP(C1463,'[2]11.11.25'!$B$345:$C$574,2,0),"-")</f>
        <v>-</v>
      </c>
      <c r="M1463" s="20" t="str">
        <f t="shared" si="92"/>
        <v>-</v>
      </c>
      <c r="N1463" s="21" t="s">
        <v>22</v>
      </c>
      <c r="O1463" s="22" t="str">
        <f t="shared" si="91"/>
        <v>-</v>
      </c>
      <c r="P1463" s="29"/>
    </row>
    <row r="1464" spans="1:16" x14ac:dyDescent="0.25">
      <c r="A1464" s="13">
        <v>3</v>
      </c>
      <c r="B1464" s="13" t="s">
        <v>1360</v>
      </c>
      <c r="C1464" s="14" t="s">
        <v>3520</v>
      </c>
      <c r="D1464" s="14" t="s">
        <v>3521</v>
      </c>
      <c r="E1464" s="15">
        <v>1</v>
      </c>
      <c r="F1464" s="16">
        <v>295.60000000000002</v>
      </c>
      <c r="G1464" s="16">
        <v>295.60000000000002</v>
      </c>
      <c r="H1464" s="17">
        <f>VLOOKUP(C1464,'[1]3 оч'!$B$3:$K$528,10,0)</f>
        <v>0</v>
      </c>
      <c r="I1464" s="16">
        <f t="shared" si="89"/>
        <v>0</v>
      </c>
      <c r="J1464" s="18"/>
      <c r="K1464" s="18">
        <f t="shared" si="90"/>
        <v>0</v>
      </c>
      <c r="L1464" s="19" t="str">
        <f>IFERROR(VLOOKUP(C1464,'[2]11.11.25'!$B$345:$C$574,2,0),"-")</f>
        <v>-</v>
      </c>
      <c r="M1464" s="20" t="str">
        <f t="shared" si="92"/>
        <v>-</v>
      </c>
      <c r="N1464" s="21" t="s">
        <v>22</v>
      </c>
      <c r="O1464" s="22" t="str">
        <f t="shared" si="91"/>
        <v>-</v>
      </c>
      <c r="P1464" s="29"/>
    </row>
    <row r="1465" spans="1:16" x14ac:dyDescent="0.25">
      <c r="A1465" s="13">
        <v>3</v>
      </c>
      <c r="B1465" s="13" t="s">
        <v>1363</v>
      </c>
      <c r="C1465" s="14" t="s">
        <v>3522</v>
      </c>
      <c r="D1465" s="14" t="s">
        <v>3523</v>
      </c>
      <c r="E1465" s="15">
        <v>3</v>
      </c>
      <c r="F1465" s="16">
        <v>241.5</v>
      </c>
      <c r="G1465" s="16">
        <v>724.5</v>
      </c>
      <c r="H1465" s="17">
        <f>VLOOKUP(C1465,'[1]3 оч'!$B$3:$K$528,10,0)</f>
        <v>0</v>
      </c>
      <c r="I1465" s="16">
        <f t="shared" si="89"/>
        <v>0</v>
      </c>
      <c r="J1465" s="18"/>
      <c r="K1465" s="18">
        <f t="shared" si="90"/>
        <v>0</v>
      </c>
      <c r="L1465" s="19" t="str">
        <f>IFERROR(VLOOKUP(C1465,'[2]11.11.25'!$B$345:$C$574,2,0),"-")</f>
        <v>-</v>
      </c>
      <c r="M1465" s="20" t="str">
        <f t="shared" si="92"/>
        <v>-</v>
      </c>
      <c r="N1465" s="21" t="s">
        <v>22</v>
      </c>
      <c r="O1465" s="22" t="str">
        <f t="shared" si="91"/>
        <v>-</v>
      </c>
      <c r="P1465" s="29"/>
    </row>
    <row r="1466" spans="1:16" x14ac:dyDescent="0.25">
      <c r="A1466" s="13">
        <v>3</v>
      </c>
      <c r="B1466" s="13" t="s">
        <v>1366</v>
      </c>
      <c r="C1466" s="14" t="s">
        <v>3524</v>
      </c>
      <c r="D1466" s="14" t="s">
        <v>3525</v>
      </c>
      <c r="E1466" s="15">
        <v>2</v>
      </c>
      <c r="F1466" s="16">
        <v>233.4</v>
      </c>
      <c r="G1466" s="16">
        <v>466.8</v>
      </c>
      <c r="H1466" s="17">
        <f>VLOOKUP(C1466,'[1]3 оч'!$B$3:$K$528,10,0)</f>
        <v>0</v>
      </c>
      <c r="I1466" s="16">
        <f t="shared" si="89"/>
        <v>0</v>
      </c>
      <c r="J1466" s="18"/>
      <c r="K1466" s="18">
        <f t="shared" si="90"/>
        <v>0</v>
      </c>
      <c r="L1466" s="19" t="str">
        <f>IFERROR(VLOOKUP(C1466,'[2]11.11.25'!$B$345:$C$574,2,0),"-")</f>
        <v>-</v>
      </c>
      <c r="M1466" s="20" t="str">
        <f t="shared" si="92"/>
        <v>-</v>
      </c>
      <c r="N1466" s="21" t="s">
        <v>22</v>
      </c>
      <c r="O1466" s="22" t="str">
        <f t="shared" si="91"/>
        <v>-</v>
      </c>
      <c r="P1466" s="29"/>
    </row>
    <row r="1467" spans="1:16" x14ac:dyDescent="0.25">
      <c r="A1467" s="13">
        <v>3</v>
      </c>
      <c r="B1467" s="13" t="s">
        <v>1369</v>
      </c>
      <c r="C1467" s="14" t="s">
        <v>3526</v>
      </c>
      <c r="D1467" s="14" t="s">
        <v>3527</v>
      </c>
      <c r="E1467" s="15">
        <v>7</v>
      </c>
      <c r="F1467" s="16">
        <v>231.4</v>
      </c>
      <c r="G1467" s="16">
        <v>1619.8</v>
      </c>
      <c r="H1467" s="17">
        <f>VLOOKUP(C1467,'[1]3 оч'!$B$3:$K$528,10,0)</f>
        <v>0</v>
      </c>
      <c r="I1467" s="16">
        <f t="shared" si="89"/>
        <v>0</v>
      </c>
      <c r="J1467" s="18"/>
      <c r="K1467" s="18">
        <f t="shared" si="90"/>
        <v>0</v>
      </c>
      <c r="L1467" s="19" t="str">
        <f>IFERROR(VLOOKUP(C1467,'[2]11.11.25'!$B$345:$C$574,2,0),"-")</f>
        <v>-</v>
      </c>
      <c r="M1467" s="20" t="str">
        <f t="shared" si="92"/>
        <v>-</v>
      </c>
      <c r="N1467" s="21" t="s">
        <v>22</v>
      </c>
      <c r="O1467" s="22" t="str">
        <f t="shared" si="91"/>
        <v>-</v>
      </c>
      <c r="P1467" s="29"/>
    </row>
    <row r="1468" spans="1:16" x14ac:dyDescent="0.25">
      <c r="A1468" s="13">
        <v>3</v>
      </c>
      <c r="B1468" s="13" t="s">
        <v>1372</v>
      </c>
      <c r="C1468" s="14" t="s">
        <v>3528</v>
      </c>
      <c r="D1468" s="14" t="s">
        <v>3529</v>
      </c>
      <c r="E1468" s="15">
        <v>1</v>
      </c>
      <c r="F1468" s="16">
        <v>276.39999999999998</v>
      </c>
      <c r="G1468" s="16">
        <v>276.39999999999998</v>
      </c>
      <c r="H1468" s="17">
        <f>VLOOKUP(C1468,'[1]3 оч'!$B$3:$K$528,10,0)</f>
        <v>0</v>
      </c>
      <c r="I1468" s="16">
        <f t="shared" si="89"/>
        <v>0</v>
      </c>
      <c r="J1468" s="18"/>
      <c r="K1468" s="18">
        <f t="shared" si="90"/>
        <v>0</v>
      </c>
      <c r="L1468" s="19" t="str">
        <f>IFERROR(VLOOKUP(C1468,'[2]11.11.25'!$B$345:$C$574,2,0),"-")</f>
        <v>-</v>
      </c>
      <c r="M1468" s="20" t="str">
        <f t="shared" si="92"/>
        <v>-</v>
      </c>
      <c r="N1468" s="21" t="s">
        <v>22</v>
      </c>
      <c r="O1468" s="22" t="str">
        <f t="shared" si="91"/>
        <v>-</v>
      </c>
      <c r="P1468" s="29"/>
    </row>
    <row r="1469" spans="1:16" x14ac:dyDescent="0.25">
      <c r="A1469" s="13">
        <v>3</v>
      </c>
      <c r="B1469" s="13" t="s">
        <v>1375</v>
      </c>
      <c r="C1469" s="14" t="s">
        <v>3530</v>
      </c>
      <c r="D1469" s="14" t="s">
        <v>3531</v>
      </c>
      <c r="E1469" s="15">
        <v>1</v>
      </c>
      <c r="F1469" s="16">
        <v>229.6</v>
      </c>
      <c r="G1469" s="16">
        <v>229.6</v>
      </c>
      <c r="H1469" s="17">
        <f>VLOOKUP(C1469,'[1]3 оч'!$B$3:$K$528,10,0)</f>
        <v>0</v>
      </c>
      <c r="I1469" s="16">
        <f t="shared" si="89"/>
        <v>0</v>
      </c>
      <c r="J1469" s="18"/>
      <c r="K1469" s="18">
        <f t="shared" si="90"/>
        <v>0</v>
      </c>
      <c r="L1469" s="19" t="str">
        <f>IFERROR(VLOOKUP(C1469,'[2]11.11.25'!$B$345:$C$574,2,0),"-")</f>
        <v>-</v>
      </c>
      <c r="M1469" s="20" t="str">
        <f t="shared" si="92"/>
        <v>-</v>
      </c>
      <c r="N1469" s="21" t="s">
        <v>22</v>
      </c>
      <c r="O1469" s="22" t="str">
        <f t="shared" si="91"/>
        <v>-</v>
      </c>
      <c r="P1469" s="29"/>
    </row>
    <row r="1470" spans="1:16" x14ac:dyDescent="0.25">
      <c r="A1470" s="13">
        <v>3</v>
      </c>
      <c r="B1470" s="13" t="s">
        <v>1378</v>
      </c>
      <c r="C1470" s="14" t="s">
        <v>3532</v>
      </c>
      <c r="D1470" s="14" t="s">
        <v>3533</v>
      </c>
      <c r="E1470" s="15">
        <v>3</v>
      </c>
      <c r="F1470" s="16">
        <v>188</v>
      </c>
      <c r="G1470" s="16">
        <v>564</v>
      </c>
      <c r="H1470" s="17">
        <f>VLOOKUP(C1470,'[1]3 оч'!$B$3:$K$528,10,0)</f>
        <v>0</v>
      </c>
      <c r="I1470" s="16">
        <f t="shared" si="89"/>
        <v>0</v>
      </c>
      <c r="J1470" s="18"/>
      <c r="K1470" s="18">
        <f t="shared" si="90"/>
        <v>0</v>
      </c>
      <c r="L1470" s="19" t="str">
        <f>IFERROR(VLOOKUP(C1470,'[2]11.11.25'!$B$345:$C$574,2,0),"-")</f>
        <v>-</v>
      </c>
      <c r="M1470" s="20" t="str">
        <f t="shared" si="92"/>
        <v>-</v>
      </c>
      <c r="N1470" s="21" t="s">
        <v>22</v>
      </c>
      <c r="O1470" s="22" t="str">
        <f t="shared" si="91"/>
        <v>-</v>
      </c>
      <c r="P1470" s="29"/>
    </row>
    <row r="1471" spans="1:16" x14ac:dyDescent="0.25">
      <c r="A1471" s="13">
        <v>3</v>
      </c>
      <c r="B1471" s="13" t="s">
        <v>1381</v>
      </c>
      <c r="C1471" s="14" t="s">
        <v>3534</v>
      </c>
      <c r="D1471" s="14" t="s">
        <v>3535</v>
      </c>
      <c r="E1471" s="15">
        <v>2</v>
      </c>
      <c r="F1471" s="16">
        <v>182.5</v>
      </c>
      <c r="G1471" s="16">
        <v>365</v>
      </c>
      <c r="H1471" s="17">
        <f>VLOOKUP(C1471,'[1]3 оч'!$B$3:$K$528,10,0)</f>
        <v>0</v>
      </c>
      <c r="I1471" s="16">
        <f t="shared" si="89"/>
        <v>0</v>
      </c>
      <c r="J1471" s="18"/>
      <c r="K1471" s="18">
        <f t="shared" si="90"/>
        <v>0</v>
      </c>
      <c r="L1471" s="19" t="str">
        <f>IFERROR(VLOOKUP(C1471,'[2]11.11.25'!$B$345:$C$574,2,0),"-")</f>
        <v>-</v>
      </c>
      <c r="M1471" s="20" t="str">
        <f t="shared" si="92"/>
        <v>-</v>
      </c>
      <c r="N1471" s="21" t="s">
        <v>22</v>
      </c>
      <c r="O1471" s="22" t="str">
        <f t="shared" si="91"/>
        <v>-</v>
      </c>
      <c r="P1471" s="29"/>
    </row>
    <row r="1472" spans="1:16" x14ac:dyDescent="0.25">
      <c r="A1472" s="13">
        <v>3</v>
      </c>
      <c r="B1472" s="13" t="s">
        <v>1384</v>
      </c>
      <c r="C1472" s="14" t="s">
        <v>3536</v>
      </c>
      <c r="D1472" s="14" t="s">
        <v>3537</v>
      </c>
      <c r="E1472" s="15">
        <v>7</v>
      </c>
      <c r="F1472" s="16">
        <v>181</v>
      </c>
      <c r="G1472" s="16">
        <v>1267</v>
      </c>
      <c r="H1472" s="17">
        <f>VLOOKUP(C1472,'[1]3 оч'!$B$3:$K$528,10,0)</f>
        <v>0</v>
      </c>
      <c r="I1472" s="16">
        <f t="shared" si="89"/>
        <v>0</v>
      </c>
      <c r="J1472" s="18"/>
      <c r="K1472" s="18">
        <f t="shared" si="90"/>
        <v>0</v>
      </c>
      <c r="L1472" s="19" t="str">
        <f>IFERROR(VLOOKUP(C1472,'[2]11.11.25'!$B$345:$C$574,2,0),"-")</f>
        <v>-</v>
      </c>
      <c r="M1472" s="20" t="str">
        <f t="shared" si="92"/>
        <v>-</v>
      </c>
      <c r="N1472" s="21" t="s">
        <v>22</v>
      </c>
      <c r="O1472" s="22" t="str">
        <f t="shared" si="91"/>
        <v>-</v>
      </c>
      <c r="P1472" s="29"/>
    </row>
    <row r="1473" spans="1:16" x14ac:dyDescent="0.25">
      <c r="A1473" s="13">
        <v>3</v>
      </c>
      <c r="B1473" s="13" t="s">
        <v>1387</v>
      </c>
      <c r="C1473" s="14" t="s">
        <v>3538</v>
      </c>
      <c r="D1473" s="14" t="s">
        <v>3539</v>
      </c>
      <c r="E1473" s="15">
        <v>1</v>
      </c>
      <c r="F1473" s="16">
        <v>215.5</v>
      </c>
      <c r="G1473" s="16">
        <v>215.5</v>
      </c>
      <c r="H1473" s="17">
        <f>VLOOKUP(C1473,'[1]3 оч'!$B$3:$K$528,10,0)</f>
        <v>0</v>
      </c>
      <c r="I1473" s="16">
        <f t="shared" si="89"/>
        <v>0</v>
      </c>
      <c r="J1473" s="18"/>
      <c r="K1473" s="18">
        <f t="shared" si="90"/>
        <v>0</v>
      </c>
      <c r="L1473" s="19" t="str">
        <f>IFERROR(VLOOKUP(C1473,'[2]11.11.25'!$B$345:$C$574,2,0),"-")</f>
        <v>-</v>
      </c>
      <c r="M1473" s="20" t="str">
        <f t="shared" si="92"/>
        <v>-</v>
      </c>
      <c r="N1473" s="21" t="s">
        <v>22</v>
      </c>
      <c r="O1473" s="22" t="str">
        <f t="shared" si="91"/>
        <v>-</v>
      </c>
      <c r="P1473" s="29"/>
    </row>
    <row r="1474" spans="1:16" x14ac:dyDescent="0.25">
      <c r="A1474" s="13">
        <v>3</v>
      </c>
      <c r="B1474" s="13" t="s">
        <v>1390</v>
      </c>
      <c r="C1474" s="14" t="s">
        <v>3540</v>
      </c>
      <c r="D1474" s="14" t="s">
        <v>3541</v>
      </c>
      <c r="E1474" s="15">
        <v>1</v>
      </c>
      <c r="F1474" s="16">
        <v>19.399999999999999</v>
      </c>
      <c r="G1474" s="16">
        <v>19.399999999999999</v>
      </c>
      <c r="H1474" s="17">
        <f>VLOOKUP(C1474,'[1]3 оч'!$B$3:$K$528,10,0)</f>
        <v>0</v>
      </c>
      <c r="I1474" s="16">
        <f t="shared" si="89"/>
        <v>0</v>
      </c>
      <c r="J1474" s="18"/>
      <c r="K1474" s="18">
        <f t="shared" si="90"/>
        <v>0</v>
      </c>
      <c r="L1474" s="19" t="str">
        <f>IFERROR(VLOOKUP(C1474,'[2]11.11.25'!$B$345:$C$574,2,0),"-")</f>
        <v>-</v>
      </c>
      <c r="M1474" s="20" t="str">
        <f t="shared" si="92"/>
        <v>-</v>
      </c>
      <c r="N1474" s="21" t="s">
        <v>22</v>
      </c>
      <c r="O1474" s="22" t="str">
        <f t="shared" si="91"/>
        <v>-</v>
      </c>
      <c r="P1474" s="29"/>
    </row>
    <row r="1475" spans="1:16" x14ac:dyDescent="0.25">
      <c r="A1475" s="13">
        <v>3</v>
      </c>
      <c r="B1475" s="13" t="s">
        <v>1393</v>
      </c>
      <c r="C1475" s="14" t="s">
        <v>3542</v>
      </c>
      <c r="D1475" s="14" t="s">
        <v>3543</v>
      </c>
      <c r="E1475" s="15">
        <v>4</v>
      </c>
      <c r="F1475" s="16">
        <v>21.1</v>
      </c>
      <c r="G1475" s="16">
        <v>84.4</v>
      </c>
      <c r="H1475" s="17">
        <f>VLOOKUP(C1475,'[1]3 оч'!$B$3:$K$528,10,0)</f>
        <v>0</v>
      </c>
      <c r="I1475" s="16">
        <f t="shared" ref="I1475:I1538" si="93">IFERROR(H1475*F1475,"-")</f>
        <v>0</v>
      </c>
      <c r="J1475" s="18"/>
      <c r="K1475" s="18">
        <f t="shared" ref="K1475:K1538" si="94">J1475*F1475</f>
        <v>0</v>
      </c>
      <c r="L1475" s="19" t="str">
        <f>IFERROR(VLOOKUP(C1475,'[2]11.11.25'!$B$345:$C$574,2,0),"-")</f>
        <v>-</v>
      </c>
      <c r="M1475" s="20" t="str">
        <f t="shared" si="92"/>
        <v>-</v>
      </c>
      <c r="N1475" s="21" t="s">
        <v>22</v>
      </c>
      <c r="O1475" s="22" t="str">
        <f t="shared" ref="O1475:O1538" si="95">IFERROR(N1475*F1475,"-")</f>
        <v>-</v>
      </c>
      <c r="P1475" s="29"/>
    </row>
    <row r="1476" spans="1:16" x14ac:dyDescent="0.25">
      <c r="A1476" s="13">
        <v>3</v>
      </c>
      <c r="B1476" s="13" t="s">
        <v>1396</v>
      </c>
      <c r="C1476" s="14" t="s">
        <v>3544</v>
      </c>
      <c r="D1476" s="14" t="s">
        <v>3545</v>
      </c>
      <c r="E1476" s="15">
        <v>1</v>
      </c>
      <c r="F1476" s="16">
        <v>24.7</v>
      </c>
      <c r="G1476" s="16">
        <v>24.7</v>
      </c>
      <c r="H1476" s="17">
        <f>VLOOKUP(C1476,'[1]3 оч'!$B$3:$K$528,10,0)</f>
        <v>0</v>
      </c>
      <c r="I1476" s="16">
        <f t="shared" si="93"/>
        <v>0</v>
      </c>
      <c r="J1476" s="18"/>
      <c r="K1476" s="18">
        <f t="shared" si="94"/>
        <v>0</v>
      </c>
      <c r="L1476" s="19" t="str">
        <f>IFERROR(VLOOKUP(C1476,'[2]11.11.25'!$B$345:$C$574,2,0),"-")</f>
        <v>-</v>
      </c>
      <c r="M1476" s="20" t="str">
        <f t="shared" si="92"/>
        <v>-</v>
      </c>
      <c r="N1476" s="21" t="s">
        <v>22</v>
      </c>
      <c r="O1476" s="22" t="str">
        <f t="shared" si="95"/>
        <v>-</v>
      </c>
      <c r="P1476" s="29"/>
    </row>
    <row r="1477" spans="1:16" x14ac:dyDescent="0.25">
      <c r="A1477" s="13">
        <v>3</v>
      </c>
      <c r="B1477" s="13" t="s">
        <v>1399</v>
      </c>
      <c r="C1477" s="14" t="s">
        <v>3546</v>
      </c>
      <c r="D1477" s="14" t="s">
        <v>3547</v>
      </c>
      <c r="E1477" s="15">
        <v>2</v>
      </c>
      <c r="F1477" s="16">
        <v>116.8</v>
      </c>
      <c r="G1477" s="16">
        <v>233.6</v>
      </c>
      <c r="H1477" s="17">
        <f>VLOOKUP(C1477,'[1]3 оч'!$B$3:$K$528,10,0)</f>
        <v>0</v>
      </c>
      <c r="I1477" s="16">
        <f t="shared" si="93"/>
        <v>0</v>
      </c>
      <c r="J1477" s="18"/>
      <c r="K1477" s="18">
        <f t="shared" si="94"/>
        <v>0</v>
      </c>
      <c r="L1477" s="19" t="str">
        <f>IFERROR(VLOOKUP(C1477,'[2]11.11.25'!$B$345:$C$574,2,0),"-")</f>
        <v>-</v>
      </c>
      <c r="M1477" s="20" t="str">
        <f t="shared" si="92"/>
        <v>-</v>
      </c>
      <c r="N1477" s="21" t="s">
        <v>22</v>
      </c>
      <c r="O1477" s="22" t="str">
        <f t="shared" si="95"/>
        <v>-</v>
      </c>
      <c r="P1477" s="29"/>
    </row>
    <row r="1478" spans="1:16" x14ac:dyDescent="0.25">
      <c r="A1478" s="13">
        <v>3</v>
      </c>
      <c r="B1478" s="13" t="s">
        <v>1402</v>
      </c>
      <c r="C1478" s="14" t="s">
        <v>3548</v>
      </c>
      <c r="D1478" s="14" t="s">
        <v>3549</v>
      </c>
      <c r="E1478" s="15">
        <v>6</v>
      </c>
      <c r="F1478" s="16">
        <v>118.5</v>
      </c>
      <c r="G1478" s="16">
        <v>711</v>
      </c>
      <c r="H1478" s="17">
        <f>VLOOKUP(C1478,'[1]3 оч'!$B$3:$K$528,10,0)</f>
        <v>0</v>
      </c>
      <c r="I1478" s="16">
        <f t="shared" si="93"/>
        <v>0</v>
      </c>
      <c r="J1478" s="18"/>
      <c r="K1478" s="18">
        <f t="shared" si="94"/>
        <v>0</v>
      </c>
      <c r="L1478" s="19" t="str">
        <f>IFERROR(VLOOKUP(C1478,'[2]11.11.25'!$B$345:$C$574,2,0),"-")</f>
        <v>-</v>
      </c>
      <c r="M1478" s="20" t="str">
        <f t="shared" si="92"/>
        <v>-</v>
      </c>
      <c r="N1478" s="21" t="s">
        <v>22</v>
      </c>
      <c r="O1478" s="22" t="str">
        <f t="shared" si="95"/>
        <v>-</v>
      </c>
      <c r="P1478" s="29"/>
    </row>
    <row r="1479" spans="1:16" x14ac:dyDescent="0.25">
      <c r="A1479" s="13">
        <v>3</v>
      </c>
      <c r="B1479" s="13" t="s">
        <v>1405</v>
      </c>
      <c r="C1479" s="14" t="s">
        <v>3550</v>
      </c>
      <c r="D1479" s="14" t="s">
        <v>3551</v>
      </c>
      <c r="E1479" s="15">
        <v>8</v>
      </c>
      <c r="F1479" s="16">
        <v>121.8</v>
      </c>
      <c r="G1479" s="16">
        <v>974.4</v>
      </c>
      <c r="H1479" s="17">
        <f>VLOOKUP(C1479,'[1]3 оч'!$B$3:$K$528,10,0)</f>
        <v>0</v>
      </c>
      <c r="I1479" s="16">
        <f t="shared" si="93"/>
        <v>0</v>
      </c>
      <c r="J1479" s="18"/>
      <c r="K1479" s="18">
        <f t="shared" si="94"/>
        <v>0</v>
      </c>
      <c r="L1479" s="19" t="str">
        <f>IFERROR(VLOOKUP(C1479,'[2]11.11.25'!$B$345:$C$574,2,0),"-")</f>
        <v>-</v>
      </c>
      <c r="M1479" s="20" t="str">
        <f t="shared" si="92"/>
        <v>-</v>
      </c>
      <c r="N1479" s="21" t="s">
        <v>22</v>
      </c>
      <c r="O1479" s="22" t="str">
        <f t="shared" si="95"/>
        <v>-</v>
      </c>
      <c r="P1479" s="29"/>
    </row>
    <row r="1480" spans="1:16" x14ac:dyDescent="0.25">
      <c r="A1480" s="13">
        <v>3</v>
      </c>
      <c r="B1480" s="13" t="s">
        <v>1408</v>
      </c>
      <c r="C1480" s="14" t="s">
        <v>3552</v>
      </c>
      <c r="D1480" s="14" t="s">
        <v>3553</v>
      </c>
      <c r="E1480" s="15">
        <v>4</v>
      </c>
      <c r="F1480" s="16">
        <v>118.5</v>
      </c>
      <c r="G1480" s="16">
        <v>474</v>
      </c>
      <c r="H1480" s="17">
        <f>VLOOKUP(C1480,'[1]3 оч'!$B$3:$K$528,10,0)</f>
        <v>0</v>
      </c>
      <c r="I1480" s="16">
        <f t="shared" si="93"/>
        <v>0</v>
      </c>
      <c r="J1480" s="18"/>
      <c r="K1480" s="18">
        <f t="shared" si="94"/>
        <v>0</v>
      </c>
      <c r="L1480" s="19" t="str">
        <f>IFERROR(VLOOKUP(C1480,'[2]11.11.25'!$B$345:$C$574,2,0),"-")</f>
        <v>-</v>
      </c>
      <c r="M1480" s="20" t="str">
        <f t="shared" si="92"/>
        <v>-</v>
      </c>
      <c r="N1480" s="21" t="s">
        <v>22</v>
      </c>
      <c r="O1480" s="22" t="str">
        <f t="shared" si="95"/>
        <v>-</v>
      </c>
      <c r="P1480" s="29"/>
    </row>
    <row r="1481" spans="1:16" x14ac:dyDescent="0.25">
      <c r="A1481" s="13">
        <v>3</v>
      </c>
      <c r="B1481" s="13" t="s">
        <v>1411</v>
      </c>
      <c r="C1481" s="14" t="s">
        <v>3554</v>
      </c>
      <c r="D1481" s="14" t="s">
        <v>3555</v>
      </c>
      <c r="E1481" s="15">
        <v>2</v>
      </c>
      <c r="F1481" s="16">
        <v>116.8</v>
      </c>
      <c r="G1481" s="16">
        <v>233.6</v>
      </c>
      <c r="H1481" s="17">
        <f>VLOOKUP(C1481,'[1]3 оч'!$B$3:$K$528,10,0)</f>
        <v>0</v>
      </c>
      <c r="I1481" s="16">
        <f t="shared" si="93"/>
        <v>0</v>
      </c>
      <c r="J1481" s="18"/>
      <c r="K1481" s="18">
        <f t="shared" si="94"/>
        <v>0</v>
      </c>
      <c r="L1481" s="19" t="str">
        <f>IFERROR(VLOOKUP(C1481,'[2]11.11.25'!$B$345:$C$574,2,0),"-")</f>
        <v>-</v>
      </c>
      <c r="M1481" s="20" t="str">
        <f t="shared" si="92"/>
        <v>-</v>
      </c>
      <c r="N1481" s="21" t="s">
        <v>22</v>
      </c>
      <c r="O1481" s="22" t="str">
        <f t="shared" si="95"/>
        <v>-</v>
      </c>
      <c r="P1481" s="29"/>
    </row>
    <row r="1482" spans="1:16" x14ac:dyDescent="0.25">
      <c r="A1482" s="13">
        <v>3</v>
      </c>
      <c r="B1482" s="13" t="s">
        <v>1414</v>
      </c>
      <c r="C1482" s="14" t="s">
        <v>3556</v>
      </c>
      <c r="D1482" s="14" t="s">
        <v>3557</v>
      </c>
      <c r="E1482" s="15">
        <v>2</v>
      </c>
      <c r="F1482" s="16">
        <v>122.5</v>
      </c>
      <c r="G1482" s="16">
        <v>245</v>
      </c>
      <c r="H1482" s="17">
        <f>VLOOKUP(C1482,'[1]3 оч'!$B$3:$K$528,10,0)</f>
        <v>0</v>
      </c>
      <c r="I1482" s="16">
        <f t="shared" si="93"/>
        <v>0</v>
      </c>
      <c r="J1482" s="18"/>
      <c r="K1482" s="18">
        <f t="shared" si="94"/>
        <v>0</v>
      </c>
      <c r="L1482" s="19" t="str">
        <f>IFERROR(VLOOKUP(C1482,'[2]11.11.25'!$B$345:$C$574,2,0),"-")</f>
        <v>-</v>
      </c>
      <c r="M1482" s="20" t="str">
        <f t="shared" si="92"/>
        <v>-</v>
      </c>
      <c r="N1482" s="21" t="s">
        <v>22</v>
      </c>
      <c r="O1482" s="22" t="str">
        <f t="shared" si="95"/>
        <v>-</v>
      </c>
      <c r="P1482" s="29"/>
    </row>
    <row r="1483" spans="1:16" x14ac:dyDescent="0.25">
      <c r="A1483" s="13">
        <v>3</v>
      </c>
      <c r="B1483" s="13" t="s">
        <v>1417</v>
      </c>
      <c r="C1483" s="14" t="s">
        <v>3558</v>
      </c>
      <c r="D1483" s="14" t="s">
        <v>3559</v>
      </c>
      <c r="E1483" s="15">
        <v>2</v>
      </c>
      <c r="F1483" s="16">
        <v>120.5</v>
      </c>
      <c r="G1483" s="16">
        <v>241</v>
      </c>
      <c r="H1483" s="17">
        <f>VLOOKUP(C1483,'[1]3 оч'!$B$3:$K$528,10,0)</f>
        <v>0</v>
      </c>
      <c r="I1483" s="16">
        <f t="shared" si="93"/>
        <v>0</v>
      </c>
      <c r="J1483" s="18"/>
      <c r="K1483" s="18">
        <f t="shared" si="94"/>
        <v>0</v>
      </c>
      <c r="L1483" s="19" t="str">
        <f>IFERROR(VLOOKUP(C1483,'[2]11.11.25'!$B$345:$C$574,2,0),"-")</f>
        <v>-</v>
      </c>
      <c r="M1483" s="20" t="str">
        <f t="shared" si="92"/>
        <v>-</v>
      </c>
      <c r="N1483" s="21" t="s">
        <v>22</v>
      </c>
      <c r="O1483" s="22" t="str">
        <f t="shared" si="95"/>
        <v>-</v>
      </c>
      <c r="P1483" s="29"/>
    </row>
    <row r="1484" spans="1:16" x14ac:dyDescent="0.25">
      <c r="A1484" s="13">
        <v>3</v>
      </c>
      <c r="B1484" s="13" t="s">
        <v>1420</v>
      </c>
      <c r="C1484" s="14" t="s">
        <v>3560</v>
      </c>
      <c r="D1484" s="14" t="s">
        <v>3561</v>
      </c>
      <c r="E1484" s="15">
        <v>1</v>
      </c>
      <c r="F1484" s="16">
        <v>112.9</v>
      </c>
      <c r="G1484" s="16">
        <v>112.9</v>
      </c>
      <c r="H1484" s="17">
        <f>VLOOKUP(C1484,'[1]3 оч'!$B$3:$K$528,10,0)</f>
        <v>0</v>
      </c>
      <c r="I1484" s="16">
        <f t="shared" si="93"/>
        <v>0</v>
      </c>
      <c r="J1484" s="18"/>
      <c r="K1484" s="18">
        <f t="shared" si="94"/>
        <v>0</v>
      </c>
      <c r="L1484" s="19" t="str">
        <f>IFERROR(VLOOKUP(C1484,'[2]11.11.25'!$B$345:$C$574,2,0),"-")</f>
        <v>-</v>
      </c>
      <c r="M1484" s="20" t="str">
        <f t="shared" si="92"/>
        <v>-</v>
      </c>
      <c r="N1484" s="21" t="s">
        <v>22</v>
      </c>
      <c r="O1484" s="22" t="str">
        <f t="shared" si="95"/>
        <v>-</v>
      </c>
      <c r="P1484" s="29"/>
    </row>
    <row r="1485" spans="1:16" x14ac:dyDescent="0.25">
      <c r="A1485" s="13">
        <v>3</v>
      </c>
      <c r="B1485" s="13" t="s">
        <v>1423</v>
      </c>
      <c r="C1485" s="14" t="s">
        <v>3562</v>
      </c>
      <c r="D1485" s="14" t="s">
        <v>3563</v>
      </c>
      <c r="E1485" s="15">
        <v>4</v>
      </c>
      <c r="F1485" s="16">
        <v>114.6</v>
      </c>
      <c r="G1485" s="16">
        <v>458.4</v>
      </c>
      <c r="H1485" s="17">
        <f>VLOOKUP(C1485,'[1]3 оч'!$B$3:$K$528,10,0)</f>
        <v>0</v>
      </c>
      <c r="I1485" s="16">
        <f t="shared" si="93"/>
        <v>0</v>
      </c>
      <c r="J1485" s="18"/>
      <c r="K1485" s="18">
        <f t="shared" si="94"/>
        <v>0</v>
      </c>
      <c r="L1485" s="19" t="str">
        <f>IFERROR(VLOOKUP(C1485,'[2]11.11.25'!$B$345:$C$574,2,0),"-")</f>
        <v>-</v>
      </c>
      <c r="M1485" s="20" t="str">
        <f t="shared" si="92"/>
        <v>-</v>
      </c>
      <c r="N1485" s="21" t="s">
        <v>22</v>
      </c>
      <c r="O1485" s="22" t="str">
        <f t="shared" si="95"/>
        <v>-</v>
      </c>
      <c r="P1485" s="29"/>
    </row>
    <row r="1486" spans="1:16" x14ac:dyDescent="0.25">
      <c r="A1486" s="13">
        <v>3</v>
      </c>
      <c r="B1486" s="13" t="s">
        <v>1426</v>
      </c>
      <c r="C1486" s="14" t="s">
        <v>3564</v>
      </c>
      <c r="D1486" s="14" t="s">
        <v>3565</v>
      </c>
      <c r="E1486" s="15">
        <v>4</v>
      </c>
      <c r="F1486" s="16">
        <v>118</v>
      </c>
      <c r="G1486" s="16">
        <v>472</v>
      </c>
      <c r="H1486" s="17">
        <f>VLOOKUP(C1486,'[1]3 оч'!$B$3:$K$528,10,0)</f>
        <v>0</v>
      </c>
      <c r="I1486" s="16">
        <f t="shared" si="93"/>
        <v>0</v>
      </c>
      <c r="J1486" s="18"/>
      <c r="K1486" s="18">
        <f t="shared" si="94"/>
        <v>0</v>
      </c>
      <c r="L1486" s="19" t="str">
        <f>IFERROR(VLOOKUP(C1486,'[2]11.11.25'!$B$345:$C$574,2,0),"-")</f>
        <v>-</v>
      </c>
      <c r="M1486" s="20" t="str">
        <f t="shared" si="92"/>
        <v>-</v>
      </c>
      <c r="N1486" s="21" t="s">
        <v>22</v>
      </c>
      <c r="O1486" s="22" t="str">
        <f t="shared" si="95"/>
        <v>-</v>
      </c>
      <c r="P1486" s="29"/>
    </row>
    <row r="1487" spans="1:16" x14ac:dyDescent="0.25">
      <c r="A1487" s="13">
        <v>3</v>
      </c>
      <c r="B1487" s="13" t="s">
        <v>1429</v>
      </c>
      <c r="C1487" s="14" t="s">
        <v>3566</v>
      </c>
      <c r="D1487" s="14" t="s">
        <v>3567</v>
      </c>
      <c r="E1487" s="15">
        <v>2</v>
      </c>
      <c r="F1487" s="16">
        <v>114.6</v>
      </c>
      <c r="G1487" s="16">
        <v>229.2</v>
      </c>
      <c r="H1487" s="17">
        <f>VLOOKUP(C1487,'[1]3 оч'!$B$3:$K$528,10,0)</f>
        <v>0</v>
      </c>
      <c r="I1487" s="16">
        <f t="shared" si="93"/>
        <v>0</v>
      </c>
      <c r="J1487" s="18"/>
      <c r="K1487" s="18">
        <f t="shared" si="94"/>
        <v>0</v>
      </c>
      <c r="L1487" s="19" t="str">
        <f>IFERROR(VLOOKUP(C1487,'[2]11.11.25'!$B$345:$C$574,2,0),"-")</f>
        <v>-</v>
      </c>
      <c r="M1487" s="20" t="str">
        <f t="shared" si="92"/>
        <v>-</v>
      </c>
      <c r="N1487" s="21" t="s">
        <v>22</v>
      </c>
      <c r="O1487" s="22" t="str">
        <f t="shared" si="95"/>
        <v>-</v>
      </c>
      <c r="P1487" s="29"/>
    </row>
    <row r="1488" spans="1:16" x14ac:dyDescent="0.25">
      <c r="A1488" s="13">
        <v>3</v>
      </c>
      <c r="B1488" s="13" t="s">
        <v>1432</v>
      </c>
      <c r="C1488" s="14" t="s">
        <v>3568</v>
      </c>
      <c r="D1488" s="14" t="s">
        <v>3569</v>
      </c>
      <c r="E1488" s="15">
        <v>1</v>
      </c>
      <c r="F1488" s="16">
        <v>112.9</v>
      </c>
      <c r="G1488" s="16">
        <v>112.9</v>
      </c>
      <c r="H1488" s="17">
        <f>VLOOKUP(C1488,'[1]3 оч'!$B$3:$K$528,10,0)</f>
        <v>0</v>
      </c>
      <c r="I1488" s="16">
        <f t="shared" si="93"/>
        <v>0</v>
      </c>
      <c r="J1488" s="18"/>
      <c r="K1488" s="18">
        <f t="shared" si="94"/>
        <v>0</v>
      </c>
      <c r="L1488" s="19" t="str">
        <f>IFERROR(VLOOKUP(C1488,'[2]11.11.25'!$B$345:$C$574,2,0),"-")</f>
        <v>-</v>
      </c>
      <c r="M1488" s="20" t="str">
        <f t="shared" si="92"/>
        <v>-</v>
      </c>
      <c r="N1488" s="21" t="s">
        <v>22</v>
      </c>
      <c r="O1488" s="22" t="str">
        <f t="shared" si="95"/>
        <v>-</v>
      </c>
      <c r="P1488" s="29"/>
    </row>
    <row r="1489" spans="1:16" x14ac:dyDescent="0.25">
      <c r="A1489" s="13">
        <v>3</v>
      </c>
      <c r="B1489" s="13" t="s">
        <v>1435</v>
      </c>
      <c r="C1489" s="14" t="s">
        <v>3570</v>
      </c>
      <c r="D1489" s="14" t="s">
        <v>3571</v>
      </c>
      <c r="E1489" s="15">
        <v>4</v>
      </c>
      <c r="F1489" s="16">
        <v>111.8</v>
      </c>
      <c r="G1489" s="16">
        <v>447.2</v>
      </c>
      <c r="H1489" s="17">
        <f>VLOOKUP(C1489,'[1]3 оч'!$B$3:$K$528,10,0)</f>
        <v>0</v>
      </c>
      <c r="I1489" s="16">
        <f t="shared" si="93"/>
        <v>0</v>
      </c>
      <c r="J1489" s="18"/>
      <c r="K1489" s="18">
        <f t="shared" si="94"/>
        <v>0</v>
      </c>
      <c r="L1489" s="19" t="str">
        <f>IFERROR(VLOOKUP(C1489,'[2]11.11.25'!$B$345:$C$574,2,0),"-")</f>
        <v>-</v>
      </c>
      <c r="M1489" s="20" t="str">
        <f t="shared" si="92"/>
        <v>-</v>
      </c>
      <c r="N1489" s="21" t="s">
        <v>22</v>
      </c>
      <c r="O1489" s="22" t="str">
        <f t="shared" si="95"/>
        <v>-</v>
      </c>
      <c r="P1489" s="29"/>
    </row>
    <row r="1490" spans="1:16" x14ac:dyDescent="0.25">
      <c r="A1490" s="13">
        <v>3</v>
      </c>
      <c r="B1490" s="13" t="s">
        <v>1438</v>
      </c>
      <c r="C1490" s="14" t="s">
        <v>3572</v>
      </c>
      <c r="D1490" s="14" t="s">
        <v>3573</v>
      </c>
      <c r="E1490" s="15">
        <v>16</v>
      </c>
      <c r="F1490" s="16">
        <v>113.4</v>
      </c>
      <c r="G1490" s="16">
        <v>1814.4</v>
      </c>
      <c r="H1490" s="17">
        <f>VLOOKUP(C1490,'[1]3 оч'!$B$3:$K$528,10,0)</f>
        <v>0</v>
      </c>
      <c r="I1490" s="16">
        <f t="shared" si="93"/>
        <v>0</v>
      </c>
      <c r="J1490" s="18"/>
      <c r="K1490" s="18">
        <f t="shared" si="94"/>
        <v>0</v>
      </c>
      <c r="L1490" s="19" t="str">
        <f>IFERROR(VLOOKUP(C1490,'[2]11.11.25'!$B$345:$C$574,2,0),"-")</f>
        <v>-</v>
      </c>
      <c r="M1490" s="20" t="str">
        <f t="shared" si="92"/>
        <v>-</v>
      </c>
      <c r="N1490" s="21" t="s">
        <v>22</v>
      </c>
      <c r="O1490" s="22" t="str">
        <f t="shared" si="95"/>
        <v>-</v>
      </c>
      <c r="P1490" s="29"/>
    </row>
    <row r="1491" spans="1:16" x14ac:dyDescent="0.25">
      <c r="A1491" s="13">
        <v>3</v>
      </c>
      <c r="B1491" s="13" t="s">
        <v>1441</v>
      </c>
      <c r="C1491" s="14" t="s">
        <v>3574</v>
      </c>
      <c r="D1491" s="14" t="s">
        <v>3575</v>
      </c>
      <c r="E1491" s="15">
        <v>16</v>
      </c>
      <c r="F1491" s="16">
        <v>116.8</v>
      </c>
      <c r="G1491" s="16">
        <v>1868.8</v>
      </c>
      <c r="H1491" s="17">
        <f>VLOOKUP(C1491,'[1]3 оч'!$B$3:$K$528,10,0)</f>
        <v>0</v>
      </c>
      <c r="I1491" s="16">
        <f t="shared" si="93"/>
        <v>0</v>
      </c>
      <c r="J1491" s="18"/>
      <c r="K1491" s="18">
        <f t="shared" si="94"/>
        <v>0</v>
      </c>
      <c r="L1491" s="19" t="str">
        <f>IFERROR(VLOOKUP(C1491,'[2]11.11.25'!$B$345:$C$574,2,0),"-")</f>
        <v>-</v>
      </c>
      <c r="M1491" s="20" t="str">
        <f t="shared" si="92"/>
        <v>-</v>
      </c>
      <c r="N1491" s="21" t="s">
        <v>22</v>
      </c>
      <c r="O1491" s="22" t="str">
        <f t="shared" si="95"/>
        <v>-</v>
      </c>
      <c r="P1491" s="29"/>
    </row>
    <row r="1492" spans="1:16" x14ac:dyDescent="0.25">
      <c r="A1492" s="13">
        <v>3</v>
      </c>
      <c r="B1492" s="13" t="s">
        <v>1444</v>
      </c>
      <c r="C1492" s="14" t="s">
        <v>3576</v>
      </c>
      <c r="D1492" s="14" t="s">
        <v>3577</v>
      </c>
      <c r="E1492" s="15">
        <v>8</v>
      </c>
      <c r="F1492" s="16">
        <v>113.4</v>
      </c>
      <c r="G1492" s="16">
        <v>907.2</v>
      </c>
      <c r="H1492" s="17">
        <f>VLOOKUP(C1492,'[1]3 оч'!$B$3:$K$528,10,0)</f>
        <v>0</v>
      </c>
      <c r="I1492" s="16">
        <f t="shared" si="93"/>
        <v>0</v>
      </c>
      <c r="J1492" s="18"/>
      <c r="K1492" s="18">
        <f t="shared" si="94"/>
        <v>0</v>
      </c>
      <c r="L1492" s="19" t="str">
        <f>IFERROR(VLOOKUP(C1492,'[2]11.11.25'!$B$345:$C$574,2,0),"-")</f>
        <v>-</v>
      </c>
      <c r="M1492" s="20" t="str">
        <f t="shared" si="92"/>
        <v>-</v>
      </c>
      <c r="N1492" s="21" t="s">
        <v>22</v>
      </c>
      <c r="O1492" s="22" t="str">
        <f t="shared" si="95"/>
        <v>-</v>
      </c>
      <c r="P1492" s="29"/>
    </row>
    <row r="1493" spans="1:16" x14ac:dyDescent="0.25">
      <c r="A1493" s="13">
        <v>3</v>
      </c>
      <c r="B1493" s="13" t="s">
        <v>1447</v>
      </c>
      <c r="C1493" s="14" t="s">
        <v>3578</v>
      </c>
      <c r="D1493" s="14" t="s">
        <v>3579</v>
      </c>
      <c r="E1493" s="15">
        <v>4</v>
      </c>
      <c r="F1493" s="16">
        <v>111.8</v>
      </c>
      <c r="G1493" s="16">
        <v>447.2</v>
      </c>
      <c r="H1493" s="17">
        <f>VLOOKUP(C1493,'[1]3 оч'!$B$3:$K$528,10,0)</f>
        <v>0</v>
      </c>
      <c r="I1493" s="16">
        <f t="shared" si="93"/>
        <v>0</v>
      </c>
      <c r="J1493" s="18"/>
      <c r="K1493" s="18">
        <f t="shared" si="94"/>
        <v>0</v>
      </c>
      <c r="L1493" s="19" t="str">
        <f>IFERROR(VLOOKUP(C1493,'[2]11.11.25'!$B$345:$C$574,2,0),"-")</f>
        <v>-</v>
      </c>
      <c r="M1493" s="20" t="str">
        <f t="shared" si="92"/>
        <v>-</v>
      </c>
      <c r="N1493" s="21" t="s">
        <v>22</v>
      </c>
      <c r="O1493" s="22" t="str">
        <f t="shared" si="95"/>
        <v>-</v>
      </c>
      <c r="P1493" s="29"/>
    </row>
    <row r="1494" spans="1:16" x14ac:dyDescent="0.25">
      <c r="A1494" s="13">
        <v>3</v>
      </c>
      <c r="B1494" s="13" t="s">
        <v>1450</v>
      </c>
      <c r="C1494" s="14" t="s">
        <v>3580</v>
      </c>
      <c r="D1494" s="14" t="s">
        <v>3581</v>
      </c>
      <c r="E1494" s="15">
        <v>1</v>
      </c>
      <c r="F1494" s="16">
        <v>19.8</v>
      </c>
      <c r="G1494" s="16">
        <v>19.8</v>
      </c>
      <c r="H1494" s="17">
        <f>VLOOKUP(C1494,'[1]3 оч'!$B$3:$K$528,10,0)</f>
        <v>0</v>
      </c>
      <c r="I1494" s="16">
        <f t="shared" si="93"/>
        <v>0</v>
      </c>
      <c r="J1494" s="18"/>
      <c r="K1494" s="18">
        <f t="shared" si="94"/>
        <v>0</v>
      </c>
      <c r="L1494" s="19" t="str">
        <f>IFERROR(VLOOKUP(C1494,'[2]11.11.25'!$B$345:$C$574,2,0),"-")</f>
        <v>-</v>
      </c>
      <c r="M1494" s="20" t="str">
        <f t="shared" si="92"/>
        <v>-</v>
      </c>
      <c r="N1494" s="21" t="s">
        <v>22</v>
      </c>
      <c r="O1494" s="22" t="str">
        <f t="shared" si="95"/>
        <v>-</v>
      </c>
      <c r="P1494" s="29"/>
    </row>
    <row r="1495" spans="1:16" x14ac:dyDescent="0.25">
      <c r="A1495" s="13">
        <v>3</v>
      </c>
      <c r="B1495" s="13" t="s">
        <v>1453</v>
      </c>
      <c r="C1495" s="14" t="s">
        <v>3582</v>
      </c>
      <c r="D1495" s="14" t="s">
        <v>3583</v>
      </c>
      <c r="E1495" s="15">
        <v>4</v>
      </c>
      <c r="F1495" s="16">
        <v>16.100000000000001</v>
      </c>
      <c r="G1495" s="16">
        <v>64.400000000000006</v>
      </c>
      <c r="H1495" s="17">
        <f>VLOOKUP(C1495,'[1]3 оч'!$B$3:$K$528,10,0)</f>
        <v>0</v>
      </c>
      <c r="I1495" s="16">
        <f t="shared" si="93"/>
        <v>0</v>
      </c>
      <c r="J1495" s="18"/>
      <c r="K1495" s="18">
        <f t="shared" si="94"/>
        <v>0</v>
      </c>
      <c r="L1495" s="19" t="str">
        <f>IFERROR(VLOOKUP(C1495,'[2]11.11.25'!$B$345:$C$574,2,0),"-")</f>
        <v>-</v>
      </c>
      <c r="M1495" s="20" t="str">
        <f t="shared" ref="M1495:M1558" si="96">IFERROR(L1495*F1495,"-")</f>
        <v>-</v>
      </c>
      <c r="N1495" s="21" t="s">
        <v>22</v>
      </c>
      <c r="O1495" s="22" t="str">
        <f t="shared" si="95"/>
        <v>-</v>
      </c>
      <c r="P1495" s="29"/>
    </row>
    <row r="1496" spans="1:16" x14ac:dyDescent="0.25">
      <c r="A1496" s="13">
        <v>3</v>
      </c>
      <c r="B1496" s="13" t="s">
        <v>1456</v>
      </c>
      <c r="C1496" s="14" t="s">
        <v>3584</v>
      </c>
      <c r="D1496" s="14" t="s">
        <v>3585</v>
      </c>
      <c r="E1496" s="15">
        <v>1</v>
      </c>
      <c r="F1496" s="16">
        <v>14.3</v>
      </c>
      <c r="G1496" s="16">
        <v>14.3</v>
      </c>
      <c r="H1496" s="17">
        <f>VLOOKUP(C1496,'[1]3 оч'!$B$3:$K$528,10,0)</f>
        <v>0</v>
      </c>
      <c r="I1496" s="16">
        <f t="shared" si="93"/>
        <v>0</v>
      </c>
      <c r="J1496" s="18"/>
      <c r="K1496" s="18">
        <f t="shared" si="94"/>
        <v>0</v>
      </c>
      <c r="L1496" s="19" t="str">
        <f>IFERROR(VLOOKUP(C1496,'[2]11.11.25'!$B$345:$C$574,2,0),"-")</f>
        <v>-</v>
      </c>
      <c r="M1496" s="20" t="str">
        <f t="shared" si="96"/>
        <v>-</v>
      </c>
      <c r="N1496" s="21" t="s">
        <v>22</v>
      </c>
      <c r="O1496" s="22" t="str">
        <f t="shared" si="95"/>
        <v>-</v>
      </c>
      <c r="P1496" s="29"/>
    </row>
    <row r="1497" spans="1:16" x14ac:dyDescent="0.25">
      <c r="A1497" s="13">
        <v>3</v>
      </c>
      <c r="B1497" s="13" t="s">
        <v>1459</v>
      </c>
      <c r="C1497" s="14" t="s">
        <v>3586</v>
      </c>
      <c r="D1497" s="14" t="s">
        <v>3587</v>
      </c>
      <c r="E1497" s="15">
        <v>7</v>
      </c>
      <c r="F1497" s="16">
        <v>14.9</v>
      </c>
      <c r="G1497" s="16">
        <v>104.3</v>
      </c>
      <c r="H1497" s="17">
        <f>VLOOKUP(C1497,'[1]3 оч'!$B$3:$K$528,10,0)</f>
        <v>0</v>
      </c>
      <c r="I1497" s="16">
        <f t="shared" si="93"/>
        <v>0</v>
      </c>
      <c r="J1497" s="18"/>
      <c r="K1497" s="18">
        <f t="shared" si="94"/>
        <v>0</v>
      </c>
      <c r="L1497" s="19" t="str">
        <f>IFERROR(VLOOKUP(C1497,'[2]11.11.25'!$B$345:$C$574,2,0),"-")</f>
        <v>-</v>
      </c>
      <c r="M1497" s="20" t="str">
        <f t="shared" si="96"/>
        <v>-</v>
      </c>
      <c r="N1497" s="21" t="s">
        <v>22</v>
      </c>
      <c r="O1497" s="22" t="str">
        <f t="shared" si="95"/>
        <v>-</v>
      </c>
      <c r="P1497" s="29"/>
    </row>
    <row r="1498" spans="1:16" x14ac:dyDescent="0.25">
      <c r="A1498" s="13">
        <v>3</v>
      </c>
      <c r="B1498" s="13" t="s">
        <v>1462</v>
      </c>
      <c r="C1498" s="14" t="s">
        <v>3588</v>
      </c>
      <c r="D1498" s="14" t="s">
        <v>3589</v>
      </c>
      <c r="E1498" s="15">
        <v>18</v>
      </c>
      <c r="F1498" s="16">
        <v>4.8</v>
      </c>
      <c r="G1498" s="16">
        <v>86.4</v>
      </c>
      <c r="H1498" s="17">
        <f>VLOOKUP(C1498,'[1]3 оч'!$B$3:$K$528,10,0)</f>
        <v>0</v>
      </c>
      <c r="I1498" s="16">
        <f t="shared" si="93"/>
        <v>0</v>
      </c>
      <c r="J1498" s="18"/>
      <c r="K1498" s="18">
        <f t="shared" si="94"/>
        <v>0</v>
      </c>
      <c r="L1498" s="19" t="str">
        <f>IFERROR(VLOOKUP(C1498,'[2]11.11.25'!$B$345:$C$574,2,0),"-")</f>
        <v>-</v>
      </c>
      <c r="M1498" s="20" t="str">
        <f t="shared" si="96"/>
        <v>-</v>
      </c>
      <c r="N1498" s="21" t="s">
        <v>22</v>
      </c>
      <c r="O1498" s="22" t="str">
        <f t="shared" si="95"/>
        <v>-</v>
      </c>
      <c r="P1498" s="29"/>
    </row>
    <row r="1499" spans="1:16" x14ac:dyDescent="0.25">
      <c r="A1499" s="13">
        <v>3</v>
      </c>
      <c r="B1499" s="13" t="s">
        <v>1465</v>
      </c>
      <c r="C1499" s="14" t="s">
        <v>3590</v>
      </c>
      <c r="D1499" s="14" t="s">
        <v>3591</v>
      </c>
      <c r="E1499" s="15">
        <v>16</v>
      </c>
      <c r="F1499" s="16">
        <v>235.1</v>
      </c>
      <c r="G1499" s="16">
        <v>3761.6</v>
      </c>
      <c r="H1499" s="17">
        <f>VLOOKUP(C1499,'[1]3 оч'!$B$3:$K$528,10,0)</f>
        <v>0</v>
      </c>
      <c r="I1499" s="16">
        <f t="shared" si="93"/>
        <v>0</v>
      </c>
      <c r="J1499" s="18"/>
      <c r="K1499" s="18">
        <f t="shared" si="94"/>
        <v>0</v>
      </c>
      <c r="L1499" s="19" t="str">
        <f>IFERROR(VLOOKUP(C1499,'[2]11.11.25'!$B$345:$C$574,2,0),"-")</f>
        <v>-</v>
      </c>
      <c r="M1499" s="20" t="str">
        <f t="shared" si="96"/>
        <v>-</v>
      </c>
      <c r="N1499" s="21" t="s">
        <v>22</v>
      </c>
      <c r="O1499" s="22" t="str">
        <f t="shared" si="95"/>
        <v>-</v>
      </c>
      <c r="P1499" s="29"/>
    </row>
    <row r="1500" spans="1:16" x14ac:dyDescent="0.25">
      <c r="A1500" s="13">
        <v>3</v>
      </c>
      <c r="B1500" s="13" t="s">
        <v>1468</v>
      </c>
      <c r="C1500" s="14" t="s">
        <v>3592</v>
      </c>
      <c r="D1500" s="14" t="s">
        <v>3593</v>
      </c>
      <c r="E1500" s="15">
        <v>16</v>
      </c>
      <c r="F1500" s="16">
        <v>232.1</v>
      </c>
      <c r="G1500" s="16">
        <v>3713.6</v>
      </c>
      <c r="H1500" s="17">
        <f>VLOOKUP(C1500,'[1]3 оч'!$B$3:$K$528,10,0)</f>
        <v>6</v>
      </c>
      <c r="I1500" s="16">
        <f t="shared" si="93"/>
        <v>1392.6</v>
      </c>
      <c r="J1500" s="18"/>
      <c r="K1500" s="18">
        <f t="shared" si="94"/>
        <v>0</v>
      </c>
      <c r="L1500" s="19" t="str">
        <f>IFERROR(VLOOKUP(C1500,'[2]11.11.25'!$B$345:$C$574,2,0),"-")</f>
        <v>-</v>
      </c>
      <c r="M1500" s="20" t="str">
        <f t="shared" si="96"/>
        <v>-</v>
      </c>
      <c r="N1500" s="31">
        <v>6</v>
      </c>
      <c r="O1500" s="22">
        <f t="shared" si="95"/>
        <v>1392.6</v>
      </c>
      <c r="P1500" s="29"/>
    </row>
    <row r="1501" spans="1:16" x14ac:dyDescent="0.25">
      <c r="A1501" s="13">
        <v>3</v>
      </c>
      <c r="B1501" s="13" t="s">
        <v>1471</v>
      </c>
      <c r="C1501" s="14" t="s">
        <v>3594</v>
      </c>
      <c r="D1501" s="14" t="s">
        <v>3595</v>
      </c>
      <c r="E1501" s="15">
        <v>4</v>
      </c>
      <c r="F1501" s="16">
        <v>240.1</v>
      </c>
      <c r="G1501" s="16">
        <v>960.4</v>
      </c>
      <c r="H1501" s="17">
        <f>VLOOKUP(C1501,'[1]3 оч'!$B$3:$K$528,10,0)</f>
        <v>0</v>
      </c>
      <c r="I1501" s="16">
        <f t="shared" si="93"/>
        <v>0</v>
      </c>
      <c r="J1501" s="18"/>
      <c r="K1501" s="18">
        <f t="shared" si="94"/>
        <v>0</v>
      </c>
      <c r="L1501" s="19" t="str">
        <f>IFERROR(VLOOKUP(C1501,'[2]11.11.25'!$B$345:$C$574,2,0),"-")</f>
        <v>-</v>
      </c>
      <c r="M1501" s="20" t="str">
        <f t="shared" si="96"/>
        <v>-</v>
      </c>
      <c r="N1501" s="21" t="s">
        <v>22</v>
      </c>
      <c r="O1501" s="22" t="str">
        <f t="shared" si="95"/>
        <v>-</v>
      </c>
      <c r="P1501" s="29"/>
    </row>
    <row r="1502" spans="1:16" x14ac:dyDescent="0.25">
      <c r="A1502" s="13">
        <v>3</v>
      </c>
      <c r="B1502" s="13" t="s">
        <v>1474</v>
      </c>
      <c r="C1502" s="14" t="s">
        <v>3596</v>
      </c>
      <c r="D1502" s="14" t="s">
        <v>3597</v>
      </c>
      <c r="E1502" s="15">
        <v>2</v>
      </c>
      <c r="F1502" s="16">
        <v>230</v>
      </c>
      <c r="G1502" s="16">
        <v>460</v>
      </c>
      <c r="H1502" s="17">
        <f>VLOOKUP(C1502,'[1]3 оч'!$B$3:$K$528,10,0)</f>
        <v>0</v>
      </c>
      <c r="I1502" s="16">
        <f t="shared" si="93"/>
        <v>0</v>
      </c>
      <c r="J1502" s="18"/>
      <c r="K1502" s="18">
        <f t="shared" si="94"/>
        <v>0</v>
      </c>
      <c r="L1502" s="19" t="str">
        <f>IFERROR(VLOOKUP(C1502,'[2]11.11.25'!$B$345:$C$574,2,0),"-")</f>
        <v>-</v>
      </c>
      <c r="M1502" s="20" t="str">
        <f t="shared" si="96"/>
        <v>-</v>
      </c>
      <c r="N1502" s="21" t="s">
        <v>22</v>
      </c>
      <c r="O1502" s="22" t="str">
        <f t="shared" si="95"/>
        <v>-</v>
      </c>
      <c r="P1502" s="29"/>
    </row>
    <row r="1503" spans="1:16" x14ac:dyDescent="0.25">
      <c r="A1503" s="13">
        <v>3</v>
      </c>
      <c r="B1503" s="13" t="s">
        <v>1477</v>
      </c>
      <c r="C1503" s="14" t="s">
        <v>3598</v>
      </c>
      <c r="D1503" s="14" t="s">
        <v>3599</v>
      </c>
      <c r="E1503" s="15">
        <v>2</v>
      </c>
      <c r="F1503" s="16">
        <v>377.3</v>
      </c>
      <c r="G1503" s="16">
        <v>754.6</v>
      </c>
      <c r="H1503" s="17">
        <f>VLOOKUP(C1503,'[1]3 оч'!$B$3:$K$528,10,0)</f>
        <v>0</v>
      </c>
      <c r="I1503" s="16">
        <f t="shared" si="93"/>
        <v>0</v>
      </c>
      <c r="J1503" s="18"/>
      <c r="K1503" s="18">
        <f t="shared" si="94"/>
        <v>0</v>
      </c>
      <c r="L1503" s="19" t="str">
        <f>IFERROR(VLOOKUP(C1503,'[2]11.11.25'!$B$345:$C$574,2,0),"-")</f>
        <v>-</v>
      </c>
      <c r="M1503" s="20" t="str">
        <f t="shared" si="96"/>
        <v>-</v>
      </c>
      <c r="N1503" s="21" t="s">
        <v>22</v>
      </c>
      <c r="O1503" s="22" t="str">
        <f t="shared" si="95"/>
        <v>-</v>
      </c>
      <c r="P1503" s="29"/>
    </row>
    <row r="1504" spans="1:16" x14ac:dyDescent="0.25">
      <c r="A1504" s="13">
        <v>3</v>
      </c>
      <c r="B1504" s="13" t="s">
        <v>1480</v>
      </c>
      <c r="C1504" s="14" t="s">
        <v>3600</v>
      </c>
      <c r="D1504" s="14" t="s">
        <v>3601</v>
      </c>
      <c r="E1504" s="15">
        <v>1</v>
      </c>
      <c r="F1504" s="16">
        <v>212.7</v>
      </c>
      <c r="G1504" s="16">
        <v>212.7</v>
      </c>
      <c r="H1504" s="17">
        <f>VLOOKUP(C1504,'[1]3 оч'!$B$3:$K$528,10,0)</f>
        <v>0</v>
      </c>
      <c r="I1504" s="16">
        <f t="shared" si="93"/>
        <v>0</v>
      </c>
      <c r="J1504" s="18"/>
      <c r="K1504" s="18">
        <f t="shared" si="94"/>
        <v>0</v>
      </c>
      <c r="L1504" s="19" t="str">
        <f>IFERROR(VLOOKUP(C1504,'[2]11.11.25'!$B$345:$C$574,2,0),"-")</f>
        <v>-</v>
      </c>
      <c r="M1504" s="20" t="str">
        <f t="shared" si="96"/>
        <v>-</v>
      </c>
      <c r="N1504" s="21" t="s">
        <v>22</v>
      </c>
      <c r="O1504" s="22" t="str">
        <f t="shared" si="95"/>
        <v>-</v>
      </c>
      <c r="P1504" s="29"/>
    </row>
    <row r="1505" spans="1:16" x14ac:dyDescent="0.25">
      <c r="A1505" s="13">
        <v>3</v>
      </c>
      <c r="B1505" s="13" t="s">
        <v>1483</v>
      </c>
      <c r="C1505" s="14" t="s">
        <v>3602</v>
      </c>
      <c r="D1505" s="14" t="s">
        <v>3603</v>
      </c>
      <c r="E1505" s="15">
        <v>2</v>
      </c>
      <c r="F1505" s="16">
        <v>214.9</v>
      </c>
      <c r="G1505" s="16">
        <v>429.8</v>
      </c>
      <c r="H1505" s="17">
        <f>VLOOKUP(C1505,'[1]3 оч'!$B$3:$K$528,10,0)</f>
        <v>0</v>
      </c>
      <c r="I1505" s="16">
        <f t="shared" si="93"/>
        <v>0</v>
      </c>
      <c r="J1505" s="18"/>
      <c r="K1505" s="18">
        <f t="shared" si="94"/>
        <v>0</v>
      </c>
      <c r="L1505" s="19" t="str">
        <f>IFERROR(VLOOKUP(C1505,'[2]11.11.25'!$B$345:$C$574,2,0),"-")</f>
        <v>-</v>
      </c>
      <c r="M1505" s="20" t="str">
        <f t="shared" si="96"/>
        <v>-</v>
      </c>
      <c r="N1505" s="21" t="s">
        <v>22</v>
      </c>
      <c r="O1505" s="22" t="str">
        <f t="shared" si="95"/>
        <v>-</v>
      </c>
      <c r="P1505" s="29"/>
    </row>
    <row r="1506" spans="1:16" x14ac:dyDescent="0.25">
      <c r="A1506" s="13">
        <v>3</v>
      </c>
      <c r="B1506" s="13" t="s">
        <v>1486</v>
      </c>
      <c r="C1506" s="14" t="s">
        <v>3604</v>
      </c>
      <c r="D1506" s="14" t="s">
        <v>3605</v>
      </c>
      <c r="E1506" s="15">
        <v>1</v>
      </c>
      <c r="F1506" s="16">
        <v>212.7</v>
      </c>
      <c r="G1506" s="16">
        <v>212.7</v>
      </c>
      <c r="H1506" s="17">
        <f>VLOOKUP(C1506,'[1]3 оч'!$B$3:$K$528,10,0)</f>
        <v>0</v>
      </c>
      <c r="I1506" s="16">
        <f t="shared" si="93"/>
        <v>0</v>
      </c>
      <c r="J1506" s="18"/>
      <c r="K1506" s="18">
        <f t="shared" si="94"/>
        <v>0</v>
      </c>
      <c r="L1506" s="19" t="str">
        <f>IFERROR(VLOOKUP(C1506,'[2]11.11.25'!$B$345:$C$574,2,0),"-")</f>
        <v>-</v>
      </c>
      <c r="M1506" s="20" t="str">
        <f t="shared" si="96"/>
        <v>-</v>
      </c>
      <c r="N1506" s="21" t="s">
        <v>22</v>
      </c>
      <c r="O1506" s="22" t="str">
        <f t="shared" si="95"/>
        <v>-</v>
      </c>
      <c r="P1506" s="29"/>
    </row>
    <row r="1507" spans="1:16" x14ac:dyDescent="0.25">
      <c r="A1507" s="13">
        <v>3</v>
      </c>
      <c r="B1507" s="13" t="s">
        <v>1489</v>
      </c>
      <c r="C1507" s="14" t="s">
        <v>3606</v>
      </c>
      <c r="D1507" s="14" t="s">
        <v>3607</v>
      </c>
      <c r="E1507" s="15">
        <v>2</v>
      </c>
      <c r="F1507" s="16">
        <v>103.8</v>
      </c>
      <c r="G1507" s="16">
        <v>207.6</v>
      </c>
      <c r="H1507" s="17">
        <f>VLOOKUP(C1507,'[1]3 оч'!$B$3:$K$528,10,0)</f>
        <v>0</v>
      </c>
      <c r="I1507" s="16">
        <f t="shared" si="93"/>
        <v>0</v>
      </c>
      <c r="J1507" s="18"/>
      <c r="K1507" s="18">
        <f t="shared" si="94"/>
        <v>0</v>
      </c>
      <c r="L1507" s="19" t="str">
        <f>IFERROR(VLOOKUP(C1507,'[2]11.11.25'!$B$345:$C$574,2,0),"-")</f>
        <v>-</v>
      </c>
      <c r="M1507" s="20" t="str">
        <f t="shared" si="96"/>
        <v>-</v>
      </c>
      <c r="N1507" s="21" t="s">
        <v>22</v>
      </c>
      <c r="O1507" s="22" t="str">
        <f t="shared" si="95"/>
        <v>-</v>
      </c>
      <c r="P1507" s="29"/>
    </row>
    <row r="1508" spans="1:16" x14ac:dyDescent="0.25">
      <c r="A1508" s="13">
        <v>3</v>
      </c>
      <c r="B1508" s="13" t="s">
        <v>1492</v>
      </c>
      <c r="C1508" s="14" t="s">
        <v>3608</v>
      </c>
      <c r="D1508" s="14" t="s">
        <v>3609</v>
      </c>
      <c r="E1508" s="15">
        <v>2</v>
      </c>
      <c r="F1508" s="16">
        <v>106.7</v>
      </c>
      <c r="G1508" s="16">
        <v>213.4</v>
      </c>
      <c r="H1508" s="17">
        <f>VLOOKUP(C1508,'[1]3 оч'!$B$3:$K$528,10,0)</f>
        <v>0</v>
      </c>
      <c r="I1508" s="16">
        <f t="shared" si="93"/>
        <v>0</v>
      </c>
      <c r="J1508" s="18"/>
      <c r="K1508" s="18">
        <f t="shared" si="94"/>
        <v>0</v>
      </c>
      <c r="L1508" s="19" t="str">
        <f>IFERROR(VLOOKUP(C1508,'[2]11.11.25'!$B$345:$C$574,2,0),"-")</f>
        <v>-</v>
      </c>
      <c r="M1508" s="20" t="str">
        <f t="shared" si="96"/>
        <v>-</v>
      </c>
      <c r="N1508" s="21" t="s">
        <v>22</v>
      </c>
      <c r="O1508" s="22" t="str">
        <f t="shared" si="95"/>
        <v>-</v>
      </c>
      <c r="P1508" s="29"/>
    </row>
    <row r="1509" spans="1:16" x14ac:dyDescent="0.25">
      <c r="A1509" s="13">
        <v>3</v>
      </c>
      <c r="B1509" s="13" t="s">
        <v>1495</v>
      </c>
      <c r="C1509" s="14" t="s">
        <v>3610</v>
      </c>
      <c r="D1509" s="14" t="s">
        <v>3611</v>
      </c>
      <c r="E1509" s="15">
        <v>8</v>
      </c>
      <c r="F1509" s="16">
        <v>55</v>
      </c>
      <c r="G1509" s="16">
        <v>440</v>
      </c>
      <c r="H1509" s="17">
        <f>VLOOKUP(C1509,'[1]3 оч'!$B$3:$K$528,10,0)</f>
        <v>0</v>
      </c>
      <c r="I1509" s="16">
        <f t="shared" si="93"/>
        <v>0</v>
      </c>
      <c r="J1509" s="18"/>
      <c r="K1509" s="18">
        <f t="shared" si="94"/>
        <v>0</v>
      </c>
      <c r="L1509" s="19" t="str">
        <f>IFERROR(VLOOKUP(C1509,'[2]11.11.25'!$B$345:$C$574,2,0),"-")</f>
        <v>-</v>
      </c>
      <c r="M1509" s="20" t="str">
        <f t="shared" si="96"/>
        <v>-</v>
      </c>
      <c r="N1509" s="21" t="s">
        <v>22</v>
      </c>
      <c r="O1509" s="22" t="str">
        <f t="shared" si="95"/>
        <v>-</v>
      </c>
      <c r="P1509" s="29"/>
    </row>
    <row r="1510" spans="1:16" x14ac:dyDescent="0.25">
      <c r="A1510" s="13">
        <v>3</v>
      </c>
      <c r="B1510" s="13" t="s">
        <v>1498</v>
      </c>
      <c r="C1510" s="14" t="s">
        <v>3612</v>
      </c>
      <c r="D1510" s="14" t="s">
        <v>3613</v>
      </c>
      <c r="E1510" s="15">
        <v>4</v>
      </c>
      <c r="F1510" s="16">
        <v>53.9</v>
      </c>
      <c r="G1510" s="16">
        <v>215.6</v>
      </c>
      <c r="H1510" s="17">
        <f>VLOOKUP(C1510,'[1]3 оч'!$B$3:$K$528,10,0)</f>
        <v>0</v>
      </c>
      <c r="I1510" s="16">
        <f t="shared" si="93"/>
        <v>0</v>
      </c>
      <c r="J1510" s="18"/>
      <c r="K1510" s="18">
        <f t="shared" si="94"/>
        <v>0</v>
      </c>
      <c r="L1510" s="19" t="str">
        <f>IFERROR(VLOOKUP(C1510,'[2]11.11.25'!$B$345:$C$574,2,0),"-")</f>
        <v>-</v>
      </c>
      <c r="M1510" s="20" t="str">
        <f t="shared" si="96"/>
        <v>-</v>
      </c>
      <c r="N1510" s="21" t="s">
        <v>22</v>
      </c>
      <c r="O1510" s="22" t="str">
        <f t="shared" si="95"/>
        <v>-</v>
      </c>
      <c r="P1510" s="29"/>
    </row>
    <row r="1511" spans="1:16" x14ac:dyDescent="0.25">
      <c r="A1511" s="13">
        <v>3</v>
      </c>
      <c r="B1511" s="13" t="s">
        <v>1501</v>
      </c>
      <c r="C1511" s="14" t="s">
        <v>3614</v>
      </c>
      <c r="D1511" s="14" t="s">
        <v>3615</v>
      </c>
      <c r="E1511" s="15">
        <v>17</v>
      </c>
      <c r="F1511" s="16">
        <v>53.5</v>
      </c>
      <c r="G1511" s="16">
        <v>909.5</v>
      </c>
      <c r="H1511" s="17">
        <f>VLOOKUP(C1511,'[1]3 оч'!$B$3:$K$528,10,0)</f>
        <v>0</v>
      </c>
      <c r="I1511" s="16">
        <f t="shared" si="93"/>
        <v>0</v>
      </c>
      <c r="J1511" s="18"/>
      <c r="K1511" s="18">
        <f t="shared" si="94"/>
        <v>0</v>
      </c>
      <c r="L1511" s="19" t="str">
        <f>IFERROR(VLOOKUP(C1511,'[2]11.11.25'!$B$345:$C$574,2,0),"-")</f>
        <v>-</v>
      </c>
      <c r="M1511" s="20" t="str">
        <f t="shared" si="96"/>
        <v>-</v>
      </c>
      <c r="N1511" s="21" t="s">
        <v>22</v>
      </c>
      <c r="O1511" s="22" t="str">
        <f t="shared" si="95"/>
        <v>-</v>
      </c>
      <c r="P1511" s="29"/>
    </row>
    <row r="1512" spans="1:16" x14ac:dyDescent="0.25">
      <c r="A1512" s="13">
        <v>3</v>
      </c>
      <c r="B1512" s="13" t="s">
        <v>1504</v>
      </c>
      <c r="C1512" s="14" t="s">
        <v>3616</v>
      </c>
      <c r="D1512" s="14" t="s">
        <v>3617</v>
      </c>
      <c r="E1512" s="15">
        <v>1</v>
      </c>
      <c r="F1512" s="16">
        <v>46.4</v>
      </c>
      <c r="G1512" s="16">
        <v>46.4</v>
      </c>
      <c r="H1512" s="17">
        <f>VLOOKUP(C1512,'[1]3 оч'!$B$3:$K$528,10,0)</f>
        <v>0</v>
      </c>
      <c r="I1512" s="16">
        <f t="shared" si="93"/>
        <v>0</v>
      </c>
      <c r="J1512" s="18"/>
      <c r="K1512" s="18">
        <f t="shared" si="94"/>
        <v>0</v>
      </c>
      <c r="L1512" s="19" t="str">
        <f>IFERROR(VLOOKUP(C1512,'[2]11.11.25'!$B$345:$C$574,2,0),"-")</f>
        <v>-</v>
      </c>
      <c r="M1512" s="20" t="str">
        <f t="shared" si="96"/>
        <v>-</v>
      </c>
      <c r="N1512" s="21" t="s">
        <v>22</v>
      </c>
      <c r="O1512" s="22" t="str">
        <f t="shared" si="95"/>
        <v>-</v>
      </c>
      <c r="P1512" s="29"/>
    </row>
    <row r="1513" spans="1:16" x14ac:dyDescent="0.25">
      <c r="A1513" s="13">
        <v>3</v>
      </c>
      <c r="B1513" s="13" t="s">
        <v>1507</v>
      </c>
      <c r="C1513" s="14" t="s">
        <v>3618</v>
      </c>
      <c r="D1513" s="14" t="s">
        <v>3619</v>
      </c>
      <c r="E1513" s="15">
        <v>1</v>
      </c>
      <c r="F1513" s="16">
        <v>49.2</v>
      </c>
      <c r="G1513" s="16">
        <v>49.2</v>
      </c>
      <c r="H1513" s="17">
        <f>VLOOKUP(C1513,'[1]3 оч'!$B$3:$K$528,10,0)</f>
        <v>0</v>
      </c>
      <c r="I1513" s="16">
        <f t="shared" si="93"/>
        <v>0</v>
      </c>
      <c r="J1513" s="18"/>
      <c r="K1513" s="18">
        <f t="shared" si="94"/>
        <v>0</v>
      </c>
      <c r="L1513" s="19" t="str">
        <f>IFERROR(VLOOKUP(C1513,'[2]11.11.25'!$B$345:$C$574,2,0),"-")</f>
        <v>-</v>
      </c>
      <c r="M1513" s="20" t="str">
        <f t="shared" si="96"/>
        <v>-</v>
      </c>
      <c r="N1513" s="21" t="s">
        <v>22</v>
      </c>
      <c r="O1513" s="22" t="str">
        <f t="shared" si="95"/>
        <v>-</v>
      </c>
      <c r="P1513" s="29"/>
    </row>
    <row r="1514" spans="1:16" x14ac:dyDescent="0.25">
      <c r="A1514" s="13">
        <v>3</v>
      </c>
      <c r="B1514" s="13" t="s">
        <v>1510</v>
      </c>
      <c r="C1514" s="14" t="s">
        <v>3620</v>
      </c>
      <c r="D1514" s="14" t="s">
        <v>3621</v>
      </c>
      <c r="E1514" s="15">
        <v>1</v>
      </c>
      <c r="F1514" s="16">
        <v>52.6</v>
      </c>
      <c r="G1514" s="16">
        <v>52.6</v>
      </c>
      <c r="H1514" s="17">
        <f>VLOOKUP(C1514,'[1]3 оч'!$B$3:$K$528,10,0)</f>
        <v>0</v>
      </c>
      <c r="I1514" s="16">
        <f t="shared" si="93"/>
        <v>0</v>
      </c>
      <c r="J1514" s="18"/>
      <c r="K1514" s="18">
        <f t="shared" si="94"/>
        <v>0</v>
      </c>
      <c r="L1514" s="19" t="str">
        <f>IFERROR(VLOOKUP(C1514,'[2]11.11.25'!$B$345:$C$574,2,0),"-")</f>
        <v>-</v>
      </c>
      <c r="M1514" s="20" t="str">
        <f t="shared" si="96"/>
        <v>-</v>
      </c>
      <c r="N1514" s="21" t="s">
        <v>22</v>
      </c>
      <c r="O1514" s="22" t="str">
        <f t="shared" si="95"/>
        <v>-</v>
      </c>
      <c r="P1514" s="29"/>
    </row>
    <row r="1515" spans="1:16" x14ac:dyDescent="0.25">
      <c r="A1515" s="13">
        <v>3</v>
      </c>
      <c r="B1515" s="13" t="s">
        <v>1513</v>
      </c>
      <c r="C1515" s="14" t="s">
        <v>3622</v>
      </c>
      <c r="D1515" s="14" t="s">
        <v>3623</v>
      </c>
      <c r="E1515" s="15">
        <v>1</v>
      </c>
      <c r="F1515" s="16">
        <v>37.299999999999997</v>
      </c>
      <c r="G1515" s="16">
        <v>37.299999999999997</v>
      </c>
      <c r="H1515" s="17">
        <f>VLOOKUP(C1515,'[1]3 оч'!$B$3:$K$528,10,0)</f>
        <v>0</v>
      </c>
      <c r="I1515" s="16">
        <f t="shared" si="93"/>
        <v>0</v>
      </c>
      <c r="J1515" s="18"/>
      <c r="K1515" s="18">
        <f t="shared" si="94"/>
        <v>0</v>
      </c>
      <c r="L1515" s="19" t="str">
        <f>IFERROR(VLOOKUP(C1515,'[2]11.11.25'!$B$345:$C$574,2,0),"-")</f>
        <v>-</v>
      </c>
      <c r="M1515" s="20" t="str">
        <f t="shared" si="96"/>
        <v>-</v>
      </c>
      <c r="N1515" s="21" t="s">
        <v>22</v>
      </c>
      <c r="O1515" s="22" t="str">
        <f t="shared" si="95"/>
        <v>-</v>
      </c>
      <c r="P1515" s="29"/>
    </row>
    <row r="1516" spans="1:16" x14ac:dyDescent="0.25">
      <c r="A1516" s="13">
        <v>3</v>
      </c>
      <c r="B1516" s="13" t="s">
        <v>1516</v>
      </c>
      <c r="C1516" s="14" t="s">
        <v>3624</v>
      </c>
      <c r="D1516" s="14" t="s">
        <v>3625</v>
      </c>
      <c r="E1516" s="15">
        <v>2</v>
      </c>
      <c r="F1516" s="16">
        <v>35.700000000000003</v>
      </c>
      <c r="G1516" s="16">
        <v>71.400000000000006</v>
      </c>
      <c r="H1516" s="17">
        <f>VLOOKUP(C1516,'[1]3 оч'!$B$3:$K$528,10,0)</f>
        <v>0</v>
      </c>
      <c r="I1516" s="16">
        <f t="shared" si="93"/>
        <v>0</v>
      </c>
      <c r="J1516" s="18"/>
      <c r="K1516" s="18">
        <f t="shared" si="94"/>
        <v>0</v>
      </c>
      <c r="L1516" s="19" t="str">
        <f>IFERROR(VLOOKUP(C1516,'[2]11.11.25'!$B$345:$C$574,2,0),"-")</f>
        <v>-</v>
      </c>
      <c r="M1516" s="20" t="str">
        <f t="shared" si="96"/>
        <v>-</v>
      </c>
      <c r="N1516" s="21" t="s">
        <v>22</v>
      </c>
      <c r="O1516" s="22" t="str">
        <f t="shared" si="95"/>
        <v>-</v>
      </c>
      <c r="P1516" s="29"/>
    </row>
    <row r="1517" spans="1:16" x14ac:dyDescent="0.25">
      <c r="A1517" s="13">
        <v>3</v>
      </c>
      <c r="B1517" s="13" t="s">
        <v>1519</v>
      </c>
      <c r="C1517" s="14" t="s">
        <v>3626</v>
      </c>
      <c r="D1517" s="14" t="s">
        <v>3627</v>
      </c>
      <c r="E1517" s="15">
        <v>1</v>
      </c>
      <c r="F1517" s="16">
        <v>29.5</v>
      </c>
      <c r="G1517" s="16">
        <v>29.5</v>
      </c>
      <c r="H1517" s="17">
        <f>VLOOKUP(C1517,'[1]3 оч'!$B$3:$K$528,10,0)</f>
        <v>0</v>
      </c>
      <c r="I1517" s="16">
        <f t="shared" si="93"/>
        <v>0</v>
      </c>
      <c r="J1517" s="18"/>
      <c r="K1517" s="18">
        <f t="shared" si="94"/>
        <v>0</v>
      </c>
      <c r="L1517" s="19" t="str">
        <f>IFERROR(VLOOKUP(C1517,'[2]11.11.25'!$B$345:$C$574,2,0),"-")</f>
        <v>-</v>
      </c>
      <c r="M1517" s="20" t="str">
        <f t="shared" si="96"/>
        <v>-</v>
      </c>
      <c r="N1517" s="21" t="s">
        <v>22</v>
      </c>
      <c r="O1517" s="22" t="str">
        <f t="shared" si="95"/>
        <v>-</v>
      </c>
      <c r="P1517" s="29"/>
    </row>
    <row r="1518" spans="1:16" x14ac:dyDescent="0.25">
      <c r="A1518" s="13">
        <v>3</v>
      </c>
      <c r="B1518" s="13" t="s">
        <v>1522</v>
      </c>
      <c r="C1518" s="14" t="s">
        <v>3628</v>
      </c>
      <c r="D1518" s="14" t="s">
        <v>3629</v>
      </c>
      <c r="E1518" s="15">
        <v>1</v>
      </c>
      <c r="F1518" s="16">
        <v>24.7</v>
      </c>
      <c r="G1518" s="16">
        <v>24.7</v>
      </c>
      <c r="H1518" s="17">
        <f>VLOOKUP(C1518,'[1]3 оч'!$B$3:$K$528,10,0)</f>
        <v>0</v>
      </c>
      <c r="I1518" s="16">
        <f t="shared" si="93"/>
        <v>0</v>
      </c>
      <c r="J1518" s="18"/>
      <c r="K1518" s="18">
        <f t="shared" si="94"/>
        <v>0</v>
      </c>
      <c r="L1518" s="19" t="str">
        <f>IFERROR(VLOOKUP(C1518,'[2]11.11.25'!$B$345:$C$574,2,0),"-")</f>
        <v>-</v>
      </c>
      <c r="M1518" s="20" t="str">
        <f t="shared" si="96"/>
        <v>-</v>
      </c>
      <c r="N1518" s="21" t="s">
        <v>22</v>
      </c>
      <c r="O1518" s="22" t="str">
        <f t="shared" si="95"/>
        <v>-</v>
      </c>
      <c r="P1518" s="29"/>
    </row>
    <row r="1519" spans="1:16" x14ac:dyDescent="0.25">
      <c r="A1519" s="13">
        <v>3</v>
      </c>
      <c r="B1519" s="13" t="s">
        <v>1525</v>
      </c>
      <c r="C1519" s="14" t="s">
        <v>3630</v>
      </c>
      <c r="D1519" s="14" t="s">
        <v>3631</v>
      </c>
      <c r="E1519" s="15">
        <v>2</v>
      </c>
      <c r="F1519" s="16">
        <v>216.8</v>
      </c>
      <c r="G1519" s="16">
        <v>433.6</v>
      </c>
      <c r="H1519" s="17">
        <f>VLOOKUP(C1519,'[1]3 оч'!$B$3:$K$528,10,0)</f>
        <v>0</v>
      </c>
      <c r="I1519" s="16">
        <f t="shared" si="93"/>
        <v>0</v>
      </c>
      <c r="J1519" s="18"/>
      <c r="K1519" s="18">
        <f t="shared" si="94"/>
        <v>0</v>
      </c>
      <c r="L1519" s="19" t="str">
        <f>IFERROR(VLOOKUP(C1519,'[2]11.11.25'!$B$345:$C$574,2,0),"-")</f>
        <v>-</v>
      </c>
      <c r="M1519" s="20" t="str">
        <f t="shared" si="96"/>
        <v>-</v>
      </c>
      <c r="N1519" s="21" t="s">
        <v>22</v>
      </c>
      <c r="O1519" s="22" t="str">
        <f t="shared" si="95"/>
        <v>-</v>
      </c>
      <c r="P1519" s="29"/>
    </row>
    <row r="1520" spans="1:16" x14ac:dyDescent="0.25">
      <c r="A1520" s="13">
        <v>3</v>
      </c>
      <c r="B1520" s="13" t="s">
        <v>1528</v>
      </c>
      <c r="C1520" s="14" t="s">
        <v>3632</v>
      </c>
      <c r="D1520" s="14" t="s">
        <v>3633</v>
      </c>
      <c r="E1520" s="15">
        <v>1</v>
      </c>
      <c r="F1520" s="16">
        <v>219.2</v>
      </c>
      <c r="G1520" s="16">
        <v>219.2</v>
      </c>
      <c r="H1520" s="17">
        <f>VLOOKUP(C1520,'[1]3 оч'!$B$3:$K$528,10,0)</f>
        <v>0</v>
      </c>
      <c r="I1520" s="16">
        <f t="shared" si="93"/>
        <v>0</v>
      </c>
      <c r="J1520" s="18"/>
      <c r="K1520" s="18">
        <f t="shared" si="94"/>
        <v>0</v>
      </c>
      <c r="L1520" s="19" t="str">
        <f>IFERROR(VLOOKUP(C1520,'[2]11.11.25'!$B$345:$C$574,2,0),"-")</f>
        <v>-</v>
      </c>
      <c r="M1520" s="20" t="str">
        <f t="shared" si="96"/>
        <v>-</v>
      </c>
      <c r="N1520" s="21" t="s">
        <v>22</v>
      </c>
      <c r="O1520" s="22" t="str">
        <f t="shared" si="95"/>
        <v>-</v>
      </c>
      <c r="P1520" s="29"/>
    </row>
    <row r="1521" spans="1:16" x14ac:dyDescent="0.25">
      <c r="A1521" s="13">
        <v>3</v>
      </c>
      <c r="B1521" s="13" t="s">
        <v>1531</v>
      </c>
      <c r="C1521" s="14" t="s">
        <v>3634</v>
      </c>
      <c r="D1521" s="14" t="s">
        <v>3635</v>
      </c>
      <c r="E1521" s="15">
        <v>1</v>
      </c>
      <c r="F1521" s="16">
        <v>219.2</v>
      </c>
      <c r="G1521" s="16">
        <v>219.2</v>
      </c>
      <c r="H1521" s="17">
        <f>VLOOKUP(C1521,'[1]3 оч'!$B$3:$K$528,10,0)</f>
        <v>0</v>
      </c>
      <c r="I1521" s="16">
        <f t="shared" si="93"/>
        <v>0</v>
      </c>
      <c r="J1521" s="18"/>
      <c r="K1521" s="18">
        <f t="shared" si="94"/>
        <v>0</v>
      </c>
      <c r="L1521" s="19" t="str">
        <f>IFERROR(VLOOKUP(C1521,'[2]11.11.25'!$B$345:$C$574,2,0),"-")</f>
        <v>-</v>
      </c>
      <c r="M1521" s="20" t="str">
        <f t="shared" si="96"/>
        <v>-</v>
      </c>
      <c r="N1521" s="21" t="s">
        <v>22</v>
      </c>
      <c r="O1521" s="22" t="str">
        <f t="shared" si="95"/>
        <v>-</v>
      </c>
      <c r="P1521" s="29"/>
    </row>
    <row r="1522" spans="1:16" x14ac:dyDescent="0.25">
      <c r="A1522" s="13">
        <v>3</v>
      </c>
      <c r="B1522" s="13" t="s">
        <v>1534</v>
      </c>
      <c r="C1522" s="14" t="s">
        <v>3636</v>
      </c>
      <c r="D1522" s="14" t="s">
        <v>3637</v>
      </c>
      <c r="E1522" s="15">
        <v>1</v>
      </c>
      <c r="F1522" s="16">
        <v>277.10000000000002</v>
      </c>
      <c r="G1522" s="16">
        <v>277.10000000000002</v>
      </c>
      <c r="H1522" s="17">
        <f>VLOOKUP(C1522,'[1]3 оч'!$B$3:$K$528,10,0)</f>
        <v>0</v>
      </c>
      <c r="I1522" s="16">
        <f t="shared" si="93"/>
        <v>0</v>
      </c>
      <c r="J1522" s="18"/>
      <c r="K1522" s="18">
        <f t="shared" si="94"/>
        <v>0</v>
      </c>
      <c r="L1522" s="19" t="str">
        <f>IFERROR(VLOOKUP(C1522,'[2]11.11.25'!$B$345:$C$574,2,0),"-")</f>
        <v>-</v>
      </c>
      <c r="M1522" s="20" t="str">
        <f t="shared" si="96"/>
        <v>-</v>
      </c>
      <c r="N1522" s="21" t="s">
        <v>22</v>
      </c>
      <c r="O1522" s="22" t="str">
        <f t="shared" si="95"/>
        <v>-</v>
      </c>
      <c r="P1522" s="29"/>
    </row>
    <row r="1523" spans="1:16" x14ac:dyDescent="0.25">
      <c r="A1523" s="13">
        <v>3</v>
      </c>
      <c r="B1523" s="13" t="s">
        <v>1537</v>
      </c>
      <c r="C1523" s="14" t="s">
        <v>3638</v>
      </c>
      <c r="D1523" s="14" t="s">
        <v>3639</v>
      </c>
      <c r="E1523" s="15">
        <v>1</v>
      </c>
      <c r="F1523" s="16">
        <v>427.4</v>
      </c>
      <c r="G1523" s="16">
        <v>427.4</v>
      </c>
      <c r="H1523" s="17">
        <f>VLOOKUP(C1523,'[1]3 оч'!$B$3:$K$528,10,0)</f>
        <v>0</v>
      </c>
      <c r="I1523" s="16">
        <f t="shared" si="93"/>
        <v>0</v>
      </c>
      <c r="J1523" s="18"/>
      <c r="K1523" s="18">
        <f t="shared" si="94"/>
        <v>0</v>
      </c>
      <c r="L1523" s="19" t="str">
        <f>IFERROR(VLOOKUP(C1523,'[2]11.11.25'!$B$345:$C$574,2,0),"-")</f>
        <v>-</v>
      </c>
      <c r="M1523" s="20" t="str">
        <f t="shared" si="96"/>
        <v>-</v>
      </c>
      <c r="N1523" s="21" t="s">
        <v>22</v>
      </c>
      <c r="O1523" s="22" t="str">
        <f t="shared" si="95"/>
        <v>-</v>
      </c>
      <c r="P1523" s="29"/>
    </row>
    <row r="1524" spans="1:16" x14ac:dyDescent="0.25">
      <c r="A1524" s="13">
        <v>3</v>
      </c>
      <c r="B1524" s="13" t="s">
        <v>1540</v>
      </c>
      <c r="C1524" s="14" t="s">
        <v>3640</v>
      </c>
      <c r="D1524" s="14" t="s">
        <v>3641</v>
      </c>
      <c r="E1524" s="15">
        <v>1</v>
      </c>
      <c r="F1524" s="16">
        <v>322.89999999999998</v>
      </c>
      <c r="G1524" s="16">
        <v>322.89999999999998</v>
      </c>
      <c r="H1524" s="17">
        <f>VLOOKUP(C1524,'[1]3 оч'!$B$3:$K$528,10,0)</f>
        <v>0</v>
      </c>
      <c r="I1524" s="16">
        <f t="shared" si="93"/>
        <v>0</v>
      </c>
      <c r="J1524" s="18"/>
      <c r="K1524" s="18">
        <f t="shared" si="94"/>
        <v>0</v>
      </c>
      <c r="L1524" s="19" t="str">
        <f>IFERROR(VLOOKUP(C1524,'[2]11.11.25'!$B$345:$C$574,2,0),"-")</f>
        <v>-</v>
      </c>
      <c r="M1524" s="20" t="str">
        <f t="shared" si="96"/>
        <v>-</v>
      </c>
      <c r="N1524" s="21" t="s">
        <v>22</v>
      </c>
      <c r="O1524" s="22" t="str">
        <f t="shared" si="95"/>
        <v>-</v>
      </c>
      <c r="P1524" s="29"/>
    </row>
    <row r="1525" spans="1:16" x14ac:dyDescent="0.25">
      <c r="A1525" s="13">
        <v>3</v>
      </c>
      <c r="B1525" s="13" t="s">
        <v>1543</v>
      </c>
      <c r="C1525" s="14" t="s">
        <v>3642</v>
      </c>
      <c r="D1525" s="14" t="s">
        <v>3643</v>
      </c>
      <c r="E1525" s="15">
        <v>1</v>
      </c>
      <c r="F1525" s="16">
        <v>473.1</v>
      </c>
      <c r="G1525" s="16">
        <v>473.1</v>
      </c>
      <c r="H1525" s="17">
        <f>VLOOKUP(C1525,'[1]3 оч'!$B$3:$K$528,10,0)</f>
        <v>0</v>
      </c>
      <c r="I1525" s="16">
        <f t="shared" si="93"/>
        <v>0</v>
      </c>
      <c r="J1525" s="18"/>
      <c r="K1525" s="18">
        <f t="shared" si="94"/>
        <v>0</v>
      </c>
      <c r="L1525" s="19" t="str">
        <f>IFERROR(VLOOKUP(C1525,'[2]11.11.25'!$B$345:$C$574,2,0),"-")</f>
        <v>-</v>
      </c>
      <c r="M1525" s="20" t="str">
        <f t="shared" si="96"/>
        <v>-</v>
      </c>
      <c r="N1525" s="21" t="s">
        <v>22</v>
      </c>
      <c r="O1525" s="22" t="str">
        <f t="shared" si="95"/>
        <v>-</v>
      </c>
      <c r="P1525" s="29"/>
    </row>
    <row r="1526" spans="1:16" x14ac:dyDescent="0.25">
      <c r="A1526" s="13">
        <v>3</v>
      </c>
      <c r="B1526" s="13" t="s">
        <v>1546</v>
      </c>
      <c r="C1526" s="14" t="s">
        <v>3644</v>
      </c>
      <c r="D1526" s="14" t="s">
        <v>3645</v>
      </c>
      <c r="E1526" s="15">
        <v>1</v>
      </c>
      <c r="F1526" s="16">
        <v>61.1</v>
      </c>
      <c r="G1526" s="16">
        <v>61.1</v>
      </c>
      <c r="H1526" s="17">
        <f>VLOOKUP(C1526,'[1]3 оч'!$B$3:$K$528,10,0)</f>
        <v>0</v>
      </c>
      <c r="I1526" s="16">
        <f t="shared" si="93"/>
        <v>0</v>
      </c>
      <c r="J1526" s="18"/>
      <c r="K1526" s="18">
        <f t="shared" si="94"/>
        <v>0</v>
      </c>
      <c r="L1526" s="19" t="str">
        <f>IFERROR(VLOOKUP(C1526,'[2]11.11.25'!$B$345:$C$574,2,0),"-")</f>
        <v>-</v>
      </c>
      <c r="M1526" s="20" t="str">
        <f t="shared" si="96"/>
        <v>-</v>
      </c>
      <c r="N1526" s="21" t="s">
        <v>22</v>
      </c>
      <c r="O1526" s="22" t="str">
        <f t="shared" si="95"/>
        <v>-</v>
      </c>
      <c r="P1526" s="29"/>
    </row>
    <row r="1527" spans="1:16" x14ac:dyDescent="0.25">
      <c r="A1527" s="13">
        <v>3</v>
      </c>
      <c r="B1527" s="13" t="s">
        <v>1549</v>
      </c>
      <c r="C1527" s="14" t="s">
        <v>3646</v>
      </c>
      <c r="D1527" s="14" t="s">
        <v>3647</v>
      </c>
      <c r="E1527" s="15">
        <v>1</v>
      </c>
      <c r="F1527" s="16">
        <v>61.1</v>
      </c>
      <c r="G1527" s="16">
        <v>61.1</v>
      </c>
      <c r="H1527" s="17">
        <f>VLOOKUP(C1527,'[1]3 оч'!$B$3:$K$528,10,0)</f>
        <v>0</v>
      </c>
      <c r="I1527" s="16">
        <f t="shared" si="93"/>
        <v>0</v>
      </c>
      <c r="J1527" s="18"/>
      <c r="K1527" s="18">
        <f t="shared" si="94"/>
        <v>0</v>
      </c>
      <c r="L1527" s="19" t="str">
        <f>IFERROR(VLOOKUP(C1527,'[2]11.11.25'!$B$345:$C$574,2,0),"-")</f>
        <v>-</v>
      </c>
      <c r="M1527" s="20" t="str">
        <f t="shared" si="96"/>
        <v>-</v>
      </c>
      <c r="N1527" s="21" t="s">
        <v>22</v>
      </c>
      <c r="O1527" s="22" t="str">
        <f t="shared" si="95"/>
        <v>-</v>
      </c>
      <c r="P1527" s="29"/>
    </row>
    <row r="1528" spans="1:16" x14ac:dyDescent="0.25">
      <c r="A1528" s="13">
        <v>3</v>
      </c>
      <c r="B1528" s="13" t="s">
        <v>1552</v>
      </c>
      <c r="C1528" s="14" t="s">
        <v>3648</v>
      </c>
      <c r="D1528" s="14" t="s">
        <v>3649</v>
      </c>
      <c r="E1528" s="15">
        <v>12</v>
      </c>
      <c r="F1528" s="16">
        <v>28.9</v>
      </c>
      <c r="G1528" s="16">
        <v>346.8</v>
      </c>
      <c r="H1528" s="17">
        <f>VLOOKUP(C1528,'[1]3 оч'!$B$3:$K$528,10,0)</f>
        <v>0</v>
      </c>
      <c r="I1528" s="16">
        <f t="shared" si="93"/>
        <v>0</v>
      </c>
      <c r="J1528" s="18"/>
      <c r="K1528" s="18">
        <f t="shared" si="94"/>
        <v>0</v>
      </c>
      <c r="L1528" s="19" t="str">
        <f>IFERROR(VLOOKUP(C1528,'[2]11.11.25'!$B$345:$C$574,2,0),"-")</f>
        <v>-</v>
      </c>
      <c r="M1528" s="20" t="str">
        <f t="shared" si="96"/>
        <v>-</v>
      </c>
      <c r="N1528" s="21" t="s">
        <v>22</v>
      </c>
      <c r="O1528" s="22" t="str">
        <f t="shared" si="95"/>
        <v>-</v>
      </c>
      <c r="P1528" s="29"/>
    </row>
    <row r="1529" spans="1:16" x14ac:dyDescent="0.25">
      <c r="A1529" s="13">
        <v>3</v>
      </c>
      <c r="B1529" s="13" t="s">
        <v>1555</v>
      </c>
      <c r="C1529" s="14" t="s">
        <v>3650</v>
      </c>
      <c r="D1529" s="14" t="s">
        <v>3651</v>
      </c>
      <c r="E1529" s="15">
        <v>1</v>
      </c>
      <c r="F1529" s="16">
        <v>36</v>
      </c>
      <c r="G1529" s="16">
        <v>36</v>
      </c>
      <c r="H1529" s="17">
        <f>VLOOKUP(C1529,'[1]3 оч'!$B$3:$K$528,10,0)</f>
        <v>0</v>
      </c>
      <c r="I1529" s="16">
        <f t="shared" si="93"/>
        <v>0</v>
      </c>
      <c r="J1529" s="18"/>
      <c r="K1529" s="18">
        <f t="shared" si="94"/>
        <v>0</v>
      </c>
      <c r="L1529" s="19" t="str">
        <f>IFERROR(VLOOKUP(C1529,'[2]11.11.25'!$B$345:$C$574,2,0),"-")</f>
        <v>-</v>
      </c>
      <c r="M1529" s="20" t="str">
        <f t="shared" si="96"/>
        <v>-</v>
      </c>
      <c r="N1529" s="21" t="s">
        <v>22</v>
      </c>
      <c r="O1529" s="22" t="str">
        <f t="shared" si="95"/>
        <v>-</v>
      </c>
      <c r="P1529" s="29"/>
    </row>
    <row r="1530" spans="1:16" x14ac:dyDescent="0.25">
      <c r="A1530" s="13">
        <v>3</v>
      </c>
      <c r="B1530" s="13" t="s">
        <v>1558</v>
      </c>
      <c r="C1530" s="14" t="s">
        <v>3652</v>
      </c>
      <c r="D1530" s="14" t="s">
        <v>3653</v>
      </c>
      <c r="E1530" s="15">
        <v>1</v>
      </c>
      <c r="F1530" s="16">
        <v>45.9</v>
      </c>
      <c r="G1530" s="16">
        <v>45.9</v>
      </c>
      <c r="H1530" s="17">
        <f>VLOOKUP(C1530,'[1]3 оч'!$B$3:$K$528,10,0)</f>
        <v>0</v>
      </c>
      <c r="I1530" s="16">
        <f t="shared" si="93"/>
        <v>0</v>
      </c>
      <c r="J1530" s="18"/>
      <c r="K1530" s="18">
        <f t="shared" si="94"/>
        <v>0</v>
      </c>
      <c r="L1530" s="19" t="str">
        <f>IFERROR(VLOOKUP(C1530,'[2]11.11.25'!$B$345:$C$574,2,0),"-")</f>
        <v>-</v>
      </c>
      <c r="M1530" s="20" t="str">
        <f t="shared" si="96"/>
        <v>-</v>
      </c>
      <c r="N1530" s="21" t="s">
        <v>22</v>
      </c>
      <c r="O1530" s="22" t="str">
        <f t="shared" si="95"/>
        <v>-</v>
      </c>
      <c r="P1530" s="29"/>
    </row>
    <row r="1531" spans="1:16" x14ac:dyDescent="0.25">
      <c r="A1531" s="13">
        <v>3</v>
      </c>
      <c r="B1531" s="13" t="s">
        <v>1561</v>
      </c>
      <c r="C1531" s="14" t="s">
        <v>3654</v>
      </c>
      <c r="D1531" s="14" t="s">
        <v>3655</v>
      </c>
      <c r="E1531" s="15">
        <v>2</v>
      </c>
      <c r="F1531" s="16">
        <v>9.4</v>
      </c>
      <c r="G1531" s="16">
        <v>18.8</v>
      </c>
      <c r="H1531" s="17">
        <f>VLOOKUP(C1531,'[1]3 оч'!$B$3:$K$528,10,0)</f>
        <v>0</v>
      </c>
      <c r="I1531" s="16">
        <f t="shared" si="93"/>
        <v>0</v>
      </c>
      <c r="J1531" s="18"/>
      <c r="K1531" s="18">
        <f t="shared" si="94"/>
        <v>0</v>
      </c>
      <c r="L1531" s="19" t="str">
        <f>IFERROR(VLOOKUP(C1531,'[2]11.11.25'!$B$345:$C$574,2,0),"-")</f>
        <v>-</v>
      </c>
      <c r="M1531" s="20" t="str">
        <f t="shared" si="96"/>
        <v>-</v>
      </c>
      <c r="N1531" s="21" t="s">
        <v>22</v>
      </c>
      <c r="O1531" s="22" t="str">
        <f t="shared" si="95"/>
        <v>-</v>
      </c>
      <c r="P1531" s="29"/>
    </row>
    <row r="1532" spans="1:16" x14ac:dyDescent="0.25">
      <c r="A1532" s="13">
        <v>3</v>
      </c>
      <c r="B1532" s="13" t="s">
        <v>1564</v>
      </c>
      <c r="C1532" s="14" t="s">
        <v>3656</v>
      </c>
      <c r="D1532" s="14" t="s">
        <v>3657</v>
      </c>
      <c r="E1532" s="15">
        <v>2</v>
      </c>
      <c r="F1532" s="16">
        <v>8.8000000000000007</v>
      </c>
      <c r="G1532" s="16">
        <v>17.600000000000001</v>
      </c>
      <c r="H1532" s="17">
        <f>VLOOKUP(C1532,'[1]3 оч'!$B$3:$K$528,10,0)</f>
        <v>0</v>
      </c>
      <c r="I1532" s="16">
        <f t="shared" si="93"/>
        <v>0</v>
      </c>
      <c r="J1532" s="18"/>
      <c r="K1532" s="18">
        <f t="shared" si="94"/>
        <v>0</v>
      </c>
      <c r="L1532" s="19" t="str">
        <f>IFERROR(VLOOKUP(C1532,'[2]11.11.25'!$B$345:$C$574,2,0),"-")</f>
        <v>-</v>
      </c>
      <c r="M1532" s="20" t="str">
        <f t="shared" si="96"/>
        <v>-</v>
      </c>
      <c r="N1532" s="21" t="s">
        <v>22</v>
      </c>
      <c r="O1532" s="22" t="str">
        <f t="shared" si="95"/>
        <v>-</v>
      </c>
      <c r="P1532" s="29"/>
    </row>
    <row r="1533" spans="1:16" x14ac:dyDescent="0.25">
      <c r="A1533" s="13">
        <v>3</v>
      </c>
      <c r="B1533" s="13" t="s">
        <v>1567</v>
      </c>
      <c r="C1533" s="14" t="s">
        <v>3658</v>
      </c>
      <c r="D1533" s="14" t="s">
        <v>3659</v>
      </c>
      <c r="E1533" s="15">
        <v>14</v>
      </c>
      <c r="F1533" s="16">
        <v>10.9</v>
      </c>
      <c r="G1533" s="16">
        <v>152.6</v>
      </c>
      <c r="H1533" s="17">
        <f>VLOOKUP(C1533,'[1]3 оч'!$B$3:$K$528,10,0)</f>
        <v>0</v>
      </c>
      <c r="I1533" s="16">
        <f t="shared" si="93"/>
        <v>0</v>
      </c>
      <c r="J1533" s="18"/>
      <c r="K1533" s="18">
        <f t="shared" si="94"/>
        <v>0</v>
      </c>
      <c r="L1533" s="19" t="str">
        <f>IFERROR(VLOOKUP(C1533,'[2]11.11.25'!$B$345:$C$574,2,0),"-")</f>
        <v>-</v>
      </c>
      <c r="M1533" s="20" t="str">
        <f t="shared" si="96"/>
        <v>-</v>
      </c>
      <c r="N1533" s="21" t="s">
        <v>22</v>
      </c>
      <c r="O1533" s="22" t="str">
        <f t="shared" si="95"/>
        <v>-</v>
      </c>
      <c r="P1533" s="29"/>
    </row>
    <row r="1534" spans="1:16" x14ac:dyDescent="0.25">
      <c r="A1534" s="13">
        <v>3</v>
      </c>
      <c r="B1534" s="13" t="s">
        <v>1570</v>
      </c>
      <c r="C1534" s="14" t="s">
        <v>3660</v>
      </c>
      <c r="D1534" s="14" t="s">
        <v>3661</v>
      </c>
      <c r="E1534" s="15">
        <v>2</v>
      </c>
      <c r="F1534" s="16">
        <v>10.4</v>
      </c>
      <c r="G1534" s="16">
        <v>20.8</v>
      </c>
      <c r="H1534" s="17">
        <f>VLOOKUP(C1534,'[1]3 оч'!$B$3:$K$528,10,0)</f>
        <v>0</v>
      </c>
      <c r="I1534" s="16">
        <f t="shared" si="93"/>
        <v>0</v>
      </c>
      <c r="J1534" s="18"/>
      <c r="K1534" s="18">
        <f t="shared" si="94"/>
        <v>0</v>
      </c>
      <c r="L1534" s="19" t="str">
        <f>IFERROR(VLOOKUP(C1534,'[2]11.11.25'!$B$345:$C$574,2,0),"-")</f>
        <v>-</v>
      </c>
      <c r="M1534" s="20" t="str">
        <f t="shared" si="96"/>
        <v>-</v>
      </c>
      <c r="N1534" s="21" t="s">
        <v>22</v>
      </c>
      <c r="O1534" s="22" t="str">
        <f t="shared" si="95"/>
        <v>-</v>
      </c>
      <c r="P1534" s="29"/>
    </row>
    <row r="1535" spans="1:16" x14ac:dyDescent="0.25">
      <c r="A1535" s="13">
        <v>3</v>
      </c>
      <c r="B1535" s="13" t="s">
        <v>1573</v>
      </c>
      <c r="C1535" s="14" t="s">
        <v>3662</v>
      </c>
      <c r="D1535" s="14" t="s">
        <v>3663</v>
      </c>
      <c r="E1535" s="15">
        <v>12</v>
      </c>
      <c r="F1535" s="16">
        <v>8.8000000000000007</v>
      </c>
      <c r="G1535" s="16">
        <v>105.6</v>
      </c>
      <c r="H1535" s="17">
        <f>VLOOKUP(C1535,'[1]3 оч'!$B$3:$K$528,10,0)</f>
        <v>0</v>
      </c>
      <c r="I1535" s="16">
        <f t="shared" si="93"/>
        <v>0</v>
      </c>
      <c r="J1535" s="18"/>
      <c r="K1535" s="18">
        <f t="shared" si="94"/>
        <v>0</v>
      </c>
      <c r="L1535" s="19" t="str">
        <f>IFERROR(VLOOKUP(C1535,'[2]11.11.25'!$B$345:$C$574,2,0),"-")</f>
        <v>-</v>
      </c>
      <c r="M1535" s="20" t="str">
        <f t="shared" si="96"/>
        <v>-</v>
      </c>
      <c r="N1535" s="21" t="s">
        <v>22</v>
      </c>
      <c r="O1535" s="22" t="str">
        <f t="shared" si="95"/>
        <v>-</v>
      </c>
      <c r="P1535" s="29"/>
    </row>
    <row r="1536" spans="1:16" x14ac:dyDescent="0.25">
      <c r="A1536" s="13">
        <v>3</v>
      </c>
      <c r="B1536" s="13" t="s">
        <v>1576</v>
      </c>
      <c r="C1536" s="14" t="s">
        <v>3664</v>
      </c>
      <c r="D1536" s="14" t="s">
        <v>3665</v>
      </c>
      <c r="E1536" s="15">
        <v>12</v>
      </c>
      <c r="F1536" s="16">
        <v>10.5</v>
      </c>
      <c r="G1536" s="16">
        <v>126</v>
      </c>
      <c r="H1536" s="17">
        <f>VLOOKUP(C1536,'[1]3 оч'!$B$3:$K$528,10,0)</f>
        <v>0</v>
      </c>
      <c r="I1536" s="16">
        <f t="shared" si="93"/>
        <v>0</v>
      </c>
      <c r="J1536" s="18"/>
      <c r="K1536" s="18">
        <f t="shared" si="94"/>
        <v>0</v>
      </c>
      <c r="L1536" s="19" t="str">
        <f>IFERROR(VLOOKUP(C1536,'[2]11.11.25'!$B$345:$C$574,2,0),"-")</f>
        <v>-</v>
      </c>
      <c r="M1536" s="20" t="str">
        <f t="shared" si="96"/>
        <v>-</v>
      </c>
      <c r="N1536" s="21" t="s">
        <v>22</v>
      </c>
      <c r="O1536" s="22" t="str">
        <f t="shared" si="95"/>
        <v>-</v>
      </c>
      <c r="P1536" s="29"/>
    </row>
    <row r="1537" spans="1:16" x14ac:dyDescent="0.25">
      <c r="A1537" s="13">
        <v>3</v>
      </c>
      <c r="B1537" s="13" t="s">
        <v>1579</v>
      </c>
      <c r="C1537" s="14" t="s">
        <v>3666</v>
      </c>
      <c r="D1537" s="14" t="s">
        <v>3667</v>
      </c>
      <c r="E1537" s="15">
        <v>4</v>
      </c>
      <c r="F1537" s="16">
        <v>1471.5</v>
      </c>
      <c r="G1537" s="16">
        <v>5886</v>
      </c>
      <c r="H1537" s="17">
        <f>VLOOKUP(C1537,'[1]3 оч'!$B$3:$K$528,10,0)</f>
        <v>0</v>
      </c>
      <c r="I1537" s="16">
        <f t="shared" si="93"/>
        <v>0</v>
      </c>
      <c r="J1537" s="18"/>
      <c r="K1537" s="18">
        <f t="shared" si="94"/>
        <v>0</v>
      </c>
      <c r="L1537" s="19" t="str">
        <f>IFERROR(VLOOKUP(C1537,'[2]11.11.25'!$B$345:$C$574,2,0),"-")</f>
        <v>-</v>
      </c>
      <c r="M1537" s="20" t="str">
        <f t="shared" si="96"/>
        <v>-</v>
      </c>
      <c r="N1537" s="21" t="s">
        <v>22</v>
      </c>
      <c r="O1537" s="22" t="str">
        <f t="shared" si="95"/>
        <v>-</v>
      </c>
      <c r="P1537" s="29"/>
    </row>
    <row r="1538" spans="1:16" x14ac:dyDescent="0.25">
      <c r="A1538" s="13">
        <v>3</v>
      </c>
      <c r="B1538" s="13" t="s">
        <v>1582</v>
      </c>
      <c r="C1538" s="14" t="s">
        <v>3668</v>
      </c>
      <c r="D1538" s="14" t="s">
        <v>3669</v>
      </c>
      <c r="E1538" s="15">
        <v>7</v>
      </c>
      <c r="F1538" s="16">
        <v>1414.8</v>
      </c>
      <c r="G1538" s="16">
        <v>9903.6</v>
      </c>
      <c r="H1538" s="17">
        <f>VLOOKUP(C1538,'[1]3 оч'!$B$3:$K$528,10,0)</f>
        <v>0</v>
      </c>
      <c r="I1538" s="16">
        <f t="shared" si="93"/>
        <v>0</v>
      </c>
      <c r="J1538" s="18"/>
      <c r="K1538" s="18">
        <f t="shared" si="94"/>
        <v>0</v>
      </c>
      <c r="L1538" s="19" t="str">
        <f>IFERROR(VLOOKUP(C1538,'[2]11.11.25'!$B$345:$C$574,2,0),"-")</f>
        <v>-</v>
      </c>
      <c r="M1538" s="20" t="str">
        <f t="shared" si="96"/>
        <v>-</v>
      </c>
      <c r="N1538" s="21" t="s">
        <v>22</v>
      </c>
      <c r="O1538" s="22" t="str">
        <f t="shared" si="95"/>
        <v>-</v>
      </c>
      <c r="P1538" s="29"/>
    </row>
    <row r="1539" spans="1:16" x14ac:dyDescent="0.25">
      <c r="A1539" s="13">
        <v>3</v>
      </c>
      <c r="B1539" s="13" t="s">
        <v>1585</v>
      </c>
      <c r="C1539" s="14" t="s">
        <v>3670</v>
      </c>
      <c r="D1539" s="14" t="s">
        <v>3671</v>
      </c>
      <c r="E1539" s="15">
        <v>2</v>
      </c>
      <c r="F1539" s="16">
        <v>1427.8</v>
      </c>
      <c r="G1539" s="16">
        <v>2855.6</v>
      </c>
      <c r="H1539" s="17">
        <f>VLOOKUP(C1539,'[1]3 оч'!$B$3:$K$528,10,0)</f>
        <v>0</v>
      </c>
      <c r="I1539" s="16">
        <f t="shared" ref="I1539:I1602" si="97">IFERROR(H1539*F1539,"-")</f>
        <v>0</v>
      </c>
      <c r="J1539" s="18"/>
      <c r="K1539" s="18">
        <f t="shared" ref="K1539:K1602" si="98">J1539*F1539</f>
        <v>0</v>
      </c>
      <c r="L1539" s="19" t="str">
        <f>IFERROR(VLOOKUP(C1539,'[2]11.11.25'!$B$345:$C$574,2,0),"-")</f>
        <v>-</v>
      </c>
      <c r="M1539" s="20" t="str">
        <f t="shared" si="96"/>
        <v>-</v>
      </c>
      <c r="N1539" s="21" t="s">
        <v>22</v>
      </c>
      <c r="O1539" s="22" t="str">
        <f t="shared" ref="O1539:O1602" si="99">IFERROR(N1539*F1539,"-")</f>
        <v>-</v>
      </c>
      <c r="P1539" s="29"/>
    </row>
    <row r="1540" spans="1:16" x14ac:dyDescent="0.25">
      <c r="A1540" s="13">
        <v>3</v>
      </c>
      <c r="B1540" s="13" t="s">
        <v>1588</v>
      </c>
      <c r="C1540" s="14" t="s">
        <v>3672</v>
      </c>
      <c r="D1540" s="14" t="s">
        <v>3673</v>
      </c>
      <c r="E1540" s="15">
        <v>128</v>
      </c>
      <c r="F1540" s="16">
        <v>1.6</v>
      </c>
      <c r="G1540" s="16">
        <v>204.8</v>
      </c>
      <c r="H1540" s="17">
        <f>VLOOKUP(C1540,'[1]3 оч'!$B$3:$K$528,10,0)</f>
        <v>0</v>
      </c>
      <c r="I1540" s="16">
        <f t="shared" si="97"/>
        <v>0</v>
      </c>
      <c r="J1540" s="18"/>
      <c r="K1540" s="18">
        <f t="shared" si="98"/>
        <v>0</v>
      </c>
      <c r="L1540" s="19" t="str">
        <f>IFERROR(VLOOKUP(C1540,'[2]11.11.25'!$B$345:$C$574,2,0),"-")</f>
        <v>-</v>
      </c>
      <c r="M1540" s="20" t="str">
        <f t="shared" si="96"/>
        <v>-</v>
      </c>
      <c r="N1540" s="21" t="s">
        <v>22</v>
      </c>
      <c r="O1540" s="22" t="str">
        <f t="shared" si="99"/>
        <v>-</v>
      </c>
      <c r="P1540" s="29"/>
    </row>
    <row r="1541" spans="1:16" x14ac:dyDescent="0.25">
      <c r="A1541" s="13">
        <v>3</v>
      </c>
      <c r="B1541" s="13" t="s">
        <v>1591</v>
      </c>
      <c r="C1541" s="14" t="s">
        <v>3674</v>
      </c>
      <c r="D1541" s="14" t="s">
        <v>3675</v>
      </c>
      <c r="E1541" s="15">
        <v>16</v>
      </c>
      <c r="F1541" s="16">
        <v>1</v>
      </c>
      <c r="G1541" s="16">
        <v>16</v>
      </c>
      <c r="H1541" s="17">
        <f>VLOOKUP(C1541,'[1]3 оч'!$B$3:$K$528,10,0)</f>
        <v>0</v>
      </c>
      <c r="I1541" s="16">
        <f t="shared" si="97"/>
        <v>0</v>
      </c>
      <c r="J1541" s="18"/>
      <c r="K1541" s="18">
        <f t="shared" si="98"/>
        <v>0</v>
      </c>
      <c r="L1541" s="19" t="str">
        <f>IFERROR(VLOOKUP(C1541,'[2]11.11.25'!$B$345:$C$574,2,0),"-")</f>
        <v>-</v>
      </c>
      <c r="M1541" s="20" t="str">
        <f t="shared" si="96"/>
        <v>-</v>
      </c>
      <c r="N1541" s="21" t="s">
        <v>22</v>
      </c>
      <c r="O1541" s="22" t="str">
        <f t="shared" si="99"/>
        <v>-</v>
      </c>
      <c r="P1541" s="29"/>
    </row>
    <row r="1542" spans="1:16" x14ac:dyDescent="0.25">
      <c r="A1542" s="13">
        <v>3</v>
      </c>
      <c r="B1542" s="13" t="s">
        <v>1594</v>
      </c>
      <c r="C1542" s="14" t="s">
        <v>3676</v>
      </c>
      <c r="D1542" s="14" t="s">
        <v>3677</v>
      </c>
      <c r="E1542" s="15">
        <v>8</v>
      </c>
      <c r="F1542" s="16">
        <v>47.7</v>
      </c>
      <c r="G1542" s="16">
        <v>381.6</v>
      </c>
      <c r="H1542" s="17">
        <f>VLOOKUP(C1542,'[1]3 оч'!$B$3:$K$528,10,0)</f>
        <v>0</v>
      </c>
      <c r="I1542" s="16">
        <f t="shared" si="97"/>
        <v>0</v>
      </c>
      <c r="J1542" s="18"/>
      <c r="K1542" s="18">
        <f t="shared" si="98"/>
        <v>0</v>
      </c>
      <c r="L1542" s="19" t="str">
        <f>IFERROR(VLOOKUP(C1542,'[2]11.11.25'!$B$345:$C$574,2,0),"-")</f>
        <v>-</v>
      </c>
      <c r="M1542" s="20" t="str">
        <f t="shared" si="96"/>
        <v>-</v>
      </c>
      <c r="N1542" s="21" t="s">
        <v>22</v>
      </c>
      <c r="O1542" s="22" t="str">
        <f t="shared" si="99"/>
        <v>-</v>
      </c>
      <c r="P1542" s="29"/>
    </row>
    <row r="1543" spans="1:16" x14ac:dyDescent="0.25">
      <c r="A1543" s="13">
        <v>4</v>
      </c>
      <c r="B1543" s="13" t="s">
        <v>15</v>
      </c>
      <c r="C1543" s="14" t="s">
        <v>3678</v>
      </c>
      <c r="D1543" s="14" t="s">
        <v>3679</v>
      </c>
      <c r="E1543" s="15">
        <v>13</v>
      </c>
      <c r="F1543" s="16">
        <v>45.5</v>
      </c>
      <c r="G1543" s="16">
        <v>591.5</v>
      </c>
      <c r="H1543" s="17"/>
      <c r="I1543" s="16">
        <f t="shared" si="97"/>
        <v>0</v>
      </c>
      <c r="J1543" s="18"/>
      <c r="K1543" s="18">
        <f t="shared" si="98"/>
        <v>0</v>
      </c>
      <c r="L1543" s="19" t="str">
        <f>IFERROR(VLOOKUP(C1543,'[2]11.11.25'!$B$345:$C$574,2,0),"-")</f>
        <v>-</v>
      </c>
      <c r="M1543" s="20" t="str">
        <f t="shared" si="96"/>
        <v>-</v>
      </c>
      <c r="N1543" s="21" t="s">
        <v>22</v>
      </c>
      <c r="O1543" s="22" t="str">
        <f t="shared" si="99"/>
        <v>-</v>
      </c>
      <c r="P1543" s="29"/>
    </row>
    <row r="1544" spans="1:16" x14ac:dyDescent="0.25">
      <c r="A1544" s="13">
        <v>4</v>
      </c>
      <c r="B1544" s="13" t="s">
        <v>19</v>
      </c>
      <c r="C1544" s="14" t="s">
        <v>3680</v>
      </c>
      <c r="D1544" s="14" t="s">
        <v>3681</v>
      </c>
      <c r="E1544" s="15">
        <v>1</v>
      </c>
      <c r="F1544" s="16">
        <v>70.599999999999994</v>
      </c>
      <c r="G1544" s="16">
        <v>70.599999999999994</v>
      </c>
      <c r="H1544" s="17"/>
      <c r="I1544" s="16">
        <f t="shared" si="97"/>
        <v>0</v>
      </c>
      <c r="J1544" s="18"/>
      <c r="K1544" s="18">
        <f t="shared" si="98"/>
        <v>0</v>
      </c>
      <c r="L1544" s="19" t="str">
        <f>IFERROR(VLOOKUP(C1544,'[2]11.11.25'!$B$345:$C$574,2,0),"-")</f>
        <v>-</v>
      </c>
      <c r="M1544" s="20" t="str">
        <f t="shared" si="96"/>
        <v>-</v>
      </c>
      <c r="N1544" s="21" t="s">
        <v>22</v>
      </c>
      <c r="O1544" s="22" t="str">
        <f t="shared" si="99"/>
        <v>-</v>
      </c>
      <c r="P1544" s="29"/>
    </row>
    <row r="1545" spans="1:16" x14ac:dyDescent="0.25">
      <c r="A1545" s="13">
        <v>4</v>
      </c>
      <c r="B1545" s="13" t="s">
        <v>24</v>
      </c>
      <c r="C1545" s="14" t="s">
        <v>3682</v>
      </c>
      <c r="D1545" s="14" t="s">
        <v>3683</v>
      </c>
      <c r="E1545" s="15">
        <v>1</v>
      </c>
      <c r="F1545" s="16">
        <v>4701.6000000000004</v>
      </c>
      <c r="G1545" s="16">
        <v>4701.6000000000004</v>
      </c>
      <c r="H1545" s="17"/>
      <c r="I1545" s="16">
        <f t="shared" si="97"/>
        <v>0</v>
      </c>
      <c r="J1545" s="18"/>
      <c r="K1545" s="18">
        <f t="shared" si="98"/>
        <v>0</v>
      </c>
      <c r="L1545" s="19" t="str">
        <f>IFERROR(VLOOKUP(C1545,'[2]11.11.25'!$B$345:$C$574,2,0),"-")</f>
        <v>-</v>
      </c>
      <c r="M1545" s="20" t="str">
        <f t="shared" si="96"/>
        <v>-</v>
      </c>
      <c r="N1545" s="21" t="s">
        <v>22</v>
      </c>
      <c r="O1545" s="22" t="str">
        <f t="shared" si="99"/>
        <v>-</v>
      </c>
      <c r="P1545" s="29"/>
    </row>
    <row r="1546" spans="1:16" x14ac:dyDescent="0.25">
      <c r="A1546" s="13">
        <v>4</v>
      </c>
      <c r="B1546" s="13" t="s">
        <v>28</v>
      </c>
      <c r="C1546" s="14" t="s">
        <v>3684</v>
      </c>
      <c r="D1546" s="14" t="s">
        <v>3685</v>
      </c>
      <c r="E1546" s="15">
        <v>3</v>
      </c>
      <c r="F1546" s="16">
        <v>4551.2</v>
      </c>
      <c r="G1546" s="16">
        <v>13653.6</v>
      </c>
      <c r="H1546" s="17"/>
      <c r="I1546" s="16">
        <f t="shared" si="97"/>
        <v>0</v>
      </c>
      <c r="J1546" s="18"/>
      <c r="K1546" s="18">
        <f t="shared" si="98"/>
        <v>0</v>
      </c>
      <c r="L1546" s="19">
        <f>IFERROR(VLOOKUP(C1546,'[2]11.11.25'!$B$345:$C$574,2,0),"-")</f>
        <v>1</v>
      </c>
      <c r="M1546" s="20">
        <f t="shared" si="96"/>
        <v>4551.2</v>
      </c>
      <c r="N1546" s="21">
        <v>1</v>
      </c>
      <c r="O1546" s="22">
        <f t="shared" si="99"/>
        <v>4551.2</v>
      </c>
      <c r="P1546" s="29"/>
    </row>
    <row r="1547" spans="1:16" x14ac:dyDescent="0.25">
      <c r="A1547" s="13">
        <v>4</v>
      </c>
      <c r="B1547" s="13" t="s">
        <v>32</v>
      </c>
      <c r="C1547" s="14" t="s">
        <v>3686</v>
      </c>
      <c r="D1547" s="14" t="s">
        <v>3687</v>
      </c>
      <c r="E1547" s="15">
        <v>2</v>
      </c>
      <c r="F1547" s="16">
        <v>4535.6000000000004</v>
      </c>
      <c r="G1547" s="16">
        <v>9071.2000000000007</v>
      </c>
      <c r="H1547" s="17"/>
      <c r="I1547" s="16">
        <f t="shared" si="97"/>
        <v>0</v>
      </c>
      <c r="J1547" s="18"/>
      <c r="K1547" s="18">
        <f t="shared" si="98"/>
        <v>0</v>
      </c>
      <c r="L1547" s="19">
        <f>IFERROR(VLOOKUP(C1547,'[2]11.11.25'!$B$345:$C$574,2,0),"-")</f>
        <v>2</v>
      </c>
      <c r="M1547" s="20">
        <f t="shared" si="96"/>
        <v>9071.2000000000007</v>
      </c>
      <c r="N1547" s="21">
        <v>2</v>
      </c>
      <c r="O1547" s="22">
        <f t="shared" si="99"/>
        <v>9071.2000000000007</v>
      </c>
      <c r="P1547" s="29"/>
    </row>
    <row r="1548" spans="1:16" x14ac:dyDescent="0.25">
      <c r="A1548" s="13">
        <v>4</v>
      </c>
      <c r="B1548" s="13" t="s">
        <v>36</v>
      </c>
      <c r="C1548" s="14" t="s">
        <v>3688</v>
      </c>
      <c r="D1548" s="14" t="s">
        <v>3689</v>
      </c>
      <c r="E1548" s="15">
        <v>1</v>
      </c>
      <c r="F1548" s="16">
        <v>4526.5</v>
      </c>
      <c r="G1548" s="16">
        <v>4526.5</v>
      </c>
      <c r="H1548" s="17"/>
      <c r="I1548" s="16">
        <f t="shared" si="97"/>
        <v>0</v>
      </c>
      <c r="J1548" s="18"/>
      <c r="K1548" s="18">
        <f t="shared" si="98"/>
        <v>0</v>
      </c>
      <c r="L1548" s="19">
        <f>IFERROR(VLOOKUP(C1548,'[2]11.11.25'!$B$345:$C$574,2,0),"-")</f>
        <v>1</v>
      </c>
      <c r="M1548" s="20">
        <f t="shared" si="96"/>
        <v>4526.5</v>
      </c>
      <c r="N1548" s="21">
        <v>1</v>
      </c>
      <c r="O1548" s="22">
        <f t="shared" si="99"/>
        <v>4526.5</v>
      </c>
      <c r="P1548" s="29"/>
    </row>
    <row r="1549" spans="1:16" x14ac:dyDescent="0.25">
      <c r="A1549" s="13">
        <v>4</v>
      </c>
      <c r="B1549" s="13" t="s">
        <v>40</v>
      </c>
      <c r="C1549" s="14" t="s">
        <v>3690</v>
      </c>
      <c r="D1549" s="14" t="s">
        <v>3691</v>
      </c>
      <c r="E1549" s="15">
        <v>1</v>
      </c>
      <c r="F1549" s="16">
        <v>4542.1000000000004</v>
      </c>
      <c r="G1549" s="16">
        <v>4542.1000000000004</v>
      </c>
      <c r="H1549" s="17"/>
      <c r="I1549" s="16">
        <f t="shared" si="97"/>
        <v>0</v>
      </c>
      <c r="J1549" s="18"/>
      <c r="K1549" s="18">
        <f t="shared" si="98"/>
        <v>0</v>
      </c>
      <c r="L1549" s="19" t="str">
        <f>IFERROR(VLOOKUP(C1549,'[2]11.11.25'!$B$345:$C$574,2,0),"-")</f>
        <v>-</v>
      </c>
      <c r="M1549" s="20" t="str">
        <f t="shared" si="96"/>
        <v>-</v>
      </c>
      <c r="N1549" s="21" t="s">
        <v>22</v>
      </c>
      <c r="O1549" s="22" t="str">
        <f t="shared" si="99"/>
        <v>-</v>
      </c>
      <c r="P1549" s="29"/>
    </row>
    <row r="1550" spans="1:16" x14ac:dyDescent="0.25">
      <c r="A1550" s="13">
        <v>4</v>
      </c>
      <c r="B1550" s="13" t="s">
        <v>43</v>
      </c>
      <c r="C1550" s="14" t="s">
        <v>3692</v>
      </c>
      <c r="D1550" s="14" t="s">
        <v>3693</v>
      </c>
      <c r="E1550" s="15">
        <v>1</v>
      </c>
      <c r="F1550" s="16">
        <v>4526.5</v>
      </c>
      <c r="G1550" s="16">
        <v>4526.5</v>
      </c>
      <c r="H1550" s="17"/>
      <c r="I1550" s="16">
        <f t="shared" si="97"/>
        <v>0</v>
      </c>
      <c r="J1550" s="18"/>
      <c r="K1550" s="18">
        <f t="shared" si="98"/>
        <v>0</v>
      </c>
      <c r="L1550" s="19" t="str">
        <f>IFERROR(VLOOKUP(C1550,'[2]11.11.25'!$B$345:$C$574,2,0),"-")</f>
        <v>-</v>
      </c>
      <c r="M1550" s="20" t="str">
        <f t="shared" si="96"/>
        <v>-</v>
      </c>
      <c r="N1550" s="21" t="s">
        <v>22</v>
      </c>
      <c r="O1550" s="22" t="str">
        <f t="shared" si="99"/>
        <v>-</v>
      </c>
      <c r="P1550" s="29"/>
    </row>
    <row r="1551" spans="1:16" x14ac:dyDescent="0.25">
      <c r="A1551" s="13">
        <v>4</v>
      </c>
      <c r="B1551" s="13" t="s">
        <v>46</v>
      </c>
      <c r="C1551" s="14" t="s">
        <v>3694</v>
      </c>
      <c r="D1551" s="14" t="s">
        <v>3695</v>
      </c>
      <c r="E1551" s="15">
        <v>1</v>
      </c>
      <c r="F1551" s="16">
        <v>4542.1000000000004</v>
      </c>
      <c r="G1551" s="16">
        <v>4542.1000000000004</v>
      </c>
      <c r="H1551" s="17"/>
      <c r="I1551" s="16">
        <f t="shared" si="97"/>
        <v>0</v>
      </c>
      <c r="J1551" s="18"/>
      <c r="K1551" s="18">
        <f t="shared" si="98"/>
        <v>0</v>
      </c>
      <c r="L1551" s="19" t="str">
        <f>IFERROR(VLOOKUP(C1551,'[2]11.11.25'!$B$345:$C$574,2,0),"-")</f>
        <v>-</v>
      </c>
      <c r="M1551" s="20" t="str">
        <f t="shared" si="96"/>
        <v>-</v>
      </c>
      <c r="N1551" s="21" t="s">
        <v>22</v>
      </c>
      <c r="O1551" s="22" t="str">
        <f t="shared" si="99"/>
        <v>-</v>
      </c>
      <c r="P1551" s="29"/>
    </row>
    <row r="1552" spans="1:16" x14ac:dyDescent="0.25">
      <c r="A1552" s="13">
        <v>4</v>
      </c>
      <c r="B1552" s="13" t="s">
        <v>49</v>
      </c>
      <c r="C1552" s="14" t="s">
        <v>3696</v>
      </c>
      <c r="D1552" s="14" t="s">
        <v>3697</v>
      </c>
      <c r="E1552" s="15">
        <v>1</v>
      </c>
      <c r="F1552" s="16">
        <v>4552.8999999999996</v>
      </c>
      <c r="G1552" s="16">
        <v>4552.8999999999996</v>
      </c>
      <c r="H1552" s="17"/>
      <c r="I1552" s="16">
        <f t="shared" si="97"/>
        <v>0</v>
      </c>
      <c r="J1552" s="18"/>
      <c r="K1552" s="18">
        <f t="shared" si="98"/>
        <v>0</v>
      </c>
      <c r="L1552" s="19" t="str">
        <f>IFERROR(VLOOKUP(C1552,'[2]11.11.25'!$B$345:$C$574,2,0),"-")</f>
        <v>-</v>
      </c>
      <c r="M1552" s="20" t="str">
        <f t="shared" si="96"/>
        <v>-</v>
      </c>
      <c r="N1552" s="21" t="s">
        <v>22</v>
      </c>
      <c r="O1552" s="22" t="str">
        <f t="shared" si="99"/>
        <v>-</v>
      </c>
      <c r="P1552" s="29"/>
    </row>
    <row r="1553" spans="1:16" x14ac:dyDescent="0.25">
      <c r="A1553" s="13">
        <v>4</v>
      </c>
      <c r="B1553" s="13" t="s">
        <v>52</v>
      </c>
      <c r="C1553" s="14" t="s">
        <v>3698</v>
      </c>
      <c r="D1553" s="14" t="s">
        <v>3699</v>
      </c>
      <c r="E1553" s="15">
        <v>1</v>
      </c>
      <c r="F1553" s="16">
        <v>4381.8999999999996</v>
      </c>
      <c r="G1553" s="16">
        <v>4381.8999999999996</v>
      </c>
      <c r="H1553" s="17"/>
      <c r="I1553" s="16">
        <f t="shared" si="97"/>
        <v>0</v>
      </c>
      <c r="J1553" s="18"/>
      <c r="K1553" s="18">
        <f t="shared" si="98"/>
        <v>0</v>
      </c>
      <c r="L1553" s="19">
        <f>IFERROR(VLOOKUP(C1553,'[2]11.11.25'!$B$345:$C$574,2,0),"-")</f>
        <v>1</v>
      </c>
      <c r="M1553" s="20">
        <f t="shared" si="96"/>
        <v>4381.8999999999996</v>
      </c>
      <c r="N1553" s="21">
        <v>1</v>
      </c>
      <c r="O1553" s="22">
        <f t="shared" si="99"/>
        <v>4381.8999999999996</v>
      </c>
      <c r="P1553" s="29"/>
    </row>
    <row r="1554" spans="1:16" x14ac:dyDescent="0.25">
      <c r="A1554" s="13">
        <v>4</v>
      </c>
      <c r="B1554" s="13" t="s">
        <v>55</v>
      </c>
      <c r="C1554" s="14" t="s">
        <v>3700</v>
      </c>
      <c r="D1554" s="14" t="s">
        <v>3701</v>
      </c>
      <c r="E1554" s="15">
        <v>1</v>
      </c>
      <c r="F1554" s="16">
        <v>4416</v>
      </c>
      <c r="G1554" s="16">
        <v>4416</v>
      </c>
      <c r="H1554" s="17"/>
      <c r="I1554" s="16">
        <f t="shared" si="97"/>
        <v>0</v>
      </c>
      <c r="J1554" s="18"/>
      <c r="K1554" s="18">
        <f t="shared" si="98"/>
        <v>0</v>
      </c>
      <c r="L1554" s="19" t="str">
        <f>IFERROR(VLOOKUP(C1554,'[2]11.11.25'!$B$345:$C$574,2,0),"-")</f>
        <v>-</v>
      </c>
      <c r="M1554" s="20" t="str">
        <f t="shared" si="96"/>
        <v>-</v>
      </c>
      <c r="N1554" s="21" t="s">
        <v>22</v>
      </c>
      <c r="O1554" s="22" t="str">
        <f t="shared" si="99"/>
        <v>-</v>
      </c>
      <c r="P1554" s="29"/>
    </row>
    <row r="1555" spans="1:16" x14ac:dyDescent="0.25">
      <c r="A1555" s="13">
        <v>4</v>
      </c>
      <c r="B1555" s="13" t="s">
        <v>58</v>
      </c>
      <c r="C1555" s="14" t="s">
        <v>3702</v>
      </c>
      <c r="D1555" s="14" t="s">
        <v>3703</v>
      </c>
      <c r="E1555" s="15">
        <v>1</v>
      </c>
      <c r="F1555" s="16">
        <v>2312.5</v>
      </c>
      <c r="G1555" s="16">
        <v>2312.5</v>
      </c>
      <c r="H1555" s="17"/>
      <c r="I1555" s="16">
        <f t="shared" si="97"/>
        <v>0</v>
      </c>
      <c r="J1555" s="18"/>
      <c r="K1555" s="18">
        <f t="shared" si="98"/>
        <v>0</v>
      </c>
      <c r="L1555" s="19" t="str">
        <f>IFERROR(VLOOKUP(C1555,'[2]11.11.25'!$B$345:$C$574,2,0),"-")</f>
        <v>-</v>
      </c>
      <c r="M1555" s="20" t="str">
        <f t="shared" si="96"/>
        <v>-</v>
      </c>
      <c r="N1555" s="21" t="s">
        <v>22</v>
      </c>
      <c r="O1555" s="22" t="str">
        <f t="shared" si="99"/>
        <v>-</v>
      </c>
      <c r="P1555" s="29"/>
    </row>
    <row r="1556" spans="1:16" x14ac:dyDescent="0.25">
      <c r="A1556" s="13">
        <v>4</v>
      </c>
      <c r="B1556" s="13" t="s">
        <v>61</v>
      </c>
      <c r="C1556" s="14" t="s">
        <v>3704</v>
      </c>
      <c r="D1556" s="14" t="s">
        <v>3705</v>
      </c>
      <c r="E1556" s="15">
        <v>1</v>
      </c>
      <c r="F1556" s="16">
        <v>186.6</v>
      </c>
      <c r="G1556" s="16">
        <v>186.6</v>
      </c>
      <c r="H1556" s="17"/>
      <c r="I1556" s="16">
        <f t="shared" si="97"/>
        <v>0</v>
      </c>
      <c r="J1556" s="18"/>
      <c r="K1556" s="18">
        <f t="shared" si="98"/>
        <v>0</v>
      </c>
      <c r="L1556" s="19" t="str">
        <f>IFERROR(VLOOKUP(C1556,'[2]11.11.25'!$B$345:$C$574,2,0),"-")</f>
        <v>-</v>
      </c>
      <c r="M1556" s="20" t="str">
        <f t="shared" si="96"/>
        <v>-</v>
      </c>
      <c r="N1556" s="21" t="s">
        <v>22</v>
      </c>
      <c r="O1556" s="22" t="str">
        <f t="shared" si="99"/>
        <v>-</v>
      </c>
      <c r="P1556" s="29"/>
    </row>
    <row r="1557" spans="1:16" x14ac:dyDescent="0.25">
      <c r="A1557" s="13">
        <v>4</v>
      </c>
      <c r="B1557" s="13" t="s">
        <v>64</v>
      </c>
      <c r="C1557" s="14" t="s">
        <v>3706</v>
      </c>
      <c r="D1557" s="14" t="s">
        <v>3707</v>
      </c>
      <c r="E1557" s="15">
        <v>1</v>
      </c>
      <c r="F1557" s="16">
        <v>186.6</v>
      </c>
      <c r="G1557" s="16">
        <v>186.6</v>
      </c>
      <c r="H1557" s="17"/>
      <c r="I1557" s="16">
        <f t="shared" si="97"/>
        <v>0</v>
      </c>
      <c r="J1557" s="18"/>
      <c r="K1557" s="18">
        <f t="shared" si="98"/>
        <v>0</v>
      </c>
      <c r="L1557" s="19" t="str">
        <f>IFERROR(VLOOKUP(C1557,'[2]11.11.25'!$B$345:$C$574,2,0),"-")</f>
        <v>-</v>
      </c>
      <c r="M1557" s="20" t="str">
        <f t="shared" si="96"/>
        <v>-</v>
      </c>
      <c r="N1557" s="21" t="s">
        <v>22</v>
      </c>
      <c r="O1557" s="22" t="str">
        <f t="shared" si="99"/>
        <v>-</v>
      </c>
      <c r="P1557" s="29"/>
    </row>
    <row r="1558" spans="1:16" x14ac:dyDescent="0.25">
      <c r="A1558" s="13">
        <v>4</v>
      </c>
      <c r="B1558" s="13" t="s">
        <v>67</v>
      </c>
      <c r="C1558" s="14" t="s">
        <v>3708</v>
      </c>
      <c r="D1558" s="14" t="s">
        <v>3709</v>
      </c>
      <c r="E1558" s="15">
        <v>2</v>
      </c>
      <c r="F1558" s="16">
        <v>186.6</v>
      </c>
      <c r="G1558" s="16">
        <v>373.2</v>
      </c>
      <c r="H1558" s="17"/>
      <c r="I1558" s="16">
        <f t="shared" si="97"/>
        <v>0</v>
      </c>
      <c r="J1558" s="18"/>
      <c r="K1558" s="18">
        <f t="shared" si="98"/>
        <v>0</v>
      </c>
      <c r="L1558" s="19" t="str">
        <f>IFERROR(VLOOKUP(C1558,'[2]11.11.25'!$B$345:$C$574,2,0),"-")</f>
        <v>-</v>
      </c>
      <c r="M1558" s="20" t="str">
        <f t="shared" si="96"/>
        <v>-</v>
      </c>
      <c r="N1558" s="21" t="s">
        <v>22</v>
      </c>
      <c r="O1558" s="22" t="str">
        <f t="shared" si="99"/>
        <v>-</v>
      </c>
      <c r="P1558" s="29"/>
    </row>
    <row r="1559" spans="1:16" x14ac:dyDescent="0.25">
      <c r="A1559" s="13">
        <v>4</v>
      </c>
      <c r="B1559" s="13" t="s">
        <v>70</v>
      </c>
      <c r="C1559" s="14" t="s">
        <v>3710</v>
      </c>
      <c r="D1559" s="14" t="s">
        <v>3711</v>
      </c>
      <c r="E1559" s="15">
        <v>1</v>
      </c>
      <c r="F1559" s="16">
        <v>658.3</v>
      </c>
      <c r="G1559" s="16">
        <v>658.3</v>
      </c>
      <c r="H1559" s="17"/>
      <c r="I1559" s="16">
        <f t="shared" si="97"/>
        <v>0</v>
      </c>
      <c r="J1559" s="18"/>
      <c r="K1559" s="18">
        <f t="shared" si="98"/>
        <v>0</v>
      </c>
      <c r="L1559" s="19" t="str">
        <f>IFERROR(VLOOKUP(C1559,'[2]11.11.25'!$B$345:$C$574,2,0),"-")</f>
        <v>-</v>
      </c>
      <c r="M1559" s="20" t="str">
        <f t="shared" ref="M1559:M1622" si="100">IFERROR(L1559*F1559,"-")</f>
        <v>-</v>
      </c>
      <c r="N1559" s="21" t="s">
        <v>22</v>
      </c>
      <c r="O1559" s="22" t="str">
        <f t="shared" si="99"/>
        <v>-</v>
      </c>
      <c r="P1559" s="29"/>
    </row>
    <row r="1560" spans="1:16" x14ac:dyDescent="0.25">
      <c r="A1560" s="13">
        <v>4</v>
      </c>
      <c r="B1560" s="13" t="s">
        <v>73</v>
      </c>
      <c r="C1560" s="14" t="s">
        <v>3712</v>
      </c>
      <c r="D1560" s="14" t="s">
        <v>3713</v>
      </c>
      <c r="E1560" s="15">
        <v>1</v>
      </c>
      <c r="F1560" s="16">
        <v>670.6</v>
      </c>
      <c r="G1560" s="16">
        <v>670.6</v>
      </c>
      <c r="H1560" s="17"/>
      <c r="I1560" s="16">
        <f t="shared" si="97"/>
        <v>0</v>
      </c>
      <c r="J1560" s="18"/>
      <c r="K1560" s="18">
        <f t="shared" si="98"/>
        <v>0</v>
      </c>
      <c r="L1560" s="19" t="str">
        <f>IFERROR(VLOOKUP(C1560,'[2]11.11.25'!$B$345:$C$574,2,0),"-")</f>
        <v>-</v>
      </c>
      <c r="M1560" s="20" t="str">
        <f t="shared" si="100"/>
        <v>-</v>
      </c>
      <c r="N1560" s="21" t="s">
        <v>22</v>
      </c>
      <c r="O1560" s="22" t="str">
        <f t="shared" si="99"/>
        <v>-</v>
      </c>
      <c r="P1560" s="29"/>
    </row>
    <row r="1561" spans="1:16" x14ac:dyDescent="0.25">
      <c r="A1561" s="13">
        <v>4</v>
      </c>
      <c r="B1561" s="13" t="s">
        <v>76</v>
      </c>
      <c r="C1561" s="14" t="s">
        <v>3714</v>
      </c>
      <c r="D1561" s="14" t="s">
        <v>3715</v>
      </c>
      <c r="E1561" s="15">
        <v>2</v>
      </c>
      <c r="F1561" s="16">
        <v>670.2</v>
      </c>
      <c r="G1561" s="16">
        <v>1340.4</v>
      </c>
      <c r="H1561" s="17"/>
      <c r="I1561" s="16">
        <f t="shared" si="97"/>
        <v>0</v>
      </c>
      <c r="J1561" s="18"/>
      <c r="K1561" s="18">
        <f t="shared" si="98"/>
        <v>0</v>
      </c>
      <c r="L1561" s="19" t="str">
        <f>IFERROR(VLOOKUP(C1561,'[2]11.11.25'!$B$345:$C$574,2,0),"-")</f>
        <v>-</v>
      </c>
      <c r="M1561" s="20" t="str">
        <f t="shared" si="100"/>
        <v>-</v>
      </c>
      <c r="N1561" s="21" t="s">
        <v>22</v>
      </c>
      <c r="O1561" s="22" t="str">
        <f t="shared" si="99"/>
        <v>-</v>
      </c>
      <c r="P1561" s="29"/>
    </row>
    <row r="1562" spans="1:16" x14ac:dyDescent="0.25">
      <c r="A1562" s="13">
        <v>4</v>
      </c>
      <c r="B1562" s="13" t="s">
        <v>79</v>
      </c>
      <c r="C1562" s="14" t="s">
        <v>3716</v>
      </c>
      <c r="D1562" s="14" t="s">
        <v>3717</v>
      </c>
      <c r="E1562" s="15">
        <v>1</v>
      </c>
      <c r="F1562" s="16">
        <v>647.20000000000005</v>
      </c>
      <c r="G1562" s="16">
        <v>647.20000000000005</v>
      </c>
      <c r="H1562" s="17"/>
      <c r="I1562" s="16">
        <f t="shared" si="97"/>
        <v>0</v>
      </c>
      <c r="J1562" s="18"/>
      <c r="K1562" s="18">
        <f t="shared" si="98"/>
        <v>0</v>
      </c>
      <c r="L1562" s="19" t="str">
        <f>IFERROR(VLOOKUP(C1562,'[2]11.11.25'!$B$345:$C$574,2,0),"-")</f>
        <v>-</v>
      </c>
      <c r="M1562" s="20" t="str">
        <f t="shared" si="100"/>
        <v>-</v>
      </c>
      <c r="N1562" s="21" t="s">
        <v>22</v>
      </c>
      <c r="O1562" s="22" t="str">
        <f t="shared" si="99"/>
        <v>-</v>
      </c>
      <c r="P1562" s="29"/>
    </row>
    <row r="1563" spans="1:16" x14ac:dyDescent="0.25">
      <c r="A1563" s="13">
        <v>4</v>
      </c>
      <c r="B1563" s="13" t="s">
        <v>82</v>
      </c>
      <c r="C1563" s="14" t="s">
        <v>3718</v>
      </c>
      <c r="D1563" s="14" t="s">
        <v>3719</v>
      </c>
      <c r="E1563" s="15">
        <v>1</v>
      </c>
      <c r="F1563" s="16">
        <v>659.5</v>
      </c>
      <c r="G1563" s="16">
        <v>659.5</v>
      </c>
      <c r="H1563" s="17"/>
      <c r="I1563" s="16">
        <f t="shared" si="97"/>
        <v>0</v>
      </c>
      <c r="J1563" s="18"/>
      <c r="K1563" s="18">
        <f t="shared" si="98"/>
        <v>0</v>
      </c>
      <c r="L1563" s="19" t="str">
        <f>IFERROR(VLOOKUP(C1563,'[2]11.11.25'!$B$345:$C$574,2,0),"-")</f>
        <v>-</v>
      </c>
      <c r="M1563" s="20" t="str">
        <f t="shared" si="100"/>
        <v>-</v>
      </c>
      <c r="N1563" s="21" t="s">
        <v>22</v>
      </c>
      <c r="O1563" s="22" t="str">
        <f t="shared" si="99"/>
        <v>-</v>
      </c>
      <c r="P1563" s="29"/>
    </row>
    <row r="1564" spans="1:16" x14ac:dyDescent="0.25">
      <c r="A1564" s="13">
        <v>4</v>
      </c>
      <c r="B1564" s="13" t="s">
        <v>85</v>
      </c>
      <c r="C1564" s="14" t="s">
        <v>3720</v>
      </c>
      <c r="D1564" s="14" t="s">
        <v>3721</v>
      </c>
      <c r="E1564" s="15">
        <v>2</v>
      </c>
      <c r="F1564" s="16">
        <v>645.79999999999995</v>
      </c>
      <c r="G1564" s="16">
        <v>1291.5999999999999</v>
      </c>
      <c r="H1564" s="17"/>
      <c r="I1564" s="16">
        <f t="shared" si="97"/>
        <v>0</v>
      </c>
      <c r="J1564" s="18"/>
      <c r="K1564" s="18">
        <f t="shared" si="98"/>
        <v>0</v>
      </c>
      <c r="L1564" s="19" t="str">
        <f>IFERROR(VLOOKUP(C1564,'[2]11.11.25'!$B$345:$C$574,2,0),"-")</f>
        <v>-</v>
      </c>
      <c r="M1564" s="20" t="str">
        <f t="shared" si="100"/>
        <v>-</v>
      </c>
      <c r="N1564" s="21" t="s">
        <v>22</v>
      </c>
      <c r="O1564" s="22" t="str">
        <f t="shared" si="99"/>
        <v>-</v>
      </c>
      <c r="P1564" s="29"/>
    </row>
    <row r="1565" spans="1:16" x14ac:dyDescent="0.25">
      <c r="A1565" s="13">
        <v>4</v>
      </c>
      <c r="B1565" s="13" t="s">
        <v>88</v>
      </c>
      <c r="C1565" s="14" t="s">
        <v>3722</v>
      </c>
      <c r="D1565" s="14" t="s">
        <v>3723</v>
      </c>
      <c r="E1565" s="15">
        <v>1</v>
      </c>
      <c r="F1565" s="16">
        <v>645.79999999999995</v>
      </c>
      <c r="G1565" s="16">
        <v>645.79999999999995</v>
      </c>
      <c r="H1565" s="17"/>
      <c r="I1565" s="16">
        <f t="shared" si="97"/>
        <v>0</v>
      </c>
      <c r="J1565" s="18"/>
      <c r="K1565" s="18">
        <f t="shared" si="98"/>
        <v>0</v>
      </c>
      <c r="L1565" s="19" t="str">
        <f>IFERROR(VLOOKUP(C1565,'[2]11.11.25'!$B$345:$C$574,2,0),"-")</f>
        <v>-</v>
      </c>
      <c r="M1565" s="20" t="str">
        <f t="shared" si="100"/>
        <v>-</v>
      </c>
      <c r="N1565" s="21" t="s">
        <v>22</v>
      </c>
      <c r="O1565" s="22" t="str">
        <f t="shared" si="99"/>
        <v>-</v>
      </c>
      <c r="P1565" s="29"/>
    </row>
    <row r="1566" spans="1:16" x14ac:dyDescent="0.25">
      <c r="A1566" s="13">
        <v>4</v>
      </c>
      <c r="B1566" s="13" t="s">
        <v>91</v>
      </c>
      <c r="C1566" s="14" t="s">
        <v>3724</v>
      </c>
      <c r="D1566" s="14" t="s">
        <v>3725</v>
      </c>
      <c r="E1566" s="15">
        <v>1</v>
      </c>
      <c r="F1566" s="16">
        <v>658.1</v>
      </c>
      <c r="G1566" s="16">
        <v>658.1</v>
      </c>
      <c r="H1566" s="17"/>
      <c r="I1566" s="16">
        <f t="shared" si="97"/>
        <v>0</v>
      </c>
      <c r="J1566" s="18"/>
      <c r="K1566" s="18">
        <f t="shared" si="98"/>
        <v>0</v>
      </c>
      <c r="L1566" s="19" t="str">
        <f>IFERROR(VLOOKUP(C1566,'[2]11.11.25'!$B$345:$C$574,2,0),"-")</f>
        <v>-</v>
      </c>
      <c r="M1566" s="20" t="str">
        <f t="shared" si="100"/>
        <v>-</v>
      </c>
      <c r="N1566" s="21" t="s">
        <v>22</v>
      </c>
      <c r="O1566" s="22" t="str">
        <f t="shared" si="99"/>
        <v>-</v>
      </c>
      <c r="P1566" s="29"/>
    </row>
    <row r="1567" spans="1:16" x14ac:dyDescent="0.25">
      <c r="A1567" s="13">
        <v>4</v>
      </c>
      <c r="B1567" s="13" t="s">
        <v>94</v>
      </c>
      <c r="C1567" s="14" t="s">
        <v>3726</v>
      </c>
      <c r="D1567" s="14" t="s">
        <v>3727</v>
      </c>
      <c r="E1567" s="15">
        <v>2</v>
      </c>
      <c r="F1567" s="16">
        <v>658.3</v>
      </c>
      <c r="G1567" s="16">
        <v>1316.6</v>
      </c>
      <c r="H1567" s="17"/>
      <c r="I1567" s="16">
        <f t="shared" si="97"/>
        <v>0</v>
      </c>
      <c r="J1567" s="18"/>
      <c r="K1567" s="18">
        <f t="shared" si="98"/>
        <v>0</v>
      </c>
      <c r="L1567" s="19" t="str">
        <f>IFERROR(VLOOKUP(C1567,'[2]11.11.25'!$B$345:$C$574,2,0),"-")</f>
        <v>-</v>
      </c>
      <c r="M1567" s="20" t="str">
        <f t="shared" si="100"/>
        <v>-</v>
      </c>
      <c r="N1567" s="21" t="s">
        <v>22</v>
      </c>
      <c r="O1567" s="22" t="str">
        <f t="shared" si="99"/>
        <v>-</v>
      </c>
      <c r="P1567" s="29"/>
    </row>
    <row r="1568" spans="1:16" x14ac:dyDescent="0.25">
      <c r="A1568" s="13">
        <v>4</v>
      </c>
      <c r="B1568" s="13" t="s">
        <v>97</v>
      </c>
      <c r="C1568" s="14" t="s">
        <v>3728</v>
      </c>
      <c r="D1568" s="14" t="s">
        <v>3729</v>
      </c>
      <c r="E1568" s="15">
        <v>2</v>
      </c>
      <c r="F1568" s="16">
        <v>658.3</v>
      </c>
      <c r="G1568" s="16">
        <v>1316.6</v>
      </c>
      <c r="H1568" s="17"/>
      <c r="I1568" s="16">
        <f t="shared" si="97"/>
        <v>0</v>
      </c>
      <c r="J1568" s="18"/>
      <c r="K1568" s="18">
        <f t="shared" si="98"/>
        <v>0</v>
      </c>
      <c r="L1568" s="19" t="str">
        <f>IFERROR(VLOOKUP(C1568,'[2]11.11.25'!$B$345:$C$574,2,0),"-")</f>
        <v>-</v>
      </c>
      <c r="M1568" s="20" t="str">
        <f t="shared" si="100"/>
        <v>-</v>
      </c>
      <c r="N1568" s="21" t="s">
        <v>22</v>
      </c>
      <c r="O1568" s="22" t="str">
        <f t="shared" si="99"/>
        <v>-</v>
      </c>
      <c r="P1568" s="29"/>
    </row>
    <row r="1569" spans="1:16" x14ac:dyDescent="0.25">
      <c r="A1569" s="13">
        <v>4</v>
      </c>
      <c r="B1569" s="13" t="s">
        <v>100</v>
      </c>
      <c r="C1569" s="14" t="s">
        <v>3730</v>
      </c>
      <c r="D1569" s="14" t="s">
        <v>3731</v>
      </c>
      <c r="E1569" s="15">
        <v>2</v>
      </c>
      <c r="F1569" s="16">
        <v>670.6</v>
      </c>
      <c r="G1569" s="16">
        <v>1341.2</v>
      </c>
      <c r="H1569" s="17"/>
      <c r="I1569" s="16">
        <f t="shared" si="97"/>
        <v>0</v>
      </c>
      <c r="J1569" s="18"/>
      <c r="K1569" s="18">
        <f t="shared" si="98"/>
        <v>0</v>
      </c>
      <c r="L1569" s="19" t="str">
        <f>IFERROR(VLOOKUP(C1569,'[2]11.11.25'!$B$345:$C$574,2,0),"-")</f>
        <v>-</v>
      </c>
      <c r="M1569" s="20" t="str">
        <f t="shared" si="100"/>
        <v>-</v>
      </c>
      <c r="N1569" s="21" t="s">
        <v>22</v>
      </c>
      <c r="O1569" s="22" t="str">
        <f t="shared" si="99"/>
        <v>-</v>
      </c>
      <c r="P1569" s="29"/>
    </row>
    <row r="1570" spans="1:16" x14ac:dyDescent="0.25">
      <c r="A1570" s="13">
        <v>4</v>
      </c>
      <c r="B1570" s="13" t="s">
        <v>103</v>
      </c>
      <c r="C1570" s="14" t="s">
        <v>3732</v>
      </c>
      <c r="D1570" s="14" t="s">
        <v>3733</v>
      </c>
      <c r="E1570" s="15">
        <v>2</v>
      </c>
      <c r="F1570" s="16">
        <v>645.79999999999995</v>
      </c>
      <c r="G1570" s="16">
        <v>1291.5999999999999</v>
      </c>
      <c r="H1570" s="17"/>
      <c r="I1570" s="16">
        <f t="shared" si="97"/>
        <v>0</v>
      </c>
      <c r="J1570" s="18"/>
      <c r="K1570" s="18">
        <f t="shared" si="98"/>
        <v>0</v>
      </c>
      <c r="L1570" s="19" t="str">
        <f>IFERROR(VLOOKUP(C1570,'[2]11.11.25'!$B$345:$C$574,2,0),"-")</f>
        <v>-</v>
      </c>
      <c r="M1570" s="20" t="str">
        <f t="shared" si="100"/>
        <v>-</v>
      </c>
      <c r="N1570" s="21" t="s">
        <v>22</v>
      </c>
      <c r="O1570" s="22" t="str">
        <f t="shared" si="99"/>
        <v>-</v>
      </c>
      <c r="P1570" s="29"/>
    </row>
    <row r="1571" spans="1:16" x14ac:dyDescent="0.25">
      <c r="A1571" s="13">
        <v>4</v>
      </c>
      <c r="B1571" s="13" t="s">
        <v>106</v>
      </c>
      <c r="C1571" s="14" t="s">
        <v>3734</v>
      </c>
      <c r="D1571" s="14" t="s">
        <v>3735</v>
      </c>
      <c r="E1571" s="15">
        <v>2</v>
      </c>
      <c r="F1571" s="16">
        <v>645.79999999999995</v>
      </c>
      <c r="G1571" s="16">
        <v>1291.5999999999999</v>
      </c>
      <c r="H1571" s="17"/>
      <c r="I1571" s="16">
        <f t="shared" si="97"/>
        <v>0</v>
      </c>
      <c r="J1571" s="18"/>
      <c r="K1571" s="18">
        <f t="shared" si="98"/>
        <v>0</v>
      </c>
      <c r="L1571" s="19" t="str">
        <f>IFERROR(VLOOKUP(C1571,'[2]11.11.25'!$B$345:$C$574,2,0),"-")</f>
        <v>-</v>
      </c>
      <c r="M1571" s="20" t="str">
        <f t="shared" si="100"/>
        <v>-</v>
      </c>
      <c r="N1571" s="21" t="s">
        <v>22</v>
      </c>
      <c r="O1571" s="22" t="str">
        <f t="shared" si="99"/>
        <v>-</v>
      </c>
      <c r="P1571" s="29"/>
    </row>
    <row r="1572" spans="1:16" x14ac:dyDescent="0.25">
      <c r="A1572" s="13">
        <v>4</v>
      </c>
      <c r="B1572" s="13" t="s">
        <v>109</v>
      </c>
      <c r="C1572" s="14" t="s">
        <v>3736</v>
      </c>
      <c r="D1572" s="14" t="s">
        <v>3737</v>
      </c>
      <c r="E1572" s="15">
        <v>2</v>
      </c>
      <c r="F1572" s="16">
        <v>658.1</v>
      </c>
      <c r="G1572" s="16">
        <v>1316.2</v>
      </c>
      <c r="H1572" s="17"/>
      <c r="I1572" s="16">
        <f t="shared" si="97"/>
        <v>0</v>
      </c>
      <c r="J1572" s="18"/>
      <c r="K1572" s="18">
        <f t="shared" si="98"/>
        <v>0</v>
      </c>
      <c r="L1572" s="19" t="str">
        <f>IFERROR(VLOOKUP(C1572,'[2]11.11.25'!$B$345:$C$574,2,0),"-")</f>
        <v>-</v>
      </c>
      <c r="M1572" s="20" t="str">
        <f t="shared" si="100"/>
        <v>-</v>
      </c>
      <c r="N1572" s="21" t="s">
        <v>22</v>
      </c>
      <c r="O1572" s="22" t="str">
        <f t="shared" si="99"/>
        <v>-</v>
      </c>
      <c r="P1572" s="29"/>
    </row>
    <row r="1573" spans="1:16" x14ac:dyDescent="0.25">
      <c r="A1573" s="13">
        <v>4</v>
      </c>
      <c r="B1573" s="13" t="s">
        <v>112</v>
      </c>
      <c r="C1573" s="14" t="s">
        <v>3738</v>
      </c>
      <c r="D1573" s="14" t="s">
        <v>3739</v>
      </c>
      <c r="E1573" s="15">
        <v>2</v>
      </c>
      <c r="F1573" s="16">
        <v>645.79999999999995</v>
      </c>
      <c r="G1573" s="16">
        <v>1291.5999999999999</v>
      </c>
      <c r="H1573" s="17"/>
      <c r="I1573" s="16">
        <f t="shared" si="97"/>
        <v>0</v>
      </c>
      <c r="J1573" s="18"/>
      <c r="K1573" s="18">
        <f t="shared" si="98"/>
        <v>0</v>
      </c>
      <c r="L1573" s="19" t="str">
        <f>IFERROR(VLOOKUP(C1573,'[2]11.11.25'!$B$345:$C$574,2,0),"-")</f>
        <v>-</v>
      </c>
      <c r="M1573" s="20" t="str">
        <f t="shared" si="100"/>
        <v>-</v>
      </c>
      <c r="N1573" s="21" t="s">
        <v>22</v>
      </c>
      <c r="O1573" s="22" t="str">
        <f t="shared" si="99"/>
        <v>-</v>
      </c>
      <c r="P1573" s="29"/>
    </row>
    <row r="1574" spans="1:16" x14ac:dyDescent="0.25">
      <c r="A1574" s="13">
        <v>4</v>
      </c>
      <c r="B1574" s="13" t="s">
        <v>115</v>
      </c>
      <c r="C1574" s="14" t="s">
        <v>3740</v>
      </c>
      <c r="D1574" s="14" t="s">
        <v>3741</v>
      </c>
      <c r="E1574" s="15">
        <v>2</v>
      </c>
      <c r="F1574" s="16">
        <v>658.3</v>
      </c>
      <c r="G1574" s="16">
        <v>1316.6</v>
      </c>
      <c r="H1574" s="17"/>
      <c r="I1574" s="16">
        <f t="shared" si="97"/>
        <v>0</v>
      </c>
      <c r="J1574" s="18"/>
      <c r="K1574" s="18">
        <f t="shared" si="98"/>
        <v>0</v>
      </c>
      <c r="L1574" s="19" t="str">
        <f>IFERROR(VLOOKUP(C1574,'[2]11.11.25'!$B$345:$C$574,2,0),"-")</f>
        <v>-</v>
      </c>
      <c r="M1574" s="20" t="str">
        <f t="shared" si="100"/>
        <v>-</v>
      </c>
      <c r="N1574" s="21" t="s">
        <v>22</v>
      </c>
      <c r="O1574" s="22" t="str">
        <f t="shared" si="99"/>
        <v>-</v>
      </c>
      <c r="P1574" s="29"/>
    </row>
    <row r="1575" spans="1:16" x14ac:dyDescent="0.25">
      <c r="A1575" s="13">
        <v>4</v>
      </c>
      <c r="B1575" s="13" t="s">
        <v>118</v>
      </c>
      <c r="C1575" s="14" t="s">
        <v>3742</v>
      </c>
      <c r="D1575" s="14" t="s">
        <v>3743</v>
      </c>
      <c r="E1575" s="15">
        <v>1</v>
      </c>
      <c r="F1575" s="16">
        <v>691.2</v>
      </c>
      <c r="G1575" s="16">
        <v>691.2</v>
      </c>
      <c r="H1575" s="17"/>
      <c r="I1575" s="16">
        <f t="shared" si="97"/>
        <v>0</v>
      </c>
      <c r="J1575" s="18"/>
      <c r="K1575" s="18">
        <f t="shared" si="98"/>
        <v>0</v>
      </c>
      <c r="L1575" s="19" t="str">
        <f>IFERROR(VLOOKUP(C1575,'[2]11.11.25'!$B$345:$C$574,2,0),"-")</f>
        <v>-</v>
      </c>
      <c r="M1575" s="20" t="str">
        <f t="shared" si="100"/>
        <v>-</v>
      </c>
      <c r="N1575" s="21" t="s">
        <v>22</v>
      </c>
      <c r="O1575" s="22" t="str">
        <f t="shared" si="99"/>
        <v>-</v>
      </c>
      <c r="P1575" s="29"/>
    </row>
    <row r="1576" spans="1:16" x14ac:dyDescent="0.25">
      <c r="A1576" s="13">
        <v>4</v>
      </c>
      <c r="B1576" s="13" t="s">
        <v>121</v>
      </c>
      <c r="C1576" s="14" t="s">
        <v>3744</v>
      </c>
      <c r="D1576" s="14" t="s">
        <v>3745</v>
      </c>
      <c r="E1576" s="15">
        <v>1</v>
      </c>
      <c r="F1576" s="16">
        <v>678.9</v>
      </c>
      <c r="G1576" s="16">
        <v>678.9</v>
      </c>
      <c r="H1576" s="17"/>
      <c r="I1576" s="16">
        <f t="shared" si="97"/>
        <v>0</v>
      </c>
      <c r="J1576" s="18"/>
      <c r="K1576" s="18">
        <f t="shared" si="98"/>
        <v>0</v>
      </c>
      <c r="L1576" s="19" t="str">
        <f>IFERROR(VLOOKUP(C1576,'[2]11.11.25'!$B$345:$C$574,2,0),"-")</f>
        <v>-</v>
      </c>
      <c r="M1576" s="20" t="str">
        <f t="shared" si="100"/>
        <v>-</v>
      </c>
      <c r="N1576" s="21" t="s">
        <v>22</v>
      </c>
      <c r="O1576" s="22" t="str">
        <f t="shared" si="99"/>
        <v>-</v>
      </c>
      <c r="P1576" s="29"/>
    </row>
    <row r="1577" spans="1:16" x14ac:dyDescent="0.25">
      <c r="A1577" s="13">
        <v>4</v>
      </c>
      <c r="B1577" s="13" t="s">
        <v>124</v>
      </c>
      <c r="C1577" s="14" t="s">
        <v>3746</v>
      </c>
      <c r="D1577" s="14" t="s">
        <v>3747</v>
      </c>
      <c r="E1577" s="15">
        <v>1</v>
      </c>
      <c r="F1577" s="16">
        <v>678.7</v>
      </c>
      <c r="G1577" s="16">
        <v>678.7</v>
      </c>
      <c r="H1577" s="17"/>
      <c r="I1577" s="16">
        <f t="shared" si="97"/>
        <v>0</v>
      </c>
      <c r="J1577" s="18"/>
      <c r="K1577" s="18">
        <f t="shared" si="98"/>
        <v>0</v>
      </c>
      <c r="L1577" s="19" t="str">
        <f>IFERROR(VLOOKUP(C1577,'[2]11.11.25'!$B$345:$C$574,2,0),"-")</f>
        <v>-</v>
      </c>
      <c r="M1577" s="20" t="str">
        <f t="shared" si="100"/>
        <v>-</v>
      </c>
      <c r="N1577" s="21" t="s">
        <v>22</v>
      </c>
      <c r="O1577" s="22" t="str">
        <f t="shared" si="99"/>
        <v>-</v>
      </c>
      <c r="P1577" s="29"/>
    </row>
    <row r="1578" spans="1:16" x14ac:dyDescent="0.25">
      <c r="A1578" s="13">
        <v>4</v>
      </c>
      <c r="B1578" s="13" t="s">
        <v>127</v>
      </c>
      <c r="C1578" s="14" t="s">
        <v>3748</v>
      </c>
      <c r="D1578" s="14" t="s">
        <v>3749</v>
      </c>
      <c r="E1578" s="15">
        <v>1</v>
      </c>
      <c r="F1578" s="16">
        <v>667.6</v>
      </c>
      <c r="G1578" s="16">
        <v>667.6</v>
      </c>
      <c r="H1578" s="17"/>
      <c r="I1578" s="16">
        <f t="shared" si="97"/>
        <v>0</v>
      </c>
      <c r="J1578" s="18"/>
      <c r="K1578" s="18">
        <f t="shared" si="98"/>
        <v>0</v>
      </c>
      <c r="L1578" s="19" t="str">
        <f>IFERROR(VLOOKUP(C1578,'[2]11.11.25'!$B$345:$C$574,2,0),"-")</f>
        <v>-</v>
      </c>
      <c r="M1578" s="20" t="str">
        <f t="shared" si="100"/>
        <v>-</v>
      </c>
      <c r="N1578" s="21" t="s">
        <v>22</v>
      </c>
      <c r="O1578" s="22" t="str">
        <f t="shared" si="99"/>
        <v>-</v>
      </c>
      <c r="P1578" s="29"/>
    </row>
    <row r="1579" spans="1:16" x14ac:dyDescent="0.25">
      <c r="A1579" s="13">
        <v>4</v>
      </c>
      <c r="B1579" s="13" t="s">
        <v>130</v>
      </c>
      <c r="C1579" s="14" t="s">
        <v>3750</v>
      </c>
      <c r="D1579" s="14" t="s">
        <v>3751</v>
      </c>
      <c r="E1579" s="15">
        <v>1</v>
      </c>
      <c r="F1579" s="16">
        <v>679.9</v>
      </c>
      <c r="G1579" s="16">
        <v>679.9</v>
      </c>
      <c r="H1579" s="17"/>
      <c r="I1579" s="16">
        <f t="shared" si="97"/>
        <v>0</v>
      </c>
      <c r="J1579" s="18"/>
      <c r="K1579" s="18">
        <f t="shared" si="98"/>
        <v>0</v>
      </c>
      <c r="L1579" s="19" t="str">
        <f>IFERROR(VLOOKUP(C1579,'[2]11.11.25'!$B$345:$C$574,2,0),"-")</f>
        <v>-</v>
      </c>
      <c r="M1579" s="20" t="str">
        <f t="shared" si="100"/>
        <v>-</v>
      </c>
      <c r="N1579" s="21" t="s">
        <v>22</v>
      </c>
      <c r="O1579" s="22" t="str">
        <f t="shared" si="99"/>
        <v>-</v>
      </c>
      <c r="P1579" s="29"/>
    </row>
    <row r="1580" spans="1:16" x14ac:dyDescent="0.25">
      <c r="A1580" s="13">
        <v>4</v>
      </c>
      <c r="B1580" s="13" t="s">
        <v>133</v>
      </c>
      <c r="C1580" s="14" t="s">
        <v>3752</v>
      </c>
      <c r="D1580" s="14" t="s">
        <v>3753</v>
      </c>
      <c r="E1580" s="15">
        <v>1</v>
      </c>
      <c r="F1580" s="16">
        <v>655.5</v>
      </c>
      <c r="G1580" s="16">
        <v>655.5</v>
      </c>
      <c r="H1580" s="17"/>
      <c r="I1580" s="16">
        <f t="shared" si="97"/>
        <v>0</v>
      </c>
      <c r="J1580" s="18"/>
      <c r="K1580" s="18">
        <f t="shared" si="98"/>
        <v>0</v>
      </c>
      <c r="L1580" s="19" t="str">
        <f>IFERROR(VLOOKUP(C1580,'[2]11.11.25'!$B$345:$C$574,2,0),"-")</f>
        <v>-</v>
      </c>
      <c r="M1580" s="20" t="str">
        <f t="shared" si="100"/>
        <v>-</v>
      </c>
      <c r="N1580" s="21" t="s">
        <v>22</v>
      </c>
      <c r="O1580" s="22" t="str">
        <f t="shared" si="99"/>
        <v>-</v>
      </c>
      <c r="P1580" s="29"/>
    </row>
    <row r="1581" spans="1:16" x14ac:dyDescent="0.25">
      <c r="A1581" s="13">
        <v>4</v>
      </c>
      <c r="B1581" s="13" t="s">
        <v>136</v>
      </c>
      <c r="C1581" s="14" t="s">
        <v>3754</v>
      </c>
      <c r="D1581" s="14" t="s">
        <v>3755</v>
      </c>
      <c r="E1581" s="15">
        <v>1</v>
      </c>
      <c r="F1581" s="16">
        <v>668.6</v>
      </c>
      <c r="G1581" s="16">
        <v>668.6</v>
      </c>
      <c r="H1581" s="17"/>
      <c r="I1581" s="16">
        <f t="shared" si="97"/>
        <v>0</v>
      </c>
      <c r="J1581" s="18"/>
      <c r="K1581" s="18">
        <f t="shared" si="98"/>
        <v>0</v>
      </c>
      <c r="L1581" s="19" t="str">
        <f>IFERROR(VLOOKUP(C1581,'[2]11.11.25'!$B$345:$C$574,2,0),"-")</f>
        <v>-</v>
      </c>
      <c r="M1581" s="20" t="str">
        <f t="shared" si="100"/>
        <v>-</v>
      </c>
      <c r="N1581" s="21" t="s">
        <v>22</v>
      </c>
      <c r="O1581" s="22" t="str">
        <f t="shared" si="99"/>
        <v>-</v>
      </c>
      <c r="P1581" s="29"/>
    </row>
    <row r="1582" spans="1:16" x14ac:dyDescent="0.25">
      <c r="A1582" s="13">
        <v>4</v>
      </c>
      <c r="B1582" s="13" t="s">
        <v>139</v>
      </c>
      <c r="C1582" s="14" t="s">
        <v>3756</v>
      </c>
      <c r="D1582" s="14" t="s">
        <v>3757</v>
      </c>
      <c r="E1582" s="15">
        <v>1</v>
      </c>
      <c r="F1582" s="16">
        <v>670.6</v>
      </c>
      <c r="G1582" s="16">
        <v>670.6</v>
      </c>
      <c r="H1582" s="17"/>
      <c r="I1582" s="16">
        <f t="shared" si="97"/>
        <v>0</v>
      </c>
      <c r="J1582" s="18"/>
      <c r="K1582" s="18">
        <f t="shared" si="98"/>
        <v>0</v>
      </c>
      <c r="L1582" s="19" t="str">
        <f>IFERROR(VLOOKUP(C1582,'[2]11.11.25'!$B$345:$C$574,2,0),"-")</f>
        <v>-</v>
      </c>
      <c r="M1582" s="20" t="str">
        <f t="shared" si="100"/>
        <v>-</v>
      </c>
      <c r="N1582" s="21" t="s">
        <v>22</v>
      </c>
      <c r="O1582" s="22" t="str">
        <f t="shared" si="99"/>
        <v>-</v>
      </c>
      <c r="P1582" s="29"/>
    </row>
    <row r="1583" spans="1:16" x14ac:dyDescent="0.25">
      <c r="A1583" s="13">
        <v>4</v>
      </c>
      <c r="B1583" s="13" t="s">
        <v>142</v>
      </c>
      <c r="C1583" s="14" t="s">
        <v>3758</v>
      </c>
      <c r="D1583" s="14" t="s">
        <v>3759</v>
      </c>
      <c r="E1583" s="15">
        <v>1</v>
      </c>
      <c r="F1583" s="16">
        <v>658.3</v>
      </c>
      <c r="G1583" s="16">
        <v>658.3</v>
      </c>
      <c r="H1583" s="17"/>
      <c r="I1583" s="16">
        <f t="shared" si="97"/>
        <v>0</v>
      </c>
      <c r="J1583" s="18"/>
      <c r="K1583" s="18">
        <f t="shared" si="98"/>
        <v>0</v>
      </c>
      <c r="L1583" s="19" t="str">
        <f>IFERROR(VLOOKUP(C1583,'[2]11.11.25'!$B$345:$C$574,2,0),"-")</f>
        <v>-</v>
      </c>
      <c r="M1583" s="20" t="str">
        <f t="shared" si="100"/>
        <v>-</v>
      </c>
      <c r="N1583" s="21" t="s">
        <v>22</v>
      </c>
      <c r="O1583" s="22" t="str">
        <f t="shared" si="99"/>
        <v>-</v>
      </c>
      <c r="P1583" s="29"/>
    </row>
    <row r="1584" spans="1:16" x14ac:dyDescent="0.25">
      <c r="A1584" s="13">
        <v>4</v>
      </c>
      <c r="B1584" s="13" t="s">
        <v>145</v>
      </c>
      <c r="C1584" s="14" t="s">
        <v>3760</v>
      </c>
      <c r="D1584" s="14" t="s">
        <v>3761</v>
      </c>
      <c r="E1584" s="15">
        <v>1</v>
      </c>
      <c r="F1584" s="16">
        <v>670.6</v>
      </c>
      <c r="G1584" s="16">
        <v>670.6</v>
      </c>
      <c r="H1584" s="17"/>
      <c r="I1584" s="16">
        <f t="shared" si="97"/>
        <v>0</v>
      </c>
      <c r="J1584" s="18"/>
      <c r="K1584" s="18">
        <f t="shared" si="98"/>
        <v>0</v>
      </c>
      <c r="L1584" s="19" t="str">
        <f>IFERROR(VLOOKUP(C1584,'[2]11.11.25'!$B$345:$C$574,2,0),"-")</f>
        <v>-</v>
      </c>
      <c r="M1584" s="20" t="str">
        <f t="shared" si="100"/>
        <v>-</v>
      </c>
      <c r="N1584" s="21" t="s">
        <v>22</v>
      </c>
      <c r="O1584" s="22" t="str">
        <f t="shared" si="99"/>
        <v>-</v>
      </c>
      <c r="P1584" s="29"/>
    </row>
    <row r="1585" spans="1:16" x14ac:dyDescent="0.25">
      <c r="A1585" s="13">
        <v>4</v>
      </c>
      <c r="B1585" s="13" t="s">
        <v>148</v>
      </c>
      <c r="C1585" s="14" t="s">
        <v>3762</v>
      </c>
      <c r="D1585" s="14" t="s">
        <v>3763</v>
      </c>
      <c r="E1585" s="15">
        <v>1</v>
      </c>
      <c r="F1585" s="16">
        <v>324.89999999999998</v>
      </c>
      <c r="G1585" s="16">
        <v>324.89999999999998</v>
      </c>
      <c r="H1585" s="17"/>
      <c r="I1585" s="16">
        <f t="shared" si="97"/>
        <v>0</v>
      </c>
      <c r="J1585" s="18"/>
      <c r="K1585" s="18">
        <f t="shared" si="98"/>
        <v>0</v>
      </c>
      <c r="L1585" s="19" t="str">
        <f>IFERROR(VLOOKUP(C1585,'[2]11.11.25'!$B$345:$C$574,2,0),"-")</f>
        <v>-</v>
      </c>
      <c r="M1585" s="20" t="str">
        <f t="shared" si="100"/>
        <v>-</v>
      </c>
      <c r="N1585" s="21" t="s">
        <v>22</v>
      </c>
      <c r="O1585" s="22" t="str">
        <f t="shared" si="99"/>
        <v>-</v>
      </c>
      <c r="P1585" s="29"/>
    </row>
    <row r="1586" spans="1:16" x14ac:dyDescent="0.25">
      <c r="A1586" s="13">
        <v>4</v>
      </c>
      <c r="B1586" s="13" t="s">
        <v>151</v>
      </c>
      <c r="C1586" s="14" t="s">
        <v>3764</v>
      </c>
      <c r="D1586" s="14" t="s">
        <v>3765</v>
      </c>
      <c r="E1586" s="15">
        <v>1</v>
      </c>
      <c r="F1586" s="16">
        <v>323.7</v>
      </c>
      <c r="G1586" s="16">
        <v>323.7</v>
      </c>
      <c r="H1586" s="17"/>
      <c r="I1586" s="16">
        <f t="shared" si="97"/>
        <v>0</v>
      </c>
      <c r="J1586" s="18"/>
      <c r="K1586" s="18">
        <f t="shared" si="98"/>
        <v>0</v>
      </c>
      <c r="L1586" s="19" t="str">
        <f>IFERROR(VLOOKUP(C1586,'[2]11.11.25'!$B$345:$C$574,2,0),"-")</f>
        <v>-</v>
      </c>
      <c r="M1586" s="20" t="str">
        <f t="shared" si="100"/>
        <v>-</v>
      </c>
      <c r="N1586" s="21" t="s">
        <v>22</v>
      </c>
      <c r="O1586" s="22" t="str">
        <f t="shared" si="99"/>
        <v>-</v>
      </c>
      <c r="P1586" s="29"/>
    </row>
    <row r="1587" spans="1:16" x14ac:dyDescent="0.25">
      <c r="A1587" s="13">
        <v>4</v>
      </c>
      <c r="B1587" s="13" t="s">
        <v>154</v>
      </c>
      <c r="C1587" s="14" t="s">
        <v>3766</v>
      </c>
      <c r="D1587" s="14" t="s">
        <v>3767</v>
      </c>
      <c r="E1587" s="15">
        <v>1</v>
      </c>
      <c r="F1587" s="16">
        <v>325.3</v>
      </c>
      <c r="G1587" s="16">
        <v>325.3</v>
      </c>
      <c r="H1587" s="17"/>
      <c r="I1587" s="16">
        <f t="shared" si="97"/>
        <v>0</v>
      </c>
      <c r="J1587" s="18"/>
      <c r="K1587" s="18">
        <f t="shared" si="98"/>
        <v>0</v>
      </c>
      <c r="L1587" s="19" t="str">
        <f>IFERROR(VLOOKUP(C1587,'[2]11.11.25'!$B$345:$C$574,2,0),"-")</f>
        <v>-</v>
      </c>
      <c r="M1587" s="20" t="str">
        <f t="shared" si="100"/>
        <v>-</v>
      </c>
      <c r="N1587" s="21" t="s">
        <v>22</v>
      </c>
      <c r="O1587" s="22" t="str">
        <f t="shared" si="99"/>
        <v>-</v>
      </c>
      <c r="P1587" s="29"/>
    </row>
    <row r="1588" spans="1:16" x14ac:dyDescent="0.25">
      <c r="A1588" s="13">
        <v>4</v>
      </c>
      <c r="B1588" s="13" t="s">
        <v>157</v>
      </c>
      <c r="C1588" s="14" t="s">
        <v>3768</v>
      </c>
      <c r="D1588" s="14" t="s">
        <v>3769</v>
      </c>
      <c r="E1588" s="15">
        <v>1</v>
      </c>
      <c r="F1588" s="16">
        <v>334.9</v>
      </c>
      <c r="G1588" s="16">
        <v>334.9</v>
      </c>
      <c r="H1588" s="17"/>
      <c r="I1588" s="16">
        <f t="shared" si="97"/>
        <v>0</v>
      </c>
      <c r="J1588" s="18"/>
      <c r="K1588" s="18">
        <f t="shared" si="98"/>
        <v>0</v>
      </c>
      <c r="L1588" s="19" t="str">
        <f>IFERROR(VLOOKUP(C1588,'[2]11.11.25'!$B$345:$C$574,2,0),"-")</f>
        <v>-</v>
      </c>
      <c r="M1588" s="20" t="str">
        <f t="shared" si="100"/>
        <v>-</v>
      </c>
      <c r="N1588" s="21" t="s">
        <v>22</v>
      </c>
      <c r="O1588" s="22" t="str">
        <f t="shared" si="99"/>
        <v>-</v>
      </c>
      <c r="P1588" s="29"/>
    </row>
    <row r="1589" spans="1:16" x14ac:dyDescent="0.25">
      <c r="A1589" s="13">
        <v>4</v>
      </c>
      <c r="B1589" s="13" t="s">
        <v>160</v>
      </c>
      <c r="C1589" s="14" t="s">
        <v>3770</v>
      </c>
      <c r="D1589" s="14" t="s">
        <v>3771</v>
      </c>
      <c r="E1589" s="15">
        <v>4</v>
      </c>
      <c r="F1589" s="16">
        <v>315.60000000000002</v>
      </c>
      <c r="G1589" s="16">
        <v>1262.4000000000001</v>
      </c>
      <c r="H1589" s="17"/>
      <c r="I1589" s="16">
        <f t="shared" si="97"/>
        <v>0</v>
      </c>
      <c r="J1589" s="18"/>
      <c r="K1589" s="18">
        <f t="shared" si="98"/>
        <v>0</v>
      </c>
      <c r="L1589" s="19" t="str">
        <f>IFERROR(VLOOKUP(C1589,'[2]11.11.25'!$B$345:$C$574,2,0),"-")</f>
        <v>-</v>
      </c>
      <c r="M1589" s="20" t="str">
        <f t="shared" si="100"/>
        <v>-</v>
      </c>
      <c r="N1589" s="21" t="s">
        <v>22</v>
      </c>
      <c r="O1589" s="22" t="str">
        <f t="shared" si="99"/>
        <v>-</v>
      </c>
      <c r="P1589" s="29"/>
    </row>
    <row r="1590" spans="1:16" x14ac:dyDescent="0.25">
      <c r="A1590" s="13">
        <v>4</v>
      </c>
      <c r="B1590" s="13" t="s">
        <v>163</v>
      </c>
      <c r="C1590" s="14" t="s">
        <v>3772</v>
      </c>
      <c r="D1590" s="14" t="s">
        <v>3773</v>
      </c>
      <c r="E1590" s="15">
        <v>4</v>
      </c>
      <c r="F1590" s="16">
        <v>314.39999999999998</v>
      </c>
      <c r="G1590" s="16">
        <v>1257.5999999999999</v>
      </c>
      <c r="H1590" s="17"/>
      <c r="I1590" s="16">
        <f t="shared" si="97"/>
        <v>0</v>
      </c>
      <c r="J1590" s="18"/>
      <c r="K1590" s="18">
        <f t="shared" si="98"/>
        <v>0</v>
      </c>
      <c r="L1590" s="19" t="str">
        <f>IFERROR(VLOOKUP(C1590,'[2]11.11.25'!$B$345:$C$574,2,0),"-")</f>
        <v>-</v>
      </c>
      <c r="M1590" s="20" t="str">
        <f t="shared" si="100"/>
        <v>-</v>
      </c>
      <c r="N1590" s="21" t="s">
        <v>22</v>
      </c>
      <c r="O1590" s="22" t="str">
        <f t="shared" si="99"/>
        <v>-</v>
      </c>
      <c r="P1590" s="29"/>
    </row>
    <row r="1591" spans="1:16" x14ac:dyDescent="0.25">
      <c r="A1591" s="13">
        <v>4</v>
      </c>
      <c r="B1591" s="13" t="s">
        <v>166</v>
      </c>
      <c r="C1591" s="14" t="s">
        <v>3774</v>
      </c>
      <c r="D1591" s="14" t="s">
        <v>3775</v>
      </c>
      <c r="E1591" s="15">
        <v>1</v>
      </c>
      <c r="F1591" s="16">
        <v>369.7</v>
      </c>
      <c r="G1591" s="16">
        <v>369.7</v>
      </c>
      <c r="H1591" s="17"/>
      <c r="I1591" s="16">
        <f t="shared" si="97"/>
        <v>0</v>
      </c>
      <c r="J1591" s="18"/>
      <c r="K1591" s="18">
        <f t="shared" si="98"/>
        <v>0</v>
      </c>
      <c r="L1591" s="19" t="str">
        <f>IFERROR(VLOOKUP(C1591,'[2]11.11.25'!$B$345:$C$574,2,0),"-")</f>
        <v>-</v>
      </c>
      <c r="M1591" s="20" t="str">
        <f t="shared" si="100"/>
        <v>-</v>
      </c>
      <c r="N1591" s="21" t="s">
        <v>22</v>
      </c>
      <c r="O1591" s="22" t="str">
        <f t="shared" si="99"/>
        <v>-</v>
      </c>
      <c r="P1591" s="29"/>
    </row>
    <row r="1592" spans="1:16" x14ac:dyDescent="0.25">
      <c r="A1592" s="13">
        <v>4</v>
      </c>
      <c r="B1592" s="13" t="s">
        <v>169</v>
      </c>
      <c r="C1592" s="14" t="s">
        <v>3776</v>
      </c>
      <c r="D1592" s="14" t="s">
        <v>3777</v>
      </c>
      <c r="E1592" s="15">
        <v>1</v>
      </c>
      <c r="F1592" s="16">
        <v>369.7</v>
      </c>
      <c r="G1592" s="16">
        <v>369.7</v>
      </c>
      <c r="H1592" s="17"/>
      <c r="I1592" s="16">
        <f t="shared" si="97"/>
        <v>0</v>
      </c>
      <c r="J1592" s="18"/>
      <c r="K1592" s="18">
        <f t="shared" si="98"/>
        <v>0</v>
      </c>
      <c r="L1592" s="19" t="str">
        <f>IFERROR(VLOOKUP(C1592,'[2]11.11.25'!$B$345:$C$574,2,0),"-")</f>
        <v>-</v>
      </c>
      <c r="M1592" s="20" t="str">
        <f t="shared" si="100"/>
        <v>-</v>
      </c>
      <c r="N1592" s="21" t="s">
        <v>22</v>
      </c>
      <c r="O1592" s="22" t="str">
        <f t="shared" si="99"/>
        <v>-</v>
      </c>
      <c r="P1592" s="29"/>
    </row>
    <row r="1593" spans="1:16" x14ac:dyDescent="0.25">
      <c r="A1593" s="13">
        <v>4</v>
      </c>
      <c r="B1593" s="13" t="s">
        <v>172</v>
      </c>
      <c r="C1593" s="14" t="s">
        <v>3778</v>
      </c>
      <c r="D1593" s="14" t="s">
        <v>3779</v>
      </c>
      <c r="E1593" s="15">
        <v>1</v>
      </c>
      <c r="F1593" s="16">
        <v>369.7</v>
      </c>
      <c r="G1593" s="16">
        <v>369.7</v>
      </c>
      <c r="H1593" s="17"/>
      <c r="I1593" s="16">
        <f t="shared" si="97"/>
        <v>0</v>
      </c>
      <c r="J1593" s="18"/>
      <c r="K1593" s="18">
        <f t="shared" si="98"/>
        <v>0</v>
      </c>
      <c r="L1593" s="19" t="str">
        <f>IFERROR(VLOOKUP(C1593,'[2]11.11.25'!$B$345:$C$574,2,0),"-")</f>
        <v>-</v>
      </c>
      <c r="M1593" s="20" t="str">
        <f t="shared" si="100"/>
        <v>-</v>
      </c>
      <c r="N1593" s="21" t="s">
        <v>22</v>
      </c>
      <c r="O1593" s="22" t="str">
        <f t="shared" si="99"/>
        <v>-</v>
      </c>
      <c r="P1593" s="29"/>
    </row>
    <row r="1594" spans="1:16" x14ac:dyDescent="0.25">
      <c r="A1594" s="13">
        <v>4</v>
      </c>
      <c r="B1594" s="13" t="s">
        <v>175</v>
      </c>
      <c r="C1594" s="14" t="s">
        <v>3780</v>
      </c>
      <c r="D1594" s="14" t="s">
        <v>3781</v>
      </c>
      <c r="E1594" s="15">
        <v>1</v>
      </c>
      <c r="F1594" s="16">
        <v>369.7</v>
      </c>
      <c r="G1594" s="16">
        <v>369.7</v>
      </c>
      <c r="H1594" s="17"/>
      <c r="I1594" s="16">
        <f t="shared" si="97"/>
        <v>0</v>
      </c>
      <c r="J1594" s="18"/>
      <c r="K1594" s="18">
        <f t="shared" si="98"/>
        <v>0</v>
      </c>
      <c r="L1594" s="19" t="str">
        <f>IFERROR(VLOOKUP(C1594,'[2]11.11.25'!$B$345:$C$574,2,0),"-")</f>
        <v>-</v>
      </c>
      <c r="M1594" s="20" t="str">
        <f t="shared" si="100"/>
        <v>-</v>
      </c>
      <c r="N1594" s="21" t="s">
        <v>22</v>
      </c>
      <c r="O1594" s="22" t="str">
        <f t="shared" si="99"/>
        <v>-</v>
      </c>
      <c r="P1594" s="29"/>
    </row>
    <row r="1595" spans="1:16" x14ac:dyDescent="0.25">
      <c r="A1595" s="13">
        <v>4</v>
      </c>
      <c r="B1595" s="13" t="s">
        <v>178</v>
      </c>
      <c r="C1595" s="14" t="s">
        <v>3782</v>
      </c>
      <c r="D1595" s="14" t="s">
        <v>3783</v>
      </c>
      <c r="E1595" s="15">
        <v>1</v>
      </c>
      <c r="F1595" s="16">
        <v>30.4</v>
      </c>
      <c r="G1595" s="16">
        <v>30.4</v>
      </c>
      <c r="H1595" s="17"/>
      <c r="I1595" s="16">
        <f t="shared" si="97"/>
        <v>0</v>
      </c>
      <c r="J1595" s="18"/>
      <c r="K1595" s="18">
        <f t="shared" si="98"/>
        <v>0</v>
      </c>
      <c r="L1595" s="19" t="str">
        <f>IFERROR(VLOOKUP(C1595,'[2]11.11.25'!$B$345:$C$574,2,0),"-")</f>
        <v>-</v>
      </c>
      <c r="M1595" s="20" t="str">
        <f t="shared" si="100"/>
        <v>-</v>
      </c>
      <c r="N1595" s="21" t="s">
        <v>22</v>
      </c>
      <c r="O1595" s="22" t="str">
        <f t="shared" si="99"/>
        <v>-</v>
      </c>
      <c r="P1595" s="29"/>
    </row>
    <row r="1596" spans="1:16" x14ac:dyDescent="0.25">
      <c r="A1596" s="13">
        <v>4</v>
      </c>
      <c r="B1596" s="13" t="s">
        <v>181</v>
      </c>
      <c r="C1596" s="14" t="s">
        <v>3784</v>
      </c>
      <c r="D1596" s="14" t="s">
        <v>3785</v>
      </c>
      <c r="E1596" s="15">
        <v>7</v>
      </c>
      <c r="F1596" s="16">
        <v>33</v>
      </c>
      <c r="G1596" s="16">
        <v>231</v>
      </c>
      <c r="H1596" s="17"/>
      <c r="I1596" s="16">
        <f t="shared" si="97"/>
        <v>0</v>
      </c>
      <c r="J1596" s="18"/>
      <c r="K1596" s="18">
        <f t="shared" si="98"/>
        <v>0</v>
      </c>
      <c r="L1596" s="19" t="str">
        <f>IFERROR(VLOOKUP(C1596,'[2]11.11.25'!$B$345:$C$574,2,0),"-")</f>
        <v>-</v>
      </c>
      <c r="M1596" s="20" t="str">
        <f t="shared" si="100"/>
        <v>-</v>
      </c>
      <c r="N1596" s="21" t="s">
        <v>22</v>
      </c>
      <c r="O1596" s="22" t="str">
        <f t="shared" si="99"/>
        <v>-</v>
      </c>
      <c r="P1596" s="29"/>
    </row>
    <row r="1597" spans="1:16" x14ac:dyDescent="0.25">
      <c r="A1597" s="13">
        <v>4</v>
      </c>
      <c r="B1597" s="13" t="s">
        <v>184</v>
      </c>
      <c r="C1597" s="14" t="s">
        <v>3786</v>
      </c>
      <c r="D1597" s="14" t="s">
        <v>3787</v>
      </c>
      <c r="E1597" s="15">
        <v>75</v>
      </c>
      <c r="F1597" s="16">
        <v>118.4</v>
      </c>
      <c r="G1597" s="16">
        <v>8880</v>
      </c>
      <c r="H1597" s="17"/>
      <c r="I1597" s="16">
        <f t="shared" si="97"/>
        <v>0</v>
      </c>
      <c r="J1597" s="18"/>
      <c r="K1597" s="18">
        <f t="shared" si="98"/>
        <v>0</v>
      </c>
      <c r="L1597" s="19" t="str">
        <f>IFERROR(VLOOKUP(C1597,'[2]11.11.25'!$B$345:$C$574,2,0),"-")</f>
        <v>-</v>
      </c>
      <c r="M1597" s="20" t="str">
        <f t="shared" si="100"/>
        <v>-</v>
      </c>
      <c r="N1597" s="21" t="s">
        <v>22</v>
      </c>
      <c r="O1597" s="22" t="str">
        <f t="shared" si="99"/>
        <v>-</v>
      </c>
      <c r="P1597" s="29"/>
    </row>
    <row r="1598" spans="1:16" x14ac:dyDescent="0.25">
      <c r="A1598" s="13">
        <v>4</v>
      </c>
      <c r="B1598" s="13" t="s">
        <v>187</v>
      </c>
      <c r="C1598" s="14" t="s">
        <v>3788</v>
      </c>
      <c r="D1598" s="14" t="s">
        <v>3789</v>
      </c>
      <c r="E1598" s="15">
        <v>1</v>
      </c>
      <c r="F1598" s="16">
        <v>22.3</v>
      </c>
      <c r="G1598" s="16">
        <v>22.3</v>
      </c>
      <c r="H1598" s="17"/>
      <c r="I1598" s="16">
        <f t="shared" si="97"/>
        <v>0</v>
      </c>
      <c r="J1598" s="18"/>
      <c r="K1598" s="18">
        <f t="shared" si="98"/>
        <v>0</v>
      </c>
      <c r="L1598" s="19" t="str">
        <f>IFERROR(VLOOKUP(C1598,'[2]11.11.25'!$B$345:$C$574,2,0),"-")</f>
        <v>-</v>
      </c>
      <c r="M1598" s="20" t="str">
        <f t="shared" si="100"/>
        <v>-</v>
      </c>
      <c r="N1598" s="21" t="s">
        <v>22</v>
      </c>
      <c r="O1598" s="22" t="str">
        <f t="shared" si="99"/>
        <v>-</v>
      </c>
      <c r="P1598" s="29"/>
    </row>
    <row r="1599" spans="1:16" x14ac:dyDescent="0.25">
      <c r="A1599" s="13">
        <v>4</v>
      </c>
      <c r="B1599" s="13" t="s">
        <v>190</v>
      </c>
      <c r="C1599" s="14" t="s">
        <v>3790</v>
      </c>
      <c r="D1599" s="14" t="s">
        <v>3791</v>
      </c>
      <c r="E1599" s="15">
        <v>1</v>
      </c>
      <c r="F1599" s="16">
        <v>35</v>
      </c>
      <c r="G1599" s="16">
        <v>35</v>
      </c>
      <c r="H1599" s="17"/>
      <c r="I1599" s="16">
        <f t="shared" si="97"/>
        <v>0</v>
      </c>
      <c r="J1599" s="18"/>
      <c r="K1599" s="18">
        <f t="shared" si="98"/>
        <v>0</v>
      </c>
      <c r="L1599" s="19" t="str">
        <f>IFERROR(VLOOKUP(C1599,'[2]11.11.25'!$B$345:$C$574,2,0),"-")</f>
        <v>-</v>
      </c>
      <c r="M1599" s="20" t="str">
        <f t="shared" si="100"/>
        <v>-</v>
      </c>
      <c r="N1599" s="21" t="s">
        <v>22</v>
      </c>
      <c r="O1599" s="22" t="str">
        <f t="shared" si="99"/>
        <v>-</v>
      </c>
      <c r="P1599" s="29"/>
    </row>
    <row r="1600" spans="1:16" x14ac:dyDescent="0.25">
      <c r="A1600" s="13">
        <v>4</v>
      </c>
      <c r="B1600" s="13" t="s">
        <v>193</v>
      </c>
      <c r="C1600" s="14" t="s">
        <v>3792</v>
      </c>
      <c r="D1600" s="14" t="s">
        <v>3793</v>
      </c>
      <c r="E1600" s="15">
        <v>1</v>
      </c>
      <c r="F1600" s="16">
        <v>46.3</v>
      </c>
      <c r="G1600" s="16">
        <v>46.3</v>
      </c>
      <c r="H1600" s="17"/>
      <c r="I1600" s="16">
        <f t="shared" si="97"/>
        <v>0</v>
      </c>
      <c r="J1600" s="18"/>
      <c r="K1600" s="18">
        <f t="shared" si="98"/>
        <v>0</v>
      </c>
      <c r="L1600" s="19" t="str">
        <f>IFERROR(VLOOKUP(C1600,'[2]11.11.25'!$B$345:$C$574,2,0),"-")</f>
        <v>-</v>
      </c>
      <c r="M1600" s="20" t="str">
        <f t="shared" si="100"/>
        <v>-</v>
      </c>
      <c r="N1600" s="21" t="s">
        <v>22</v>
      </c>
      <c r="O1600" s="22" t="str">
        <f t="shared" si="99"/>
        <v>-</v>
      </c>
      <c r="P1600" s="29"/>
    </row>
    <row r="1601" spans="1:16" x14ac:dyDescent="0.25">
      <c r="A1601" s="13">
        <v>4</v>
      </c>
      <c r="B1601" s="13" t="s">
        <v>196</v>
      </c>
      <c r="C1601" s="14" t="s">
        <v>3794</v>
      </c>
      <c r="D1601" s="14" t="s">
        <v>3795</v>
      </c>
      <c r="E1601" s="15">
        <v>1</v>
      </c>
      <c r="F1601" s="16">
        <v>40.5</v>
      </c>
      <c r="G1601" s="16">
        <v>40.5</v>
      </c>
      <c r="H1601" s="17"/>
      <c r="I1601" s="16">
        <f t="shared" si="97"/>
        <v>0</v>
      </c>
      <c r="J1601" s="18"/>
      <c r="K1601" s="18">
        <f t="shared" si="98"/>
        <v>0</v>
      </c>
      <c r="L1601" s="19" t="str">
        <f>IFERROR(VLOOKUP(C1601,'[2]11.11.25'!$B$345:$C$574,2,0),"-")</f>
        <v>-</v>
      </c>
      <c r="M1601" s="20" t="str">
        <f t="shared" si="100"/>
        <v>-</v>
      </c>
      <c r="N1601" s="21" t="s">
        <v>22</v>
      </c>
      <c r="O1601" s="22" t="str">
        <f t="shared" si="99"/>
        <v>-</v>
      </c>
      <c r="P1601" s="29"/>
    </row>
    <row r="1602" spans="1:16" x14ac:dyDescent="0.25">
      <c r="A1602" s="13">
        <v>4</v>
      </c>
      <c r="B1602" s="13" t="s">
        <v>199</v>
      </c>
      <c r="C1602" s="14" t="s">
        <v>3796</v>
      </c>
      <c r="D1602" s="14" t="s">
        <v>3797</v>
      </c>
      <c r="E1602" s="15">
        <v>9</v>
      </c>
      <c r="F1602" s="16">
        <v>50.3</v>
      </c>
      <c r="G1602" s="16">
        <v>452.7</v>
      </c>
      <c r="H1602" s="17"/>
      <c r="I1602" s="16">
        <f t="shared" si="97"/>
        <v>0</v>
      </c>
      <c r="J1602" s="18"/>
      <c r="K1602" s="18">
        <f t="shared" si="98"/>
        <v>0</v>
      </c>
      <c r="L1602" s="19" t="str">
        <f>IFERROR(VLOOKUP(C1602,'[2]11.11.25'!$B$345:$C$574,2,0),"-")</f>
        <v>-</v>
      </c>
      <c r="M1602" s="20" t="str">
        <f t="shared" si="100"/>
        <v>-</v>
      </c>
      <c r="N1602" s="21" t="s">
        <v>22</v>
      </c>
      <c r="O1602" s="22" t="str">
        <f t="shared" si="99"/>
        <v>-</v>
      </c>
      <c r="P1602" s="29"/>
    </row>
    <row r="1603" spans="1:16" x14ac:dyDescent="0.25">
      <c r="A1603" s="13">
        <v>4</v>
      </c>
      <c r="B1603" s="13" t="s">
        <v>202</v>
      </c>
      <c r="C1603" s="14" t="s">
        <v>3798</v>
      </c>
      <c r="D1603" s="14" t="s">
        <v>3799</v>
      </c>
      <c r="E1603" s="15">
        <v>1</v>
      </c>
      <c r="F1603" s="16">
        <v>122</v>
      </c>
      <c r="G1603" s="16">
        <v>122</v>
      </c>
      <c r="H1603" s="17"/>
      <c r="I1603" s="16">
        <f t="shared" ref="I1603:I1666" si="101">IFERROR(H1603*F1603,"-")</f>
        <v>0</v>
      </c>
      <c r="J1603" s="18"/>
      <c r="K1603" s="18">
        <f t="shared" ref="K1603:K1666" si="102">J1603*F1603</f>
        <v>0</v>
      </c>
      <c r="L1603" s="19" t="str">
        <f>IFERROR(VLOOKUP(C1603,'[2]11.11.25'!$B$345:$C$574,2,0),"-")</f>
        <v>-</v>
      </c>
      <c r="M1603" s="20" t="str">
        <f t="shared" si="100"/>
        <v>-</v>
      </c>
      <c r="N1603" s="21" t="s">
        <v>22</v>
      </c>
      <c r="O1603" s="22" t="str">
        <f t="shared" ref="O1603:O1666" si="103">IFERROR(N1603*F1603,"-")</f>
        <v>-</v>
      </c>
      <c r="P1603" s="29"/>
    </row>
    <row r="1604" spans="1:16" x14ac:dyDescent="0.25">
      <c r="A1604" s="13">
        <v>4</v>
      </c>
      <c r="B1604" s="13" t="s">
        <v>205</v>
      </c>
      <c r="C1604" s="14" t="s">
        <v>3800</v>
      </c>
      <c r="D1604" s="14" t="s">
        <v>3801</v>
      </c>
      <c r="E1604" s="15">
        <v>1</v>
      </c>
      <c r="F1604" s="16">
        <v>46.3</v>
      </c>
      <c r="G1604" s="16">
        <v>46.3</v>
      </c>
      <c r="H1604" s="17"/>
      <c r="I1604" s="16">
        <f t="shared" si="101"/>
        <v>0</v>
      </c>
      <c r="J1604" s="18"/>
      <c r="K1604" s="18">
        <f t="shared" si="102"/>
        <v>0</v>
      </c>
      <c r="L1604" s="19" t="str">
        <f>IFERROR(VLOOKUP(C1604,'[2]11.11.25'!$B$345:$C$574,2,0),"-")</f>
        <v>-</v>
      </c>
      <c r="M1604" s="20" t="str">
        <f t="shared" si="100"/>
        <v>-</v>
      </c>
      <c r="N1604" s="21" t="s">
        <v>22</v>
      </c>
      <c r="O1604" s="22" t="str">
        <f t="shared" si="103"/>
        <v>-</v>
      </c>
      <c r="P1604" s="29"/>
    </row>
    <row r="1605" spans="1:16" x14ac:dyDescent="0.25">
      <c r="A1605" s="13">
        <v>4</v>
      </c>
      <c r="B1605" s="13" t="s">
        <v>208</v>
      </c>
      <c r="C1605" s="14" t="s">
        <v>3802</v>
      </c>
      <c r="D1605" s="14" t="s">
        <v>3803</v>
      </c>
      <c r="E1605" s="15">
        <v>1</v>
      </c>
      <c r="F1605" s="16">
        <v>40.5</v>
      </c>
      <c r="G1605" s="16">
        <v>40.5</v>
      </c>
      <c r="H1605" s="17"/>
      <c r="I1605" s="16">
        <f t="shared" si="101"/>
        <v>0</v>
      </c>
      <c r="J1605" s="18"/>
      <c r="K1605" s="18">
        <f t="shared" si="102"/>
        <v>0</v>
      </c>
      <c r="L1605" s="19" t="str">
        <f>IFERROR(VLOOKUP(C1605,'[2]11.11.25'!$B$345:$C$574,2,0),"-")</f>
        <v>-</v>
      </c>
      <c r="M1605" s="20" t="str">
        <f t="shared" si="100"/>
        <v>-</v>
      </c>
      <c r="N1605" s="21" t="s">
        <v>22</v>
      </c>
      <c r="O1605" s="22" t="str">
        <f t="shared" si="103"/>
        <v>-</v>
      </c>
      <c r="P1605" s="29"/>
    </row>
    <row r="1606" spans="1:16" x14ac:dyDescent="0.25">
      <c r="A1606" s="13">
        <v>4</v>
      </c>
      <c r="B1606" s="13" t="s">
        <v>211</v>
      </c>
      <c r="C1606" s="14" t="s">
        <v>3804</v>
      </c>
      <c r="D1606" s="14" t="s">
        <v>3805</v>
      </c>
      <c r="E1606" s="15">
        <v>1</v>
      </c>
      <c r="F1606" s="16">
        <v>42.8</v>
      </c>
      <c r="G1606" s="16">
        <v>42.8</v>
      </c>
      <c r="H1606" s="17"/>
      <c r="I1606" s="16">
        <f t="shared" si="101"/>
        <v>0</v>
      </c>
      <c r="J1606" s="18"/>
      <c r="K1606" s="18">
        <f t="shared" si="102"/>
        <v>0</v>
      </c>
      <c r="L1606" s="19" t="str">
        <f>IFERROR(VLOOKUP(C1606,'[2]11.11.25'!$B$345:$C$574,2,0),"-")</f>
        <v>-</v>
      </c>
      <c r="M1606" s="20" t="str">
        <f t="shared" si="100"/>
        <v>-</v>
      </c>
      <c r="N1606" s="21" t="s">
        <v>22</v>
      </c>
      <c r="O1606" s="22" t="str">
        <f t="shared" si="103"/>
        <v>-</v>
      </c>
      <c r="P1606" s="29"/>
    </row>
    <row r="1607" spans="1:16" x14ac:dyDescent="0.25">
      <c r="A1607" s="13">
        <v>4</v>
      </c>
      <c r="B1607" s="13" t="s">
        <v>214</v>
      </c>
      <c r="C1607" s="14" t="s">
        <v>3806</v>
      </c>
      <c r="D1607" s="14" t="s">
        <v>3807</v>
      </c>
      <c r="E1607" s="15">
        <v>1</v>
      </c>
      <c r="F1607" s="16">
        <v>30.2</v>
      </c>
      <c r="G1607" s="16">
        <v>30.2</v>
      </c>
      <c r="H1607" s="17"/>
      <c r="I1607" s="16">
        <f t="shared" si="101"/>
        <v>0</v>
      </c>
      <c r="J1607" s="18"/>
      <c r="K1607" s="18">
        <f t="shared" si="102"/>
        <v>0</v>
      </c>
      <c r="L1607" s="19" t="str">
        <f>IFERROR(VLOOKUP(C1607,'[2]11.11.25'!$B$345:$C$574,2,0),"-")</f>
        <v>-</v>
      </c>
      <c r="M1607" s="20" t="str">
        <f t="shared" si="100"/>
        <v>-</v>
      </c>
      <c r="N1607" s="21" t="s">
        <v>22</v>
      </c>
      <c r="O1607" s="22" t="str">
        <f t="shared" si="103"/>
        <v>-</v>
      </c>
      <c r="P1607" s="29"/>
    </row>
    <row r="1608" spans="1:16" x14ac:dyDescent="0.25">
      <c r="A1608" s="13">
        <v>4</v>
      </c>
      <c r="B1608" s="13" t="s">
        <v>217</v>
      </c>
      <c r="C1608" s="14" t="s">
        <v>3808</v>
      </c>
      <c r="D1608" s="14" t="s">
        <v>3809</v>
      </c>
      <c r="E1608" s="15">
        <v>1</v>
      </c>
      <c r="F1608" s="16">
        <v>30.2</v>
      </c>
      <c r="G1608" s="16">
        <v>30.2</v>
      </c>
      <c r="H1608" s="17"/>
      <c r="I1608" s="16">
        <f t="shared" si="101"/>
        <v>0</v>
      </c>
      <c r="J1608" s="18"/>
      <c r="K1608" s="18">
        <f t="shared" si="102"/>
        <v>0</v>
      </c>
      <c r="L1608" s="19" t="str">
        <f>IFERROR(VLOOKUP(C1608,'[2]11.11.25'!$B$345:$C$574,2,0),"-")</f>
        <v>-</v>
      </c>
      <c r="M1608" s="20" t="str">
        <f t="shared" si="100"/>
        <v>-</v>
      </c>
      <c r="N1608" s="21" t="s">
        <v>22</v>
      </c>
      <c r="O1608" s="22" t="str">
        <f t="shared" si="103"/>
        <v>-</v>
      </c>
      <c r="P1608" s="29"/>
    </row>
    <row r="1609" spans="1:16" x14ac:dyDescent="0.25">
      <c r="A1609" s="13">
        <v>4</v>
      </c>
      <c r="B1609" s="13" t="s">
        <v>220</v>
      </c>
      <c r="C1609" s="14" t="s">
        <v>3810</v>
      </c>
      <c r="D1609" s="14" t="s">
        <v>3811</v>
      </c>
      <c r="E1609" s="15">
        <v>2</v>
      </c>
      <c r="F1609" s="16">
        <v>42.8</v>
      </c>
      <c r="G1609" s="16">
        <v>85.6</v>
      </c>
      <c r="H1609" s="17"/>
      <c r="I1609" s="16">
        <f t="shared" si="101"/>
        <v>0</v>
      </c>
      <c r="J1609" s="18"/>
      <c r="K1609" s="18">
        <f t="shared" si="102"/>
        <v>0</v>
      </c>
      <c r="L1609" s="19" t="str">
        <f>IFERROR(VLOOKUP(C1609,'[2]11.11.25'!$B$345:$C$574,2,0),"-")</f>
        <v>-</v>
      </c>
      <c r="M1609" s="20" t="str">
        <f t="shared" si="100"/>
        <v>-</v>
      </c>
      <c r="N1609" s="21" t="s">
        <v>22</v>
      </c>
      <c r="O1609" s="22" t="str">
        <f t="shared" si="103"/>
        <v>-</v>
      </c>
      <c r="P1609" s="29"/>
    </row>
    <row r="1610" spans="1:16" x14ac:dyDescent="0.25">
      <c r="A1610" s="13">
        <v>4</v>
      </c>
      <c r="B1610" s="13" t="s">
        <v>223</v>
      </c>
      <c r="C1610" s="14" t="s">
        <v>3812</v>
      </c>
      <c r="D1610" s="14" t="s">
        <v>3813</v>
      </c>
      <c r="E1610" s="15">
        <v>1</v>
      </c>
      <c r="F1610" s="16">
        <v>41.7</v>
      </c>
      <c r="G1610" s="16">
        <v>41.7</v>
      </c>
      <c r="H1610" s="17"/>
      <c r="I1610" s="16">
        <f t="shared" si="101"/>
        <v>0</v>
      </c>
      <c r="J1610" s="18"/>
      <c r="K1610" s="18">
        <f t="shared" si="102"/>
        <v>0</v>
      </c>
      <c r="L1610" s="19" t="str">
        <f>IFERROR(VLOOKUP(C1610,'[2]11.11.25'!$B$345:$C$574,2,0),"-")</f>
        <v>-</v>
      </c>
      <c r="M1610" s="20" t="str">
        <f t="shared" si="100"/>
        <v>-</v>
      </c>
      <c r="N1610" s="21" t="s">
        <v>22</v>
      </c>
      <c r="O1610" s="22" t="str">
        <f t="shared" si="103"/>
        <v>-</v>
      </c>
      <c r="P1610" s="29"/>
    </row>
    <row r="1611" spans="1:16" x14ac:dyDescent="0.25">
      <c r="A1611" s="13">
        <v>4</v>
      </c>
      <c r="B1611" s="13" t="s">
        <v>226</v>
      </c>
      <c r="C1611" s="14" t="s">
        <v>3814</v>
      </c>
      <c r="D1611" s="14" t="s">
        <v>3815</v>
      </c>
      <c r="E1611" s="15">
        <v>1</v>
      </c>
      <c r="F1611" s="16">
        <v>38.200000000000003</v>
      </c>
      <c r="G1611" s="16">
        <v>38.200000000000003</v>
      </c>
      <c r="H1611" s="17"/>
      <c r="I1611" s="16">
        <f t="shared" si="101"/>
        <v>0</v>
      </c>
      <c r="J1611" s="18"/>
      <c r="K1611" s="18">
        <f t="shared" si="102"/>
        <v>0</v>
      </c>
      <c r="L1611" s="19" t="str">
        <f>IFERROR(VLOOKUP(C1611,'[2]11.11.25'!$B$345:$C$574,2,0),"-")</f>
        <v>-</v>
      </c>
      <c r="M1611" s="20" t="str">
        <f t="shared" si="100"/>
        <v>-</v>
      </c>
      <c r="N1611" s="21" t="s">
        <v>22</v>
      </c>
      <c r="O1611" s="22" t="str">
        <f t="shared" si="103"/>
        <v>-</v>
      </c>
      <c r="P1611" s="29"/>
    </row>
    <row r="1612" spans="1:16" x14ac:dyDescent="0.25">
      <c r="A1612" s="13">
        <v>4</v>
      </c>
      <c r="B1612" s="13" t="s">
        <v>229</v>
      </c>
      <c r="C1612" s="14" t="s">
        <v>3816</v>
      </c>
      <c r="D1612" s="14" t="s">
        <v>3817</v>
      </c>
      <c r="E1612" s="15">
        <v>1</v>
      </c>
      <c r="F1612" s="16">
        <v>47.5</v>
      </c>
      <c r="G1612" s="16">
        <v>47.5</v>
      </c>
      <c r="H1612" s="17"/>
      <c r="I1612" s="16">
        <f t="shared" si="101"/>
        <v>0</v>
      </c>
      <c r="J1612" s="18"/>
      <c r="K1612" s="18">
        <f t="shared" si="102"/>
        <v>0</v>
      </c>
      <c r="L1612" s="19" t="str">
        <f>IFERROR(VLOOKUP(C1612,'[2]11.11.25'!$B$345:$C$574,2,0),"-")</f>
        <v>-</v>
      </c>
      <c r="M1612" s="20" t="str">
        <f t="shared" si="100"/>
        <v>-</v>
      </c>
      <c r="N1612" s="21" t="s">
        <v>22</v>
      </c>
      <c r="O1612" s="22" t="str">
        <f t="shared" si="103"/>
        <v>-</v>
      </c>
      <c r="P1612" s="29"/>
    </row>
    <row r="1613" spans="1:16" x14ac:dyDescent="0.25">
      <c r="A1613" s="13">
        <v>4</v>
      </c>
      <c r="B1613" s="13" t="s">
        <v>232</v>
      </c>
      <c r="C1613" s="14" t="s">
        <v>3818</v>
      </c>
      <c r="D1613" s="14" t="s">
        <v>3819</v>
      </c>
      <c r="E1613" s="15">
        <v>1</v>
      </c>
      <c r="F1613" s="16">
        <v>122</v>
      </c>
      <c r="G1613" s="16">
        <v>122</v>
      </c>
      <c r="H1613" s="17"/>
      <c r="I1613" s="16">
        <f t="shared" si="101"/>
        <v>0</v>
      </c>
      <c r="J1613" s="18"/>
      <c r="K1613" s="18">
        <f t="shared" si="102"/>
        <v>0</v>
      </c>
      <c r="L1613" s="19" t="str">
        <f>IFERROR(VLOOKUP(C1613,'[2]11.11.25'!$B$345:$C$574,2,0),"-")</f>
        <v>-</v>
      </c>
      <c r="M1613" s="20" t="str">
        <f t="shared" si="100"/>
        <v>-</v>
      </c>
      <c r="N1613" s="21" t="s">
        <v>22</v>
      </c>
      <c r="O1613" s="22" t="str">
        <f t="shared" si="103"/>
        <v>-</v>
      </c>
      <c r="P1613" s="29"/>
    </row>
    <row r="1614" spans="1:16" x14ac:dyDescent="0.25">
      <c r="A1614" s="13">
        <v>4</v>
      </c>
      <c r="B1614" s="13" t="s">
        <v>235</v>
      </c>
      <c r="C1614" s="14" t="s">
        <v>3820</v>
      </c>
      <c r="D1614" s="14" t="s">
        <v>3821</v>
      </c>
      <c r="E1614" s="15">
        <v>1</v>
      </c>
      <c r="F1614" s="16">
        <v>122</v>
      </c>
      <c r="G1614" s="16">
        <v>122</v>
      </c>
      <c r="H1614" s="17"/>
      <c r="I1614" s="16">
        <f t="shared" si="101"/>
        <v>0</v>
      </c>
      <c r="J1614" s="18"/>
      <c r="K1614" s="18">
        <f t="shared" si="102"/>
        <v>0</v>
      </c>
      <c r="L1614" s="19" t="str">
        <f>IFERROR(VLOOKUP(C1614,'[2]11.11.25'!$B$345:$C$574,2,0),"-")</f>
        <v>-</v>
      </c>
      <c r="M1614" s="20" t="str">
        <f t="shared" si="100"/>
        <v>-</v>
      </c>
      <c r="N1614" s="21" t="s">
        <v>22</v>
      </c>
      <c r="O1614" s="22" t="str">
        <f t="shared" si="103"/>
        <v>-</v>
      </c>
      <c r="P1614" s="29"/>
    </row>
    <row r="1615" spans="1:16" x14ac:dyDescent="0.25">
      <c r="A1615" s="13">
        <v>4</v>
      </c>
      <c r="B1615" s="13" t="s">
        <v>238</v>
      </c>
      <c r="C1615" s="14" t="s">
        <v>3822</v>
      </c>
      <c r="D1615" s="14" t="s">
        <v>3823</v>
      </c>
      <c r="E1615" s="15">
        <v>1</v>
      </c>
      <c r="F1615" s="16">
        <v>41.7</v>
      </c>
      <c r="G1615" s="16">
        <v>41.7</v>
      </c>
      <c r="H1615" s="17"/>
      <c r="I1615" s="16">
        <f t="shared" si="101"/>
        <v>0</v>
      </c>
      <c r="J1615" s="18"/>
      <c r="K1615" s="18">
        <f t="shared" si="102"/>
        <v>0</v>
      </c>
      <c r="L1615" s="19" t="str">
        <f>IFERROR(VLOOKUP(C1615,'[2]11.11.25'!$B$345:$C$574,2,0),"-")</f>
        <v>-</v>
      </c>
      <c r="M1615" s="20" t="str">
        <f t="shared" si="100"/>
        <v>-</v>
      </c>
      <c r="N1615" s="21" t="s">
        <v>22</v>
      </c>
      <c r="O1615" s="22" t="str">
        <f t="shared" si="103"/>
        <v>-</v>
      </c>
      <c r="P1615" s="29"/>
    </row>
    <row r="1616" spans="1:16" x14ac:dyDescent="0.25">
      <c r="A1616" s="13">
        <v>4</v>
      </c>
      <c r="B1616" s="13" t="s">
        <v>241</v>
      </c>
      <c r="C1616" s="14" t="s">
        <v>3824</v>
      </c>
      <c r="D1616" s="14" t="s">
        <v>3825</v>
      </c>
      <c r="E1616" s="15">
        <v>1</v>
      </c>
      <c r="F1616" s="16">
        <v>38.200000000000003</v>
      </c>
      <c r="G1616" s="16">
        <v>38.200000000000003</v>
      </c>
      <c r="H1616" s="17"/>
      <c r="I1616" s="16">
        <f t="shared" si="101"/>
        <v>0</v>
      </c>
      <c r="J1616" s="18"/>
      <c r="K1616" s="18">
        <f t="shared" si="102"/>
        <v>0</v>
      </c>
      <c r="L1616" s="19" t="str">
        <f>IFERROR(VLOOKUP(C1616,'[2]11.11.25'!$B$345:$C$574,2,0),"-")</f>
        <v>-</v>
      </c>
      <c r="M1616" s="20" t="str">
        <f t="shared" si="100"/>
        <v>-</v>
      </c>
      <c r="N1616" s="21" t="s">
        <v>22</v>
      </c>
      <c r="O1616" s="22" t="str">
        <f t="shared" si="103"/>
        <v>-</v>
      </c>
      <c r="P1616" s="29"/>
    </row>
    <row r="1617" spans="1:16" x14ac:dyDescent="0.25">
      <c r="A1617" s="13">
        <v>4</v>
      </c>
      <c r="B1617" s="13" t="s">
        <v>244</v>
      </c>
      <c r="C1617" s="14" t="s">
        <v>3826</v>
      </c>
      <c r="D1617" s="14" t="s">
        <v>3827</v>
      </c>
      <c r="E1617" s="15">
        <v>1</v>
      </c>
      <c r="F1617" s="16">
        <v>47.5</v>
      </c>
      <c r="G1617" s="16">
        <v>47.5</v>
      </c>
      <c r="H1617" s="17"/>
      <c r="I1617" s="16">
        <f t="shared" si="101"/>
        <v>0</v>
      </c>
      <c r="J1617" s="18"/>
      <c r="K1617" s="18">
        <f t="shared" si="102"/>
        <v>0</v>
      </c>
      <c r="L1617" s="19" t="str">
        <f>IFERROR(VLOOKUP(C1617,'[2]11.11.25'!$B$345:$C$574,2,0),"-")</f>
        <v>-</v>
      </c>
      <c r="M1617" s="20" t="str">
        <f t="shared" si="100"/>
        <v>-</v>
      </c>
      <c r="N1617" s="21" t="s">
        <v>22</v>
      </c>
      <c r="O1617" s="22" t="str">
        <f t="shared" si="103"/>
        <v>-</v>
      </c>
      <c r="P1617" s="29"/>
    </row>
    <row r="1618" spans="1:16" x14ac:dyDescent="0.25">
      <c r="A1618" s="13">
        <v>4</v>
      </c>
      <c r="B1618" s="13" t="s">
        <v>247</v>
      </c>
      <c r="C1618" s="14" t="s">
        <v>3828</v>
      </c>
      <c r="D1618" s="14" t="s">
        <v>3829</v>
      </c>
      <c r="E1618" s="15">
        <v>1</v>
      </c>
      <c r="F1618" s="16">
        <v>35</v>
      </c>
      <c r="G1618" s="16">
        <v>35</v>
      </c>
      <c r="H1618" s="17"/>
      <c r="I1618" s="16">
        <f t="shared" si="101"/>
        <v>0</v>
      </c>
      <c r="J1618" s="18"/>
      <c r="K1618" s="18">
        <f t="shared" si="102"/>
        <v>0</v>
      </c>
      <c r="L1618" s="19" t="str">
        <f>IFERROR(VLOOKUP(C1618,'[2]11.11.25'!$B$345:$C$574,2,0),"-")</f>
        <v>-</v>
      </c>
      <c r="M1618" s="20" t="str">
        <f t="shared" si="100"/>
        <v>-</v>
      </c>
      <c r="N1618" s="21" t="s">
        <v>22</v>
      </c>
      <c r="O1618" s="22" t="str">
        <f t="shared" si="103"/>
        <v>-</v>
      </c>
      <c r="P1618" s="29"/>
    </row>
    <row r="1619" spans="1:16" x14ac:dyDescent="0.25">
      <c r="A1619" s="13">
        <v>4</v>
      </c>
      <c r="B1619" s="13" t="s">
        <v>250</v>
      </c>
      <c r="C1619" s="14" t="s">
        <v>3830</v>
      </c>
      <c r="D1619" s="14" t="s">
        <v>3831</v>
      </c>
      <c r="E1619" s="15">
        <v>2</v>
      </c>
      <c r="F1619" s="16">
        <v>22.3</v>
      </c>
      <c r="G1619" s="16">
        <v>44.6</v>
      </c>
      <c r="H1619" s="17"/>
      <c r="I1619" s="16">
        <f t="shared" si="101"/>
        <v>0</v>
      </c>
      <c r="J1619" s="18"/>
      <c r="K1619" s="18">
        <f t="shared" si="102"/>
        <v>0</v>
      </c>
      <c r="L1619" s="19" t="str">
        <f>IFERROR(VLOOKUP(C1619,'[2]11.11.25'!$B$345:$C$574,2,0),"-")</f>
        <v>-</v>
      </c>
      <c r="M1619" s="20" t="str">
        <f t="shared" si="100"/>
        <v>-</v>
      </c>
      <c r="N1619" s="21" t="s">
        <v>22</v>
      </c>
      <c r="O1619" s="22" t="str">
        <f t="shared" si="103"/>
        <v>-</v>
      </c>
      <c r="P1619" s="29"/>
    </row>
    <row r="1620" spans="1:16" x14ac:dyDescent="0.25">
      <c r="A1620" s="13">
        <v>4</v>
      </c>
      <c r="B1620" s="13" t="s">
        <v>253</v>
      </c>
      <c r="C1620" s="14" t="s">
        <v>3832</v>
      </c>
      <c r="D1620" s="14" t="s">
        <v>3833</v>
      </c>
      <c r="E1620" s="15">
        <v>1</v>
      </c>
      <c r="F1620" s="16">
        <v>17.2</v>
      </c>
      <c r="G1620" s="16">
        <v>17.2</v>
      </c>
      <c r="H1620" s="17"/>
      <c r="I1620" s="16">
        <f t="shared" si="101"/>
        <v>0</v>
      </c>
      <c r="J1620" s="18"/>
      <c r="K1620" s="18">
        <f t="shared" si="102"/>
        <v>0</v>
      </c>
      <c r="L1620" s="19" t="str">
        <f>IFERROR(VLOOKUP(C1620,'[2]11.11.25'!$B$345:$C$574,2,0),"-")</f>
        <v>-</v>
      </c>
      <c r="M1620" s="20" t="str">
        <f t="shared" si="100"/>
        <v>-</v>
      </c>
      <c r="N1620" s="21" t="s">
        <v>22</v>
      </c>
      <c r="O1620" s="22" t="str">
        <f t="shared" si="103"/>
        <v>-</v>
      </c>
      <c r="P1620" s="29"/>
    </row>
    <row r="1621" spans="1:16" x14ac:dyDescent="0.25">
      <c r="A1621" s="13">
        <v>4</v>
      </c>
      <c r="B1621" s="13" t="s">
        <v>256</v>
      </c>
      <c r="C1621" s="14" t="s">
        <v>3834</v>
      </c>
      <c r="D1621" s="14" t="s">
        <v>3835</v>
      </c>
      <c r="E1621" s="15">
        <v>1</v>
      </c>
      <c r="F1621" s="16">
        <v>125</v>
      </c>
      <c r="G1621" s="16">
        <v>125</v>
      </c>
      <c r="H1621" s="17"/>
      <c r="I1621" s="16">
        <f t="shared" si="101"/>
        <v>0</v>
      </c>
      <c r="J1621" s="18"/>
      <c r="K1621" s="18">
        <f t="shared" si="102"/>
        <v>0</v>
      </c>
      <c r="L1621" s="19" t="str">
        <f>IFERROR(VLOOKUP(C1621,'[2]11.11.25'!$B$345:$C$574,2,0),"-")</f>
        <v>-</v>
      </c>
      <c r="M1621" s="20" t="str">
        <f t="shared" si="100"/>
        <v>-</v>
      </c>
      <c r="N1621" s="21" t="s">
        <v>22</v>
      </c>
      <c r="O1621" s="22" t="str">
        <f t="shared" si="103"/>
        <v>-</v>
      </c>
      <c r="P1621" s="29"/>
    </row>
    <row r="1622" spans="1:16" x14ac:dyDescent="0.25">
      <c r="A1622" s="13">
        <v>4</v>
      </c>
      <c r="B1622" s="13" t="s">
        <v>259</v>
      </c>
      <c r="C1622" s="14" t="s">
        <v>3836</v>
      </c>
      <c r="D1622" s="14" t="s">
        <v>3837</v>
      </c>
      <c r="E1622" s="15">
        <v>2</v>
      </c>
      <c r="F1622" s="16">
        <v>28.4</v>
      </c>
      <c r="G1622" s="16">
        <v>56.8</v>
      </c>
      <c r="H1622" s="17"/>
      <c r="I1622" s="16">
        <f t="shared" si="101"/>
        <v>0</v>
      </c>
      <c r="J1622" s="18"/>
      <c r="K1622" s="18">
        <f t="shared" si="102"/>
        <v>0</v>
      </c>
      <c r="L1622" s="19" t="str">
        <f>IFERROR(VLOOKUP(C1622,'[2]11.11.25'!$B$345:$C$574,2,0),"-")</f>
        <v>-</v>
      </c>
      <c r="M1622" s="20" t="str">
        <f t="shared" si="100"/>
        <v>-</v>
      </c>
      <c r="N1622" s="21" t="s">
        <v>22</v>
      </c>
      <c r="O1622" s="22" t="str">
        <f t="shared" si="103"/>
        <v>-</v>
      </c>
      <c r="P1622" s="29"/>
    </row>
    <row r="1623" spans="1:16" x14ac:dyDescent="0.25">
      <c r="A1623" s="13">
        <v>4</v>
      </c>
      <c r="B1623" s="13" t="s">
        <v>262</v>
      </c>
      <c r="C1623" s="14" t="s">
        <v>3838</v>
      </c>
      <c r="D1623" s="14" t="s">
        <v>3839</v>
      </c>
      <c r="E1623" s="15">
        <v>4</v>
      </c>
      <c r="F1623" s="16">
        <v>76.3</v>
      </c>
      <c r="G1623" s="16">
        <v>305.2</v>
      </c>
      <c r="H1623" s="17"/>
      <c r="I1623" s="16">
        <f t="shared" si="101"/>
        <v>0</v>
      </c>
      <c r="J1623" s="18"/>
      <c r="K1623" s="18">
        <f t="shared" si="102"/>
        <v>0</v>
      </c>
      <c r="L1623" s="19" t="str">
        <f>IFERROR(VLOOKUP(C1623,'[2]11.11.25'!$B$345:$C$574,2,0),"-")</f>
        <v>-</v>
      </c>
      <c r="M1623" s="20" t="str">
        <f t="shared" ref="M1623:M1686" si="104">IFERROR(L1623*F1623,"-")</f>
        <v>-</v>
      </c>
      <c r="N1623" s="21" t="s">
        <v>22</v>
      </c>
      <c r="O1623" s="22" t="str">
        <f t="shared" si="103"/>
        <v>-</v>
      </c>
      <c r="P1623" s="29"/>
    </row>
    <row r="1624" spans="1:16" x14ac:dyDescent="0.25">
      <c r="A1624" s="13">
        <v>4</v>
      </c>
      <c r="B1624" s="13" t="s">
        <v>265</v>
      </c>
      <c r="C1624" s="14" t="s">
        <v>3840</v>
      </c>
      <c r="D1624" s="14" t="s">
        <v>3841</v>
      </c>
      <c r="E1624" s="15">
        <v>2</v>
      </c>
      <c r="F1624" s="16">
        <v>48</v>
      </c>
      <c r="G1624" s="16">
        <v>96</v>
      </c>
      <c r="H1624" s="17"/>
      <c r="I1624" s="16">
        <f t="shared" si="101"/>
        <v>0</v>
      </c>
      <c r="J1624" s="18"/>
      <c r="K1624" s="18">
        <f t="shared" si="102"/>
        <v>0</v>
      </c>
      <c r="L1624" s="19" t="str">
        <f>IFERROR(VLOOKUP(C1624,'[2]11.11.25'!$B$345:$C$574,2,0),"-")</f>
        <v>-</v>
      </c>
      <c r="M1624" s="20" t="str">
        <f t="shared" si="104"/>
        <v>-</v>
      </c>
      <c r="N1624" s="21" t="s">
        <v>22</v>
      </c>
      <c r="O1624" s="22" t="str">
        <f t="shared" si="103"/>
        <v>-</v>
      </c>
      <c r="P1624" s="29"/>
    </row>
    <row r="1625" spans="1:16" x14ac:dyDescent="0.25">
      <c r="A1625" s="13">
        <v>4</v>
      </c>
      <c r="B1625" s="13" t="s">
        <v>268</v>
      </c>
      <c r="C1625" s="14" t="s">
        <v>3842</v>
      </c>
      <c r="D1625" s="14" t="s">
        <v>3843</v>
      </c>
      <c r="E1625" s="15">
        <v>2</v>
      </c>
      <c r="F1625" s="16">
        <v>71.3</v>
      </c>
      <c r="G1625" s="16">
        <v>142.6</v>
      </c>
      <c r="H1625" s="17"/>
      <c r="I1625" s="16">
        <f t="shared" si="101"/>
        <v>0</v>
      </c>
      <c r="J1625" s="18"/>
      <c r="K1625" s="18">
        <f t="shared" si="102"/>
        <v>0</v>
      </c>
      <c r="L1625" s="19" t="str">
        <f>IFERROR(VLOOKUP(C1625,'[2]11.11.25'!$B$345:$C$574,2,0),"-")</f>
        <v>-</v>
      </c>
      <c r="M1625" s="20" t="str">
        <f t="shared" si="104"/>
        <v>-</v>
      </c>
      <c r="N1625" s="21" t="s">
        <v>22</v>
      </c>
      <c r="O1625" s="22" t="str">
        <f t="shared" si="103"/>
        <v>-</v>
      </c>
      <c r="P1625" s="29"/>
    </row>
    <row r="1626" spans="1:16" x14ac:dyDescent="0.25">
      <c r="A1626" s="13">
        <v>4</v>
      </c>
      <c r="B1626" s="13" t="s">
        <v>271</v>
      </c>
      <c r="C1626" s="14" t="s">
        <v>3844</v>
      </c>
      <c r="D1626" s="14" t="s">
        <v>3845</v>
      </c>
      <c r="E1626" s="15">
        <v>4</v>
      </c>
      <c r="F1626" s="16">
        <v>80.400000000000006</v>
      </c>
      <c r="G1626" s="16">
        <v>321.60000000000002</v>
      </c>
      <c r="H1626" s="17"/>
      <c r="I1626" s="16">
        <f t="shared" si="101"/>
        <v>0</v>
      </c>
      <c r="J1626" s="18"/>
      <c r="K1626" s="18">
        <f t="shared" si="102"/>
        <v>0</v>
      </c>
      <c r="L1626" s="19" t="str">
        <f>IFERROR(VLOOKUP(C1626,'[2]11.11.25'!$B$345:$C$574,2,0),"-")</f>
        <v>-</v>
      </c>
      <c r="M1626" s="20" t="str">
        <f t="shared" si="104"/>
        <v>-</v>
      </c>
      <c r="N1626" s="21" t="s">
        <v>22</v>
      </c>
      <c r="O1626" s="22" t="str">
        <f t="shared" si="103"/>
        <v>-</v>
      </c>
      <c r="P1626" s="29"/>
    </row>
    <row r="1627" spans="1:16" x14ac:dyDescent="0.25">
      <c r="A1627" s="13">
        <v>4</v>
      </c>
      <c r="B1627" s="13" t="s">
        <v>274</v>
      </c>
      <c r="C1627" s="14" t="s">
        <v>3846</v>
      </c>
      <c r="D1627" s="14" t="s">
        <v>3847</v>
      </c>
      <c r="E1627" s="15">
        <v>4</v>
      </c>
      <c r="F1627" s="16">
        <v>76.400000000000006</v>
      </c>
      <c r="G1627" s="16">
        <v>305.60000000000002</v>
      </c>
      <c r="H1627" s="17"/>
      <c r="I1627" s="16">
        <f t="shared" si="101"/>
        <v>0</v>
      </c>
      <c r="J1627" s="18"/>
      <c r="K1627" s="18">
        <f t="shared" si="102"/>
        <v>0</v>
      </c>
      <c r="L1627" s="19" t="str">
        <f>IFERROR(VLOOKUP(C1627,'[2]11.11.25'!$B$345:$C$574,2,0),"-")</f>
        <v>-</v>
      </c>
      <c r="M1627" s="20" t="str">
        <f t="shared" si="104"/>
        <v>-</v>
      </c>
      <c r="N1627" s="21" t="s">
        <v>22</v>
      </c>
      <c r="O1627" s="22" t="str">
        <f t="shared" si="103"/>
        <v>-</v>
      </c>
      <c r="P1627" s="29"/>
    </row>
    <row r="1628" spans="1:16" x14ac:dyDescent="0.25">
      <c r="A1628" s="13">
        <v>4</v>
      </c>
      <c r="B1628" s="13" t="s">
        <v>277</v>
      </c>
      <c r="C1628" s="14" t="s">
        <v>3848</v>
      </c>
      <c r="D1628" s="14" t="s">
        <v>3849</v>
      </c>
      <c r="E1628" s="15">
        <v>3</v>
      </c>
      <c r="F1628" s="16">
        <v>78.2</v>
      </c>
      <c r="G1628" s="16">
        <v>234.6</v>
      </c>
      <c r="H1628" s="17"/>
      <c r="I1628" s="16">
        <f t="shared" si="101"/>
        <v>0</v>
      </c>
      <c r="J1628" s="18"/>
      <c r="K1628" s="18">
        <f t="shared" si="102"/>
        <v>0</v>
      </c>
      <c r="L1628" s="19" t="str">
        <f>IFERROR(VLOOKUP(C1628,'[2]11.11.25'!$B$345:$C$574,2,0),"-")</f>
        <v>-</v>
      </c>
      <c r="M1628" s="20" t="str">
        <f t="shared" si="104"/>
        <v>-</v>
      </c>
      <c r="N1628" s="21" t="s">
        <v>22</v>
      </c>
      <c r="O1628" s="22" t="str">
        <f t="shared" si="103"/>
        <v>-</v>
      </c>
      <c r="P1628" s="29"/>
    </row>
    <row r="1629" spans="1:16" x14ac:dyDescent="0.25">
      <c r="A1629" s="13">
        <v>4</v>
      </c>
      <c r="B1629" s="13" t="s">
        <v>280</v>
      </c>
      <c r="C1629" s="14" t="s">
        <v>3850</v>
      </c>
      <c r="D1629" s="14" t="s">
        <v>3851</v>
      </c>
      <c r="E1629" s="15">
        <v>2</v>
      </c>
      <c r="F1629" s="16">
        <v>78.2</v>
      </c>
      <c r="G1629" s="16">
        <v>156.4</v>
      </c>
      <c r="H1629" s="17"/>
      <c r="I1629" s="16">
        <f t="shared" si="101"/>
        <v>0</v>
      </c>
      <c r="J1629" s="18"/>
      <c r="K1629" s="18">
        <f t="shared" si="102"/>
        <v>0</v>
      </c>
      <c r="L1629" s="19" t="str">
        <f>IFERROR(VLOOKUP(C1629,'[2]11.11.25'!$B$345:$C$574,2,0),"-")</f>
        <v>-</v>
      </c>
      <c r="M1629" s="20" t="str">
        <f t="shared" si="104"/>
        <v>-</v>
      </c>
      <c r="N1629" s="21" t="s">
        <v>22</v>
      </c>
      <c r="O1629" s="22" t="str">
        <f t="shared" si="103"/>
        <v>-</v>
      </c>
      <c r="P1629" s="29"/>
    </row>
    <row r="1630" spans="1:16" x14ac:dyDescent="0.25">
      <c r="A1630" s="13">
        <v>4</v>
      </c>
      <c r="B1630" s="13" t="s">
        <v>283</v>
      </c>
      <c r="C1630" s="14" t="s">
        <v>3852</v>
      </c>
      <c r="D1630" s="14" t="s">
        <v>3853</v>
      </c>
      <c r="E1630" s="15">
        <v>2</v>
      </c>
      <c r="F1630" s="16">
        <v>48</v>
      </c>
      <c r="G1630" s="16">
        <v>96</v>
      </c>
      <c r="H1630" s="17"/>
      <c r="I1630" s="16">
        <f t="shared" si="101"/>
        <v>0</v>
      </c>
      <c r="J1630" s="18"/>
      <c r="K1630" s="18">
        <f t="shared" si="102"/>
        <v>0</v>
      </c>
      <c r="L1630" s="19" t="str">
        <f>IFERROR(VLOOKUP(C1630,'[2]11.11.25'!$B$345:$C$574,2,0),"-")</f>
        <v>-</v>
      </c>
      <c r="M1630" s="20" t="str">
        <f t="shared" si="104"/>
        <v>-</v>
      </c>
      <c r="N1630" s="21" t="s">
        <v>22</v>
      </c>
      <c r="O1630" s="22" t="str">
        <f t="shared" si="103"/>
        <v>-</v>
      </c>
      <c r="P1630" s="29"/>
    </row>
    <row r="1631" spans="1:16" x14ac:dyDescent="0.25">
      <c r="A1631" s="13">
        <v>4</v>
      </c>
      <c r="B1631" s="13" t="s">
        <v>286</v>
      </c>
      <c r="C1631" s="14" t="s">
        <v>3854</v>
      </c>
      <c r="D1631" s="14" t="s">
        <v>3855</v>
      </c>
      <c r="E1631" s="15">
        <v>4</v>
      </c>
      <c r="F1631" s="16">
        <v>76.3</v>
      </c>
      <c r="G1631" s="16">
        <v>305.2</v>
      </c>
      <c r="H1631" s="17"/>
      <c r="I1631" s="16">
        <f t="shared" si="101"/>
        <v>0</v>
      </c>
      <c r="J1631" s="18"/>
      <c r="K1631" s="18">
        <f t="shared" si="102"/>
        <v>0</v>
      </c>
      <c r="L1631" s="19" t="str">
        <f>IFERROR(VLOOKUP(C1631,'[2]11.11.25'!$B$345:$C$574,2,0),"-")</f>
        <v>-</v>
      </c>
      <c r="M1631" s="20" t="str">
        <f t="shared" si="104"/>
        <v>-</v>
      </c>
      <c r="N1631" s="21" t="s">
        <v>22</v>
      </c>
      <c r="O1631" s="22" t="str">
        <f t="shared" si="103"/>
        <v>-</v>
      </c>
      <c r="P1631" s="29"/>
    </row>
    <row r="1632" spans="1:16" x14ac:dyDescent="0.25">
      <c r="A1632" s="13">
        <v>4</v>
      </c>
      <c r="B1632" s="13" t="s">
        <v>289</v>
      </c>
      <c r="C1632" s="14" t="s">
        <v>3856</v>
      </c>
      <c r="D1632" s="14" t="s">
        <v>3857</v>
      </c>
      <c r="E1632" s="15">
        <v>2</v>
      </c>
      <c r="F1632" s="16">
        <v>28.9</v>
      </c>
      <c r="G1632" s="16">
        <v>57.8</v>
      </c>
      <c r="H1632" s="17"/>
      <c r="I1632" s="16">
        <f t="shared" si="101"/>
        <v>0</v>
      </c>
      <c r="J1632" s="18"/>
      <c r="K1632" s="18">
        <f t="shared" si="102"/>
        <v>0</v>
      </c>
      <c r="L1632" s="19" t="str">
        <f>IFERROR(VLOOKUP(C1632,'[2]11.11.25'!$B$345:$C$574,2,0),"-")</f>
        <v>-</v>
      </c>
      <c r="M1632" s="20" t="str">
        <f t="shared" si="104"/>
        <v>-</v>
      </c>
      <c r="N1632" s="21" t="s">
        <v>22</v>
      </c>
      <c r="O1632" s="22" t="str">
        <f t="shared" si="103"/>
        <v>-</v>
      </c>
      <c r="P1632" s="29"/>
    </row>
    <row r="1633" spans="1:16" x14ac:dyDescent="0.25">
      <c r="A1633" s="13">
        <v>4</v>
      </c>
      <c r="B1633" s="13" t="s">
        <v>292</v>
      </c>
      <c r="C1633" s="14" t="s">
        <v>3858</v>
      </c>
      <c r="D1633" s="14" t="s">
        <v>3859</v>
      </c>
      <c r="E1633" s="15">
        <v>1</v>
      </c>
      <c r="F1633" s="16">
        <v>270.3</v>
      </c>
      <c r="G1633" s="16">
        <v>270.3</v>
      </c>
      <c r="H1633" s="17"/>
      <c r="I1633" s="16">
        <f t="shared" si="101"/>
        <v>0</v>
      </c>
      <c r="J1633" s="18"/>
      <c r="K1633" s="18">
        <f t="shared" si="102"/>
        <v>0</v>
      </c>
      <c r="L1633" s="19" t="str">
        <f>IFERROR(VLOOKUP(C1633,'[2]11.11.25'!$B$345:$C$574,2,0),"-")</f>
        <v>-</v>
      </c>
      <c r="M1633" s="20" t="str">
        <f t="shared" si="104"/>
        <v>-</v>
      </c>
      <c r="N1633" s="21" t="s">
        <v>22</v>
      </c>
      <c r="O1633" s="22" t="str">
        <f t="shared" si="103"/>
        <v>-</v>
      </c>
      <c r="P1633" s="29"/>
    </row>
    <row r="1634" spans="1:16" x14ac:dyDescent="0.25">
      <c r="A1634" s="13">
        <v>4</v>
      </c>
      <c r="B1634" s="13" t="s">
        <v>295</v>
      </c>
      <c r="C1634" s="14" t="s">
        <v>3860</v>
      </c>
      <c r="D1634" s="14" t="s">
        <v>3861</v>
      </c>
      <c r="E1634" s="15">
        <v>1</v>
      </c>
      <c r="F1634" s="16">
        <v>3757.4</v>
      </c>
      <c r="G1634" s="16">
        <v>3757.4</v>
      </c>
      <c r="H1634" s="17"/>
      <c r="I1634" s="16">
        <f t="shared" si="101"/>
        <v>0</v>
      </c>
      <c r="J1634" s="18"/>
      <c r="K1634" s="18">
        <f t="shared" si="102"/>
        <v>0</v>
      </c>
      <c r="L1634" s="19" t="str">
        <f>IFERROR(VLOOKUP(C1634,'[2]11.11.25'!$B$345:$C$574,2,0),"-")</f>
        <v>-</v>
      </c>
      <c r="M1634" s="20" t="str">
        <f t="shared" si="104"/>
        <v>-</v>
      </c>
      <c r="N1634" s="21" t="s">
        <v>22</v>
      </c>
      <c r="O1634" s="22" t="str">
        <f t="shared" si="103"/>
        <v>-</v>
      </c>
      <c r="P1634" s="29"/>
    </row>
    <row r="1635" spans="1:16" x14ac:dyDescent="0.25">
      <c r="A1635" s="13">
        <v>4</v>
      </c>
      <c r="B1635" s="13" t="s">
        <v>298</v>
      </c>
      <c r="C1635" s="14" t="s">
        <v>3862</v>
      </c>
      <c r="D1635" s="14" t="s">
        <v>3863</v>
      </c>
      <c r="E1635" s="15">
        <v>8</v>
      </c>
      <c r="F1635" s="16">
        <v>3763.7</v>
      </c>
      <c r="G1635" s="16">
        <v>30109.599999999999</v>
      </c>
      <c r="H1635" s="17"/>
      <c r="I1635" s="16">
        <f t="shared" si="101"/>
        <v>0</v>
      </c>
      <c r="J1635" s="18"/>
      <c r="K1635" s="18">
        <f t="shared" si="102"/>
        <v>0</v>
      </c>
      <c r="L1635" s="19" t="str">
        <f>IFERROR(VLOOKUP(C1635,'[2]11.11.25'!$B$345:$C$574,2,0),"-")</f>
        <v>-</v>
      </c>
      <c r="M1635" s="20" t="str">
        <f t="shared" si="104"/>
        <v>-</v>
      </c>
      <c r="N1635" s="21" t="s">
        <v>22</v>
      </c>
      <c r="O1635" s="22" t="str">
        <f t="shared" si="103"/>
        <v>-</v>
      </c>
      <c r="P1635" s="29"/>
    </row>
    <row r="1636" spans="1:16" x14ac:dyDescent="0.25">
      <c r="A1636" s="13">
        <v>4</v>
      </c>
      <c r="B1636" s="13" t="s">
        <v>301</v>
      </c>
      <c r="C1636" s="14" t="s">
        <v>3864</v>
      </c>
      <c r="D1636" s="14" t="s">
        <v>3865</v>
      </c>
      <c r="E1636" s="15">
        <v>1</v>
      </c>
      <c r="F1636" s="16">
        <v>3796.9</v>
      </c>
      <c r="G1636" s="16">
        <v>3796.9</v>
      </c>
      <c r="H1636" s="17"/>
      <c r="I1636" s="16">
        <f t="shared" si="101"/>
        <v>0</v>
      </c>
      <c r="J1636" s="18"/>
      <c r="K1636" s="18">
        <f t="shared" si="102"/>
        <v>0</v>
      </c>
      <c r="L1636" s="19" t="str">
        <f>IFERROR(VLOOKUP(C1636,'[2]11.11.25'!$B$345:$C$574,2,0),"-")</f>
        <v>-</v>
      </c>
      <c r="M1636" s="20" t="str">
        <f t="shared" si="104"/>
        <v>-</v>
      </c>
      <c r="N1636" s="21" t="s">
        <v>22</v>
      </c>
      <c r="O1636" s="22" t="str">
        <f t="shared" si="103"/>
        <v>-</v>
      </c>
      <c r="P1636" s="29"/>
    </row>
    <row r="1637" spans="1:16" x14ac:dyDescent="0.25">
      <c r="A1637" s="13">
        <v>4</v>
      </c>
      <c r="B1637" s="13" t="s">
        <v>304</v>
      </c>
      <c r="C1637" s="14" t="s">
        <v>3866</v>
      </c>
      <c r="D1637" s="14" t="s">
        <v>3867</v>
      </c>
      <c r="E1637" s="15">
        <v>1</v>
      </c>
      <c r="F1637" s="16">
        <v>3785.3</v>
      </c>
      <c r="G1637" s="16">
        <v>3785.3</v>
      </c>
      <c r="H1637" s="17"/>
      <c r="I1637" s="16">
        <f t="shared" si="101"/>
        <v>0</v>
      </c>
      <c r="J1637" s="18"/>
      <c r="K1637" s="18">
        <f t="shared" si="102"/>
        <v>0</v>
      </c>
      <c r="L1637" s="19" t="str">
        <f>IFERROR(VLOOKUP(C1637,'[2]11.11.25'!$B$345:$C$574,2,0),"-")</f>
        <v>-</v>
      </c>
      <c r="M1637" s="20" t="str">
        <f t="shared" si="104"/>
        <v>-</v>
      </c>
      <c r="N1637" s="21" t="s">
        <v>22</v>
      </c>
      <c r="O1637" s="22" t="str">
        <f t="shared" si="103"/>
        <v>-</v>
      </c>
      <c r="P1637" s="29"/>
    </row>
    <row r="1638" spans="1:16" x14ac:dyDescent="0.25">
      <c r="A1638" s="13">
        <v>4</v>
      </c>
      <c r="B1638" s="13" t="s">
        <v>307</v>
      </c>
      <c r="C1638" s="14" t="s">
        <v>3868</v>
      </c>
      <c r="D1638" s="14" t="s">
        <v>3869</v>
      </c>
      <c r="E1638" s="15">
        <v>1</v>
      </c>
      <c r="F1638" s="16">
        <v>3796.9</v>
      </c>
      <c r="G1638" s="16">
        <v>3796.9</v>
      </c>
      <c r="H1638" s="17"/>
      <c r="I1638" s="16">
        <f t="shared" si="101"/>
        <v>0</v>
      </c>
      <c r="J1638" s="18"/>
      <c r="K1638" s="18">
        <f t="shared" si="102"/>
        <v>0</v>
      </c>
      <c r="L1638" s="19" t="str">
        <f>IFERROR(VLOOKUP(C1638,'[2]11.11.25'!$B$345:$C$574,2,0),"-")</f>
        <v>-</v>
      </c>
      <c r="M1638" s="20" t="str">
        <f t="shared" si="104"/>
        <v>-</v>
      </c>
      <c r="N1638" s="21" t="s">
        <v>22</v>
      </c>
      <c r="O1638" s="22" t="str">
        <f t="shared" si="103"/>
        <v>-</v>
      </c>
      <c r="P1638" s="29"/>
    </row>
    <row r="1639" spans="1:16" x14ac:dyDescent="0.25">
      <c r="A1639" s="13">
        <v>4</v>
      </c>
      <c r="B1639" s="13" t="s">
        <v>310</v>
      </c>
      <c r="C1639" s="14" t="s">
        <v>3870</v>
      </c>
      <c r="D1639" s="14" t="s">
        <v>3871</v>
      </c>
      <c r="E1639" s="15">
        <v>1</v>
      </c>
      <c r="F1639" s="16">
        <v>3763.7</v>
      </c>
      <c r="G1639" s="16">
        <v>3763.7</v>
      </c>
      <c r="H1639" s="17"/>
      <c r="I1639" s="16">
        <f t="shared" si="101"/>
        <v>0</v>
      </c>
      <c r="J1639" s="18"/>
      <c r="K1639" s="18">
        <f t="shared" si="102"/>
        <v>0</v>
      </c>
      <c r="L1639" s="19" t="str">
        <f>IFERROR(VLOOKUP(C1639,'[2]11.11.25'!$B$345:$C$574,2,0),"-")</f>
        <v>-</v>
      </c>
      <c r="M1639" s="20" t="str">
        <f t="shared" si="104"/>
        <v>-</v>
      </c>
      <c r="N1639" s="21" t="s">
        <v>22</v>
      </c>
      <c r="O1639" s="22" t="str">
        <f t="shared" si="103"/>
        <v>-</v>
      </c>
      <c r="P1639" s="29"/>
    </row>
    <row r="1640" spans="1:16" x14ac:dyDescent="0.25">
      <c r="A1640" s="13">
        <v>4</v>
      </c>
      <c r="B1640" s="13" t="s">
        <v>313</v>
      </c>
      <c r="C1640" s="14" t="s">
        <v>3872</v>
      </c>
      <c r="D1640" s="14" t="s">
        <v>3873</v>
      </c>
      <c r="E1640" s="15">
        <v>1</v>
      </c>
      <c r="F1640" s="16">
        <v>1636.9</v>
      </c>
      <c r="G1640" s="16">
        <v>1636.9</v>
      </c>
      <c r="H1640" s="17"/>
      <c r="I1640" s="16">
        <f t="shared" si="101"/>
        <v>0</v>
      </c>
      <c r="J1640" s="18"/>
      <c r="K1640" s="18">
        <f t="shared" si="102"/>
        <v>0</v>
      </c>
      <c r="L1640" s="19" t="str">
        <f>IFERROR(VLOOKUP(C1640,'[2]11.11.25'!$B$345:$C$574,2,0),"-")</f>
        <v>-</v>
      </c>
      <c r="M1640" s="20" t="str">
        <f t="shared" si="104"/>
        <v>-</v>
      </c>
      <c r="N1640" s="21" t="s">
        <v>22</v>
      </c>
      <c r="O1640" s="22" t="str">
        <f t="shared" si="103"/>
        <v>-</v>
      </c>
      <c r="P1640" s="29"/>
    </row>
    <row r="1641" spans="1:16" x14ac:dyDescent="0.25">
      <c r="A1641" s="13">
        <v>4</v>
      </c>
      <c r="B1641" s="13" t="s">
        <v>316</v>
      </c>
      <c r="C1641" s="14" t="s">
        <v>3874</v>
      </c>
      <c r="D1641" s="14" t="s">
        <v>3875</v>
      </c>
      <c r="E1641" s="15">
        <v>2</v>
      </c>
      <c r="F1641" s="16">
        <v>637.29999999999995</v>
      </c>
      <c r="G1641" s="16">
        <v>1274.5999999999999</v>
      </c>
      <c r="H1641" s="17"/>
      <c r="I1641" s="16">
        <f t="shared" si="101"/>
        <v>0</v>
      </c>
      <c r="J1641" s="18"/>
      <c r="K1641" s="18">
        <f t="shared" si="102"/>
        <v>0</v>
      </c>
      <c r="L1641" s="19" t="str">
        <f>IFERROR(VLOOKUP(C1641,'[2]11.11.25'!$B$345:$C$574,2,0),"-")</f>
        <v>-</v>
      </c>
      <c r="M1641" s="20" t="str">
        <f t="shared" si="104"/>
        <v>-</v>
      </c>
      <c r="N1641" s="21" t="s">
        <v>22</v>
      </c>
      <c r="O1641" s="22" t="str">
        <f t="shared" si="103"/>
        <v>-</v>
      </c>
      <c r="P1641" s="29"/>
    </row>
    <row r="1642" spans="1:16" x14ac:dyDescent="0.25">
      <c r="A1642" s="13">
        <v>4</v>
      </c>
      <c r="B1642" s="13" t="s">
        <v>319</v>
      </c>
      <c r="C1642" s="14" t="s">
        <v>3876</v>
      </c>
      <c r="D1642" s="14" t="s">
        <v>3877</v>
      </c>
      <c r="E1642" s="15">
        <v>2</v>
      </c>
      <c r="F1642" s="16">
        <v>637.29999999999995</v>
      </c>
      <c r="G1642" s="16">
        <v>1274.5999999999999</v>
      </c>
      <c r="H1642" s="17"/>
      <c r="I1642" s="16">
        <f t="shared" si="101"/>
        <v>0</v>
      </c>
      <c r="J1642" s="18"/>
      <c r="K1642" s="18">
        <f t="shared" si="102"/>
        <v>0</v>
      </c>
      <c r="L1642" s="19" t="str">
        <f>IFERROR(VLOOKUP(C1642,'[2]11.11.25'!$B$345:$C$574,2,0),"-")</f>
        <v>-</v>
      </c>
      <c r="M1642" s="20" t="str">
        <f t="shared" si="104"/>
        <v>-</v>
      </c>
      <c r="N1642" s="21" t="s">
        <v>22</v>
      </c>
      <c r="O1642" s="22" t="str">
        <f t="shared" si="103"/>
        <v>-</v>
      </c>
      <c r="P1642" s="29"/>
    </row>
    <row r="1643" spans="1:16" x14ac:dyDescent="0.25">
      <c r="A1643" s="13">
        <v>4</v>
      </c>
      <c r="B1643" s="13" t="s">
        <v>322</v>
      </c>
      <c r="C1643" s="14" t="s">
        <v>3878</v>
      </c>
      <c r="D1643" s="14" t="s">
        <v>3879</v>
      </c>
      <c r="E1643" s="15">
        <v>1</v>
      </c>
      <c r="F1643" s="16">
        <v>791.2</v>
      </c>
      <c r="G1643" s="16">
        <v>791.2</v>
      </c>
      <c r="H1643" s="17"/>
      <c r="I1643" s="16">
        <f t="shared" si="101"/>
        <v>0</v>
      </c>
      <c r="J1643" s="18"/>
      <c r="K1643" s="18">
        <f t="shared" si="102"/>
        <v>0</v>
      </c>
      <c r="L1643" s="19" t="str">
        <f>IFERROR(VLOOKUP(C1643,'[2]11.11.25'!$B$345:$C$574,2,0),"-")</f>
        <v>-</v>
      </c>
      <c r="M1643" s="20" t="str">
        <f t="shared" si="104"/>
        <v>-</v>
      </c>
      <c r="N1643" s="21" t="s">
        <v>22</v>
      </c>
      <c r="O1643" s="22" t="str">
        <f t="shared" si="103"/>
        <v>-</v>
      </c>
      <c r="P1643" s="29"/>
    </row>
    <row r="1644" spans="1:16" x14ac:dyDescent="0.25">
      <c r="A1644" s="13">
        <v>4</v>
      </c>
      <c r="B1644" s="13" t="s">
        <v>325</v>
      </c>
      <c r="C1644" s="14" t="s">
        <v>3880</v>
      </c>
      <c r="D1644" s="14" t="s">
        <v>3881</v>
      </c>
      <c r="E1644" s="15">
        <v>3</v>
      </c>
      <c r="F1644" s="16">
        <v>18</v>
      </c>
      <c r="G1644" s="16">
        <v>54</v>
      </c>
      <c r="H1644" s="17"/>
      <c r="I1644" s="16">
        <f t="shared" si="101"/>
        <v>0</v>
      </c>
      <c r="J1644" s="18"/>
      <c r="K1644" s="18">
        <f t="shared" si="102"/>
        <v>0</v>
      </c>
      <c r="L1644" s="19" t="str">
        <f>IFERROR(VLOOKUP(C1644,'[2]11.11.25'!$B$345:$C$574,2,0),"-")</f>
        <v>-</v>
      </c>
      <c r="M1644" s="20" t="str">
        <f t="shared" si="104"/>
        <v>-</v>
      </c>
      <c r="N1644" s="21" t="s">
        <v>22</v>
      </c>
      <c r="O1644" s="22" t="str">
        <f t="shared" si="103"/>
        <v>-</v>
      </c>
      <c r="P1644" s="29"/>
    </row>
    <row r="1645" spans="1:16" x14ac:dyDescent="0.25">
      <c r="A1645" s="13">
        <v>4</v>
      </c>
      <c r="B1645" s="13" t="s">
        <v>328</v>
      </c>
      <c r="C1645" s="14" t="s">
        <v>3882</v>
      </c>
      <c r="D1645" s="14" t="s">
        <v>3883</v>
      </c>
      <c r="E1645" s="15">
        <v>14</v>
      </c>
      <c r="F1645" s="16">
        <v>15.8</v>
      </c>
      <c r="G1645" s="16">
        <v>221.2</v>
      </c>
      <c r="H1645" s="17"/>
      <c r="I1645" s="16">
        <f t="shared" si="101"/>
        <v>0</v>
      </c>
      <c r="J1645" s="18"/>
      <c r="K1645" s="18">
        <f t="shared" si="102"/>
        <v>0</v>
      </c>
      <c r="L1645" s="19" t="str">
        <f>IFERROR(VLOOKUP(C1645,'[2]11.11.25'!$B$345:$C$574,2,0),"-")</f>
        <v>-</v>
      </c>
      <c r="M1645" s="20" t="str">
        <f t="shared" si="104"/>
        <v>-</v>
      </c>
      <c r="N1645" s="21" t="s">
        <v>22</v>
      </c>
      <c r="O1645" s="22" t="str">
        <f t="shared" si="103"/>
        <v>-</v>
      </c>
      <c r="P1645" s="29"/>
    </row>
    <row r="1646" spans="1:16" x14ac:dyDescent="0.25">
      <c r="A1646" s="13">
        <v>4</v>
      </c>
      <c r="B1646" s="13" t="s">
        <v>331</v>
      </c>
      <c r="C1646" s="14" t="s">
        <v>3884</v>
      </c>
      <c r="D1646" s="14" t="s">
        <v>3885</v>
      </c>
      <c r="E1646" s="15">
        <v>1</v>
      </c>
      <c r="F1646" s="16">
        <v>18.5</v>
      </c>
      <c r="G1646" s="16">
        <v>18.5</v>
      </c>
      <c r="H1646" s="17"/>
      <c r="I1646" s="16">
        <f t="shared" si="101"/>
        <v>0</v>
      </c>
      <c r="J1646" s="18"/>
      <c r="K1646" s="18">
        <f t="shared" si="102"/>
        <v>0</v>
      </c>
      <c r="L1646" s="19" t="str">
        <f>IFERROR(VLOOKUP(C1646,'[2]11.11.25'!$B$345:$C$574,2,0),"-")</f>
        <v>-</v>
      </c>
      <c r="M1646" s="20" t="str">
        <f t="shared" si="104"/>
        <v>-</v>
      </c>
      <c r="N1646" s="21" t="s">
        <v>22</v>
      </c>
      <c r="O1646" s="22" t="str">
        <f t="shared" si="103"/>
        <v>-</v>
      </c>
      <c r="P1646" s="29"/>
    </row>
    <row r="1647" spans="1:16" x14ac:dyDescent="0.25">
      <c r="A1647" s="13">
        <v>4</v>
      </c>
      <c r="B1647" s="13" t="s">
        <v>334</v>
      </c>
      <c r="C1647" s="14" t="s">
        <v>3886</v>
      </c>
      <c r="D1647" s="14" t="s">
        <v>3887</v>
      </c>
      <c r="E1647" s="15">
        <v>1</v>
      </c>
      <c r="F1647" s="16">
        <v>12.1</v>
      </c>
      <c r="G1647" s="16">
        <v>12.1</v>
      </c>
      <c r="H1647" s="17"/>
      <c r="I1647" s="16">
        <f t="shared" si="101"/>
        <v>0</v>
      </c>
      <c r="J1647" s="18"/>
      <c r="K1647" s="18">
        <f t="shared" si="102"/>
        <v>0</v>
      </c>
      <c r="L1647" s="19" t="str">
        <f>IFERROR(VLOOKUP(C1647,'[2]11.11.25'!$B$345:$C$574,2,0),"-")</f>
        <v>-</v>
      </c>
      <c r="M1647" s="20" t="str">
        <f t="shared" si="104"/>
        <v>-</v>
      </c>
      <c r="N1647" s="21" t="s">
        <v>22</v>
      </c>
      <c r="O1647" s="22" t="str">
        <f t="shared" si="103"/>
        <v>-</v>
      </c>
      <c r="P1647" s="29"/>
    </row>
    <row r="1648" spans="1:16" x14ac:dyDescent="0.25">
      <c r="A1648" s="13">
        <v>4</v>
      </c>
      <c r="B1648" s="13" t="s">
        <v>337</v>
      </c>
      <c r="C1648" s="14" t="s">
        <v>3888</v>
      </c>
      <c r="D1648" s="14" t="s">
        <v>3889</v>
      </c>
      <c r="E1648" s="15">
        <v>1</v>
      </c>
      <c r="F1648" s="16">
        <v>15.4</v>
      </c>
      <c r="G1648" s="16">
        <v>15.4</v>
      </c>
      <c r="H1648" s="17"/>
      <c r="I1648" s="16">
        <f t="shared" si="101"/>
        <v>0</v>
      </c>
      <c r="J1648" s="18"/>
      <c r="K1648" s="18">
        <f t="shared" si="102"/>
        <v>0</v>
      </c>
      <c r="L1648" s="19" t="str">
        <f>IFERROR(VLOOKUP(C1648,'[2]11.11.25'!$B$345:$C$574,2,0),"-")</f>
        <v>-</v>
      </c>
      <c r="M1648" s="20" t="str">
        <f t="shared" si="104"/>
        <v>-</v>
      </c>
      <c r="N1648" s="21" t="s">
        <v>22</v>
      </c>
      <c r="O1648" s="22" t="str">
        <f t="shared" si="103"/>
        <v>-</v>
      </c>
      <c r="P1648" s="29"/>
    </row>
    <row r="1649" spans="1:16" x14ac:dyDescent="0.25">
      <c r="A1649" s="13">
        <v>4</v>
      </c>
      <c r="B1649" s="13" t="s">
        <v>340</v>
      </c>
      <c r="C1649" s="14" t="s">
        <v>3890</v>
      </c>
      <c r="D1649" s="14" t="s">
        <v>3891</v>
      </c>
      <c r="E1649" s="15">
        <v>3</v>
      </c>
      <c r="F1649" s="16">
        <v>49</v>
      </c>
      <c r="G1649" s="16">
        <v>147</v>
      </c>
      <c r="H1649" s="17"/>
      <c r="I1649" s="16">
        <f t="shared" si="101"/>
        <v>0</v>
      </c>
      <c r="J1649" s="18"/>
      <c r="K1649" s="18">
        <f t="shared" si="102"/>
        <v>0</v>
      </c>
      <c r="L1649" s="19" t="str">
        <f>IFERROR(VLOOKUP(C1649,'[2]11.11.25'!$B$345:$C$574,2,0),"-")</f>
        <v>-</v>
      </c>
      <c r="M1649" s="20" t="str">
        <f t="shared" si="104"/>
        <v>-</v>
      </c>
      <c r="N1649" s="21" t="s">
        <v>22</v>
      </c>
      <c r="O1649" s="22" t="str">
        <f t="shared" si="103"/>
        <v>-</v>
      </c>
      <c r="P1649" s="29"/>
    </row>
    <row r="1650" spans="1:16" x14ac:dyDescent="0.25">
      <c r="A1650" s="13">
        <v>4</v>
      </c>
      <c r="B1650" s="13" t="s">
        <v>343</v>
      </c>
      <c r="C1650" s="14" t="s">
        <v>3892</v>
      </c>
      <c r="D1650" s="14" t="s">
        <v>3893</v>
      </c>
      <c r="E1650" s="15">
        <v>3</v>
      </c>
      <c r="F1650" s="16">
        <v>45.6</v>
      </c>
      <c r="G1650" s="16">
        <v>136.80000000000001</v>
      </c>
      <c r="H1650" s="17"/>
      <c r="I1650" s="16">
        <f t="shared" si="101"/>
        <v>0</v>
      </c>
      <c r="J1650" s="18"/>
      <c r="K1650" s="18">
        <f t="shared" si="102"/>
        <v>0</v>
      </c>
      <c r="L1650" s="19" t="str">
        <f>IFERROR(VLOOKUP(C1650,'[2]11.11.25'!$B$345:$C$574,2,0),"-")</f>
        <v>-</v>
      </c>
      <c r="M1650" s="20" t="str">
        <f t="shared" si="104"/>
        <v>-</v>
      </c>
      <c r="N1650" s="21" t="s">
        <v>22</v>
      </c>
      <c r="O1650" s="22" t="str">
        <f t="shared" si="103"/>
        <v>-</v>
      </c>
      <c r="P1650" s="29"/>
    </row>
    <row r="1651" spans="1:16" x14ac:dyDescent="0.25">
      <c r="A1651" s="13">
        <v>4</v>
      </c>
      <c r="B1651" s="13" t="s">
        <v>346</v>
      </c>
      <c r="C1651" s="14" t="s">
        <v>3894</v>
      </c>
      <c r="D1651" s="14" t="s">
        <v>3895</v>
      </c>
      <c r="E1651" s="15">
        <v>24</v>
      </c>
      <c r="F1651" s="16">
        <v>16.2</v>
      </c>
      <c r="G1651" s="16">
        <v>388.8</v>
      </c>
      <c r="H1651" s="17"/>
      <c r="I1651" s="16">
        <f t="shared" si="101"/>
        <v>0</v>
      </c>
      <c r="J1651" s="18"/>
      <c r="K1651" s="18">
        <f t="shared" si="102"/>
        <v>0</v>
      </c>
      <c r="L1651" s="19" t="str">
        <f>IFERROR(VLOOKUP(C1651,'[2]11.11.25'!$B$345:$C$574,2,0),"-")</f>
        <v>-</v>
      </c>
      <c r="M1651" s="20" t="str">
        <f t="shared" si="104"/>
        <v>-</v>
      </c>
      <c r="N1651" s="21" t="s">
        <v>22</v>
      </c>
      <c r="O1651" s="22" t="str">
        <f t="shared" si="103"/>
        <v>-</v>
      </c>
      <c r="P1651" s="29"/>
    </row>
    <row r="1652" spans="1:16" x14ac:dyDescent="0.25">
      <c r="A1652" s="13">
        <v>4</v>
      </c>
      <c r="B1652" s="13" t="s">
        <v>349</v>
      </c>
      <c r="C1652" s="14" t="s">
        <v>3896</v>
      </c>
      <c r="D1652" s="14" t="s">
        <v>3897</v>
      </c>
      <c r="E1652" s="15">
        <v>2</v>
      </c>
      <c r="F1652" s="16">
        <v>25.4</v>
      </c>
      <c r="G1652" s="16">
        <v>50.8</v>
      </c>
      <c r="H1652" s="17"/>
      <c r="I1652" s="16">
        <f t="shared" si="101"/>
        <v>0</v>
      </c>
      <c r="J1652" s="18"/>
      <c r="K1652" s="18">
        <f t="shared" si="102"/>
        <v>0</v>
      </c>
      <c r="L1652" s="19" t="str">
        <f>IFERROR(VLOOKUP(C1652,'[2]11.11.25'!$B$345:$C$574,2,0),"-")</f>
        <v>-</v>
      </c>
      <c r="M1652" s="20" t="str">
        <f t="shared" si="104"/>
        <v>-</v>
      </c>
      <c r="N1652" s="21" t="s">
        <v>22</v>
      </c>
      <c r="O1652" s="22" t="str">
        <f t="shared" si="103"/>
        <v>-</v>
      </c>
      <c r="P1652" s="29"/>
    </row>
    <row r="1653" spans="1:16" x14ac:dyDescent="0.25">
      <c r="A1653" s="13">
        <v>4</v>
      </c>
      <c r="B1653" s="13" t="s">
        <v>352</v>
      </c>
      <c r="C1653" s="14" t="s">
        <v>3898</v>
      </c>
      <c r="D1653" s="14" t="s">
        <v>3899</v>
      </c>
      <c r="E1653" s="15">
        <v>1</v>
      </c>
      <c r="F1653" s="16">
        <v>15.6</v>
      </c>
      <c r="G1653" s="16">
        <v>15.6</v>
      </c>
      <c r="H1653" s="17"/>
      <c r="I1653" s="16">
        <f t="shared" si="101"/>
        <v>0</v>
      </c>
      <c r="J1653" s="18"/>
      <c r="K1653" s="18">
        <f t="shared" si="102"/>
        <v>0</v>
      </c>
      <c r="L1653" s="19" t="str">
        <f>IFERROR(VLOOKUP(C1653,'[2]11.11.25'!$B$345:$C$574,2,0),"-")</f>
        <v>-</v>
      </c>
      <c r="M1653" s="20" t="str">
        <f t="shared" si="104"/>
        <v>-</v>
      </c>
      <c r="N1653" s="21" t="s">
        <v>22</v>
      </c>
      <c r="O1653" s="22" t="str">
        <f t="shared" si="103"/>
        <v>-</v>
      </c>
      <c r="P1653" s="29"/>
    </row>
    <row r="1654" spans="1:16" x14ac:dyDescent="0.25">
      <c r="A1654" s="13">
        <v>4</v>
      </c>
      <c r="B1654" s="13" t="s">
        <v>355</v>
      </c>
      <c r="C1654" s="14" t="s">
        <v>3900</v>
      </c>
      <c r="D1654" s="14" t="s">
        <v>3901</v>
      </c>
      <c r="E1654" s="15">
        <v>4</v>
      </c>
      <c r="F1654" s="16">
        <v>17.8</v>
      </c>
      <c r="G1654" s="16">
        <v>71.2</v>
      </c>
      <c r="H1654" s="17"/>
      <c r="I1654" s="16">
        <f t="shared" si="101"/>
        <v>0</v>
      </c>
      <c r="J1654" s="18"/>
      <c r="K1654" s="18">
        <f t="shared" si="102"/>
        <v>0</v>
      </c>
      <c r="L1654" s="19" t="str">
        <f>IFERROR(VLOOKUP(C1654,'[2]11.11.25'!$B$345:$C$574,2,0),"-")</f>
        <v>-</v>
      </c>
      <c r="M1654" s="20" t="str">
        <f t="shared" si="104"/>
        <v>-</v>
      </c>
      <c r="N1654" s="21" t="s">
        <v>22</v>
      </c>
      <c r="O1654" s="22" t="str">
        <f t="shared" si="103"/>
        <v>-</v>
      </c>
      <c r="P1654" s="29"/>
    </row>
    <row r="1655" spans="1:16" x14ac:dyDescent="0.25">
      <c r="A1655" s="13">
        <v>4</v>
      </c>
      <c r="B1655" s="13" t="s">
        <v>358</v>
      </c>
      <c r="C1655" s="14" t="s">
        <v>3902</v>
      </c>
      <c r="D1655" s="14" t="s">
        <v>3903</v>
      </c>
      <c r="E1655" s="15">
        <v>4</v>
      </c>
      <c r="F1655" s="16">
        <v>17.8</v>
      </c>
      <c r="G1655" s="16">
        <v>71.2</v>
      </c>
      <c r="H1655" s="17"/>
      <c r="I1655" s="16">
        <f t="shared" si="101"/>
        <v>0</v>
      </c>
      <c r="J1655" s="18"/>
      <c r="K1655" s="18">
        <f t="shared" si="102"/>
        <v>0</v>
      </c>
      <c r="L1655" s="19" t="str">
        <f>IFERROR(VLOOKUP(C1655,'[2]11.11.25'!$B$345:$C$574,2,0),"-")</f>
        <v>-</v>
      </c>
      <c r="M1655" s="20" t="str">
        <f t="shared" si="104"/>
        <v>-</v>
      </c>
      <c r="N1655" s="21" t="s">
        <v>22</v>
      </c>
      <c r="O1655" s="22" t="str">
        <f t="shared" si="103"/>
        <v>-</v>
      </c>
      <c r="P1655" s="29"/>
    </row>
    <row r="1656" spans="1:16" x14ac:dyDescent="0.25">
      <c r="A1656" s="13">
        <v>4</v>
      </c>
      <c r="B1656" s="13" t="s">
        <v>361</v>
      </c>
      <c r="C1656" s="14" t="s">
        <v>3904</v>
      </c>
      <c r="D1656" s="14" t="s">
        <v>3905</v>
      </c>
      <c r="E1656" s="15">
        <v>1</v>
      </c>
      <c r="F1656" s="16">
        <v>68.599999999999994</v>
      </c>
      <c r="G1656" s="16">
        <v>68.599999999999994</v>
      </c>
      <c r="H1656" s="17"/>
      <c r="I1656" s="16">
        <f t="shared" si="101"/>
        <v>0</v>
      </c>
      <c r="J1656" s="18"/>
      <c r="K1656" s="18">
        <f t="shared" si="102"/>
        <v>0</v>
      </c>
      <c r="L1656" s="19" t="str">
        <f>IFERROR(VLOOKUP(C1656,'[2]11.11.25'!$B$345:$C$574,2,0),"-")</f>
        <v>-</v>
      </c>
      <c r="M1656" s="20" t="str">
        <f t="shared" si="104"/>
        <v>-</v>
      </c>
      <c r="N1656" s="21" t="s">
        <v>22</v>
      </c>
      <c r="O1656" s="22" t="str">
        <f t="shared" si="103"/>
        <v>-</v>
      </c>
      <c r="P1656" s="29"/>
    </row>
    <row r="1657" spans="1:16" x14ac:dyDescent="0.25">
      <c r="A1657" s="13">
        <v>4</v>
      </c>
      <c r="B1657" s="13" t="s">
        <v>364</v>
      </c>
      <c r="C1657" s="14" t="s">
        <v>3906</v>
      </c>
      <c r="D1657" s="14" t="s">
        <v>3907</v>
      </c>
      <c r="E1657" s="15">
        <v>3</v>
      </c>
      <c r="F1657" s="16">
        <v>63.1</v>
      </c>
      <c r="G1657" s="16">
        <v>189.3</v>
      </c>
      <c r="H1657" s="17"/>
      <c r="I1657" s="16">
        <f t="shared" si="101"/>
        <v>0</v>
      </c>
      <c r="J1657" s="18"/>
      <c r="K1657" s="18">
        <f t="shared" si="102"/>
        <v>0</v>
      </c>
      <c r="L1657" s="19" t="str">
        <f>IFERROR(VLOOKUP(C1657,'[2]11.11.25'!$B$345:$C$574,2,0),"-")</f>
        <v>-</v>
      </c>
      <c r="M1657" s="20" t="str">
        <f t="shared" si="104"/>
        <v>-</v>
      </c>
      <c r="N1657" s="21" t="s">
        <v>22</v>
      </c>
      <c r="O1657" s="22" t="str">
        <f t="shared" si="103"/>
        <v>-</v>
      </c>
      <c r="P1657" s="29"/>
    </row>
    <row r="1658" spans="1:16" x14ac:dyDescent="0.25">
      <c r="A1658" s="13">
        <v>4</v>
      </c>
      <c r="B1658" s="13" t="s">
        <v>367</v>
      </c>
      <c r="C1658" s="14" t="s">
        <v>3908</v>
      </c>
      <c r="D1658" s="14" t="s">
        <v>3909</v>
      </c>
      <c r="E1658" s="15">
        <v>4</v>
      </c>
      <c r="F1658" s="16">
        <v>66.400000000000006</v>
      </c>
      <c r="G1658" s="16">
        <v>265.60000000000002</v>
      </c>
      <c r="H1658" s="17"/>
      <c r="I1658" s="16">
        <f t="shared" si="101"/>
        <v>0</v>
      </c>
      <c r="J1658" s="18"/>
      <c r="K1658" s="18">
        <f t="shared" si="102"/>
        <v>0</v>
      </c>
      <c r="L1658" s="19" t="str">
        <f>IFERROR(VLOOKUP(C1658,'[2]11.11.25'!$B$345:$C$574,2,0),"-")</f>
        <v>-</v>
      </c>
      <c r="M1658" s="20" t="str">
        <f t="shared" si="104"/>
        <v>-</v>
      </c>
      <c r="N1658" s="21" t="s">
        <v>22</v>
      </c>
      <c r="O1658" s="22" t="str">
        <f t="shared" si="103"/>
        <v>-</v>
      </c>
      <c r="P1658" s="29"/>
    </row>
    <row r="1659" spans="1:16" x14ac:dyDescent="0.25">
      <c r="A1659" s="13">
        <v>4</v>
      </c>
      <c r="B1659" s="13" t="s">
        <v>370</v>
      </c>
      <c r="C1659" s="14" t="s">
        <v>3910</v>
      </c>
      <c r="D1659" s="14" t="s">
        <v>3911</v>
      </c>
      <c r="E1659" s="15">
        <v>4</v>
      </c>
      <c r="F1659" s="16">
        <v>14.9</v>
      </c>
      <c r="G1659" s="16">
        <v>59.6</v>
      </c>
      <c r="H1659" s="17"/>
      <c r="I1659" s="16">
        <f t="shared" si="101"/>
        <v>0</v>
      </c>
      <c r="J1659" s="18"/>
      <c r="K1659" s="18">
        <f t="shared" si="102"/>
        <v>0</v>
      </c>
      <c r="L1659" s="19" t="str">
        <f>IFERROR(VLOOKUP(C1659,'[2]11.11.25'!$B$345:$C$574,2,0),"-")</f>
        <v>-</v>
      </c>
      <c r="M1659" s="20" t="str">
        <f t="shared" si="104"/>
        <v>-</v>
      </c>
      <c r="N1659" s="21" t="s">
        <v>22</v>
      </c>
      <c r="O1659" s="22" t="str">
        <f t="shared" si="103"/>
        <v>-</v>
      </c>
      <c r="P1659" s="29"/>
    </row>
    <row r="1660" spans="1:16" x14ac:dyDescent="0.25">
      <c r="A1660" s="13">
        <v>4</v>
      </c>
      <c r="B1660" s="13" t="s">
        <v>373</v>
      </c>
      <c r="C1660" s="14" t="s">
        <v>3912</v>
      </c>
      <c r="D1660" s="14" t="s">
        <v>3913</v>
      </c>
      <c r="E1660" s="15">
        <v>1</v>
      </c>
      <c r="F1660" s="16">
        <v>21.9</v>
      </c>
      <c r="G1660" s="16">
        <v>21.9</v>
      </c>
      <c r="H1660" s="17"/>
      <c r="I1660" s="16">
        <f t="shared" si="101"/>
        <v>0</v>
      </c>
      <c r="J1660" s="18"/>
      <c r="K1660" s="18">
        <f t="shared" si="102"/>
        <v>0</v>
      </c>
      <c r="L1660" s="19" t="str">
        <f>IFERROR(VLOOKUP(C1660,'[2]11.11.25'!$B$345:$C$574,2,0),"-")</f>
        <v>-</v>
      </c>
      <c r="M1660" s="20" t="str">
        <f t="shared" si="104"/>
        <v>-</v>
      </c>
      <c r="N1660" s="21" t="s">
        <v>22</v>
      </c>
      <c r="O1660" s="22" t="str">
        <f t="shared" si="103"/>
        <v>-</v>
      </c>
      <c r="P1660" s="29"/>
    </row>
    <row r="1661" spans="1:16" x14ac:dyDescent="0.25">
      <c r="A1661" s="13">
        <v>4</v>
      </c>
      <c r="B1661" s="13" t="s">
        <v>376</v>
      </c>
      <c r="C1661" s="14" t="s">
        <v>3914</v>
      </c>
      <c r="D1661" s="14" t="s">
        <v>3915</v>
      </c>
      <c r="E1661" s="15">
        <v>2</v>
      </c>
      <c r="F1661" s="16">
        <v>15.6</v>
      </c>
      <c r="G1661" s="16">
        <v>31.2</v>
      </c>
      <c r="H1661" s="17"/>
      <c r="I1661" s="16">
        <f t="shared" si="101"/>
        <v>0</v>
      </c>
      <c r="J1661" s="18"/>
      <c r="K1661" s="18">
        <f t="shared" si="102"/>
        <v>0</v>
      </c>
      <c r="L1661" s="19" t="str">
        <f>IFERROR(VLOOKUP(C1661,'[2]11.11.25'!$B$345:$C$574,2,0),"-")</f>
        <v>-</v>
      </c>
      <c r="M1661" s="20" t="str">
        <f t="shared" si="104"/>
        <v>-</v>
      </c>
      <c r="N1661" s="21" t="s">
        <v>22</v>
      </c>
      <c r="O1661" s="22" t="str">
        <f t="shared" si="103"/>
        <v>-</v>
      </c>
      <c r="P1661" s="29"/>
    </row>
    <row r="1662" spans="1:16" x14ac:dyDescent="0.25">
      <c r="A1662" s="13">
        <v>4</v>
      </c>
      <c r="B1662" s="13" t="s">
        <v>379</v>
      </c>
      <c r="C1662" s="14" t="s">
        <v>3916</v>
      </c>
      <c r="D1662" s="14" t="s">
        <v>3917</v>
      </c>
      <c r="E1662" s="15">
        <v>1</v>
      </c>
      <c r="F1662" s="16">
        <v>31.8</v>
      </c>
      <c r="G1662" s="16">
        <v>31.8</v>
      </c>
      <c r="H1662" s="17"/>
      <c r="I1662" s="16">
        <f t="shared" si="101"/>
        <v>0</v>
      </c>
      <c r="J1662" s="18"/>
      <c r="K1662" s="18">
        <f t="shared" si="102"/>
        <v>0</v>
      </c>
      <c r="L1662" s="19" t="str">
        <f>IFERROR(VLOOKUP(C1662,'[2]11.11.25'!$B$345:$C$574,2,0),"-")</f>
        <v>-</v>
      </c>
      <c r="M1662" s="20" t="str">
        <f t="shared" si="104"/>
        <v>-</v>
      </c>
      <c r="N1662" s="21" t="s">
        <v>22</v>
      </c>
      <c r="O1662" s="22" t="str">
        <f t="shared" si="103"/>
        <v>-</v>
      </c>
      <c r="P1662" s="29"/>
    </row>
    <row r="1663" spans="1:16" x14ac:dyDescent="0.25">
      <c r="A1663" s="13">
        <v>4</v>
      </c>
      <c r="B1663" s="13" t="s">
        <v>382</v>
      </c>
      <c r="C1663" s="14" t="s">
        <v>3918</v>
      </c>
      <c r="D1663" s="14" t="s">
        <v>3919</v>
      </c>
      <c r="E1663" s="15">
        <v>1</v>
      </c>
      <c r="F1663" s="16">
        <v>39.1</v>
      </c>
      <c r="G1663" s="16">
        <v>39.1</v>
      </c>
      <c r="H1663" s="17"/>
      <c r="I1663" s="16">
        <f t="shared" si="101"/>
        <v>0</v>
      </c>
      <c r="J1663" s="18"/>
      <c r="K1663" s="18">
        <f t="shared" si="102"/>
        <v>0</v>
      </c>
      <c r="L1663" s="19" t="str">
        <f>IFERROR(VLOOKUP(C1663,'[2]11.11.25'!$B$345:$C$574,2,0),"-")</f>
        <v>-</v>
      </c>
      <c r="M1663" s="20" t="str">
        <f t="shared" si="104"/>
        <v>-</v>
      </c>
      <c r="N1663" s="21" t="s">
        <v>22</v>
      </c>
      <c r="O1663" s="22" t="str">
        <f t="shared" si="103"/>
        <v>-</v>
      </c>
      <c r="P1663" s="29"/>
    </row>
    <row r="1664" spans="1:16" x14ac:dyDescent="0.25">
      <c r="A1664" s="13">
        <v>4</v>
      </c>
      <c r="B1664" s="13" t="s">
        <v>385</v>
      </c>
      <c r="C1664" s="14" t="s">
        <v>3920</v>
      </c>
      <c r="D1664" s="14" t="s">
        <v>3921</v>
      </c>
      <c r="E1664" s="15">
        <v>5</v>
      </c>
      <c r="F1664" s="16">
        <v>36.299999999999997</v>
      </c>
      <c r="G1664" s="16">
        <v>181.5</v>
      </c>
      <c r="H1664" s="17"/>
      <c r="I1664" s="16">
        <f t="shared" si="101"/>
        <v>0</v>
      </c>
      <c r="J1664" s="18"/>
      <c r="K1664" s="18">
        <f t="shared" si="102"/>
        <v>0</v>
      </c>
      <c r="L1664" s="19" t="str">
        <f>IFERROR(VLOOKUP(C1664,'[2]11.11.25'!$B$345:$C$574,2,0),"-")</f>
        <v>-</v>
      </c>
      <c r="M1664" s="20" t="str">
        <f t="shared" si="104"/>
        <v>-</v>
      </c>
      <c r="N1664" s="21" t="s">
        <v>22</v>
      </c>
      <c r="O1664" s="22" t="str">
        <f t="shared" si="103"/>
        <v>-</v>
      </c>
      <c r="P1664" s="29"/>
    </row>
    <row r="1665" spans="1:16" x14ac:dyDescent="0.25">
      <c r="A1665" s="13">
        <v>4</v>
      </c>
      <c r="B1665" s="13" t="s">
        <v>1976</v>
      </c>
      <c r="C1665" s="14" t="s">
        <v>3922</v>
      </c>
      <c r="D1665" s="14" t="s">
        <v>3923</v>
      </c>
      <c r="E1665" s="15">
        <v>1</v>
      </c>
      <c r="F1665" s="16">
        <v>351.7</v>
      </c>
      <c r="G1665" s="16">
        <v>351.7</v>
      </c>
      <c r="H1665" s="17"/>
      <c r="I1665" s="16">
        <f t="shared" si="101"/>
        <v>0</v>
      </c>
      <c r="J1665" s="18"/>
      <c r="K1665" s="18">
        <f t="shared" si="102"/>
        <v>0</v>
      </c>
      <c r="L1665" s="19" t="str">
        <f>IFERROR(VLOOKUP(C1665,'[2]11.11.25'!$B$345:$C$574,2,0),"-")</f>
        <v>-</v>
      </c>
      <c r="M1665" s="20" t="str">
        <f t="shared" si="104"/>
        <v>-</v>
      </c>
      <c r="N1665" s="21" t="s">
        <v>22</v>
      </c>
      <c r="O1665" s="22" t="str">
        <f t="shared" si="103"/>
        <v>-</v>
      </c>
      <c r="P1665" s="29"/>
    </row>
    <row r="1666" spans="1:16" x14ac:dyDescent="0.25">
      <c r="A1666" s="13">
        <v>4</v>
      </c>
      <c r="B1666" s="13" t="s">
        <v>390</v>
      </c>
      <c r="C1666" s="14" t="s">
        <v>3924</v>
      </c>
      <c r="D1666" s="14" t="s">
        <v>3925</v>
      </c>
      <c r="E1666" s="15">
        <v>1</v>
      </c>
      <c r="F1666" s="16">
        <v>341.6</v>
      </c>
      <c r="G1666" s="16">
        <v>341.6</v>
      </c>
      <c r="H1666" s="17"/>
      <c r="I1666" s="16">
        <f t="shared" si="101"/>
        <v>0</v>
      </c>
      <c r="J1666" s="18"/>
      <c r="K1666" s="18">
        <f t="shared" si="102"/>
        <v>0</v>
      </c>
      <c r="L1666" s="19" t="str">
        <f>IFERROR(VLOOKUP(C1666,'[2]11.11.25'!$B$345:$C$574,2,0),"-")</f>
        <v>-</v>
      </c>
      <c r="M1666" s="20" t="str">
        <f t="shared" si="104"/>
        <v>-</v>
      </c>
      <c r="N1666" s="21" t="s">
        <v>22</v>
      </c>
      <c r="O1666" s="22" t="str">
        <f t="shared" si="103"/>
        <v>-</v>
      </c>
      <c r="P1666" s="29"/>
    </row>
    <row r="1667" spans="1:16" x14ac:dyDescent="0.25">
      <c r="A1667" s="13">
        <v>4</v>
      </c>
      <c r="B1667" s="13" t="s">
        <v>393</v>
      </c>
      <c r="C1667" s="14" t="s">
        <v>3926</v>
      </c>
      <c r="D1667" s="14" t="s">
        <v>3927</v>
      </c>
      <c r="E1667" s="15">
        <v>1</v>
      </c>
      <c r="F1667" s="16">
        <v>50.9</v>
      </c>
      <c r="G1667" s="16">
        <v>50.9</v>
      </c>
      <c r="H1667" s="17"/>
      <c r="I1667" s="16">
        <f t="shared" ref="I1667:I1730" si="105">IFERROR(H1667*F1667,"-")</f>
        <v>0</v>
      </c>
      <c r="J1667" s="18"/>
      <c r="K1667" s="18">
        <f t="shared" ref="K1667:K1730" si="106">J1667*F1667</f>
        <v>0</v>
      </c>
      <c r="L1667" s="19" t="str">
        <f>IFERROR(VLOOKUP(C1667,'[2]11.11.25'!$B$345:$C$574,2,0),"-")</f>
        <v>-</v>
      </c>
      <c r="M1667" s="20" t="str">
        <f t="shared" si="104"/>
        <v>-</v>
      </c>
      <c r="N1667" s="21" t="s">
        <v>22</v>
      </c>
      <c r="O1667" s="22" t="str">
        <f t="shared" ref="O1667:O1730" si="107">IFERROR(N1667*F1667,"-")</f>
        <v>-</v>
      </c>
      <c r="P1667" s="29"/>
    </row>
    <row r="1668" spans="1:16" x14ac:dyDescent="0.25">
      <c r="A1668" s="13">
        <v>4</v>
      </c>
      <c r="B1668" s="13" t="s">
        <v>396</v>
      </c>
      <c r="C1668" s="14" t="s">
        <v>3928</v>
      </c>
      <c r="D1668" s="14" t="s">
        <v>3929</v>
      </c>
      <c r="E1668" s="15">
        <v>1</v>
      </c>
      <c r="F1668" s="16">
        <v>344.3</v>
      </c>
      <c r="G1668" s="16">
        <v>344.3</v>
      </c>
      <c r="H1668" s="17"/>
      <c r="I1668" s="16">
        <f t="shared" si="105"/>
        <v>0</v>
      </c>
      <c r="J1668" s="18"/>
      <c r="K1668" s="18">
        <f t="shared" si="106"/>
        <v>0</v>
      </c>
      <c r="L1668" s="19" t="str">
        <f>IFERROR(VLOOKUP(C1668,'[2]11.11.25'!$B$345:$C$574,2,0),"-")</f>
        <v>-</v>
      </c>
      <c r="M1668" s="20" t="str">
        <f t="shared" si="104"/>
        <v>-</v>
      </c>
      <c r="N1668" s="21" t="s">
        <v>22</v>
      </c>
      <c r="O1668" s="22" t="str">
        <f t="shared" si="107"/>
        <v>-</v>
      </c>
      <c r="P1668" s="29"/>
    </row>
    <row r="1669" spans="1:16" x14ac:dyDescent="0.25">
      <c r="A1669" s="13">
        <v>4</v>
      </c>
      <c r="B1669" s="13" t="s">
        <v>399</v>
      </c>
      <c r="C1669" s="14" t="s">
        <v>3930</v>
      </c>
      <c r="D1669" s="14" t="s">
        <v>3931</v>
      </c>
      <c r="E1669" s="15">
        <v>1</v>
      </c>
      <c r="F1669" s="16">
        <v>357.2</v>
      </c>
      <c r="G1669" s="16">
        <v>357.2</v>
      </c>
      <c r="H1669" s="17"/>
      <c r="I1669" s="16">
        <f t="shared" si="105"/>
        <v>0</v>
      </c>
      <c r="J1669" s="18"/>
      <c r="K1669" s="18">
        <f t="shared" si="106"/>
        <v>0</v>
      </c>
      <c r="L1669" s="19" t="str">
        <f>IFERROR(VLOOKUP(C1669,'[2]11.11.25'!$B$345:$C$574,2,0),"-")</f>
        <v>-</v>
      </c>
      <c r="M1669" s="20" t="str">
        <f t="shared" si="104"/>
        <v>-</v>
      </c>
      <c r="N1669" s="21" t="s">
        <v>22</v>
      </c>
      <c r="O1669" s="22" t="str">
        <f t="shared" si="107"/>
        <v>-</v>
      </c>
      <c r="P1669" s="29"/>
    </row>
    <row r="1670" spans="1:16" x14ac:dyDescent="0.25">
      <c r="A1670" s="13">
        <v>4</v>
      </c>
      <c r="B1670" s="13" t="s">
        <v>402</v>
      </c>
      <c r="C1670" s="14" t="s">
        <v>3932</v>
      </c>
      <c r="D1670" s="14" t="s">
        <v>3933</v>
      </c>
      <c r="E1670" s="15">
        <v>1</v>
      </c>
      <c r="F1670" s="16">
        <v>342.9</v>
      </c>
      <c r="G1670" s="16">
        <v>342.9</v>
      </c>
      <c r="H1670" s="17"/>
      <c r="I1670" s="16">
        <f t="shared" si="105"/>
        <v>0</v>
      </c>
      <c r="J1670" s="18"/>
      <c r="K1670" s="18">
        <f t="shared" si="106"/>
        <v>0</v>
      </c>
      <c r="L1670" s="19" t="str">
        <f>IFERROR(VLOOKUP(C1670,'[2]11.11.25'!$B$345:$C$574,2,0),"-")</f>
        <v>-</v>
      </c>
      <c r="M1670" s="20" t="str">
        <f t="shared" si="104"/>
        <v>-</v>
      </c>
      <c r="N1670" s="21" t="s">
        <v>22</v>
      </c>
      <c r="O1670" s="22" t="str">
        <f t="shared" si="107"/>
        <v>-</v>
      </c>
      <c r="P1670" s="29"/>
    </row>
    <row r="1671" spans="1:16" x14ac:dyDescent="0.25">
      <c r="A1671" s="13">
        <v>4</v>
      </c>
      <c r="B1671" s="13" t="s">
        <v>1989</v>
      </c>
      <c r="C1671" s="14" t="s">
        <v>3934</v>
      </c>
      <c r="D1671" s="14" t="s">
        <v>3935</v>
      </c>
      <c r="E1671" s="15">
        <v>1</v>
      </c>
      <c r="F1671" s="16">
        <v>3.9</v>
      </c>
      <c r="G1671" s="16">
        <v>3.9</v>
      </c>
      <c r="H1671" s="17"/>
      <c r="I1671" s="16">
        <f t="shared" si="105"/>
        <v>0</v>
      </c>
      <c r="J1671" s="18"/>
      <c r="K1671" s="18">
        <f t="shared" si="106"/>
        <v>0</v>
      </c>
      <c r="L1671" s="19" t="str">
        <f>IFERROR(VLOOKUP(C1671,'[2]11.11.25'!$B$345:$C$574,2,0),"-")</f>
        <v>-</v>
      </c>
      <c r="M1671" s="20" t="str">
        <f t="shared" si="104"/>
        <v>-</v>
      </c>
      <c r="N1671" s="21" t="s">
        <v>22</v>
      </c>
      <c r="O1671" s="22" t="str">
        <f t="shared" si="107"/>
        <v>-</v>
      </c>
      <c r="P1671" s="29"/>
    </row>
    <row r="1672" spans="1:16" x14ac:dyDescent="0.25">
      <c r="A1672" s="13">
        <v>4</v>
      </c>
      <c r="B1672" s="13" t="s">
        <v>407</v>
      </c>
      <c r="C1672" s="14" t="s">
        <v>3936</v>
      </c>
      <c r="D1672" s="14" t="s">
        <v>3937</v>
      </c>
      <c r="E1672" s="15">
        <v>1</v>
      </c>
      <c r="F1672" s="16">
        <v>16.5</v>
      </c>
      <c r="G1672" s="16">
        <v>16.5</v>
      </c>
      <c r="H1672" s="17"/>
      <c r="I1672" s="16">
        <f t="shared" si="105"/>
        <v>0</v>
      </c>
      <c r="J1672" s="18"/>
      <c r="K1672" s="18">
        <f t="shared" si="106"/>
        <v>0</v>
      </c>
      <c r="L1672" s="19" t="str">
        <f>IFERROR(VLOOKUP(C1672,'[2]11.11.25'!$B$345:$C$574,2,0),"-")</f>
        <v>-</v>
      </c>
      <c r="M1672" s="20" t="str">
        <f t="shared" si="104"/>
        <v>-</v>
      </c>
      <c r="N1672" s="21" t="s">
        <v>22</v>
      </c>
      <c r="O1672" s="22" t="str">
        <f t="shared" si="107"/>
        <v>-</v>
      </c>
      <c r="P1672" s="29"/>
    </row>
    <row r="1673" spans="1:16" x14ac:dyDescent="0.25">
      <c r="A1673" s="13">
        <v>4</v>
      </c>
      <c r="B1673" s="13" t="s">
        <v>410</v>
      </c>
      <c r="C1673" s="14" t="s">
        <v>3938</v>
      </c>
      <c r="D1673" s="14" t="s">
        <v>3939</v>
      </c>
      <c r="E1673" s="15">
        <v>1</v>
      </c>
      <c r="F1673" s="16">
        <v>1.5</v>
      </c>
      <c r="G1673" s="16">
        <v>1.5</v>
      </c>
      <c r="H1673" s="17"/>
      <c r="I1673" s="16">
        <f t="shared" si="105"/>
        <v>0</v>
      </c>
      <c r="J1673" s="18"/>
      <c r="K1673" s="18">
        <f t="shared" si="106"/>
        <v>0</v>
      </c>
      <c r="L1673" s="19" t="str">
        <f>IFERROR(VLOOKUP(C1673,'[2]11.11.25'!$B$345:$C$574,2,0),"-")</f>
        <v>-</v>
      </c>
      <c r="M1673" s="20" t="str">
        <f t="shared" si="104"/>
        <v>-</v>
      </c>
      <c r="N1673" s="21" t="s">
        <v>22</v>
      </c>
      <c r="O1673" s="22" t="str">
        <f t="shared" si="107"/>
        <v>-</v>
      </c>
      <c r="P1673" s="29"/>
    </row>
    <row r="1674" spans="1:16" x14ac:dyDescent="0.25">
      <c r="A1674" s="13">
        <v>4</v>
      </c>
      <c r="B1674" s="13" t="s">
        <v>1996</v>
      </c>
      <c r="C1674" s="14" t="s">
        <v>3940</v>
      </c>
      <c r="D1674" s="14" t="s">
        <v>3941</v>
      </c>
      <c r="E1674" s="15">
        <v>1</v>
      </c>
      <c r="F1674" s="16">
        <v>6.7</v>
      </c>
      <c r="G1674" s="16">
        <v>6.7</v>
      </c>
      <c r="H1674" s="17"/>
      <c r="I1674" s="16">
        <f t="shared" si="105"/>
        <v>0</v>
      </c>
      <c r="J1674" s="18"/>
      <c r="K1674" s="18">
        <f t="shared" si="106"/>
        <v>0</v>
      </c>
      <c r="L1674" s="19" t="str">
        <f>IFERROR(VLOOKUP(C1674,'[2]11.11.25'!$B$345:$C$574,2,0),"-")</f>
        <v>-</v>
      </c>
      <c r="M1674" s="20" t="str">
        <f t="shared" si="104"/>
        <v>-</v>
      </c>
      <c r="N1674" s="21" t="s">
        <v>22</v>
      </c>
      <c r="O1674" s="22" t="str">
        <f t="shared" si="107"/>
        <v>-</v>
      </c>
      <c r="P1674" s="29"/>
    </row>
    <row r="1675" spans="1:16" x14ac:dyDescent="0.25">
      <c r="A1675" s="13">
        <v>4</v>
      </c>
      <c r="B1675" s="13" t="s">
        <v>415</v>
      </c>
      <c r="C1675" s="14" t="s">
        <v>3942</v>
      </c>
      <c r="D1675" s="14" t="s">
        <v>3943</v>
      </c>
      <c r="E1675" s="15">
        <v>1</v>
      </c>
      <c r="F1675" s="16">
        <v>3.1</v>
      </c>
      <c r="G1675" s="16">
        <v>3.1</v>
      </c>
      <c r="H1675" s="17"/>
      <c r="I1675" s="16">
        <f t="shared" si="105"/>
        <v>0</v>
      </c>
      <c r="J1675" s="18"/>
      <c r="K1675" s="18">
        <f t="shared" si="106"/>
        <v>0</v>
      </c>
      <c r="L1675" s="19" t="str">
        <f>IFERROR(VLOOKUP(C1675,'[2]11.11.25'!$B$345:$C$574,2,0),"-")</f>
        <v>-</v>
      </c>
      <c r="M1675" s="20" t="str">
        <f t="shared" si="104"/>
        <v>-</v>
      </c>
      <c r="N1675" s="21" t="s">
        <v>22</v>
      </c>
      <c r="O1675" s="22" t="str">
        <f t="shared" si="107"/>
        <v>-</v>
      </c>
      <c r="P1675" s="29"/>
    </row>
    <row r="1676" spans="1:16" x14ac:dyDescent="0.25">
      <c r="A1676" s="13">
        <v>4</v>
      </c>
      <c r="B1676" s="13" t="s">
        <v>418</v>
      </c>
      <c r="C1676" s="14" t="s">
        <v>3944</v>
      </c>
      <c r="D1676" s="14" t="s">
        <v>3945</v>
      </c>
      <c r="E1676" s="15">
        <v>1</v>
      </c>
      <c r="F1676" s="16">
        <v>5.6</v>
      </c>
      <c r="G1676" s="16">
        <v>5.6</v>
      </c>
      <c r="H1676" s="17"/>
      <c r="I1676" s="16">
        <f t="shared" si="105"/>
        <v>0</v>
      </c>
      <c r="J1676" s="18"/>
      <c r="K1676" s="18">
        <f t="shared" si="106"/>
        <v>0</v>
      </c>
      <c r="L1676" s="19" t="str">
        <f>IFERROR(VLOOKUP(C1676,'[2]11.11.25'!$B$345:$C$574,2,0),"-")</f>
        <v>-</v>
      </c>
      <c r="M1676" s="20" t="str">
        <f t="shared" si="104"/>
        <v>-</v>
      </c>
      <c r="N1676" s="21" t="s">
        <v>22</v>
      </c>
      <c r="O1676" s="22" t="str">
        <f t="shared" si="107"/>
        <v>-</v>
      </c>
      <c r="P1676" s="29"/>
    </row>
    <row r="1677" spans="1:16" x14ac:dyDescent="0.25">
      <c r="A1677" s="13">
        <v>4</v>
      </c>
      <c r="B1677" s="13" t="s">
        <v>421</v>
      </c>
      <c r="C1677" s="14" t="s">
        <v>3946</v>
      </c>
      <c r="D1677" s="14" t="s">
        <v>3947</v>
      </c>
      <c r="E1677" s="15">
        <v>1</v>
      </c>
      <c r="F1677" s="16">
        <v>9.1999999999999993</v>
      </c>
      <c r="G1677" s="16">
        <v>9.1999999999999993</v>
      </c>
      <c r="H1677" s="17"/>
      <c r="I1677" s="16">
        <f t="shared" si="105"/>
        <v>0</v>
      </c>
      <c r="J1677" s="18"/>
      <c r="K1677" s="18">
        <f t="shared" si="106"/>
        <v>0</v>
      </c>
      <c r="L1677" s="19" t="str">
        <f>IFERROR(VLOOKUP(C1677,'[2]11.11.25'!$B$345:$C$574,2,0),"-")</f>
        <v>-</v>
      </c>
      <c r="M1677" s="20" t="str">
        <f t="shared" si="104"/>
        <v>-</v>
      </c>
      <c r="N1677" s="21" t="s">
        <v>22</v>
      </c>
      <c r="O1677" s="22" t="str">
        <f t="shared" si="107"/>
        <v>-</v>
      </c>
      <c r="P1677" s="29"/>
    </row>
    <row r="1678" spans="1:16" x14ac:dyDescent="0.25">
      <c r="A1678" s="13">
        <v>4</v>
      </c>
      <c r="B1678" s="13" t="s">
        <v>424</v>
      </c>
      <c r="C1678" s="14" t="s">
        <v>3948</v>
      </c>
      <c r="D1678" s="14" t="s">
        <v>3949</v>
      </c>
      <c r="E1678" s="15">
        <v>1</v>
      </c>
      <c r="F1678" s="16">
        <v>11.1</v>
      </c>
      <c r="G1678" s="16">
        <v>11.1</v>
      </c>
      <c r="H1678" s="17"/>
      <c r="I1678" s="16">
        <f t="shared" si="105"/>
        <v>0</v>
      </c>
      <c r="J1678" s="18"/>
      <c r="K1678" s="18">
        <f t="shared" si="106"/>
        <v>0</v>
      </c>
      <c r="L1678" s="19" t="str">
        <f>IFERROR(VLOOKUP(C1678,'[2]11.11.25'!$B$345:$C$574,2,0),"-")</f>
        <v>-</v>
      </c>
      <c r="M1678" s="20" t="str">
        <f t="shared" si="104"/>
        <v>-</v>
      </c>
      <c r="N1678" s="21" t="s">
        <v>22</v>
      </c>
      <c r="O1678" s="22" t="str">
        <f t="shared" si="107"/>
        <v>-</v>
      </c>
      <c r="P1678" s="29"/>
    </row>
    <row r="1679" spans="1:16" x14ac:dyDescent="0.25">
      <c r="A1679" s="13">
        <v>4</v>
      </c>
      <c r="B1679" s="13" t="s">
        <v>427</v>
      </c>
      <c r="C1679" s="14" t="s">
        <v>3950</v>
      </c>
      <c r="D1679" s="14" t="s">
        <v>3951</v>
      </c>
      <c r="E1679" s="15">
        <v>1</v>
      </c>
      <c r="F1679" s="16">
        <v>39.799999999999997</v>
      </c>
      <c r="G1679" s="16">
        <v>39.799999999999997</v>
      </c>
      <c r="H1679" s="17"/>
      <c r="I1679" s="16">
        <f t="shared" si="105"/>
        <v>0</v>
      </c>
      <c r="J1679" s="18"/>
      <c r="K1679" s="18">
        <f t="shared" si="106"/>
        <v>0</v>
      </c>
      <c r="L1679" s="19" t="str">
        <f>IFERROR(VLOOKUP(C1679,'[2]11.11.25'!$B$345:$C$574,2,0),"-")</f>
        <v>-</v>
      </c>
      <c r="M1679" s="20" t="str">
        <f t="shared" si="104"/>
        <v>-</v>
      </c>
      <c r="N1679" s="21" t="s">
        <v>22</v>
      </c>
      <c r="O1679" s="22" t="str">
        <f t="shared" si="107"/>
        <v>-</v>
      </c>
      <c r="P1679" s="29"/>
    </row>
    <row r="1680" spans="1:16" x14ac:dyDescent="0.25">
      <c r="A1680" s="13">
        <v>4</v>
      </c>
      <c r="B1680" s="13" t="s">
        <v>430</v>
      </c>
      <c r="C1680" s="14" t="s">
        <v>3952</v>
      </c>
      <c r="D1680" s="14" t="s">
        <v>3953</v>
      </c>
      <c r="E1680" s="15">
        <v>1</v>
      </c>
      <c r="F1680" s="16">
        <v>29.2</v>
      </c>
      <c r="G1680" s="16">
        <v>29.2</v>
      </c>
      <c r="H1680" s="17"/>
      <c r="I1680" s="16">
        <f t="shared" si="105"/>
        <v>0</v>
      </c>
      <c r="J1680" s="18"/>
      <c r="K1680" s="18">
        <f t="shared" si="106"/>
        <v>0</v>
      </c>
      <c r="L1680" s="19" t="str">
        <f>IFERROR(VLOOKUP(C1680,'[2]11.11.25'!$B$345:$C$574,2,0),"-")</f>
        <v>-</v>
      </c>
      <c r="M1680" s="20" t="str">
        <f t="shared" si="104"/>
        <v>-</v>
      </c>
      <c r="N1680" s="21" t="s">
        <v>22</v>
      </c>
      <c r="O1680" s="22" t="str">
        <f t="shared" si="107"/>
        <v>-</v>
      </c>
      <c r="P1680" s="29"/>
    </row>
    <row r="1681" spans="1:16" x14ac:dyDescent="0.25">
      <c r="A1681" s="13">
        <v>4</v>
      </c>
      <c r="B1681" s="13" t="s">
        <v>433</v>
      </c>
      <c r="C1681" s="14" t="s">
        <v>3954</v>
      </c>
      <c r="D1681" s="14" t="s">
        <v>3955</v>
      </c>
      <c r="E1681" s="15">
        <v>66</v>
      </c>
      <c r="F1681" s="16">
        <v>8.4</v>
      </c>
      <c r="G1681" s="16">
        <v>554.4</v>
      </c>
      <c r="H1681" s="17"/>
      <c r="I1681" s="16">
        <f t="shared" si="105"/>
        <v>0</v>
      </c>
      <c r="J1681" s="18"/>
      <c r="K1681" s="18">
        <f t="shared" si="106"/>
        <v>0</v>
      </c>
      <c r="L1681" s="19" t="str">
        <f>IFERROR(VLOOKUP(C1681,'[2]11.11.25'!$B$345:$C$574,2,0),"-")</f>
        <v>-</v>
      </c>
      <c r="M1681" s="20" t="str">
        <f t="shared" si="104"/>
        <v>-</v>
      </c>
      <c r="N1681" s="21" t="s">
        <v>22</v>
      </c>
      <c r="O1681" s="22" t="str">
        <f t="shared" si="107"/>
        <v>-</v>
      </c>
      <c r="P1681" s="29"/>
    </row>
    <row r="1682" spans="1:16" x14ac:dyDescent="0.25">
      <c r="A1682" s="13">
        <v>4</v>
      </c>
      <c r="B1682" s="13" t="s">
        <v>436</v>
      </c>
      <c r="C1682" s="14" t="s">
        <v>3956</v>
      </c>
      <c r="D1682" s="14" t="s">
        <v>3957</v>
      </c>
      <c r="E1682" s="15">
        <v>66</v>
      </c>
      <c r="F1682" s="16">
        <v>2.2000000000000002</v>
      </c>
      <c r="G1682" s="16">
        <v>145.19999999999999</v>
      </c>
      <c r="H1682" s="17"/>
      <c r="I1682" s="16">
        <f t="shared" si="105"/>
        <v>0</v>
      </c>
      <c r="J1682" s="18"/>
      <c r="K1682" s="18">
        <f t="shared" si="106"/>
        <v>0</v>
      </c>
      <c r="L1682" s="19" t="str">
        <f>IFERROR(VLOOKUP(C1682,'[2]11.11.25'!$B$345:$C$574,2,0),"-")</f>
        <v>-</v>
      </c>
      <c r="M1682" s="20" t="str">
        <f t="shared" si="104"/>
        <v>-</v>
      </c>
      <c r="N1682" s="21" t="s">
        <v>22</v>
      </c>
      <c r="O1682" s="22" t="str">
        <f t="shared" si="107"/>
        <v>-</v>
      </c>
      <c r="P1682" s="29"/>
    </row>
    <row r="1683" spans="1:16" x14ac:dyDescent="0.25">
      <c r="A1683" s="13">
        <v>4</v>
      </c>
      <c r="B1683" s="13" t="s">
        <v>439</v>
      </c>
      <c r="C1683" s="14" t="s">
        <v>3958</v>
      </c>
      <c r="D1683" s="14" t="s">
        <v>3959</v>
      </c>
      <c r="E1683" s="15">
        <v>40</v>
      </c>
      <c r="F1683" s="16">
        <v>2.1</v>
      </c>
      <c r="G1683" s="16">
        <v>84</v>
      </c>
      <c r="H1683" s="17"/>
      <c r="I1683" s="16">
        <f t="shared" si="105"/>
        <v>0</v>
      </c>
      <c r="J1683" s="18"/>
      <c r="K1683" s="18">
        <f t="shared" si="106"/>
        <v>0</v>
      </c>
      <c r="L1683" s="19" t="str">
        <f>IFERROR(VLOOKUP(C1683,'[2]11.11.25'!$B$345:$C$574,2,0),"-")</f>
        <v>-</v>
      </c>
      <c r="M1683" s="20" t="str">
        <f t="shared" si="104"/>
        <v>-</v>
      </c>
      <c r="N1683" s="21" t="s">
        <v>22</v>
      </c>
      <c r="O1683" s="22" t="str">
        <f t="shared" si="107"/>
        <v>-</v>
      </c>
      <c r="P1683" s="29"/>
    </row>
    <row r="1684" spans="1:16" x14ac:dyDescent="0.25">
      <c r="A1684" s="13">
        <v>4</v>
      </c>
      <c r="B1684" s="13" t="s">
        <v>442</v>
      </c>
      <c r="C1684" s="14" t="s">
        <v>3960</v>
      </c>
      <c r="D1684" s="14" t="s">
        <v>3961</v>
      </c>
      <c r="E1684" s="15">
        <v>40</v>
      </c>
      <c r="F1684" s="16">
        <v>0.7</v>
      </c>
      <c r="G1684" s="16">
        <v>28</v>
      </c>
      <c r="H1684" s="17"/>
      <c r="I1684" s="16">
        <f t="shared" si="105"/>
        <v>0</v>
      </c>
      <c r="J1684" s="18"/>
      <c r="K1684" s="18">
        <f t="shared" si="106"/>
        <v>0</v>
      </c>
      <c r="L1684" s="19" t="str">
        <f>IFERROR(VLOOKUP(C1684,'[2]11.11.25'!$B$345:$C$574,2,0),"-")</f>
        <v>-</v>
      </c>
      <c r="M1684" s="20" t="str">
        <f t="shared" si="104"/>
        <v>-</v>
      </c>
      <c r="N1684" s="21" t="s">
        <v>22</v>
      </c>
      <c r="O1684" s="22" t="str">
        <f t="shared" si="107"/>
        <v>-</v>
      </c>
      <c r="P1684" s="29"/>
    </row>
    <row r="1685" spans="1:16" x14ac:dyDescent="0.25">
      <c r="A1685" s="13">
        <v>4</v>
      </c>
      <c r="B1685" s="13" t="s">
        <v>445</v>
      </c>
      <c r="C1685" s="14" t="s">
        <v>3962</v>
      </c>
      <c r="D1685" s="14" t="s">
        <v>3963</v>
      </c>
      <c r="E1685" s="15">
        <v>8</v>
      </c>
      <c r="F1685" s="16">
        <v>10.3</v>
      </c>
      <c r="G1685" s="16">
        <v>82.4</v>
      </c>
      <c r="H1685" s="17"/>
      <c r="I1685" s="16">
        <f t="shared" si="105"/>
        <v>0</v>
      </c>
      <c r="J1685" s="18"/>
      <c r="K1685" s="18">
        <f t="shared" si="106"/>
        <v>0</v>
      </c>
      <c r="L1685" s="19" t="str">
        <f>IFERROR(VLOOKUP(C1685,'[2]11.11.25'!$B$345:$C$574,2,0),"-")</f>
        <v>-</v>
      </c>
      <c r="M1685" s="20" t="str">
        <f t="shared" si="104"/>
        <v>-</v>
      </c>
      <c r="N1685" s="21" t="s">
        <v>22</v>
      </c>
      <c r="O1685" s="22" t="str">
        <f t="shared" si="107"/>
        <v>-</v>
      </c>
      <c r="P1685" s="29"/>
    </row>
    <row r="1686" spans="1:16" x14ac:dyDescent="0.25">
      <c r="A1686" s="13">
        <v>4</v>
      </c>
      <c r="B1686" s="13" t="s">
        <v>448</v>
      </c>
      <c r="C1686" s="14" t="s">
        <v>3964</v>
      </c>
      <c r="D1686" s="14" t="s">
        <v>3965</v>
      </c>
      <c r="E1686" s="15">
        <v>48</v>
      </c>
      <c r="F1686" s="16">
        <v>2</v>
      </c>
      <c r="G1686" s="16">
        <v>96</v>
      </c>
      <c r="H1686" s="17"/>
      <c r="I1686" s="16">
        <f t="shared" si="105"/>
        <v>0</v>
      </c>
      <c r="J1686" s="18"/>
      <c r="K1686" s="18">
        <f t="shared" si="106"/>
        <v>0</v>
      </c>
      <c r="L1686" s="19" t="str">
        <f>IFERROR(VLOOKUP(C1686,'[2]11.11.25'!$B$345:$C$574,2,0),"-")</f>
        <v>-</v>
      </c>
      <c r="M1686" s="20" t="str">
        <f t="shared" si="104"/>
        <v>-</v>
      </c>
      <c r="N1686" s="21" t="s">
        <v>22</v>
      </c>
      <c r="O1686" s="22" t="str">
        <f t="shared" si="107"/>
        <v>-</v>
      </c>
      <c r="P1686" s="29"/>
    </row>
    <row r="1687" spans="1:16" x14ac:dyDescent="0.25">
      <c r="A1687" s="13">
        <v>4</v>
      </c>
      <c r="B1687" s="13" t="s">
        <v>451</v>
      </c>
      <c r="C1687" s="14" t="s">
        <v>3966</v>
      </c>
      <c r="D1687" s="14" t="s">
        <v>3967</v>
      </c>
      <c r="E1687" s="15">
        <v>1</v>
      </c>
      <c r="F1687" s="16">
        <v>1183.5999999999999</v>
      </c>
      <c r="G1687" s="16">
        <v>1183.5999999999999</v>
      </c>
      <c r="H1687" s="17"/>
      <c r="I1687" s="16">
        <f t="shared" si="105"/>
        <v>0</v>
      </c>
      <c r="J1687" s="18"/>
      <c r="K1687" s="18">
        <f t="shared" si="106"/>
        <v>0</v>
      </c>
      <c r="L1687" s="19" t="str">
        <f>IFERROR(VLOOKUP(C1687,'[2]11.11.25'!$B$345:$C$574,2,0),"-")</f>
        <v>-</v>
      </c>
      <c r="M1687" s="20" t="str">
        <f t="shared" ref="M1687:M1750" si="108">IFERROR(L1687*F1687,"-")</f>
        <v>-</v>
      </c>
      <c r="N1687" s="21" t="s">
        <v>22</v>
      </c>
      <c r="O1687" s="22" t="str">
        <f t="shared" si="107"/>
        <v>-</v>
      </c>
      <c r="P1687" s="29"/>
    </row>
    <row r="1688" spans="1:16" x14ac:dyDescent="0.25">
      <c r="A1688" s="13">
        <v>4</v>
      </c>
      <c r="B1688" s="13" t="s">
        <v>454</v>
      </c>
      <c r="C1688" s="14" t="s">
        <v>3968</v>
      </c>
      <c r="D1688" s="14" t="s">
        <v>3969</v>
      </c>
      <c r="E1688" s="15">
        <v>1</v>
      </c>
      <c r="F1688" s="16">
        <v>225.6</v>
      </c>
      <c r="G1688" s="16">
        <v>225.6</v>
      </c>
      <c r="H1688" s="17"/>
      <c r="I1688" s="16">
        <f t="shared" si="105"/>
        <v>0</v>
      </c>
      <c r="J1688" s="18"/>
      <c r="K1688" s="18">
        <f t="shared" si="106"/>
        <v>0</v>
      </c>
      <c r="L1688" s="19" t="str">
        <f>IFERROR(VLOOKUP(C1688,'[2]11.11.25'!$B$345:$C$574,2,0),"-")</f>
        <v>-</v>
      </c>
      <c r="M1688" s="20" t="str">
        <f t="shared" si="108"/>
        <v>-</v>
      </c>
      <c r="N1688" s="21" t="s">
        <v>22</v>
      </c>
      <c r="O1688" s="22" t="str">
        <f t="shared" si="107"/>
        <v>-</v>
      </c>
      <c r="P1688" s="29"/>
    </row>
    <row r="1689" spans="1:16" x14ac:dyDescent="0.25">
      <c r="A1689" s="13">
        <v>4</v>
      </c>
      <c r="B1689" s="13" t="s">
        <v>457</v>
      </c>
      <c r="C1689" s="14" t="s">
        <v>3970</v>
      </c>
      <c r="D1689" s="14" t="s">
        <v>3971</v>
      </c>
      <c r="E1689" s="15">
        <v>1</v>
      </c>
      <c r="F1689" s="16">
        <v>1183.5999999999999</v>
      </c>
      <c r="G1689" s="16">
        <v>1183.5999999999999</v>
      </c>
      <c r="H1689" s="17"/>
      <c r="I1689" s="16">
        <f t="shared" si="105"/>
        <v>0</v>
      </c>
      <c r="J1689" s="18"/>
      <c r="K1689" s="18">
        <f t="shared" si="106"/>
        <v>0</v>
      </c>
      <c r="L1689" s="19" t="str">
        <f>IFERROR(VLOOKUP(C1689,'[2]11.11.25'!$B$345:$C$574,2,0),"-")</f>
        <v>-</v>
      </c>
      <c r="M1689" s="20" t="str">
        <f t="shared" si="108"/>
        <v>-</v>
      </c>
      <c r="N1689" s="21" t="s">
        <v>22</v>
      </c>
      <c r="O1689" s="22" t="str">
        <f t="shared" si="107"/>
        <v>-</v>
      </c>
      <c r="P1689" s="29"/>
    </row>
    <row r="1690" spans="1:16" x14ac:dyDescent="0.25">
      <c r="A1690" s="13">
        <v>4</v>
      </c>
      <c r="B1690" s="13" t="s">
        <v>460</v>
      </c>
      <c r="C1690" s="14" t="s">
        <v>3972</v>
      </c>
      <c r="D1690" s="14" t="s">
        <v>3973</v>
      </c>
      <c r="E1690" s="15">
        <v>2</v>
      </c>
      <c r="F1690" s="16">
        <v>225.6</v>
      </c>
      <c r="G1690" s="16">
        <v>451.2</v>
      </c>
      <c r="H1690" s="17"/>
      <c r="I1690" s="16">
        <f t="shared" si="105"/>
        <v>0</v>
      </c>
      <c r="J1690" s="18"/>
      <c r="K1690" s="18">
        <f t="shared" si="106"/>
        <v>0</v>
      </c>
      <c r="L1690" s="19" t="str">
        <f>IFERROR(VLOOKUP(C1690,'[2]11.11.25'!$B$345:$C$574,2,0),"-")</f>
        <v>-</v>
      </c>
      <c r="M1690" s="20" t="str">
        <f t="shared" si="108"/>
        <v>-</v>
      </c>
      <c r="N1690" s="21" t="s">
        <v>22</v>
      </c>
      <c r="O1690" s="22" t="str">
        <f t="shared" si="107"/>
        <v>-</v>
      </c>
      <c r="P1690" s="29"/>
    </row>
    <row r="1691" spans="1:16" x14ac:dyDescent="0.25">
      <c r="A1691" s="13">
        <v>4</v>
      </c>
      <c r="B1691" s="13" t="s">
        <v>463</v>
      </c>
      <c r="C1691" s="14" t="s">
        <v>3974</v>
      </c>
      <c r="D1691" s="14" t="s">
        <v>3975</v>
      </c>
      <c r="E1691" s="15">
        <v>6</v>
      </c>
      <c r="F1691" s="16">
        <v>1190.4000000000001</v>
      </c>
      <c r="G1691" s="16">
        <v>7142.4</v>
      </c>
      <c r="H1691" s="17"/>
      <c r="I1691" s="16">
        <f t="shared" si="105"/>
        <v>0</v>
      </c>
      <c r="J1691" s="18"/>
      <c r="K1691" s="18">
        <f t="shared" si="106"/>
        <v>0</v>
      </c>
      <c r="L1691" s="19" t="str">
        <f>IFERROR(VLOOKUP(C1691,'[2]11.11.25'!$B$345:$C$574,2,0),"-")</f>
        <v>-</v>
      </c>
      <c r="M1691" s="20" t="str">
        <f t="shared" si="108"/>
        <v>-</v>
      </c>
      <c r="N1691" s="21" t="s">
        <v>22</v>
      </c>
      <c r="O1691" s="22" t="str">
        <f t="shared" si="107"/>
        <v>-</v>
      </c>
      <c r="P1691" s="29"/>
    </row>
    <row r="1692" spans="1:16" x14ac:dyDescent="0.25">
      <c r="A1692" s="13">
        <v>4</v>
      </c>
      <c r="B1692" s="13" t="s">
        <v>466</v>
      </c>
      <c r="C1692" s="14" t="s">
        <v>3976</v>
      </c>
      <c r="D1692" s="14" t="s">
        <v>3977</v>
      </c>
      <c r="E1692" s="15">
        <v>6</v>
      </c>
      <c r="F1692" s="16">
        <v>247</v>
      </c>
      <c r="G1692" s="16">
        <v>1482</v>
      </c>
      <c r="H1692" s="17"/>
      <c r="I1692" s="16">
        <f t="shared" si="105"/>
        <v>0</v>
      </c>
      <c r="J1692" s="18"/>
      <c r="K1692" s="18">
        <f t="shared" si="106"/>
        <v>0</v>
      </c>
      <c r="L1692" s="19" t="str">
        <f>IFERROR(VLOOKUP(C1692,'[2]11.11.25'!$B$345:$C$574,2,0),"-")</f>
        <v>-</v>
      </c>
      <c r="M1692" s="20" t="str">
        <f t="shared" si="108"/>
        <v>-</v>
      </c>
      <c r="N1692" s="21" t="s">
        <v>22</v>
      </c>
      <c r="O1692" s="22" t="str">
        <f t="shared" si="107"/>
        <v>-</v>
      </c>
      <c r="P1692" s="29"/>
    </row>
    <row r="1693" spans="1:16" x14ac:dyDescent="0.25">
      <c r="A1693" s="13">
        <v>4</v>
      </c>
      <c r="B1693" s="13" t="s">
        <v>469</v>
      </c>
      <c r="C1693" s="14" t="s">
        <v>3978</v>
      </c>
      <c r="D1693" s="14" t="s">
        <v>3979</v>
      </c>
      <c r="E1693" s="15">
        <v>1</v>
      </c>
      <c r="F1693" s="16">
        <v>1215</v>
      </c>
      <c r="G1693" s="16">
        <v>1215</v>
      </c>
      <c r="H1693" s="17"/>
      <c r="I1693" s="16">
        <f t="shared" si="105"/>
        <v>0</v>
      </c>
      <c r="J1693" s="18"/>
      <c r="K1693" s="18">
        <f t="shared" si="106"/>
        <v>0</v>
      </c>
      <c r="L1693" s="19" t="str">
        <f>IFERROR(VLOOKUP(C1693,'[2]11.11.25'!$B$345:$C$574,2,0),"-")</f>
        <v>-</v>
      </c>
      <c r="M1693" s="20" t="str">
        <f t="shared" si="108"/>
        <v>-</v>
      </c>
      <c r="N1693" s="21" t="s">
        <v>22</v>
      </c>
      <c r="O1693" s="22" t="str">
        <f t="shared" si="107"/>
        <v>-</v>
      </c>
      <c r="P1693" s="29"/>
    </row>
    <row r="1694" spans="1:16" x14ac:dyDescent="0.25">
      <c r="A1694" s="13">
        <v>4</v>
      </c>
      <c r="B1694" s="13" t="s">
        <v>472</v>
      </c>
      <c r="C1694" s="14" t="s">
        <v>3980</v>
      </c>
      <c r="D1694" s="14" t="s">
        <v>3981</v>
      </c>
      <c r="E1694" s="15">
        <v>1</v>
      </c>
      <c r="F1694" s="16">
        <v>258.10000000000002</v>
      </c>
      <c r="G1694" s="16">
        <v>258.10000000000002</v>
      </c>
      <c r="H1694" s="17"/>
      <c r="I1694" s="16">
        <f t="shared" si="105"/>
        <v>0</v>
      </c>
      <c r="J1694" s="18"/>
      <c r="K1694" s="18">
        <f t="shared" si="106"/>
        <v>0</v>
      </c>
      <c r="L1694" s="19" t="str">
        <f>IFERROR(VLOOKUP(C1694,'[2]11.11.25'!$B$345:$C$574,2,0),"-")</f>
        <v>-</v>
      </c>
      <c r="M1694" s="20" t="str">
        <f t="shared" si="108"/>
        <v>-</v>
      </c>
      <c r="N1694" s="21" t="s">
        <v>22</v>
      </c>
      <c r="O1694" s="22" t="str">
        <f t="shared" si="107"/>
        <v>-</v>
      </c>
      <c r="P1694" s="29"/>
    </row>
    <row r="1695" spans="1:16" x14ac:dyDescent="0.25">
      <c r="A1695" s="13">
        <v>4</v>
      </c>
      <c r="B1695" s="13" t="s">
        <v>475</v>
      </c>
      <c r="C1695" s="14" t="s">
        <v>3982</v>
      </c>
      <c r="D1695" s="14" t="s">
        <v>3983</v>
      </c>
      <c r="E1695" s="15">
        <v>1</v>
      </c>
      <c r="F1695" s="16">
        <v>1220.0999999999999</v>
      </c>
      <c r="G1695" s="16">
        <v>1220.0999999999999</v>
      </c>
      <c r="H1695" s="17"/>
      <c r="I1695" s="16">
        <f t="shared" si="105"/>
        <v>0</v>
      </c>
      <c r="J1695" s="18"/>
      <c r="K1695" s="18">
        <f t="shared" si="106"/>
        <v>0</v>
      </c>
      <c r="L1695" s="19" t="str">
        <f>IFERROR(VLOOKUP(C1695,'[2]11.11.25'!$B$345:$C$574,2,0),"-")</f>
        <v>-</v>
      </c>
      <c r="M1695" s="20" t="str">
        <f t="shared" si="108"/>
        <v>-</v>
      </c>
      <c r="N1695" s="21" t="s">
        <v>22</v>
      </c>
      <c r="O1695" s="22" t="str">
        <f t="shared" si="107"/>
        <v>-</v>
      </c>
      <c r="P1695" s="29"/>
    </row>
    <row r="1696" spans="1:16" x14ac:dyDescent="0.25">
      <c r="A1696" s="13">
        <v>4</v>
      </c>
      <c r="B1696" s="13" t="s">
        <v>478</v>
      </c>
      <c r="C1696" s="14" t="s">
        <v>3984</v>
      </c>
      <c r="D1696" s="14" t="s">
        <v>3985</v>
      </c>
      <c r="E1696" s="15">
        <v>1</v>
      </c>
      <c r="F1696" s="16">
        <v>319.3</v>
      </c>
      <c r="G1696" s="16">
        <v>319.3</v>
      </c>
      <c r="H1696" s="17"/>
      <c r="I1696" s="16">
        <f t="shared" si="105"/>
        <v>0</v>
      </c>
      <c r="J1696" s="18"/>
      <c r="K1696" s="18">
        <f t="shared" si="106"/>
        <v>0</v>
      </c>
      <c r="L1696" s="19" t="str">
        <f>IFERROR(VLOOKUP(C1696,'[2]11.11.25'!$B$345:$C$574,2,0),"-")</f>
        <v>-</v>
      </c>
      <c r="M1696" s="20" t="str">
        <f t="shared" si="108"/>
        <v>-</v>
      </c>
      <c r="N1696" s="21" t="s">
        <v>22</v>
      </c>
      <c r="O1696" s="22" t="str">
        <f t="shared" si="107"/>
        <v>-</v>
      </c>
      <c r="P1696" s="29"/>
    </row>
    <row r="1697" spans="1:16" x14ac:dyDescent="0.25">
      <c r="A1697" s="13">
        <v>4</v>
      </c>
      <c r="B1697" s="13" t="s">
        <v>481</v>
      </c>
      <c r="C1697" s="14" t="s">
        <v>3986</v>
      </c>
      <c r="D1697" s="14" t="s">
        <v>3987</v>
      </c>
      <c r="E1697" s="15">
        <v>1</v>
      </c>
      <c r="F1697" s="16">
        <v>1198.7</v>
      </c>
      <c r="G1697" s="16">
        <v>1198.7</v>
      </c>
      <c r="H1697" s="17"/>
      <c r="I1697" s="16">
        <f t="shared" si="105"/>
        <v>0</v>
      </c>
      <c r="J1697" s="18"/>
      <c r="K1697" s="18">
        <f t="shared" si="106"/>
        <v>0</v>
      </c>
      <c r="L1697" s="19" t="str">
        <f>IFERROR(VLOOKUP(C1697,'[2]11.11.25'!$B$345:$C$574,2,0),"-")</f>
        <v>-</v>
      </c>
      <c r="M1697" s="20" t="str">
        <f t="shared" si="108"/>
        <v>-</v>
      </c>
      <c r="N1697" s="21" t="s">
        <v>22</v>
      </c>
      <c r="O1697" s="22" t="str">
        <f t="shared" si="107"/>
        <v>-</v>
      </c>
      <c r="P1697" s="29"/>
    </row>
    <row r="1698" spans="1:16" x14ac:dyDescent="0.25">
      <c r="A1698" s="13">
        <v>4</v>
      </c>
      <c r="B1698" s="13" t="s">
        <v>484</v>
      </c>
      <c r="C1698" s="14" t="s">
        <v>3988</v>
      </c>
      <c r="D1698" s="14" t="s">
        <v>3989</v>
      </c>
      <c r="E1698" s="15">
        <v>1</v>
      </c>
      <c r="F1698" s="16">
        <v>258.10000000000002</v>
      </c>
      <c r="G1698" s="16">
        <v>258.10000000000002</v>
      </c>
      <c r="H1698" s="17"/>
      <c r="I1698" s="16">
        <f t="shared" si="105"/>
        <v>0</v>
      </c>
      <c r="J1698" s="18"/>
      <c r="K1698" s="18">
        <f t="shared" si="106"/>
        <v>0</v>
      </c>
      <c r="L1698" s="19" t="str">
        <f>IFERROR(VLOOKUP(C1698,'[2]11.11.25'!$B$345:$C$574,2,0),"-")</f>
        <v>-</v>
      </c>
      <c r="M1698" s="20" t="str">
        <f t="shared" si="108"/>
        <v>-</v>
      </c>
      <c r="N1698" s="21" t="s">
        <v>22</v>
      </c>
      <c r="O1698" s="22" t="str">
        <f t="shared" si="107"/>
        <v>-</v>
      </c>
      <c r="P1698" s="29"/>
    </row>
    <row r="1699" spans="1:16" x14ac:dyDescent="0.25">
      <c r="A1699" s="13">
        <v>4</v>
      </c>
      <c r="B1699" s="13" t="s">
        <v>487</v>
      </c>
      <c r="C1699" s="14" t="s">
        <v>3990</v>
      </c>
      <c r="D1699" s="14" t="s">
        <v>3991</v>
      </c>
      <c r="E1699" s="15">
        <v>1</v>
      </c>
      <c r="F1699" s="16">
        <v>1235</v>
      </c>
      <c r="G1699" s="16">
        <v>1235</v>
      </c>
      <c r="H1699" s="17"/>
      <c r="I1699" s="16">
        <f t="shared" si="105"/>
        <v>0</v>
      </c>
      <c r="J1699" s="18"/>
      <c r="K1699" s="18">
        <f t="shared" si="106"/>
        <v>0</v>
      </c>
      <c r="L1699" s="19" t="str">
        <f>IFERROR(VLOOKUP(C1699,'[2]11.11.25'!$B$345:$C$574,2,0),"-")</f>
        <v>-</v>
      </c>
      <c r="M1699" s="20" t="str">
        <f t="shared" si="108"/>
        <v>-</v>
      </c>
      <c r="N1699" s="21" t="s">
        <v>22</v>
      </c>
      <c r="O1699" s="22" t="str">
        <f t="shared" si="107"/>
        <v>-</v>
      </c>
      <c r="P1699" s="29"/>
    </row>
    <row r="1700" spans="1:16" x14ac:dyDescent="0.25">
      <c r="A1700" s="13">
        <v>4</v>
      </c>
      <c r="B1700" s="13" t="s">
        <v>490</v>
      </c>
      <c r="C1700" s="14" t="s">
        <v>3992</v>
      </c>
      <c r="D1700" s="14" t="s">
        <v>3993</v>
      </c>
      <c r="E1700" s="15">
        <v>1</v>
      </c>
      <c r="F1700" s="16">
        <v>1575.5</v>
      </c>
      <c r="G1700" s="16">
        <v>1575.5</v>
      </c>
      <c r="H1700" s="17"/>
      <c r="I1700" s="16">
        <f t="shared" si="105"/>
        <v>0</v>
      </c>
      <c r="J1700" s="18"/>
      <c r="K1700" s="18">
        <f t="shared" si="106"/>
        <v>0</v>
      </c>
      <c r="L1700" s="19" t="str">
        <f>IFERROR(VLOOKUP(C1700,'[2]11.11.25'!$B$345:$C$574,2,0),"-")</f>
        <v>-</v>
      </c>
      <c r="M1700" s="20" t="str">
        <f t="shared" si="108"/>
        <v>-</v>
      </c>
      <c r="N1700" s="21" t="s">
        <v>22</v>
      </c>
      <c r="O1700" s="22" t="str">
        <f t="shared" si="107"/>
        <v>-</v>
      </c>
      <c r="P1700" s="29"/>
    </row>
    <row r="1701" spans="1:16" x14ac:dyDescent="0.25">
      <c r="A1701" s="13">
        <v>4</v>
      </c>
      <c r="B1701" s="13" t="s">
        <v>493</v>
      </c>
      <c r="C1701" s="14" t="s">
        <v>3994</v>
      </c>
      <c r="D1701" s="14" t="s">
        <v>3995</v>
      </c>
      <c r="E1701" s="15">
        <v>1</v>
      </c>
      <c r="F1701" s="16">
        <v>232.4</v>
      </c>
      <c r="G1701" s="16">
        <v>232.4</v>
      </c>
      <c r="H1701" s="17"/>
      <c r="I1701" s="16">
        <f t="shared" si="105"/>
        <v>0</v>
      </c>
      <c r="J1701" s="18"/>
      <c r="K1701" s="18">
        <f t="shared" si="106"/>
        <v>0</v>
      </c>
      <c r="L1701" s="19" t="str">
        <f>IFERROR(VLOOKUP(C1701,'[2]11.11.25'!$B$345:$C$574,2,0),"-")</f>
        <v>-</v>
      </c>
      <c r="M1701" s="20" t="str">
        <f t="shared" si="108"/>
        <v>-</v>
      </c>
      <c r="N1701" s="21" t="s">
        <v>22</v>
      </c>
      <c r="O1701" s="22" t="str">
        <f t="shared" si="107"/>
        <v>-</v>
      </c>
      <c r="P1701" s="29"/>
    </row>
    <row r="1702" spans="1:16" x14ac:dyDescent="0.25">
      <c r="A1702" s="13">
        <v>4</v>
      </c>
      <c r="B1702" s="13" t="s">
        <v>496</v>
      </c>
      <c r="C1702" s="14" t="s">
        <v>3996</v>
      </c>
      <c r="D1702" s="14" t="s">
        <v>3997</v>
      </c>
      <c r="E1702" s="15">
        <v>1</v>
      </c>
      <c r="F1702" s="16">
        <v>1575.5</v>
      </c>
      <c r="G1702" s="16">
        <v>1575.5</v>
      </c>
      <c r="H1702" s="17"/>
      <c r="I1702" s="16">
        <f t="shared" si="105"/>
        <v>0</v>
      </c>
      <c r="J1702" s="18"/>
      <c r="K1702" s="18">
        <f t="shared" si="106"/>
        <v>0</v>
      </c>
      <c r="L1702" s="19" t="str">
        <f>IFERROR(VLOOKUP(C1702,'[2]11.11.25'!$B$345:$C$574,2,0),"-")</f>
        <v>-</v>
      </c>
      <c r="M1702" s="20" t="str">
        <f t="shared" si="108"/>
        <v>-</v>
      </c>
      <c r="N1702" s="21" t="s">
        <v>22</v>
      </c>
      <c r="O1702" s="22" t="str">
        <f t="shared" si="107"/>
        <v>-</v>
      </c>
      <c r="P1702" s="29"/>
    </row>
    <row r="1703" spans="1:16" x14ac:dyDescent="0.25">
      <c r="A1703" s="13">
        <v>4</v>
      </c>
      <c r="B1703" s="13" t="s">
        <v>499</v>
      </c>
      <c r="C1703" s="14" t="s">
        <v>3998</v>
      </c>
      <c r="D1703" s="14" t="s">
        <v>3999</v>
      </c>
      <c r="E1703" s="15">
        <v>1</v>
      </c>
      <c r="F1703" s="16">
        <v>235.8</v>
      </c>
      <c r="G1703" s="16">
        <v>235.8</v>
      </c>
      <c r="H1703" s="17"/>
      <c r="I1703" s="16">
        <f t="shared" si="105"/>
        <v>0</v>
      </c>
      <c r="J1703" s="18"/>
      <c r="K1703" s="18">
        <f t="shared" si="106"/>
        <v>0</v>
      </c>
      <c r="L1703" s="19" t="str">
        <f>IFERROR(VLOOKUP(C1703,'[2]11.11.25'!$B$345:$C$574,2,0),"-")</f>
        <v>-</v>
      </c>
      <c r="M1703" s="20" t="str">
        <f t="shared" si="108"/>
        <v>-</v>
      </c>
      <c r="N1703" s="21" t="s">
        <v>22</v>
      </c>
      <c r="O1703" s="22" t="str">
        <f t="shared" si="107"/>
        <v>-</v>
      </c>
      <c r="P1703" s="29"/>
    </row>
    <row r="1704" spans="1:16" x14ac:dyDescent="0.25">
      <c r="A1704" s="13">
        <v>4</v>
      </c>
      <c r="B1704" s="13" t="s">
        <v>502</v>
      </c>
      <c r="C1704" s="14" t="s">
        <v>4000</v>
      </c>
      <c r="D1704" s="14" t="s">
        <v>4001</v>
      </c>
      <c r="E1704" s="15">
        <v>1</v>
      </c>
      <c r="F1704" s="16">
        <v>1202.7</v>
      </c>
      <c r="G1704" s="16">
        <v>1202.7</v>
      </c>
      <c r="H1704" s="17"/>
      <c r="I1704" s="16">
        <f t="shared" si="105"/>
        <v>0</v>
      </c>
      <c r="J1704" s="18"/>
      <c r="K1704" s="18">
        <f t="shared" si="106"/>
        <v>0</v>
      </c>
      <c r="L1704" s="19" t="str">
        <f>IFERROR(VLOOKUP(C1704,'[2]11.11.25'!$B$345:$C$574,2,0),"-")</f>
        <v>-</v>
      </c>
      <c r="M1704" s="20" t="str">
        <f t="shared" si="108"/>
        <v>-</v>
      </c>
      <c r="N1704" s="21" t="s">
        <v>22</v>
      </c>
      <c r="O1704" s="22" t="str">
        <f t="shared" si="107"/>
        <v>-</v>
      </c>
      <c r="P1704" s="29"/>
    </row>
    <row r="1705" spans="1:16" x14ac:dyDescent="0.25">
      <c r="A1705" s="13">
        <v>4</v>
      </c>
      <c r="B1705" s="13" t="s">
        <v>505</v>
      </c>
      <c r="C1705" s="14" t="s">
        <v>4002</v>
      </c>
      <c r="D1705" s="14" t="s">
        <v>4003</v>
      </c>
      <c r="E1705" s="15">
        <v>1</v>
      </c>
      <c r="F1705" s="16">
        <v>243.5</v>
      </c>
      <c r="G1705" s="16">
        <v>243.5</v>
      </c>
      <c r="H1705" s="17"/>
      <c r="I1705" s="16">
        <f t="shared" si="105"/>
        <v>0</v>
      </c>
      <c r="J1705" s="18"/>
      <c r="K1705" s="18">
        <f t="shared" si="106"/>
        <v>0</v>
      </c>
      <c r="L1705" s="19" t="str">
        <f>IFERROR(VLOOKUP(C1705,'[2]11.11.25'!$B$345:$C$574,2,0),"-")</f>
        <v>-</v>
      </c>
      <c r="M1705" s="20" t="str">
        <f t="shared" si="108"/>
        <v>-</v>
      </c>
      <c r="N1705" s="21" t="s">
        <v>22</v>
      </c>
      <c r="O1705" s="22" t="str">
        <f t="shared" si="107"/>
        <v>-</v>
      </c>
      <c r="P1705" s="29"/>
    </row>
    <row r="1706" spans="1:16" x14ac:dyDescent="0.25">
      <c r="A1706" s="13">
        <v>4</v>
      </c>
      <c r="B1706" s="13" t="s">
        <v>508</v>
      </c>
      <c r="C1706" s="14" t="s">
        <v>4004</v>
      </c>
      <c r="D1706" s="14" t="s">
        <v>4005</v>
      </c>
      <c r="E1706" s="15">
        <v>1</v>
      </c>
      <c r="F1706" s="16">
        <v>1202.7</v>
      </c>
      <c r="G1706" s="16">
        <v>1202.7</v>
      </c>
      <c r="H1706" s="17"/>
      <c r="I1706" s="16">
        <f t="shared" si="105"/>
        <v>0</v>
      </c>
      <c r="J1706" s="18"/>
      <c r="K1706" s="18">
        <f t="shared" si="106"/>
        <v>0</v>
      </c>
      <c r="L1706" s="19" t="str">
        <f>IFERROR(VLOOKUP(C1706,'[2]11.11.25'!$B$345:$C$574,2,0),"-")</f>
        <v>-</v>
      </c>
      <c r="M1706" s="20" t="str">
        <f t="shared" si="108"/>
        <v>-</v>
      </c>
      <c r="N1706" s="21" t="s">
        <v>22</v>
      </c>
      <c r="O1706" s="22" t="str">
        <f t="shared" si="107"/>
        <v>-</v>
      </c>
      <c r="P1706" s="29"/>
    </row>
    <row r="1707" spans="1:16" x14ac:dyDescent="0.25">
      <c r="A1707" s="13">
        <v>4</v>
      </c>
      <c r="B1707" s="13" t="s">
        <v>511</v>
      </c>
      <c r="C1707" s="14" t="s">
        <v>4006</v>
      </c>
      <c r="D1707" s="14" t="s">
        <v>4007</v>
      </c>
      <c r="E1707" s="15">
        <v>1</v>
      </c>
      <c r="F1707" s="16">
        <v>247.5</v>
      </c>
      <c r="G1707" s="16">
        <v>247.5</v>
      </c>
      <c r="H1707" s="17"/>
      <c r="I1707" s="16">
        <f t="shared" si="105"/>
        <v>0</v>
      </c>
      <c r="J1707" s="18"/>
      <c r="K1707" s="18">
        <f t="shared" si="106"/>
        <v>0</v>
      </c>
      <c r="L1707" s="19" t="str">
        <f>IFERROR(VLOOKUP(C1707,'[2]11.11.25'!$B$345:$C$574,2,0),"-")</f>
        <v>-</v>
      </c>
      <c r="M1707" s="20" t="str">
        <f t="shared" si="108"/>
        <v>-</v>
      </c>
      <c r="N1707" s="21" t="s">
        <v>22</v>
      </c>
      <c r="O1707" s="22" t="str">
        <f t="shared" si="107"/>
        <v>-</v>
      </c>
      <c r="P1707" s="29"/>
    </row>
    <row r="1708" spans="1:16" x14ac:dyDescent="0.25">
      <c r="A1708" s="13">
        <v>4</v>
      </c>
      <c r="B1708" s="13" t="s">
        <v>514</v>
      </c>
      <c r="C1708" s="14" t="s">
        <v>4008</v>
      </c>
      <c r="D1708" s="14" t="s">
        <v>4009</v>
      </c>
      <c r="E1708" s="15">
        <v>1</v>
      </c>
      <c r="F1708" s="16">
        <v>1753.2</v>
      </c>
      <c r="G1708" s="16">
        <v>1753.2</v>
      </c>
      <c r="H1708" s="17"/>
      <c r="I1708" s="16">
        <f t="shared" si="105"/>
        <v>0</v>
      </c>
      <c r="J1708" s="18"/>
      <c r="K1708" s="18">
        <f t="shared" si="106"/>
        <v>0</v>
      </c>
      <c r="L1708" s="19">
        <f>IFERROR(VLOOKUP(C1708,'[2]11.11.25'!$B$345:$C$574,2,0),"-")</f>
        <v>1</v>
      </c>
      <c r="M1708" s="20">
        <f t="shared" si="108"/>
        <v>1753.2</v>
      </c>
      <c r="N1708" s="21">
        <v>1</v>
      </c>
      <c r="O1708" s="22">
        <f t="shared" si="107"/>
        <v>1753.2</v>
      </c>
      <c r="P1708" s="29"/>
    </row>
    <row r="1709" spans="1:16" x14ac:dyDescent="0.25">
      <c r="A1709" s="13">
        <v>4</v>
      </c>
      <c r="B1709" s="13" t="s">
        <v>517</v>
      </c>
      <c r="C1709" s="14" t="s">
        <v>4010</v>
      </c>
      <c r="D1709" s="14" t="s">
        <v>4011</v>
      </c>
      <c r="E1709" s="15">
        <v>10</v>
      </c>
      <c r="F1709" s="16">
        <v>1764.7</v>
      </c>
      <c r="G1709" s="16">
        <v>17647</v>
      </c>
      <c r="H1709" s="17"/>
      <c r="I1709" s="16">
        <f t="shared" si="105"/>
        <v>0</v>
      </c>
      <c r="J1709" s="18"/>
      <c r="K1709" s="18">
        <f t="shared" si="106"/>
        <v>0</v>
      </c>
      <c r="L1709" s="19">
        <f>IFERROR(VLOOKUP(C1709,'[2]11.11.25'!$B$345:$C$574,2,0),"-")</f>
        <v>12</v>
      </c>
      <c r="M1709" s="20">
        <f t="shared" si="108"/>
        <v>21176.400000000001</v>
      </c>
      <c r="N1709" s="21">
        <v>12</v>
      </c>
      <c r="O1709" s="22">
        <f t="shared" si="107"/>
        <v>21176.400000000001</v>
      </c>
      <c r="P1709" s="29"/>
    </row>
    <row r="1710" spans="1:16" x14ac:dyDescent="0.25">
      <c r="A1710" s="13">
        <v>4</v>
      </c>
      <c r="B1710" s="13" t="s">
        <v>520</v>
      </c>
      <c r="C1710" s="14" t="s">
        <v>4012</v>
      </c>
      <c r="D1710" s="14" t="s">
        <v>4013</v>
      </c>
      <c r="E1710" s="15">
        <v>1</v>
      </c>
      <c r="F1710" s="16">
        <v>1786.1</v>
      </c>
      <c r="G1710" s="16">
        <v>1786.1</v>
      </c>
      <c r="H1710" s="17"/>
      <c r="I1710" s="16">
        <f t="shared" si="105"/>
        <v>0</v>
      </c>
      <c r="J1710" s="18"/>
      <c r="K1710" s="18">
        <f t="shared" si="106"/>
        <v>0</v>
      </c>
      <c r="L1710" s="19">
        <f>IFERROR(VLOOKUP(C1710,'[2]11.11.25'!$B$345:$C$574,2,0),"-")</f>
        <v>1</v>
      </c>
      <c r="M1710" s="20">
        <f t="shared" si="108"/>
        <v>1786.1</v>
      </c>
      <c r="N1710" s="21">
        <v>1</v>
      </c>
      <c r="O1710" s="22">
        <f t="shared" si="107"/>
        <v>1786.1</v>
      </c>
      <c r="P1710" s="29"/>
    </row>
    <row r="1711" spans="1:16" x14ac:dyDescent="0.25">
      <c r="A1711" s="13">
        <v>4</v>
      </c>
      <c r="B1711" s="13" t="s">
        <v>523</v>
      </c>
      <c r="C1711" s="14" t="s">
        <v>4014</v>
      </c>
      <c r="D1711" s="14" t="s">
        <v>4015</v>
      </c>
      <c r="E1711" s="15">
        <v>1</v>
      </c>
      <c r="F1711" s="16">
        <v>1779.2</v>
      </c>
      <c r="G1711" s="16">
        <v>1779.2</v>
      </c>
      <c r="H1711" s="17"/>
      <c r="I1711" s="16">
        <f t="shared" si="105"/>
        <v>0</v>
      </c>
      <c r="J1711" s="18"/>
      <c r="K1711" s="18">
        <f t="shared" si="106"/>
        <v>0</v>
      </c>
      <c r="L1711" s="19">
        <f>IFERROR(VLOOKUP(C1711,'[2]11.11.25'!$B$345:$C$574,2,0),"-")</f>
        <v>1</v>
      </c>
      <c r="M1711" s="20">
        <f t="shared" si="108"/>
        <v>1779.2</v>
      </c>
      <c r="N1711" s="21">
        <v>1</v>
      </c>
      <c r="O1711" s="22">
        <f t="shared" si="107"/>
        <v>1779.2</v>
      </c>
      <c r="P1711" s="29"/>
    </row>
    <row r="1712" spans="1:16" x14ac:dyDescent="0.25">
      <c r="A1712" s="13">
        <v>4</v>
      </c>
      <c r="B1712" s="13" t="s">
        <v>526</v>
      </c>
      <c r="C1712" s="14" t="s">
        <v>4016</v>
      </c>
      <c r="D1712" s="14" t="s">
        <v>4017</v>
      </c>
      <c r="E1712" s="15">
        <v>1</v>
      </c>
      <c r="F1712" s="16">
        <v>1476.3</v>
      </c>
      <c r="G1712" s="16">
        <v>1476.3</v>
      </c>
      <c r="H1712" s="17"/>
      <c r="I1712" s="16">
        <f t="shared" si="105"/>
        <v>0</v>
      </c>
      <c r="J1712" s="18"/>
      <c r="K1712" s="18">
        <f t="shared" si="106"/>
        <v>0</v>
      </c>
      <c r="L1712" s="19" t="str">
        <f>IFERROR(VLOOKUP(C1712,'[2]11.11.25'!$B$345:$C$574,2,0),"-")</f>
        <v>-</v>
      </c>
      <c r="M1712" s="20" t="str">
        <f t="shared" si="108"/>
        <v>-</v>
      </c>
      <c r="N1712" s="21" t="s">
        <v>22</v>
      </c>
      <c r="O1712" s="22" t="str">
        <f t="shared" si="107"/>
        <v>-</v>
      </c>
      <c r="P1712" s="29"/>
    </row>
    <row r="1713" spans="1:16" x14ac:dyDescent="0.25">
      <c r="A1713" s="13">
        <v>4</v>
      </c>
      <c r="B1713" s="13" t="s">
        <v>529</v>
      </c>
      <c r="C1713" s="14" t="s">
        <v>4018</v>
      </c>
      <c r="D1713" s="14" t="s">
        <v>4019</v>
      </c>
      <c r="E1713" s="15">
        <v>1</v>
      </c>
      <c r="F1713" s="16">
        <v>1492.9</v>
      </c>
      <c r="G1713" s="16">
        <v>1492.9</v>
      </c>
      <c r="H1713" s="17"/>
      <c r="I1713" s="16">
        <f t="shared" si="105"/>
        <v>0</v>
      </c>
      <c r="J1713" s="18"/>
      <c r="K1713" s="18">
        <f t="shared" si="106"/>
        <v>0</v>
      </c>
      <c r="L1713" s="19" t="str">
        <f>IFERROR(VLOOKUP(C1713,'[2]11.11.25'!$B$345:$C$574,2,0),"-")</f>
        <v>-</v>
      </c>
      <c r="M1713" s="20" t="str">
        <f t="shared" si="108"/>
        <v>-</v>
      </c>
      <c r="N1713" s="21" t="s">
        <v>22</v>
      </c>
      <c r="O1713" s="22" t="str">
        <f t="shared" si="107"/>
        <v>-</v>
      </c>
      <c r="P1713" s="29"/>
    </row>
    <row r="1714" spans="1:16" x14ac:dyDescent="0.25">
      <c r="A1714" s="13">
        <v>4</v>
      </c>
      <c r="B1714" s="13" t="s">
        <v>532</v>
      </c>
      <c r="C1714" s="14" t="s">
        <v>4020</v>
      </c>
      <c r="D1714" s="14" t="s">
        <v>4021</v>
      </c>
      <c r="E1714" s="15">
        <v>1</v>
      </c>
      <c r="F1714" s="16">
        <v>205.9</v>
      </c>
      <c r="G1714" s="16">
        <v>205.9</v>
      </c>
      <c r="H1714" s="17"/>
      <c r="I1714" s="16">
        <f t="shared" si="105"/>
        <v>0</v>
      </c>
      <c r="J1714" s="18"/>
      <c r="K1714" s="18">
        <f t="shared" si="106"/>
        <v>0</v>
      </c>
      <c r="L1714" s="19" t="str">
        <f>IFERROR(VLOOKUP(C1714,'[2]11.11.25'!$B$345:$C$574,2,0),"-")</f>
        <v>-</v>
      </c>
      <c r="M1714" s="20" t="str">
        <f t="shared" si="108"/>
        <v>-</v>
      </c>
      <c r="N1714" s="21" t="s">
        <v>22</v>
      </c>
      <c r="O1714" s="22" t="str">
        <f t="shared" si="107"/>
        <v>-</v>
      </c>
      <c r="P1714" s="29"/>
    </row>
    <row r="1715" spans="1:16" x14ac:dyDescent="0.25">
      <c r="A1715" s="13">
        <v>4</v>
      </c>
      <c r="B1715" s="13" t="s">
        <v>535</v>
      </c>
      <c r="C1715" s="14" t="s">
        <v>4022</v>
      </c>
      <c r="D1715" s="14" t="s">
        <v>4023</v>
      </c>
      <c r="E1715" s="15">
        <v>1</v>
      </c>
      <c r="F1715" s="16">
        <v>314.7</v>
      </c>
      <c r="G1715" s="16">
        <v>314.7</v>
      </c>
      <c r="H1715" s="17"/>
      <c r="I1715" s="16">
        <f t="shared" si="105"/>
        <v>0</v>
      </c>
      <c r="J1715" s="18"/>
      <c r="K1715" s="18">
        <f t="shared" si="106"/>
        <v>0</v>
      </c>
      <c r="L1715" s="19" t="str">
        <f>IFERROR(VLOOKUP(C1715,'[2]11.11.25'!$B$345:$C$574,2,0),"-")</f>
        <v>-</v>
      </c>
      <c r="M1715" s="20" t="str">
        <f t="shared" si="108"/>
        <v>-</v>
      </c>
      <c r="N1715" s="21" t="s">
        <v>22</v>
      </c>
      <c r="O1715" s="22" t="str">
        <f t="shared" si="107"/>
        <v>-</v>
      </c>
      <c r="P1715" s="29"/>
    </row>
    <row r="1716" spans="1:16" x14ac:dyDescent="0.25">
      <c r="A1716" s="13">
        <v>4</v>
      </c>
      <c r="B1716" s="13" t="s">
        <v>538</v>
      </c>
      <c r="C1716" s="14" t="s">
        <v>4024</v>
      </c>
      <c r="D1716" s="14" t="s">
        <v>4025</v>
      </c>
      <c r="E1716" s="15">
        <v>9</v>
      </c>
      <c r="F1716" s="16">
        <v>222.3</v>
      </c>
      <c r="G1716" s="16">
        <v>2000.7</v>
      </c>
      <c r="H1716" s="17"/>
      <c r="I1716" s="16">
        <f t="shared" si="105"/>
        <v>0</v>
      </c>
      <c r="J1716" s="18"/>
      <c r="K1716" s="18">
        <f t="shared" si="106"/>
        <v>0</v>
      </c>
      <c r="L1716" s="19" t="str">
        <f>IFERROR(VLOOKUP(C1716,'[2]11.11.25'!$B$345:$C$574,2,0),"-")</f>
        <v>-</v>
      </c>
      <c r="M1716" s="20" t="str">
        <f t="shared" si="108"/>
        <v>-</v>
      </c>
      <c r="N1716" s="21" t="s">
        <v>22</v>
      </c>
      <c r="O1716" s="22" t="str">
        <f t="shared" si="107"/>
        <v>-</v>
      </c>
      <c r="P1716" s="29"/>
    </row>
    <row r="1717" spans="1:16" x14ac:dyDescent="0.25">
      <c r="A1717" s="13">
        <v>4</v>
      </c>
      <c r="B1717" s="13" t="s">
        <v>541</v>
      </c>
      <c r="C1717" s="14" t="s">
        <v>4026</v>
      </c>
      <c r="D1717" s="14" t="s">
        <v>4027</v>
      </c>
      <c r="E1717" s="15">
        <v>9</v>
      </c>
      <c r="F1717" s="16">
        <v>222.9</v>
      </c>
      <c r="G1717" s="16">
        <v>2006.1</v>
      </c>
      <c r="H1717" s="17"/>
      <c r="I1717" s="16">
        <f t="shared" si="105"/>
        <v>0</v>
      </c>
      <c r="J1717" s="18"/>
      <c r="K1717" s="18">
        <f t="shared" si="106"/>
        <v>0</v>
      </c>
      <c r="L1717" s="19" t="str">
        <f>IFERROR(VLOOKUP(C1717,'[2]11.11.25'!$B$345:$C$574,2,0),"-")</f>
        <v>-</v>
      </c>
      <c r="M1717" s="20" t="str">
        <f t="shared" si="108"/>
        <v>-</v>
      </c>
      <c r="N1717" s="21" t="s">
        <v>22</v>
      </c>
      <c r="O1717" s="22" t="str">
        <f t="shared" si="107"/>
        <v>-</v>
      </c>
      <c r="P1717" s="29"/>
    </row>
    <row r="1718" spans="1:16" x14ac:dyDescent="0.25">
      <c r="A1718" s="13">
        <v>4</v>
      </c>
      <c r="B1718" s="13" t="s">
        <v>544</v>
      </c>
      <c r="C1718" s="14" t="s">
        <v>4028</v>
      </c>
      <c r="D1718" s="14" t="s">
        <v>4029</v>
      </c>
      <c r="E1718" s="15">
        <v>1</v>
      </c>
      <c r="F1718" s="16">
        <v>231.3</v>
      </c>
      <c r="G1718" s="16">
        <v>231.3</v>
      </c>
      <c r="H1718" s="17"/>
      <c r="I1718" s="16">
        <f t="shared" si="105"/>
        <v>0</v>
      </c>
      <c r="J1718" s="18"/>
      <c r="K1718" s="18">
        <f t="shared" si="106"/>
        <v>0</v>
      </c>
      <c r="L1718" s="19" t="str">
        <f>IFERROR(VLOOKUP(C1718,'[2]11.11.25'!$B$345:$C$574,2,0),"-")</f>
        <v>-</v>
      </c>
      <c r="M1718" s="20" t="str">
        <f t="shared" si="108"/>
        <v>-</v>
      </c>
      <c r="N1718" s="21" t="s">
        <v>22</v>
      </c>
      <c r="O1718" s="22" t="str">
        <f t="shared" si="107"/>
        <v>-</v>
      </c>
      <c r="P1718" s="29"/>
    </row>
    <row r="1719" spans="1:16" x14ac:dyDescent="0.25">
      <c r="A1719" s="13">
        <v>4</v>
      </c>
      <c r="B1719" s="13" t="s">
        <v>547</v>
      </c>
      <c r="C1719" s="14" t="s">
        <v>4030</v>
      </c>
      <c r="D1719" s="14" t="s">
        <v>4031</v>
      </c>
      <c r="E1719" s="15">
        <v>1</v>
      </c>
      <c r="F1719" s="16">
        <v>231.8</v>
      </c>
      <c r="G1719" s="16">
        <v>231.8</v>
      </c>
      <c r="H1719" s="17"/>
      <c r="I1719" s="16">
        <f t="shared" si="105"/>
        <v>0</v>
      </c>
      <c r="J1719" s="18"/>
      <c r="K1719" s="18">
        <f t="shared" si="106"/>
        <v>0</v>
      </c>
      <c r="L1719" s="19" t="str">
        <f>IFERROR(VLOOKUP(C1719,'[2]11.11.25'!$B$345:$C$574,2,0),"-")</f>
        <v>-</v>
      </c>
      <c r="M1719" s="20" t="str">
        <f t="shared" si="108"/>
        <v>-</v>
      </c>
      <c r="N1719" s="21" t="s">
        <v>22</v>
      </c>
      <c r="O1719" s="22" t="str">
        <f t="shared" si="107"/>
        <v>-</v>
      </c>
      <c r="P1719" s="29"/>
    </row>
    <row r="1720" spans="1:16" x14ac:dyDescent="0.25">
      <c r="A1720" s="13">
        <v>4</v>
      </c>
      <c r="B1720" s="13" t="s">
        <v>550</v>
      </c>
      <c r="C1720" s="14" t="s">
        <v>4032</v>
      </c>
      <c r="D1720" s="14" t="s">
        <v>4033</v>
      </c>
      <c r="E1720" s="15">
        <v>1</v>
      </c>
      <c r="F1720" s="16">
        <v>232.8</v>
      </c>
      <c r="G1720" s="16">
        <v>232.8</v>
      </c>
      <c r="H1720" s="17"/>
      <c r="I1720" s="16">
        <f t="shared" si="105"/>
        <v>0</v>
      </c>
      <c r="J1720" s="18"/>
      <c r="K1720" s="18">
        <f t="shared" si="106"/>
        <v>0</v>
      </c>
      <c r="L1720" s="19" t="str">
        <f>IFERROR(VLOOKUP(C1720,'[2]11.11.25'!$B$345:$C$574,2,0),"-")</f>
        <v>-</v>
      </c>
      <c r="M1720" s="20" t="str">
        <f t="shared" si="108"/>
        <v>-</v>
      </c>
      <c r="N1720" s="21" t="s">
        <v>22</v>
      </c>
      <c r="O1720" s="22" t="str">
        <f t="shared" si="107"/>
        <v>-</v>
      </c>
      <c r="P1720" s="29"/>
    </row>
    <row r="1721" spans="1:16" x14ac:dyDescent="0.25">
      <c r="A1721" s="13">
        <v>4</v>
      </c>
      <c r="B1721" s="13" t="s">
        <v>553</v>
      </c>
      <c r="C1721" s="14" t="s">
        <v>4034</v>
      </c>
      <c r="D1721" s="14" t="s">
        <v>4035</v>
      </c>
      <c r="E1721" s="15">
        <v>1</v>
      </c>
      <c r="F1721" s="16">
        <v>242.5</v>
      </c>
      <c r="G1721" s="16">
        <v>242.5</v>
      </c>
      <c r="H1721" s="17"/>
      <c r="I1721" s="16">
        <f t="shared" si="105"/>
        <v>0</v>
      </c>
      <c r="J1721" s="18"/>
      <c r="K1721" s="18">
        <f t="shared" si="106"/>
        <v>0</v>
      </c>
      <c r="L1721" s="19" t="str">
        <f>IFERROR(VLOOKUP(C1721,'[2]11.11.25'!$B$345:$C$574,2,0),"-")</f>
        <v>-</v>
      </c>
      <c r="M1721" s="20" t="str">
        <f t="shared" si="108"/>
        <v>-</v>
      </c>
      <c r="N1721" s="21" t="s">
        <v>22</v>
      </c>
      <c r="O1721" s="22" t="str">
        <f t="shared" si="107"/>
        <v>-</v>
      </c>
      <c r="P1721" s="29"/>
    </row>
    <row r="1722" spans="1:16" x14ac:dyDescent="0.25">
      <c r="A1722" s="13">
        <v>4</v>
      </c>
      <c r="B1722" s="13" t="s">
        <v>556</v>
      </c>
      <c r="C1722" s="14" t="s">
        <v>4036</v>
      </c>
      <c r="D1722" s="14" t="s">
        <v>4037</v>
      </c>
      <c r="E1722" s="15">
        <v>1</v>
      </c>
      <c r="F1722" s="16">
        <v>231.3</v>
      </c>
      <c r="G1722" s="16">
        <v>231.3</v>
      </c>
      <c r="H1722" s="17"/>
      <c r="I1722" s="16">
        <f t="shared" si="105"/>
        <v>0</v>
      </c>
      <c r="J1722" s="18"/>
      <c r="K1722" s="18">
        <f t="shared" si="106"/>
        <v>0</v>
      </c>
      <c r="L1722" s="19" t="str">
        <f>IFERROR(VLOOKUP(C1722,'[2]11.11.25'!$B$345:$C$574,2,0),"-")</f>
        <v>-</v>
      </c>
      <c r="M1722" s="20" t="str">
        <f t="shared" si="108"/>
        <v>-</v>
      </c>
      <c r="N1722" s="21" t="s">
        <v>22</v>
      </c>
      <c r="O1722" s="22" t="str">
        <f t="shared" si="107"/>
        <v>-</v>
      </c>
      <c r="P1722" s="29"/>
    </row>
    <row r="1723" spans="1:16" x14ac:dyDescent="0.25">
      <c r="A1723" s="13">
        <v>4</v>
      </c>
      <c r="B1723" s="13" t="s">
        <v>559</v>
      </c>
      <c r="C1723" s="14" t="s">
        <v>4038</v>
      </c>
      <c r="D1723" s="14" t="s">
        <v>4039</v>
      </c>
      <c r="E1723" s="15">
        <v>1</v>
      </c>
      <c r="F1723" s="16">
        <v>231.8</v>
      </c>
      <c r="G1723" s="16">
        <v>231.8</v>
      </c>
      <c r="H1723" s="17"/>
      <c r="I1723" s="16">
        <f t="shared" si="105"/>
        <v>0</v>
      </c>
      <c r="J1723" s="18"/>
      <c r="K1723" s="18">
        <f t="shared" si="106"/>
        <v>0</v>
      </c>
      <c r="L1723" s="19" t="str">
        <f>IFERROR(VLOOKUP(C1723,'[2]11.11.25'!$B$345:$C$574,2,0),"-")</f>
        <v>-</v>
      </c>
      <c r="M1723" s="20" t="str">
        <f t="shared" si="108"/>
        <v>-</v>
      </c>
      <c r="N1723" s="21" t="s">
        <v>22</v>
      </c>
      <c r="O1723" s="22" t="str">
        <f t="shared" si="107"/>
        <v>-</v>
      </c>
      <c r="P1723" s="29"/>
    </row>
    <row r="1724" spans="1:16" x14ac:dyDescent="0.25">
      <c r="A1724" s="13">
        <v>4</v>
      </c>
      <c r="B1724" s="13" t="s">
        <v>562</v>
      </c>
      <c r="C1724" s="14" t="s">
        <v>4040</v>
      </c>
      <c r="D1724" s="14" t="s">
        <v>4041</v>
      </c>
      <c r="E1724" s="15">
        <v>4</v>
      </c>
      <c r="F1724" s="16">
        <v>66.900000000000006</v>
      </c>
      <c r="G1724" s="16">
        <v>267.60000000000002</v>
      </c>
      <c r="H1724" s="17"/>
      <c r="I1724" s="16">
        <f t="shared" si="105"/>
        <v>0</v>
      </c>
      <c r="J1724" s="18"/>
      <c r="K1724" s="18">
        <f t="shared" si="106"/>
        <v>0</v>
      </c>
      <c r="L1724" s="19" t="str">
        <f>IFERROR(VLOOKUP(C1724,'[2]11.11.25'!$B$345:$C$574,2,0),"-")</f>
        <v>-</v>
      </c>
      <c r="M1724" s="20" t="str">
        <f t="shared" si="108"/>
        <v>-</v>
      </c>
      <c r="N1724" s="21" t="s">
        <v>22</v>
      </c>
      <c r="O1724" s="22" t="str">
        <f t="shared" si="107"/>
        <v>-</v>
      </c>
      <c r="P1724" s="29"/>
    </row>
    <row r="1725" spans="1:16" x14ac:dyDescent="0.25">
      <c r="A1725" s="13">
        <v>4</v>
      </c>
      <c r="B1725" s="13" t="s">
        <v>565</v>
      </c>
      <c r="C1725" s="14" t="s">
        <v>4042</v>
      </c>
      <c r="D1725" s="14" t="s">
        <v>4043</v>
      </c>
      <c r="E1725" s="15">
        <v>4</v>
      </c>
      <c r="F1725" s="16">
        <v>17.5</v>
      </c>
      <c r="G1725" s="16">
        <v>70</v>
      </c>
      <c r="H1725" s="17"/>
      <c r="I1725" s="16">
        <f t="shared" si="105"/>
        <v>0</v>
      </c>
      <c r="J1725" s="18"/>
      <c r="K1725" s="18">
        <f t="shared" si="106"/>
        <v>0</v>
      </c>
      <c r="L1725" s="19" t="str">
        <f>IFERROR(VLOOKUP(C1725,'[2]11.11.25'!$B$345:$C$574,2,0),"-")</f>
        <v>-</v>
      </c>
      <c r="M1725" s="20" t="str">
        <f t="shared" si="108"/>
        <v>-</v>
      </c>
      <c r="N1725" s="21" t="s">
        <v>22</v>
      </c>
      <c r="O1725" s="22" t="str">
        <f t="shared" si="107"/>
        <v>-</v>
      </c>
      <c r="P1725" s="29"/>
    </row>
    <row r="1726" spans="1:16" x14ac:dyDescent="0.25">
      <c r="A1726" s="13">
        <v>4</v>
      </c>
      <c r="B1726" s="13" t="s">
        <v>568</v>
      </c>
      <c r="C1726" s="14" t="s">
        <v>4044</v>
      </c>
      <c r="D1726" s="14" t="s">
        <v>4045</v>
      </c>
      <c r="E1726" s="15">
        <v>2</v>
      </c>
      <c r="F1726" s="16">
        <v>278.8</v>
      </c>
      <c r="G1726" s="16">
        <v>557.6</v>
      </c>
      <c r="H1726" s="17"/>
      <c r="I1726" s="16">
        <f t="shared" si="105"/>
        <v>0</v>
      </c>
      <c r="J1726" s="18"/>
      <c r="K1726" s="18">
        <f t="shared" si="106"/>
        <v>0</v>
      </c>
      <c r="L1726" s="19" t="str">
        <f>IFERROR(VLOOKUP(C1726,'[2]11.11.25'!$B$345:$C$574,2,0),"-")</f>
        <v>-</v>
      </c>
      <c r="M1726" s="20" t="str">
        <f t="shared" si="108"/>
        <v>-</v>
      </c>
      <c r="N1726" s="21" t="s">
        <v>22</v>
      </c>
      <c r="O1726" s="22" t="str">
        <f t="shared" si="107"/>
        <v>-</v>
      </c>
      <c r="P1726" s="29"/>
    </row>
    <row r="1727" spans="1:16" x14ac:dyDescent="0.25">
      <c r="A1727" s="13">
        <v>4</v>
      </c>
      <c r="B1727" s="13" t="s">
        <v>571</v>
      </c>
      <c r="C1727" s="14" t="s">
        <v>4046</v>
      </c>
      <c r="D1727" s="14" t="s">
        <v>4047</v>
      </c>
      <c r="E1727" s="15">
        <v>1</v>
      </c>
      <c r="F1727" s="16">
        <v>261.2</v>
      </c>
      <c r="G1727" s="16">
        <v>261.2</v>
      </c>
      <c r="H1727" s="17"/>
      <c r="I1727" s="16">
        <f t="shared" si="105"/>
        <v>0</v>
      </c>
      <c r="J1727" s="18"/>
      <c r="K1727" s="18">
        <f t="shared" si="106"/>
        <v>0</v>
      </c>
      <c r="L1727" s="19" t="str">
        <f>IFERROR(VLOOKUP(C1727,'[2]11.11.25'!$B$345:$C$574,2,0),"-")</f>
        <v>-</v>
      </c>
      <c r="M1727" s="20" t="str">
        <f t="shared" si="108"/>
        <v>-</v>
      </c>
      <c r="N1727" s="21" t="s">
        <v>22</v>
      </c>
      <c r="O1727" s="22" t="str">
        <f t="shared" si="107"/>
        <v>-</v>
      </c>
      <c r="P1727" s="29"/>
    </row>
    <row r="1728" spans="1:16" x14ac:dyDescent="0.25">
      <c r="A1728" s="13">
        <v>4</v>
      </c>
      <c r="B1728" s="13" t="s">
        <v>574</v>
      </c>
      <c r="C1728" s="14" t="s">
        <v>4048</v>
      </c>
      <c r="D1728" s="14" t="s">
        <v>4049</v>
      </c>
      <c r="E1728" s="15">
        <v>1</v>
      </c>
      <c r="F1728" s="16">
        <v>259.60000000000002</v>
      </c>
      <c r="G1728" s="16">
        <v>259.60000000000002</v>
      </c>
      <c r="H1728" s="17"/>
      <c r="I1728" s="16">
        <f t="shared" si="105"/>
        <v>0</v>
      </c>
      <c r="J1728" s="18"/>
      <c r="K1728" s="18">
        <f t="shared" si="106"/>
        <v>0</v>
      </c>
      <c r="L1728" s="19" t="str">
        <f>IFERROR(VLOOKUP(C1728,'[2]11.11.25'!$B$345:$C$574,2,0),"-")</f>
        <v>-</v>
      </c>
      <c r="M1728" s="20" t="str">
        <f t="shared" si="108"/>
        <v>-</v>
      </c>
      <c r="N1728" s="21" t="s">
        <v>22</v>
      </c>
      <c r="O1728" s="22" t="str">
        <f t="shared" si="107"/>
        <v>-</v>
      </c>
      <c r="P1728" s="29"/>
    </row>
    <row r="1729" spans="1:16" x14ac:dyDescent="0.25">
      <c r="A1729" s="13">
        <v>4</v>
      </c>
      <c r="B1729" s="13" t="s">
        <v>577</v>
      </c>
      <c r="C1729" s="14" t="s">
        <v>4050</v>
      </c>
      <c r="D1729" s="14" t="s">
        <v>4051</v>
      </c>
      <c r="E1729" s="15">
        <v>1</v>
      </c>
      <c r="F1729" s="16">
        <v>61.6</v>
      </c>
      <c r="G1729" s="16">
        <v>61.6</v>
      </c>
      <c r="H1729" s="17"/>
      <c r="I1729" s="16">
        <f t="shared" si="105"/>
        <v>0</v>
      </c>
      <c r="J1729" s="18"/>
      <c r="K1729" s="18">
        <f t="shared" si="106"/>
        <v>0</v>
      </c>
      <c r="L1729" s="19" t="str">
        <f>IFERROR(VLOOKUP(C1729,'[2]11.11.25'!$B$345:$C$574,2,0),"-")</f>
        <v>-</v>
      </c>
      <c r="M1729" s="20" t="str">
        <f t="shared" si="108"/>
        <v>-</v>
      </c>
      <c r="N1729" s="21" t="s">
        <v>22</v>
      </c>
      <c r="O1729" s="22" t="str">
        <f t="shared" si="107"/>
        <v>-</v>
      </c>
      <c r="P1729" s="29"/>
    </row>
    <row r="1730" spans="1:16" x14ac:dyDescent="0.25">
      <c r="A1730" s="13">
        <v>4</v>
      </c>
      <c r="B1730" s="13" t="s">
        <v>580</v>
      </c>
      <c r="C1730" s="14" t="s">
        <v>4052</v>
      </c>
      <c r="D1730" s="14" t="s">
        <v>4053</v>
      </c>
      <c r="E1730" s="15">
        <v>2</v>
      </c>
      <c r="F1730" s="16">
        <v>370.8</v>
      </c>
      <c r="G1730" s="16">
        <v>741.6</v>
      </c>
      <c r="H1730" s="17"/>
      <c r="I1730" s="16">
        <f t="shared" si="105"/>
        <v>0</v>
      </c>
      <c r="J1730" s="18"/>
      <c r="K1730" s="18">
        <f t="shared" si="106"/>
        <v>0</v>
      </c>
      <c r="L1730" s="19" t="str">
        <f>IFERROR(VLOOKUP(C1730,'[2]11.11.25'!$B$345:$C$574,2,0),"-")</f>
        <v>-</v>
      </c>
      <c r="M1730" s="20" t="str">
        <f t="shared" si="108"/>
        <v>-</v>
      </c>
      <c r="N1730" s="21" t="s">
        <v>22</v>
      </c>
      <c r="O1730" s="22" t="str">
        <f t="shared" si="107"/>
        <v>-</v>
      </c>
      <c r="P1730" s="29"/>
    </row>
    <row r="1731" spans="1:16" x14ac:dyDescent="0.25">
      <c r="A1731" s="13">
        <v>4</v>
      </c>
      <c r="B1731" s="13" t="s">
        <v>583</v>
      </c>
      <c r="C1731" s="14" t="s">
        <v>4054</v>
      </c>
      <c r="D1731" s="14" t="s">
        <v>4055</v>
      </c>
      <c r="E1731" s="15">
        <v>1</v>
      </c>
      <c r="F1731" s="16">
        <v>276.39999999999998</v>
      </c>
      <c r="G1731" s="16">
        <v>276.39999999999998</v>
      </c>
      <c r="H1731" s="17"/>
      <c r="I1731" s="16">
        <f t="shared" ref="I1731:I1794" si="109">IFERROR(H1731*F1731,"-")</f>
        <v>0</v>
      </c>
      <c r="J1731" s="18"/>
      <c r="K1731" s="18">
        <f t="shared" ref="K1731:K1794" si="110">J1731*F1731</f>
        <v>0</v>
      </c>
      <c r="L1731" s="19" t="str">
        <f>IFERROR(VLOOKUP(C1731,'[2]11.11.25'!$B$345:$C$574,2,0),"-")</f>
        <v>-</v>
      </c>
      <c r="M1731" s="20" t="str">
        <f t="shared" si="108"/>
        <v>-</v>
      </c>
      <c r="N1731" s="21" t="s">
        <v>22</v>
      </c>
      <c r="O1731" s="22" t="str">
        <f t="shared" ref="O1731:O1794" si="111">IFERROR(N1731*F1731,"-")</f>
        <v>-</v>
      </c>
      <c r="P1731" s="29"/>
    </row>
    <row r="1732" spans="1:16" x14ac:dyDescent="0.25">
      <c r="A1732" s="13">
        <v>4</v>
      </c>
      <c r="B1732" s="13" t="s">
        <v>586</v>
      </c>
      <c r="C1732" s="14" t="s">
        <v>4056</v>
      </c>
      <c r="D1732" s="14" t="s">
        <v>4057</v>
      </c>
      <c r="E1732" s="15">
        <v>1</v>
      </c>
      <c r="F1732" s="16">
        <v>309.60000000000002</v>
      </c>
      <c r="G1732" s="16">
        <v>309.60000000000002</v>
      </c>
      <c r="H1732" s="17"/>
      <c r="I1732" s="16">
        <f t="shared" si="109"/>
        <v>0</v>
      </c>
      <c r="J1732" s="18"/>
      <c r="K1732" s="18">
        <f t="shared" si="110"/>
        <v>0</v>
      </c>
      <c r="L1732" s="19" t="str">
        <f>IFERROR(VLOOKUP(C1732,'[2]11.11.25'!$B$345:$C$574,2,0),"-")</f>
        <v>-</v>
      </c>
      <c r="M1732" s="20" t="str">
        <f t="shared" si="108"/>
        <v>-</v>
      </c>
      <c r="N1732" s="21" t="s">
        <v>22</v>
      </c>
      <c r="O1732" s="22" t="str">
        <f t="shared" si="111"/>
        <v>-</v>
      </c>
      <c r="P1732" s="29"/>
    </row>
    <row r="1733" spans="1:16" x14ac:dyDescent="0.25">
      <c r="A1733" s="13">
        <v>4</v>
      </c>
      <c r="B1733" s="13" t="s">
        <v>589</v>
      </c>
      <c r="C1733" s="14" t="s">
        <v>4058</v>
      </c>
      <c r="D1733" s="14" t="s">
        <v>4059</v>
      </c>
      <c r="E1733" s="15">
        <v>1</v>
      </c>
      <c r="F1733" s="16">
        <v>368.9</v>
      </c>
      <c r="G1733" s="16">
        <v>368.9</v>
      </c>
      <c r="H1733" s="17"/>
      <c r="I1733" s="16">
        <f t="shared" si="109"/>
        <v>0</v>
      </c>
      <c r="J1733" s="18"/>
      <c r="K1733" s="18">
        <f t="shared" si="110"/>
        <v>0</v>
      </c>
      <c r="L1733" s="19" t="str">
        <f>IFERROR(VLOOKUP(C1733,'[2]11.11.25'!$B$345:$C$574,2,0),"-")</f>
        <v>-</v>
      </c>
      <c r="M1733" s="20" t="str">
        <f t="shared" si="108"/>
        <v>-</v>
      </c>
      <c r="N1733" s="21" t="s">
        <v>22</v>
      </c>
      <c r="O1733" s="22" t="str">
        <f t="shared" si="111"/>
        <v>-</v>
      </c>
      <c r="P1733" s="29"/>
    </row>
    <row r="1734" spans="1:16" x14ac:dyDescent="0.25">
      <c r="A1734" s="13">
        <v>4</v>
      </c>
      <c r="B1734" s="13" t="s">
        <v>592</v>
      </c>
      <c r="C1734" s="14" t="s">
        <v>4060</v>
      </c>
      <c r="D1734" s="14" t="s">
        <v>4061</v>
      </c>
      <c r="E1734" s="15">
        <v>1</v>
      </c>
      <c r="F1734" s="16">
        <v>238.8</v>
      </c>
      <c r="G1734" s="16">
        <v>238.8</v>
      </c>
      <c r="H1734" s="17"/>
      <c r="I1734" s="16">
        <f t="shared" si="109"/>
        <v>0</v>
      </c>
      <c r="J1734" s="18"/>
      <c r="K1734" s="18">
        <f t="shared" si="110"/>
        <v>0</v>
      </c>
      <c r="L1734" s="19" t="str">
        <f>IFERROR(VLOOKUP(C1734,'[2]11.11.25'!$B$345:$C$574,2,0),"-")</f>
        <v>-</v>
      </c>
      <c r="M1734" s="20" t="str">
        <f t="shared" si="108"/>
        <v>-</v>
      </c>
      <c r="N1734" s="21" t="s">
        <v>22</v>
      </c>
      <c r="O1734" s="22" t="str">
        <f t="shared" si="111"/>
        <v>-</v>
      </c>
      <c r="P1734" s="29"/>
    </row>
    <row r="1735" spans="1:16" x14ac:dyDescent="0.25">
      <c r="A1735" s="13">
        <v>4</v>
      </c>
      <c r="B1735" s="13" t="s">
        <v>595</v>
      </c>
      <c r="C1735" s="14" t="s">
        <v>4062</v>
      </c>
      <c r="D1735" s="14" t="s">
        <v>4063</v>
      </c>
      <c r="E1735" s="15">
        <v>1</v>
      </c>
      <c r="F1735" s="16">
        <v>449.9</v>
      </c>
      <c r="G1735" s="16">
        <v>449.9</v>
      </c>
      <c r="H1735" s="17"/>
      <c r="I1735" s="16">
        <f t="shared" si="109"/>
        <v>0</v>
      </c>
      <c r="J1735" s="18"/>
      <c r="K1735" s="18">
        <f t="shared" si="110"/>
        <v>0</v>
      </c>
      <c r="L1735" s="19" t="str">
        <f>IFERROR(VLOOKUP(C1735,'[2]11.11.25'!$B$345:$C$574,2,0),"-")</f>
        <v>-</v>
      </c>
      <c r="M1735" s="20" t="str">
        <f t="shared" si="108"/>
        <v>-</v>
      </c>
      <c r="N1735" s="21" t="s">
        <v>22</v>
      </c>
      <c r="O1735" s="22" t="str">
        <f t="shared" si="111"/>
        <v>-</v>
      </c>
      <c r="P1735" s="29"/>
    </row>
    <row r="1736" spans="1:16" x14ac:dyDescent="0.25">
      <c r="A1736" s="13">
        <v>4</v>
      </c>
      <c r="B1736" s="13" t="s">
        <v>598</v>
      </c>
      <c r="C1736" s="14" t="s">
        <v>4064</v>
      </c>
      <c r="D1736" s="14" t="s">
        <v>4065</v>
      </c>
      <c r="E1736" s="15">
        <v>40</v>
      </c>
      <c r="F1736" s="16">
        <v>1.5</v>
      </c>
      <c r="G1736" s="16">
        <v>60</v>
      </c>
      <c r="H1736" s="17"/>
      <c r="I1736" s="16">
        <f t="shared" si="109"/>
        <v>0</v>
      </c>
      <c r="J1736" s="18"/>
      <c r="K1736" s="18">
        <f t="shared" si="110"/>
        <v>0</v>
      </c>
      <c r="L1736" s="19" t="str">
        <f>IFERROR(VLOOKUP(C1736,'[2]11.11.25'!$B$345:$C$574,2,0),"-")</f>
        <v>-</v>
      </c>
      <c r="M1736" s="20" t="str">
        <f t="shared" si="108"/>
        <v>-</v>
      </c>
      <c r="N1736" s="21" t="s">
        <v>22</v>
      </c>
      <c r="O1736" s="22" t="str">
        <f t="shared" si="111"/>
        <v>-</v>
      </c>
      <c r="P1736" s="29"/>
    </row>
    <row r="1737" spans="1:16" x14ac:dyDescent="0.25">
      <c r="A1737" s="13">
        <v>4</v>
      </c>
      <c r="B1737" s="13" t="s">
        <v>601</v>
      </c>
      <c r="C1737" s="14" t="s">
        <v>4066</v>
      </c>
      <c r="D1737" s="14" t="s">
        <v>4067</v>
      </c>
      <c r="E1737" s="15">
        <v>24</v>
      </c>
      <c r="F1737" s="16">
        <v>0.3</v>
      </c>
      <c r="G1737" s="16">
        <v>7.2</v>
      </c>
      <c r="H1737" s="17"/>
      <c r="I1737" s="16">
        <f t="shared" si="109"/>
        <v>0</v>
      </c>
      <c r="J1737" s="18"/>
      <c r="K1737" s="18">
        <f t="shared" si="110"/>
        <v>0</v>
      </c>
      <c r="L1737" s="19" t="str">
        <f>IFERROR(VLOOKUP(C1737,'[2]11.11.25'!$B$345:$C$574,2,0),"-")</f>
        <v>-</v>
      </c>
      <c r="M1737" s="20" t="str">
        <f t="shared" si="108"/>
        <v>-</v>
      </c>
      <c r="N1737" s="21" t="s">
        <v>22</v>
      </c>
      <c r="O1737" s="22" t="str">
        <f t="shared" si="111"/>
        <v>-</v>
      </c>
      <c r="P1737" s="29"/>
    </row>
    <row r="1738" spans="1:16" x14ac:dyDescent="0.25">
      <c r="A1738" s="13">
        <v>4</v>
      </c>
      <c r="B1738" s="13" t="s">
        <v>604</v>
      </c>
      <c r="C1738" s="14" t="s">
        <v>4068</v>
      </c>
      <c r="D1738" s="14" t="s">
        <v>4069</v>
      </c>
      <c r="E1738" s="15">
        <v>8</v>
      </c>
      <c r="F1738" s="16">
        <v>11.2</v>
      </c>
      <c r="G1738" s="16">
        <v>89.6</v>
      </c>
      <c r="H1738" s="17"/>
      <c r="I1738" s="16">
        <f t="shared" si="109"/>
        <v>0</v>
      </c>
      <c r="J1738" s="18"/>
      <c r="K1738" s="18">
        <f t="shared" si="110"/>
        <v>0</v>
      </c>
      <c r="L1738" s="19" t="str">
        <f>IFERROR(VLOOKUP(C1738,'[2]11.11.25'!$B$345:$C$574,2,0),"-")</f>
        <v>-</v>
      </c>
      <c r="M1738" s="20" t="str">
        <f t="shared" si="108"/>
        <v>-</v>
      </c>
      <c r="N1738" s="21" t="s">
        <v>22</v>
      </c>
      <c r="O1738" s="22" t="str">
        <f t="shared" si="111"/>
        <v>-</v>
      </c>
      <c r="P1738" s="29"/>
    </row>
    <row r="1739" spans="1:16" x14ac:dyDescent="0.25">
      <c r="A1739" s="13">
        <v>4</v>
      </c>
      <c r="B1739" s="13" t="s">
        <v>607</v>
      </c>
      <c r="C1739" s="14" t="s">
        <v>4070</v>
      </c>
      <c r="D1739" s="14" t="s">
        <v>4071</v>
      </c>
      <c r="E1739" s="15">
        <v>2</v>
      </c>
      <c r="F1739" s="16">
        <v>26.4</v>
      </c>
      <c r="G1739" s="16">
        <v>52.8</v>
      </c>
      <c r="H1739" s="17"/>
      <c r="I1739" s="16">
        <f t="shared" si="109"/>
        <v>0</v>
      </c>
      <c r="J1739" s="18"/>
      <c r="K1739" s="18">
        <f t="shared" si="110"/>
        <v>0</v>
      </c>
      <c r="L1739" s="19" t="str">
        <f>IFERROR(VLOOKUP(C1739,'[2]11.11.25'!$B$345:$C$574,2,0),"-")</f>
        <v>-</v>
      </c>
      <c r="M1739" s="20" t="str">
        <f t="shared" si="108"/>
        <v>-</v>
      </c>
      <c r="N1739" s="21" t="s">
        <v>22</v>
      </c>
      <c r="O1739" s="22" t="str">
        <f t="shared" si="111"/>
        <v>-</v>
      </c>
      <c r="P1739" s="29"/>
    </row>
    <row r="1740" spans="1:16" x14ac:dyDescent="0.25">
      <c r="A1740" s="13">
        <v>4</v>
      </c>
      <c r="B1740" s="13" t="s">
        <v>610</v>
      </c>
      <c r="C1740" s="14" t="s">
        <v>4072</v>
      </c>
      <c r="D1740" s="14" t="s">
        <v>4073</v>
      </c>
      <c r="E1740" s="15">
        <v>1</v>
      </c>
      <c r="F1740" s="16">
        <v>65.400000000000006</v>
      </c>
      <c r="G1740" s="16">
        <v>65.400000000000006</v>
      </c>
      <c r="H1740" s="17"/>
      <c r="I1740" s="16">
        <f t="shared" si="109"/>
        <v>0</v>
      </c>
      <c r="J1740" s="18"/>
      <c r="K1740" s="18">
        <f t="shared" si="110"/>
        <v>0</v>
      </c>
      <c r="L1740" s="19" t="str">
        <f>IFERROR(VLOOKUP(C1740,'[2]11.11.25'!$B$345:$C$574,2,0),"-")</f>
        <v>-</v>
      </c>
      <c r="M1740" s="20" t="str">
        <f t="shared" si="108"/>
        <v>-</v>
      </c>
      <c r="N1740" s="21" t="s">
        <v>22</v>
      </c>
      <c r="O1740" s="22" t="str">
        <f t="shared" si="111"/>
        <v>-</v>
      </c>
      <c r="P1740" s="29"/>
    </row>
    <row r="1741" spans="1:16" x14ac:dyDescent="0.25">
      <c r="A1741" s="13">
        <v>4</v>
      </c>
      <c r="B1741" s="13" t="s">
        <v>613</v>
      </c>
      <c r="C1741" s="14" t="s">
        <v>4074</v>
      </c>
      <c r="D1741" s="14" t="s">
        <v>4075</v>
      </c>
      <c r="E1741" s="15">
        <v>1</v>
      </c>
      <c r="F1741" s="16">
        <v>62.3</v>
      </c>
      <c r="G1741" s="16">
        <v>62.3</v>
      </c>
      <c r="H1741" s="17"/>
      <c r="I1741" s="16">
        <f t="shared" si="109"/>
        <v>0</v>
      </c>
      <c r="J1741" s="18"/>
      <c r="K1741" s="18">
        <f t="shared" si="110"/>
        <v>0</v>
      </c>
      <c r="L1741" s="19" t="str">
        <f>IFERROR(VLOOKUP(C1741,'[2]11.11.25'!$B$345:$C$574,2,0),"-")</f>
        <v>-</v>
      </c>
      <c r="M1741" s="20" t="str">
        <f t="shared" si="108"/>
        <v>-</v>
      </c>
      <c r="N1741" s="21" t="s">
        <v>22</v>
      </c>
      <c r="O1741" s="22" t="str">
        <f t="shared" si="111"/>
        <v>-</v>
      </c>
      <c r="P1741" s="29"/>
    </row>
    <row r="1742" spans="1:16" x14ac:dyDescent="0.25">
      <c r="A1742" s="13">
        <v>4</v>
      </c>
      <c r="B1742" s="13" t="s">
        <v>616</v>
      </c>
      <c r="C1742" s="14" t="s">
        <v>4076</v>
      </c>
      <c r="D1742" s="14" t="s">
        <v>4077</v>
      </c>
      <c r="E1742" s="15">
        <v>1</v>
      </c>
      <c r="F1742" s="16">
        <v>51</v>
      </c>
      <c r="G1742" s="16">
        <v>51</v>
      </c>
      <c r="H1742" s="17"/>
      <c r="I1742" s="16">
        <f t="shared" si="109"/>
        <v>0</v>
      </c>
      <c r="J1742" s="18"/>
      <c r="K1742" s="18">
        <f t="shared" si="110"/>
        <v>0</v>
      </c>
      <c r="L1742" s="19" t="str">
        <f>IFERROR(VLOOKUP(C1742,'[2]11.11.25'!$B$345:$C$574,2,0),"-")</f>
        <v>-</v>
      </c>
      <c r="M1742" s="20" t="str">
        <f t="shared" si="108"/>
        <v>-</v>
      </c>
      <c r="N1742" s="21" t="s">
        <v>22</v>
      </c>
      <c r="O1742" s="22" t="str">
        <f t="shared" si="111"/>
        <v>-</v>
      </c>
      <c r="P1742" s="29"/>
    </row>
    <row r="1743" spans="1:16" x14ac:dyDescent="0.25">
      <c r="A1743" s="13">
        <v>4</v>
      </c>
      <c r="B1743" s="13" t="s">
        <v>619</v>
      </c>
      <c r="C1743" s="14" t="s">
        <v>4078</v>
      </c>
      <c r="D1743" s="14" t="s">
        <v>4079</v>
      </c>
      <c r="E1743" s="15">
        <v>1</v>
      </c>
      <c r="F1743" s="16">
        <v>85.1</v>
      </c>
      <c r="G1743" s="16">
        <v>85.1</v>
      </c>
      <c r="H1743" s="17"/>
      <c r="I1743" s="16">
        <f t="shared" si="109"/>
        <v>0</v>
      </c>
      <c r="J1743" s="18"/>
      <c r="K1743" s="18">
        <f t="shared" si="110"/>
        <v>0</v>
      </c>
      <c r="L1743" s="19" t="str">
        <f>IFERROR(VLOOKUP(C1743,'[2]11.11.25'!$B$345:$C$574,2,0),"-")</f>
        <v>-</v>
      </c>
      <c r="M1743" s="20" t="str">
        <f t="shared" si="108"/>
        <v>-</v>
      </c>
      <c r="N1743" s="21" t="s">
        <v>22</v>
      </c>
      <c r="O1743" s="22" t="str">
        <f t="shared" si="111"/>
        <v>-</v>
      </c>
      <c r="P1743" s="29"/>
    </row>
    <row r="1744" spans="1:16" x14ac:dyDescent="0.25">
      <c r="A1744" s="13">
        <v>4</v>
      </c>
      <c r="B1744" s="13" t="s">
        <v>622</v>
      </c>
      <c r="C1744" s="14" t="s">
        <v>4080</v>
      </c>
      <c r="D1744" s="14" t="s">
        <v>4081</v>
      </c>
      <c r="E1744" s="15">
        <v>1</v>
      </c>
      <c r="F1744" s="16">
        <v>79</v>
      </c>
      <c r="G1744" s="16">
        <v>79</v>
      </c>
      <c r="H1744" s="17"/>
      <c r="I1744" s="16">
        <f t="shared" si="109"/>
        <v>0</v>
      </c>
      <c r="J1744" s="18"/>
      <c r="K1744" s="18">
        <f t="shared" si="110"/>
        <v>0</v>
      </c>
      <c r="L1744" s="19" t="str">
        <f>IFERROR(VLOOKUP(C1744,'[2]11.11.25'!$B$345:$C$574,2,0),"-")</f>
        <v>-</v>
      </c>
      <c r="M1744" s="20" t="str">
        <f t="shared" si="108"/>
        <v>-</v>
      </c>
      <c r="N1744" s="21" t="s">
        <v>22</v>
      </c>
      <c r="O1744" s="22" t="str">
        <f t="shared" si="111"/>
        <v>-</v>
      </c>
      <c r="P1744" s="29"/>
    </row>
    <row r="1745" spans="1:16" x14ac:dyDescent="0.25">
      <c r="A1745" s="13">
        <v>4</v>
      </c>
      <c r="B1745" s="13" t="s">
        <v>625</v>
      </c>
      <c r="C1745" s="14" t="s">
        <v>4082</v>
      </c>
      <c r="D1745" s="14" t="s">
        <v>4083</v>
      </c>
      <c r="E1745" s="15">
        <v>1</v>
      </c>
      <c r="F1745" s="16">
        <v>70</v>
      </c>
      <c r="G1745" s="16">
        <v>70</v>
      </c>
      <c r="H1745" s="17"/>
      <c r="I1745" s="16">
        <f t="shared" si="109"/>
        <v>0</v>
      </c>
      <c r="J1745" s="18"/>
      <c r="K1745" s="18">
        <f t="shared" si="110"/>
        <v>0</v>
      </c>
      <c r="L1745" s="19" t="str">
        <f>IFERROR(VLOOKUP(C1745,'[2]11.11.25'!$B$345:$C$574,2,0),"-")</f>
        <v>-</v>
      </c>
      <c r="M1745" s="20" t="str">
        <f t="shared" si="108"/>
        <v>-</v>
      </c>
      <c r="N1745" s="21" t="s">
        <v>22</v>
      </c>
      <c r="O1745" s="22" t="str">
        <f t="shared" si="111"/>
        <v>-</v>
      </c>
      <c r="P1745" s="29"/>
    </row>
    <row r="1746" spans="1:16" x14ac:dyDescent="0.25">
      <c r="A1746" s="13">
        <v>4</v>
      </c>
      <c r="B1746" s="13" t="s">
        <v>628</v>
      </c>
      <c r="C1746" s="14" t="s">
        <v>4084</v>
      </c>
      <c r="D1746" s="14" t="s">
        <v>4085</v>
      </c>
      <c r="E1746" s="15">
        <v>1</v>
      </c>
      <c r="F1746" s="16">
        <v>63.8</v>
      </c>
      <c r="G1746" s="16">
        <v>63.8</v>
      </c>
      <c r="H1746" s="17"/>
      <c r="I1746" s="16">
        <f t="shared" si="109"/>
        <v>0</v>
      </c>
      <c r="J1746" s="18"/>
      <c r="K1746" s="18">
        <f t="shared" si="110"/>
        <v>0</v>
      </c>
      <c r="L1746" s="19" t="str">
        <f>IFERROR(VLOOKUP(C1746,'[2]11.11.25'!$B$345:$C$574,2,0),"-")</f>
        <v>-</v>
      </c>
      <c r="M1746" s="20" t="str">
        <f t="shared" si="108"/>
        <v>-</v>
      </c>
      <c r="N1746" s="21" t="s">
        <v>22</v>
      </c>
      <c r="O1746" s="22" t="str">
        <f t="shared" si="111"/>
        <v>-</v>
      </c>
      <c r="P1746" s="29"/>
    </row>
    <row r="1747" spans="1:16" x14ac:dyDescent="0.25">
      <c r="A1747" s="13">
        <v>4</v>
      </c>
      <c r="B1747" s="13" t="s">
        <v>631</v>
      </c>
      <c r="C1747" s="14" t="s">
        <v>4086</v>
      </c>
      <c r="D1747" s="14" t="s">
        <v>4087</v>
      </c>
      <c r="E1747" s="15">
        <v>1</v>
      </c>
      <c r="F1747" s="16">
        <v>85.1</v>
      </c>
      <c r="G1747" s="16">
        <v>85.1</v>
      </c>
      <c r="H1747" s="17"/>
      <c r="I1747" s="16">
        <f t="shared" si="109"/>
        <v>0</v>
      </c>
      <c r="J1747" s="18"/>
      <c r="K1747" s="18">
        <f t="shared" si="110"/>
        <v>0</v>
      </c>
      <c r="L1747" s="19" t="str">
        <f>IFERROR(VLOOKUP(C1747,'[2]11.11.25'!$B$345:$C$574,2,0),"-")</f>
        <v>-</v>
      </c>
      <c r="M1747" s="20" t="str">
        <f t="shared" si="108"/>
        <v>-</v>
      </c>
      <c r="N1747" s="21" t="s">
        <v>22</v>
      </c>
      <c r="O1747" s="22" t="str">
        <f t="shared" si="111"/>
        <v>-</v>
      </c>
      <c r="P1747" s="29"/>
    </row>
    <row r="1748" spans="1:16" x14ac:dyDescent="0.25">
      <c r="A1748" s="13">
        <v>4</v>
      </c>
      <c r="B1748" s="13" t="s">
        <v>634</v>
      </c>
      <c r="C1748" s="14" t="s">
        <v>4088</v>
      </c>
      <c r="D1748" s="14" t="s">
        <v>4089</v>
      </c>
      <c r="E1748" s="15">
        <v>1</v>
      </c>
      <c r="F1748" s="16">
        <v>79</v>
      </c>
      <c r="G1748" s="16">
        <v>79</v>
      </c>
      <c r="H1748" s="17"/>
      <c r="I1748" s="16">
        <f t="shared" si="109"/>
        <v>0</v>
      </c>
      <c r="J1748" s="18"/>
      <c r="K1748" s="18">
        <f t="shared" si="110"/>
        <v>0</v>
      </c>
      <c r="L1748" s="19" t="str">
        <f>IFERROR(VLOOKUP(C1748,'[2]11.11.25'!$B$345:$C$574,2,0),"-")</f>
        <v>-</v>
      </c>
      <c r="M1748" s="20" t="str">
        <f t="shared" si="108"/>
        <v>-</v>
      </c>
      <c r="N1748" s="21" t="s">
        <v>22</v>
      </c>
      <c r="O1748" s="22" t="str">
        <f t="shared" si="111"/>
        <v>-</v>
      </c>
      <c r="P1748" s="29"/>
    </row>
    <row r="1749" spans="1:16" x14ac:dyDescent="0.25">
      <c r="A1749" s="13">
        <v>4</v>
      </c>
      <c r="B1749" s="13" t="s">
        <v>637</v>
      </c>
      <c r="C1749" s="14" t="s">
        <v>4090</v>
      </c>
      <c r="D1749" s="14" t="s">
        <v>4091</v>
      </c>
      <c r="E1749" s="15">
        <v>1</v>
      </c>
      <c r="F1749" s="16">
        <v>59.3</v>
      </c>
      <c r="G1749" s="16">
        <v>59.3</v>
      </c>
      <c r="H1749" s="17"/>
      <c r="I1749" s="16">
        <f t="shared" si="109"/>
        <v>0</v>
      </c>
      <c r="J1749" s="18"/>
      <c r="K1749" s="18">
        <f t="shared" si="110"/>
        <v>0</v>
      </c>
      <c r="L1749" s="19" t="str">
        <f>IFERROR(VLOOKUP(C1749,'[2]11.11.25'!$B$345:$C$574,2,0),"-")</f>
        <v>-</v>
      </c>
      <c r="M1749" s="20" t="str">
        <f t="shared" si="108"/>
        <v>-</v>
      </c>
      <c r="N1749" s="21" t="s">
        <v>22</v>
      </c>
      <c r="O1749" s="22" t="str">
        <f t="shared" si="111"/>
        <v>-</v>
      </c>
      <c r="P1749" s="29"/>
    </row>
    <row r="1750" spans="1:16" x14ac:dyDescent="0.25">
      <c r="A1750" s="13">
        <v>4</v>
      </c>
      <c r="B1750" s="13" t="s">
        <v>640</v>
      </c>
      <c r="C1750" s="14" t="s">
        <v>4092</v>
      </c>
      <c r="D1750" s="14" t="s">
        <v>4093</v>
      </c>
      <c r="E1750" s="15">
        <v>1</v>
      </c>
      <c r="F1750" s="16">
        <v>61.6</v>
      </c>
      <c r="G1750" s="16">
        <v>61.6</v>
      </c>
      <c r="H1750" s="17"/>
      <c r="I1750" s="16">
        <f t="shared" si="109"/>
        <v>0</v>
      </c>
      <c r="J1750" s="18"/>
      <c r="K1750" s="18">
        <f t="shared" si="110"/>
        <v>0</v>
      </c>
      <c r="L1750" s="19" t="str">
        <f>IFERROR(VLOOKUP(C1750,'[2]11.11.25'!$B$345:$C$574,2,0),"-")</f>
        <v>-</v>
      </c>
      <c r="M1750" s="20" t="str">
        <f t="shared" si="108"/>
        <v>-</v>
      </c>
      <c r="N1750" s="21" t="s">
        <v>22</v>
      </c>
      <c r="O1750" s="22" t="str">
        <f t="shared" si="111"/>
        <v>-</v>
      </c>
      <c r="P1750" s="29"/>
    </row>
    <row r="1751" spans="1:16" x14ac:dyDescent="0.25">
      <c r="A1751" s="13">
        <v>4</v>
      </c>
      <c r="B1751" s="13" t="s">
        <v>643</v>
      </c>
      <c r="C1751" s="14" t="s">
        <v>4094</v>
      </c>
      <c r="D1751" s="14" t="s">
        <v>4095</v>
      </c>
      <c r="E1751" s="15">
        <v>11</v>
      </c>
      <c r="F1751" s="16">
        <v>219.6</v>
      </c>
      <c r="G1751" s="16">
        <v>2415.6</v>
      </c>
      <c r="H1751" s="17"/>
      <c r="I1751" s="16">
        <f t="shared" si="109"/>
        <v>0</v>
      </c>
      <c r="J1751" s="18"/>
      <c r="K1751" s="18">
        <f t="shared" si="110"/>
        <v>0</v>
      </c>
      <c r="L1751" s="19" t="str">
        <f>IFERROR(VLOOKUP(C1751,'[2]11.11.25'!$B$345:$C$574,2,0),"-")</f>
        <v>-</v>
      </c>
      <c r="M1751" s="20" t="str">
        <f t="shared" ref="M1751:M1814" si="112">IFERROR(L1751*F1751,"-")</f>
        <v>-</v>
      </c>
      <c r="N1751" s="21" t="s">
        <v>22</v>
      </c>
      <c r="O1751" s="22" t="str">
        <f t="shared" si="111"/>
        <v>-</v>
      </c>
      <c r="P1751" s="29"/>
    </row>
    <row r="1752" spans="1:16" x14ac:dyDescent="0.25">
      <c r="A1752" s="13">
        <v>4</v>
      </c>
      <c r="B1752" s="13" t="s">
        <v>646</v>
      </c>
      <c r="C1752" s="14" t="s">
        <v>4096</v>
      </c>
      <c r="D1752" s="14" t="s">
        <v>4097</v>
      </c>
      <c r="E1752" s="15">
        <v>11</v>
      </c>
      <c r="F1752" s="16">
        <v>201.5</v>
      </c>
      <c r="G1752" s="16">
        <v>2216.5</v>
      </c>
      <c r="H1752" s="17"/>
      <c r="I1752" s="16">
        <f t="shared" si="109"/>
        <v>0</v>
      </c>
      <c r="J1752" s="18"/>
      <c r="K1752" s="18">
        <f t="shared" si="110"/>
        <v>0</v>
      </c>
      <c r="L1752" s="19" t="str">
        <f>IFERROR(VLOOKUP(C1752,'[2]11.11.25'!$B$345:$C$574,2,0),"-")</f>
        <v>-</v>
      </c>
      <c r="M1752" s="20" t="str">
        <f t="shared" si="112"/>
        <v>-</v>
      </c>
      <c r="N1752" s="21" t="s">
        <v>22</v>
      </c>
      <c r="O1752" s="22" t="str">
        <f t="shared" si="111"/>
        <v>-</v>
      </c>
      <c r="P1752" s="29"/>
    </row>
    <row r="1753" spans="1:16" x14ac:dyDescent="0.25">
      <c r="A1753" s="13">
        <v>4</v>
      </c>
      <c r="B1753" s="13" t="s">
        <v>649</v>
      </c>
      <c r="C1753" s="14" t="s">
        <v>4098</v>
      </c>
      <c r="D1753" s="14" t="s">
        <v>4099</v>
      </c>
      <c r="E1753" s="15">
        <v>3</v>
      </c>
      <c r="F1753" s="16">
        <v>165.6</v>
      </c>
      <c r="G1753" s="16">
        <v>496.8</v>
      </c>
      <c r="H1753" s="17"/>
      <c r="I1753" s="16">
        <f t="shared" si="109"/>
        <v>0</v>
      </c>
      <c r="J1753" s="18"/>
      <c r="K1753" s="18">
        <f t="shared" si="110"/>
        <v>0</v>
      </c>
      <c r="L1753" s="19" t="str">
        <f>IFERROR(VLOOKUP(C1753,'[2]11.11.25'!$B$345:$C$574,2,0),"-")</f>
        <v>-</v>
      </c>
      <c r="M1753" s="20" t="str">
        <f t="shared" si="112"/>
        <v>-</v>
      </c>
      <c r="N1753" s="21" t="s">
        <v>22</v>
      </c>
      <c r="O1753" s="22" t="str">
        <f t="shared" si="111"/>
        <v>-</v>
      </c>
      <c r="P1753" s="29"/>
    </row>
    <row r="1754" spans="1:16" x14ac:dyDescent="0.25">
      <c r="A1754" s="13">
        <v>4</v>
      </c>
      <c r="B1754" s="13" t="s">
        <v>652</v>
      </c>
      <c r="C1754" s="14" t="s">
        <v>4100</v>
      </c>
      <c r="D1754" s="14" t="s">
        <v>4101</v>
      </c>
      <c r="E1754" s="15">
        <v>3</v>
      </c>
      <c r="F1754" s="16">
        <v>275.7</v>
      </c>
      <c r="G1754" s="16">
        <v>827.1</v>
      </c>
      <c r="H1754" s="17"/>
      <c r="I1754" s="16">
        <f t="shared" si="109"/>
        <v>0</v>
      </c>
      <c r="J1754" s="18"/>
      <c r="K1754" s="18">
        <f t="shared" si="110"/>
        <v>0</v>
      </c>
      <c r="L1754" s="19" t="str">
        <f>IFERROR(VLOOKUP(C1754,'[2]11.11.25'!$B$345:$C$574,2,0),"-")</f>
        <v>-</v>
      </c>
      <c r="M1754" s="20" t="str">
        <f t="shared" si="112"/>
        <v>-</v>
      </c>
      <c r="N1754" s="21" t="s">
        <v>22</v>
      </c>
      <c r="O1754" s="22" t="str">
        <f t="shared" si="111"/>
        <v>-</v>
      </c>
      <c r="P1754" s="29"/>
    </row>
    <row r="1755" spans="1:16" x14ac:dyDescent="0.25">
      <c r="A1755" s="13">
        <v>4</v>
      </c>
      <c r="B1755" s="13" t="s">
        <v>655</v>
      </c>
      <c r="C1755" s="14" t="s">
        <v>4102</v>
      </c>
      <c r="D1755" s="14" t="s">
        <v>4103</v>
      </c>
      <c r="E1755" s="15">
        <v>3</v>
      </c>
      <c r="F1755" s="16">
        <v>256</v>
      </c>
      <c r="G1755" s="16">
        <v>768</v>
      </c>
      <c r="H1755" s="17"/>
      <c r="I1755" s="16">
        <f t="shared" si="109"/>
        <v>0</v>
      </c>
      <c r="J1755" s="18"/>
      <c r="K1755" s="18">
        <f t="shared" si="110"/>
        <v>0</v>
      </c>
      <c r="L1755" s="19" t="str">
        <f>IFERROR(VLOOKUP(C1755,'[2]11.11.25'!$B$345:$C$574,2,0),"-")</f>
        <v>-</v>
      </c>
      <c r="M1755" s="20" t="str">
        <f t="shared" si="112"/>
        <v>-</v>
      </c>
      <c r="N1755" s="21" t="s">
        <v>22</v>
      </c>
      <c r="O1755" s="22" t="str">
        <f t="shared" si="111"/>
        <v>-</v>
      </c>
      <c r="P1755" s="29"/>
    </row>
    <row r="1756" spans="1:16" x14ac:dyDescent="0.25">
      <c r="A1756" s="13">
        <v>4</v>
      </c>
      <c r="B1756" s="13" t="s">
        <v>658</v>
      </c>
      <c r="C1756" s="14" t="s">
        <v>4104</v>
      </c>
      <c r="D1756" s="14" t="s">
        <v>4105</v>
      </c>
      <c r="E1756" s="15">
        <v>2</v>
      </c>
      <c r="F1756" s="16">
        <v>226.8</v>
      </c>
      <c r="G1756" s="16">
        <v>453.6</v>
      </c>
      <c r="H1756" s="17"/>
      <c r="I1756" s="16">
        <f t="shared" si="109"/>
        <v>0</v>
      </c>
      <c r="J1756" s="18"/>
      <c r="K1756" s="18">
        <f t="shared" si="110"/>
        <v>0</v>
      </c>
      <c r="L1756" s="19" t="str">
        <f>IFERROR(VLOOKUP(C1756,'[2]11.11.25'!$B$345:$C$574,2,0),"-")</f>
        <v>-</v>
      </c>
      <c r="M1756" s="20" t="str">
        <f t="shared" si="112"/>
        <v>-</v>
      </c>
      <c r="N1756" s="21" t="s">
        <v>22</v>
      </c>
      <c r="O1756" s="22" t="str">
        <f t="shared" si="111"/>
        <v>-</v>
      </c>
      <c r="P1756" s="29"/>
    </row>
    <row r="1757" spans="1:16" x14ac:dyDescent="0.25">
      <c r="A1757" s="13">
        <v>4</v>
      </c>
      <c r="B1757" s="13" t="s">
        <v>661</v>
      </c>
      <c r="C1757" s="14" t="s">
        <v>4106</v>
      </c>
      <c r="D1757" s="14" t="s">
        <v>4107</v>
      </c>
      <c r="E1757" s="15">
        <v>1</v>
      </c>
      <c r="F1757" s="16">
        <v>206.3</v>
      </c>
      <c r="G1757" s="16">
        <v>206.3</v>
      </c>
      <c r="H1757" s="17"/>
      <c r="I1757" s="16">
        <f t="shared" si="109"/>
        <v>0</v>
      </c>
      <c r="J1757" s="18"/>
      <c r="K1757" s="18">
        <f t="shared" si="110"/>
        <v>0</v>
      </c>
      <c r="L1757" s="19" t="str">
        <f>IFERROR(VLOOKUP(C1757,'[2]11.11.25'!$B$345:$C$574,2,0),"-")</f>
        <v>-</v>
      </c>
      <c r="M1757" s="20" t="str">
        <f t="shared" si="112"/>
        <v>-</v>
      </c>
      <c r="N1757" s="21" t="s">
        <v>22</v>
      </c>
      <c r="O1757" s="22" t="str">
        <f t="shared" si="111"/>
        <v>-</v>
      </c>
      <c r="P1757" s="29"/>
    </row>
    <row r="1758" spans="1:16" x14ac:dyDescent="0.25">
      <c r="A1758" s="13">
        <v>4</v>
      </c>
      <c r="B1758" s="13" t="s">
        <v>664</v>
      </c>
      <c r="C1758" s="14" t="s">
        <v>4108</v>
      </c>
      <c r="D1758" s="14" t="s">
        <v>4109</v>
      </c>
      <c r="E1758" s="15">
        <v>1</v>
      </c>
      <c r="F1758" s="16">
        <v>275.10000000000002</v>
      </c>
      <c r="G1758" s="16">
        <v>275.10000000000002</v>
      </c>
      <c r="H1758" s="17"/>
      <c r="I1758" s="16">
        <f t="shared" si="109"/>
        <v>0</v>
      </c>
      <c r="J1758" s="18"/>
      <c r="K1758" s="18">
        <f t="shared" si="110"/>
        <v>0</v>
      </c>
      <c r="L1758" s="19" t="str">
        <f>IFERROR(VLOOKUP(C1758,'[2]11.11.25'!$B$345:$C$574,2,0),"-")</f>
        <v>-</v>
      </c>
      <c r="M1758" s="20" t="str">
        <f t="shared" si="112"/>
        <v>-</v>
      </c>
      <c r="N1758" s="21" t="s">
        <v>22</v>
      </c>
      <c r="O1758" s="22" t="str">
        <f t="shared" si="111"/>
        <v>-</v>
      </c>
      <c r="P1758" s="29"/>
    </row>
    <row r="1759" spans="1:16" x14ac:dyDescent="0.25">
      <c r="A1759" s="13">
        <v>4</v>
      </c>
      <c r="B1759" s="13" t="s">
        <v>667</v>
      </c>
      <c r="C1759" s="14" t="s">
        <v>4110</v>
      </c>
      <c r="D1759" s="14" t="s">
        <v>4111</v>
      </c>
      <c r="E1759" s="15">
        <v>1</v>
      </c>
      <c r="F1759" s="16">
        <v>255.3</v>
      </c>
      <c r="G1759" s="16">
        <v>255.3</v>
      </c>
      <c r="H1759" s="17"/>
      <c r="I1759" s="16">
        <f t="shared" si="109"/>
        <v>0</v>
      </c>
      <c r="J1759" s="18"/>
      <c r="K1759" s="18">
        <f t="shared" si="110"/>
        <v>0</v>
      </c>
      <c r="L1759" s="19" t="str">
        <f>IFERROR(VLOOKUP(C1759,'[2]11.11.25'!$B$345:$C$574,2,0),"-")</f>
        <v>-</v>
      </c>
      <c r="M1759" s="20" t="str">
        <f t="shared" si="112"/>
        <v>-</v>
      </c>
      <c r="N1759" s="21" t="s">
        <v>22</v>
      </c>
      <c r="O1759" s="22" t="str">
        <f t="shared" si="111"/>
        <v>-</v>
      </c>
      <c r="P1759" s="29"/>
    </row>
    <row r="1760" spans="1:16" x14ac:dyDescent="0.25">
      <c r="A1760" s="13">
        <v>4</v>
      </c>
      <c r="B1760" s="13" t="s">
        <v>670</v>
      </c>
      <c r="C1760" s="14" t="s">
        <v>4112</v>
      </c>
      <c r="D1760" s="14" t="s">
        <v>4113</v>
      </c>
      <c r="E1760" s="15">
        <v>1</v>
      </c>
      <c r="F1760" s="16">
        <v>191.8</v>
      </c>
      <c r="G1760" s="16">
        <v>191.8</v>
      </c>
      <c r="H1760" s="17"/>
      <c r="I1760" s="16">
        <f t="shared" si="109"/>
        <v>0</v>
      </c>
      <c r="J1760" s="18"/>
      <c r="K1760" s="18">
        <f t="shared" si="110"/>
        <v>0</v>
      </c>
      <c r="L1760" s="19" t="str">
        <f>IFERROR(VLOOKUP(C1760,'[2]11.11.25'!$B$345:$C$574,2,0),"-")</f>
        <v>-</v>
      </c>
      <c r="M1760" s="20" t="str">
        <f t="shared" si="112"/>
        <v>-</v>
      </c>
      <c r="N1760" s="21" t="s">
        <v>22</v>
      </c>
      <c r="O1760" s="22" t="str">
        <f t="shared" si="111"/>
        <v>-</v>
      </c>
      <c r="P1760" s="29"/>
    </row>
    <row r="1761" spans="1:16" x14ac:dyDescent="0.25">
      <c r="A1761" s="13">
        <v>4</v>
      </c>
      <c r="B1761" s="13" t="s">
        <v>673</v>
      </c>
      <c r="C1761" s="14" t="s">
        <v>4114</v>
      </c>
      <c r="D1761" s="14" t="s">
        <v>4115</v>
      </c>
      <c r="E1761" s="15">
        <v>10</v>
      </c>
      <c r="F1761" s="16">
        <v>201.3</v>
      </c>
      <c r="G1761" s="16">
        <v>2013</v>
      </c>
      <c r="H1761" s="17"/>
      <c r="I1761" s="16">
        <f t="shared" si="109"/>
        <v>0</v>
      </c>
      <c r="J1761" s="18"/>
      <c r="K1761" s="18">
        <f t="shared" si="110"/>
        <v>0</v>
      </c>
      <c r="L1761" s="19" t="str">
        <f>IFERROR(VLOOKUP(C1761,'[2]11.11.25'!$B$345:$C$574,2,0),"-")</f>
        <v>-</v>
      </c>
      <c r="M1761" s="20" t="str">
        <f t="shared" si="112"/>
        <v>-</v>
      </c>
      <c r="N1761" s="21" t="s">
        <v>22</v>
      </c>
      <c r="O1761" s="22" t="str">
        <f t="shared" si="111"/>
        <v>-</v>
      </c>
      <c r="P1761" s="29"/>
    </row>
    <row r="1762" spans="1:16" x14ac:dyDescent="0.25">
      <c r="A1762" s="13">
        <v>4</v>
      </c>
      <c r="B1762" s="13" t="s">
        <v>676</v>
      </c>
      <c r="C1762" s="14" t="s">
        <v>4116</v>
      </c>
      <c r="D1762" s="14" t="s">
        <v>4117</v>
      </c>
      <c r="E1762" s="15">
        <v>1</v>
      </c>
      <c r="F1762" s="16">
        <v>165.7</v>
      </c>
      <c r="G1762" s="16">
        <v>165.7</v>
      </c>
      <c r="H1762" s="17"/>
      <c r="I1762" s="16">
        <f t="shared" si="109"/>
        <v>0</v>
      </c>
      <c r="J1762" s="18"/>
      <c r="K1762" s="18">
        <f t="shared" si="110"/>
        <v>0</v>
      </c>
      <c r="L1762" s="19" t="str">
        <f>IFERROR(VLOOKUP(C1762,'[2]11.11.25'!$B$345:$C$574,2,0),"-")</f>
        <v>-</v>
      </c>
      <c r="M1762" s="20" t="str">
        <f t="shared" si="112"/>
        <v>-</v>
      </c>
      <c r="N1762" s="21" t="s">
        <v>22</v>
      </c>
      <c r="O1762" s="22" t="str">
        <f t="shared" si="111"/>
        <v>-</v>
      </c>
      <c r="P1762" s="29"/>
    </row>
    <row r="1763" spans="1:16" x14ac:dyDescent="0.25">
      <c r="A1763" s="13">
        <v>4</v>
      </c>
      <c r="B1763" s="13" t="s">
        <v>679</v>
      </c>
      <c r="C1763" s="14" t="s">
        <v>4118</v>
      </c>
      <c r="D1763" s="14" t="s">
        <v>4119</v>
      </c>
      <c r="E1763" s="15">
        <v>2</v>
      </c>
      <c r="F1763" s="16">
        <v>275.89999999999998</v>
      </c>
      <c r="G1763" s="16">
        <v>551.79999999999995</v>
      </c>
      <c r="H1763" s="17"/>
      <c r="I1763" s="16">
        <f t="shared" si="109"/>
        <v>0</v>
      </c>
      <c r="J1763" s="18"/>
      <c r="K1763" s="18">
        <f t="shared" si="110"/>
        <v>0</v>
      </c>
      <c r="L1763" s="19" t="str">
        <f>IFERROR(VLOOKUP(C1763,'[2]11.11.25'!$B$345:$C$574,2,0),"-")</f>
        <v>-</v>
      </c>
      <c r="M1763" s="20" t="str">
        <f t="shared" si="112"/>
        <v>-</v>
      </c>
      <c r="N1763" s="21" t="s">
        <v>22</v>
      </c>
      <c r="O1763" s="22" t="str">
        <f t="shared" si="111"/>
        <v>-</v>
      </c>
      <c r="P1763" s="29"/>
    </row>
    <row r="1764" spans="1:16" x14ac:dyDescent="0.25">
      <c r="A1764" s="13">
        <v>4</v>
      </c>
      <c r="B1764" s="13" t="s">
        <v>682</v>
      </c>
      <c r="C1764" s="14" t="s">
        <v>4120</v>
      </c>
      <c r="D1764" s="14" t="s">
        <v>4121</v>
      </c>
      <c r="E1764" s="15">
        <v>2</v>
      </c>
      <c r="F1764" s="16">
        <v>256.10000000000002</v>
      </c>
      <c r="G1764" s="16">
        <v>512.20000000000005</v>
      </c>
      <c r="H1764" s="17"/>
      <c r="I1764" s="16">
        <f t="shared" si="109"/>
        <v>0</v>
      </c>
      <c r="J1764" s="18"/>
      <c r="K1764" s="18">
        <f t="shared" si="110"/>
        <v>0</v>
      </c>
      <c r="L1764" s="19" t="str">
        <f>IFERROR(VLOOKUP(C1764,'[2]11.11.25'!$B$345:$C$574,2,0),"-")</f>
        <v>-</v>
      </c>
      <c r="M1764" s="20" t="str">
        <f t="shared" si="112"/>
        <v>-</v>
      </c>
      <c r="N1764" s="21" t="s">
        <v>22</v>
      </c>
      <c r="O1764" s="22" t="str">
        <f t="shared" si="111"/>
        <v>-</v>
      </c>
      <c r="P1764" s="29"/>
    </row>
    <row r="1765" spans="1:16" x14ac:dyDescent="0.25">
      <c r="A1765" s="13">
        <v>4</v>
      </c>
      <c r="B1765" s="13" t="s">
        <v>685</v>
      </c>
      <c r="C1765" s="14" t="s">
        <v>4122</v>
      </c>
      <c r="D1765" s="14" t="s">
        <v>4123</v>
      </c>
      <c r="E1765" s="15">
        <v>1</v>
      </c>
      <c r="F1765" s="16">
        <v>226.9</v>
      </c>
      <c r="G1765" s="16">
        <v>226.9</v>
      </c>
      <c r="H1765" s="17"/>
      <c r="I1765" s="16">
        <f t="shared" si="109"/>
        <v>0</v>
      </c>
      <c r="J1765" s="18"/>
      <c r="K1765" s="18">
        <f t="shared" si="110"/>
        <v>0</v>
      </c>
      <c r="L1765" s="19" t="str">
        <f>IFERROR(VLOOKUP(C1765,'[2]11.11.25'!$B$345:$C$574,2,0),"-")</f>
        <v>-</v>
      </c>
      <c r="M1765" s="20" t="str">
        <f t="shared" si="112"/>
        <v>-</v>
      </c>
      <c r="N1765" s="21" t="s">
        <v>22</v>
      </c>
      <c r="O1765" s="22" t="str">
        <f t="shared" si="111"/>
        <v>-</v>
      </c>
      <c r="P1765" s="29"/>
    </row>
    <row r="1766" spans="1:16" x14ac:dyDescent="0.25">
      <c r="A1766" s="13">
        <v>4</v>
      </c>
      <c r="B1766" s="13" t="s">
        <v>688</v>
      </c>
      <c r="C1766" s="14" t="s">
        <v>4124</v>
      </c>
      <c r="D1766" s="14" t="s">
        <v>4125</v>
      </c>
      <c r="E1766" s="15">
        <v>1</v>
      </c>
      <c r="F1766" s="16">
        <v>207.7</v>
      </c>
      <c r="G1766" s="16">
        <v>207.7</v>
      </c>
      <c r="H1766" s="17"/>
      <c r="I1766" s="16">
        <f t="shared" si="109"/>
        <v>0</v>
      </c>
      <c r="J1766" s="18"/>
      <c r="K1766" s="18">
        <f t="shared" si="110"/>
        <v>0</v>
      </c>
      <c r="L1766" s="19" t="str">
        <f>IFERROR(VLOOKUP(C1766,'[2]11.11.25'!$B$345:$C$574,2,0),"-")</f>
        <v>-</v>
      </c>
      <c r="M1766" s="20" t="str">
        <f t="shared" si="112"/>
        <v>-</v>
      </c>
      <c r="N1766" s="21" t="s">
        <v>22</v>
      </c>
      <c r="O1766" s="22" t="str">
        <f t="shared" si="111"/>
        <v>-</v>
      </c>
      <c r="P1766" s="29"/>
    </row>
    <row r="1767" spans="1:16" x14ac:dyDescent="0.25">
      <c r="A1767" s="13">
        <v>4</v>
      </c>
      <c r="B1767" s="13" t="s">
        <v>691</v>
      </c>
      <c r="C1767" s="14" t="s">
        <v>4126</v>
      </c>
      <c r="D1767" s="14" t="s">
        <v>4127</v>
      </c>
      <c r="E1767" s="15">
        <v>1</v>
      </c>
      <c r="F1767" s="16">
        <v>276.39999999999998</v>
      </c>
      <c r="G1767" s="16">
        <v>276.39999999999998</v>
      </c>
      <c r="H1767" s="17"/>
      <c r="I1767" s="16">
        <f t="shared" si="109"/>
        <v>0</v>
      </c>
      <c r="J1767" s="18"/>
      <c r="K1767" s="18">
        <f t="shared" si="110"/>
        <v>0</v>
      </c>
      <c r="L1767" s="19" t="str">
        <f>IFERROR(VLOOKUP(C1767,'[2]11.11.25'!$B$345:$C$574,2,0),"-")</f>
        <v>-</v>
      </c>
      <c r="M1767" s="20" t="str">
        <f t="shared" si="112"/>
        <v>-</v>
      </c>
      <c r="N1767" s="21" t="s">
        <v>22</v>
      </c>
      <c r="O1767" s="22" t="str">
        <f t="shared" si="111"/>
        <v>-</v>
      </c>
      <c r="P1767" s="29"/>
    </row>
    <row r="1768" spans="1:16" x14ac:dyDescent="0.25">
      <c r="A1768" s="13">
        <v>4</v>
      </c>
      <c r="B1768" s="13" t="s">
        <v>694</v>
      </c>
      <c r="C1768" s="14" t="s">
        <v>4128</v>
      </c>
      <c r="D1768" s="14" t="s">
        <v>4129</v>
      </c>
      <c r="E1768" s="15">
        <v>1</v>
      </c>
      <c r="F1768" s="16">
        <v>256.60000000000002</v>
      </c>
      <c r="G1768" s="16">
        <v>256.60000000000002</v>
      </c>
      <c r="H1768" s="17"/>
      <c r="I1768" s="16">
        <f t="shared" si="109"/>
        <v>0</v>
      </c>
      <c r="J1768" s="18"/>
      <c r="K1768" s="18">
        <f t="shared" si="110"/>
        <v>0</v>
      </c>
      <c r="L1768" s="19" t="str">
        <f>IFERROR(VLOOKUP(C1768,'[2]11.11.25'!$B$345:$C$574,2,0),"-")</f>
        <v>-</v>
      </c>
      <c r="M1768" s="20" t="str">
        <f t="shared" si="112"/>
        <v>-</v>
      </c>
      <c r="N1768" s="21" t="s">
        <v>22</v>
      </c>
      <c r="O1768" s="22" t="str">
        <f t="shared" si="111"/>
        <v>-</v>
      </c>
      <c r="P1768" s="29"/>
    </row>
    <row r="1769" spans="1:16" x14ac:dyDescent="0.25">
      <c r="A1769" s="13">
        <v>4</v>
      </c>
      <c r="B1769" s="13" t="s">
        <v>697</v>
      </c>
      <c r="C1769" s="14" t="s">
        <v>4130</v>
      </c>
      <c r="D1769" s="14" t="s">
        <v>4131</v>
      </c>
      <c r="E1769" s="15">
        <v>1</v>
      </c>
      <c r="F1769" s="16">
        <v>193.1</v>
      </c>
      <c r="G1769" s="16">
        <v>193.1</v>
      </c>
      <c r="H1769" s="17"/>
      <c r="I1769" s="16">
        <f t="shared" si="109"/>
        <v>0</v>
      </c>
      <c r="J1769" s="18"/>
      <c r="K1769" s="18">
        <f t="shared" si="110"/>
        <v>0</v>
      </c>
      <c r="L1769" s="19" t="str">
        <f>IFERROR(VLOOKUP(C1769,'[2]11.11.25'!$B$345:$C$574,2,0),"-")</f>
        <v>-</v>
      </c>
      <c r="M1769" s="20" t="str">
        <f t="shared" si="112"/>
        <v>-</v>
      </c>
      <c r="N1769" s="21" t="s">
        <v>22</v>
      </c>
      <c r="O1769" s="22" t="str">
        <f t="shared" si="111"/>
        <v>-</v>
      </c>
      <c r="P1769" s="29"/>
    </row>
    <row r="1770" spans="1:16" x14ac:dyDescent="0.25">
      <c r="A1770" s="13">
        <v>4</v>
      </c>
      <c r="B1770" s="13" t="s">
        <v>700</v>
      </c>
      <c r="C1770" s="14" t="s">
        <v>4132</v>
      </c>
      <c r="D1770" s="14" t="s">
        <v>4133</v>
      </c>
      <c r="E1770" s="15">
        <v>2</v>
      </c>
      <c r="F1770" s="16">
        <v>166.3</v>
      </c>
      <c r="G1770" s="16">
        <v>332.6</v>
      </c>
      <c r="H1770" s="17"/>
      <c r="I1770" s="16">
        <f t="shared" si="109"/>
        <v>0</v>
      </c>
      <c r="J1770" s="18"/>
      <c r="K1770" s="18">
        <f t="shared" si="110"/>
        <v>0</v>
      </c>
      <c r="L1770" s="19" t="str">
        <f>IFERROR(VLOOKUP(C1770,'[2]11.11.25'!$B$345:$C$574,2,0),"-")</f>
        <v>-</v>
      </c>
      <c r="M1770" s="20" t="str">
        <f t="shared" si="112"/>
        <v>-</v>
      </c>
      <c r="N1770" s="21" t="s">
        <v>22</v>
      </c>
      <c r="O1770" s="22" t="str">
        <f t="shared" si="111"/>
        <v>-</v>
      </c>
      <c r="P1770" s="29"/>
    </row>
    <row r="1771" spans="1:16" x14ac:dyDescent="0.25">
      <c r="A1771" s="13">
        <v>4</v>
      </c>
      <c r="B1771" s="13" t="s">
        <v>703</v>
      </c>
      <c r="C1771" s="14" t="s">
        <v>4134</v>
      </c>
      <c r="D1771" s="14" t="s">
        <v>4135</v>
      </c>
      <c r="E1771" s="15">
        <v>2</v>
      </c>
      <c r="F1771" s="16">
        <v>276.60000000000002</v>
      </c>
      <c r="G1771" s="16">
        <v>553.20000000000005</v>
      </c>
      <c r="H1771" s="17"/>
      <c r="I1771" s="16">
        <f t="shared" si="109"/>
        <v>0</v>
      </c>
      <c r="J1771" s="18"/>
      <c r="K1771" s="18">
        <f t="shared" si="110"/>
        <v>0</v>
      </c>
      <c r="L1771" s="19" t="str">
        <f>IFERROR(VLOOKUP(C1771,'[2]11.11.25'!$B$345:$C$574,2,0),"-")</f>
        <v>-</v>
      </c>
      <c r="M1771" s="20" t="str">
        <f t="shared" si="112"/>
        <v>-</v>
      </c>
      <c r="N1771" s="21" t="s">
        <v>22</v>
      </c>
      <c r="O1771" s="22" t="str">
        <f t="shared" si="111"/>
        <v>-</v>
      </c>
      <c r="P1771" s="29"/>
    </row>
    <row r="1772" spans="1:16" x14ac:dyDescent="0.25">
      <c r="A1772" s="13">
        <v>4</v>
      </c>
      <c r="B1772" s="13" t="s">
        <v>706</v>
      </c>
      <c r="C1772" s="14" t="s">
        <v>4136</v>
      </c>
      <c r="D1772" s="14" t="s">
        <v>4137</v>
      </c>
      <c r="E1772" s="15">
        <v>2</v>
      </c>
      <c r="F1772" s="16">
        <v>256.7</v>
      </c>
      <c r="G1772" s="16">
        <v>513.4</v>
      </c>
      <c r="H1772" s="17"/>
      <c r="I1772" s="16">
        <f t="shared" si="109"/>
        <v>0</v>
      </c>
      <c r="J1772" s="18"/>
      <c r="K1772" s="18">
        <f t="shared" si="110"/>
        <v>0</v>
      </c>
      <c r="L1772" s="19" t="str">
        <f>IFERROR(VLOOKUP(C1772,'[2]11.11.25'!$B$345:$C$574,2,0),"-")</f>
        <v>-</v>
      </c>
      <c r="M1772" s="20" t="str">
        <f t="shared" si="112"/>
        <v>-</v>
      </c>
      <c r="N1772" s="21" t="s">
        <v>22</v>
      </c>
      <c r="O1772" s="22" t="str">
        <f t="shared" si="111"/>
        <v>-</v>
      </c>
      <c r="P1772" s="29"/>
    </row>
    <row r="1773" spans="1:16" x14ac:dyDescent="0.25">
      <c r="A1773" s="13">
        <v>4</v>
      </c>
      <c r="B1773" s="13" t="s">
        <v>709</v>
      </c>
      <c r="C1773" s="14" t="s">
        <v>4138</v>
      </c>
      <c r="D1773" s="14" t="s">
        <v>4139</v>
      </c>
      <c r="E1773" s="15">
        <v>2</v>
      </c>
      <c r="F1773" s="16">
        <v>227.7</v>
      </c>
      <c r="G1773" s="16">
        <v>455.4</v>
      </c>
      <c r="H1773" s="17"/>
      <c r="I1773" s="16">
        <f t="shared" si="109"/>
        <v>0</v>
      </c>
      <c r="J1773" s="18"/>
      <c r="K1773" s="18">
        <f t="shared" si="110"/>
        <v>0</v>
      </c>
      <c r="L1773" s="19" t="str">
        <f>IFERROR(VLOOKUP(C1773,'[2]11.11.25'!$B$345:$C$574,2,0),"-")</f>
        <v>-</v>
      </c>
      <c r="M1773" s="20" t="str">
        <f t="shared" si="112"/>
        <v>-</v>
      </c>
      <c r="N1773" s="21" t="s">
        <v>22</v>
      </c>
      <c r="O1773" s="22" t="str">
        <f t="shared" si="111"/>
        <v>-</v>
      </c>
      <c r="P1773" s="29"/>
    </row>
    <row r="1774" spans="1:16" x14ac:dyDescent="0.25">
      <c r="A1774" s="13">
        <v>4</v>
      </c>
      <c r="B1774" s="13" t="s">
        <v>712</v>
      </c>
      <c r="C1774" s="14" t="s">
        <v>4140</v>
      </c>
      <c r="D1774" s="14" t="s">
        <v>4141</v>
      </c>
      <c r="E1774" s="15">
        <v>1</v>
      </c>
      <c r="F1774" s="16">
        <v>206.9</v>
      </c>
      <c r="G1774" s="16">
        <v>206.9</v>
      </c>
      <c r="H1774" s="17"/>
      <c r="I1774" s="16">
        <f t="shared" si="109"/>
        <v>0</v>
      </c>
      <c r="J1774" s="18"/>
      <c r="K1774" s="18">
        <f t="shared" si="110"/>
        <v>0</v>
      </c>
      <c r="L1774" s="19" t="str">
        <f>IFERROR(VLOOKUP(C1774,'[2]11.11.25'!$B$345:$C$574,2,0),"-")</f>
        <v>-</v>
      </c>
      <c r="M1774" s="20" t="str">
        <f t="shared" si="112"/>
        <v>-</v>
      </c>
      <c r="N1774" s="21" t="s">
        <v>22</v>
      </c>
      <c r="O1774" s="22" t="str">
        <f t="shared" si="111"/>
        <v>-</v>
      </c>
      <c r="P1774" s="29"/>
    </row>
    <row r="1775" spans="1:16" x14ac:dyDescent="0.25">
      <c r="A1775" s="13">
        <v>4</v>
      </c>
      <c r="B1775" s="13" t="s">
        <v>715</v>
      </c>
      <c r="C1775" s="14" t="s">
        <v>4142</v>
      </c>
      <c r="D1775" s="14" t="s">
        <v>4143</v>
      </c>
      <c r="E1775" s="15">
        <v>1</v>
      </c>
      <c r="F1775" s="16">
        <v>275.7</v>
      </c>
      <c r="G1775" s="16">
        <v>275.7</v>
      </c>
      <c r="H1775" s="17"/>
      <c r="I1775" s="16">
        <f t="shared" si="109"/>
        <v>0</v>
      </c>
      <c r="J1775" s="18"/>
      <c r="K1775" s="18">
        <f t="shared" si="110"/>
        <v>0</v>
      </c>
      <c r="L1775" s="19" t="str">
        <f>IFERROR(VLOOKUP(C1775,'[2]11.11.25'!$B$345:$C$574,2,0),"-")</f>
        <v>-</v>
      </c>
      <c r="M1775" s="20" t="str">
        <f t="shared" si="112"/>
        <v>-</v>
      </c>
      <c r="N1775" s="21" t="s">
        <v>22</v>
      </c>
      <c r="O1775" s="22" t="str">
        <f t="shared" si="111"/>
        <v>-</v>
      </c>
      <c r="P1775" s="29"/>
    </row>
    <row r="1776" spans="1:16" x14ac:dyDescent="0.25">
      <c r="A1776" s="13">
        <v>4</v>
      </c>
      <c r="B1776" s="13" t="s">
        <v>718</v>
      </c>
      <c r="C1776" s="14" t="s">
        <v>4144</v>
      </c>
      <c r="D1776" s="14" t="s">
        <v>4145</v>
      </c>
      <c r="E1776" s="15">
        <v>1</v>
      </c>
      <c r="F1776" s="16">
        <v>256</v>
      </c>
      <c r="G1776" s="16">
        <v>256</v>
      </c>
      <c r="H1776" s="17"/>
      <c r="I1776" s="16">
        <f t="shared" si="109"/>
        <v>0</v>
      </c>
      <c r="J1776" s="18"/>
      <c r="K1776" s="18">
        <f t="shared" si="110"/>
        <v>0</v>
      </c>
      <c r="L1776" s="19" t="str">
        <f>IFERROR(VLOOKUP(C1776,'[2]11.11.25'!$B$345:$C$574,2,0),"-")</f>
        <v>-</v>
      </c>
      <c r="M1776" s="20" t="str">
        <f t="shared" si="112"/>
        <v>-</v>
      </c>
      <c r="N1776" s="21" t="s">
        <v>22</v>
      </c>
      <c r="O1776" s="22" t="str">
        <f t="shared" si="111"/>
        <v>-</v>
      </c>
      <c r="P1776" s="29"/>
    </row>
    <row r="1777" spans="1:16" x14ac:dyDescent="0.25">
      <c r="A1777" s="13">
        <v>4</v>
      </c>
      <c r="B1777" s="13" t="s">
        <v>721</v>
      </c>
      <c r="C1777" s="14" t="s">
        <v>4146</v>
      </c>
      <c r="D1777" s="14" t="s">
        <v>4147</v>
      </c>
      <c r="E1777" s="15">
        <v>1</v>
      </c>
      <c r="F1777" s="16">
        <v>192.4</v>
      </c>
      <c r="G1777" s="16">
        <v>192.4</v>
      </c>
      <c r="H1777" s="17"/>
      <c r="I1777" s="16">
        <f t="shared" si="109"/>
        <v>0</v>
      </c>
      <c r="J1777" s="18"/>
      <c r="K1777" s="18">
        <f t="shared" si="110"/>
        <v>0</v>
      </c>
      <c r="L1777" s="19" t="str">
        <f>IFERROR(VLOOKUP(C1777,'[2]11.11.25'!$B$345:$C$574,2,0),"-")</f>
        <v>-</v>
      </c>
      <c r="M1777" s="20" t="str">
        <f t="shared" si="112"/>
        <v>-</v>
      </c>
      <c r="N1777" s="21" t="s">
        <v>22</v>
      </c>
      <c r="O1777" s="22" t="str">
        <f t="shared" si="111"/>
        <v>-</v>
      </c>
      <c r="P1777" s="29"/>
    </row>
    <row r="1778" spans="1:16" x14ac:dyDescent="0.25">
      <c r="A1778" s="13">
        <v>4</v>
      </c>
      <c r="B1778" s="13" t="s">
        <v>724</v>
      </c>
      <c r="C1778" s="14" t="s">
        <v>4148</v>
      </c>
      <c r="D1778" s="14" t="s">
        <v>4149</v>
      </c>
      <c r="E1778" s="15">
        <v>2</v>
      </c>
      <c r="F1778" s="16">
        <v>165.6</v>
      </c>
      <c r="G1778" s="16">
        <v>331.2</v>
      </c>
      <c r="H1778" s="17"/>
      <c r="I1778" s="16">
        <f t="shared" si="109"/>
        <v>0</v>
      </c>
      <c r="J1778" s="18"/>
      <c r="K1778" s="18">
        <f t="shared" si="110"/>
        <v>0</v>
      </c>
      <c r="L1778" s="19" t="str">
        <f>IFERROR(VLOOKUP(C1778,'[2]11.11.25'!$B$345:$C$574,2,0),"-")</f>
        <v>-</v>
      </c>
      <c r="M1778" s="20" t="str">
        <f t="shared" si="112"/>
        <v>-</v>
      </c>
      <c r="N1778" s="21" t="s">
        <v>22</v>
      </c>
      <c r="O1778" s="22" t="str">
        <f t="shared" si="111"/>
        <v>-</v>
      </c>
      <c r="P1778" s="29"/>
    </row>
    <row r="1779" spans="1:16" x14ac:dyDescent="0.25">
      <c r="A1779" s="13">
        <v>4</v>
      </c>
      <c r="B1779" s="13" t="s">
        <v>727</v>
      </c>
      <c r="C1779" s="14" t="s">
        <v>4150</v>
      </c>
      <c r="D1779" s="14" t="s">
        <v>4151</v>
      </c>
      <c r="E1779" s="15">
        <v>2</v>
      </c>
      <c r="F1779" s="16">
        <v>275.7</v>
      </c>
      <c r="G1779" s="16">
        <v>551.4</v>
      </c>
      <c r="H1779" s="17"/>
      <c r="I1779" s="16">
        <f t="shared" si="109"/>
        <v>0</v>
      </c>
      <c r="J1779" s="18"/>
      <c r="K1779" s="18">
        <f t="shared" si="110"/>
        <v>0</v>
      </c>
      <c r="L1779" s="19" t="str">
        <f>IFERROR(VLOOKUP(C1779,'[2]11.11.25'!$B$345:$C$574,2,0),"-")</f>
        <v>-</v>
      </c>
      <c r="M1779" s="20" t="str">
        <f t="shared" si="112"/>
        <v>-</v>
      </c>
      <c r="N1779" s="21" t="s">
        <v>22</v>
      </c>
      <c r="O1779" s="22" t="str">
        <f t="shared" si="111"/>
        <v>-</v>
      </c>
      <c r="P1779" s="29"/>
    </row>
    <row r="1780" spans="1:16" x14ac:dyDescent="0.25">
      <c r="A1780" s="13">
        <v>4</v>
      </c>
      <c r="B1780" s="13" t="s">
        <v>730</v>
      </c>
      <c r="C1780" s="14" t="s">
        <v>4152</v>
      </c>
      <c r="D1780" s="14" t="s">
        <v>4153</v>
      </c>
      <c r="E1780" s="15">
        <v>2</v>
      </c>
      <c r="F1780" s="16">
        <v>256</v>
      </c>
      <c r="G1780" s="16">
        <v>512</v>
      </c>
      <c r="H1780" s="17"/>
      <c r="I1780" s="16">
        <f t="shared" si="109"/>
        <v>0</v>
      </c>
      <c r="J1780" s="18"/>
      <c r="K1780" s="18">
        <f t="shared" si="110"/>
        <v>0</v>
      </c>
      <c r="L1780" s="19" t="str">
        <f>IFERROR(VLOOKUP(C1780,'[2]11.11.25'!$B$345:$C$574,2,0),"-")</f>
        <v>-</v>
      </c>
      <c r="M1780" s="20" t="str">
        <f t="shared" si="112"/>
        <v>-</v>
      </c>
      <c r="N1780" s="21" t="s">
        <v>22</v>
      </c>
      <c r="O1780" s="22" t="str">
        <f t="shared" si="111"/>
        <v>-</v>
      </c>
      <c r="P1780" s="29"/>
    </row>
    <row r="1781" spans="1:16" x14ac:dyDescent="0.25">
      <c r="A1781" s="13">
        <v>4</v>
      </c>
      <c r="B1781" s="13" t="s">
        <v>733</v>
      </c>
      <c r="C1781" s="14" t="s">
        <v>4154</v>
      </c>
      <c r="D1781" s="14" t="s">
        <v>4155</v>
      </c>
      <c r="E1781" s="15">
        <v>2</v>
      </c>
      <c r="F1781" s="16">
        <v>226.8</v>
      </c>
      <c r="G1781" s="16">
        <v>453.6</v>
      </c>
      <c r="H1781" s="17"/>
      <c r="I1781" s="16">
        <f t="shared" si="109"/>
        <v>0</v>
      </c>
      <c r="J1781" s="18"/>
      <c r="K1781" s="18">
        <f t="shared" si="110"/>
        <v>0</v>
      </c>
      <c r="L1781" s="19" t="str">
        <f>IFERROR(VLOOKUP(C1781,'[2]11.11.25'!$B$345:$C$574,2,0),"-")</f>
        <v>-</v>
      </c>
      <c r="M1781" s="20" t="str">
        <f t="shared" si="112"/>
        <v>-</v>
      </c>
      <c r="N1781" s="21" t="s">
        <v>22</v>
      </c>
      <c r="O1781" s="22" t="str">
        <f t="shared" si="111"/>
        <v>-</v>
      </c>
      <c r="P1781" s="29"/>
    </row>
    <row r="1782" spans="1:16" x14ac:dyDescent="0.25">
      <c r="A1782" s="13">
        <v>4</v>
      </c>
      <c r="B1782" s="13" t="s">
        <v>736</v>
      </c>
      <c r="C1782" s="14" t="s">
        <v>4156</v>
      </c>
      <c r="D1782" s="14" t="s">
        <v>4157</v>
      </c>
      <c r="E1782" s="15">
        <v>1</v>
      </c>
      <c r="F1782" s="16">
        <v>207.8</v>
      </c>
      <c r="G1782" s="16">
        <v>207.8</v>
      </c>
      <c r="H1782" s="17"/>
      <c r="I1782" s="16">
        <f t="shared" si="109"/>
        <v>0</v>
      </c>
      <c r="J1782" s="18"/>
      <c r="K1782" s="18">
        <f t="shared" si="110"/>
        <v>0</v>
      </c>
      <c r="L1782" s="19" t="str">
        <f>IFERROR(VLOOKUP(C1782,'[2]11.11.25'!$B$345:$C$574,2,0),"-")</f>
        <v>-</v>
      </c>
      <c r="M1782" s="20" t="str">
        <f t="shared" si="112"/>
        <v>-</v>
      </c>
      <c r="N1782" s="21" t="s">
        <v>22</v>
      </c>
      <c r="O1782" s="22" t="str">
        <f t="shared" si="111"/>
        <v>-</v>
      </c>
      <c r="P1782" s="29"/>
    </row>
    <row r="1783" spans="1:16" x14ac:dyDescent="0.25">
      <c r="A1783" s="13">
        <v>4</v>
      </c>
      <c r="B1783" s="13" t="s">
        <v>739</v>
      </c>
      <c r="C1783" s="14" t="s">
        <v>4158</v>
      </c>
      <c r="D1783" s="14" t="s">
        <v>4159</v>
      </c>
      <c r="E1783" s="15">
        <v>1</v>
      </c>
      <c r="F1783" s="16">
        <v>276.60000000000002</v>
      </c>
      <c r="G1783" s="16">
        <v>276.60000000000002</v>
      </c>
      <c r="H1783" s="17"/>
      <c r="I1783" s="16">
        <f t="shared" si="109"/>
        <v>0</v>
      </c>
      <c r="J1783" s="18"/>
      <c r="K1783" s="18">
        <f t="shared" si="110"/>
        <v>0</v>
      </c>
      <c r="L1783" s="19" t="str">
        <f>IFERROR(VLOOKUP(C1783,'[2]11.11.25'!$B$345:$C$574,2,0),"-")</f>
        <v>-</v>
      </c>
      <c r="M1783" s="20" t="str">
        <f t="shared" si="112"/>
        <v>-</v>
      </c>
      <c r="N1783" s="21" t="s">
        <v>22</v>
      </c>
      <c r="O1783" s="22" t="str">
        <f t="shared" si="111"/>
        <v>-</v>
      </c>
      <c r="P1783" s="29"/>
    </row>
    <row r="1784" spans="1:16" x14ac:dyDescent="0.25">
      <c r="A1784" s="13">
        <v>4</v>
      </c>
      <c r="B1784" s="13" t="s">
        <v>742</v>
      </c>
      <c r="C1784" s="14" t="s">
        <v>4160</v>
      </c>
      <c r="D1784" s="14" t="s">
        <v>4161</v>
      </c>
      <c r="E1784" s="15">
        <v>1</v>
      </c>
      <c r="F1784" s="16">
        <v>256.7</v>
      </c>
      <c r="G1784" s="16">
        <v>256.7</v>
      </c>
      <c r="H1784" s="17"/>
      <c r="I1784" s="16">
        <f t="shared" si="109"/>
        <v>0</v>
      </c>
      <c r="J1784" s="18"/>
      <c r="K1784" s="18">
        <f t="shared" si="110"/>
        <v>0</v>
      </c>
      <c r="L1784" s="19" t="str">
        <f>IFERROR(VLOOKUP(C1784,'[2]11.11.25'!$B$345:$C$574,2,0),"-")</f>
        <v>-</v>
      </c>
      <c r="M1784" s="20" t="str">
        <f t="shared" si="112"/>
        <v>-</v>
      </c>
      <c r="N1784" s="21" t="s">
        <v>22</v>
      </c>
      <c r="O1784" s="22" t="str">
        <f t="shared" si="111"/>
        <v>-</v>
      </c>
      <c r="P1784" s="29"/>
    </row>
    <row r="1785" spans="1:16" x14ac:dyDescent="0.25">
      <c r="A1785" s="13">
        <v>4</v>
      </c>
      <c r="B1785" s="13" t="s">
        <v>745</v>
      </c>
      <c r="C1785" s="14" t="s">
        <v>4162</v>
      </c>
      <c r="D1785" s="14" t="s">
        <v>4163</v>
      </c>
      <c r="E1785" s="15">
        <v>1</v>
      </c>
      <c r="F1785" s="16">
        <v>193.2</v>
      </c>
      <c r="G1785" s="16">
        <v>193.2</v>
      </c>
      <c r="H1785" s="17"/>
      <c r="I1785" s="16">
        <f t="shared" si="109"/>
        <v>0</v>
      </c>
      <c r="J1785" s="18"/>
      <c r="K1785" s="18">
        <f t="shared" si="110"/>
        <v>0</v>
      </c>
      <c r="L1785" s="19" t="str">
        <f>IFERROR(VLOOKUP(C1785,'[2]11.11.25'!$B$345:$C$574,2,0),"-")</f>
        <v>-</v>
      </c>
      <c r="M1785" s="20" t="str">
        <f t="shared" si="112"/>
        <v>-</v>
      </c>
      <c r="N1785" s="21" t="s">
        <v>22</v>
      </c>
      <c r="O1785" s="22" t="str">
        <f t="shared" si="111"/>
        <v>-</v>
      </c>
      <c r="P1785" s="29"/>
    </row>
    <row r="1786" spans="1:16" x14ac:dyDescent="0.25">
      <c r="A1786" s="13">
        <v>4</v>
      </c>
      <c r="B1786" s="13" t="s">
        <v>748</v>
      </c>
      <c r="C1786" s="14" t="s">
        <v>4164</v>
      </c>
      <c r="D1786" s="14" t="s">
        <v>4165</v>
      </c>
      <c r="E1786" s="15">
        <v>2</v>
      </c>
      <c r="F1786" s="16">
        <v>166.3</v>
      </c>
      <c r="G1786" s="16">
        <v>332.6</v>
      </c>
      <c r="H1786" s="17"/>
      <c r="I1786" s="16">
        <f t="shared" si="109"/>
        <v>0</v>
      </c>
      <c r="J1786" s="18"/>
      <c r="K1786" s="18">
        <f t="shared" si="110"/>
        <v>0</v>
      </c>
      <c r="L1786" s="19" t="str">
        <f>IFERROR(VLOOKUP(C1786,'[2]11.11.25'!$B$345:$C$574,2,0),"-")</f>
        <v>-</v>
      </c>
      <c r="M1786" s="20" t="str">
        <f t="shared" si="112"/>
        <v>-</v>
      </c>
      <c r="N1786" s="21" t="s">
        <v>22</v>
      </c>
      <c r="O1786" s="22" t="str">
        <f t="shared" si="111"/>
        <v>-</v>
      </c>
      <c r="P1786" s="29"/>
    </row>
    <row r="1787" spans="1:16" x14ac:dyDescent="0.25">
      <c r="A1787" s="13">
        <v>4</v>
      </c>
      <c r="B1787" s="13" t="s">
        <v>751</v>
      </c>
      <c r="C1787" s="14" t="s">
        <v>4166</v>
      </c>
      <c r="D1787" s="14" t="s">
        <v>4167</v>
      </c>
      <c r="E1787" s="15">
        <v>2</v>
      </c>
      <c r="F1787" s="16">
        <v>276.60000000000002</v>
      </c>
      <c r="G1787" s="16">
        <v>553.20000000000005</v>
      </c>
      <c r="H1787" s="17"/>
      <c r="I1787" s="16">
        <f t="shared" si="109"/>
        <v>0</v>
      </c>
      <c r="J1787" s="18"/>
      <c r="K1787" s="18">
        <f t="shared" si="110"/>
        <v>0</v>
      </c>
      <c r="L1787" s="19" t="str">
        <f>IFERROR(VLOOKUP(C1787,'[2]11.11.25'!$B$345:$C$574,2,0),"-")</f>
        <v>-</v>
      </c>
      <c r="M1787" s="20" t="str">
        <f t="shared" si="112"/>
        <v>-</v>
      </c>
      <c r="N1787" s="21" t="s">
        <v>22</v>
      </c>
      <c r="O1787" s="22" t="str">
        <f t="shared" si="111"/>
        <v>-</v>
      </c>
      <c r="P1787" s="29"/>
    </row>
    <row r="1788" spans="1:16" x14ac:dyDescent="0.25">
      <c r="A1788" s="13">
        <v>4</v>
      </c>
      <c r="B1788" s="13" t="s">
        <v>754</v>
      </c>
      <c r="C1788" s="14" t="s">
        <v>4168</v>
      </c>
      <c r="D1788" s="14" t="s">
        <v>4169</v>
      </c>
      <c r="E1788" s="15">
        <v>2</v>
      </c>
      <c r="F1788" s="16">
        <v>256.7</v>
      </c>
      <c r="G1788" s="16">
        <v>513.4</v>
      </c>
      <c r="H1788" s="17"/>
      <c r="I1788" s="16">
        <f t="shared" si="109"/>
        <v>0</v>
      </c>
      <c r="J1788" s="18"/>
      <c r="K1788" s="18">
        <f t="shared" si="110"/>
        <v>0</v>
      </c>
      <c r="L1788" s="19" t="str">
        <f>IFERROR(VLOOKUP(C1788,'[2]11.11.25'!$B$345:$C$574,2,0),"-")</f>
        <v>-</v>
      </c>
      <c r="M1788" s="20" t="str">
        <f t="shared" si="112"/>
        <v>-</v>
      </c>
      <c r="N1788" s="21" t="s">
        <v>22</v>
      </c>
      <c r="O1788" s="22" t="str">
        <f t="shared" si="111"/>
        <v>-</v>
      </c>
      <c r="P1788" s="29"/>
    </row>
    <row r="1789" spans="1:16" x14ac:dyDescent="0.25">
      <c r="A1789" s="13">
        <v>4</v>
      </c>
      <c r="B1789" s="13" t="s">
        <v>757</v>
      </c>
      <c r="C1789" s="14" t="s">
        <v>4170</v>
      </c>
      <c r="D1789" s="14" t="s">
        <v>4171</v>
      </c>
      <c r="E1789" s="15">
        <v>2</v>
      </c>
      <c r="F1789" s="16">
        <v>227.7</v>
      </c>
      <c r="G1789" s="16">
        <v>455.4</v>
      </c>
      <c r="H1789" s="17"/>
      <c r="I1789" s="16">
        <f t="shared" si="109"/>
        <v>0</v>
      </c>
      <c r="J1789" s="18"/>
      <c r="K1789" s="18">
        <f t="shared" si="110"/>
        <v>0</v>
      </c>
      <c r="L1789" s="19" t="str">
        <f>IFERROR(VLOOKUP(C1789,'[2]11.11.25'!$B$345:$C$574,2,0),"-")</f>
        <v>-</v>
      </c>
      <c r="M1789" s="20" t="str">
        <f t="shared" si="112"/>
        <v>-</v>
      </c>
      <c r="N1789" s="21" t="s">
        <v>22</v>
      </c>
      <c r="O1789" s="22" t="str">
        <f t="shared" si="111"/>
        <v>-</v>
      </c>
      <c r="P1789" s="29"/>
    </row>
    <row r="1790" spans="1:16" x14ac:dyDescent="0.25">
      <c r="A1790" s="13">
        <v>4</v>
      </c>
      <c r="B1790" s="13" t="s">
        <v>760</v>
      </c>
      <c r="C1790" s="14" t="s">
        <v>4172</v>
      </c>
      <c r="D1790" s="14" t="s">
        <v>4173</v>
      </c>
      <c r="E1790" s="15">
        <v>1</v>
      </c>
      <c r="F1790" s="16">
        <v>207.4</v>
      </c>
      <c r="G1790" s="16">
        <v>207.4</v>
      </c>
      <c r="H1790" s="17"/>
      <c r="I1790" s="16">
        <f t="shared" si="109"/>
        <v>0</v>
      </c>
      <c r="J1790" s="18"/>
      <c r="K1790" s="18">
        <f t="shared" si="110"/>
        <v>0</v>
      </c>
      <c r="L1790" s="19" t="str">
        <f>IFERROR(VLOOKUP(C1790,'[2]11.11.25'!$B$345:$C$574,2,0),"-")</f>
        <v>-</v>
      </c>
      <c r="M1790" s="20" t="str">
        <f t="shared" si="112"/>
        <v>-</v>
      </c>
      <c r="N1790" s="21" t="s">
        <v>22</v>
      </c>
      <c r="O1790" s="22" t="str">
        <f t="shared" si="111"/>
        <v>-</v>
      </c>
      <c r="P1790" s="29"/>
    </row>
    <row r="1791" spans="1:16" x14ac:dyDescent="0.25">
      <c r="A1791" s="13">
        <v>4</v>
      </c>
      <c r="B1791" s="13" t="s">
        <v>763</v>
      </c>
      <c r="C1791" s="14" t="s">
        <v>4174</v>
      </c>
      <c r="D1791" s="14" t="s">
        <v>4175</v>
      </c>
      <c r="E1791" s="15">
        <v>1</v>
      </c>
      <c r="F1791" s="16">
        <v>276.10000000000002</v>
      </c>
      <c r="G1791" s="16">
        <v>276.10000000000002</v>
      </c>
      <c r="H1791" s="17"/>
      <c r="I1791" s="16">
        <f t="shared" si="109"/>
        <v>0</v>
      </c>
      <c r="J1791" s="18"/>
      <c r="K1791" s="18">
        <f t="shared" si="110"/>
        <v>0</v>
      </c>
      <c r="L1791" s="19" t="str">
        <f>IFERROR(VLOOKUP(C1791,'[2]11.11.25'!$B$345:$C$574,2,0),"-")</f>
        <v>-</v>
      </c>
      <c r="M1791" s="20" t="str">
        <f t="shared" si="112"/>
        <v>-</v>
      </c>
      <c r="N1791" s="21" t="s">
        <v>22</v>
      </c>
      <c r="O1791" s="22" t="str">
        <f t="shared" si="111"/>
        <v>-</v>
      </c>
      <c r="P1791" s="29"/>
    </row>
    <row r="1792" spans="1:16" x14ac:dyDescent="0.25">
      <c r="A1792" s="13">
        <v>4</v>
      </c>
      <c r="B1792" s="13" t="s">
        <v>766</v>
      </c>
      <c r="C1792" s="14" t="s">
        <v>4176</v>
      </c>
      <c r="D1792" s="14" t="s">
        <v>4177</v>
      </c>
      <c r="E1792" s="15">
        <v>1</v>
      </c>
      <c r="F1792" s="16">
        <v>256.3</v>
      </c>
      <c r="G1792" s="16">
        <v>256.3</v>
      </c>
      <c r="H1792" s="17"/>
      <c r="I1792" s="16">
        <f t="shared" si="109"/>
        <v>0</v>
      </c>
      <c r="J1792" s="18"/>
      <c r="K1792" s="18">
        <f t="shared" si="110"/>
        <v>0</v>
      </c>
      <c r="L1792" s="19" t="str">
        <f>IFERROR(VLOOKUP(C1792,'[2]11.11.25'!$B$345:$C$574,2,0),"-")</f>
        <v>-</v>
      </c>
      <c r="M1792" s="20" t="str">
        <f t="shared" si="112"/>
        <v>-</v>
      </c>
      <c r="N1792" s="21" t="s">
        <v>22</v>
      </c>
      <c r="O1792" s="22" t="str">
        <f t="shared" si="111"/>
        <v>-</v>
      </c>
      <c r="P1792" s="29"/>
    </row>
    <row r="1793" spans="1:16" x14ac:dyDescent="0.25">
      <c r="A1793" s="13">
        <v>4</v>
      </c>
      <c r="B1793" s="13" t="s">
        <v>769</v>
      </c>
      <c r="C1793" s="14" t="s">
        <v>4178</v>
      </c>
      <c r="D1793" s="14" t="s">
        <v>4179</v>
      </c>
      <c r="E1793" s="15">
        <v>1</v>
      </c>
      <c r="F1793" s="16">
        <v>192.8</v>
      </c>
      <c r="G1793" s="16">
        <v>192.8</v>
      </c>
      <c r="H1793" s="17"/>
      <c r="I1793" s="16">
        <f t="shared" si="109"/>
        <v>0</v>
      </c>
      <c r="J1793" s="18"/>
      <c r="K1793" s="18">
        <f t="shared" si="110"/>
        <v>0</v>
      </c>
      <c r="L1793" s="19" t="str">
        <f>IFERROR(VLOOKUP(C1793,'[2]11.11.25'!$B$345:$C$574,2,0),"-")</f>
        <v>-</v>
      </c>
      <c r="M1793" s="20" t="str">
        <f t="shared" si="112"/>
        <v>-</v>
      </c>
      <c r="N1793" s="21" t="s">
        <v>22</v>
      </c>
      <c r="O1793" s="22" t="str">
        <f t="shared" si="111"/>
        <v>-</v>
      </c>
      <c r="P1793" s="29"/>
    </row>
    <row r="1794" spans="1:16" x14ac:dyDescent="0.25">
      <c r="A1794" s="13">
        <v>4</v>
      </c>
      <c r="B1794" s="13" t="s">
        <v>772</v>
      </c>
      <c r="C1794" s="14" t="s">
        <v>4180</v>
      </c>
      <c r="D1794" s="14" t="s">
        <v>4181</v>
      </c>
      <c r="E1794" s="15">
        <v>1</v>
      </c>
      <c r="F1794" s="16">
        <v>40.1</v>
      </c>
      <c r="G1794" s="16">
        <v>40.1</v>
      </c>
      <c r="H1794" s="17"/>
      <c r="I1794" s="16">
        <f t="shared" si="109"/>
        <v>0</v>
      </c>
      <c r="J1794" s="18"/>
      <c r="K1794" s="18">
        <f t="shared" si="110"/>
        <v>0</v>
      </c>
      <c r="L1794" s="19" t="str">
        <f>IFERROR(VLOOKUP(C1794,'[2]11.11.25'!$B$345:$C$574,2,0),"-")</f>
        <v>-</v>
      </c>
      <c r="M1794" s="20" t="str">
        <f t="shared" si="112"/>
        <v>-</v>
      </c>
      <c r="N1794" s="21" t="s">
        <v>22</v>
      </c>
      <c r="O1794" s="22" t="str">
        <f t="shared" si="111"/>
        <v>-</v>
      </c>
      <c r="P1794" s="29"/>
    </row>
    <row r="1795" spans="1:16" x14ac:dyDescent="0.25">
      <c r="A1795" s="13">
        <v>4</v>
      </c>
      <c r="B1795" s="13" t="s">
        <v>775</v>
      </c>
      <c r="C1795" s="14" t="s">
        <v>4182</v>
      </c>
      <c r="D1795" s="14" t="s">
        <v>4183</v>
      </c>
      <c r="E1795" s="15">
        <v>1</v>
      </c>
      <c r="F1795" s="16">
        <v>37.4</v>
      </c>
      <c r="G1795" s="16">
        <v>37.4</v>
      </c>
      <c r="H1795" s="17"/>
      <c r="I1795" s="16">
        <f t="shared" ref="I1795:I1858" si="113">IFERROR(H1795*F1795,"-")</f>
        <v>0</v>
      </c>
      <c r="J1795" s="18"/>
      <c r="K1795" s="18">
        <f t="shared" ref="K1795:K1858" si="114">J1795*F1795</f>
        <v>0</v>
      </c>
      <c r="L1795" s="19" t="str">
        <f>IFERROR(VLOOKUP(C1795,'[2]11.11.25'!$B$345:$C$574,2,0),"-")</f>
        <v>-</v>
      </c>
      <c r="M1795" s="20" t="str">
        <f t="shared" si="112"/>
        <v>-</v>
      </c>
      <c r="N1795" s="21" t="s">
        <v>22</v>
      </c>
      <c r="O1795" s="22" t="str">
        <f t="shared" ref="O1795:O1858" si="115">IFERROR(N1795*F1795,"-")</f>
        <v>-</v>
      </c>
      <c r="P1795" s="29"/>
    </row>
    <row r="1796" spans="1:16" x14ac:dyDescent="0.25">
      <c r="A1796" s="13">
        <v>4</v>
      </c>
      <c r="B1796" s="13" t="s">
        <v>778</v>
      </c>
      <c r="C1796" s="14" t="s">
        <v>4184</v>
      </c>
      <c r="D1796" s="14" t="s">
        <v>4185</v>
      </c>
      <c r="E1796" s="15">
        <v>1</v>
      </c>
      <c r="F1796" s="16">
        <v>55.6</v>
      </c>
      <c r="G1796" s="16">
        <v>55.6</v>
      </c>
      <c r="H1796" s="17"/>
      <c r="I1796" s="16">
        <f t="shared" si="113"/>
        <v>0</v>
      </c>
      <c r="J1796" s="18"/>
      <c r="K1796" s="18">
        <f t="shared" si="114"/>
        <v>0</v>
      </c>
      <c r="L1796" s="19" t="str">
        <f>IFERROR(VLOOKUP(C1796,'[2]11.11.25'!$B$345:$C$574,2,0),"-")</f>
        <v>-</v>
      </c>
      <c r="M1796" s="20" t="str">
        <f t="shared" si="112"/>
        <v>-</v>
      </c>
      <c r="N1796" s="21" t="s">
        <v>22</v>
      </c>
      <c r="O1796" s="22" t="str">
        <f t="shared" si="115"/>
        <v>-</v>
      </c>
      <c r="P1796" s="29"/>
    </row>
    <row r="1797" spans="1:16" x14ac:dyDescent="0.25">
      <c r="A1797" s="13">
        <v>4</v>
      </c>
      <c r="B1797" s="13" t="s">
        <v>781</v>
      </c>
      <c r="C1797" s="14" t="s">
        <v>4186</v>
      </c>
      <c r="D1797" s="14" t="s">
        <v>4187</v>
      </c>
      <c r="E1797" s="15">
        <v>1</v>
      </c>
      <c r="F1797" s="16">
        <v>58.4</v>
      </c>
      <c r="G1797" s="16">
        <v>58.4</v>
      </c>
      <c r="H1797" s="17"/>
      <c r="I1797" s="16">
        <f t="shared" si="113"/>
        <v>0</v>
      </c>
      <c r="J1797" s="18"/>
      <c r="K1797" s="18">
        <f t="shared" si="114"/>
        <v>0</v>
      </c>
      <c r="L1797" s="19" t="str">
        <f>IFERROR(VLOOKUP(C1797,'[2]11.11.25'!$B$345:$C$574,2,0),"-")</f>
        <v>-</v>
      </c>
      <c r="M1797" s="20" t="str">
        <f t="shared" si="112"/>
        <v>-</v>
      </c>
      <c r="N1797" s="21" t="s">
        <v>22</v>
      </c>
      <c r="O1797" s="22" t="str">
        <f t="shared" si="115"/>
        <v>-</v>
      </c>
      <c r="P1797" s="29"/>
    </row>
    <row r="1798" spans="1:16" x14ac:dyDescent="0.25">
      <c r="A1798" s="13">
        <v>4</v>
      </c>
      <c r="B1798" s="13" t="s">
        <v>784</v>
      </c>
      <c r="C1798" s="14" t="s">
        <v>4188</v>
      </c>
      <c r="D1798" s="14" t="s">
        <v>4189</v>
      </c>
      <c r="E1798" s="15">
        <v>2</v>
      </c>
      <c r="F1798" s="16">
        <v>42.5</v>
      </c>
      <c r="G1798" s="16">
        <v>85</v>
      </c>
      <c r="H1798" s="17"/>
      <c r="I1798" s="16">
        <f t="shared" si="113"/>
        <v>0</v>
      </c>
      <c r="J1798" s="18"/>
      <c r="K1798" s="18">
        <f t="shared" si="114"/>
        <v>0</v>
      </c>
      <c r="L1798" s="19" t="str">
        <f>IFERROR(VLOOKUP(C1798,'[2]11.11.25'!$B$345:$C$574,2,0),"-")</f>
        <v>-</v>
      </c>
      <c r="M1798" s="20" t="str">
        <f t="shared" si="112"/>
        <v>-</v>
      </c>
      <c r="N1798" s="21" t="s">
        <v>22</v>
      </c>
      <c r="O1798" s="22" t="str">
        <f t="shared" si="115"/>
        <v>-</v>
      </c>
      <c r="P1798" s="29"/>
    </row>
    <row r="1799" spans="1:16" x14ac:dyDescent="0.25">
      <c r="A1799" s="13">
        <v>4</v>
      </c>
      <c r="B1799" s="13" t="s">
        <v>787</v>
      </c>
      <c r="C1799" s="14" t="s">
        <v>4190</v>
      </c>
      <c r="D1799" s="14" t="s">
        <v>4191</v>
      </c>
      <c r="E1799" s="15">
        <v>1</v>
      </c>
      <c r="F1799" s="16">
        <v>41.8</v>
      </c>
      <c r="G1799" s="16">
        <v>41.8</v>
      </c>
      <c r="H1799" s="17"/>
      <c r="I1799" s="16">
        <f t="shared" si="113"/>
        <v>0</v>
      </c>
      <c r="J1799" s="18"/>
      <c r="K1799" s="18">
        <f t="shared" si="114"/>
        <v>0</v>
      </c>
      <c r="L1799" s="19" t="str">
        <f>IFERROR(VLOOKUP(C1799,'[2]11.11.25'!$B$345:$C$574,2,0),"-")</f>
        <v>-</v>
      </c>
      <c r="M1799" s="20" t="str">
        <f t="shared" si="112"/>
        <v>-</v>
      </c>
      <c r="N1799" s="21" t="s">
        <v>22</v>
      </c>
      <c r="O1799" s="22" t="str">
        <f t="shared" si="115"/>
        <v>-</v>
      </c>
      <c r="P1799" s="29"/>
    </row>
    <row r="1800" spans="1:16" x14ac:dyDescent="0.25">
      <c r="A1800" s="13">
        <v>4</v>
      </c>
      <c r="B1800" s="13" t="s">
        <v>790</v>
      </c>
      <c r="C1800" s="14" t="s">
        <v>4192</v>
      </c>
      <c r="D1800" s="14" t="s">
        <v>4193</v>
      </c>
      <c r="E1800" s="15">
        <v>1</v>
      </c>
      <c r="F1800" s="16">
        <v>275.7</v>
      </c>
      <c r="G1800" s="16">
        <v>275.7</v>
      </c>
      <c r="H1800" s="17"/>
      <c r="I1800" s="16">
        <f t="shared" si="113"/>
        <v>0</v>
      </c>
      <c r="J1800" s="18"/>
      <c r="K1800" s="18">
        <f t="shared" si="114"/>
        <v>0</v>
      </c>
      <c r="L1800" s="19" t="str">
        <f>IFERROR(VLOOKUP(C1800,'[2]11.11.25'!$B$345:$C$574,2,0),"-")</f>
        <v>-</v>
      </c>
      <c r="M1800" s="20" t="str">
        <f t="shared" si="112"/>
        <v>-</v>
      </c>
      <c r="N1800" s="21" t="s">
        <v>22</v>
      </c>
      <c r="O1800" s="22" t="str">
        <f t="shared" si="115"/>
        <v>-</v>
      </c>
      <c r="P1800" s="29"/>
    </row>
    <row r="1801" spans="1:16" x14ac:dyDescent="0.25">
      <c r="A1801" s="13">
        <v>4</v>
      </c>
      <c r="B1801" s="13" t="s">
        <v>793</v>
      </c>
      <c r="C1801" s="14" t="s">
        <v>4194</v>
      </c>
      <c r="D1801" s="14" t="s">
        <v>4195</v>
      </c>
      <c r="E1801" s="15">
        <v>1</v>
      </c>
      <c r="F1801" s="16">
        <v>256</v>
      </c>
      <c r="G1801" s="16">
        <v>256</v>
      </c>
      <c r="H1801" s="17"/>
      <c r="I1801" s="16">
        <f t="shared" si="113"/>
        <v>0</v>
      </c>
      <c r="J1801" s="18"/>
      <c r="K1801" s="18">
        <f t="shared" si="114"/>
        <v>0</v>
      </c>
      <c r="L1801" s="19" t="str">
        <f>IFERROR(VLOOKUP(C1801,'[2]11.11.25'!$B$345:$C$574,2,0),"-")</f>
        <v>-</v>
      </c>
      <c r="M1801" s="20" t="str">
        <f t="shared" si="112"/>
        <v>-</v>
      </c>
      <c r="N1801" s="21" t="s">
        <v>22</v>
      </c>
      <c r="O1801" s="22" t="str">
        <f t="shared" si="115"/>
        <v>-</v>
      </c>
      <c r="P1801" s="29"/>
    </row>
    <row r="1802" spans="1:16" x14ac:dyDescent="0.25">
      <c r="A1802" s="13">
        <v>4</v>
      </c>
      <c r="B1802" s="13" t="s">
        <v>796</v>
      </c>
      <c r="C1802" s="14" t="s">
        <v>4196</v>
      </c>
      <c r="D1802" s="14" t="s">
        <v>4197</v>
      </c>
      <c r="E1802" s="15">
        <v>2</v>
      </c>
      <c r="F1802" s="16">
        <v>45.6</v>
      </c>
      <c r="G1802" s="16">
        <v>91.2</v>
      </c>
      <c r="H1802" s="17"/>
      <c r="I1802" s="16">
        <f t="shared" si="113"/>
        <v>0</v>
      </c>
      <c r="J1802" s="18"/>
      <c r="K1802" s="18">
        <f t="shared" si="114"/>
        <v>0</v>
      </c>
      <c r="L1802" s="19" t="str">
        <f>IFERROR(VLOOKUP(C1802,'[2]11.11.25'!$B$345:$C$574,2,0),"-")</f>
        <v>-</v>
      </c>
      <c r="M1802" s="20" t="str">
        <f t="shared" si="112"/>
        <v>-</v>
      </c>
      <c r="N1802" s="21" t="s">
        <v>22</v>
      </c>
      <c r="O1802" s="22" t="str">
        <f t="shared" si="115"/>
        <v>-</v>
      </c>
      <c r="P1802" s="29"/>
    </row>
    <row r="1803" spans="1:16" x14ac:dyDescent="0.25">
      <c r="A1803" s="13">
        <v>4</v>
      </c>
      <c r="B1803" s="13" t="s">
        <v>799</v>
      </c>
      <c r="C1803" s="14" t="s">
        <v>4198</v>
      </c>
      <c r="D1803" s="14" t="s">
        <v>4199</v>
      </c>
      <c r="E1803" s="15">
        <v>2</v>
      </c>
      <c r="F1803" s="16">
        <v>30</v>
      </c>
      <c r="G1803" s="16">
        <v>60</v>
      </c>
      <c r="H1803" s="17"/>
      <c r="I1803" s="16">
        <f t="shared" si="113"/>
        <v>0</v>
      </c>
      <c r="J1803" s="18"/>
      <c r="K1803" s="18">
        <f t="shared" si="114"/>
        <v>0</v>
      </c>
      <c r="L1803" s="19" t="str">
        <f>IFERROR(VLOOKUP(C1803,'[2]11.11.25'!$B$345:$C$574,2,0),"-")</f>
        <v>-</v>
      </c>
      <c r="M1803" s="20" t="str">
        <f t="shared" si="112"/>
        <v>-</v>
      </c>
      <c r="N1803" s="21" t="s">
        <v>22</v>
      </c>
      <c r="O1803" s="22" t="str">
        <f t="shared" si="115"/>
        <v>-</v>
      </c>
      <c r="P1803" s="29"/>
    </row>
    <row r="1804" spans="1:16" x14ac:dyDescent="0.25">
      <c r="A1804" s="13">
        <v>4</v>
      </c>
      <c r="B1804" s="13" t="s">
        <v>802</v>
      </c>
      <c r="C1804" s="14" t="s">
        <v>4200</v>
      </c>
      <c r="D1804" s="14" t="s">
        <v>4201</v>
      </c>
      <c r="E1804" s="15">
        <v>1</v>
      </c>
      <c r="F1804" s="16">
        <v>80.2</v>
      </c>
      <c r="G1804" s="16">
        <v>80.2</v>
      </c>
      <c r="H1804" s="17"/>
      <c r="I1804" s="16">
        <f t="shared" si="113"/>
        <v>0</v>
      </c>
      <c r="J1804" s="18"/>
      <c r="K1804" s="18">
        <f t="shared" si="114"/>
        <v>0</v>
      </c>
      <c r="L1804" s="19" t="str">
        <f>IFERROR(VLOOKUP(C1804,'[2]11.11.25'!$B$345:$C$574,2,0),"-")</f>
        <v>-</v>
      </c>
      <c r="M1804" s="20" t="str">
        <f t="shared" si="112"/>
        <v>-</v>
      </c>
      <c r="N1804" s="21" t="s">
        <v>22</v>
      </c>
      <c r="O1804" s="22" t="str">
        <f t="shared" si="115"/>
        <v>-</v>
      </c>
      <c r="P1804" s="29"/>
    </row>
    <row r="1805" spans="1:16" x14ac:dyDescent="0.25">
      <c r="A1805" s="13">
        <v>4</v>
      </c>
      <c r="B1805" s="13" t="s">
        <v>805</v>
      </c>
      <c r="C1805" s="14" t="s">
        <v>4202</v>
      </c>
      <c r="D1805" s="14" t="s">
        <v>4203</v>
      </c>
      <c r="E1805" s="15">
        <v>1</v>
      </c>
      <c r="F1805" s="16">
        <v>73.099999999999994</v>
      </c>
      <c r="G1805" s="16">
        <v>73.099999999999994</v>
      </c>
      <c r="H1805" s="17"/>
      <c r="I1805" s="16">
        <f t="shared" si="113"/>
        <v>0</v>
      </c>
      <c r="J1805" s="18"/>
      <c r="K1805" s="18">
        <f t="shared" si="114"/>
        <v>0</v>
      </c>
      <c r="L1805" s="19" t="str">
        <f>IFERROR(VLOOKUP(C1805,'[2]11.11.25'!$B$345:$C$574,2,0),"-")</f>
        <v>-</v>
      </c>
      <c r="M1805" s="20" t="str">
        <f t="shared" si="112"/>
        <v>-</v>
      </c>
      <c r="N1805" s="21" t="s">
        <v>22</v>
      </c>
      <c r="O1805" s="22" t="str">
        <f t="shared" si="115"/>
        <v>-</v>
      </c>
      <c r="P1805" s="29"/>
    </row>
    <row r="1806" spans="1:16" x14ac:dyDescent="0.25">
      <c r="A1806" s="13">
        <v>4</v>
      </c>
      <c r="B1806" s="13" t="s">
        <v>808</v>
      </c>
      <c r="C1806" s="14" t="s">
        <v>4204</v>
      </c>
      <c r="D1806" s="14" t="s">
        <v>4205</v>
      </c>
      <c r="E1806" s="15">
        <v>1</v>
      </c>
      <c r="F1806" s="16">
        <v>46.6</v>
      </c>
      <c r="G1806" s="16">
        <v>46.6</v>
      </c>
      <c r="H1806" s="17"/>
      <c r="I1806" s="16">
        <f t="shared" si="113"/>
        <v>0</v>
      </c>
      <c r="J1806" s="18"/>
      <c r="K1806" s="18">
        <f t="shared" si="114"/>
        <v>0</v>
      </c>
      <c r="L1806" s="19" t="str">
        <f>IFERROR(VLOOKUP(C1806,'[2]11.11.25'!$B$345:$C$574,2,0),"-")</f>
        <v>-</v>
      </c>
      <c r="M1806" s="20" t="str">
        <f t="shared" si="112"/>
        <v>-</v>
      </c>
      <c r="N1806" s="21" t="s">
        <v>22</v>
      </c>
      <c r="O1806" s="22" t="str">
        <f t="shared" si="115"/>
        <v>-</v>
      </c>
      <c r="P1806" s="29"/>
    </row>
    <row r="1807" spans="1:16" x14ac:dyDescent="0.25">
      <c r="A1807" s="13">
        <v>4</v>
      </c>
      <c r="B1807" s="13" t="s">
        <v>811</v>
      </c>
      <c r="C1807" s="14" t="s">
        <v>4206</v>
      </c>
      <c r="D1807" s="14" t="s">
        <v>4207</v>
      </c>
      <c r="E1807" s="15">
        <v>1</v>
      </c>
      <c r="F1807" s="16">
        <v>48.9</v>
      </c>
      <c r="G1807" s="16">
        <v>48.9</v>
      </c>
      <c r="H1807" s="17"/>
      <c r="I1807" s="16">
        <f t="shared" si="113"/>
        <v>0</v>
      </c>
      <c r="J1807" s="18"/>
      <c r="K1807" s="18">
        <f t="shared" si="114"/>
        <v>0</v>
      </c>
      <c r="L1807" s="19" t="str">
        <f>IFERROR(VLOOKUP(C1807,'[2]11.11.25'!$B$345:$C$574,2,0),"-")</f>
        <v>-</v>
      </c>
      <c r="M1807" s="20" t="str">
        <f t="shared" si="112"/>
        <v>-</v>
      </c>
      <c r="N1807" s="21" t="s">
        <v>22</v>
      </c>
      <c r="O1807" s="22" t="str">
        <f t="shared" si="115"/>
        <v>-</v>
      </c>
      <c r="P1807" s="29"/>
    </row>
    <row r="1808" spans="1:16" x14ac:dyDescent="0.25">
      <c r="A1808" s="13">
        <v>4</v>
      </c>
      <c r="B1808" s="13" t="s">
        <v>814</v>
      </c>
      <c r="C1808" s="14" t="s">
        <v>4208</v>
      </c>
      <c r="D1808" s="14" t="s">
        <v>4209</v>
      </c>
      <c r="E1808" s="15">
        <v>1</v>
      </c>
      <c r="F1808" s="16">
        <v>13.9</v>
      </c>
      <c r="G1808" s="16">
        <v>13.9</v>
      </c>
      <c r="H1808" s="17"/>
      <c r="I1808" s="16">
        <f t="shared" si="113"/>
        <v>0</v>
      </c>
      <c r="J1808" s="18"/>
      <c r="K1808" s="18">
        <f t="shared" si="114"/>
        <v>0</v>
      </c>
      <c r="L1808" s="19" t="str">
        <f>IFERROR(VLOOKUP(C1808,'[2]11.11.25'!$B$345:$C$574,2,0),"-")</f>
        <v>-</v>
      </c>
      <c r="M1808" s="20" t="str">
        <f t="shared" si="112"/>
        <v>-</v>
      </c>
      <c r="N1808" s="21" t="s">
        <v>22</v>
      </c>
      <c r="O1808" s="22" t="str">
        <f t="shared" si="115"/>
        <v>-</v>
      </c>
      <c r="P1808" s="29"/>
    </row>
    <row r="1809" spans="1:16" x14ac:dyDescent="0.25">
      <c r="A1809" s="13">
        <v>4</v>
      </c>
      <c r="B1809" s="13" t="s">
        <v>817</v>
      </c>
      <c r="C1809" s="14" t="s">
        <v>4210</v>
      </c>
      <c r="D1809" s="14" t="s">
        <v>4211</v>
      </c>
      <c r="E1809" s="15">
        <v>1</v>
      </c>
      <c r="F1809" s="16">
        <v>52</v>
      </c>
      <c r="G1809" s="16">
        <v>52</v>
      </c>
      <c r="H1809" s="17"/>
      <c r="I1809" s="16">
        <f t="shared" si="113"/>
        <v>0</v>
      </c>
      <c r="J1809" s="18"/>
      <c r="K1809" s="18">
        <f t="shared" si="114"/>
        <v>0</v>
      </c>
      <c r="L1809" s="19" t="str">
        <f>IFERROR(VLOOKUP(C1809,'[2]11.11.25'!$B$345:$C$574,2,0),"-")</f>
        <v>-</v>
      </c>
      <c r="M1809" s="20" t="str">
        <f t="shared" si="112"/>
        <v>-</v>
      </c>
      <c r="N1809" s="21" t="s">
        <v>22</v>
      </c>
      <c r="O1809" s="22" t="str">
        <f t="shared" si="115"/>
        <v>-</v>
      </c>
      <c r="P1809" s="29"/>
    </row>
    <row r="1810" spans="1:16" x14ac:dyDescent="0.25">
      <c r="A1810" s="13">
        <v>4</v>
      </c>
      <c r="B1810" s="13" t="s">
        <v>820</v>
      </c>
      <c r="C1810" s="14" t="s">
        <v>4212</v>
      </c>
      <c r="D1810" s="14" t="s">
        <v>4213</v>
      </c>
      <c r="E1810" s="15">
        <v>1</v>
      </c>
      <c r="F1810" s="16">
        <v>48.9</v>
      </c>
      <c r="G1810" s="16">
        <v>48.9</v>
      </c>
      <c r="H1810" s="17"/>
      <c r="I1810" s="16">
        <f t="shared" si="113"/>
        <v>0</v>
      </c>
      <c r="J1810" s="18"/>
      <c r="K1810" s="18">
        <f t="shared" si="114"/>
        <v>0</v>
      </c>
      <c r="L1810" s="19" t="str">
        <f>IFERROR(VLOOKUP(C1810,'[2]11.11.25'!$B$345:$C$574,2,0),"-")</f>
        <v>-</v>
      </c>
      <c r="M1810" s="20" t="str">
        <f t="shared" si="112"/>
        <v>-</v>
      </c>
      <c r="N1810" s="21" t="s">
        <v>22</v>
      </c>
      <c r="O1810" s="22" t="str">
        <f t="shared" si="115"/>
        <v>-</v>
      </c>
      <c r="P1810" s="29"/>
    </row>
    <row r="1811" spans="1:16" x14ac:dyDescent="0.25">
      <c r="A1811" s="13">
        <v>4</v>
      </c>
      <c r="B1811" s="13" t="s">
        <v>823</v>
      </c>
      <c r="C1811" s="14" t="s">
        <v>4214</v>
      </c>
      <c r="D1811" s="14" t="s">
        <v>4215</v>
      </c>
      <c r="E1811" s="15">
        <v>1</v>
      </c>
      <c r="F1811" s="16">
        <v>43.2</v>
      </c>
      <c r="G1811" s="16">
        <v>43.2</v>
      </c>
      <c r="H1811" s="17"/>
      <c r="I1811" s="16">
        <f t="shared" si="113"/>
        <v>0</v>
      </c>
      <c r="J1811" s="18"/>
      <c r="K1811" s="18">
        <f t="shared" si="114"/>
        <v>0</v>
      </c>
      <c r="L1811" s="19" t="str">
        <f>IFERROR(VLOOKUP(C1811,'[2]11.11.25'!$B$345:$C$574,2,0),"-")</f>
        <v>-</v>
      </c>
      <c r="M1811" s="20" t="str">
        <f t="shared" si="112"/>
        <v>-</v>
      </c>
      <c r="N1811" s="21" t="s">
        <v>22</v>
      </c>
      <c r="O1811" s="22" t="str">
        <f t="shared" si="115"/>
        <v>-</v>
      </c>
      <c r="P1811" s="29"/>
    </row>
    <row r="1812" spans="1:16" x14ac:dyDescent="0.25">
      <c r="A1812" s="13">
        <v>4</v>
      </c>
      <c r="B1812" s="13" t="s">
        <v>826</v>
      </c>
      <c r="C1812" s="14" t="s">
        <v>4216</v>
      </c>
      <c r="D1812" s="14" t="s">
        <v>4217</v>
      </c>
      <c r="E1812" s="15">
        <v>1</v>
      </c>
      <c r="F1812" s="16">
        <v>82.4</v>
      </c>
      <c r="G1812" s="16">
        <v>82.4</v>
      </c>
      <c r="H1812" s="17"/>
      <c r="I1812" s="16">
        <f t="shared" si="113"/>
        <v>0</v>
      </c>
      <c r="J1812" s="18"/>
      <c r="K1812" s="18">
        <f t="shared" si="114"/>
        <v>0</v>
      </c>
      <c r="L1812" s="19" t="str">
        <f>IFERROR(VLOOKUP(C1812,'[2]11.11.25'!$B$345:$C$574,2,0),"-")</f>
        <v>-</v>
      </c>
      <c r="M1812" s="20" t="str">
        <f t="shared" si="112"/>
        <v>-</v>
      </c>
      <c r="N1812" s="21" t="s">
        <v>22</v>
      </c>
      <c r="O1812" s="22" t="str">
        <f t="shared" si="115"/>
        <v>-</v>
      </c>
      <c r="P1812" s="29"/>
    </row>
    <row r="1813" spans="1:16" x14ac:dyDescent="0.25">
      <c r="A1813" s="13">
        <v>4</v>
      </c>
      <c r="B1813" s="13" t="s">
        <v>829</v>
      </c>
      <c r="C1813" s="14" t="s">
        <v>4218</v>
      </c>
      <c r="D1813" s="14" t="s">
        <v>4219</v>
      </c>
      <c r="E1813" s="15">
        <v>1</v>
      </c>
      <c r="F1813" s="16">
        <v>54.2</v>
      </c>
      <c r="G1813" s="16">
        <v>54.2</v>
      </c>
      <c r="H1813" s="17"/>
      <c r="I1813" s="16">
        <f t="shared" si="113"/>
        <v>0</v>
      </c>
      <c r="J1813" s="18"/>
      <c r="K1813" s="18">
        <f t="shared" si="114"/>
        <v>0</v>
      </c>
      <c r="L1813" s="19" t="str">
        <f>IFERROR(VLOOKUP(C1813,'[2]11.11.25'!$B$345:$C$574,2,0),"-")</f>
        <v>-</v>
      </c>
      <c r="M1813" s="20" t="str">
        <f t="shared" si="112"/>
        <v>-</v>
      </c>
      <c r="N1813" s="21" t="s">
        <v>22</v>
      </c>
      <c r="O1813" s="22" t="str">
        <f t="shared" si="115"/>
        <v>-</v>
      </c>
      <c r="P1813" s="29"/>
    </row>
    <row r="1814" spans="1:16" x14ac:dyDescent="0.25">
      <c r="A1814" s="13">
        <v>4</v>
      </c>
      <c r="B1814" s="13" t="s">
        <v>832</v>
      </c>
      <c r="C1814" s="14" t="s">
        <v>4220</v>
      </c>
      <c r="D1814" s="14" t="s">
        <v>4221</v>
      </c>
      <c r="E1814" s="15">
        <v>1</v>
      </c>
      <c r="F1814" s="16">
        <v>80.3</v>
      </c>
      <c r="G1814" s="16">
        <v>80.3</v>
      </c>
      <c r="H1814" s="17"/>
      <c r="I1814" s="16">
        <f t="shared" si="113"/>
        <v>0</v>
      </c>
      <c r="J1814" s="18"/>
      <c r="K1814" s="18">
        <f t="shared" si="114"/>
        <v>0</v>
      </c>
      <c r="L1814" s="19" t="str">
        <f>IFERROR(VLOOKUP(C1814,'[2]11.11.25'!$B$345:$C$574,2,0),"-")</f>
        <v>-</v>
      </c>
      <c r="M1814" s="20" t="str">
        <f t="shared" si="112"/>
        <v>-</v>
      </c>
      <c r="N1814" s="21" t="s">
        <v>22</v>
      </c>
      <c r="O1814" s="22" t="str">
        <f t="shared" si="115"/>
        <v>-</v>
      </c>
      <c r="P1814" s="29"/>
    </row>
    <row r="1815" spans="1:16" x14ac:dyDescent="0.25">
      <c r="A1815" s="13">
        <v>4</v>
      </c>
      <c r="B1815" s="13" t="s">
        <v>835</v>
      </c>
      <c r="C1815" s="14" t="s">
        <v>4222</v>
      </c>
      <c r="D1815" s="14" t="s">
        <v>4223</v>
      </c>
      <c r="E1815" s="15">
        <v>1</v>
      </c>
      <c r="F1815" s="16">
        <v>81.8</v>
      </c>
      <c r="G1815" s="16">
        <v>81.8</v>
      </c>
      <c r="H1815" s="17"/>
      <c r="I1815" s="16">
        <f t="shared" si="113"/>
        <v>0</v>
      </c>
      <c r="J1815" s="18"/>
      <c r="K1815" s="18">
        <f t="shared" si="114"/>
        <v>0</v>
      </c>
      <c r="L1815" s="19" t="str">
        <f>IFERROR(VLOOKUP(C1815,'[2]11.11.25'!$B$345:$C$574,2,0),"-")</f>
        <v>-</v>
      </c>
      <c r="M1815" s="20" t="str">
        <f t="shared" ref="M1815:M1878" si="116">IFERROR(L1815*F1815,"-")</f>
        <v>-</v>
      </c>
      <c r="N1815" s="21" t="s">
        <v>22</v>
      </c>
      <c r="O1815" s="22" t="str">
        <f t="shared" si="115"/>
        <v>-</v>
      </c>
      <c r="P1815" s="29"/>
    </row>
    <row r="1816" spans="1:16" x14ac:dyDescent="0.25">
      <c r="A1816" s="13">
        <v>4</v>
      </c>
      <c r="B1816" s="13" t="s">
        <v>838</v>
      </c>
      <c r="C1816" s="14" t="s">
        <v>4224</v>
      </c>
      <c r="D1816" s="14" t="s">
        <v>4225</v>
      </c>
      <c r="E1816" s="15">
        <v>1</v>
      </c>
      <c r="F1816" s="16">
        <v>200.1</v>
      </c>
      <c r="G1816" s="16">
        <v>200.1</v>
      </c>
      <c r="H1816" s="17"/>
      <c r="I1816" s="16">
        <f t="shared" si="113"/>
        <v>0</v>
      </c>
      <c r="J1816" s="18"/>
      <c r="K1816" s="18">
        <f t="shared" si="114"/>
        <v>0</v>
      </c>
      <c r="L1816" s="19" t="str">
        <f>IFERROR(VLOOKUP(C1816,'[2]11.11.25'!$B$345:$C$574,2,0),"-")</f>
        <v>-</v>
      </c>
      <c r="M1816" s="20" t="str">
        <f t="shared" si="116"/>
        <v>-</v>
      </c>
      <c r="N1816" s="21" t="s">
        <v>22</v>
      </c>
      <c r="O1816" s="22" t="str">
        <f t="shared" si="115"/>
        <v>-</v>
      </c>
      <c r="P1816" s="29"/>
    </row>
    <row r="1817" spans="1:16" x14ac:dyDescent="0.25">
      <c r="A1817" s="13">
        <v>4</v>
      </c>
      <c r="B1817" s="13" t="s">
        <v>841</v>
      </c>
      <c r="C1817" s="14" t="s">
        <v>4226</v>
      </c>
      <c r="D1817" s="14" t="s">
        <v>4227</v>
      </c>
      <c r="E1817" s="15">
        <v>1</v>
      </c>
      <c r="F1817" s="16">
        <v>277.3</v>
      </c>
      <c r="G1817" s="16">
        <v>277.3</v>
      </c>
      <c r="H1817" s="17"/>
      <c r="I1817" s="16">
        <f t="shared" si="113"/>
        <v>0</v>
      </c>
      <c r="J1817" s="18"/>
      <c r="K1817" s="18">
        <f t="shared" si="114"/>
        <v>0</v>
      </c>
      <c r="L1817" s="19" t="str">
        <f>IFERROR(VLOOKUP(C1817,'[2]11.11.25'!$B$345:$C$574,2,0),"-")</f>
        <v>-</v>
      </c>
      <c r="M1817" s="20" t="str">
        <f t="shared" si="116"/>
        <v>-</v>
      </c>
      <c r="N1817" s="21" t="s">
        <v>22</v>
      </c>
      <c r="O1817" s="22" t="str">
        <f t="shared" si="115"/>
        <v>-</v>
      </c>
      <c r="P1817" s="29"/>
    </row>
    <row r="1818" spans="1:16" x14ac:dyDescent="0.25">
      <c r="A1818" s="13">
        <v>4</v>
      </c>
      <c r="B1818" s="13" t="s">
        <v>844</v>
      </c>
      <c r="C1818" s="14" t="s">
        <v>4228</v>
      </c>
      <c r="D1818" s="14" t="s">
        <v>4229</v>
      </c>
      <c r="E1818" s="15">
        <v>1</v>
      </c>
      <c r="F1818" s="16">
        <v>257.39999999999998</v>
      </c>
      <c r="G1818" s="16">
        <v>257.39999999999998</v>
      </c>
      <c r="H1818" s="17"/>
      <c r="I1818" s="16">
        <f t="shared" si="113"/>
        <v>0</v>
      </c>
      <c r="J1818" s="18"/>
      <c r="K1818" s="18">
        <f t="shared" si="114"/>
        <v>0</v>
      </c>
      <c r="L1818" s="19" t="str">
        <f>IFERROR(VLOOKUP(C1818,'[2]11.11.25'!$B$345:$C$574,2,0),"-")</f>
        <v>-</v>
      </c>
      <c r="M1818" s="20" t="str">
        <f t="shared" si="116"/>
        <v>-</v>
      </c>
      <c r="N1818" s="21" t="s">
        <v>22</v>
      </c>
      <c r="O1818" s="22" t="str">
        <f t="shared" si="115"/>
        <v>-</v>
      </c>
      <c r="P1818" s="29"/>
    </row>
    <row r="1819" spans="1:16" x14ac:dyDescent="0.25">
      <c r="A1819" s="13">
        <v>4</v>
      </c>
      <c r="B1819" s="13" t="s">
        <v>847</v>
      </c>
      <c r="C1819" s="14" t="s">
        <v>4230</v>
      </c>
      <c r="D1819" s="14" t="s">
        <v>4231</v>
      </c>
      <c r="E1819" s="15">
        <v>1</v>
      </c>
      <c r="F1819" s="16">
        <v>69.7</v>
      </c>
      <c r="G1819" s="16">
        <v>69.7</v>
      </c>
      <c r="H1819" s="17"/>
      <c r="I1819" s="16">
        <f t="shared" si="113"/>
        <v>0</v>
      </c>
      <c r="J1819" s="18"/>
      <c r="K1819" s="18">
        <f t="shared" si="114"/>
        <v>0</v>
      </c>
      <c r="L1819" s="19" t="str">
        <f>IFERROR(VLOOKUP(C1819,'[2]11.11.25'!$B$345:$C$574,2,0),"-")</f>
        <v>-</v>
      </c>
      <c r="M1819" s="20" t="str">
        <f t="shared" si="116"/>
        <v>-</v>
      </c>
      <c r="N1819" s="21" t="s">
        <v>22</v>
      </c>
      <c r="O1819" s="22" t="str">
        <f t="shared" si="115"/>
        <v>-</v>
      </c>
      <c r="P1819" s="29"/>
    </row>
    <row r="1820" spans="1:16" x14ac:dyDescent="0.25">
      <c r="A1820" s="13">
        <v>4</v>
      </c>
      <c r="B1820" s="13" t="s">
        <v>850</v>
      </c>
      <c r="C1820" s="14" t="s">
        <v>4232</v>
      </c>
      <c r="D1820" s="14" t="s">
        <v>4233</v>
      </c>
      <c r="E1820" s="15">
        <v>1</v>
      </c>
      <c r="F1820" s="16">
        <v>51.8</v>
      </c>
      <c r="G1820" s="16">
        <v>51.8</v>
      </c>
      <c r="H1820" s="17"/>
      <c r="I1820" s="16">
        <f t="shared" si="113"/>
        <v>0</v>
      </c>
      <c r="J1820" s="18"/>
      <c r="K1820" s="18">
        <f t="shared" si="114"/>
        <v>0</v>
      </c>
      <c r="L1820" s="19" t="str">
        <f>IFERROR(VLOOKUP(C1820,'[2]11.11.25'!$B$345:$C$574,2,0),"-")</f>
        <v>-</v>
      </c>
      <c r="M1820" s="20" t="str">
        <f t="shared" si="116"/>
        <v>-</v>
      </c>
      <c r="N1820" s="21" t="s">
        <v>22</v>
      </c>
      <c r="O1820" s="22" t="str">
        <f t="shared" si="115"/>
        <v>-</v>
      </c>
      <c r="P1820" s="29"/>
    </row>
    <row r="1821" spans="1:16" x14ac:dyDescent="0.25">
      <c r="A1821" s="13">
        <v>4</v>
      </c>
      <c r="B1821" s="13" t="s">
        <v>853</v>
      </c>
      <c r="C1821" s="14" t="s">
        <v>4234</v>
      </c>
      <c r="D1821" s="14" t="s">
        <v>4235</v>
      </c>
      <c r="E1821" s="15">
        <v>1</v>
      </c>
      <c r="F1821" s="16">
        <v>62.1</v>
      </c>
      <c r="G1821" s="16">
        <v>62.1</v>
      </c>
      <c r="H1821" s="17"/>
      <c r="I1821" s="16">
        <f t="shared" si="113"/>
        <v>0</v>
      </c>
      <c r="J1821" s="18"/>
      <c r="K1821" s="18">
        <f t="shared" si="114"/>
        <v>0</v>
      </c>
      <c r="L1821" s="19" t="str">
        <f>IFERROR(VLOOKUP(C1821,'[2]11.11.25'!$B$345:$C$574,2,0),"-")</f>
        <v>-</v>
      </c>
      <c r="M1821" s="20" t="str">
        <f t="shared" si="116"/>
        <v>-</v>
      </c>
      <c r="N1821" s="21" t="s">
        <v>22</v>
      </c>
      <c r="O1821" s="22" t="str">
        <f t="shared" si="115"/>
        <v>-</v>
      </c>
      <c r="P1821" s="29"/>
    </row>
    <row r="1822" spans="1:16" x14ac:dyDescent="0.25">
      <c r="A1822" s="13">
        <v>4</v>
      </c>
      <c r="B1822" s="13" t="s">
        <v>856</v>
      </c>
      <c r="C1822" s="14" t="s">
        <v>4236</v>
      </c>
      <c r="D1822" s="14" t="s">
        <v>4237</v>
      </c>
      <c r="E1822" s="15">
        <v>1</v>
      </c>
      <c r="F1822" s="16">
        <v>58.4</v>
      </c>
      <c r="G1822" s="16">
        <v>58.4</v>
      </c>
      <c r="H1822" s="17"/>
      <c r="I1822" s="16">
        <f t="shared" si="113"/>
        <v>0</v>
      </c>
      <c r="J1822" s="18"/>
      <c r="K1822" s="18">
        <f t="shared" si="114"/>
        <v>0</v>
      </c>
      <c r="L1822" s="19" t="str">
        <f>IFERROR(VLOOKUP(C1822,'[2]11.11.25'!$B$345:$C$574,2,0),"-")</f>
        <v>-</v>
      </c>
      <c r="M1822" s="20" t="str">
        <f t="shared" si="116"/>
        <v>-</v>
      </c>
      <c r="N1822" s="21" t="s">
        <v>22</v>
      </c>
      <c r="O1822" s="22" t="str">
        <f t="shared" si="115"/>
        <v>-</v>
      </c>
      <c r="P1822" s="29"/>
    </row>
    <row r="1823" spans="1:16" x14ac:dyDescent="0.25">
      <c r="A1823" s="13">
        <v>4</v>
      </c>
      <c r="B1823" s="13" t="s">
        <v>859</v>
      </c>
      <c r="C1823" s="14" t="s">
        <v>4238</v>
      </c>
      <c r="D1823" s="14" t="s">
        <v>4239</v>
      </c>
      <c r="E1823" s="15">
        <v>1</v>
      </c>
      <c r="F1823" s="16">
        <v>41.7</v>
      </c>
      <c r="G1823" s="16">
        <v>41.7</v>
      </c>
      <c r="H1823" s="17"/>
      <c r="I1823" s="16">
        <f t="shared" si="113"/>
        <v>0</v>
      </c>
      <c r="J1823" s="18"/>
      <c r="K1823" s="18">
        <f t="shared" si="114"/>
        <v>0</v>
      </c>
      <c r="L1823" s="19" t="str">
        <f>IFERROR(VLOOKUP(C1823,'[2]11.11.25'!$B$345:$C$574,2,0),"-")</f>
        <v>-</v>
      </c>
      <c r="M1823" s="20" t="str">
        <f t="shared" si="116"/>
        <v>-</v>
      </c>
      <c r="N1823" s="21" t="s">
        <v>22</v>
      </c>
      <c r="O1823" s="22" t="str">
        <f t="shared" si="115"/>
        <v>-</v>
      </c>
      <c r="P1823" s="29"/>
    </row>
    <row r="1824" spans="1:16" x14ac:dyDescent="0.25">
      <c r="A1824" s="13">
        <v>4</v>
      </c>
      <c r="B1824" s="13" t="s">
        <v>862</v>
      </c>
      <c r="C1824" s="14" t="s">
        <v>4240</v>
      </c>
      <c r="D1824" s="14" t="s">
        <v>4241</v>
      </c>
      <c r="E1824" s="15">
        <v>1</v>
      </c>
      <c r="F1824" s="16">
        <v>27.2</v>
      </c>
      <c r="G1824" s="16">
        <v>27.2</v>
      </c>
      <c r="H1824" s="17"/>
      <c r="I1824" s="16">
        <f t="shared" si="113"/>
        <v>0</v>
      </c>
      <c r="J1824" s="18"/>
      <c r="K1824" s="18">
        <f t="shared" si="114"/>
        <v>0</v>
      </c>
      <c r="L1824" s="19" t="str">
        <f>IFERROR(VLOOKUP(C1824,'[2]11.11.25'!$B$345:$C$574,2,0),"-")</f>
        <v>-</v>
      </c>
      <c r="M1824" s="20" t="str">
        <f t="shared" si="116"/>
        <v>-</v>
      </c>
      <c r="N1824" s="21" t="s">
        <v>22</v>
      </c>
      <c r="O1824" s="22" t="str">
        <f t="shared" si="115"/>
        <v>-</v>
      </c>
      <c r="P1824" s="29"/>
    </row>
    <row r="1825" spans="1:16" x14ac:dyDescent="0.25">
      <c r="A1825" s="13">
        <v>4</v>
      </c>
      <c r="B1825" s="13" t="s">
        <v>865</v>
      </c>
      <c r="C1825" s="14" t="s">
        <v>4242</v>
      </c>
      <c r="D1825" s="14" t="s">
        <v>4243</v>
      </c>
      <c r="E1825" s="15">
        <v>1</v>
      </c>
      <c r="F1825" s="16">
        <v>40.299999999999997</v>
      </c>
      <c r="G1825" s="16">
        <v>40.299999999999997</v>
      </c>
      <c r="H1825" s="17"/>
      <c r="I1825" s="16">
        <f t="shared" si="113"/>
        <v>0</v>
      </c>
      <c r="J1825" s="18"/>
      <c r="K1825" s="18">
        <f t="shared" si="114"/>
        <v>0</v>
      </c>
      <c r="L1825" s="19" t="str">
        <f>IFERROR(VLOOKUP(C1825,'[2]11.11.25'!$B$345:$C$574,2,0),"-")</f>
        <v>-</v>
      </c>
      <c r="M1825" s="20" t="str">
        <f t="shared" si="116"/>
        <v>-</v>
      </c>
      <c r="N1825" s="21" t="s">
        <v>22</v>
      </c>
      <c r="O1825" s="22" t="str">
        <f t="shared" si="115"/>
        <v>-</v>
      </c>
      <c r="P1825" s="29"/>
    </row>
    <row r="1826" spans="1:16" x14ac:dyDescent="0.25">
      <c r="A1826" s="13">
        <v>4</v>
      </c>
      <c r="B1826" s="13" t="s">
        <v>868</v>
      </c>
      <c r="C1826" s="14" t="s">
        <v>4244</v>
      </c>
      <c r="D1826" s="14" t="s">
        <v>4245</v>
      </c>
      <c r="E1826" s="15">
        <v>1</v>
      </c>
      <c r="F1826" s="16">
        <v>41.3</v>
      </c>
      <c r="G1826" s="16">
        <v>41.3</v>
      </c>
      <c r="H1826" s="17"/>
      <c r="I1826" s="16">
        <f t="shared" si="113"/>
        <v>0</v>
      </c>
      <c r="J1826" s="18"/>
      <c r="K1826" s="18">
        <f t="shared" si="114"/>
        <v>0</v>
      </c>
      <c r="L1826" s="19" t="str">
        <f>IFERROR(VLOOKUP(C1826,'[2]11.11.25'!$B$345:$C$574,2,0),"-")</f>
        <v>-</v>
      </c>
      <c r="M1826" s="20" t="str">
        <f t="shared" si="116"/>
        <v>-</v>
      </c>
      <c r="N1826" s="21" t="s">
        <v>22</v>
      </c>
      <c r="O1826" s="22" t="str">
        <f t="shared" si="115"/>
        <v>-</v>
      </c>
      <c r="P1826" s="29"/>
    </row>
    <row r="1827" spans="1:16" x14ac:dyDescent="0.25">
      <c r="A1827" s="13">
        <v>4</v>
      </c>
      <c r="B1827" s="13" t="s">
        <v>871</v>
      </c>
      <c r="C1827" s="14" t="s">
        <v>4246</v>
      </c>
      <c r="D1827" s="14" t="s">
        <v>4247</v>
      </c>
      <c r="E1827" s="15">
        <v>5</v>
      </c>
      <c r="F1827" s="16">
        <v>230.7</v>
      </c>
      <c r="G1827" s="16">
        <v>1153.5</v>
      </c>
      <c r="H1827" s="17"/>
      <c r="I1827" s="16">
        <f t="shared" si="113"/>
        <v>0</v>
      </c>
      <c r="J1827" s="18"/>
      <c r="K1827" s="18">
        <f t="shared" si="114"/>
        <v>0</v>
      </c>
      <c r="L1827" s="19" t="str">
        <f>IFERROR(VLOOKUP(C1827,'[2]11.11.25'!$B$345:$C$574,2,0),"-")</f>
        <v>-</v>
      </c>
      <c r="M1827" s="20" t="str">
        <f t="shared" si="116"/>
        <v>-</v>
      </c>
      <c r="N1827" s="21" t="s">
        <v>22</v>
      </c>
      <c r="O1827" s="22" t="str">
        <f t="shared" si="115"/>
        <v>-</v>
      </c>
      <c r="P1827" s="29"/>
    </row>
    <row r="1828" spans="1:16" x14ac:dyDescent="0.25">
      <c r="A1828" s="13">
        <v>4</v>
      </c>
      <c r="B1828" s="13" t="s">
        <v>874</v>
      </c>
      <c r="C1828" s="14" t="s">
        <v>4248</v>
      </c>
      <c r="D1828" s="14" t="s">
        <v>4249</v>
      </c>
      <c r="E1828" s="15">
        <v>1</v>
      </c>
      <c r="F1828" s="16">
        <v>281.5</v>
      </c>
      <c r="G1828" s="16">
        <v>281.5</v>
      </c>
      <c r="H1828" s="17"/>
      <c r="I1828" s="16">
        <f t="shared" si="113"/>
        <v>0</v>
      </c>
      <c r="J1828" s="18"/>
      <c r="K1828" s="18">
        <f t="shared" si="114"/>
        <v>0</v>
      </c>
      <c r="L1828" s="19" t="str">
        <f>IFERROR(VLOOKUP(C1828,'[2]11.11.25'!$B$345:$C$574,2,0),"-")</f>
        <v>-</v>
      </c>
      <c r="M1828" s="20" t="str">
        <f t="shared" si="116"/>
        <v>-</v>
      </c>
      <c r="N1828" s="21" t="s">
        <v>22</v>
      </c>
      <c r="O1828" s="22" t="str">
        <f t="shared" si="115"/>
        <v>-</v>
      </c>
      <c r="P1828" s="29"/>
    </row>
    <row r="1829" spans="1:16" x14ac:dyDescent="0.25">
      <c r="A1829" s="13">
        <v>4</v>
      </c>
      <c r="B1829" s="13" t="s">
        <v>877</v>
      </c>
      <c r="C1829" s="14" t="s">
        <v>4250</v>
      </c>
      <c r="D1829" s="14" t="s">
        <v>4251</v>
      </c>
      <c r="E1829" s="15">
        <v>1</v>
      </c>
      <c r="F1829" s="16">
        <v>261.60000000000002</v>
      </c>
      <c r="G1829" s="16">
        <v>261.60000000000002</v>
      </c>
      <c r="H1829" s="17"/>
      <c r="I1829" s="16">
        <f t="shared" si="113"/>
        <v>0</v>
      </c>
      <c r="J1829" s="18"/>
      <c r="K1829" s="18">
        <f t="shared" si="114"/>
        <v>0</v>
      </c>
      <c r="L1829" s="19" t="str">
        <f>IFERROR(VLOOKUP(C1829,'[2]11.11.25'!$B$345:$C$574,2,0),"-")</f>
        <v>-</v>
      </c>
      <c r="M1829" s="20" t="str">
        <f t="shared" si="116"/>
        <v>-</v>
      </c>
      <c r="N1829" s="21" t="s">
        <v>22</v>
      </c>
      <c r="O1829" s="22" t="str">
        <f t="shared" si="115"/>
        <v>-</v>
      </c>
      <c r="P1829" s="29"/>
    </row>
    <row r="1830" spans="1:16" x14ac:dyDescent="0.25">
      <c r="A1830" s="13">
        <v>4</v>
      </c>
      <c r="B1830" s="13" t="s">
        <v>880</v>
      </c>
      <c r="C1830" s="14" t="s">
        <v>4252</v>
      </c>
      <c r="D1830" s="14" t="s">
        <v>4253</v>
      </c>
      <c r="E1830" s="15">
        <v>5</v>
      </c>
      <c r="F1830" s="16">
        <v>213.8</v>
      </c>
      <c r="G1830" s="16">
        <v>1069</v>
      </c>
      <c r="H1830" s="17"/>
      <c r="I1830" s="16">
        <f t="shared" si="113"/>
        <v>0</v>
      </c>
      <c r="J1830" s="18"/>
      <c r="K1830" s="18">
        <f t="shared" si="114"/>
        <v>0</v>
      </c>
      <c r="L1830" s="19" t="str">
        <f>IFERROR(VLOOKUP(C1830,'[2]11.11.25'!$B$345:$C$574,2,0),"-")</f>
        <v>-</v>
      </c>
      <c r="M1830" s="20" t="str">
        <f t="shared" si="116"/>
        <v>-</v>
      </c>
      <c r="N1830" s="21" t="s">
        <v>22</v>
      </c>
      <c r="O1830" s="22" t="str">
        <f t="shared" si="115"/>
        <v>-</v>
      </c>
      <c r="P1830" s="29"/>
    </row>
    <row r="1831" spans="1:16" x14ac:dyDescent="0.25">
      <c r="A1831" s="13">
        <v>4</v>
      </c>
      <c r="B1831" s="13" t="s">
        <v>883</v>
      </c>
      <c r="C1831" s="14" t="s">
        <v>4254</v>
      </c>
      <c r="D1831" s="14" t="s">
        <v>4255</v>
      </c>
      <c r="E1831" s="15">
        <v>1</v>
      </c>
      <c r="F1831" s="16">
        <v>281.60000000000002</v>
      </c>
      <c r="G1831" s="16">
        <v>281.60000000000002</v>
      </c>
      <c r="H1831" s="17"/>
      <c r="I1831" s="16">
        <f t="shared" si="113"/>
        <v>0</v>
      </c>
      <c r="J1831" s="18"/>
      <c r="K1831" s="18">
        <f t="shared" si="114"/>
        <v>0</v>
      </c>
      <c r="L1831" s="19" t="str">
        <f>IFERROR(VLOOKUP(C1831,'[2]11.11.25'!$B$345:$C$574,2,0),"-")</f>
        <v>-</v>
      </c>
      <c r="M1831" s="20" t="str">
        <f t="shared" si="116"/>
        <v>-</v>
      </c>
      <c r="N1831" s="21" t="s">
        <v>22</v>
      </c>
      <c r="O1831" s="22" t="str">
        <f t="shared" si="115"/>
        <v>-</v>
      </c>
      <c r="P1831" s="29"/>
    </row>
    <row r="1832" spans="1:16" x14ac:dyDescent="0.25">
      <c r="A1832" s="13">
        <v>4</v>
      </c>
      <c r="B1832" s="13" t="s">
        <v>886</v>
      </c>
      <c r="C1832" s="14" t="s">
        <v>4256</v>
      </c>
      <c r="D1832" s="14" t="s">
        <v>4257</v>
      </c>
      <c r="E1832" s="15">
        <v>1</v>
      </c>
      <c r="F1832" s="16">
        <v>261.7</v>
      </c>
      <c r="G1832" s="16">
        <v>261.7</v>
      </c>
      <c r="H1832" s="17"/>
      <c r="I1832" s="16">
        <f t="shared" si="113"/>
        <v>0</v>
      </c>
      <c r="J1832" s="18"/>
      <c r="K1832" s="18">
        <f t="shared" si="114"/>
        <v>0</v>
      </c>
      <c r="L1832" s="19" t="str">
        <f>IFERROR(VLOOKUP(C1832,'[2]11.11.25'!$B$345:$C$574,2,0),"-")</f>
        <v>-</v>
      </c>
      <c r="M1832" s="20" t="str">
        <f t="shared" si="116"/>
        <v>-</v>
      </c>
      <c r="N1832" s="21" t="s">
        <v>22</v>
      </c>
      <c r="O1832" s="22" t="str">
        <f t="shared" si="115"/>
        <v>-</v>
      </c>
      <c r="P1832" s="29"/>
    </row>
    <row r="1833" spans="1:16" x14ac:dyDescent="0.25">
      <c r="A1833" s="13">
        <v>4</v>
      </c>
      <c r="B1833" s="13" t="s">
        <v>889</v>
      </c>
      <c r="C1833" s="14" t="s">
        <v>4258</v>
      </c>
      <c r="D1833" s="14" t="s">
        <v>4259</v>
      </c>
      <c r="E1833" s="15">
        <v>1</v>
      </c>
      <c r="F1833" s="16">
        <v>281.60000000000002</v>
      </c>
      <c r="G1833" s="16">
        <v>281.60000000000002</v>
      </c>
      <c r="H1833" s="17"/>
      <c r="I1833" s="16">
        <f t="shared" si="113"/>
        <v>0</v>
      </c>
      <c r="J1833" s="18"/>
      <c r="K1833" s="18">
        <f t="shared" si="114"/>
        <v>0</v>
      </c>
      <c r="L1833" s="19" t="str">
        <f>IFERROR(VLOOKUP(C1833,'[2]11.11.25'!$B$345:$C$574,2,0),"-")</f>
        <v>-</v>
      </c>
      <c r="M1833" s="20" t="str">
        <f t="shared" si="116"/>
        <v>-</v>
      </c>
      <c r="N1833" s="21" t="s">
        <v>22</v>
      </c>
      <c r="O1833" s="22" t="str">
        <f t="shared" si="115"/>
        <v>-</v>
      </c>
      <c r="P1833" s="29"/>
    </row>
    <row r="1834" spans="1:16" x14ac:dyDescent="0.25">
      <c r="A1834" s="13">
        <v>4</v>
      </c>
      <c r="B1834" s="13" t="s">
        <v>892</v>
      </c>
      <c r="C1834" s="14" t="s">
        <v>4260</v>
      </c>
      <c r="D1834" s="14" t="s">
        <v>4261</v>
      </c>
      <c r="E1834" s="15">
        <v>1</v>
      </c>
      <c r="F1834" s="16">
        <v>261.7</v>
      </c>
      <c r="G1834" s="16">
        <v>261.7</v>
      </c>
      <c r="H1834" s="17"/>
      <c r="I1834" s="16">
        <f t="shared" si="113"/>
        <v>0</v>
      </c>
      <c r="J1834" s="18"/>
      <c r="K1834" s="18">
        <f t="shared" si="114"/>
        <v>0</v>
      </c>
      <c r="L1834" s="19" t="str">
        <f>IFERROR(VLOOKUP(C1834,'[2]11.11.25'!$B$345:$C$574,2,0),"-")</f>
        <v>-</v>
      </c>
      <c r="M1834" s="20" t="str">
        <f t="shared" si="116"/>
        <v>-</v>
      </c>
      <c r="N1834" s="21" t="s">
        <v>22</v>
      </c>
      <c r="O1834" s="22" t="str">
        <f t="shared" si="115"/>
        <v>-</v>
      </c>
      <c r="P1834" s="29"/>
    </row>
    <row r="1835" spans="1:16" x14ac:dyDescent="0.25">
      <c r="A1835" s="13">
        <v>4</v>
      </c>
      <c r="B1835" s="13" t="s">
        <v>895</v>
      </c>
      <c r="C1835" s="14" t="s">
        <v>4262</v>
      </c>
      <c r="D1835" s="14" t="s">
        <v>4263</v>
      </c>
      <c r="E1835" s="15">
        <v>1</v>
      </c>
      <c r="F1835" s="16">
        <v>281.39999999999998</v>
      </c>
      <c r="G1835" s="16">
        <v>281.39999999999998</v>
      </c>
      <c r="H1835" s="17"/>
      <c r="I1835" s="16">
        <f t="shared" si="113"/>
        <v>0</v>
      </c>
      <c r="J1835" s="18"/>
      <c r="K1835" s="18">
        <f t="shared" si="114"/>
        <v>0</v>
      </c>
      <c r="L1835" s="19" t="str">
        <f>IFERROR(VLOOKUP(C1835,'[2]11.11.25'!$B$345:$C$574,2,0),"-")</f>
        <v>-</v>
      </c>
      <c r="M1835" s="20" t="str">
        <f t="shared" si="116"/>
        <v>-</v>
      </c>
      <c r="N1835" s="21" t="s">
        <v>22</v>
      </c>
      <c r="O1835" s="22" t="str">
        <f t="shared" si="115"/>
        <v>-</v>
      </c>
      <c r="P1835" s="29"/>
    </row>
    <row r="1836" spans="1:16" x14ac:dyDescent="0.25">
      <c r="A1836" s="13">
        <v>4</v>
      </c>
      <c r="B1836" s="13" t="s">
        <v>898</v>
      </c>
      <c r="C1836" s="14" t="s">
        <v>4264</v>
      </c>
      <c r="D1836" s="14" t="s">
        <v>4265</v>
      </c>
      <c r="E1836" s="15">
        <v>1</v>
      </c>
      <c r="F1836" s="16">
        <v>261.5</v>
      </c>
      <c r="G1836" s="16">
        <v>261.5</v>
      </c>
      <c r="H1836" s="17"/>
      <c r="I1836" s="16">
        <f t="shared" si="113"/>
        <v>0</v>
      </c>
      <c r="J1836" s="18"/>
      <c r="K1836" s="18">
        <f t="shared" si="114"/>
        <v>0</v>
      </c>
      <c r="L1836" s="19" t="str">
        <f>IFERROR(VLOOKUP(C1836,'[2]11.11.25'!$B$345:$C$574,2,0),"-")</f>
        <v>-</v>
      </c>
      <c r="M1836" s="20" t="str">
        <f t="shared" si="116"/>
        <v>-</v>
      </c>
      <c r="N1836" s="21" t="s">
        <v>22</v>
      </c>
      <c r="O1836" s="22" t="str">
        <f t="shared" si="115"/>
        <v>-</v>
      </c>
      <c r="P1836" s="29"/>
    </row>
    <row r="1837" spans="1:16" x14ac:dyDescent="0.25">
      <c r="A1837" s="13">
        <v>4</v>
      </c>
      <c r="B1837" s="13" t="s">
        <v>901</v>
      </c>
      <c r="C1837" s="14" t="s">
        <v>4266</v>
      </c>
      <c r="D1837" s="14" t="s">
        <v>4267</v>
      </c>
      <c r="E1837" s="15">
        <v>1</v>
      </c>
      <c r="F1837" s="16">
        <v>165.5</v>
      </c>
      <c r="G1837" s="16">
        <v>165.5</v>
      </c>
      <c r="H1837" s="17"/>
      <c r="I1837" s="16">
        <f t="shared" si="113"/>
        <v>0</v>
      </c>
      <c r="J1837" s="18"/>
      <c r="K1837" s="18">
        <f t="shared" si="114"/>
        <v>0</v>
      </c>
      <c r="L1837" s="19" t="str">
        <f>IFERROR(VLOOKUP(C1837,'[2]11.11.25'!$B$345:$C$574,2,0),"-")</f>
        <v>-</v>
      </c>
      <c r="M1837" s="20" t="str">
        <f t="shared" si="116"/>
        <v>-</v>
      </c>
      <c r="N1837" s="21" t="s">
        <v>22</v>
      </c>
      <c r="O1837" s="22" t="str">
        <f t="shared" si="115"/>
        <v>-</v>
      </c>
      <c r="P1837" s="29"/>
    </row>
    <row r="1838" spans="1:16" x14ac:dyDescent="0.25">
      <c r="A1838" s="13">
        <v>4</v>
      </c>
      <c r="B1838" s="13" t="s">
        <v>904</v>
      </c>
      <c r="C1838" s="14" t="s">
        <v>4268</v>
      </c>
      <c r="D1838" s="14" t="s">
        <v>4269</v>
      </c>
      <c r="E1838" s="15">
        <v>1</v>
      </c>
      <c r="F1838" s="16">
        <v>275.5</v>
      </c>
      <c r="G1838" s="16">
        <v>275.5</v>
      </c>
      <c r="H1838" s="17"/>
      <c r="I1838" s="16">
        <f t="shared" si="113"/>
        <v>0</v>
      </c>
      <c r="J1838" s="18"/>
      <c r="K1838" s="18">
        <f t="shared" si="114"/>
        <v>0</v>
      </c>
      <c r="L1838" s="19" t="str">
        <f>IFERROR(VLOOKUP(C1838,'[2]11.11.25'!$B$345:$C$574,2,0),"-")</f>
        <v>-</v>
      </c>
      <c r="M1838" s="20" t="str">
        <f t="shared" si="116"/>
        <v>-</v>
      </c>
      <c r="N1838" s="21" t="s">
        <v>22</v>
      </c>
      <c r="O1838" s="22" t="str">
        <f t="shared" si="115"/>
        <v>-</v>
      </c>
      <c r="P1838" s="29"/>
    </row>
    <row r="1839" spans="1:16" x14ac:dyDescent="0.25">
      <c r="A1839" s="13">
        <v>4</v>
      </c>
      <c r="B1839" s="13" t="s">
        <v>907</v>
      </c>
      <c r="C1839" s="14" t="s">
        <v>4270</v>
      </c>
      <c r="D1839" s="14" t="s">
        <v>4271</v>
      </c>
      <c r="E1839" s="15">
        <v>1</v>
      </c>
      <c r="F1839" s="16">
        <v>255.9</v>
      </c>
      <c r="G1839" s="16">
        <v>255.9</v>
      </c>
      <c r="H1839" s="17"/>
      <c r="I1839" s="16">
        <f t="shared" si="113"/>
        <v>0</v>
      </c>
      <c r="J1839" s="18"/>
      <c r="K1839" s="18">
        <f t="shared" si="114"/>
        <v>0</v>
      </c>
      <c r="L1839" s="19" t="str">
        <f>IFERROR(VLOOKUP(C1839,'[2]11.11.25'!$B$345:$C$574,2,0),"-")</f>
        <v>-</v>
      </c>
      <c r="M1839" s="20" t="str">
        <f t="shared" si="116"/>
        <v>-</v>
      </c>
      <c r="N1839" s="21" t="s">
        <v>22</v>
      </c>
      <c r="O1839" s="22" t="str">
        <f t="shared" si="115"/>
        <v>-</v>
      </c>
      <c r="P1839" s="29"/>
    </row>
    <row r="1840" spans="1:16" x14ac:dyDescent="0.25">
      <c r="A1840" s="13">
        <v>4</v>
      </c>
      <c r="B1840" s="13" t="s">
        <v>910</v>
      </c>
      <c r="C1840" s="14" t="s">
        <v>4272</v>
      </c>
      <c r="D1840" s="14" t="s">
        <v>4273</v>
      </c>
      <c r="E1840" s="15">
        <v>1</v>
      </c>
      <c r="F1840" s="16">
        <v>226.7</v>
      </c>
      <c r="G1840" s="16">
        <v>226.7</v>
      </c>
      <c r="H1840" s="17"/>
      <c r="I1840" s="16">
        <f t="shared" si="113"/>
        <v>0</v>
      </c>
      <c r="J1840" s="18"/>
      <c r="K1840" s="18">
        <f t="shared" si="114"/>
        <v>0</v>
      </c>
      <c r="L1840" s="19" t="str">
        <f>IFERROR(VLOOKUP(C1840,'[2]11.11.25'!$B$345:$C$574,2,0),"-")</f>
        <v>-</v>
      </c>
      <c r="M1840" s="20" t="str">
        <f t="shared" si="116"/>
        <v>-</v>
      </c>
      <c r="N1840" s="21" t="s">
        <v>22</v>
      </c>
      <c r="O1840" s="22" t="str">
        <f t="shared" si="115"/>
        <v>-</v>
      </c>
      <c r="P1840" s="29"/>
    </row>
    <row r="1841" spans="1:16" x14ac:dyDescent="0.25">
      <c r="A1841" s="13">
        <v>4</v>
      </c>
      <c r="B1841" s="13" t="s">
        <v>913</v>
      </c>
      <c r="C1841" s="14" t="s">
        <v>4274</v>
      </c>
      <c r="D1841" s="14" t="s">
        <v>4275</v>
      </c>
      <c r="E1841" s="15">
        <v>1</v>
      </c>
      <c r="F1841" s="16">
        <v>281.60000000000002</v>
      </c>
      <c r="G1841" s="16">
        <v>281.60000000000002</v>
      </c>
      <c r="H1841" s="17"/>
      <c r="I1841" s="16">
        <f t="shared" si="113"/>
        <v>0</v>
      </c>
      <c r="J1841" s="18"/>
      <c r="K1841" s="18">
        <f t="shared" si="114"/>
        <v>0</v>
      </c>
      <c r="L1841" s="19" t="str">
        <f>IFERROR(VLOOKUP(C1841,'[2]11.11.25'!$B$345:$C$574,2,0),"-")</f>
        <v>-</v>
      </c>
      <c r="M1841" s="20" t="str">
        <f t="shared" si="116"/>
        <v>-</v>
      </c>
      <c r="N1841" s="21" t="s">
        <v>22</v>
      </c>
      <c r="O1841" s="22" t="str">
        <f t="shared" si="115"/>
        <v>-</v>
      </c>
      <c r="P1841" s="29"/>
    </row>
    <row r="1842" spans="1:16" x14ac:dyDescent="0.25">
      <c r="A1842" s="13">
        <v>4</v>
      </c>
      <c r="B1842" s="13" t="s">
        <v>916</v>
      </c>
      <c r="C1842" s="14" t="s">
        <v>4276</v>
      </c>
      <c r="D1842" s="14" t="s">
        <v>4277</v>
      </c>
      <c r="E1842" s="15">
        <v>1</v>
      </c>
      <c r="F1842" s="16">
        <v>261.7</v>
      </c>
      <c r="G1842" s="16">
        <v>261.7</v>
      </c>
      <c r="H1842" s="17"/>
      <c r="I1842" s="16">
        <f t="shared" si="113"/>
        <v>0</v>
      </c>
      <c r="J1842" s="18"/>
      <c r="K1842" s="18">
        <f t="shared" si="114"/>
        <v>0</v>
      </c>
      <c r="L1842" s="19" t="str">
        <f>IFERROR(VLOOKUP(C1842,'[2]11.11.25'!$B$345:$C$574,2,0),"-")</f>
        <v>-</v>
      </c>
      <c r="M1842" s="20" t="str">
        <f t="shared" si="116"/>
        <v>-</v>
      </c>
      <c r="N1842" s="21" t="s">
        <v>22</v>
      </c>
      <c r="O1842" s="22" t="str">
        <f t="shared" si="115"/>
        <v>-</v>
      </c>
      <c r="P1842" s="29"/>
    </row>
    <row r="1843" spans="1:16" x14ac:dyDescent="0.25">
      <c r="A1843" s="13">
        <v>4</v>
      </c>
      <c r="B1843" s="13" t="s">
        <v>919</v>
      </c>
      <c r="C1843" s="14" t="s">
        <v>4278</v>
      </c>
      <c r="D1843" s="14" t="s">
        <v>4279</v>
      </c>
      <c r="E1843" s="15">
        <v>8</v>
      </c>
      <c r="F1843" s="16">
        <v>120.4</v>
      </c>
      <c r="G1843" s="16">
        <v>963.2</v>
      </c>
      <c r="H1843" s="17"/>
      <c r="I1843" s="16">
        <f t="shared" si="113"/>
        <v>0</v>
      </c>
      <c r="J1843" s="18"/>
      <c r="K1843" s="18">
        <f t="shared" si="114"/>
        <v>0</v>
      </c>
      <c r="L1843" s="19" t="str">
        <f>IFERROR(VLOOKUP(C1843,'[2]11.11.25'!$B$345:$C$574,2,0),"-")</f>
        <v>-</v>
      </c>
      <c r="M1843" s="20" t="str">
        <f t="shared" si="116"/>
        <v>-</v>
      </c>
      <c r="N1843" s="21" t="s">
        <v>22</v>
      </c>
      <c r="O1843" s="22" t="str">
        <f t="shared" si="115"/>
        <v>-</v>
      </c>
      <c r="P1843" s="29"/>
    </row>
    <row r="1844" spans="1:16" x14ac:dyDescent="0.25">
      <c r="A1844" s="13">
        <v>4</v>
      </c>
      <c r="B1844" s="13" t="s">
        <v>922</v>
      </c>
      <c r="C1844" s="14" t="s">
        <v>4280</v>
      </c>
      <c r="D1844" s="14" t="s">
        <v>4281</v>
      </c>
      <c r="E1844" s="15">
        <v>2</v>
      </c>
      <c r="F1844" s="16">
        <v>60.5</v>
      </c>
      <c r="G1844" s="16">
        <v>121</v>
      </c>
      <c r="H1844" s="17"/>
      <c r="I1844" s="16">
        <f t="shared" si="113"/>
        <v>0</v>
      </c>
      <c r="J1844" s="18"/>
      <c r="K1844" s="18">
        <f t="shared" si="114"/>
        <v>0</v>
      </c>
      <c r="L1844" s="19" t="str">
        <f>IFERROR(VLOOKUP(C1844,'[2]11.11.25'!$B$345:$C$574,2,0),"-")</f>
        <v>-</v>
      </c>
      <c r="M1844" s="20" t="str">
        <f t="shared" si="116"/>
        <v>-</v>
      </c>
      <c r="N1844" s="21" t="s">
        <v>22</v>
      </c>
      <c r="O1844" s="22" t="str">
        <f t="shared" si="115"/>
        <v>-</v>
      </c>
      <c r="P1844" s="29"/>
    </row>
    <row r="1845" spans="1:16" x14ac:dyDescent="0.25">
      <c r="A1845" s="13">
        <v>4</v>
      </c>
      <c r="B1845" s="13" t="s">
        <v>925</v>
      </c>
      <c r="C1845" s="14" t="s">
        <v>4282</v>
      </c>
      <c r="D1845" s="14" t="s">
        <v>4283</v>
      </c>
      <c r="E1845" s="15">
        <v>2</v>
      </c>
      <c r="F1845" s="16">
        <v>56.1</v>
      </c>
      <c r="G1845" s="16">
        <v>112.2</v>
      </c>
      <c r="H1845" s="17"/>
      <c r="I1845" s="16">
        <f t="shared" si="113"/>
        <v>0</v>
      </c>
      <c r="J1845" s="18"/>
      <c r="K1845" s="18">
        <f t="shared" si="114"/>
        <v>0</v>
      </c>
      <c r="L1845" s="19" t="str">
        <f>IFERROR(VLOOKUP(C1845,'[2]11.11.25'!$B$345:$C$574,2,0),"-")</f>
        <v>-</v>
      </c>
      <c r="M1845" s="20" t="str">
        <f t="shared" si="116"/>
        <v>-</v>
      </c>
      <c r="N1845" s="21" t="s">
        <v>22</v>
      </c>
      <c r="O1845" s="22" t="str">
        <f t="shared" si="115"/>
        <v>-</v>
      </c>
      <c r="P1845" s="29"/>
    </row>
    <row r="1846" spans="1:16" x14ac:dyDescent="0.25">
      <c r="A1846" s="13">
        <v>4</v>
      </c>
      <c r="B1846" s="13" t="s">
        <v>928</v>
      </c>
      <c r="C1846" s="14" t="s">
        <v>4284</v>
      </c>
      <c r="D1846" s="14" t="s">
        <v>4285</v>
      </c>
      <c r="E1846" s="15">
        <v>8</v>
      </c>
      <c r="F1846" s="16">
        <v>50.7</v>
      </c>
      <c r="G1846" s="16">
        <v>405.6</v>
      </c>
      <c r="H1846" s="17"/>
      <c r="I1846" s="16">
        <f t="shared" si="113"/>
        <v>0</v>
      </c>
      <c r="J1846" s="18"/>
      <c r="K1846" s="18">
        <f t="shared" si="114"/>
        <v>0</v>
      </c>
      <c r="L1846" s="19" t="str">
        <f>IFERROR(VLOOKUP(C1846,'[2]11.11.25'!$B$345:$C$574,2,0),"-")</f>
        <v>-</v>
      </c>
      <c r="M1846" s="20" t="str">
        <f t="shared" si="116"/>
        <v>-</v>
      </c>
      <c r="N1846" s="21" t="s">
        <v>22</v>
      </c>
      <c r="O1846" s="22" t="str">
        <f t="shared" si="115"/>
        <v>-</v>
      </c>
      <c r="P1846" s="29"/>
    </row>
    <row r="1847" spans="1:16" x14ac:dyDescent="0.25">
      <c r="A1847" s="13">
        <v>4</v>
      </c>
      <c r="B1847" s="13" t="s">
        <v>931</v>
      </c>
      <c r="C1847" s="14" t="s">
        <v>4286</v>
      </c>
      <c r="D1847" s="14" t="s">
        <v>4287</v>
      </c>
      <c r="E1847" s="15">
        <v>1</v>
      </c>
      <c r="F1847" s="16">
        <v>50.8</v>
      </c>
      <c r="G1847" s="16">
        <v>50.8</v>
      </c>
      <c r="H1847" s="17"/>
      <c r="I1847" s="16">
        <f t="shared" si="113"/>
        <v>0</v>
      </c>
      <c r="J1847" s="18"/>
      <c r="K1847" s="18">
        <f t="shared" si="114"/>
        <v>0</v>
      </c>
      <c r="L1847" s="19" t="str">
        <f>IFERROR(VLOOKUP(C1847,'[2]11.11.25'!$B$345:$C$574,2,0),"-")</f>
        <v>-</v>
      </c>
      <c r="M1847" s="20" t="str">
        <f t="shared" si="116"/>
        <v>-</v>
      </c>
      <c r="N1847" s="21" t="s">
        <v>22</v>
      </c>
      <c r="O1847" s="22" t="str">
        <f t="shared" si="115"/>
        <v>-</v>
      </c>
      <c r="P1847" s="29"/>
    </row>
    <row r="1848" spans="1:16" x14ac:dyDescent="0.25">
      <c r="A1848" s="13">
        <v>4</v>
      </c>
      <c r="B1848" s="13" t="s">
        <v>934</v>
      </c>
      <c r="C1848" s="14" t="s">
        <v>4288</v>
      </c>
      <c r="D1848" s="14" t="s">
        <v>4289</v>
      </c>
      <c r="E1848" s="15">
        <v>1</v>
      </c>
      <c r="F1848" s="16">
        <v>118.5</v>
      </c>
      <c r="G1848" s="16">
        <v>118.5</v>
      </c>
      <c r="H1848" s="17"/>
      <c r="I1848" s="16">
        <f t="shared" si="113"/>
        <v>0</v>
      </c>
      <c r="J1848" s="18"/>
      <c r="K1848" s="18">
        <f t="shared" si="114"/>
        <v>0</v>
      </c>
      <c r="L1848" s="19" t="str">
        <f>IFERROR(VLOOKUP(C1848,'[2]11.11.25'!$B$345:$C$574,2,0),"-")</f>
        <v>-</v>
      </c>
      <c r="M1848" s="20" t="str">
        <f t="shared" si="116"/>
        <v>-</v>
      </c>
      <c r="N1848" s="21" t="s">
        <v>22</v>
      </c>
      <c r="O1848" s="22" t="str">
        <f t="shared" si="115"/>
        <v>-</v>
      </c>
      <c r="P1848" s="29"/>
    </row>
    <row r="1849" spans="1:16" x14ac:dyDescent="0.25">
      <c r="A1849" s="13">
        <v>4</v>
      </c>
      <c r="B1849" s="13" t="s">
        <v>937</v>
      </c>
      <c r="C1849" s="14" t="s">
        <v>4290</v>
      </c>
      <c r="D1849" s="14" t="s">
        <v>4291</v>
      </c>
      <c r="E1849" s="15">
        <v>1</v>
      </c>
      <c r="F1849" s="16">
        <v>125.4</v>
      </c>
      <c r="G1849" s="16">
        <v>125.4</v>
      </c>
      <c r="H1849" s="17"/>
      <c r="I1849" s="16">
        <f t="shared" si="113"/>
        <v>0</v>
      </c>
      <c r="J1849" s="18"/>
      <c r="K1849" s="18">
        <f t="shared" si="114"/>
        <v>0</v>
      </c>
      <c r="L1849" s="19" t="str">
        <f>IFERROR(VLOOKUP(C1849,'[2]11.11.25'!$B$345:$C$574,2,0),"-")</f>
        <v>-</v>
      </c>
      <c r="M1849" s="20" t="str">
        <f t="shared" si="116"/>
        <v>-</v>
      </c>
      <c r="N1849" s="21" t="s">
        <v>22</v>
      </c>
      <c r="O1849" s="22" t="str">
        <f t="shared" si="115"/>
        <v>-</v>
      </c>
      <c r="P1849" s="29"/>
    </row>
    <row r="1850" spans="1:16" x14ac:dyDescent="0.25">
      <c r="A1850" s="13">
        <v>4</v>
      </c>
      <c r="B1850" s="13" t="s">
        <v>940</v>
      </c>
      <c r="C1850" s="14" t="s">
        <v>4292</v>
      </c>
      <c r="D1850" s="14" t="s">
        <v>4293</v>
      </c>
      <c r="E1850" s="15">
        <v>2</v>
      </c>
      <c r="F1850" s="16">
        <v>125.8</v>
      </c>
      <c r="G1850" s="16">
        <v>251.6</v>
      </c>
      <c r="H1850" s="17"/>
      <c r="I1850" s="16">
        <f t="shared" si="113"/>
        <v>0</v>
      </c>
      <c r="J1850" s="18"/>
      <c r="K1850" s="18">
        <f t="shared" si="114"/>
        <v>0</v>
      </c>
      <c r="L1850" s="19" t="str">
        <f>IFERROR(VLOOKUP(C1850,'[2]11.11.25'!$B$345:$C$574,2,0),"-")</f>
        <v>-</v>
      </c>
      <c r="M1850" s="20" t="str">
        <f t="shared" si="116"/>
        <v>-</v>
      </c>
      <c r="N1850" s="21" t="s">
        <v>22</v>
      </c>
      <c r="O1850" s="22" t="str">
        <f t="shared" si="115"/>
        <v>-</v>
      </c>
      <c r="P1850" s="29"/>
    </row>
    <row r="1851" spans="1:16" x14ac:dyDescent="0.25">
      <c r="A1851" s="13">
        <v>4</v>
      </c>
      <c r="B1851" s="13" t="s">
        <v>943</v>
      </c>
      <c r="C1851" s="14" t="s">
        <v>4294</v>
      </c>
      <c r="D1851" s="14" t="s">
        <v>4295</v>
      </c>
      <c r="E1851" s="15">
        <v>4</v>
      </c>
      <c r="F1851" s="16">
        <v>8.6999999999999993</v>
      </c>
      <c r="G1851" s="16">
        <v>34.799999999999997</v>
      </c>
      <c r="H1851" s="17"/>
      <c r="I1851" s="16">
        <f t="shared" si="113"/>
        <v>0</v>
      </c>
      <c r="J1851" s="18"/>
      <c r="K1851" s="18">
        <f t="shared" si="114"/>
        <v>0</v>
      </c>
      <c r="L1851" s="19" t="str">
        <f>IFERROR(VLOOKUP(C1851,'[2]11.11.25'!$B$345:$C$574,2,0),"-")</f>
        <v>-</v>
      </c>
      <c r="M1851" s="20" t="str">
        <f t="shared" si="116"/>
        <v>-</v>
      </c>
      <c r="N1851" s="21" t="s">
        <v>22</v>
      </c>
      <c r="O1851" s="22" t="str">
        <f t="shared" si="115"/>
        <v>-</v>
      </c>
      <c r="P1851" s="29"/>
    </row>
    <row r="1852" spans="1:16" x14ac:dyDescent="0.25">
      <c r="A1852" s="13">
        <v>4</v>
      </c>
      <c r="B1852" s="13" t="s">
        <v>946</v>
      </c>
      <c r="C1852" s="14" t="s">
        <v>4296</v>
      </c>
      <c r="D1852" s="14" t="s">
        <v>4297</v>
      </c>
      <c r="E1852" s="15">
        <v>2</v>
      </c>
      <c r="F1852" s="16">
        <v>183.7</v>
      </c>
      <c r="G1852" s="16">
        <v>367.4</v>
      </c>
      <c r="H1852" s="17"/>
      <c r="I1852" s="16">
        <f t="shared" si="113"/>
        <v>0</v>
      </c>
      <c r="J1852" s="18"/>
      <c r="K1852" s="18">
        <f t="shared" si="114"/>
        <v>0</v>
      </c>
      <c r="L1852" s="19" t="str">
        <f>IFERROR(VLOOKUP(C1852,'[2]11.11.25'!$B$345:$C$574,2,0),"-")</f>
        <v>-</v>
      </c>
      <c r="M1852" s="20" t="str">
        <f t="shared" si="116"/>
        <v>-</v>
      </c>
      <c r="N1852" s="21" t="s">
        <v>22</v>
      </c>
      <c r="O1852" s="22" t="str">
        <f t="shared" si="115"/>
        <v>-</v>
      </c>
      <c r="P1852" s="29"/>
    </row>
    <row r="1853" spans="1:16" x14ac:dyDescent="0.25">
      <c r="A1853" s="13">
        <v>4</v>
      </c>
      <c r="B1853" s="13" t="s">
        <v>949</v>
      </c>
      <c r="C1853" s="14" t="s">
        <v>4298</v>
      </c>
      <c r="D1853" s="14" t="s">
        <v>4299</v>
      </c>
      <c r="E1853" s="15">
        <v>2</v>
      </c>
      <c r="F1853" s="16">
        <v>64.5</v>
      </c>
      <c r="G1853" s="16">
        <v>129</v>
      </c>
      <c r="H1853" s="17"/>
      <c r="I1853" s="16">
        <f t="shared" si="113"/>
        <v>0</v>
      </c>
      <c r="J1853" s="18"/>
      <c r="K1853" s="18">
        <f t="shared" si="114"/>
        <v>0</v>
      </c>
      <c r="L1853" s="19" t="str">
        <f>IFERROR(VLOOKUP(C1853,'[2]11.11.25'!$B$345:$C$574,2,0),"-")</f>
        <v>-</v>
      </c>
      <c r="M1853" s="20" t="str">
        <f t="shared" si="116"/>
        <v>-</v>
      </c>
      <c r="N1853" s="21" t="s">
        <v>22</v>
      </c>
      <c r="O1853" s="22" t="str">
        <f t="shared" si="115"/>
        <v>-</v>
      </c>
      <c r="P1853" s="29"/>
    </row>
    <row r="1854" spans="1:16" x14ac:dyDescent="0.25">
      <c r="A1854" s="13">
        <v>4</v>
      </c>
      <c r="B1854" s="13" t="s">
        <v>952</v>
      </c>
      <c r="C1854" s="14" t="s">
        <v>4300</v>
      </c>
      <c r="D1854" s="14" t="s">
        <v>4301</v>
      </c>
      <c r="E1854" s="15">
        <v>1</v>
      </c>
      <c r="F1854" s="16">
        <v>50.7</v>
      </c>
      <c r="G1854" s="16">
        <v>50.7</v>
      </c>
      <c r="H1854" s="17"/>
      <c r="I1854" s="16">
        <f t="shared" si="113"/>
        <v>0</v>
      </c>
      <c r="J1854" s="18"/>
      <c r="K1854" s="18">
        <f t="shared" si="114"/>
        <v>0</v>
      </c>
      <c r="L1854" s="19" t="str">
        <f>IFERROR(VLOOKUP(C1854,'[2]11.11.25'!$B$345:$C$574,2,0),"-")</f>
        <v>-</v>
      </c>
      <c r="M1854" s="20" t="str">
        <f t="shared" si="116"/>
        <v>-</v>
      </c>
      <c r="N1854" s="21" t="s">
        <v>22</v>
      </c>
      <c r="O1854" s="22" t="str">
        <f t="shared" si="115"/>
        <v>-</v>
      </c>
      <c r="P1854" s="29"/>
    </row>
    <row r="1855" spans="1:16" x14ac:dyDescent="0.25">
      <c r="A1855" s="13">
        <v>4</v>
      </c>
      <c r="B1855" s="13" t="s">
        <v>955</v>
      </c>
      <c r="C1855" s="14" t="s">
        <v>4302</v>
      </c>
      <c r="D1855" s="14" t="s">
        <v>4303</v>
      </c>
      <c r="E1855" s="15">
        <v>1</v>
      </c>
      <c r="F1855" s="16">
        <v>130.5</v>
      </c>
      <c r="G1855" s="16">
        <v>130.5</v>
      </c>
      <c r="H1855" s="17"/>
      <c r="I1855" s="16">
        <f t="shared" si="113"/>
        <v>0</v>
      </c>
      <c r="J1855" s="18"/>
      <c r="K1855" s="18">
        <f t="shared" si="114"/>
        <v>0</v>
      </c>
      <c r="L1855" s="19" t="str">
        <f>IFERROR(VLOOKUP(C1855,'[2]11.11.25'!$B$345:$C$574,2,0),"-")</f>
        <v>-</v>
      </c>
      <c r="M1855" s="20" t="str">
        <f t="shared" si="116"/>
        <v>-</v>
      </c>
      <c r="N1855" s="21" t="s">
        <v>22</v>
      </c>
      <c r="O1855" s="22" t="str">
        <f t="shared" si="115"/>
        <v>-</v>
      </c>
      <c r="P1855" s="29"/>
    </row>
    <row r="1856" spans="1:16" x14ac:dyDescent="0.25">
      <c r="A1856" s="13">
        <v>4</v>
      </c>
      <c r="B1856" s="13" t="s">
        <v>958</v>
      </c>
      <c r="C1856" s="14" t="s">
        <v>4304</v>
      </c>
      <c r="D1856" s="14" t="s">
        <v>4305</v>
      </c>
      <c r="E1856" s="15">
        <v>1</v>
      </c>
      <c r="F1856" s="16">
        <v>131.1</v>
      </c>
      <c r="G1856" s="16">
        <v>131.1</v>
      </c>
      <c r="H1856" s="17"/>
      <c r="I1856" s="16">
        <f t="shared" si="113"/>
        <v>0</v>
      </c>
      <c r="J1856" s="18"/>
      <c r="K1856" s="18">
        <f t="shared" si="114"/>
        <v>0</v>
      </c>
      <c r="L1856" s="19" t="str">
        <f>IFERROR(VLOOKUP(C1856,'[2]11.11.25'!$B$345:$C$574,2,0),"-")</f>
        <v>-</v>
      </c>
      <c r="M1856" s="20" t="str">
        <f t="shared" si="116"/>
        <v>-</v>
      </c>
      <c r="N1856" s="21" t="s">
        <v>22</v>
      </c>
      <c r="O1856" s="22" t="str">
        <f t="shared" si="115"/>
        <v>-</v>
      </c>
      <c r="P1856" s="29"/>
    </row>
    <row r="1857" spans="1:16" x14ac:dyDescent="0.25">
      <c r="A1857" s="13">
        <v>4</v>
      </c>
      <c r="B1857" s="13" t="s">
        <v>961</v>
      </c>
      <c r="C1857" s="14" t="s">
        <v>4306</v>
      </c>
      <c r="D1857" s="14" t="s">
        <v>4307</v>
      </c>
      <c r="E1857" s="15">
        <v>1</v>
      </c>
      <c r="F1857" s="16">
        <v>132.6</v>
      </c>
      <c r="G1857" s="16">
        <v>132.6</v>
      </c>
      <c r="H1857" s="17"/>
      <c r="I1857" s="16">
        <f t="shared" si="113"/>
        <v>0</v>
      </c>
      <c r="J1857" s="18"/>
      <c r="K1857" s="18">
        <f t="shared" si="114"/>
        <v>0</v>
      </c>
      <c r="L1857" s="19" t="str">
        <f>IFERROR(VLOOKUP(C1857,'[2]11.11.25'!$B$345:$C$574,2,0),"-")</f>
        <v>-</v>
      </c>
      <c r="M1857" s="20" t="str">
        <f t="shared" si="116"/>
        <v>-</v>
      </c>
      <c r="N1857" s="21" t="s">
        <v>22</v>
      </c>
      <c r="O1857" s="22" t="str">
        <f t="shared" si="115"/>
        <v>-</v>
      </c>
      <c r="P1857" s="29"/>
    </row>
    <row r="1858" spans="1:16" x14ac:dyDescent="0.25">
      <c r="A1858" s="13">
        <v>4</v>
      </c>
      <c r="B1858" s="13" t="s">
        <v>964</v>
      </c>
      <c r="C1858" s="14" t="s">
        <v>4308</v>
      </c>
      <c r="D1858" s="14" t="s">
        <v>4309</v>
      </c>
      <c r="E1858" s="15">
        <v>1</v>
      </c>
      <c r="F1858" s="16">
        <v>161</v>
      </c>
      <c r="G1858" s="16">
        <v>161</v>
      </c>
      <c r="H1858" s="17"/>
      <c r="I1858" s="16">
        <f t="shared" si="113"/>
        <v>0</v>
      </c>
      <c r="J1858" s="18"/>
      <c r="K1858" s="18">
        <f t="shared" si="114"/>
        <v>0</v>
      </c>
      <c r="L1858" s="19" t="str">
        <f>IFERROR(VLOOKUP(C1858,'[2]11.11.25'!$B$345:$C$574,2,0),"-")</f>
        <v>-</v>
      </c>
      <c r="M1858" s="20" t="str">
        <f t="shared" si="116"/>
        <v>-</v>
      </c>
      <c r="N1858" s="21" t="s">
        <v>22</v>
      </c>
      <c r="O1858" s="22" t="str">
        <f t="shared" si="115"/>
        <v>-</v>
      </c>
      <c r="P1858" s="29"/>
    </row>
    <row r="1859" spans="1:16" x14ac:dyDescent="0.25">
      <c r="A1859" s="13">
        <v>4</v>
      </c>
      <c r="B1859" s="13" t="s">
        <v>967</v>
      </c>
      <c r="C1859" s="14" t="s">
        <v>4310</v>
      </c>
      <c r="D1859" s="14" t="s">
        <v>4311</v>
      </c>
      <c r="E1859" s="15">
        <v>1</v>
      </c>
      <c r="F1859" s="16">
        <v>148.5</v>
      </c>
      <c r="G1859" s="16">
        <v>148.5</v>
      </c>
      <c r="H1859" s="17"/>
      <c r="I1859" s="16">
        <f t="shared" ref="I1859:I1922" si="117">IFERROR(H1859*F1859,"-")</f>
        <v>0</v>
      </c>
      <c r="J1859" s="18"/>
      <c r="K1859" s="18">
        <f t="shared" ref="K1859:K1922" si="118">J1859*F1859</f>
        <v>0</v>
      </c>
      <c r="L1859" s="19" t="str">
        <f>IFERROR(VLOOKUP(C1859,'[2]11.11.25'!$B$345:$C$574,2,0),"-")</f>
        <v>-</v>
      </c>
      <c r="M1859" s="20" t="str">
        <f t="shared" si="116"/>
        <v>-</v>
      </c>
      <c r="N1859" s="21" t="s">
        <v>22</v>
      </c>
      <c r="O1859" s="22" t="str">
        <f t="shared" ref="O1859:O1922" si="119">IFERROR(N1859*F1859,"-")</f>
        <v>-</v>
      </c>
      <c r="P1859" s="29"/>
    </row>
    <row r="1860" spans="1:16" x14ac:dyDescent="0.25">
      <c r="A1860" s="13">
        <v>4</v>
      </c>
      <c r="B1860" s="13" t="s">
        <v>970</v>
      </c>
      <c r="C1860" s="14" t="s">
        <v>4312</v>
      </c>
      <c r="D1860" s="14" t="s">
        <v>4313</v>
      </c>
      <c r="E1860" s="15">
        <v>1</v>
      </c>
      <c r="F1860" s="16">
        <v>137.6</v>
      </c>
      <c r="G1860" s="16">
        <v>137.6</v>
      </c>
      <c r="H1860" s="17"/>
      <c r="I1860" s="16">
        <f t="shared" si="117"/>
        <v>0</v>
      </c>
      <c r="J1860" s="18"/>
      <c r="K1860" s="18">
        <f t="shared" si="118"/>
        <v>0</v>
      </c>
      <c r="L1860" s="19" t="str">
        <f>IFERROR(VLOOKUP(C1860,'[2]11.11.25'!$B$345:$C$574,2,0),"-")</f>
        <v>-</v>
      </c>
      <c r="M1860" s="20" t="str">
        <f t="shared" si="116"/>
        <v>-</v>
      </c>
      <c r="N1860" s="21" t="s">
        <v>22</v>
      </c>
      <c r="O1860" s="22" t="str">
        <f t="shared" si="119"/>
        <v>-</v>
      </c>
      <c r="P1860" s="29"/>
    </row>
    <row r="1861" spans="1:16" x14ac:dyDescent="0.25">
      <c r="A1861" s="13">
        <v>4</v>
      </c>
      <c r="B1861" s="13" t="s">
        <v>973</v>
      </c>
      <c r="C1861" s="14" t="s">
        <v>4314</v>
      </c>
      <c r="D1861" s="14" t="s">
        <v>4315</v>
      </c>
      <c r="E1861" s="15">
        <v>1</v>
      </c>
      <c r="F1861" s="16">
        <v>130.30000000000001</v>
      </c>
      <c r="G1861" s="16">
        <v>130.30000000000001</v>
      </c>
      <c r="H1861" s="17"/>
      <c r="I1861" s="16">
        <f t="shared" si="117"/>
        <v>0</v>
      </c>
      <c r="J1861" s="18"/>
      <c r="K1861" s="18">
        <f t="shared" si="118"/>
        <v>0</v>
      </c>
      <c r="L1861" s="19" t="str">
        <f>IFERROR(VLOOKUP(C1861,'[2]11.11.25'!$B$345:$C$574,2,0),"-")</f>
        <v>-</v>
      </c>
      <c r="M1861" s="20" t="str">
        <f t="shared" si="116"/>
        <v>-</v>
      </c>
      <c r="N1861" s="21" t="s">
        <v>22</v>
      </c>
      <c r="O1861" s="22" t="str">
        <f t="shared" si="119"/>
        <v>-</v>
      </c>
      <c r="P1861" s="29"/>
    </row>
    <row r="1862" spans="1:16" x14ac:dyDescent="0.25">
      <c r="A1862" s="13">
        <v>4</v>
      </c>
      <c r="B1862" s="13" t="s">
        <v>976</v>
      </c>
      <c r="C1862" s="14" t="s">
        <v>4316</v>
      </c>
      <c r="D1862" s="14" t="s">
        <v>4317</v>
      </c>
      <c r="E1862" s="15">
        <v>1</v>
      </c>
      <c r="F1862" s="16">
        <v>49.1</v>
      </c>
      <c r="G1862" s="16">
        <v>49.1</v>
      </c>
      <c r="H1862" s="17"/>
      <c r="I1862" s="16">
        <f t="shared" si="117"/>
        <v>0</v>
      </c>
      <c r="J1862" s="18"/>
      <c r="K1862" s="18">
        <f t="shared" si="118"/>
        <v>0</v>
      </c>
      <c r="L1862" s="19" t="str">
        <f>IFERROR(VLOOKUP(C1862,'[2]11.11.25'!$B$345:$C$574,2,0),"-")</f>
        <v>-</v>
      </c>
      <c r="M1862" s="20" t="str">
        <f t="shared" si="116"/>
        <v>-</v>
      </c>
      <c r="N1862" s="21" t="s">
        <v>22</v>
      </c>
      <c r="O1862" s="22" t="str">
        <f t="shared" si="119"/>
        <v>-</v>
      </c>
      <c r="P1862" s="29"/>
    </row>
    <row r="1863" spans="1:16" x14ac:dyDescent="0.25">
      <c r="A1863" s="13">
        <v>4</v>
      </c>
      <c r="B1863" s="13" t="s">
        <v>979</v>
      </c>
      <c r="C1863" s="14" t="s">
        <v>4318</v>
      </c>
      <c r="D1863" s="14" t="s">
        <v>4319</v>
      </c>
      <c r="E1863" s="15">
        <v>2</v>
      </c>
      <c r="F1863" s="16">
        <v>61.9</v>
      </c>
      <c r="G1863" s="16">
        <v>123.8</v>
      </c>
      <c r="H1863" s="17"/>
      <c r="I1863" s="16">
        <f t="shared" si="117"/>
        <v>0</v>
      </c>
      <c r="J1863" s="18"/>
      <c r="K1863" s="18">
        <f t="shared" si="118"/>
        <v>0</v>
      </c>
      <c r="L1863" s="19" t="str">
        <f>IFERROR(VLOOKUP(C1863,'[2]11.11.25'!$B$345:$C$574,2,0),"-")</f>
        <v>-</v>
      </c>
      <c r="M1863" s="20" t="str">
        <f t="shared" si="116"/>
        <v>-</v>
      </c>
      <c r="N1863" s="21" t="s">
        <v>22</v>
      </c>
      <c r="O1863" s="22" t="str">
        <f t="shared" si="119"/>
        <v>-</v>
      </c>
      <c r="P1863" s="29"/>
    </row>
    <row r="1864" spans="1:16" x14ac:dyDescent="0.25">
      <c r="A1864" s="13">
        <v>4</v>
      </c>
      <c r="B1864" s="13" t="s">
        <v>982</v>
      </c>
      <c r="C1864" s="14" t="s">
        <v>4320</v>
      </c>
      <c r="D1864" s="14" t="s">
        <v>4321</v>
      </c>
      <c r="E1864" s="15">
        <v>2</v>
      </c>
      <c r="F1864" s="16">
        <v>57.3</v>
      </c>
      <c r="G1864" s="16">
        <v>114.6</v>
      </c>
      <c r="H1864" s="17"/>
      <c r="I1864" s="16">
        <f t="shared" si="117"/>
        <v>0</v>
      </c>
      <c r="J1864" s="18"/>
      <c r="K1864" s="18">
        <f t="shared" si="118"/>
        <v>0</v>
      </c>
      <c r="L1864" s="19" t="str">
        <f>IFERROR(VLOOKUP(C1864,'[2]11.11.25'!$B$345:$C$574,2,0),"-")</f>
        <v>-</v>
      </c>
      <c r="M1864" s="20" t="str">
        <f t="shared" si="116"/>
        <v>-</v>
      </c>
      <c r="N1864" s="21" t="s">
        <v>22</v>
      </c>
      <c r="O1864" s="22" t="str">
        <f t="shared" si="119"/>
        <v>-</v>
      </c>
      <c r="P1864" s="29"/>
    </row>
    <row r="1865" spans="1:16" x14ac:dyDescent="0.25">
      <c r="A1865" s="13">
        <v>4</v>
      </c>
      <c r="B1865" s="13" t="s">
        <v>985</v>
      </c>
      <c r="C1865" s="14" t="s">
        <v>4322</v>
      </c>
      <c r="D1865" s="14" t="s">
        <v>4323</v>
      </c>
      <c r="E1865" s="15">
        <v>1</v>
      </c>
      <c r="F1865" s="16">
        <v>10.7</v>
      </c>
      <c r="G1865" s="16">
        <v>10.7</v>
      </c>
      <c r="H1865" s="17"/>
      <c r="I1865" s="16">
        <f t="shared" si="117"/>
        <v>0</v>
      </c>
      <c r="J1865" s="18"/>
      <c r="K1865" s="18">
        <f t="shared" si="118"/>
        <v>0</v>
      </c>
      <c r="L1865" s="19" t="str">
        <f>IFERROR(VLOOKUP(C1865,'[2]11.11.25'!$B$345:$C$574,2,0),"-")</f>
        <v>-</v>
      </c>
      <c r="M1865" s="20" t="str">
        <f t="shared" si="116"/>
        <v>-</v>
      </c>
      <c r="N1865" s="21" t="s">
        <v>22</v>
      </c>
      <c r="O1865" s="22" t="str">
        <f t="shared" si="119"/>
        <v>-</v>
      </c>
      <c r="P1865" s="29"/>
    </row>
    <row r="1866" spans="1:16" x14ac:dyDescent="0.25">
      <c r="A1866" s="13">
        <v>4</v>
      </c>
      <c r="B1866" s="13" t="s">
        <v>988</v>
      </c>
      <c r="C1866" s="14" t="s">
        <v>4324</v>
      </c>
      <c r="D1866" s="14" t="s">
        <v>4325</v>
      </c>
      <c r="E1866" s="15">
        <v>3</v>
      </c>
      <c r="F1866" s="16">
        <v>25.6</v>
      </c>
      <c r="G1866" s="16">
        <v>76.8</v>
      </c>
      <c r="H1866" s="17"/>
      <c r="I1866" s="16">
        <f t="shared" si="117"/>
        <v>0</v>
      </c>
      <c r="J1866" s="18"/>
      <c r="K1866" s="18">
        <f t="shared" si="118"/>
        <v>0</v>
      </c>
      <c r="L1866" s="19" t="str">
        <f>IFERROR(VLOOKUP(C1866,'[2]11.11.25'!$B$345:$C$574,2,0),"-")</f>
        <v>-</v>
      </c>
      <c r="M1866" s="20" t="str">
        <f t="shared" si="116"/>
        <v>-</v>
      </c>
      <c r="N1866" s="21" t="s">
        <v>22</v>
      </c>
      <c r="O1866" s="22" t="str">
        <f t="shared" si="119"/>
        <v>-</v>
      </c>
      <c r="P1866" s="29"/>
    </row>
    <row r="1867" spans="1:16" x14ac:dyDescent="0.25">
      <c r="A1867" s="13">
        <v>4</v>
      </c>
      <c r="B1867" s="13" t="s">
        <v>991</v>
      </c>
      <c r="C1867" s="14" t="s">
        <v>4326</v>
      </c>
      <c r="D1867" s="14" t="s">
        <v>4327</v>
      </c>
      <c r="E1867" s="15">
        <v>1</v>
      </c>
      <c r="F1867" s="16">
        <v>26.6</v>
      </c>
      <c r="G1867" s="16">
        <v>26.6</v>
      </c>
      <c r="H1867" s="17"/>
      <c r="I1867" s="16">
        <f t="shared" si="117"/>
        <v>0</v>
      </c>
      <c r="J1867" s="18"/>
      <c r="K1867" s="18">
        <f t="shared" si="118"/>
        <v>0</v>
      </c>
      <c r="L1867" s="19" t="str">
        <f>IFERROR(VLOOKUP(C1867,'[2]11.11.25'!$B$345:$C$574,2,0),"-")</f>
        <v>-</v>
      </c>
      <c r="M1867" s="20" t="str">
        <f t="shared" si="116"/>
        <v>-</v>
      </c>
      <c r="N1867" s="21" t="s">
        <v>22</v>
      </c>
      <c r="O1867" s="22" t="str">
        <f t="shared" si="119"/>
        <v>-</v>
      </c>
      <c r="P1867" s="29"/>
    </row>
    <row r="1868" spans="1:16" x14ac:dyDescent="0.25">
      <c r="A1868" s="13">
        <v>4</v>
      </c>
      <c r="B1868" s="13" t="s">
        <v>994</v>
      </c>
      <c r="C1868" s="14" t="s">
        <v>4328</v>
      </c>
      <c r="D1868" s="14" t="s">
        <v>4329</v>
      </c>
      <c r="E1868" s="15">
        <v>2</v>
      </c>
      <c r="F1868" s="16">
        <v>36.200000000000003</v>
      </c>
      <c r="G1868" s="16">
        <v>72.400000000000006</v>
      </c>
      <c r="H1868" s="17"/>
      <c r="I1868" s="16">
        <f t="shared" si="117"/>
        <v>0</v>
      </c>
      <c r="J1868" s="18"/>
      <c r="K1868" s="18">
        <f t="shared" si="118"/>
        <v>0</v>
      </c>
      <c r="L1868" s="19" t="str">
        <f>IFERROR(VLOOKUP(C1868,'[2]11.11.25'!$B$345:$C$574,2,0),"-")</f>
        <v>-</v>
      </c>
      <c r="M1868" s="20" t="str">
        <f t="shared" si="116"/>
        <v>-</v>
      </c>
      <c r="N1868" s="21" t="s">
        <v>22</v>
      </c>
      <c r="O1868" s="22" t="str">
        <f t="shared" si="119"/>
        <v>-</v>
      </c>
      <c r="P1868" s="29"/>
    </row>
    <row r="1869" spans="1:16" x14ac:dyDescent="0.25">
      <c r="A1869" s="13">
        <v>4</v>
      </c>
      <c r="B1869" s="13" t="s">
        <v>997</v>
      </c>
      <c r="C1869" s="14" t="s">
        <v>4330</v>
      </c>
      <c r="D1869" s="14" t="s">
        <v>4331</v>
      </c>
      <c r="E1869" s="15">
        <v>1</v>
      </c>
      <c r="F1869" s="16">
        <v>32.1</v>
      </c>
      <c r="G1869" s="16">
        <v>32.1</v>
      </c>
      <c r="H1869" s="17"/>
      <c r="I1869" s="16">
        <f t="shared" si="117"/>
        <v>0</v>
      </c>
      <c r="J1869" s="18"/>
      <c r="K1869" s="18">
        <f t="shared" si="118"/>
        <v>0</v>
      </c>
      <c r="L1869" s="19" t="str">
        <f>IFERROR(VLOOKUP(C1869,'[2]11.11.25'!$B$345:$C$574,2,0),"-")</f>
        <v>-</v>
      </c>
      <c r="M1869" s="20" t="str">
        <f t="shared" si="116"/>
        <v>-</v>
      </c>
      <c r="N1869" s="21" t="s">
        <v>22</v>
      </c>
      <c r="O1869" s="22" t="str">
        <f t="shared" si="119"/>
        <v>-</v>
      </c>
      <c r="P1869" s="29"/>
    </row>
    <row r="1870" spans="1:16" x14ac:dyDescent="0.25">
      <c r="A1870" s="13">
        <v>4</v>
      </c>
      <c r="B1870" s="13" t="s">
        <v>1000</v>
      </c>
      <c r="C1870" s="14" t="s">
        <v>4332</v>
      </c>
      <c r="D1870" s="14" t="s">
        <v>4333</v>
      </c>
      <c r="E1870" s="15">
        <v>1</v>
      </c>
      <c r="F1870" s="16">
        <v>30.9</v>
      </c>
      <c r="G1870" s="16">
        <v>30.9</v>
      </c>
      <c r="H1870" s="17"/>
      <c r="I1870" s="16">
        <f t="shared" si="117"/>
        <v>0</v>
      </c>
      <c r="J1870" s="18"/>
      <c r="K1870" s="18">
        <f t="shared" si="118"/>
        <v>0</v>
      </c>
      <c r="L1870" s="19" t="str">
        <f>IFERROR(VLOOKUP(C1870,'[2]11.11.25'!$B$345:$C$574,2,0),"-")</f>
        <v>-</v>
      </c>
      <c r="M1870" s="20" t="str">
        <f t="shared" si="116"/>
        <v>-</v>
      </c>
      <c r="N1870" s="21" t="s">
        <v>22</v>
      </c>
      <c r="O1870" s="22" t="str">
        <f t="shared" si="119"/>
        <v>-</v>
      </c>
      <c r="P1870" s="29"/>
    </row>
    <row r="1871" spans="1:16" x14ac:dyDescent="0.25">
      <c r="A1871" s="13">
        <v>4</v>
      </c>
      <c r="B1871" s="13" t="s">
        <v>1003</v>
      </c>
      <c r="C1871" s="14" t="s">
        <v>4334</v>
      </c>
      <c r="D1871" s="14" t="s">
        <v>4335</v>
      </c>
      <c r="E1871" s="15">
        <v>2</v>
      </c>
      <c r="F1871" s="16">
        <v>33.700000000000003</v>
      </c>
      <c r="G1871" s="16">
        <v>67.400000000000006</v>
      </c>
      <c r="H1871" s="17"/>
      <c r="I1871" s="16">
        <f t="shared" si="117"/>
        <v>0</v>
      </c>
      <c r="J1871" s="18"/>
      <c r="K1871" s="18">
        <f t="shared" si="118"/>
        <v>0</v>
      </c>
      <c r="L1871" s="19" t="str">
        <f>IFERROR(VLOOKUP(C1871,'[2]11.11.25'!$B$345:$C$574,2,0),"-")</f>
        <v>-</v>
      </c>
      <c r="M1871" s="20" t="str">
        <f t="shared" si="116"/>
        <v>-</v>
      </c>
      <c r="N1871" s="21" t="s">
        <v>22</v>
      </c>
      <c r="O1871" s="22" t="str">
        <f t="shared" si="119"/>
        <v>-</v>
      </c>
      <c r="P1871" s="29"/>
    </row>
    <row r="1872" spans="1:16" x14ac:dyDescent="0.25">
      <c r="A1872" s="13">
        <v>4</v>
      </c>
      <c r="B1872" s="13" t="s">
        <v>1006</v>
      </c>
      <c r="C1872" s="14" t="s">
        <v>4336</v>
      </c>
      <c r="D1872" s="14" t="s">
        <v>4337</v>
      </c>
      <c r="E1872" s="15">
        <v>1</v>
      </c>
      <c r="F1872" s="16">
        <v>17</v>
      </c>
      <c r="G1872" s="16">
        <v>17</v>
      </c>
      <c r="H1872" s="17"/>
      <c r="I1872" s="16">
        <f t="shared" si="117"/>
        <v>0</v>
      </c>
      <c r="J1872" s="18"/>
      <c r="K1872" s="18">
        <f t="shared" si="118"/>
        <v>0</v>
      </c>
      <c r="L1872" s="19" t="str">
        <f>IFERROR(VLOOKUP(C1872,'[2]11.11.25'!$B$345:$C$574,2,0),"-")</f>
        <v>-</v>
      </c>
      <c r="M1872" s="20" t="str">
        <f t="shared" si="116"/>
        <v>-</v>
      </c>
      <c r="N1872" s="21" t="s">
        <v>22</v>
      </c>
      <c r="O1872" s="22" t="str">
        <f t="shared" si="119"/>
        <v>-</v>
      </c>
      <c r="P1872" s="29"/>
    </row>
    <row r="1873" spans="1:16" x14ac:dyDescent="0.25">
      <c r="A1873" s="13">
        <v>4</v>
      </c>
      <c r="B1873" s="13" t="s">
        <v>1009</v>
      </c>
      <c r="C1873" s="14" t="s">
        <v>4338</v>
      </c>
      <c r="D1873" s="14" t="s">
        <v>4339</v>
      </c>
      <c r="E1873" s="15">
        <v>100</v>
      </c>
      <c r="F1873" s="16">
        <v>49</v>
      </c>
      <c r="G1873" s="16"/>
      <c r="H1873" s="17"/>
      <c r="I1873" s="16">
        <f t="shared" si="117"/>
        <v>0</v>
      </c>
      <c r="J1873" s="18"/>
      <c r="K1873" s="18">
        <f t="shared" si="118"/>
        <v>0</v>
      </c>
      <c r="L1873" s="19" t="str">
        <f>IFERROR(VLOOKUP(C1873,'[2]11.11.25'!$B$345:$C$574,2,0),"-")</f>
        <v>-</v>
      </c>
      <c r="M1873" s="20" t="str">
        <f t="shared" si="116"/>
        <v>-</v>
      </c>
      <c r="N1873" s="21" t="s">
        <v>22</v>
      </c>
      <c r="O1873" s="22" t="str">
        <f t="shared" si="119"/>
        <v>-</v>
      </c>
      <c r="P1873" s="29"/>
    </row>
    <row r="1874" spans="1:16" x14ac:dyDescent="0.25">
      <c r="A1874" s="13">
        <v>4</v>
      </c>
      <c r="B1874" s="13" t="s">
        <v>1012</v>
      </c>
      <c r="C1874" s="14" t="s">
        <v>4340</v>
      </c>
      <c r="D1874" s="14" t="s">
        <v>4341</v>
      </c>
      <c r="E1874" s="15">
        <v>100</v>
      </c>
      <c r="F1874" s="16">
        <v>47</v>
      </c>
      <c r="G1874" s="16"/>
      <c r="H1874" s="17"/>
      <c r="I1874" s="16">
        <f t="shared" si="117"/>
        <v>0</v>
      </c>
      <c r="J1874" s="18"/>
      <c r="K1874" s="18">
        <f t="shared" si="118"/>
        <v>0</v>
      </c>
      <c r="L1874" s="19" t="str">
        <f>IFERROR(VLOOKUP(C1874,'[2]11.11.25'!$B$345:$C$574,2,0),"-")</f>
        <v>-</v>
      </c>
      <c r="M1874" s="20" t="str">
        <f t="shared" si="116"/>
        <v>-</v>
      </c>
      <c r="N1874" s="21" t="s">
        <v>22</v>
      </c>
      <c r="O1874" s="22" t="str">
        <f t="shared" si="119"/>
        <v>-</v>
      </c>
      <c r="P1874" s="29"/>
    </row>
    <row r="1875" spans="1:16" x14ac:dyDescent="0.25">
      <c r="A1875" s="13">
        <v>4</v>
      </c>
      <c r="B1875" s="13" t="s">
        <v>1015</v>
      </c>
      <c r="C1875" s="14" t="s">
        <v>4342</v>
      </c>
      <c r="D1875" s="14" t="s">
        <v>4343</v>
      </c>
      <c r="E1875" s="15">
        <v>77</v>
      </c>
      <c r="F1875" s="16">
        <v>70.599999999999994</v>
      </c>
      <c r="G1875" s="16"/>
      <c r="H1875" s="17"/>
      <c r="I1875" s="16">
        <f t="shared" si="117"/>
        <v>0</v>
      </c>
      <c r="J1875" s="18"/>
      <c r="K1875" s="18">
        <f t="shared" si="118"/>
        <v>0</v>
      </c>
      <c r="L1875" s="19" t="str">
        <f>IFERROR(VLOOKUP(C1875,'[2]11.11.25'!$B$345:$C$574,2,0),"-")</f>
        <v>-</v>
      </c>
      <c r="M1875" s="20" t="str">
        <f t="shared" si="116"/>
        <v>-</v>
      </c>
      <c r="N1875" s="21" t="s">
        <v>22</v>
      </c>
      <c r="O1875" s="22" t="str">
        <f t="shared" si="119"/>
        <v>-</v>
      </c>
      <c r="P1875" s="29"/>
    </row>
    <row r="1876" spans="1:16" x14ac:dyDescent="0.25">
      <c r="A1876" s="13">
        <v>4</v>
      </c>
      <c r="B1876" s="13" t="s">
        <v>1018</v>
      </c>
      <c r="C1876" s="14" t="s">
        <v>4344</v>
      </c>
      <c r="D1876" s="14" t="s">
        <v>4345</v>
      </c>
      <c r="E1876" s="15">
        <v>74</v>
      </c>
      <c r="F1876" s="16">
        <v>23.6</v>
      </c>
      <c r="G1876" s="16"/>
      <c r="H1876" s="17"/>
      <c r="I1876" s="16">
        <f t="shared" si="117"/>
        <v>0</v>
      </c>
      <c r="J1876" s="18"/>
      <c r="K1876" s="18">
        <f t="shared" si="118"/>
        <v>0</v>
      </c>
      <c r="L1876" s="19" t="str">
        <f>IFERROR(VLOOKUP(C1876,'[2]11.11.25'!$B$345:$C$574,2,0),"-")</f>
        <v>-</v>
      </c>
      <c r="M1876" s="20" t="str">
        <f t="shared" si="116"/>
        <v>-</v>
      </c>
      <c r="N1876" s="21" t="s">
        <v>22</v>
      </c>
      <c r="O1876" s="22" t="str">
        <f t="shared" si="119"/>
        <v>-</v>
      </c>
      <c r="P1876" s="29"/>
    </row>
    <row r="1877" spans="1:16" x14ac:dyDescent="0.25">
      <c r="A1877" s="13">
        <v>4</v>
      </c>
      <c r="B1877" s="13" t="s">
        <v>1021</v>
      </c>
      <c r="C1877" s="14" t="s">
        <v>4346</v>
      </c>
      <c r="D1877" s="14" t="s">
        <v>4347</v>
      </c>
      <c r="E1877" s="15">
        <v>74</v>
      </c>
      <c r="F1877" s="16">
        <v>22.9</v>
      </c>
      <c r="G1877" s="16"/>
      <c r="H1877" s="17"/>
      <c r="I1877" s="16">
        <f t="shared" si="117"/>
        <v>0</v>
      </c>
      <c r="J1877" s="18"/>
      <c r="K1877" s="18">
        <f t="shared" si="118"/>
        <v>0</v>
      </c>
      <c r="L1877" s="19" t="str">
        <f>IFERROR(VLOOKUP(C1877,'[2]11.11.25'!$B$345:$C$574,2,0),"-")</f>
        <v>-</v>
      </c>
      <c r="M1877" s="20" t="str">
        <f t="shared" si="116"/>
        <v>-</v>
      </c>
      <c r="N1877" s="21" t="s">
        <v>22</v>
      </c>
      <c r="O1877" s="22" t="str">
        <f t="shared" si="119"/>
        <v>-</v>
      </c>
      <c r="P1877" s="29"/>
    </row>
    <row r="1878" spans="1:16" x14ac:dyDescent="0.25">
      <c r="A1878" s="13">
        <v>4</v>
      </c>
      <c r="B1878" s="13" t="s">
        <v>1024</v>
      </c>
      <c r="C1878" s="14" t="s">
        <v>4348</v>
      </c>
      <c r="D1878" s="14" t="s">
        <v>4349</v>
      </c>
      <c r="E1878" s="15">
        <v>1</v>
      </c>
      <c r="F1878" s="16">
        <v>16.8</v>
      </c>
      <c r="G1878" s="16"/>
      <c r="H1878" s="17"/>
      <c r="I1878" s="16">
        <f t="shared" si="117"/>
        <v>0</v>
      </c>
      <c r="J1878" s="18"/>
      <c r="K1878" s="18">
        <f t="shared" si="118"/>
        <v>0</v>
      </c>
      <c r="L1878" s="19" t="str">
        <f>IFERROR(VLOOKUP(C1878,'[2]11.11.25'!$B$345:$C$574,2,0),"-")</f>
        <v>-</v>
      </c>
      <c r="M1878" s="20" t="str">
        <f t="shared" si="116"/>
        <v>-</v>
      </c>
      <c r="N1878" s="21" t="s">
        <v>22</v>
      </c>
      <c r="O1878" s="22" t="str">
        <f t="shared" si="119"/>
        <v>-</v>
      </c>
      <c r="P1878" s="29"/>
    </row>
    <row r="1879" spans="1:16" x14ac:dyDescent="0.25">
      <c r="A1879" s="13">
        <v>4</v>
      </c>
      <c r="B1879" s="13" t="s">
        <v>1027</v>
      </c>
      <c r="C1879" s="14" t="s">
        <v>4350</v>
      </c>
      <c r="D1879" s="14" t="s">
        <v>4351</v>
      </c>
      <c r="E1879" s="15">
        <v>3</v>
      </c>
      <c r="F1879" s="16">
        <v>21.8</v>
      </c>
      <c r="G1879" s="16"/>
      <c r="H1879" s="17"/>
      <c r="I1879" s="16">
        <f t="shared" si="117"/>
        <v>0</v>
      </c>
      <c r="J1879" s="18"/>
      <c r="K1879" s="18">
        <f t="shared" si="118"/>
        <v>0</v>
      </c>
      <c r="L1879" s="19" t="str">
        <f>IFERROR(VLOOKUP(C1879,'[2]11.11.25'!$B$345:$C$574,2,0),"-")</f>
        <v>-</v>
      </c>
      <c r="M1879" s="20" t="str">
        <f t="shared" ref="M1879:M1942" si="120">IFERROR(L1879*F1879,"-")</f>
        <v>-</v>
      </c>
      <c r="N1879" s="21" t="s">
        <v>22</v>
      </c>
      <c r="O1879" s="22" t="str">
        <f t="shared" si="119"/>
        <v>-</v>
      </c>
      <c r="P1879" s="29"/>
    </row>
    <row r="1880" spans="1:16" x14ac:dyDescent="0.25">
      <c r="A1880" s="13">
        <v>4</v>
      </c>
      <c r="B1880" s="13" t="s">
        <v>1030</v>
      </c>
      <c r="C1880" s="14" t="s">
        <v>4352</v>
      </c>
      <c r="D1880" s="14" t="s">
        <v>4353</v>
      </c>
      <c r="E1880" s="15">
        <v>1</v>
      </c>
      <c r="F1880" s="16">
        <v>6.4</v>
      </c>
      <c r="G1880" s="16"/>
      <c r="H1880" s="17"/>
      <c r="I1880" s="16">
        <f t="shared" si="117"/>
        <v>0</v>
      </c>
      <c r="J1880" s="18"/>
      <c r="K1880" s="18">
        <f t="shared" si="118"/>
        <v>0</v>
      </c>
      <c r="L1880" s="19" t="str">
        <f>IFERROR(VLOOKUP(C1880,'[2]11.11.25'!$B$345:$C$574,2,0),"-")</f>
        <v>-</v>
      </c>
      <c r="M1880" s="20" t="str">
        <f t="shared" si="120"/>
        <v>-</v>
      </c>
      <c r="N1880" s="21" t="s">
        <v>22</v>
      </c>
      <c r="O1880" s="22" t="str">
        <f t="shared" si="119"/>
        <v>-</v>
      </c>
      <c r="P1880" s="29"/>
    </row>
    <row r="1881" spans="1:16" x14ac:dyDescent="0.25">
      <c r="A1881" s="13">
        <v>4</v>
      </c>
      <c r="B1881" s="13" t="s">
        <v>1033</v>
      </c>
      <c r="C1881" s="14" t="s">
        <v>4354</v>
      </c>
      <c r="D1881" s="14" t="s">
        <v>4355</v>
      </c>
      <c r="E1881" s="15">
        <v>2</v>
      </c>
      <c r="F1881" s="16">
        <v>17.7</v>
      </c>
      <c r="G1881" s="16"/>
      <c r="H1881" s="17"/>
      <c r="I1881" s="16">
        <f t="shared" si="117"/>
        <v>0</v>
      </c>
      <c r="J1881" s="18"/>
      <c r="K1881" s="18">
        <f t="shared" si="118"/>
        <v>0</v>
      </c>
      <c r="L1881" s="19" t="str">
        <f>IFERROR(VLOOKUP(C1881,'[2]11.11.25'!$B$345:$C$574,2,0),"-")</f>
        <v>-</v>
      </c>
      <c r="M1881" s="20" t="str">
        <f t="shared" si="120"/>
        <v>-</v>
      </c>
      <c r="N1881" s="21" t="s">
        <v>22</v>
      </c>
      <c r="O1881" s="22" t="str">
        <f t="shared" si="119"/>
        <v>-</v>
      </c>
      <c r="P1881" s="29"/>
    </row>
    <row r="1882" spans="1:16" x14ac:dyDescent="0.25">
      <c r="A1882" s="13">
        <v>4</v>
      </c>
      <c r="B1882" s="13" t="s">
        <v>1036</v>
      </c>
      <c r="C1882" s="14" t="s">
        <v>4356</v>
      </c>
      <c r="D1882" s="14" t="s">
        <v>4357</v>
      </c>
      <c r="E1882" s="15">
        <v>2</v>
      </c>
      <c r="F1882" s="16">
        <v>10.3</v>
      </c>
      <c r="G1882" s="16"/>
      <c r="H1882" s="17"/>
      <c r="I1882" s="16">
        <f t="shared" si="117"/>
        <v>0</v>
      </c>
      <c r="J1882" s="18"/>
      <c r="K1882" s="18">
        <f t="shared" si="118"/>
        <v>0</v>
      </c>
      <c r="L1882" s="19" t="str">
        <f>IFERROR(VLOOKUP(C1882,'[2]11.11.25'!$B$345:$C$574,2,0),"-")</f>
        <v>-</v>
      </c>
      <c r="M1882" s="20" t="str">
        <f t="shared" si="120"/>
        <v>-</v>
      </c>
      <c r="N1882" s="21" t="s">
        <v>22</v>
      </c>
      <c r="O1882" s="22" t="str">
        <f t="shared" si="119"/>
        <v>-</v>
      </c>
      <c r="P1882" s="29"/>
    </row>
    <row r="1883" spans="1:16" x14ac:dyDescent="0.25">
      <c r="A1883" s="13">
        <v>4</v>
      </c>
      <c r="B1883" s="13" t="s">
        <v>1039</v>
      </c>
      <c r="C1883" s="14" t="s">
        <v>4358</v>
      </c>
      <c r="D1883" s="14" t="s">
        <v>4359</v>
      </c>
      <c r="E1883" s="15">
        <v>1</v>
      </c>
      <c r="F1883" s="16">
        <v>71.5</v>
      </c>
      <c r="G1883" s="16"/>
      <c r="H1883" s="17"/>
      <c r="I1883" s="16">
        <f t="shared" si="117"/>
        <v>0</v>
      </c>
      <c r="J1883" s="18"/>
      <c r="K1883" s="18">
        <f t="shared" si="118"/>
        <v>0</v>
      </c>
      <c r="L1883" s="19" t="str">
        <f>IFERROR(VLOOKUP(C1883,'[2]11.11.25'!$B$345:$C$574,2,0),"-")</f>
        <v>-</v>
      </c>
      <c r="M1883" s="20" t="str">
        <f t="shared" si="120"/>
        <v>-</v>
      </c>
      <c r="N1883" s="21" t="s">
        <v>22</v>
      </c>
      <c r="O1883" s="22" t="str">
        <f t="shared" si="119"/>
        <v>-</v>
      </c>
      <c r="P1883" s="29"/>
    </row>
    <row r="1884" spans="1:16" x14ac:dyDescent="0.25">
      <c r="A1884" s="13">
        <v>4</v>
      </c>
      <c r="B1884" s="13" t="s">
        <v>1042</v>
      </c>
      <c r="C1884" s="14" t="s">
        <v>4360</v>
      </c>
      <c r="D1884" s="14" t="s">
        <v>4361</v>
      </c>
      <c r="E1884" s="15">
        <v>2</v>
      </c>
      <c r="F1884" s="16">
        <v>14.1</v>
      </c>
      <c r="G1884" s="16">
        <v>28.2</v>
      </c>
      <c r="H1884" s="17"/>
      <c r="I1884" s="16">
        <f t="shared" si="117"/>
        <v>0</v>
      </c>
      <c r="J1884" s="18"/>
      <c r="K1884" s="18">
        <f t="shared" si="118"/>
        <v>0</v>
      </c>
      <c r="L1884" s="19" t="str">
        <f>IFERROR(VLOOKUP(C1884,'[2]11.11.25'!$B$345:$C$574,2,0),"-")</f>
        <v>-</v>
      </c>
      <c r="M1884" s="20" t="str">
        <f t="shared" si="120"/>
        <v>-</v>
      </c>
      <c r="N1884" s="21" t="s">
        <v>22</v>
      </c>
      <c r="O1884" s="22" t="str">
        <f t="shared" si="119"/>
        <v>-</v>
      </c>
      <c r="P1884" s="29"/>
    </row>
    <row r="1885" spans="1:16" x14ac:dyDescent="0.25">
      <c r="A1885" s="13">
        <v>4</v>
      </c>
      <c r="B1885" s="13" t="s">
        <v>1045</v>
      </c>
      <c r="C1885" s="14" t="s">
        <v>4362</v>
      </c>
      <c r="D1885" s="14" t="s">
        <v>4363</v>
      </c>
      <c r="E1885" s="15">
        <v>2</v>
      </c>
      <c r="F1885" s="16">
        <v>20.100000000000001</v>
      </c>
      <c r="G1885" s="16">
        <v>40.200000000000003</v>
      </c>
      <c r="H1885" s="17"/>
      <c r="I1885" s="16">
        <f t="shared" si="117"/>
        <v>0</v>
      </c>
      <c r="J1885" s="18"/>
      <c r="K1885" s="18">
        <f t="shared" si="118"/>
        <v>0</v>
      </c>
      <c r="L1885" s="19" t="str">
        <f>IFERROR(VLOOKUP(C1885,'[2]11.11.25'!$B$345:$C$574,2,0),"-")</f>
        <v>-</v>
      </c>
      <c r="M1885" s="20" t="str">
        <f t="shared" si="120"/>
        <v>-</v>
      </c>
      <c r="N1885" s="21" t="s">
        <v>22</v>
      </c>
      <c r="O1885" s="22" t="str">
        <f t="shared" si="119"/>
        <v>-</v>
      </c>
      <c r="P1885" s="29"/>
    </row>
    <row r="1886" spans="1:16" x14ac:dyDescent="0.25">
      <c r="A1886" s="13">
        <v>4</v>
      </c>
      <c r="B1886" s="13" t="s">
        <v>1048</v>
      </c>
      <c r="C1886" s="14" t="s">
        <v>4364</v>
      </c>
      <c r="D1886" s="14" t="s">
        <v>4365</v>
      </c>
      <c r="E1886" s="15">
        <v>2</v>
      </c>
      <c r="F1886" s="16">
        <v>20</v>
      </c>
      <c r="G1886" s="16">
        <v>40</v>
      </c>
      <c r="H1886" s="17"/>
      <c r="I1886" s="16">
        <f t="shared" si="117"/>
        <v>0</v>
      </c>
      <c r="J1886" s="18"/>
      <c r="K1886" s="18">
        <f t="shared" si="118"/>
        <v>0</v>
      </c>
      <c r="L1886" s="19" t="str">
        <f>IFERROR(VLOOKUP(C1886,'[2]11.11.25'!$B$345:$C$574,2,0),"-")</f>
        <v>-</v>
      </c>
      <c r="M1886" s="20" t="str">
        <f t="shared" si="120"/>
        <v>-</v>
      </c>
      <c r="N1886" s="21" t="s">
        <v>22</v>
      </c>
      <c r="O1886" s="22" t="str">
        <f t="shared" si="119"/>
        <v>-</v>
      </c>
      <c r="P1886" s="29"/>
    </row>
    <row r="1887" spans="1:16" x14ac:dyDescent="0.25">
      <c r="A1887" s="13">
        <v>4</v>
      </c>
      <c r="B1887" s="13" t="s">
        <v>1051</v>
      </c>
      <c r="C1887" s="14" t="s">
        <v>4366</v>
      </c>
      <c r="D1887" s="14" t="s">
        <v>4367</v>
      </c>
      <c r="E1887" s="15">
        <v>1</v>
      </c>
      <c r="F1887" s="16">
        <v>33.4</v>
      </c>
      <c r="G1887" s="16">
        <v>33.4</v>
      </c>
      <c r="H1887" s="17"/>
      <c r="I1887" s="16">
        <f t="shared" si="117"/>
        <v>0</v>
      </c>
      <c r="J1887" s="18"/>
      <c r="K1887" s="18">
        <f t="shared" si="118"/>
        <v>0</v>
      </c>
      <c r="L1887" s="19" t="str">
        <f>IFERROR(VLOOKUP(C1887,'[2]11.11.25'!$B$345:$C$574,2,0),"-")</f>
        <v>-</v>
      </c>
      <c r="M1887" s="20" t="str">
        <f t="shared" si="120"/>
        <v>-</v>
      </c>
      <c r="N1887" s="21" t="s">
        <v>22</v>
      </c>
      <c r="O1887" s="22" t="str">
        <f t="shared" si="119"/>
        <v>-</v>
      </c>
      <c r="P1887" s="29"/>
    </row>
    <row r="1888" spans="1:16" x14ac:dyDescent="0.25">
      <c r="A1888" s="13">
        <v>4</v>
      </c>
      <c r="B1888" s="13" t="s">
        <v>1054</v>
      </c>
      <c r="C1888" s="14" t="s">
        <v>4368</v>
      </c>
      <c r="D1888" s="14" t="s">
        <v>4369</v>
      </c>
      <c r="E1888" s="15">
        <v>2</v>
      </c>
      <c r="F1888" s="16">
        <v>29.7</v>
      </c>
      <c r="G1888" s="16">
        <v>59.4</v>
      </c>
      <c r="H1888" s="17"/>
      <c r="I1888" s="16">
        <f t="shared" si="117"/>
        <v>0</v>
      </c>
      <c r="J1888" s="18"/>
      <c r="K1888" s="18">
        <f t="shared" si="118"/>
        <v>0</v>
      </c>
      <c r="L1888" s="19" t="str">
        <f>IFERROR(VLOOKUP(C1888,'[2]11.11.25'!$B$345:$C$574,2,0),"-")</f>
        <v>-</v>
      </c>
      <c r="M1888" s="20" t="str">
        <f t="shared" si="120"/>
        <v>-</v>
      </c>
      <c r="N1888" s="21" t="s">
        <v>22</v>
      </c>
      <c r="O1888" s="22" t="str">
        <f t="shared" si="119"/>
        <v>-</v>
      </c>
      <c r="P1888" s="29"/>
    </row>
    <row r="1889" spans="1:16" x14ac:dyDescent="0.25">
      <c r="A1889" s="13">
        <v>4</v>
      </c>
      <c r="B1889" s="13" t="s">
        <v>1057</v>
      </c>
      <c r="C1889" s="14" t="s">
        <v>4370</v>
      </c>
      <c r="D1889" s="14" t="s">
        <v>4371</v>
      </c>
      <c r="E1889" s="15">
        <v>2</v>
      </c>
      <c r="F1889" s="16">
        <v>25.2</v>
      </c>
      <c r="G1889" s="16">
        <v>50.4</v>
      </c>
      <c r="H1889" s="17"/>
      <c r="I1889" s="16">
        <f t="shared" si="117"/>
        <v>0</v>
      </c>
      <c r="J1889" s="18"/>
      <c r="K1889" s="18">
        <f t="shared" si="118"/>
        <v>0</v>
      </c>
      <c r="L1889" s="19" t="str">
        <f>IFERROR(VLOOKUP(C1889,'[2]11.11.25'!$B$345:$C$574,2,0),"-")</f>
        <v>-</v>
      </c>
      <c r="M1889" s="20" t="str">
        <f t="shared" si="120"/>
        <v>-</v>
      </c>
      <c r="N1889" s="21" t="s">
        <v>22</v>
      </c>
      <c r="O1889" s="22" t="str">
        <f t="shared" si="119"/>
        <v>-</v>
      </c>
      <c r="P1889" s="29"/>
    </row>
    <row r="1890" spans="1:16" x14ac:dyDescent="0.25">
      <c r="A1890" s="13">
        <v>4</v>
      </c>
      <c r="B1890" s="13" t="s">
        <v>1060</v>
      </c>
      <c r="C1890" s="14" t="s">
        <v>4372</v>
      </c>
      <c r="D1890" s="14" t="s">
        <v>4373</v>
      </c>
      <c r="E1890" s="15">
        <v>1</v>
      </c>
      <c r="F1890" s="16">
        <v>26.1</v>
      </c>
      <c r="G1890" s="16">
        <v>26.1</v>
      </c>
      <c r="H1890" s="17"/>
      <c r="I1890" s="16">
        <f t="shared" si="117"/>
        <v>0</v>
      </c>
      <c r="J1890" s="18"/>
      <c r="K1890" s="18">
        <f t="shared" si="118"/>
        <v>0</v>
      </c>
      <c r="L1890" s="19" t="str">
        <f>IFERROR(VLOOKUP(C1890,'[2]11.11.25'!$B$345:$C$574,2,0),"-")</f>
        <v>-</v>
      </c>
      <c r="M1890" s="20" t="str">
        <f t="shared" si="120"/>
        <v>-</v>
      </c>
      <c r="N1890" s="21" t="s">
        <v>22</v>
      </c>
      <c r="O1890" s="22" t="str">
        <f t="shared" si="119"/>
        <v>-</v>
      </c>
      <c r="P1890" s="29"/>
    </row>
    <row r="1891" spans="1:16" x14ac:dyDescent="0.25">
      <c r="A1891" s="13">
        <v>4</v>
      </c>
      <c r="B1891" s="13" t="s">
        <v>1063</v>
      </c>
      <c r="C1891" s="14" t="s">
        <v>4374</v>
      </c>
      <c r="D1891" s="14" t="s">
        <v>4375</v>
      </c>
      <c r="E1891" s="15">
        <v>1</v>
      </c>
      <c r="F1891" s="16">
        <v>17.399999999999999</v>
      </c>
      <c r="G1891" s="16">
        <v>17.399999999999999</v>
      </c>
      <c r="H1891" s="17"/>
      <c r="I1891" s="16">
        <f t="shared" si="117"/>
        <v>0</v>
      </c>
      <c r="J1891" s="18"/>
      <c r="K1891" s="18">
        <f t="shared" si="118"/>
        <v>0</v>
      </c>
      <c r="L1891" s="19" t="str">
        <f>IFERROR(VLOOKUP(C1891,'[2]11.11.25'!$B$345:$C$574,2,0),"-")</f>
        <v>-</v>
      </c>
      <c r="M1891" s="20" t="str">
        <f t="shared" si="120"/>
        <v>-</v>
      </c>
      <c r="N1891" s="21" t="s">
        <v>22</v>
      </c>
      <c r="O1891" s="22" t="str">
        <f t="shared" si="119"/>
        <v>-</v>
      </c>
      <c r="P1891" s="29"/>
    </row>
    <row r="1892" spans="1:16" x14ac:dyDescent="0.25">
      <c r="A1892" s="13">
        <v>4</v>
      </c>
      <c r="B1892" s="13" t="s">
        <v>1066</v>
      </c>
      <c r="C1892" s="14" t="s">
        <v>4376</v>
      </c>
      <c r="D1892" s="14" t="s">
        <v>4377</v>
      </c>
      <c r="E1892" s="15">
        <v>1</v>
      </c>
      <c r="F1892" s="16">
        <v>8.9</v>
      </c>
      <c r="G1892" s="16">
        <v>8.9</v>
      </c>
      <c r="H1892" s="17"/>
      <c r="I1892" s="16">
        <f t="shared" si="117"/>
        <v>0</v>
      </c>
      <c r="J1892" s="18"/>
      <c r="K1892" s="18">
        <f t="shared" si="118"/>
        <v>0</v>
      </c>
      <c r="L1892" s="19" t="str">
        <f>IFERROR(VLOOKUP(C1892,'[2]11.11.25'!$B$345:$C$574,2,0),"-")</f>
        <v>-</v>
      </c>
      <c r="M1892" s="20" t="str">
        <f t="shared" si="120"/>
        <v>-</v>
      </c>
      <c r="N1892" s="21" t="s">
        <v>22</v>
      </c>
      <c r="O1892" s="22" t="str">
        <f t="shared" si="119"/>
        <v>-</v>
      </c>
      <c r="P1892" s="29"/>
    </row>
    <row r="1893" spans="1:16" x14ac:dyDescent="0.25">
      <c r="A1893" s="13">
        <v>4</v>
      </c>
      <c r="B1893" s="13" t="s">
        <v>1069</v>
      </c>
      <c r="C1893" s="14" t="s">
        <v>4378</v>
      </c>
      <c r="D1893" s="14" t="s">
        <v>4379</v>
      </c>
      <c r="E1893" s="15">
        <v>1</v>
      </c>
      <c r="F1893" s="16">
        <v>16.5</v>
      </c>
      <c r="G1893" s="16">
        <v>16.5</v>
      </c>
      <c r="H1893" s="17"/>
      <c r="I1893" s="16">
        <f t="shared" si="117"/>
        <v>0</v>
      </c>
      <c r="J1893" s="18"/>
      <c r="K1893" s="18">
        <f t="shared" si="118"/>
        <v>0</v>
      </c>
      <c r="L1893" s="19" t="str">
        <f>IFERROR(VLOOKUP(C1893,'[2]11.11.25'!$B$345:$C$574,2,0),"-")</f>
        <v>-</v>
      </c>
      <c r="M1893" s="20" t="str">
        <f t="shared" si="120"/>
        <v>-</v>
      </c>
      <c r="N1893" s="21" t="s">
        <v>22</v>
      </c>
      <c r="O1893" s="22" t="str">
        <f t="shared" si="119"/>
        <v>-</v>
      </c>
      <c r="P1893" s="29"/>
    </row>
    <row r="1894" spans="1:16" x14ac:dyDescent="0.25">
      <c r="A1894" s="13">
        <v>4</v>
      </c>
      <c r="B1894" s="13" t="s">
        <v>1072</v>
      </c>
      <c r="C1894" s="14" t="s">
        <v>4380</v>
      </c>
      <c r="D1894" s="14" t="s">
        <v>4381</v>
      </c>
      <c r="E1894" s="15">
        <v>2</v>
      </c>
      <c r="F1894" s="16">
        <v>19.399999999999999</v>
      </c>
      <c r="G1894" s="16">
        <v>38.799999999999997</v>
      </c>
      <c r="H1894" s="17"/>
      <c r="I1894" s="16">
        <f t="shared" si="117"/>
        <v>0</v>
      </c>
      <c r="J1894" s="18"/>
      <c r="K1894" s="18">
        <f t="shared" si="118"/>
        <v>0</v>
      </c>
      <c r="L1894" s="19" t="str">
        <f>IFERROR(VLOOKUP(C1894,'[2]11.11.25'!$B$345:$C$574,2,0),"-")</f>
        <v>-</v>
      </c>
      <c r="M1894" s="20" t="str">
        <f t="shared" si="120"/>
        <v>-</v>
      </c>
      <c r="N1894" s="21" t="s">
        <v>22</v>
      </c>
      <c r="O1894" s="22" t="str">
        <f t="shared" si="119"/>
        <v>-</v>
      </c>
      <c r="P1894" s="29"/>
    </row>
    <row r="1895" spans="1:16" x14ac:dyDescent="0.25">
      <c r="A1895" s="13">
        <v>4</v>
      </c>
      <c r="B1895" s="13" t="s">
        <v>1075</v>
      </c>
      <c r="C1895" s="14" t="s">
        <v>4382</v>
      </c>
      <c r="D1895" s="14" t="s">
        <v>4383</v>
      </c>
      <c r="E1895" s="15">
        <v>1</v>
      </c>
      <c r="F1895" s="16">
        <v>13.7</v>
      </c>
      <c r="G1895" s="16">
        <v>13.7</v>
      </c>
      <c r="H1895" s="17"/>
      <c r="I1895" s="16">
        <f t="shared" si="117"/>
        <v>0</v>
      </c>
      <c r="J1895" s="18"/>
      <c r="K1895" s="18">
        <f t="shared" si="118"/>
        <v>0</v>
      </c>
      <c r="L1895" s="19" t="str">
        <f>IFERROR(VLOOKUP(C1895,'[2]11.11.25'!$B$345:$C$574,2,0),"-")</f>
        <v>-</v>
      </c>
      <c r="M1895" s="20" t="str">
        <f t="shared" si="120"/>
        <v>-</v>
      </c>
      <c r="N1895" s="21" t="s">
        <v>22</v>
      </c>
      <c r="O1895" s="22" t="str">
        <f t="shared" si="119"/>
        <v>-</v>
      </c>
      <c r="P1895" s="29"/>
    </row>
    <row r="1896" spans="1:16" x14ac:dyDescent="0.25">
      <c r="A1896" s="13">
        <v>4</v>
      </c>
      <c r="B1896" s="13" t="s">
        <v>1078</v>
      </c>
      <c r="C1896" s="14" t="s">
        <v>4384</v>
      </c>
      <c r="D1896" s="14" t="s">
        <v>4385</v>
      </c>
      <c r="E1896" s="15">
        <v>1</v>
      </c>
      <c r="F1896" s="16">
        <v>32.4</v>
      </c>
      <c r="G1896" s="16">
        <v>32.4</v>
      </c>
      <c r="H1896" s="17"/>
      <c r="I1896" s="16">
        <f t="shared" si="117"/>
        <v>0</v>
      </c>
      <c r="J1896" s="18"/>
      <c r="K1896" s="18">
        <f t="shared" si="118"/>
        <v>0</v>
      </c>
      <c r="L1896" s="19" t="str">
        <f>IFERROR(VLOOKUP(C1896,'[2]11.11.25'!$B$345:$C$574,2,0),"-")</f>
        <v>-</v>
      </c>
      <c r="M1896" s="20" t="str">
        <f t="shared" si="120"/>
        <v>-</v>
      </c>
      <c r="N1896" s="21" t="s">
        <v>22</v>
      </c>
      <c r="O1896" s="22" t="str">
        <f t="shared" si="119"/>
        <v>-</v>
      </c>
      <c r="P1896" s="29"/>
    </row>
    <row r="1897" spans="1:16" x14ac:dyDescent="0.25">
      <c r="A1897" s="13">
        <v>4</v>
      </c>
      <c r="B1897" s="13" t="s">
        <v>1081</v>
      </c>
      <c r="C1897" s="14" t="s">
        <v>4386</v>
      </c>
      <c r="D1897" s="14" t="s">
        <v>4387</v>
      </c>
      <c r="E1897" s="15">
        <v>1</v>
      </c>
      <c r="F1897" s="16">
        <v>27</v>
      </c>
      <c r="G1897" s="16">
        <v>27</v>
      </c>
      <c r="H1897" s="17"/>
      <c r="I1897" s="16">
        <f t="shared" si="117"/>
        <v>0</v>
      </c>
      <c r="J1897" s="18"/>
      <c r="K1897" s="18">
        <f t="shared" si="118"/>
        <v>0</v>
      </c>
      <c r="L1897" s="19" t="str">
        <f>IFERROR(VLOOKUP(C1897,'[2]11.11.25'!$B$345:$C$574,2,0),"-")</f>
        <v>-</v>
      </c>
      <c r="M1897" s="20" t="str">
        <f t="shared" si="120"/>
        <v>-</v>
      </c>
      <c r="N1897" s="21" t="s">
        <v>22</v>
      </c>
      <c r="O1897" s="22" t="str">
        <f t="shared" si="119"/>
        <v>-</v>
      </c>
      <c r="P1897" s="29"/>
    </row>
    <row r="1898" spans="1:16" x14ac:dyDescent="0.25">
      <c r="A1898" s="13">
        <v>4</v>
      </c>
      <c r="B1898" s="13" t="s">
        <v>1084</v>
      </c>
      <c r="C1898" s="14" t="s">
        <v>4388</v>
      </c>
      <c r="D1898" s="14" t="s">
        <v>4389</v>
      </c>
      <c r="E1898" s="15">
        <v>2</v>
      </c>
      <c r="F1898" s="16">
        <v>8.1</v>
      </c>
      <c r="G1898" s="16">
        <v>16.2</v>
      </c>
      <c r="H1898" s="17"/>
      <c r="I1898" s="16">
        <f t="shared" si="117"/>
        <v>0</v>
      </c>
      <c r="J1898" s="18"/>
      <c r="K1898" s="18">
        <f t="shared" si="118"/>
        <v>0</v>
      </c>
      <c r="L1898" s="19" t="str">
        <f>IFERROR(VLOOKUP(C1898,'[2]11.11.25'!$B$345:$C$574,2,0),"-")</f>
        <v>-</v>
      </c>
      <c r="M1898" s="20" t="str">
        <f t="shared" si="120"/>
        <v>-</v>
      </c>
      <c r="N1898" s="21" t="s">
        <v>22</v>
      </c>
      <c r="O1898" s="22" t="str">
        <f t="shared" si="119"/>
        <v>-</v>
      </c>
      <c r="P1898" s="29"/>
    </row>
    <row r="1899" spans="1:16" x14ac:dyDescent="0.25">
      <c r="A1899" s="13">
        <v>4</v>
      </c>
      <c r="B1899" s="13" t="s">
        <v>1087</v>
      </c>
      <c r="C1899" s="14" t="s">
        <v>4390</v>
      </c>
      <c r="D1899" s="14" t="s">
        <v>4391</v>
      </c>
      <c r="E1899" s="15">
        <v>3</v>
      </c>
      <c r="F1899" s="16">
        <v>20.3</v>
      </c>
      <c r="G1899" s="16">
        <v>60.9</v>
      </c>
      <c r="H1899" s="17"/>
      <c r="I1899" s="16">
        <f t="shared" si="117"/>
        <v>0</v>
      </c>
      <c r="J1899" s="18"/>
      <c r="K1899" s="18">
        <f t="shared" si="118"/>
        <v>0</v>
      </c>
      <c r="L1899" s="19" t="str">
        <f>IFERROR(VLOOKUP(C1899,'[2]11.11.25'!$B$345:$C$574,2,0),"-")</f>
        <v>-</v>
      </c>
      <c r="M1899" s="20" t="str">
        <f t="shared" si="120"/>
        <v>-</v>
      </c>
      <c r="N1899" s="21" t="s">
        <v>22</v>
      </c>
      <c r="O1899" s="22" t="str">
        <f t="shared" si="119"/>
        <v>-</v>
      </c>
      <c r="P1899" s="29"/>
    </row>
    <row r="1900" spans="1:16" x14ac:dyDescent="0.25">
      <c r="A1900" s="13">
        <v>4</v>
      </c>
      <c r="B1900" s="13" t="s">
        <v>1090</v>
      </c>
      <c r="C1900" s="14" t="s">
        <v>4392</v>
      </c>
      <c r="D1900" s="14" t="s">
        <v>4393</v>
      </c>
      <c r="E1900" s="15">
        <v>3</v>
      </c>
      <c r="F1900" s="16">
        <v>24</v>
      </c>
      <c r="G1900" s="16">
        <v>72</v>
      </c>
      <c r="H1900" s="17"/>
      <c r="I1900" s="16">
        <f t="shared" si="117"/>
        <v>0</v>
      </c>
      <c r="J1900" s="18"/>
      <c r="K1900" s="18">
        <f t="shared" si="118"/>
        <v>0</v>
      </c>
      <c r="L1900" s="19" t="str">
        <f>IFERROR(VLOOKUP(C1900,'[2]11.11.25'!$B$345:$C$574,2,0),"-")</f>
        <v>-</v>
      </c>
      <c r="M1900" s="20" t="str">
        <f t="shared" si="120"/>
        <v>-</v>
      </c>
      <c r="N1900" s="21" t="s">
        <v>22</v>
      </c>
      <c r="O1900" s="22" t="str">
        <f t="shared" si="119"/>
        <v>-</v>
      </c>
      <c r="P1900" s="29"/>
    </row>
    <row r="1901" spans="1:16" x14ac:dyDescent="0.25">
      <c r="A1901" s="13">
        <v>4</v>
      </c>
      <c r="B1901" s="13" t="s">
        <v>1093</v>
      </c>
      <c r="C1901" s="14" t="s">
        <v>4394</v>
      </c>
      <c r="D1901" s="14" t="s">
        <v>4395</v>
      </c>
      <c r="E1901" s="15">
        <v>1</v>
      </c>
      <c r="F1901" s="16">
        <v>16.600000000000001</v>
      </c>
      <c r="G1901" s="16">
        <v>16.600000000000001</v>
      </c>
      <c r="H1901" s="17"/>
      <c r="I1901" s="16">
        <f t="shared" si="117"/>
        <v>0</v>
      </c>
      <c r="J1901" s="18"/>
      <c r="K1901" s="18">
        <f t="shared" si="118"/>
        <v>0</v>
      </c>
      <c r="L1901" s="19" t="str">
        <f>IFERROR(VLOOKUP(C1901,'[2]11.11.25'!$B$345:$C$574,2,0),"-")</f>
        <v>-</v>
      </c>
      <c r="M1901" s="20" t="str">
        <f t="shared" si="120"/>
        <v>-</v>
      </c>
      <c r="N1901" s="21" t="s">
        <v>22</v>
      </c>
      <c r="O1901" s="22" t="str">
        <f t="shared" si="119"/>
        <v>-</v>
      </c>
      <c r="P1901" s="29"/>
    </row>
    <row r="1902" spans="1:16" x14ac:dyDescent="0.25">
      <c r="A1902" s="13">
        <v>4</v>
      </c>
      <c r="B1902" s="13" t="s">
        <v>1096</v>
      </c>
      <c r="C1902" s="14" t="s">
        <v>4396</v>
      </c>
      <c r="D1902" s="14" t="s">
        <v>4397</v>
      </c>
      <c r="E1902" s="15">
        <v>1</v>
      </c>
      <c r="F1902" s="16">
        <v>7.6</v>
      </c>
      <c r="G1902" s="16">
        <v>7.6</v>
      </c>
      <c r="H1902" s="17"/>
      <c r="I1902" s="16">
        <f t="shared" si="117"/>
        <v>0</v>
      </c>
      <c r="J1902" s="18"/>
      <c r="K1902" s="18">
        <f t="shared" si="118"/>
        <v>0</v>
      </c>
      <c r="L1902" s="19" t="str">
        <f>IFERROR(VLOOKUP(C1902,'[2]11.11.25'!$B$345:$C$574,2,0),"-")</f>
        <v>-</v>
      </c>
      <c r="M1902" s="20" t="str">
        <f t="shared" si="120"/>
        <v>-</v>
      </c>
      <c r="N1902" s="21" t="s">
        <v>22</v>
      </c>
      <c r="O1902" s="22" t="str">
        <f t="shared" si="119"/>
        <v>-</v>
      </c>
      <c r="P1902" s="29"/>
    </row>
    <row r="1903" spans="1:16" x14ac:dyDescent="0.25">
      <c r="A1903" s="13">
        <v>4</v>
      </c>
      <c r="B1903" s="13" t="s">
        <v>1099</v>
      </c>
      <c r="C1903" s="14" t="s">
        <v>4398</v>
      </c>
      <c r="D1903" s="14" t="s">
        <v>4399</v>
      </c>
      <c r="E1903" s="15">
        <v>1</v>
      </c>
      <c r="F1903" s="16">
        <v>72.400000000000006</v>
      </c>
      <c r="G1903" s="16">
        <v>72.400000000000006</v>
      </c>
      <c r="H1903" s="17"/>
      <c r="I1903" s="16">
        <f t="shared" si="117"/>
        <v>0</v>
      </c>
      <c r="J1903" s="18"/>
      <c r="K1903" s="18">
        <f t="shared" si="118"/>
        <v>0</v>
      </c>
      <c r="L1903" s="19" t="str">
        <f>IFERROR(VLOOKUP(C1903,'[2]11.11.25'!$B$345:$C$574,2,0),"-")</f>
        <v>-</v>
      </c>
      <c r="M1903" s="20" t="str">
        <f t="shared" si="120"/>
        <v>-</v>
      </c>
      <c r="N1903" s="21" t="s">
        <v>22</v>
      </c>
      <c r="O1903" s="22" t="str">
        <f t="shared" si="119"/>
        <v>-</v>
      </c>
      <c r="P1903" s="29"/>
    </row>
    <row r="1904" spans="1:16" x14ac:dyDescent="0.25">
      <c r="A1904" s="13">
        <v>4</v>
      </c>
      <c r="B1904" s="13" t="s">
        <v>1102</v>
      </c>
      <c r="C1904" s="14" t="s">
        <v>4400</v>
      </c>
      <c r="D1904" s="14" t="s">
        <v>4401</v>
      </c>
      <c r="E1904" s="15">
        <v>1</v>
      </c>
      <c r="F1904" s="16">
        <v>40.1</v>
      </c>
      <c r="G1904" s="16">
        <v>40.1</v>
      </c>
      <c r="H1904" s="17"/>
      <c r="I1904" s="16">
        <f t="shared" si="117"/>
        <v>0</v>
      </c>
      <c r="J1904" s="18"/>
      <c r="K1904" s="18">
        <f t="shared" si="118"/>
        <v>0</v>
      </c>
      <c r="L1904" s="19" t="str">
        <f>IFERROR(VLOOKUP(C1904,'[2]11.11.25'!$B$345:$C$574,2,0),"-")</f>
        <v>-</v>
      </c>
      <c r="M1904" s="20" t="str">
        <f t="shared" si="120"/>
        <v>-</v>
      </c>
      <c r="N1904" s="21" t="s">
        <v>22</v>
      </c>
      <c r="O1904" s="22" t="str">
        <f t="shared" si="119"/>
        <v>-</v>
      </c>
      <c r="P1904" s="29"/>
    </row>
    <row r="1905" spans="1:16" x14ac:dyDescent="0.25">
      <c r="A1905" s="13">
        <v>4</v>
      </c>
      <c r="B1905" s="13" t="s">
        <v>1105</v>
      </c>
      <c r="C1905" s="14" t="s">
        <v>4402</v>
      </c>
      <c r="D1905" s="14" t="s">
        <v>4403</v>
      </c>
      <c r="E1905" s="15">
        <v>1</v>
      </c>
      <c r="F1905" s="16">
        <v>16.2</v>
      </c>
      <c r="G1905" s="16">
        <v>16.2</v>
      </c>
      <c r="H1905" s="17"/>
      <c r="I1905" s="16">
        <f t="shared" si="117"/>
        <v>0</v>
      </c>
      <c r="J1905" s="18"/>
      <c r="K1905" s="18">
        <f t="shared" si="118"/>
        <v>0</v>
      </c>
      <c r="L1905" s="19" t="str">
        <f>IFERROR(VLOOKUP(C1905,'[2]11.11.25'!$B$345:$C$574,2,0),"-")</f>
        <v>-</v>
      </c>
      <c r="M1905" s="20" t="str">
        <f t="shared" si="120"/>
        <v>-</v>
      </c>
      <c r="N1905" s="21" t="s">
        <v>22</v>
      </c>
      <c r="O1905" s="22" t="str">
        <f t="shared" si="119"/>
        <v>-</v>
      </c>
      <c r="P1905" s="29"/>
    </row>
    <row r="1906" spans="1:16" x14ac:dyDescent="0.25">
      <c r="A1906" s="13">
        <v>4</v>
      </c>
      <c r="B1906" s="13" t="s">
        <v>1108</v>
      </c>
      <c r="C1906" s="14" t="s">
        <v>4404</v>
      </c>
      <c r="D1906" s="14" t="s">
        <v>4405</v>
      </c>
      <c r="E1906" s="15">
        <v>2</v>
      </c>
      <c r="F1906" s="16">
        <v>16.2</v>
      </c>
      <c r="G1906" s="16">
        <v>32.4</v>
      </c>
      <c r="H1906" s="17"/>
      <c r="I1906" s="16">
        <f t="shared" si="117"/>
        <v>0</v>
      </c>
      <c r="J1906" s="18"/>
      <c r="K1906" s="18">
        <f t="shared" si="118"/>
        <v>0</v>
      </c>
      <c r="L1906" s="19" t="str">
        <f>IFERROR(VLOOKUP(C1906,'[2]11.11.25'!$B$345:$C$574,2,0),"-")</f>
        <v>-</v>
      </c>
      <c r="M1906" s="20" t="str">
        <f t="shared" si="120"/>
        <v>-</v>
      </c>
      <c r="N1906" s="21" t="s">
        <v>22</v>
      </c>
      <c r="O1906" s="22" t="str">
        <f t="shared" si="119"/>
        <v>-</v>
      </c>
      <c r="P1906" s="29"/>
    </row>
    <row r="1907" spans="1:16" x14ac:dyDescent="0.25">
      <c r="A1907" s="13">
        <v>4</v>
      </c>
      <c r="B1907" s="13" t="s">
        <v>1111</v>
      </c>
      <c r="C1907" s="14" t="s">
        <v>4406</v>
      </c>
      <c r="D1907" s="14" t="s">
        <v>4407</v>
      </c>
      <c r="E1907" s="15">
        <v>1</v>
      </c>
      <c r="F1907" s="16">
        <v>18.5</v>
      </c>
      <c r="G1907" s="16">
        <v>18.5</v>
      </c>
      <c r="H1907" s="17"/>
      <c r="I1907" s="16">
        <f t="shared" si="117"/>
        <v>0</v>
      </c>
      <c r="J1907" s="18"/>
      <c r="K1907" s="18">
        <f t="shared" si="118"/>
        <v>0</v>
      </c>
      <c r="L1907" s="19" t="str">
        <f>IFERROR(VLOOKUP(C1907,'[2]11.11.25'!$B$345:$C$574,2,0),"-")</f>
        <v>-</v>
      </c>
      <c r="M1907" s="20" t="str">
        <f t="shared" si="120"/>
        <v>-</v>
      </c>
      <c r="N1907" s="21" t="s">
        <v>22</v>
      </c>
      <c r="O1907" s="22" t="str">
        <f t="shared" si="119"/>
        <v>-</v>
      </c>
      <c r="P1907" s="29"/>
    </row>
    <row r="1908" spans="1:16" x14ac:dyDescent="0.25">
      <c r="A1908" s="13">
        <v>4</v>
      </c>
      <c r="B1908" s="13" t="s">
        <v>1114</v>
      </c>
      <c r="C1908" s="14" t="s">
        <v>4408</v>
      </c>
      <c r="D1908" s="14" t="s">
        <v>4409</v>
      </c>
      <c r="E1908" s="15">
        <v>1</v>
      </c>
      <c r="F1908" s="16">
        <v>20.399999999999999</v>
      </c>
      <c r="G1908" s="16">
        <v>20.399999999999999</v>
      </c>
      <c r="H1908" s="17"/>
      <c r="I1908" s="16">
        <f t="shared" si="117"/>
        <v>0</v>
      </c>
      <c r="J1908" s="18"/>
      <c r="K1908" s="18">
        <f t="shared" si="118"/>
        <v>0</v>
      </c>
      <c r="L1908" s="19" t="str">
        <f>IFERROR(VLOOKUP(C1908,'[2]11.11.25'!$B$345:$C$574,2,0),"-")</f>
        <v>-</v>
      </c>
      <c r="M1908" s="20" t="str">
        <f t="shared" si="120"/>
        <v>-</v>
      </c>
      <c r="N1908" s="21" t="s">
        <v>22</v>
      </c>
      <c r="O1908" s="22" t="str">
        <f t="shared" si="119"/>
        <v>-</v>
      </c>
      <c r="P1908" s="29"/>
    </row>
    <row r="1909" spans="1:16" x14ac:dyDescent="0.25">
      <c r="A1909" s="13">
        <v>4</v>
      </c>
      <c r="B1909" s="13" t="s">
        <v>1117</v>
      </c>
      <c r="C1909" s="14" t="s">
        <v>4410</v>
      </c>
      <c r="D1909" s="14" t="s">
        <v>4411</v>
      </c>
      <c r="E1909" s="15">
        <v>3</v>
      </c>
      <c r="F1909" s="16">
        <v>31.3</v>
      </c>
      <c r="G1909" s="16">
        <v>93.9</v>
      </c>
      <c r="H1909" s="17"/>
      <c r="I1909" s="16">
        <f t="shared" si="117"/>
        <v>0</v>
      </c>
      <c r="J1909" s="18"/>
      <c r="K1909" s="18">
        <f t="shared" si="118"/>
        <v>0</v>
      </c>
      <c r="L1909" s="19" t="str">
        <f>IFERROR(VLOOKUP(C1909,'[2]11.11.25'!$B$345:$C$574,2,0),"-")</f>
        <v>-</v>
      </c>
      <c r="M1909" s="20" t="str">
        <f t="shared" si="120"/>
        <v>-</v>
      </c>
      <c r="N1909" s="21" t="s">
        <v>22</v>
      </c>
      <c r="O1909" s="22" t="str">
        <f t="shared" si="119"/>
        <v>-</v>
      </c>
      <c r="P1909" s="29"/>
    </row>
    <row r="1910" spans="1:16" x14ac:dyDescent="0.25">
      <c r="A1910" s="13">
        <v>4</v>
      </c>
      <c r="B1910" s="13" t="s">
        <v>1120</v>
      </c>
      <c r="C1910" s="14" t="s">
        <v>4412</v>
      </c>
      <c r="D1910" s="14" t="s">
        <v>4413</v>
      </c>
      <c r="E1910" s="15">
        <v>1</v>
      </c>
      <c r="F1910" s="16">
        <v>18.5</v>
      </c>
      <c r="G1910" s="16">
        <v>18.5</v>
      </c>
      <c r="H1910" s="17"/>
      <c r="I1910" s="16">
        <f t="shared" si="117"/>
        <v>0</v>
      </c>
      <c r="J1910" s="18"/>
      <c r="K1910" s="18">
        <f t="shared" si="118"/>
        <v>0</v>
      </c>
      <c r="L1910" s="19" t="str">
        <f>IFERROR(VLOOKUP(C1910,'[2]11.11.25'!$B$345:$C$574,2,0),"-")</f>
        <v>-</v>
      </c>
      <c r="M1910" s="20" t="str">
        <f t="shared" si="120"/>
        <v>-</v>
      </c>
      <c r="N1910" s="21" t="s">
        <v>22</v>
      </c>
      <c r="O1910" s="22" t="str">
        <f t="shared" si="119"/>
        <v>-</v>
      </c>
      <c r="P1910" s="29"/>
    </row>
    <row r="1911" spans="1:16" x14ac:dyDescent="0.25">
      <c r="A1911" s="13">
        <v>4</v>
      </c>
      <c r="B1911" s="13" t="s">
        <v>1123</v>
      </c>
      <c r="C1911" s="14" t="s">
        <v>4414</v>
      </c>
      <c r="D1911" s="14" t="s">
        <v>4415</v>
      </c>
      <c r="E1911" s="15">
        <v>3</v>
      </c>
      <c r="F1911" s="16">
        <v>18.100000000000001</v>
      </c>
      <c r="G1911" s="16">
        <v>54.3</v>
      </c>
      <c r="H1911" s="17"/>
      <c r="I1911" s="16">
        <f t="shared" si="117"/>
        <v>0</v>
      </c>
      <c r="J1911" s="18"/>
      <c r="K1911" s="18">
        <f t="shared" si="118"/>
        <v>0</v>
      </c>
      <c r="L1911" s="19" t="str">
        <f>IFERROR(VLOOKUP(C1911,'[2]11.11.25'!$B$345:$C$574,2,0),"-")</f>
        <v>-</v>
      </c>
      <c r="M1911" s="20" t="str">
        <f t="shared" si="120"/>
        <v>-</v>
      </c>
      <c r="N1911" s="21" t="s">
        <v>22</v>
      </c>
      <c r="O1911" s="22" t="str">
        <f t="shared" si="119"/>
        <v>-</v>
      </c>
      <c r="P1911" s="29"/>
    </row>
    <row r="1912" spans="1:16" x14ac:dyDescent="0.25">
      <c r="A1912" s="13">
        <v>4</v>
      </c>
      <c r="B1912" s="13" t="s">
        <v>1126</v>
      </c>
      <c r="C1912" s="14" t="s">
        <v>4416</v>
      </c>
      <c r="D1912" s="14" t="s">
        <v>4417</v>
      </c>
      <c r="E1912" s="15">
        <v>3</v>
      </c>
      <c r="F1912" s="16">
        <v>18.2</v>
      </c>
      <c r="G1912" s="16">
        <v>54.6</v>
      </c>
      <c r="H1912" s="17"/>
      <c r="I1912" s="16">
        <f t="shared" si="117"/>
        <v>0</v>
      </c>
      <c r="J1912" s="18"/>
      <c r="K1912" s="18">
        <f t="shared" si="118"/>
        <v>0</v>
      </c>
      <c r="L1912" s="19" t="str">
        <f>IFERROR(VLOOKUP(C1912,'[2]11.11.25'!$B$345:$C$574,2,0),"-")</f>
        <v>-</v>
      </c>
      <c r="M1912" s="20" t="str">
        <f t="shared" si="120"/>
        <v>-</v>
      </c>
      <c r="N1912" s="21" t="s">
        <v>22</v>
      </c>
      <c r="O1912" s="22" t="str">
        <f t="shared" si="119"/>
        <v>-</v>
      </c>
      <c r="P1912" s="29"/>
    </row>
    <row r="1913" spans="1:16" x14ac:dyDescent="0.25">
      <c r="A1913" s="13">
        <v>4</v>
      </c>
      <c r="B1913" s="13" t="s">
        <v>1129</v>
      </c>
      <c r="C1913" s="14" t="s">
        <v>4418</v>
      </c>
      <c r="D1913" s="14" t="s">
        <v>4419</v>
      </c>
      <c r="E1913" s="15">
        <v>1</v>
      </c>
      <c r="F1913" s="16">
        <v>18</v>
      </c>
      <c r="G1913" s="16">
        <v>18</v>
      </c>
      <c r="H1913" s="17"/>
      <c r="I1913" s="16">
        <f t="shared" si="117"/>
        <v>0</v>
      </c>
      <c r="J1913" s="18"/>
      <c r="K1913" s="18">
        <f t="shared" si="118"/>
        <v>0</v>
      </c>
      <c r="L1913" s="19" t="str">
        <f>IFERROR(VLOOKUP(C1913,'[2]11.11.25'!$B$345:$C$574,2,0),"-")</f>
        <v>-</v>
      </c>
      <c r="M1913" s="20" t="str">
        <f t="shared" si="120"/>
        <v>-</v>
      </c>
      <c r="N1913" s="21" t="s">
        <v>22</v>
      </c>
      <c r="O1913" s="22" t="str">
        <f t="shared" si="119"/>
        <v>-</v>
      </c>
      <c r="P1913" s="29"/>
    </row>
    <row r="1914" spans="1:16" x14ac:dyDescent="0.25">
      <c r="A1914" s="13">
        <v>4</v>
      </c>
      <c r="B1914" s="13" t="s">
        <v>1132</v>
      </c>
      <c r="C1914" s="14" t="s">
        <v>4420</v>
      </c>
      <c r="D1914" s="14" t="s">
        <v>4421</v>
      </c>
      <c r="E1914" s="15">
        <v>1</v>
      </c>
      <c r="F1914" s="16">
        <v>15.3</v>
      </c>
      <c r="G1914" s="16">
        <v>15.3</v>
      </c>
      <c r="H1914" s="17"/>
      <c r="I1914" s="16">
        <f t="shared" si="117"/>
        <v>0</v>
      </c>
      <c r="J1914" s="18"/>
      <c r="K1914" s="18">
        <f t="shared" si="118"/>
        <v>0</v>
      </c>
      <c r="L1914" s="19" t="str">
        <f>IFERROR(VLOOKUP(C1914,'[2]11.11.25'!$B$345:$C$574,2,0),"-")</f>
        <v>-</v>
      </c>
      <c r="M1914" s="20" t="str">
        <f t="shared" si="120"/>
        <v>-</v>
      </c>
      <c r="N1914" s="21" t="s">
        <v>22</v>
      </c>
      <c r="O1914" s="22" t="str">
        <f t="shared" si="119"/>
        <v>-</v>
      </c>
      <c r="P1914" s="29"/>
    </row>
    <row r="1915" spans="1:16" x14ac:dyDescent="0.25">
      <c r="A1915" s="13">
        <v>4</v>
      </c>
      <c r="B1915" s="13" t="s">
        <v>1135</v>
      </c>
      <c r="C1915" s="14" t="s">
        <v>4422</v>
      </c>
      <c r="D1915" s="14" t="s">
        <v>4423</v>
      </c>
      <c r="E1915" s="15">
        <v>1</v>
      </c>
      <c r="F1915" s="16">
        <v>21.3</v>
      </c>
      <c r="G1915" s="16">
        <v>21.3</v>
      </c>
      <c r="H1915" s="17"/>
      <c r="I1915" s="16">
        <f t="shared" si="117"/>
        <v>0</v>
      </c>
      <c r="J1915" s="18"/>
      <c r="K1915" s="18">
        <f t="shared" si="118"/>
        <v>0</v>
      </c>
      <c r="L1915" s="19" t="str">
        <f>IFERROR(VLOOKUP(C1915,'[2]11.11.25'!$B$345:$C$574,2,0),"-")</f>
        <v>-</v>
      </c>
      <c r="M1915" s="20" t="str">
        <f t="shared" si="120"/>
        <v>-</v>
      </c>
      <c r="N1915" s="21" t="s">
        <v>22</v>
      </c>
      <c r="O1915" s="22" t="str">
        <f t="shared" si="119"/>
        <v>-</v>
      </c>
      <c r="P1915" s="29"/>
    </row>
    <row r="1916" spans="1:16" x14ac:dyDescent="0.25">
      <c r="A1916" s="13">
        <v>4</v>
      </c>
      <c r="B1916" s="13" t="s">
        <v>1138</v>
      </c>
      <c r="C1916" s="14" t="s">
        <v>4424</v>
      </c>
      <c r="D1916" s="14" t="s">
        <v>4425</v>
      </c>
      <c r="E1916" s="15">
        <v>1</v>
      </c>
      <c r="F1916" s="16">
        <v>39.200000000000003</v>
      </c>
      <c r="G1916" s="16">
        <v>39.200000000000003</v>
      </c>
      <c r="H1916" s="17"/>
      <c r="I1916" s="16">
        <f t="shared" si="117"/>
        <v>0</v>
      </c>
      <c r="J1916" s="18"/>
      <c r="K1916" s="18">
        <f t="shared" si="118"/>
        <v>0</v>
      </c>
      <c r="L1916" s="19" t="str">
        <f>IFERROR(VLOOKUP(C1916,'[2]11.11.25'!$B$345:$C$574,2,0),"-")</f>
        <v>-</v>
      </c>
      <c r="M1916" s="20" t="str">
        <f t="shared" si="120"/>
        <v>-</v>
      </c>
      <c r="N1916" s="21" t="s">
        <v>22</v>
      </c>
      <c r="O1916" s="22" t="str">
        <f t="shared" si="119"/>
        <v>-</v>
      </c>
      <c r="P1916" s="29"/>
    </row>
    <row r="1917" spans="1:16" x14ac:dyDescent="0.25">
      <c r="A1917" s="13">
        <v>4</v>
      </c>
      <c r="B1917" s="13" t="s">
        <v>1141</v>
      </c>
      <c r="C1917" s="14" t="s">
        <v>4426</v>
      </c>
      <c r="D1917" s="14" t="s">
        <v>4427</v>
      </c>
      <c r="E1917" s="15">
        <v>2</v>
      </c>
      <c r="F1917" s="16">
        <v>5.0999999999999996</v>
      </c>
      <c r="G1917" s="16">
        <v>10.199999999999999</v>
      </c>
      <c r="H1917" s="17"/>
      <c r="I1917" s="16">
        <f t="shared" si="117"/>
        <v>0</v>
      </c>
      <c r="J1917" s="18"/>
      <c r="K1917" s="18">
        <f t="shared" si="118"/>
        <v>0</v>
      </c>
      <c r="L1917" s="19" t="str">
        <f>IFERROR(VLOOKUP(C1917,'[2]11.11.25'!$B$345:$C$574,2,0),"-")</f>
        <v>-</v>
      </c>
      <c r="M1917" s="20" t="str">
        <f t="shared" si="120"/>
        <v>-</v>
      </c>
      <c r="N1917" s="21" t="s">
        <v>22</v>
      </c>
      <c r="O1917" s="22" t="str">
        <f t="shared" si="119"/>
        <v>-</v>
      </c>
      <c r="P1917" s="29"/>
    </row>
    <row r="1918" spans="1:16" x14ac:dyDescent="0.25">
      <c r="A1918" s="13">
        <v>4</v>
      </c>
      <c r="B1918" s="13" t="s">
        <v>1144</v>
      </c>
      <c r="C1918" s="14" t="s">
        <v>4428</v>
      </c>
      <c r="D1918" s="14" t="s">
        <v>4429</v>
      </c>
      <c r="E1918" s="15">
        <v>1</v>
      </c>
      <c r="F1918" s="16">
        <v>15</v>
      </c>
      <c r="G1918" s="16">
        <v>15</v>
      </c>
      <c r="H1918" s="17"/>
      <c r="I1918" s="16">
        <f t="shared" si="117"/>
        <v>0</v>
      </c>
      <c r="J1918" s="18"/>
      <c r="K1918" s="18">
        <f t="shared" si="118"/>
        <v>0</v>
      </c>
      <c r="L1918" s="19" t="str">
        <f>IFERROR(VLOOKUP(C1918,'[2]11.11.25'!$B$345:$C$574,2,0),"-")</f>
        <v>-</v>
      </c>
      <c r="M1918" s="20" t="str">
        <f t="shared" si="120"/>
        <v>-</v>
      </c>
      <c r="N1918" s="21" t="s">
        <v>22</v>
      </c>
      <c r="O1918" s="22" t="str">
        <f t="shared" si="119"/>
        <v>-</v>
      </c>
      <c r="P1918" s="29"/>
    </row>
    <row r="1919" spans="1:16" x14ac:dyDescent="0.25">
      <c r="A1919" s="13">
        <v>4</v>
      </c>
      <c r="B1919" s="13" t="s">
        <v>1147</v>
      </c>
      <c r="C1919" s="14" t="s">
        <v>4430</v>
      </c>
      <c r="D1919" s="14" t="s">
        <v>4431</v>
      </c>
      <c r="E1919" s="15">
        <v>1</v>
      </c>
      <c r="F1919" s="16">
        <v>15</v>
      </c>
      <c r="G1919" s="16">
        <v>15</v>
      </c>
      <c r="H1919" s="17"/>
      <c r="I1919" s="16">
        <f t="shared" si="117"/>
        <v>0</v>
      </c>
      <c r="J1919" s="18"/>
      <c r="K1919" s="18">
        <f t="shared" si="118"/>
        <v>0</v>
      </c>
      <c r="L1919" s="19" t="str">
        <f>IFERROR(VLOOKUP(C1919,'[2]11.11.25'!$B$345:$C$574,2,0),"-")</f>
        <v>-</v>
      </c>
      <c r="M1919" s="20" t="str">
        <f t="shared" si="120"/>
        <v>-</v>
      </c>
      <c r="N1919" s="21" t="s">
        <v>22</v>
      </c>
      <c r="O1919" s="22" t="str">
        <f t="shared" si="119"/>
        <v>-</v>
      </c>
      <c r="P1919" s="29"/>
    </row>
    <row r="1920" spans="1:16" x14ac:dyDescent="0.25">
      <c r="A1920" s="13">
        <v>4</v>
      </c>
      <c r="B1920" s="13" t="s">
        <v>1150</v>
      </c>
      <c r="C1920" s="14" t="s">
        <v>4432</v>
      </c>
      <c r="D1920" s="14" t="s">
        <v>4433</v>
      </c>
      <c r="E1920" s="15">
        <v>1</v>
      </c>
      <c r="F1920" s="16">
        <v>13.6</v>
      </c>
      <c r="G1920" s="16">
        <v>13.6</v>
      </c>
      <c r="H1920" s="17"/>
      <c r="I1920" s="16">
        <f t="shared" si="117"/>
        <v>0</v>
      </c>
      <c r="J1920" s="18"/>
      <c r="K1920" s="18">
        <f t="shared" si="118"/>
        <v>0</v>
      </c>
      <c r="L1920" s="19" t="str">
        <f>IFERROR(VLOOKUP(C1920,'[2]11.11.25'!$B$345:$C$574,2,0),"-")</f>
        <v>-</v>
      </c>
      <c r="M1920" s="20" t="str">
        <f t="shared" si="120"/>
        <v>-</v>
      </c>
      <c r="N1920" s="21" t="s">
        <v>22</v>
      </c>
      <c r="O1920" s="22" t="str">
        <f t="shared" si="119"/>
        <v>-</v>
      </c>
      <c r="P1920" s="29"/>
    </row>
    <row r="1921" spans="1:16" x14ac:dyDescent="0.25">
      <c r="A1921" s="13">
        <v>4</v>
      </c>
      <c r="B1921" s="13" t="s">
        <v>1153</v>
      </c>
      <c r="C1921" s="14" t="s">
        <v>4434</v>
      </c>
      <c r="D1921" s="14" t="s">
        <v>4435</v>
      </c>
      <c r="E1921" s="15">
        <v>2</v>
      </c>
      <c r="F1921" s="16">
        <v>29.9</v>
      </c>
      <c r="G1921" s="16">
        <v>59.8</v>
      </c>
      <c r="H1921" s="17"/>
      <c r="I1921" s="16">
        <f t="shared" si="117"/>
        <v>0</v>
      </c>
      <c r="J1921" s="18"/>
      <c r="K1921" s="18">
        <f t="shared" si="118"/>
        <v>0</v>
      </c>
      <c r="L1921" s="19" t="str">
        <f>IFERROR(VLOOKUP(C1921,'[2]11.11.25'!$B$345:$C$574,2,0),"-")</f>
        <v>-</v>
      </c>
      <c r="M1921" s="20" t="str">
        <f t="shared" si="120"/>
        <v>-</v>
      </c>
      <c r="N1921" s="21" t="s">
        <v>22</v>
      </c>
      <c r="O1921" s="22" t="str">
        <f t="shared" si="119"/>
        <v>-</v>
      </c>
      <c r="P1921" s="29"/>
    </row>
    <row r="1922" spans="1:16" x14ac:dyDescent="0.25">
      <c r="A1922" s="13">
        <v>4</v>
      </c>
      <c r="B1922" s="13" t="s">
        <v>1156</v>
      </c>
      <c r="C1922" s="14" t="s">
        <v>4436</v>
      </c>
      <c r="D1922" s="14" t="s">
        <v>4437</v>
      </c>
      <c r="E1922" s="15">
        <v>12</v>
      </c>
      <c r="F1922" s="16">
        <v>33.9</v>
      </c>
      <c r="G1922" s="16">
        <v>406.8</v>
      </c>
      <c r="H1922" s="17"/>
      <c r="I1922" s="16">
        <f t="shared" si="117"/>
        <v>0</v>
      </c>
      <c r="J1922" s="18"/>
      <c r="K1922" s="18">
        <f t="shared" si="118"/>
        <v>0</v>
      </c>
      <c r="L1922" s="19" t="str">
        <f>IFERROR(VLOOKUP(C1922,'[2]11.11.25'!$B$345:$C$574,2,0),"-")</f>
        <v>-</v>
      </c>
      <c r="M1922" s="20" t="str">
        <f t="shared" si="120"/>
        <v>-</v>
      </c>
      <c r="N1922" s="21" t="s">
        <v>22</v>
      </c>
      <c r="O1922" s="22" t="str">
        <f t="shared" si="119"/>
        <v>-</v>
      </c>
      <c r="P1922" s="29"/>
    </row>
    <row r="1923" spans="1:16" x14ac:dyDescent="0.25">
      <c r="A1923" s="13">
        <v>4</v>
      </c>
      <c r="B1923" s="13" t="s">
        <v>1159</v>
      </c>
      <c r="C1923" s="14" t="s">
        <v>4438</v>
      </c>
      <c r="D1923" s="14" t="s">
        <v>4439</v>
      </c>
      <c r="E1923" s="15">
        <v>4</v>
      </c>
      <c r="F1923" s="16">
        <v>31.5</v>
      </c>
      <c r="G1923" s="16">
        <v>126</v>
      </c>
      <c r="H1923" s="17"/>
      <c r="I1923" s="16">
        <f t="shared" ref="I1923:I1986" si="121">IFERROR(H1923*F1923,"-")</f>
        <v>0</v>
      </c>
      <c r="J1923" s="18"/>
      <c r="K1923" s="18">
        <f t="shared" ref="K1923:K1986" si="122">J1923*F1923</f>
        <v>0</v>
      </c>
      <c r="L1923" s="19" t="str">
        <f>IFERROR(VLOOKUP(C1923,'[2]11.11.25'!$B$345:$C$574,2,0),"-")</f>
        <v>-</v>
      </c>
      <c r="M1923" s="20" t="str">
        <f t="shared" si="120"/>
        <v>-</v>
      </c>
      <c r="N1923" s="21" t="s">
        <v>22</v>
      </c>
      <c r="O1923" s="22" t="str">
        <f t="shared" ref="O1923:O1986" si="123">IFERROR(N1923*F1923,"-")</f>
        <v>-</v>
      </c>
      <c r="P1923" s="29"/>
    </row>
    <row r="1924" spans="1:16" x14ac:dyDescent="0.25">
      <c r="A1924" s="13">
        <v>4</v>
      </c>
      <c r="B1924" s="13" t="s">
        <v>1162</v>
      </c>
      <c r="C1924" s="14" t="s">
        <v>4440</v>
      </c>
      <c r="D1924" s="14" t="s">
        <v>4441</v>
      </c>
      <c r="E1924" s="15">
        <v>1</v>
      </c>
      <c r="F1924" s="16">
        <v>5.0999999999999996</v>
      </c>
      <c r="G1924" s="16">
        <v>5.0999999999999996</v>
      </c>
      <c r="H1924" s="17"/>
      <c r="I1924" s="16">
        <f t="shared" si="121"/>
        <v>0</v>
      </c>
      <c r="J1924" s="18"/>
      <c r="K1924" s="18">
        <f t="shared" si="122"/>
        <v>0</v>
      </c>
      <c r="L1924" s="19" t="str">
        <f>IFERROR(VLOOKUP(C1924,'[2]11.11.25'!$B$345:$C$574,2,0),"-")</f>
        <v>-</v>
      </c>
      <c r="M1924" s="20" t="str">
        <f t="shared" si="120"/>
        <v>-</v>
      </c>
      <c r="N1924" s="21" t="s">
        <v>22</v>
      </c>
      <c r="O1924" s="22" t="str">
        <f t="shared" si="123"/>
        <v>-</v>
      </c>
      <c r="P1924" s="29"/>
    </row>
    <row r="1925" spans="1:16" x14ac:dyDescent="0.25">
      <c r="A1925" s="13">
        <v>4</v>
      </c>
      <c r="B1925" s="13" t="s">
        <v>1165</v>
      </c>
      <c r="C1925" s="14" t="s">
        <v>4442</v>
      </c>
      <c r="D1925" s="14" t="s">
        <v>4443</v>
      </c>
      <c r="E1925" s="15">
        <v>2</v>
      </c>
      <c r="F1925" s="16">
        <v>16.899999999999999</v>
      </c>
      <c r="G1925" s="16">
        <v>33.799999999999997</v>
      </c>
      <c r="H1925" s="17"/>
      <c r="I1925" s="16">
        <f t="shared" si="121"/>
        <v>0</v>
      </c>
      <c r="J1925" s="18"/>
      <c r="K1925" s="18">
        <f t="shared" si="122"/>
        <v>0</v>
      </c>
      <c r="L1925" s="19" t="str">
        <f>IFERROR(VLOOKUP(C1925,'[2]11.11.25'!$B$345:$C$574,2,0),"-")</f>
        <v>-</v>
      </c>
      <c r="M1925" s="20" t="str">
        <f t="shared" si="120"/>
        <v>-</v>
      </c>
      <c r="N1925" s="21" t="s">
        <v>22</v>
      </c>
      <c r="O1925" s="22" t="str">
        <f t="shared" si="123"/>
        <v>-</v>
      </c>
      <c r="P1925" s="29"/>
    </row>
    <row r="1926" spans="1:16" x14ac:dyDescent="0.25">
      <c r="A1926" s="13">
        <v>4</v>
      </c>
      <c r="B1926" s="13" t="s">
        <v>1168</v>
      </c>
      <c r="C1926" s="14" t="s">
        <v>4444</v>
      </c>
      <c r="D1926" s="14" t="s">
        <v>4445</v>
      </c>
      <c r="E1926" s="15">
        <v>1</v>
      </c>
      <c r="F1926" s="16">
        <v>5.0999999999999996</v>
      </c>
      <c r="G1926" s="16">
        <v>5.0999999999999996</v>
      </c>
      <c r="H1926" s="17"/>
      <c r="I1926" s="16">
        <f t="shared" si="121"/>
        <v>0</v>
      </c>
      <c r="J1926" s="18"/>
      <c r="K1926" s="18">
        <f t="shared" si="122"/>
        <v>0</v>
      </c>
      <c r="L1926" s="19" t="str">
        <f>IFERROR(VLOOKUP(C1926,'[2]11.11.25'!$B$345:$C$574,2,0),"-")</f>
        <v>-</v>
      </c>
      <c r="M1926" s="20" t="str">
        <f t="shared" si="120"/>
        <v>-</v>
      </c>
      <c r="N1926" s="21" t="s">
        <v>22</v>
      </c>
      <c r="O1926" s="22" t="str">
        <f t="shared" si="123"/>
        <v>-</v>
      </c>
      <c r="P1926" s="29"/>
    </row>
    <row r="1927" spans="1:16" x14ac:dyDescent="0.25">
      <c r="A1927" s="13">
        <v>4</v>
      </c>
      <c r="B1927" s="13" t="s">
        <v>1171</v>
      </c>
      <c r="C1927" s="14" t="s">
        <v>4446</v>
      </c>
      <c r="D1927" s="14" t="s">
        <v>4447</v>
      </c>
      <c r="E1927" s="15">
        <v>2</v>
      </c>
      <c r="F1927" s="16">
        <v>17.399999999999999</v>
      </c>
      <c r="G1927" s="16">
        <v>34.799999999999997</v>
      </c>
      <c r="H1927" s="17"/>
      <c r="I1927" s="16">
        <f t="shared" si="121"/>
        <v>0</v>
      </c>
      <c r="J1927" s="18"/>
      <c r="K1927" s="18">
        <f t="shared" si="122"/>
        <v>0</v>
      </c>
      <c r="L1927" s="19" t="str">
        <f>IFERROR(VLOOKUP(C1927,'[2]11.11.25'!$B$345:$C$574,2,0),"-")</f>
        <v>-</v>
      </c>
      <c r="M1927" s="20" t="str">
        <f t="shared" si="120"/>
        <v>-</v>
      </c>
      <c r="N1927" s="21" t="s">
        <v>22</v>
      </c>
      <c r="O1927" s="22" t="str">
        <f t="shared" si="123"/>
        <v>-</v>
      </c>
      <c r="P1927" s="29"/>
    </row>
    <row r="1928" spans="1:16" x14ac:dyDescent="0.25">
      <c r="A1928" s="13">
        <v>4</v>
      </c>
      <c r="B1928" s="13" t="s">
        <v>1174</v>
      </c>
      <c r="C1928" s="14" t="s">
        <v>4448</v>
      </c>
      <c r="D1928" s="14" t="s">
        <v>4449</v>
      </c>
      <c r="E1928" s="15">
        <v>2</v>
      </c>
      <c r="F1928" s="16">
        <v>36.700000000000003</v>
      </c>
      <c r="G1928" s="16">
        <v>73.400000000000006</v>
      </c>
      <c r="H1928" s="17"/>
      <c r="I1928" s="16">
        <f t="shared" si="121"/>
        <v>0</v>
      </c>
      <c r="J1928" s="18"/>
      <c r="K1928" s="18">
        <f t="shared" si="122"/>
        <v>0</v>
      </c>
      <c r="L1928" s="19" t="str">
        <f>IFERROR(VLOOKUP(C1928,'[2]11.11.25'!$B$345:$C$574,2,0),"-")</f>
        <v>-</v>
      </c>
      <c r="M1928" s="20" t="str">
        <f t="shared" si="120"/>
        <v>-</v>
      </c>
      <c r="N1928" s="21" t="s">
        <v>22</v>
      </c>
      <c r="O1928" s="22" t="str">
        <f t="shared" si="123"/>
        <v>-</v>
      </c>
      <c r="P1928" s="29"/>
    </row>
    <row r="1929" spans="1:16" x14ac:dyDescent="0.25">
      <c r="A1929" s="13">
        <v>4</v>
      </c>
      <c r="B1929" s="13" t="s">
        <v>1177</v>
      </c>
      <c r="C1929" s="14" t="s">
        <v>4450</v>
      </c>
      <c r="D1929" s="14" t="s">
        <v>4451</v>
      </c>
      <c r="E1929" s="15">
        <v>1</v>
      </c>
      <c r="F1929" s="16">
        <v>19.899999999999999</v>
      </c>
      <c r="G1929" s="16">
        <v>19.899999999999999</v>
      </c>
      <c r="H1929" s="17"/>
      <c r="I1929" s="16">
        <f t="shared" si="121"/>
        <v>0</v>
      </c>
      <c r="J1929" s="18"/>
      <c r="K1929" s="18">
        <f t="shared" si="122"/>
        <v>0</v>
      </c>
      <c r="L1929" s="19" t="str">
        <f>IFERROR(VLOOKUP(C1929,'[2]11.11.25'!$B$345:$C$574,2,0),"-")</f>
        <v>-</v>
      </c>
      <c r="M1929" s="20" t="str">
        <f t="shared" si="120"/>
        <v>-</v>
      </c>
      <c r="N1929" s="21" t="s">
        <v>22</v>
      </c>
      <c r="O1929" s="22" t="str">
        <f t="shared" si="123"/>
        <v>-</v>
      </c>
      <c r="P1929" s="29"/>
    </row>
    <row r="1930" spans="1:16" x14ac:dyDescent="0.25">
      <c r="A1930" s="13">
        <v>4</v>
      </c>
      <c r="B1930" s="13" t="s">
        <v>1180</v>
      </c>
      <c r="C1930" s="14" t="s">
        <v>4452</v>
      </c>
      <c r="D1930" s="14" t="s">
        <v>4453</v>
      </c>
      <c r="E1930" s="15">
        <v>1</v>
      </c>
      <c r="F1930" s="16">
        <v>6.3</v>
      </c>
      <c r="G1930" s="16">
        <v>6.3</v>
      </c>
      <c r="H1930" s="17"/>
      <c r="I1930" s="16">
        <f t="shared" si="121"/>
        <v>0</v>
      </c>
      <c r="J1930" s="18"/>
      <c r="K1930" s="18">
        <f t="shared" si="122"/>
        <v>0</v>
      </c>
      <c r="L1930" s="19" t="str">
        <f>IFERROR(VLOOKUP(C1930,'[2]11.11.25'!$B$345:$C$574,2,0),"-")</f>
        <v>-</v>
      </c>
      <c r="M1930" s="20" t="str">
        <f t="shared" si="120"/>
        <v>-</v>
      </c>
      <c r="N1930" s="21" t="s">
        <v>22</v>
      </c>
      <c r="O1930" s="22" t="str">
        <f t="shared" si="123"/>
        <v>-</v>
      </c>
      <c r="P1930" s="29"/>
    </row>
    <row r="1931" spans="1:16" x14ac:dyDescent="0.25">
      <c r="A1931" s="13">
        <v>4</v>
      </c>
      <c r="B1931" s="13" t="s">
        <v>1183</v>
      </c>
      <c r="C1931" s="14" t="s">
        <v>4454</v>
      </c>
      <c r="D1931" s="14" t="s">
        <v>4455</v>
      </c>
      <c r="E1931" s="15">
        <v>2</v>
      </c>
      <c r="F1931" s="16">
        <v>22.7</v>
      </c>
      <c r="G1931" s="16">
        <v>45.4</v>
      </c>
      <c r="H1931" s="17"/>
      <c r="I1931" s="16">
        <f t="shared" si="121"/>
        <v>0</v>
      </c>
      <c r="J1931" s="18"/>
      <c r="K1931" s="18">
        <f t="shared" si="122"/>
        <v>0</v>
      </c>
      <c r="L1931" s="19" t="str">
        <f>IFERROR(VLOOKUP(C1931,'[2]11.11.25'!$B$345:$C$574,2,0),"-")</f>
        <v>-</v>
      </c>
      <c r="M1931" s="20" t="str">
        <f t="shared" si="120"/>
        <v>-</v>
      </c>
      <c r="N1931" s="21" t="s">
        <v>22</v>
      </c>
      <c r="O1931" s="22" t="str">
        <f t="shared" si="123"/>
        <v>-</v>
      </c>
      <c r="P1931" s="29"/>
    </row>
    <row r="1932" spans="1:16" x14ac:dyDescent="0.25">
      <c r="A1932" s="13">
        <v>4</v>
      </c>
      <c r="B1932" s="13" t="s">
        <v>1186</v>
      </c>
      <c r="C1932" s="14" t="s">
        <v>4456</v>
      </c>
      <c r="D1932" s="14" t="s">
        <v>4457</v>
      </c>
      <c r="E1932" s="15">
        <v>2</v>
      </c>
      <c r="F1932" s="16">
        <v>22.7</v>
      </c>
      <c r="G1932" s="16">
        <v>45.4</v>
      </c>
      <c r="H1932" s="17"/>
      <c r="I1932" s="16">
        <f t="shared" si="121"/>
        <v>0</v>
      </c>
      <c r="J1932" s="18"/>
      <c r="K1932" s="18">
        <f t="shared" si="122"/>
        <v>0</v>
      </c>
      <c r="L1932" s="19" t="str">
        <f>IFERROR(VLOOKUP(C1932,'[2]11.11.25'!$B$345:$C$574,2,0),"-")</f>
        <v>-</v>
      </c>
      <c r="M1932" s="20" t="str">
        <f t="shared" si="120"/>
        <v>-</v>
      </c>
      <c r="N1932" s="21" t="s">
        <v>22</v>
      </c>
      <c r="O1932" s="22" t="str">
        <f t="shared" si="123"/>
        <v>-</v>
      </c>
      <c r="P1932" s="29"/>
    </row>
    <row r="1933" spans="1:16" x14ac:dyDescent="0.25">
      <c r="A1933" s="13">
        <v>4</v>
      </c>
      <c r="B1933" s="13" t="s">
        <v>1189</v>
      </c>
      <c r="C1933" s="14" t="s">
        <v>4458</v>
      </c>
      <c r="D1933" s="14" t="s">
        <v>4459</v>
      </c>
      <c r="E1933" s="15">
        <v>2</v>
      </c>
      <c r="F1933" s="16">
        <v>16.600000000000001</v>
      </c>
      <c r="G1933" s="16">
        <v>33.200000000000003</v>
      </c>
      <c r="H1933" s="17"/>
      <c r="I1933" s="16">
        <f t="shared" si="121"/>
        <v>0</v>
      </c>
      <c r="J1933" s="18"/>
      <c r="K1933" s="18">
        <f t="shared" si="122"/>
        <v>0</v>
      </c>
      <c r="L1933" s="19" t="str">
        <f>IFERROR(VLOOKUP(C1933,'[2]11.11.25'!$B$345:$C$574,2,0),"-")</f>
        <v>-</v>
      </c>
      <c r="M1933" s="20" t="str">
        <f t="shared" si="120"/>
        <v>-</v>
      </c>
      <c r="N1933" s="21" t="s">
        <v>22</v>
      </c>
      <c r="O1933" s="22" t="str">
        <f t="shared" si="123"/>
        <v>-</v>
      </c>
      <c r="P1933" s="29"/>
    </row>
    <row r="1934" spans="1:16" x14ac:dyDescent="0.25">
      <c r="A1934" s="13">
        <v>4</v>
      </c>
      <c r="B1934" s="13" t="s">
        <v>1192</v>
      </c>
      <c r="C1934" s="14" t="s">
        <v>4460</v>
      </c>
      <c r="D1934" s="14" t="s">
        <v>4461</v>
      </c>
      <c r="E1934" s="15">
        <v>1</v>
      </c>
      <c r="F1934" s="16">
        <v>16.600000000000001</v>
      </c>
      <c r="G1934" s="16">
        <v>16.600000000000001</v>
      </c>
      <c r="H1934" s="17"/>
      <c r="I1934" s="16">
        <f t="shared" si="121"/>
        <v>0</v>
      </c>
      <c r="J1934" s="18"/>
      <c r="K1934" s="18">
        <f t="shared" si="122"/>
        <v>0</v>
      </c>
      <c r="L1934" s="19" t="str">
        <f>IFERROR(VLOOKUP(C1934,'[2]11.11.25'!$B$345:$C$574,2,0),"-")</f>
        <v>-</v>
      </c>
      <c r="M1934" s="20" t="str">
        <f t="shared" si="120"/>
        <v>-</v>
      </c>
      <c r="N1934" s="21" t="s">
        <v>22</v>
      </c>
      <c r="O1934" s="22" t="str">
        <f t="shared" si="123"/>
        <v>-</v>
      </c>
      <c r="P1934" s="29"/>
    </row>
    <row r="1935" spans="1:16" x14ac:dyDescent="0.25">
      <c r="A1935" s="13">
        <v>4</v>
      </c>
      <c r="B1935" s="13" t="s">
        <v>1195</v>
      </c>
      <c r="C1935" s="14" t="s">
        <v>4462</v>
      </c>
      <c r="D1935" s="14" t="s">
        <v>4463</v>
      </c>
      <c r="E1935" s="15">
        <v>1</v>
      </c>
      <c r="F1935" s="16">
        <v>6.2</v>
      </c>
      <c r="G1935" s="16">
        <v>6.2</v>
      </c>
      <c r="H1935" s="17"/>
      <c r="I1935" s="16">
        <f t="shared" si="121"/>
        <v>0</v>
      </c>
      <c r="J1935" s="18"/>
      <c r="K1935" s="18">
        <f t="shared" si="122"/>
        <v>0</v>
      </c>
      <c r="L1935" s="19" t="str">
        <f>IFERROR(VLOOKUP(C1935,'[2]11.11.25'!$B$345:$C$574,2,0),"-")</f>
        <v>-</v>
      </c>
      <c r="M1935" s="20" t="str">
        <f t="shared" si="120"/>
        <v>-</v>
      </c>
      <c r="N1935" s="21" t="s">
        <v>22</v>
      </c>
      <c r="O1935" s="22" t="str">
        <f t="shared" si="123"/>
        <v>-</v>
      </c>
      <c r="P1935" s="29"/>
    </row>
    <row r="1936" spans="1:16" x14ac:dyDescent="0.25">
      <c r="A1936" s="13">
        <v>4</v>
      </c>
      <c r="B1936" s="13" t="s">
        <v>1198</v>
      </c>
      <c r="C1936" s="14" t="s">
        <v>4464</v>
      </c>
      <c r="D1936" s="14" t="s">
        <v>4465</v>
      </c>
      <c r="E1936" s="15">
        <v>1</v>
      </c>
      <c r="F1936" s="16">
        <v>6.2</v>
      </c>
      <c r="G1936" s="16">
        <v>6.2</v>
      </c>
      <c r="H1936" s="17"/>
      <c r="I1936" s="16">
        <f t="shared" si="121"/>
        <v>0</v>
      </c>
      <c r="J1936" s="18"/>
      <c r="K1936" s="18">
        <f t="shared" si="122"/>
        <v>0</v>
      </c>
      <c r="L1936" s="19" t="str">
        <f>IFERROR(VLOOKUP(C1936,'[2]11.11.25'!$B$345:$C$574,2,0),"-")</f>
        <v>-</v>
      </c>
      <c r="M1936" s="20" t="str">
        <f t="shared" si="120"/>
        <v>-</v>
      </c>
      <c r="N1936" s="21" t="s">
        <v>22</v>
      </c>
      <c r="O1936" s="22" t="str">
        <f t="shared" si="123"/>
        <v>-</v>
      </c>
      <c r="P1936" s="29"/>
    </row>
    <row r="1937" spans="1:16" x14ac:dyDescent="0.25">
      <c r="A1937" s="13">
        <v>4</v>
      </c>
      <c r="B1937" s="13" t="s">
        <v>1201</v>
      </c>
      <c r="C1937" s="14" t="s">
        <v>4466</v>
      </c>
      <c r="D1937" s="14" t="s">
        <v>4467</v>
      </c>
      <c r="E1937" s="15">
        <v>1</v>
      </c>
      <c r="F1937" s="16">
        <v>16.899999999999999</v>
      </c>
      <c r="G1937" s="16">
        <v>16.899999999999999</v>
      </c>
      <c r="H1937" s="17"/>
      <c r="I1937" s="16">
        <f t="shared" si="121"/>
        <v>0</v>
      </c>
      <c r="J1937" s="18"/>
      <c r="K1937" s="18">
        <f t="shared" si="122"/>
        <v>0</v>
      </c>
      <c r="L1937" s="19" t="str">
        <f>IFERROR(VLOOKUP(C1937,'[2]11.11.25'!$B$345:$C$574,2,0),"-")</f>
        <v>-</v>
      </c>
      <c r="M1937" s="20" t="str">
        <f t="shared" si="120"/>
        <v>-</v>
      </c>
      <c r="N1937" s="21" t="s">
        <v>22</v>
      </c>
      <c r="O1937" s="22" t="str">
        <f t="shared" si="123"/>
        <v>-</v>
      </c>
      <c r="P1937" s="29"/>
    </row>
    <row r="1938" spans="1:16" x14ac:dyDescent="0.25">
      <c r="A1938" s="13">
        <v>4</v>
      </c>
      <c r="B1938" s="13" t="s">
        <v>1204</v>
      </c>
      <c r="C1938" s="14" t="s">
        <v>4468</v>
      </c>
      <c r="D1938" s="14" t="s">
        <v>4469</v>
      </c>
      <c r="E1938" s="15">
        <v>2</v>
      </c>
      <c r="F1938" s="16">
        <v>28.2</v>
      </c>
      <c r="G1938" s="16">
        <v>56.4</v>
      </c>
      <c r="H1938" s="17"/>
      <c r="I1938" s="16">
        <f t="shared" si="121"/>
        <v>0</v>
      </c>
      <c r="J1938" s="18"/>
      <c r="K1938" s="18">
        <f t="shared" si="122"/>
        <v>0</v>
      </c>
      <c r="L1938" s="19" t="str">
        <f>IFERROR(VLOOKUP(C1938,'[2]11.11.25'!$B$345:$C$574,2,0),"-")</f>
        <v>-</v>
      </c>
      <c r="M1938" s="20" t="str">
        <f t="shared" si="120"/>
        <v>-</v>
      </c>
      <c r="N1938" s="21" t="s">
        <v>22</v>
      </c>
      <c r="O1938" s="22" t="str">
        <f t="shared" si="123"/>
        <v>-</v>
      </c>
      <c r="P1938" s="29"/>
    </row>
    <row r="1939" spans="1:16" x14ac:dyDescent="0.25">
      <c r="A1939" s="13">
        <v>4</v>
      </c>
      <c r="B1939" s="13" t="s">
        <v>1207</v>
      </c>
      <c r="C1939" s="14" t="s">
        <v>4470</v>
      </c>
      <c r="D1939" s="14" t="s">
        <v>4471</v>
      </c>
      <c r="E1939" s="15">
        <v>2</v>
      </c>
      <c r="F1939" s="16">
        <v>31.2</v>
      </c>
      <c r="G1939" s="16">
        <v>62.4</v>
      </c>
      <c r="H1939" s="17"/>
      <c r="I1939" s="16">
        <f t="shared" si="121"/>
        <v>0</v>
      </c>
      <c r="J1939" s="18"/>
      <c r="K1939" s="18">
        <f t="shared" si="122"/>
        <v>0</v>
      </c>
      <c r="L1939" s="19" t="str">
        <f>IFERROR(VLOOKUP(C1939,'[2]11.11.25'!$B$345:$C$574,2,0),"-")</f>
        <v>-</v>
      </c>
      <c r="M1939" s="20" t="str">
        <f t="shared" si="120"/>
        <v>-</v>
      </c>
      <c r="N1939" s="21" t="s">
        <v>22</v>
      </c>
      <c r="O1939" s="22" t="str">
        <f t="shared" si="123"/>
        <v>-</v>
      </c>
      <c r="P1939" s="29"/>
    </row>
    <row r="1940" spans="1:16" x14ac:dyDescent="0.25">
      <c r="A1940" s="13">
        <v>4</v>
      </c>
      <c r="B1940" s="13" t="s">
        <v>1210</v>
      </c>
      <c r="C1940" s="14" t="s">
        <v>4472</v>
      </c>
      <c r="D1940" s="14" t="s">
        <v>4473</v>
      </c>
      <c r="E1940" s="15">
        <v>2</v>
      </c>
      <c r="F1940" s="16">
        <v>31.2</v>
      </c>
      <c r="G1940" s="16">
        <v>62.4</v>
      </c>
      <c r="H1940" s="17"/>
      <c r="I1940" s="16">
        <f t="shared" si="121"/>
        <v>0</v>
      </c>
      <c r="J1940" s="18"/>
      <c r="K1940" s="18">
        <f t="shared" si="122"/>
        <v>0</v>
      </c>
      <c r="L1940" s="19" t="str">
        <f>IFERROR(VLOOKUP(C1940,'[2]11.11.25'!$B$345:$C$574,2,0),"-")</f>
        <v>-</v>
      </c>
      <c r="M1940" s="20" t="str">
        <f t="shared" si="120"/>
        <v>-</v>
      </c>
      <c r="N1940" s="21" t="s">
        <v>22</v>
      </c>
      <c r="O1940" s="22" t="str">
        <f t="shared" si="123"/>
        <v>-</v>
      </c>
      <c r="P1940" s="29"/>
    </row>
    <row r="1941" spans="1:16" x14ac:dyDescent="0.25">
      <c r="A1941" s="13">
        <v>4</v>
      </c>
      <c r="B1941" s="13" t="s">
        <v>1213</v>
      </c>
      <c r="C1941" s="14" t="s">
        <v>4474</v>
      </c>
      <c r="D1941" s="14" t="s">
        <v>4475</v>
      </c>
      <c r="E1941" s="15">
        <v>1</v>
      </c>
      <c r="F1941" s="16">
        <v>25.1</v>
      </c>
      <c r="G1941" s="16">
        <v>25.1</v>
      </c>
      <c r="H1941" s="17"/>
      <c r="I1941" s="16">
        <f t="shared" si="121"/>
        <v>0</v>
      </c>
      <c r="J1941" s="18"/>
      <c r="K1941" s="18">
        <f t="shared" si="122"/>
        <v>0</v>
      </c>
      <c r="L1941" s="19" t="str">
        <f>IFERROR(VLOOKUP(C1941,'[2]11.11.25'!$B$345:$C$574,2,0),"-")</f>
        <v>-</v>
      </c>
      <c r="M1941" s="20" t="str">
        <f t="shared" si="120"/>
        <v>-</v>
      </c>
      <c r="N1941" s="21" t="s">
        <v>22</v>
      </c>
      <c r="O1941" s="22" t="str">
        <f t="shared" si="123"/>
        <v>-</v>
      </c>
      <c r="P1941" s="29"/>
    </row>
    <row r="1942" spans="1:16" x14ac:dyDescent="0.25">
      <c r="A1942" s="13">
        <v>4</v>
      </c>
      <c r="B1942" s="13" t="s">
        <v>1216</v>
      </c>
      <c r="C1942" s="14" t="s">
        <v>4476</v>
      </c>
      <c r="D1942" s="14" t="s">
        <v>4477</v>
      </c>
      <c r="E1942" s="15">
        <v>1</v>
      </c>
      <c r="F1942" s="16">
        <v>25.1</v>
      </c>
      <c r="G1942" s="16">
        <v>25.1</v>
      </c>
      <c r="H1942" s="17"/>
      <c r="I1942" s="16">
        <f t="shared" si="121"/>
        <v>0</v>
      </c>
      <c r="J1942" s="18"/>
      <c r="K1942" s="18">
        <f t="shared" si="122"/>
        <v>0</v>
      </c>
      <c r="L1942" s="19" t="str">
        <f>IFERROR(VLOOKUP(C1942,'[2]11.11.25'!$B$345:$C$574,2,0),"-")</f>
        <v>-</v>
      </c>
      <c r="M1942" s="20" t="str">
        <f t="shared" si="120"/>
        <v>-</v>
      </c>
      <c r="N1942" s="21" t="s">
        <v>22</v>
      </c>
      <c r="O1942" s="22" t="str">
        <f t="shared" si="123"/>
        <v>-</v>
      </c>
      <c r="P1942" s="29"/>
    </row>
    <row r="1943" spans="1:16" x14ac:dyDescent="0.25">
      <c r="A1943" s="13">
        <v>4</v>
      </c>
      <c r="B1943" s="13" t="s">
        <v>1219</v>
      </c>
      <c r="C1943" s="14" t="s">
        <v>4478</v>
      </c>
      <c r="D1943" s="14" t="s">
        <v>4479</v>
      </c>
      <c r="E1943" s="15">
        <v>1</v>
      </c>
      <c r="F1943" s="16">
        <v>25.1</v>
      </c>
      <c r="G1943" s="16">
        <v>25.1</v>
      </c>
      <c r="H1943" s="17"/>
      <c r="I1943" s="16">
        <f t="shared" si="121"/>
        <v>0</v>
      </c>
      <c r="J1943" s="18"/>
      <c r="K1943" s="18">
        <f t="shared" si="122"/>
        <v>0</v>
      </c>
      <c r="L1943" s="19" t="str">
        <f>IFERROR(VLOOKUP(C1943,'[2]11.11.25'!$B$345:$C$574,2,0),"-")</f>
        <v>-</v>
      </c>
      <c r="M1943" s="20" t="str">
        <f t="shared" ref="M1943:M2006" si="124">IFERROR(L1943*F1943,"-")</f>
        <v>-</v>
      </c>
      <c r="N1943" s="21" t="s">
        <v>22</v>
      </c>
      <c r="O1943" s="22" t="str">
        <f t="shared" si="123"/>
        <v>-</v>
      </c>
      <c r="P1943" s="29"/>
    </row>
    <row r="1944" spans="1:16" x14ac:dyDescent="0.25">
      <c r="A1944" s="13">
        <v>4</v>
      </c>
      <c r="B1944" s="13" t="s">
        <v>1222</v>
      </c>
      <c r="C1944" s="14" t="s">
        <v>4480</v>
      </c>
      <c r="D1944" s="14" t="s">
        <v>4481</v>
      </c>
      <c r="E1944" s="15">
        <v>1</v>
      </c>
      <c r="F1944" s="16">
        <v>25.1</v>
      </c>
      <c r="G1944" s="16">
        <v>25.1</v>
      </c>
      <c r="H1944" s="17"/>
      <c r="I1944" s="16">
        <f t="shared" si="121"/>
        <v>0</v>
      </c>
      <c r="J1944" s="18"/>
      <c r="K1944" s="18">
        <f t="shared" si="122"/>
        <v>0</v>
      </c>
      <c r="L1944" s="19" t="str">
        <f>IFERROR(VLOOKUP(C1944,'[2]11.11.25'!$B$345:$C$574,2,0),"-")</f>
        <v>-</v>
      </c>
      <c r="M1944" s="20" t="str">
        <f t="shared" si="124"/>
        <v>-</v>
      </c>
      <c r="N1944" s="21" t="s">
        <v>22</v>
      </c>
      <c r="O1944" s="22" t="str">
        <f t="shared" si="123"/>
        <v>-</v>
      </c>
      <c r="P1944" s="29"/>
    </row>
    <row r="1945" spans="1:16" x14ac:dyDescent="0.25">
      <c r="A1945" s="13">
        <v>4</v>
      </c>
      <c r="B1945" s="13" t="s">
        <v>1225</v>
      </c>
      <c r="C1945" s="14" t="s">
        <v>4482</v>
      </c>
      <c r="D1945" s="14" t="s">
        <v>4483</v>
      </c>
      <c r="E1945" s="15">
        <v>50</v>
      </c>
      <c r="F1945" s="16">
        <v>24.3</v>
      </c>
      <c r="G1945" s="16">
        <v>1215</v>
      </c>
      <c r="H1945" s="17"/>
      <c r="I1945" s="16">
        <f t="shared" si="121"/>
        <v>0</v>
      </c>
      <c r="J1945" s="18"/>
      <c r="K1945" s="18">
        <f t="shared" si="122"/>
        <v>0</v>
      </c>
      <c r="L1945" s="19" t="str">
        <f>IFERROR(VLOOKUP(C1945,'[2]11.11.25'!$B$345:$C$574,2,0),"-")</f>
        <v>-</v>
      </c>
      <c r="M1945" s="20" t="str">
        <f t="shared" si="124"/>
        <v>-</v>
      </c>
      <c r="N1945" s="21" t="s">
        <v>22</v>
      </c>
      <c r="O1945" s="22" t="str">
        <f t="shared" si="123"/>
        <v>-</v>
      </c>
      <c r="P1945" s="29"/>
    </row>
    <row r="1946" spans="1:16" x14ac:dyDescent="0.25">
      <c r="A1946" s="13">
        <v>4</v>
      </c>
      <c r="B1946" s="13" t="s">
        <v>1228</v>
      </c>
      <c r="C1946" s="14" t="s">
        <v>4484</v>
      </c>
      <c r="D1946" s="14" t="s">
        <v>4485</v>
      </c>
      <c r="E1946" s="15">
        <v>2</v>
      </c>
      <c r="F1946" s="16">
        <v>8.1999999999999993</v>
      </c>
      <c r="G1946" s="16">
        <v>16.399999999999999</v>
      </c>
      <c r="H1946" s="17"/>
      <c r="I1946" s="16">
        <f t="shared" si="121"/>
        <v>0</v>
      </c>
      <c r="J1946" s="18"/>
      <c r="K1946" s="18">
        <f t="shared" si="122"/>
        <v>0</v>
      </c>
      <c r="L1946" s="19" t="str">
        <f>IFERROR(VLOOKUP(C1946,'[2]11.11.25'!$B$345:$C$574,2,0),"-")</f>
        <v>-</v>
      </c>
      <c r="M1946" s="20" t="str">
        <f t="shared" si="124"/>
        <v>-</v>
      </c>
      <c r="N1946" s="21" t="s">
        <v>22</v>
      </c>
      <c r="O1946" s="22" t="str">
        <f t="shared" si="123"/>
        <v>-</v>
      </c>
      <c r="P1946" s="29"/>
    </row>
    <row r="1947" spans="1:16" x14ac:dyDescent="0.25">
      <c r="A1947" s="13">
        <v>4</v>
      </c>
      <c r="B1947" s="13" t="s">
        <v>1231</v>
      </c>
      <c r="C1947" s="14" t="s">
        <v>4486</v>
      </c>
      <c r="D1947" s="14" t="s">
        <v>4487</v>
      </c>
      <c r="E1947" s="15">
        <v>1</v>
      </c>
      <c r="F1947" s="16">
        <v>16.8</v>
      </c>
      <c r="G1947" s="16">
        <v>16.8</v>
      </c>
      <c r="H1947" s="17"/>
      <c r="I1947" s="16">
        <f t="shared" si="121"/>
        <v>0</v>
      </c>
      <c r="J1947" s="18"/>
      <c r="K1947" s="18">
        <f t="shared" si="122"/>
        <v>0</v>
      </c>
      <c r="L1947" s="19" t="str">
        <f>IFERROR(VLOOKUP(C1947,'[2]11.11.25'!$B$345:$C$574,2,0),"-")</f>
        <v>-</v>
      </c>
      <c r="M1947" s="20" t="str">
        <f t="shared" si="124"/>
        <v>-</v>
      </c>
      <c r="N1947" s="21" t="s">
        <v>22</v>
      </c>
      <c r="O1947" s="22" t="str">
        <f t="shared" si="123"/>
        <v>-</v>
      </c>
      <c r="P1947" s="29"/>
    </row>
    <row r="1948" spans="1:16" x14ac:dyDescent="0.25">
      <c r="A1948" s="13">
        <v>4</v>
      </c>
      <c r="B1948" s="13" t="s">
        <v>1234</v>
      </c>
      <c r="C1948" s="14" t="s">
        <v>4488</v>
      </c>
      <c r="D1948" s="14" t="s">
        <v>4489</v>
      </c>
      <c r="E1948" s="15">
        <v>5</v>
      </c>
      <c r="F1948" s="16">
        <v>16.8</v>
      </c>
      <c r="G1948" s="16">
        <v>84</v>
      </c>
      <c r="H1948" s="17"/>
      <c r="I1948" s="16">
        <f t="shared" si="121"/>
        <v>0</v>
      </c>
      <c r="J1948" s="18"/>
      <c r="K1948" s="18">
        <f t="shared" si="122"/>
        <v>0</v>
      </c>
      <c r="L1948" s="19" t="str">
        <f>IFERROR(VLOOKUP(C1948,'[2]11.11.25'!$B$345:$C$574,2,0),"-")</f>
        <v>-</v>
      </c>
      <c r="M1948" s="20" t="str">
        <f t="shared" si="124"/>
        <v>-</v>
      </c>
      <c r="N1948" s="21" t="s">
        <v>22</v>
      </c>
      <c r="O1948" s="22" t="str">
        <f t="shared" si="123"/>
        <v>-</v>
      </c>
      <c r="P1948" s="29"/>
    </row>
    <row r="1949" spans="1:16" x14ac:dyDescent="0.25">
      <c r="A1949" s="13">
        <v>4</v>
      </c>
      <c r="B1949" s="13" t="s">
        <v>1237</v>
      </c>
      <c r="C1949" s="14" t="s">
        <v>4490</v>
      </c>
      <c r="D1949" s="14" t="s">
        <v>4491</v>
      </c>
      <c r="E1949" s="15">
        <v>1</v>
      </c>
      <c r="F1949" s="16">
        <v>16.5</v>
      </c>
      <c r="G1949" s="16">
        <v>16.5</v>
      </c>
      <c r="H1949" s="17"/>
      <c r="I1949" s="16">
        <f t="shared" si="121"/>
        <v>0</v>
      </c>
      <c r="J1949" s="18"/>
      <c r="K1949" s="18">
        <f t="shared" si="122"/>
        <v>0</v>
      </c>
      <c r="L1949" s="19" t="str">
        <f>IFERROR(VLOOKUP(C1949,'[2]11.11.25'!$B$345:$C$574,2,0),"-")</f>
        <v>-</v>
      </c>
      <c r="M1949" s="20" t="str">
        <f t="shared" si="124"/>
        <v>-</v>
      </c>
      <c r="N1949" s="21" t="s">
        <v>22</v>
      </c>
      <c r="O1949" s="22" t="str">
        <f t="shared" si="123"/>
        <v>-</v>
      </c>
      <c r="P1949" s="29"/>
    </row>
    <row r="1950" spans="1:16" x14ac:dyDescent="0.25">
      <c r="A1950" s="13">
        <v>4</v>
      </c>
      <c r="B1950" s="13" t="s">
        <v>1240</v>
      </c>
      <c r="C1950" s="14" t="s">
        <v>4492</v>
      </c>
      <c r="D1950" s="14" t="s">
        <v>4493</v>
      </c>
      <c r="E1950" s="15">
        <v>1</v>
      </c>
      <c r="F1950" s="16">
        <v>104.4</v>
      </c>
      <c r="G1950" s="16">
        <v>104.4</v>
      </c>
      <c r="H1950" s="17"/>
      <c r="I1950" s="16">
        <f t="shared" si="121"/>
        <v>0</v>
      </c>
      <c r="J1950" s="18"/>
      <c r="K1950" s="18">
        <f t="shared" si="122"/>
        <v>0</v>
      </c>
      <c r="L1950" s="19" t="str">
        <f>IFERROR(VLOOKUP(C1950,'[2]11.11.25'!$B$345:$C$574,2,0),"-")</f>
        <v>-</v>
      </c>
      <c r="M1950" s="20" t="str">
        <f t="shared" si="124"/>
        <v>-</v>
      </c>
      <c r="N1950" s="21" t="s">
        <v>22</v>
      </c>
      <c r="O1950" s="22" t="str">
        <f t="shared" si="123"/>
        <v>-</v>
      </c>
      <c r="P1950" s="29"/>
    </row>
    <row r="1951" spans="1:16" x14ac:dyDescent="0.25">
      <c r="A1951" s="13">
        <v>4</v>
      </c>
      <c r="B1951" s="13" t="s">
        <v>1243</v>
      </c>
      <c r="C1951" s="14" t="s">
        <v>4494</v>
      </c>
      <c r="D1951" s="14" t="s">
        <v>4495</v>
      </c>
      <c r="E1951" s="15">
        <v>5</v>
      </c>
      <c r="F1951" s="16">
        <v>104.4</v>
      </c>
      <c r="G1951" s="16">
        <v>522</v>
      </c>
      <c r="H1951" s="17"/>
      <c r="I1951" s="16">
        <f t="shared" si="121"/>
        <v>0</v>
      </c>
      <c r="J1951" s="18"/>
      <c r="K1951" s="18">
        <f t="shared" si="122"/>
        <v>0</v>
      </c>
      <c r="L1951" s="19" t="str">
        <f>IFERROR(VLOOKUP(C1951,'[2]11.11.25'!$B$345:$C$574,2,0),"-")</f>
        <v>-</v>
      </c>
      <c r="M1951" s="20" t="str">
        <f t="shared" si="124"/>
        <v>-</v>
      </c>
      <c r="N1951" s="21" t="s">
        <v>22</v>
      </c>
      <c r="O1951" s="22" t="str">
        <f t="shared" si="123"/>
        <v>-</v>
      </c>
      <c r="P1951" s="29"/>
    </row>
    <row r="1952" spans="1:16" x14ac:dyDescent="0.25">
      <c r="A1952" s="13">
        <v>4</v>
      </c>
      <c r="B1952" s="13" t="s">
        <v>1246</v>
      </c>
      <c r="C1952" s="14" t="s">
        <v>4496</v>
      </c>
      <c r="D1952" s="14" t="s">
        <v>4497</v>
      </c>
      <c r="E1952" s="15">
        <v>12</v>
      </c>
      <c r="F1952" s="16">
        <v>104.8</v>
      </c>
      <c r="G1952" s="16">
        <v>1257.5999999999999</v>
      </c>
      <c r="H1952" s="17"/>
      <c r="I1952" s="16">
        <f t="shared" si="121"/>
        <v>0</v>
      </c>
      <c r="J1952" s="18"/>
      <c r="K1952" s="18">
        <f t="shared" si="122"/>
        <v>0</v>
      </c>
      <c r="L1952" s="19" t="str">
        <f>IFERROR(VLOOKUP(C1952,'[2]11.11.25'!$B$345:$C$574,2,0),"-")</f>
        <v>-</v>
      </c>
      <c r="M1952" s="20" t="str">
        <f t="shared" si="124"/>
        <v>-</v>
      </c>
      <c r="N1952" s="21" t="s">
        <v>22</v>
      </c>
      <c r="O1952" s="22" t="str">
        <f t="shared" si="123"/>
        <v>-</v>
      </c>
      <c r="P1952" s="29"/>
    </row>
    <row r="1953" spans="1:16" x14ac:dyDescent="0.25">
      <c r="A1953" s="13">
        <v>4</v>
      </c>
      <c r="B1953" s="13" t="s">
        <v>1249</v>
      </c>
      <c r="C1953" s="14" t="s">
        <v>4498</v>
      </c>
      <c r="D1953" s="14" t="s">
        <v>4499</v>
      </c>
      <c r="E1953" s="15">
        <v>66</v>
      </c>
      <c r="F1953" s="16">
        <v>104</v>
      </c>
      <c r="G1953" s="16">
        <v>6864</v>
      </c>
      <c r="H1953" s="17"/>
      <c r="I1953" s="16">
        <f t="shared" si="121"/>
        <v>0</v>
      </c>
      <c r="J1953" s="18"/>
      <c r="K1953" s="18">
        <f t="shared" si="122"/>
        <v>0</v>
      </c>
      <c r="L1953" s="19" t="str">
        <f>IFERROR(VLOOKUP(C1953,'[2]11.11.25'!$B$345:$C$574,2,0),"-")</f>
        <v>-</v>
      </c>
      <c r="M1953" s="20" t="str">
        <f t="shared" si="124"/>
        <v>-</v>
      </c>
      <c r="N1953" s="21" t="s">
        <v>22</v>
      </c>
      <c r="O1953" s="22" t="str">
        <f t="shared" si="123"/>
        <v>-</v>
      </c>
      <c r="P1953" s="29"/>
    </row>
    <row r="1954" spans="1:16" x14ac:dyDescent="0.25">
      <c r="A1954" s="13">
        <v>4</v>
      </c>
      <c r="B1954" s="13" t="s">
        <v>1252</v>
      </c>
      <c r="C1954" s="14" t="s">
        <v>4500</v>
      </c>
      <c r="D1954" s="14" t="s">
        <v>4501</v>
      </c>
      <c r="E1954" s="15">
        <v>1</v>
      </c>
      <c r="F1954" s="16">
        <v>87.8</v>
      </c>
      <c r="G1954" s="16">
        <v>87.8</v>
      </c>
      <c r="H1954" s="17"/>
      <c r="I1954" s="16">
        <f t="shared" si="121"/>
        <v>0</v>
      </c>
      <c r="J1954" s="18"/>
      <c r="K1954" s="18">
        <f t="shared" si="122"/>
        <v>0</v>
      </c>
      <c r="L1954" s="19" t="str">
        <f>IFERROR(VLOOKUP(C1954,'[2]11.11.25'!$B$345:$C$574,2,0),"-")</f>
        <v>-</v>
      </c>
      <c r="M1954" s="20" t="str">
        <f t="shared" si="124"/>
        <v>-</v>
      </c>
      <c r="N1954" s="21" t="s">
        <v>22</v>
      </c>
      <c r="O1954" s="22" t="str">
        <f t="shared" si="123"/>
        <v>-</v>
      </c>
      <c r="P1954" s="29"/>
    </row>
    <row r="1955" spans="1:16" x14ac:dyDescent="0.25">
      <c r="A1955" s="13">
        <v>4</v>
      </c>
      <c r="B1955" s="13" t="s">
        <v>1255</v>
      </c>
      <c r="C1955" s="14" t="s">
        <v>4502</v>
      </c>
      <c r="D1955" s="14" t="s">
        <v>4503</v>
      </c>
      <c r="E1955" s="15">
        <v>1</v>
      </c>
      <c r="F1955" s="16">
        <v>87.5</v>
      </c>
      <c r="G1955" s="16">
        <v>87.5</v>
      </c>
      <c r="H1955" s="17"/>
      <c r="I1955" s="16">
        <f t="shared" si="121"/>
        <v>0</v>
      </c>
      <c r="J1955" s="18"/>
      <c r="K1955" s="18">
        <f t="shared" si="122"/>
        <v>0</v>
      </c>
      <c r="L1955" s="19" t="str">
        <f>IFERROR(VLOOKUP(C1955,'[2]11.11.25'!$B$345:$C$574,2,0),"-")</f>
        <v>-</v>
      </c>
      <c r="M1955" s="20" t="str">
        <f t="shared" si="124"/>
        <v>-</v>
      </c>
      <c r="N1955" s="21" t="s">
        <v>22</v>
      </c>
      <c r="O1955" s="22" t="str">
        <f t="shared" si="123"/>
        <v>-</v>
      </c>
      <c r="P1955" s="29"/>
    </row>
    <row r="1956" spans="1:16" x14ac:dyDescent="0.25">
      <c r="A1956" s="13">
        <v>4</v>
      </c>
      <c r="B1956" s="13" t="s">
        <v>1258</v>
      </c>
      <c r="C1956" s="14" t="s">
        <v>4504</v>
      </c>
      <c r="D1956" s="14" t="s">
        <v>4505</v>
      </c>
      <c r="E1956" s="15">
        <v>5</v>
      </c>
      <c r="F1956" s="16">
        <v>89.1</v>
      </c>
      <c r="G1956" s="16">
        <v>445.5</v>
      </c>
      <c r="H1956" s="17"/>
      <c r="I1956" s="16">
        <f t="shared" si="121"/>
        <v>0</v>
      </c>
      <c r="J1956" s="18"/>
      <c r="K1956" s="18">
        <f t="shared" si="122"/>
        <v>0</v>
      </c>
      <c r="L1956" s="19" t="str">
        <f>IFERROR(VLOOKUP(C1956,'[2]11.11.25'!$B$345:$C$574,2,0),"-")</f>
        <v>-</v>
      </c>
      <c r="M1956" s="20" t="str">
        <f t="shared" si="124"/>
        <v>-</v>
      </c>
      <c r="N1956" s="21" t="s">
        <v>22</v>
      </c>
      <c r="O1956" s="22" t="str">
        <f t="shared" si="123"/>
        <v>-</v>
      </c>
      <c r="P1956" s="29"/>
    </row>
    <row r="1957" spans="1:16" x14ac:dyDescent="0.25">
      <c r="A1957" s="13">
        <v>4</v>
      </c>
      <c r="B1957" s="13" t="s">
        <v>1261</v>
      </c>
      <c r="C1957" s="14" t="s">
        <v>4506</v>
      </c>
      <c r="D1957" s="14" t="s">
        <v>4507</v>
      </c>
      <c r="E1957" s="15">
        <v>1</v>
      </c>
      <c r="F1957" s="16">
        <v>46.1</v>
      </c>
      <c r="G1957" s="16">
        <v>46.1</v>
      </c>
      <c r="H1957" s="17"/>
      <c r="I1957" s="16">
        <f t="shared" si="121"/>
        <v>0</v>
      </c>
      <c r="J1957" s="18"/>
      <c r="K1957" s="18">
        <f t="shared" si="122"/>
        <v>0</v>
      </c>
      <c r="L1957" s="19" t="str">
        <f>IFERROR(VLOOKUP(C1957,'[2]11.11.25'!$B$345:$C$574,2,0),"-")</f>
        <v>-</v>
      </c>
      <c r="M1957" s="20" t="str">
        <f t="shared" si="124"/>
        <v>-</v>
      </c>
      <c r="N1957" s="21" t="s">
        <v>22</v>
      </c>
      <c r="O1957" s="22" t="str">
        <f t="shared" si="123"/>
        <v>-</v>
      </c>
      <c r="P1957" s="29"/>
    </row>
    <row r="1958" spans="1:16" x14ac:dyDescent="0.25">
      <c r="A1958" s="13">
        <v>4</v>
      </c>
      <c r="B1958" s="13" t="s">
        <v>1264</v>
      </c>
      <c r="C1958" s="14" t="s">
        <v>4508</v>
      </c>
      <c r="D1958" s="14" t="s">
        <v>4509</v>
      </c>
      <c r="E1958" s="15">
        <v>26</v>
      </c>
      <c r="F1958" s="16">
        <v>1</v>
      </c>
      <c r="G1958" s="16">
        <v>26</v>
      </c>
      <c r="H1958" s="17"/>
      <c r="I1958" s="16">
        <f t="shared" si="121"/>
        <v>0</v>
      </c>
      <c r="J1958" s="18"/>
      <c r="K1958" s="18">
        <f t="shared" si="122"/>
        <v>0</v>
      </c>
      <c r="L1958" s="19" t="str">
        <f>IFERROR(VLOOKUP(C1958,'[2]11.11.25'!$B$345:$C$574,2,0),"-")</f>
        <v>-</v>
      </c>
      <c r="M1958" s="20" t="str">
        <f t="shared" si="124"/>
        <v>-</v>
      </c>
      <c r="N1958" s="21" t="s">
        <v>22</v>
      </c>
      <c r="O1958" s="22" t="str">
        <f t="shared" si="123"/>
        <v>-</v>
      </c>
      <c r="P1958" s="29"/>
    </row>
    <row r="1959" spans="1:16" x14ac:dyDescent="0.25">
      <c r="A1959" s="13">
        <v>4</v>
      </c>
      <c r="B1959" s="13" t="s">
        <v>1267</v>
      </c>
      <c r="C1959" s="14" t="s">
        <v>4510</v>
      </c>
      <c r="D1959" s="14" t="s">
        <v>4511</v>
      </c>
      <c r="E1959" s="15">
        <v>22</v>
      </c>
      <c r="F1959" s="16">
        <v>5.0999999999999996</v>
      </c>
      <c r="G1959" s="16">
        <v>112.2</v>
      </c>
      <c r="H1959" s="17"/>
      <c r="I1959" s="16">
        <f t="shared" si="121"/>
        <v>0</v>
      </c>
      <c r="J1959" s="18"/>
      <c r="K1959" s="18">
        <f t="shared" si="122"/>
        <v>0</v>
      </c>
      <c r="L1959" s="19" t="str">
        <f>IFERROR(VLOOKUP(C1959,'[2]11.11.25'!$B$345:$C$574,2,0),"-")</f>
        <v>-</v>
      </c>
      <c r="M1959" s="20" t="str">
        <f t="shared" si="124"/>
        <v>-</v>
      </c>
      <c r="N1959" s="21" t="s">
        <v>22</v>
      </c>
      <c r="O1959" s="22" t="str">
        <f t="shared" si="123"/>
        <v>-</v>
      </c>
      <c r="P1959" s="29"/>
    </row>
    <row r="1960" spans="1:16" x14ac:dyDescent="0.25">
      <c r="A1960" s="13">
        <v>4</v>
      </c>
      <c r="B1960" s="13" t="s">
        <v>1270</v>
      </c>
      <c r="C1960" s="14" t="s">
        <v>4512</v>
      </c>
      <c r="D1960" s="14" t="s">
        <v>4513</v>
      </c>
      <c r="E1960" s="15">
        <v>2</v>
      </c>
      <c r="F1960" s="16">
        <v>3.5</v>
      </c>
      <c r="G1960" s="16">
        <v>7</v>
      </c>
      <c r="H1960" s="17"/>
      <c r="I1960" s="16">
        <f t="shared" si="121"/>
        <v>0</v>
      </c>
      <c r="J1960" s="18"/>
      <c r="K1960" s="18">
        <f t="shared" si="122"/>
        <v>0</v>
      </c>
      <c r="L1960" s="19" t="str">
        <f>IFERROR(VLOOKUP(C1960,'[2]11.11.25'!$B$345:$C$574,2,0),"-")</f>
        <v>-</v>
      </c>
      <c r="M1960" s="20" t="str">
        <f t="shared" si="124"/>
        <v>-</v>
      </c>
      <c r="N1960" s="21" t="s">
        <v>22</v>
      </c>
      <c r="O1960" s="22" t="str">
        <f t="shared" si="123"/>
        <v>-</v>
      </c>
      <c r="P1960" s="29"/>
    </row>
    <row r="1961" spans="1:16" x14ac:dyDescent="0.25">
      <c r="A1961" s="13">
        <v>4</v>
      </c>
      <c r="B1961" s="13" t="s">
        <v>1273</v>
      </c>
      <c r="C1961" s="14" t="s">
        <v>4514</v>
      </c>
      <c r="D1961" s="14" t="s">
        <v>4515</v>
      </c>
      <c r="E1961" s="15">
        <v>24</v>
      </c>
      <c r="F1961" s="16">
        <v>0.5</v>
      </c>
      <c r="G1961" s="16">
        <v>12</v>
      </c>
      <c r="H1961" s="17"/>
      <c r="I1961" s="16">
        <f t="shared" si="121"/>
        <v>0</v>
      </c>
      <c r="J1961" s="18"/>
      <c r="K1961" s="18">
        <f t="shared" si="122"/>
        <v>0</v>
      </c>
      <c r="L1961" s="19" t="str">
        <f>IFERROR(VLOOKUP(C1961,'[2]11.11.25'!$B$345:$C$574,2,0),"-")</f>
        <v>-</v>
      </c>
      <c r="M1961" s="20" t="str">
        <f t="shared" si="124"/>
        <v>-</v>
      </c>
      <c r="N1961" s="21" t="s">
        <v>22</v>
      </c>
      <c r="O1961" s="22" t="str">
        <f t="shared" si="123"/>
        <v>-</v>
      </c>
      <c r="P1961" s="29"/>
    </row>
    <row r="1962" spans="1:16" x14ac:dyDescent="0.25">
      <c r="A1962" s="13">
        <v>4</v>
      </c>
      <c r="B1962" s="13" t="s">
        <v>1276</v>
      </c>
      <c r="C1962" s="14" t="s">
        <v>4516</v>
      </c>
      <c r="D1962" s="14" t="s">
        <v>4517</v>
      </c>
      <c r="E1962" s="15">
        <v>24</v>
      </c>
      <c r="F1962" s="16">
        <v>185</v>
      </c>
      <c r="G1962" s="16">
        <v>4440</v>
      </c>
      <c r="H1962" s="17"/>
      <c r="I1962" s="16">
        <f t="shared" si="121"/>
        <v>0</v>
      </c>
      <c r="J1962" s="18"/>
      <c r="K1962" s="18">
        <f t="shared" si="122"/>
        <v>0</v>
      </c>
      <c r="L1962" s="19" t="str">
        <f>IFERROR(VLOOKUP(C1962,'[2]11.11.25'!$B$345:$C$574,2,0),"-")</f>
        <v>-</v>
      </c>
      <c r="M1962" s="20" t="str">
        <f t="shared" si="124"/>
        <v>-</v>
      </c>
      <c r="N1962" s="21" t="s">
        <v>22</v>
      </c>
      <c r="O1962" s="22" t="str">
        <f t="shared" si="123"/>
        <v>-</v>
      </c>
      <c r="P1962" s="29"/>
    </row>
    <row r="1963" spans="1:16" x14ac:dyDescent="0.25">
      <c r="A1963" s="13">
        <v>4</v>
      </c>
      <c r="B1963" s="13" t="s">
        <v>1279</v>
      </c>
      <c r="C1963" s="14" t="s">
        <v>4518</v>
      </c>
      <c r="D1963" s="14" t="s">
        <v>4519</v>
      </c>
      <c r="E1963" s="15">
        <v>2</v>
      </c>
      <c r="F1963" s="16">
        <v>118.2</v>
      </c>
      <c r="G1963" s="16">
        <v>236.4</v>
      </c>
      <c r="H1963" s="17"/>
      <c r="I1963" s="16">
        <f t="shared" si="121"/>
        <v>0</v>
      </c>
      <c r="J1963" s="18"/>
      <c r="K1963" s="18">
        <f t="shared" si="122"/>
        <v>0</v>
      </c>
      <c r="L1963" s="19" t="str">
        <f>IFERROR(VLOOKUP(C1963,'[2]11.11.25'!$B$345:$C$574,2,0),"-")</f>
        <v>-</v>
      </c>
      <c r="M1963" s="20" t="str">
        <f t="shared" si="124"/>
        <v>-</v>
      </c>
      <c r="N1963" s="21" t="s">
        <v>22</v>
      </c>
      <c r="O1963" s="22" t="str">
        <f t="shared" si="123"/>
        <v>-</v>
      </c>
      <c r="P1963" s="29"/>
    </row>
    <row r="1964" spans="1:16" x14ac:dyDescent="0.25">
      <c r="A1964" s="13">
        <v>4</v>
      </c>
      <c r="B1964" s="13" t="s">
        <v>1282</v>
      </c>
      <c r="C1964" s="14" t="s">
        <v>4520</v>
      </c>
      <c r="D1964" s="14" t="s">
        <v>4521</v>
      </c>
      <c r="E1964" s="15">
        <v>10</v>
      </c>
      <c r="F1964" s="16">
        <v>311.5</v>
      </c>
      <c r="G1964" s="16">
        <v>3115</v>
      </c>
      <c r="H1964" s="17"/>
      <c r="I1964" s="16">
        <f t="shared" si="121"/>
        <v>0</v>
      </c>
      <c r="J1964" s="18"/>
      <c r="K1964" s="18">
        <f t="shared" si="122"/>
        <v>0</v>
      </c>
      <c r="L1964" s="19" t="str">
        <f>IFERROR(VLOOKUP(C1964,'[2]11.11.25'!$B$345:$C$574,2,0),"-")</f>
        <v>-</v>
      </c>
      <c r="M1964" s="20" t="str">
        <f t="shared" si="124"/>
        <v>-</v>
      </c>
      <c r="N1964" s="21" t="s">
        <v>22</v>
      </c>
      <c r="O1964" s="22" t="str">
        <f t="shared" si="123"/>
        <v>-</v>
      </c>
      <c r="P1964" s="29"/>
    </row>
    <row r="1965" spans="1:16" x14ac:dyDescent="0.25">
      <c r="A1965" s="13">
        <v>4</v>
      </c>
      <c r="B1965" s="13" t="s">
        <v>1285</v>
      </c>
      <c r="C1965" s="14" t="s">
        <v>4522</v>
      </c>
      <c r="D1965" s="14" t="s">
        <v>4523</v>
      </c>
      <c r="E1965" s="15">
        <v>1</v>
      </c>
      <c r="F1965" s="16">
        <v>339.7</v>
      </c>
      <c r="G1965" s="16">
        <v>339.7</v>
      </c>
      <c r="H1965" s="17"/>
      <c r="I1965" s="16">
        <f t="shared" si="121"/>
        <v>0</v>
      </c>
      <c r="J1965" s="18"/>
      <c r="K1965" s="18">
        <f t="shared" si="122"/>
        <v>0</v>
      </c>
      <c r="L1965" s="19" t="str">
        <f>IFERROR(VLOOKUP(C1965,'[2]11.11.25'!$B$345:$C$574,2,0),"-")</f>
        <v>-</v>
      </c>
      <c r="M1965" s="20" t="str">
        <f t="shared" si="124"/>
        <v>-</v>
      </c>
      <c r="N1965" s="21" t="s">
        <v>22</v>
      </c>
      <c r="O1965" s="22" t="str">
        <f t="shared" si="123"/>
        <v>-</v>
      </c>
      <c r="P1965" s="29"/>
    </row>
    <row r="1966" spans="1:16" x14ac:dyDescent="0.25">
      <c r="A1966" s="13">
        <v>4</v>
      </c>
      <c r="B1966" s="13" t="s">
        <v>1288</v>
      </c>
      <c r="C1966" s="14" t="s">
        <v>4524</v>
      </c>
      <c r="D1966" s="14" t="s">
        <v>4525</v>
      </c>
      <c r="E1966" s="15">
        <v>2</v>
      </c>
      <c r="F1966" s="16">
        <v>102.3</v>
      </c>
      <c r="G1966" s="16">
        <v>204.6</v>
      </c>
      <c r="H1966" s="17"/>
      <c r="I1966" s="16">
        <f t="shared" si="121"/>
        <v>0</v>
      </c>
      <c r="J1966" s="18"/>
      <c r="K1966" s="18">
        <f t="shared" si="122"/>
        <v>0</v>
      </c>
      <c r="L1966" s="19" t="str">
        <f>IFERROR(VLOOKUP(C1966,'[2]11.11.25'!$B$345:$C$574,2,0),"-")</f>
        <v>-</v>
      </c>
      <c r="M1966" s="20" t="str">
        <f t="shared" si="124"/>
        <v>-</v>
      </c>
      <c r="N1966" s="21" t="s">
        <v>22</v>
      </c>
      <c r="O1966" s="22" t="str">
        <f t="shared" si="123"/>
        <v>-</v>
      </c>
      <c r="P1966" s="29"/>
    </row>
    <row r="1967" spans="1:16" x14ac:dyDescent="0.25">
      <c r="A1967" s="13">
        <v>4</v>
      </c>
      <c r="B1967" s="13" t="s">
        <v>1291</v>
      </c>
      <c r="C1967" s="14" t="s">
        <v>4526</v>
      </c>
      <c r="D1967" s="14" t="s">
        <v>4527</v>
      </c>
      <c r="E1967" s="15">
        <v>1</v>
      </c>
      <c r="F1967" s="16">
        <v>544</v>
      </c>
      <c r="G1967" s="16">
        <v>544</v>
      </c>
      <c r="H1967" s="17"/>
      <c r="I1967" s="16">
        <f t="shared" si="121"/>
        <v>0</v>
      </c>
      <c r="J1967" s="18"/>
      <c r="K1967" s="18">
        <f t="shared" si="122"/>
        <v>0</v>
      </c>
      <c r="L1967" s="19" t="str">
        <f>IFERROR(VLOOKUP(C1967,'[2]11.11.25'!$B$345:$C$574,2,0),"-")</f>
        <v>-</v>
      </c>
      <c r="M1967" s="20" t="str">
        <f t="shared" si="124"/>
        <v>-</v>
      </c>
      <c r="N1967" s="21" t="s">
        <v>22</v>
      </c>
      <c r="O1967" s="22" t="str">
        <f t="shared" si="123"/>
        <v>-</v>
      </c>
      <c r="P1967" s="29"/>
    </row>
    <row r="1968" spans="1:16" x14ac:dyDescent="0.25">
      <c r="A1968" s="13">
        <v>4</v>
      </c>
      <c r="B1968" s="13" t="s">
        <v>1294</v>
      </c>
      <c r="C1968" s="14" t="s">
        <v>4528</v>
      </c>
      <c r="D1968" s="14" t="s">
        <v>4529</v>
      </c>
      <c r="E1968" s="15">
        <v>6</v>
      </c>
      <c r="F1968" s="16">
        <v>515.5</v>
      </c>
      <c r="G1968" s="16">
        <v>3093</v>
      </c>
      <c r="H1968" s="17"/>
      <c r="I1968" s="16">
        <f t="shared" si="121"/>
        <v>0</v>
      </c>
      <c r="J1968" s="18"/>
      <c r="K1968" s="18">
        <f t="shared" si="122"/>
        <v>0</v>
      </c>
      <c r="L1968" s="19" t="str">
        <f>IFERROR(VLOOKUP(C1968,'[2]11.11.25'!$B$345:$C$574,2,0),"-")</f>
        <v>-</v>
      </c>
      <c r="M1968" s="20" t="str">
        <f t="shared" si="124"/>
        <v>-</v>
      </c>
      <c r="N1968" s="21" t="s">
        <v>22</v>
      </c>
      <c r="O1968" s="22" t="str">
        <f t="shared" si="123"/>
        <v>-</v>
      </c>
      <c r="P1968" s="29"/>
    </row>
    <row r="1969" spans="1:16" x14ac:dyDescent="0.25">
      <c r="A1969" s="13">
        <v>4</v>
      </c>
      <c r="B1969" s="13" t="s">
        <v>1297</v>
      </c>
      <c r="C1969" s="14" t="s">
        <v>4530</v>
      </c>
      <c r="D1969" s="14" t="s">
        <v>4531</v>
      </c>
      <c r="E1969" s="15">
        <v>1</v>
      </c>
      <c r="F1969" s="16">
        <v>578.20000000000005</v>
      </c>
      <c r="G1969" s="16">
        <v>578.20000000000005</v>
      </c>
      <c r="H1969" s="17"/>
      <c r="I1969" s="16">
        <f t="shared" si="121"/>
        <v>0</v>
      </c>
      <c r="J1969" s="18"/>
      <c r="K1969" s="18">
        <f t="shared" si="122"/>
        <v>0</v>
      </c>
      <c r="L1969" s="19" t="str">
        <f>IFERROR(VLOOKUP(C1969,'[2]11.11.25'!$B$345:$C$574,2,0),"-")</f>
        <v>-</v>
      </c>
      <c r="M1969" s="20" t="str">
        <f t="shared" si="124"/>
        <v>-</v>
      </c>
      <c r="N1969" s="21" t="s">
        <v>22</v>
      </c>
      <c r="O1969" s="22" t="str">
        <f t="shared" si="123"/>
        <v>-</v>
      </c>
      <c r="P1969" s="29"/>
    </row>
    <row r="1970" spans="1:16" x14ac:dyDescent="0.25">
      <c r="A1970" s="13">
        <v>4</v>
      </c>
      <c r="B1970" s="13" t="s">
        <v>1300</v>
      </c>
      <c r="C1970" s="14" t="s">
        <v>4532</v>
      </c>
      <c r="D1970" s="14" t="s">
        <v>4533</v>
      </c>
      <c r="E1970" s="15">
        <v>1</v>
      </c>
      <c r="F1970" s="16">
        <v>504.2</v>
      </c>
      <c r="G1970" s="16">
        <v>504.2</v>
      </c>
      <c r="H1970" s="17"/>
      <c r="I1970" s="16">
        <f t="shared" si="121"/>
        <v>0</v>
      </c>
      <c r="J1970" s="18"/>
      <c r="K1970" s="18">
        <f t="shared" si="122"/>
        <v>0</v>
      </c>
      <c r="L1970" s="19" t="str">
        <f>IFERROR(VLOOKUP(C1970,'[2]11.11.25'!$B$345:$C$574,2,0),"-")</f>
        <v>-</v>
      </c>
      <c r="M1970" s="20" t="str">
        <f t="shared" si="124"/>
        <v>-</v>
      </c>
      <c r="N1970" s="21" t="s">
        <v>22</v>
      </c>
      <c r="O1970" s="22" t="str">
        <f t="shared" si="123"/>
        <v>-</v>
      </c>
      <c r="P1970" s="29"/>
    </row>
    <row r="1971" spans="1:16" x14ac:dyDescent="0.25">
      <c r="A1971" s="13">
        <v>4</v>
      </c>
      <c r="B1971" s="13" t="s">
        <v>1303</v>
      </c>
      <c r="C1971" s="14" t="s">
        <v>4534</v>
      </c>
      <c r="D1971" s="14" t="s">
        <v>4535</v>
      </c>
      <c r="E1971" s="15">
        <v>1</v>
      </c>
      <c r="F1971" s="16">
        <v>515.4</v>
      </c>
      <c r="G1971" s="16">
        <v>515.4</v>
      </c>
      <c r="H1971" s="17"/>
      <c r="I1971" s="16">
        <f t="shared" si="121"/>
        <v>0</v>
      </c>
      <c r="J1971" s="18"/>
      <c r="K1971" s="18">
        <f t="shared" si="122"/>
        <v>0</v>
      </c>
      <c r="L1971" s="19" t="str">
        <f>IFERROR(VLOOKUP(C1971,'[2]11.11.25'!$B$345:$C$574,2,0),"-")</f>
        <v>-</v>
      </c>
      <c r="M1971" s="20" t="str">
        <f t="shared" si="124"/>
        <v>-</v>
      </c>
      <c r="N1971" s="21" t="s">
        <v>22</v>
      </c>
      <c r="O1971" s="22" t="str">
        <f t="shared" si="123"/>
        <v>-</v>
      </c>
      <c r="P1971" s="29"/>
    </row>
    <row r="1972" spans="1:16" x14ac:dyDescent="0.25">
      <c r="A1972" s="13">
        <v>4</v>
      </c>
      <c r="B1972" s="13" t="s">
        <v>1306</v>
      </c>
      <c r="C1972" s="14" t="s">
        <v>4536</v>
      </c>
      <c r="D1972" s="14" t="s">
        <v>4537</v>
      </c>
      <c r="E1972" s="15">
        <v>11</v>
      </c>
      <c r="F1972" s="16">
        <v>255.3</v>
      </c>
      <c r="G1972" s="16">
        <v>2808.3</v>
      </c>
      <c r="H1972" s="17"/>
      <c r="I1972" s="16">
        <f t="shared" si="121"/>
        <v>0</v>
      </c>
      <c r="J1972" s="18"/>
      <c r="K1972" s="18">
        <f t="shared" si="122"/>
        <v>0</v>
      </c>
      <c r="L1972" s="19" t="str">
        <f>IFERROR(VLOOKUP(C1972,'[2]11.11.25'!$B$345:$C$574,2,0),"-")</f>
        <v>-</v>
      </c>
      <c r="M1972" s="20" t="str">
        <f t="shared" si="124"/>
        <v>-</v>
      </c>
      <c r="N1972" s="21" t="s">
        <v>22</v>
      </c>
      <c r="O1972" s="22" t="str">
        <f t="shared" si="123"/>
        <v>-</v>
      </c>
      <c r="P1972" s="29"/>
    </row>
    <row r="1973" spans="1:16" x14ac:dyDescent="0.25">
      <c r="A1973" s="13">
        <v>4</v>
      </c>
      <c r="B1973" s="13" t="s">
        <v>1309</v>
      </c>
      <c r="C1973" s="14" t="s">
        <v>4538</v>
      </c>
      <c r="D1973" s="14" t="s">
        <v>4539</v>
      </c>
      <c r="E1973" s="15">
        <v>1</v>
      </c>
      <c r="F1973" s="16">
        <v>271.5</v>
      </c>
      <c r="G1973" s="16">
        <v>271.5</v>
      </c>
      <c r="H1973" s="17"/>
      <c r="I1973" s="16">
        <f t="shared" si="121"/>
        <v>0</v>
      </c>
      <c r="J1973" s="18"/>
      <c r="K1973" s="18">
        <f t="shared" si="122"/>
        <v>0</v>
      </c>
      <c r="L1973" s="19" t="str">
        <f>IFERROR(VLOOKUP(C1973,'[2]11.11.25'!$B$345:$C$574,2,0),"-")</f>
        <v>-</v>
      </c>
      <c r="M1973" s="20" t="str">
        <f t="shared" si="124"/>
        <v>-</v>
      </c>
      <c r="N1973" s="21" t="s">
        <v>22</v>
      </c>
      <c r="O1973" s="22" t="str">
        <f t="shared" si="123"/>
        <v>-</v>
      </c>
      <c r="P1973" s="29"/>
    </row>
    <row r="1974" spans="1:16" x14ac:dyDescent="0.25">
      <c r="A1974" s="13">
        <v>4</v>
      </c>
      <c r="B1974" s="13" t="s">
        <v>1312</v>
      </c>
      <c r="C1974" s="14" t="s">
        <v>4540</v>
      </c>
      <c r="D1974" s="14" t="s">
        <v>4541</v>
      </c>
      <c r="E1974" s="15">
        <v>1</v>
      </c>
      <c r="F1974" s="16">
        <v>164.6</v>
      </c>
      <c r="G1974" s="16">
        <v>164.6</v>
      </c>
      <c r="H1974" s="17"/>
      <c r="I1974" s="16">
        <f t="shared" si="121"/>
        <v>0</v>
      </c>
      <c r="J1974" s="18"/>
      <c r="K1974" s="18">
        <f t="shared" si="122"/>
        <v>0</v>
      </c>
      <c r="L1974" s="19" t="str">
        <f>IFERROR(VLOOKUP(C1974,'[2]11.11.25'!$B$345:$C$574,2,0),"-")</f>
        <v>-</v>
      </c>
      <c r="M1974" s="20" t="str">
        <f t="shared" si="124"/>
        <v>-</v>
      </c>
      <c r="N1974" s="21" t="s">
        <v>22</v>
      </c>
      <c r="O1974" s="22" t="str">
        <f t="shared" si="123"/>
        <v>-</v>
      </c>
      <c r="P1974" s="29"/>
    </row>
    <row r="1975" spans="1:16" x14ac:dyDescent="0.25">
      <c r="A1975" s="13">
        <v>4</v>
      </c>
      <c r="B1975" s="13" t="s">
        <v>1315</v>
      </c>
      <c r="C1975" s="14" t="s">
        <v>4542</v>
      </c>
      <c r="D1975" s="14" t="s">
        <v>4543</v>
      </c>
      <c r="E1975" s="15">
        <v>1</v>
      </c>
      <c r="F1975" s="16">
        <v>163.19999999999999</v>
      </c>
      <c r="G1975" s="16">
        <v>163.19999999999999</v>
      </c>
      <c r="H1975" s="17"/>
      <c r="I1975" s="16">
        <f t="shared" si="121"/>
        <v>0</v>
      </c>
      <c r="J1975" s="18"/>
      <c r="K1975" s="18">
        <f t="shared" si="122"/>
        <v>0</v>
      </c>
      <c r="L1975" s="19" t="str">
        <f>IFERROR(VLOOKUP(C1975,'[2]11.11.25'!$B$345:$C$574,2,0),"-")</f>
        <v>-</v>
      </c>
      <c r="M1975" s="20" t="str">
        <f t="shared" si="124"/>
        <v>-</v>
      </c>
      <c r="N1975" s="21" t="s">
        <v>22</v>
      </c>
      <c r="O1975" s="22" t="str">
        <f t="shared" si="123"/>
        <v>-</v>
      </c>
      <c r="P1975" s="29"/>
    </row>
    <row r="1976" spans="1:16" x14ac:dyDescent="0.25">
      <c r="A1976" s="13">
        <v>4</v>
      </c>
      <c r="B1976" s="13" t="s">
        <v>1318</v>
      </c>
      <c r="C1976" s="14" t="s">
        <v>4544</v>
      </c>
      <c r="D1976" s="14" t="s">
        <v>4545</v>
      </c>
      <c r="E1976" s="15">
        <v>1</v>
      </c>
      <c r="F1976" s="16">
        <v>304.8</v>
      </c>
      <c r="G1976" s="16">
        <v>304.8</v>
      </c>
      <c r="H1976" s="17"/>
      <c r="I1976" s="16">
        <f t="shared" si="121"/>
        <v>0</v>
      </c>
      <c r="J1976" s="18"/>
      <c r="K1976" s="18">
        <f t="shared" si="122"/>
        <v>0</v>
      </c>
      <c r="L1976" s="19" t="str">
        <f>IFERROR(VLOOKUP(C1976,'[2]11.11.25'!$B$345:$C$574,2,0),"-")</f>
        <v>-</v>
      </c>
      <c r="M1976" s="20" t="str">
        <f t="shared" si="124"/>
        <v>-</v>
      </c>
      <c r="N1976" s="21" t="s">
        <v>22</v>
      </c>
      <c r="O1976" s="22" t="str">
        <f t="shared" si="123"/>
        <v>-</v>
      </c>
      <c r="P1976" s="29"/>
    </row>
    <row r="1977" spans="1:16" x14ac:dyDescent="0.25">
      <c r="A1977" s="13">
        <v>4</v>
      </c>
      <c r="B1977" s="13" t="s">
        <v>1321</v>
      </c>
      <c r="C1977" s="14" t="s">
        <v>4546</v>
      </c>
      <c r="D1977" s="14" t="s">
        <v>4547</v>
      </c>
      <c r="E1977" s="15">
        <v>1</v>
      </c>
      <c r="F1977" s="16">
        <v>264.3</v>
      </c>
      <c r="G1977" s="16">
        <v>264.3</v>
      </c>
      <c r="H1977" s="17"/>
      <c r="I1977" s="16">
        <f t="shared" si="121"/>
        <v>0</v>
      </c>
      <c r="J1977" s="18"/>
      <c r="K1977" s="18">
        <f t="shared" si="122"/>
        <v>0</v>
      </c>
      <c r="L1977" s="19" t="str">
        <f>IFERROR(VLOOKUP(C1977,'[2]11.11.25'!$B$345:$C$574,2,0),"-")</f>
        <v>-</v>
      </c>
      <c r="M1977" s="20" t="str">
        <f t="shared" si="124"/>
        <v>-</v>
      </c>
      <c r="N1977" s="21" t="s">
        <v>22</v>
      </c>
      <c r="O1977" s="22" t="str">
        <f t="shared" si="123"/>
        <v>-</v>
      </c>
      <c r="P1977" s="29"/>
    </row>
    <row r="1978" spans="1:16" x14ac:dyDescent="0.25">
      <c r="A1978" s="13">
        <v>4</v>
      </c>
      <c r="B1978" s="13" t="s">
        <v>1324</v>
      </c>
      <c r="C1978" s="14" t="s">
        <v>4548</v>
      </c>
      <c r="D1978" s="14" t="s">
        <v>4549</v>
      </c>
      <c r="E1978" s="15">
        <v>1</v>
      </c>
      <c r="F1978" s="16">
        <v>262.3</v>
      </c>
      <c r="G1978" s="16">
        <v>262.3</v>
      </c>
      <c r="H1978" s="17"/>
      <c r="I1978" s="16">
        <f t="shared" si="121"/>
        <v>0</v>
      </c>
      <c r="J1978" s="18"/>
      <c r="K1978" s="18">
        <f t="shared" si="122"/>
        <v>0</v>
      </c>
      <c r="L1978" s="19" t="str">
        <f>IFERROR(VLOOKUP(C1978,'[2]11.11.25'!$B$345:$C$574,2,0),"-")</f>
        <v>-</v>
      </c>
      <c r="M1978" s="20" t="str">
        <f t="shared" si="124"/>
        <v>-</v>
      </c>
      <c r="N1978" s="21" t="s">
        <v>22</v>
      </c>
      <c r="O1978" s="22" t="str">
        <f t="shared" si="123"/>
        <v>-</v>
      </c>
      <c r="P1978" s="29"/>
    </row>
    <row r="1979" spans="1:16" x14ac:dyDescent="0.25">
      <c r="A1979" s="13">
        <v>4</v>
      </c>
      <c r="B1979" s="13" t="s">
        <v>1327</v>
      </c>
      <c r="C1979" s="14" t="s">
        <v>4550</v>
      </c>
      <c r="D1979" s="14" t="s">
        <v>4551</v>
      </c>
      <c r="E1979" s="15">
        <v>1</v>
      </c>
      <c r="F1979" s="16">
        <v>264.3</v>
      </c>
      <c r="G1979" s="16">
        <v>264.3</v>
      </c>
      <c r="H1979" s="17"/>
      <c r="I1979" s="16">
        <f t="shared" si="121"/>
        <v>0</v>
      </c>
      <c r="J1979" s="18"/>
      <c r="K1979" s="18">
        <f t="shared" si="122"/>
        <v>0</v>
      </c>
      <c r="L1979" s="19" t="str">
        <f>IFERROR(VLOOKUP(C1979,'[2]11.11.25'!$B$345:$C$574,2,0),"-")</f>
        <v>-</v>
      </c>
      <c r="M1979" s="20" t="str">
        <f t="shared" si="124"/>
        <v>-</v>
      </c>
      <c r="N1979" s="21" t="s">
        <v>22</v>
      </c>
      <c r="O1979" s="22" t="str">
        <f t="shared" si="123"/>
        <v>-</v>
      </c>
      <c r="P1979" s="29"/>
    </row>
    <row r="1980" spans="1:16" x14ac:dyDescent="0.25">
      <c r="A1980" s="13">
        <v>4</v>
      </c>
      <c r="B1980" s="13" t="s">
        <v>1330</v>
      </c>
      <c r="C1980" s="14" t="s">
        <v>4552</v>
      </c>
      <c r="D1980" s="14" t="s">
        <v>4553</v>
      </c>
      <c r="E1980" s="15">
        <v>1</v>
      </c>
      <c r="F1980" s="16">
        <v>264.3</v>
      </c>
      <c r="G1980" s="16">
        <v>264.3</v>
      </c>
      <c r="H1980" s="17"/>
      <c r="I1980" s="16">
        <f t="shared" si="121"/>
        <v>0</v>
      </c>
      <c r="J1980" s="18"/>
      <c r="K1980" s="18">
        <f t="shared" si="122"/>
        <v>0</v>
      </c>
      <c r="L1980" s="19" t="str">
        <f>IFERROR(VLOOKUP(C1980,'[2]11.11.25'!$B$345:$C$574,2,0),"-")</f>
        <v>-</v>
      </c>
      <c r="M1980" s="20" t="str">
        <f t="shared" si="124"/>
        <v>-</v>
      </c>
      <c r="N1980" s="21" t="s">
        <v>22</v>
      </c>
      <c r="O1980" s="22" t="str">
        <f t="shared" si="123"/>
        <v>-</v>
      </c>
      <c r="P1980" s="29"/>
    </row>
    <row r="1981" spans="1:16" x14ac:dyDescent="0.25">
      <c r="A1981" s="13">
        <v>4</v>
      </c>
      <c r="B1981" s="13" t="s">
        <v>1333</v>
      </c>
      <c r="C1981" s="14" t="s">
        <v>4554</v>
      </c>
      <c r="D1981" s="14" t="s">
        <v>4555</v>
      </c>
      <c r="E1981" s="15">
        <v>1</v>
      </c>
      <c r="F1981" s="16">
        <v>261.39999999999998</v>
      </c>
      <c r="G1981" s="16">
        <v>261.39999999999998</v>
      </c>
      <c r="H1981" s="17"/>
      <c r="I1981" s="16">
        <f t="shared" si="121"/>
        <v>0</v>
      </c>
      <c r="J1981" s="18"/>
      <c r="K1981" s="18">
        <f t="shared" si="122"/>
        <v>0</v>
      </c>
      <c r="L1981" s="19" t="str">
        <f>IFERROR(VLOOKUP(C1981,'[2]11.11.25'!$B$345:$C$574,2,0),"-")</f>
        <v>-</v>
      </c>
      <c r="M1981" s="20" t="str">
        <f t="shared" si="124"/>
        <v>-</v>
      </c>
      <c r="N1981" s="21" t="s">
        <v>22</v>
      </c>
      <c r="O1981" s="22" t="str">
        <f t="shared" si="123"/>
        <v>-</v>
      </c>
      <c r="P1981" s="29"/>
    </row>
    <row r="1982" spans="1:16" x14ac:dyDescent="0.25">
      <c r="A1982" s="13">
        <v>4</v>
      </c>
      <c r="B1982" s="13" t="s">
        <v>1336</v>
      </c>
      <c r="C1982" s="14" t="s">
        <v>4556</v>
      </c>
      <c r="D1982" s="14" t="s">
        <v>4557</v>
      </c>
      <c r="E1982" s="15">
        <v>1</v>
      </c>
      <c r="F1982" s="16">
        <v>265</v>
      </c>
      <c r="G1982" s="16">
        <v>265</v>
      </c>
      <c r="H1982" s="17"/>
      <c r="I1982" s="16">
        <f t="shared" si="121"/>
        <v>0</v>
      </c>
      <c r="J1982" s="18"/>
      <c r="K1982" s="18">
        <f t="shared" si="122"/>
        <v>0</v>
      </c>
      <c r="L1982" s="19" t="str">
        <f>IFERROR(VLOOKUP(C1982,'[2]11.11.25'!$B$345:$C$574,2,0),"-")</f>
        <v>-</v>
      </c>
      <c r="M1982" s="20" t="str">
        <f t="shared" si="124"/>
        <v>-</v>
      </c>
      <c r="N1982" s="21" t="s">
        <v>22</v>
      </c>
      <c r="O1982" s="22" t="str">
        <f t="shared" si="123"/>
        <v>-</v>
      </c>
      <c r="P1982" s="29"/>
    </row>
    <row r="1983" spans="1:16" x14ac:dyDescent="0.25">
      <c r="A1983" s="13">
        <v>4</v>
      </c>
      <c r="B1983" s="13" t="s">
        <v>1339</v>
      </c>
      <c r="C1983" s="14" t="s">
        <v>4558</v>
      </c>
      <c r="D1983" s="14" t="s">
        <v>4559</v>
      </c>
      <c r="E1983" s="15">
        <v>1</v>
      </c>
      <c r="F1983" s="16">
        <v>264.3</v>
      </c>
      <c r="G1983" s="16">
        <v>264.3</v>
      </c>
      <c r="H1983" s="17"/>
      <c r="I1983" s="16">
        <f t="shared" si="121"/>
        <v>0</v>
      </c>
      <c r="J1983" s="18"/>
      <c r="K1983" s="18">
        <f t="shared" si="122"/>
        <v>0</v>
      </c>
      <c r="L1983" s="19" t="str">
        <f>IFERROR(VLOOKUP(C1983,'[2]11.11.25'!$B$345:$C$574,2,0),"-")</f>
        <v>-</v>
      </c>
      <c r="M1983" s="20" t="str">
        <f t="shared" si="124"/>
        <v>-</v>
      </c>
      <c r="N1983" s="21" t="s">
        <v>22</v>
      </c>
      <c r="O1983" s="22" t="str">
        <f t="shared" si="123"/>
        <v>-</v>
      </c>
      <c r="P1983" s="29"/>
    </row>
    <row r="1984" spans="1:16" x14ac:dyDescent="0.25">
      <c r="A1984" s="13">
        <v>4</v>
      </c>
      <c r="B1984" s="13" t="s">
        <v>1342</v>
      </c>
      <c r="C1984" s="14" t="s">
        <v>4560</v>
      </c>
      <c r="D1984" s="14" t="s">
        <v>4561</v>
      </c>
      <c r="E1984" s="15">
        <v>1</v>
      </c>
      <c r="F1984" s="16">
        <v>263.3</v>
      </c>
      <c r="G1984" s="16">
        <v>263.3</v>
      </c>
      <c r="H1984" s="17"/>
      <c r="I1984" s="16">
        <f t="shared" si="121"/>
        <v>0</v>
      </c>
      <c r="J1984" s="18"/>
      <c r="K1984" s="18">
        <f t="shared" si="122"/>
        <v>0</v>
      </c>
      <c r="L1984" s="19" t="str">
        <f>IFERROR(VLOOKUP(C1984,'[2]11.11.25'!$B$345:$C$574,2,0),"-")</f>
        <v>-</v>
      </c>
      <c r="M1984" s="20" t="str">
        <f t="shared" si="124"/>
        <v>-</v>
      </c>
      <c r="N1984" s="21" t="s">
        <v>22</v>
      </c>
      <c r="O1984" s="22" t="str">
        <f t="shared" si="123"/>
        <v>-</v>
      </c>
      <c r="P1984" s="29"/>
    </row>
    <row r="1985" spans="1:16" x14ac:dyDescent="0.25">
      <c r="A1985" s="13">
        <v>4</v>
      </c>
      <c r="B1985" s="13" t="s">
        <v>1345</v>
      </c>
      <c r="C1985" s="14" t="s">
        <v>4562</v>
      </c>
      <c r="D1985" s="14" t="s">
        <v>4563</v>
      </c>
      <c r="E1985" s="15">
        <v>1</v>
      </c>
      <c r="F1985" s="16">
        <v>263.3</v>
      </c>
      <c r="G1985" s="16">
        <v>263.3</v>
      </c>
      <c r="H1985" s="17"/>
      <c r="I1985" s="16">
        <f t="shared" si="121"/>
        <v>0</v>
      </c>
      <c r="J1985" s="18"/>
      <c r="K1985" s="18">
        <f t="shared" si="122"/>
        <v>0</v>
      </c>
      <c r="L1985" s="19" t="str">
        <f>IFERROR(VLOOKUP(C1985,'[2]11.11.25'!$B$345:$C$574,2,0),"-")</f>
        <v>-</v>
      </c>
      <c r="M1985" s="20" t="str">
        <f t="shared" si="124"/>
        <v>-</v>
      </c>
      <c r="N1985" s="21" t="s">
        <v>22</v>
      </c>
      <c r="O1985" s="22" t="str">
        <f t="shared" si="123"/>
        <v>-</v>
      </c>
      <c r="P1985" s="29"/>
    </row>
    <row r="1986" spans="1:16" x14ac:dyDescent="0.25">
      <c r="A1986" s="13">
        <v>4</v>
      </c>
      <c r="B1986" s="13" t="s">
        <v>1348</v>
      </c>
      <c r="C1986" s="14" t="s">
        <v>4564</v>
      </c>
      <c r="D1986" s="14" t="s">
        <v>4565</v>
      </c>
      <c r="E1986" s="15">
        <v>1</v>
      </c>
      <c r="F1986" s="16">
        <v>264.3</v>
      </c>
      <c r="G1986" s="16">
        <v>264.3</v>
      </c>
      <c r="H1986" s="17"/>
      <c r="I1986" s="16">
        <f t="shared" si="121"/>
        <v>0</v>
      </c>
      <c r="J1986" s="18"/>
      <c r="K1986" s="18">
        <f t="shared" si="122"/>
        <v>0</v>
      </c>
      <c r="L1986" s="19" t="str">
        <f>IFERROR(VLOOKUP(C1986,'[2]11.11.25'!$B$345:$C$574,2,0),"-")</f>
        <v>-</v>
      </c>
      <c r="M1986" s="20" t="str">
        <f t="shared" si="124"/>
        <v>-</v>
      </c>
      <c r="N1986" s="21" t="s">
        <v>22</v>
      </c>
      <c r="O1986" s="22" t="str">
        <f t="shared" si="123"/>
        <v>-</v>
      </c>
      <c r="P1986" s="29"/>
    </row>
    <row r="1987" spans="1:16" x14ac:dyDescent="0.25">
      <c r="A1987" s="13">
        <v>4</v>
      </c>
      <c r="B1987" s="13" t="s">
        <v>1351</v>
      </c>
      <c r="C1987" s="14" t="s">
        <v>4566</v>
      </c>
      <c r="D1987" s="14" t="s">
        <v>4567</v>
      </c>
      <c r="E1987" s="15">
        <v>1</v>
      </c>
      <c r="F1987" s="16">
        <v>263.3</v>
      </c>
      <c r="G1987" s="16">
        <v>263.3</v>
      </c>
      <c r="H1987" s="17"/>
      <c r="I1987" s="16">
        <f t="shared" ref="I1987:I2050" si="125">IFERROR(H1987*F1987,"-")</f>
        <v>0</v>
      </c>
      <c r="J1987" s="18"/>
      <c r="K1987" s="18">
        <f t="shared" ref="K1987:K2050" si="126">J1987*F1987</f>
        <v>0</v>
      </c>
      <c r="L1987" s="19" t="str">
        <f>IFERROR(VLOOKUP(C1987,'[2]11.11.25'!$B$345:$C$574,2,0),"-")</f>
        <v>-</v>
      </c>
      <c r="M1987" s="20" t="str">
        <f t="shared" si="124"/>
        <v>-</v>
      </c>
      <c r="N1987" s="21" t="s">
        <v>22</v>
      </c>
      <c r="O1987" s="22" t="str">
        <f t="shared" ref="O1987:O2050" si="127">IFERROR(N1987*F1987,"-")</f>
        <v>-</v>
      </c>
      <c r="P1987" s="29"/>
    </row>
    <row r="1988" spans="1:16" x14ac:dyDescent="0.25">
      <c r="A1988" s="13">
        <v>4</v>
      </c>
      <c r="B1988" s="13" t="s">
        <v>1354</v>
      </c>
      <c r="C1988" s="14" t="s">
        <v>4568</v>
      </c>
      <c r="D1988" s="14" t="s">
        <v>4569</v>
      </c>
      <c r="E1988" s="15">
        <v>1</v>
      </c>
      <c r="F1988" s="16">
        <v>178.4</v>
      </c>
      <c r="G1988" s="16">
        <v>178.4</v>
      </c>
      <c r="H1988" s="17"/>
      <c r="I1988" s="16">
        <f t="shared" si="125"/>
        <v>0</v>
      </c>
      <c r="J1988" s="18"/>
      <c r="K1988" s="18">
        <f t="shared" si="126"/>
        <v>0</v>
      </c>
      <c r="L1988" s="19" t="str">
        <f>IFERROR(VLOOKUP(C1988,'[2]11.11.25'!$B$345:$C$574,2,0),"-")</f>
        <v>-</v>
      </c>
      <c r="M1988" s="20" t="str">
        <f t="shared" si="124"/>
        <v>-</v>
      </c>
      <c r="N1988" s="21" t="s">
        <v>22</v>
      </c>
      <c r="O1988" s="22" t="str">
        <f t="shared" si="127"/>
        <v>-</v>
      </c>
      <c r="P1988" s="29"/>
    </row>
    <row r="1989" spans="1:16" x14ac:dyDescent="0.25">
      <c r="A1989" s="13">
        <v>4</v>
      </c>
      <c r="B1989" s="13" t="s">
        <v>1357</v>
      </c>
      <c r="C1989" s="14" t="s">
        <v>4570</v>
      </c>
      <c r="D1989" s="14" t="s">
        <v>4571</v>
      </c>
      <c r="E1989" s="15">
        <v>1</v>
      </c>
      <c r="F1989" s="16">
        <v>276.39999999999998</v>
      </c>
      <c r="G1989" s="16">
        <v>276.39999999999998</v>
      </c>
      <c r="H1989" s="17"/>
      <c r="I1989" s="16">
        <f t="shared" si="125"/>
        <v>0</v>
      </c>
      <c r="J1989" s="18"/>
      <c r="K1989" s="18">
        <f t="shared" si="126"/>
        <v>0</v>
      </c>
      <c r="L1989" s="19" t="str">
        <f>IFERROR(VLOOKUP(C1989,'[2]11.11.25'!$B$345:$C$574,2,0),"-")</f>
        <v>-</v>
      </c>
      <c r="M1989" s="20" t="str">
        <f t="shared" si="124"/>
        <v>-</v>
      </c>
      <c r="N1989" s="21" t="s">
        <v>22</v>
      </c>
      <c r="O1989" s="22" t="str">
        <f t="shared" si="127"/>
        <v>-</v>
      </c>
      <c r="P1989" s="29"/>
    </row>
    <row r="1990" spans="1:16" x14ac:dyDescent="0.25">
      <c r="A1990" s="13">
        <v>4</v>
      </c>
      <c r="B1990" s="13" t="s">
        <v>1360</v>
      </c>
      <c r="C1990" s="14" t="s">
        <v>4572</v>
      </c>
      <c r="D1990" s="14" t="s">
        <v>4573</v>
      </c>
      <c r="E1990" s="15">
        <v>11</v>
      </c>
      <c r="F1990" s="16">
        <v>231.4</v>
      </c>
      <c r="G1990" s="16">
        <v>2545.4</v>
      </c>
      <c r="H1990" s="17"/>
      <c r="I1990" s="16">
        <f t="shared" si="125"/>
        <v>0</v>
      </c>
      <c r="J1990" s="18"/>
      <c r="K1990" s="18">
        <f t="shared" si="126"/>
        <v>0</v>
      </c>
      <c r="L1990" s="19" t="str">
        <f>IFERROR(VLOOKUP(C1990,'[2]11.11.25'!$B$345:$C$574,2,0),"-")</f>
        <v>-</v>
      </c>
      <c r="M1990" s="20" t="str">
        <f t="shared" si="124"/>
        <v>-</v>
      </c>
      <c r="N1990" s="21" t="s">
        <v>22</v>
      </c>
      <c r="O1990" s="22" t="str">
        <f t="shared" si="127"/>
        <v>-</v>
      </c>
      <c r="P1990" s="29"/>
    </row>
    <row r="1991" spans="1:16" x14ac:dyDescent="0.25">
      <c r="A1991" s="13">
        <v>4</v>
      </c>
      <c r="B1991" s="13" t="s">
        <v>1363</v>
      </c>
      <c r="C1991" s="14" t="s">
        <v>4574</v>
      </c>
      <c r="D1991" s="14" t="s">
        <v>4575</v>
      </c>
      <c r="E1991" s="15">
        <v>1</v>
      </c>
      <c r="F1991" s="16">
        <v>151.5</v>
      </c>
      <c r="G1991" s="16">
        <v>151.5</v>
      </c>
      <c r="H1991" s="17"/>
      <c r="I1991" s="16">
        <f t="shared" si="125"/>
        <v>0</v>
      </c>
      <c r="J1991" s="18"/>
      <c r="K1991" s="18">
        <f t="shared" si="126"/>
        <v>0</v>
      </c>
      <c r="L1991" s="19" t="str">
        <f>IFERROR(VLOOKUP(C1991,'[2]11.11.25'!$B$345:$C$574,2,0),"-")</f>
        <v>-</v>
      </c>
      <c r="M1991" s="20" t="str">
        <f t="shared" si="124"/>
        <v>-</v>
      </c>
      <c r="N1991" s="21" t="s">
        <v>22</v>
      </c>
      <c r="O1991" s="22" t="str">
        <f t="shared" si="127"/>
        <v>-</v>
      </c>
      <c r="P1991" s="29"/>
    </row>
    <row r="1992" spans="1:16" x14ac:dyDescent="0.25">
      <c r="A1992" s="13">
        <v>4</v>
      </c>
      <c r="B1992" s="13" t="s">
        <v>1366</v>
      </c>
      <c r="C1992" s="14" t="s">
        <v>4576</v>
      </c>
      <c r="D1992" s="14" t="s">
        <v>4577</v>
      </c>
      <c r="E1992" s="15">
        <v>1</v>
      </c>
      <c r="F1992" s="16">
        <v>215.5</v>
      </c>
      <c r="G1992" s="16">
        <v>215.5</v>
      </c>
      <c r="H1992" s="17"/>
      <c r="I1992" s="16">
        <f t="shared" si="125"/>
        <v>0</v>
      </c>
      <c r="J1992" s="18"/>
      <c r="K1992" s="18">
        <f t="shared" si="126"/>
        <v>0</v>
      </c>
      <c r="L1992" s="19" t="str">
        <f>IFERROR(VLOOKUP(C1992,'[2]11.11.25'!$B$345:$C$574,2,0),"-")</f>
        <v>-</v>
      </c>
      <c r="M1992" s="20" t="str">
        <f t="shared" si="124"/>
        <v>-</v>
      </c>
      <c r="N1992" s="21" t="s">
        <v>22</v>
      </c>
      <c r="O1992" s="22" t="str">
        <f t="shared" si="127"/>
        <v>-</v>
      </c>
      <c r="P1992" s="29"/>
    </row>
    <row r="1993" spans="1:16" x14ac:dyDescent="0.25">
      <c r="A1993" s="13">
        <v>4</v>
      </c>
      <c r="B1993" s="13" t="s">
        <v>1369</v>
      </c>
      <c r="C1993" s="14" t="s">
        <v>4578</v>
      </c>
      <c r="D1993" s="14" t="s">
        <v>4579</v>
      </c>
      <c r="E1993" s="15">
        <v>11</v>
      </c>
      <c r="F1993" s="16">
        <v>181</v>
      </c>
      <c r="G1993" s="16">
        <v>1991</v>
      </c>
      <c r="H1993" s="17"/>
      <c r="I1993" s="16">
        <f t="shared" si="125"/>
        <v>0</v>
      </c>
      <c r="J1993" s="18"/>
      <c r="K1993" s="18">
        <f t="shared" si="126"/>
        <v>0</v>
      </c>
      <c r="L1993" s="19" t="str">
        <f>IFERROR(VLOOKUP(C1993,'[2]11.11.25'!$B$345:$C$574,2,0),"-")</f>
        <v>-</v>
      </c>
      <c r="M1993" s="20" t="str">
        <f t="shared" si="124"/>
        <v>-</v>
      </c>
      <c r="N1993" s="21" t="s">
        <v>22</v>
      </c>
      <c r="O1993" s="22" t="str">
        <f t="shared" si="127"/>
        <v>-</v>
      </c>
      <c r="P1993" s="29"/>
    </row>
    <row r="1994" spans="1:16" x14ac:dyDescent="0.25">
      <c r="A1994" s="13">
        <v>4</v>
      </c>
      <c r="B1994" s="13" t="s">
        <v>1372</v>
      </c>
      <c r="C1994" s="14" t="s">
        <v>4580</v>
      </c>
      <c r="D1994" s="14" t="s">
        <v>4581</v>
      </c>
      <c r="E1994" s="15">
        <v>1</v>
      </c>
      <c r="F1994" s="16">
        <v>125</v>
      </c>
      <c r="G1994" s="16">
        <v>125</v>
      </c>
      <c r="H1994" s="17"/>
      <c r="I1994" s="16">
        <f t="shared" si="125"/>
        <v>0</v>
      </c>
      <c r="J1994" s="18"/>
      <c r="K1994" s="18">
        <f t="shared" si="126"/>
        <v>0</v>
      </c>
      <c r="L1994" s="19" t="str">
        <f>IFERROR(VLOOKUP(C1994,'[2]11.11.25'!$B$345:$C$574,2,0),"-")</f>
        <v>-</v>
      </c>
      <c r="M1994" s="20" t="str">
        <f t="shared" si="124"/>
        <v>-</v>
      </c>
      <c r="N1994" s="21" t="s">
        <v>22</v>
      </c>
      <c r="O1994" s="22" t="str">
        <f t="shared" si="127"/>
        <v>-</v>
      </c>
      <c r="P1994" s="29"/>
    </row>
    <row r="1995" spans="1:16" x14ac:dyDescent="0.25">
      <c r="A1995" s="13">
        <v>4</v>
      </c>
      <c r="B1995" s="13" t="s">
        <v>1375</v>
      </c>
      <c r="C1995" s="14" t="s">
        <v>4582</v>
      </c>
      <c r="D1995" s="14" t="s">
        <v>4583</v>
      </c>
      <c r="E1995" s="15">
        <v>1</v>
      </c>
      <c r="F1995" s="16">
        <v>14.3</v>
      </c>
      <c r="G1995" s="16">
        <v>14.3</v>
      </c>
      <c r="H1995" s="17"/>
      <c r="I1995" s="16">
        <f t="shared" si="125"/>
        <v>0</v>
      </c>
      <c r="J1995" s="18"/>
      <c r="K1995" s="18">
        <f t="shared" si="126"/>
        <v>0</v>
      </c>
      <c r="L1995" s="19" t="str">
        <f>IFERROR(VLOOKUP(C1995,'[2]11.11.25'!$B$345:$C$574,2,0),"-")</f>
        <v>-</v>
      </c>
      <c r="M1995" s="20" t="str">
        <f t="shared" si="124"/>
        <v>-</v>
      </c>
      <c r="N1995" s="21" t="s">
        <v>22</v>
      </c>
      <c r="O1995" s="22" t="str">
        <f t="shared" si="127"/>
        <v>-</v>
      </c>
      <c r="P1995" s="29"/>
    </row>
    <row r="1996" spans="1:16" x14ac:dyDescent="0.25">
      <c r="A1996" s="13">
        <v>4</v>
      </c>
      <c r="B1996" s="13" t="s">
        <v>1378</v>
      </c>
      <c r="C1996" s="14" t="s">
        <v>4584</v>
      </c>
      <c r="D1996" s="14" t="s">
        <v>4585</v>
      </c>
      <c r="E1996" s="15">
        <v>4</v>
      </c>
      <c r="F1996" s="16">
        <v>16.100000000000001</v>
      </c>
      <c r="G1996" s="16">
        <v>64.400000000000006</v>
      </c>
      <c r="H1996" s="17"/>
      <c r="I1996" s="16">
        <f t="shared" si="125"/>
        <v>0</v>
      </c>
      <c r="J1996" s="18"/>
      <c r="K1996" s="18">
        <f t="shared" si="126"/>
        <v>0</v>
      </c>
      <c r="L1996" s="19" t="str">
        <f>IFERROR(VLOOKUP(C1996,'[2]11.11.25'!$B$345:$C$574,2,0),"-")</f>
        <v>-</v>
      </c>
      <c r="M1996" s="20" t="str">
        <f t="shared" si="124"/>
        <v>-</v>
      </c>
      <c r="N1996" s="21" t="s">
        <v>22</v>
      </c>
      <c r="O1996" s="22" t="str">
        <f t="shared" si="127"/>
        <v>-</v>
      </c>
      <c r="P1996" s="29"/>
    </row>
    <row r="1997" spans="1:16" x14ac:dyDescent="0.25">
      <c r="A1997" s="13">
        <v>4</v>
      </c>
      <c r="B1997" s="13" t="s">
        <v>1381</v>
      </c>
      <c r="C1997" s="14" t="s">
        <v>4586</v>
      </c>
      <c r="D1997" s="14" t="s">
        <v>4587</v>
      </c>
      <c r="E1997" s="15">
        <v>1</v>
      </c>
      <c r="F1997" s="16">
        <v>19.8</v>
      </c>
      <c r="G1997" s="16">
        <v>19.8</v>
      </c>
      <c r="H1997" s="17"/>
      <c r="I1997" s="16">
        <f t="shared" si="125"/>
        <v>0</v>
      </c>
      <c r="J1997" s="18"/>
      <c r="K1997" s="18">
        <f t="shared" si="126"/>
        <v>0</v>
      </c>
      <c r="L1997" s="19" t="str">
        <f>IFERROR(VLOOKUP(C1997,'[2]11.11.25'!$B$345:$C$574,2,0),"-")</f>
        <v>-</v>
      </c>
      <c r="M1997" s="20" t="str">
        <f t="shared" si="124"/>
        <v>-</v>
      </c>
      <c r="N1997" s="21" t="s">
        <v>22</v>
      </c>
      <c r="O1997" s="22" t="str">
        <f t="shared" si="127"/>
        <v>-</v>
      </c>
      <c r="P1997" s="29"/>
    </row>
    <row r="1998" spans="1:16" x14ac:dyDescent="0.25">
      <c r="A1998" s="13">
        <v>4</v>
      </c>
      <c r="B1998" s="13" t="s">
        <v>1384</v>
      </c>
      <c r="C1998" s="14" t="s">
        <v>4588</v>
      </c>
      <c r="D1998" s="14" t="s">
        <v>4589</v>
      </c>
      <c r="E1998" s="15">
        <v>6</v>
      </c>
      <c r="F1998" s="16">
        <v>111.8</v>
      </c>
      <c r="G1998" s="16">
        <v>670.8</v>
      </c>
      <c r="H1998" s="17"/>
      <c r="I1998" s="16">
        <f t="shared" si="125"/>
        <v>0</v>
      </c>
      <c r="J1998" s="18"/>
      <c r="K1998" s="18">
        <f t="shared" si="126"/>
        <v>0</v>
      </c>
      <c r="L1998" s="19" t="str">
        <f>IFERROR(VLOOKUP(C1998,'[2]11.11.25'!$B$345:$C$574,2,0),"-")</f>
        <v>-</v>
      </c>
      <c r="M1998" s="20" t="str">
        <f t="shared" si="124"/>
        <v>-</v>
      </c>
      <c r="N1998" s="21" t="s">
        <v>22</v>
      </c>
      <c r="O1998" s="22" t="str">
        <f t="shared" si="127"/>
        <v>-</v>
      </c>
      <c r="P1998" s="29"/>
    </row>
    <row r="1999" spans="1:16" x14ac:dyDescent="0.25">
      <c r="A1999" s="13">
        <v>4</v>
      </c>
      <c r="B1999" s="13" t="s">
        <v>1387</v>
      </c>
      <c r="C1999" s="14" t="s">
        <v>4590</v>
      </c>
      <c r="D1999" s="14" t="s">
        <v>4591</v>
      </c>
      <c r="E1999" s="15">
        <v>24</v>
      </c>
      <c r="F1999" s="16">
        <v>113.4</v>
      </c>
      <c r="G1999" s="16">
        <v>2721.6</v>
      </c>
      <c r="H1999" s="17"/>
      <c r="I1999" s="16">
        <f t="shared" si="125"/>
        <v>0</v>
      </c>
      <c r="J1999" s="18"/>
      <c r="K1999" s="18">
        <f t="shared" si="126"/>
        <v>0</v>
      </c>
      <c r="L1999" s="19" t="str">
        <f>IFERROR(VLOOKUP(C1999,'[2]11.11.25'!$B$345:$C$574,2,0),"-")</f>
        <v>-</v>
      </c>
      <c r="M1999" s="20" t="str">
        <f t="shared" si="124"/>
        <v>-</v>
      </c>
      <c r="N1999" s="21" t="s">
        <v>22</v>
      </c>
      <c r="O1999" s="22" t="str">
        <f t="shared" si="127"/>
        <v>-</v>
      </c>
      <c r="P1999" s="29"/>
    </row>
    <row r="2000" spans="1:16" x14ac:dyDescent="0.25">
      <c r="A2000" s="13">
        <v>4</v>
      </c>
      <c r="B2000" s="13" t="s">
        <v>1390</v>
      </c>
      <c r="C2000" s="14" t="s">
        <v>4592</v>
      </c>
      <c r="D2000" s="14" t="s">
        <v>4593</v>
      </c>
      <c r="E2000" s="15">
        <v>24</v>
      </c>
      <c r="F2000" s="16">
        <v>116.8</v>
      </c>
      <c r="G2000" s="16">
        <v>2803.2</v>
      </c>
      <c r="H2000" s="17"/>
      <c r="I2000" s="16">
        <f t="shared" si="125"/>
        <v>0</v>
      </c>
      <c r="J2000" s="18"/>
      <c r="K2000" s="18">
        <f t="shared" si="126"/>
        <v>0</v>
      </c>
      <c r="L2000" s="19" t="str">
        <f>IFERROR(VLOOKUP(C2000,'[2]11.11.25'!$B$345:$C$574,2,0),"-")</f>
        <v>-</v>
      </c>
      <c r="M2000" s="20" t="str">
        <f t="shared" si="124"/>
        <v>-</v>
      </c>
      <c r="N2000" s="21" t="s">
        <v>22</v>
      </c>
      <c r="O2000" s="22" t="str">
        <f t="shared" si="127"/>
        <v>-</v>
      </c>
      <c r="P2000" s="29"/>
    </row>
    <row r="2001" spans="1:16" x14ac:dyDescent="0.25">
      <c r="A2001" s="13">
        <v>4</v>
      </c>
      <c r="B2001" s="13" t="s">
        <v>1393</v>
      </c>
      <c r="C2001" s="14" t="s">
        <v>4594</v>
      </c>
      <c r="D2001" s="14" t="s">
        <v>4595</v>
      </c>
      <c r="E2001" s="15">
        <v>12</v>
      </c>
      <c r="F2001" s="16">
        <v>113.4</v>
      </c>
      <c r="G2001" s="16">
        <v>1360.8</v>
      </c>
      <c r="H2001" s="17"/>
      <c r="I2001" s="16">
        <f t="shared" si="125"/>
        <v>0</v>
      </c>
      <c r="J2001" s="18"/>
      <c r="K2001" s="18">
        <f t="shared" si="126"/>
        <v>0</v>
      </c>
      <c r="L2001" s="19" t="str">
        <f>IFERROR(VLOOKUP(C2001,'[2]11.11.25'!$B$345:$C$574,2,0),"-")</f>
        <v>-</v>
      </c>
      <c r="M2001" s="20" t="str">
        <f t="shared" si="124"/>
        <v>-</v>
      </c>
      <c r="N2001" s="21" t="s">
        <v>22</v>
      </c>
      <c r="O2001" s="22" t="str">
        <f t="shared" si="127"/>
        <v>-</v>
      </c>
      <c r="P2001" s="29"/>
    </row>
    <row r="2002" spans="1:16" x14ac:dyDescent="0.25">
      <c r="A2002" s="13">
        <v>4</v>
      </c>
      <c r="B2002" s="13" t="s">
        <v>1396</v>
      </c>
      <c r="C2002" s="14" t="s">
        <v>4596</v>
      </c>
      <c r="D2002" s="14" t="s">
        <v>4597</v>
      </c>
      <c r="E2002" s="15">
        <v>6</v>
      </c>
      <c r="F2002" s="16">
        <v>111.8</v>
      </c>
      <c r="G2002" s="16">
        <v>670.8</v>
      </c>
      <c r="H2002" s="17"/>
      <c r="I2002" s="16">
        <f t="shared" si="125"/>
        <v>0</v>
      </c>
      <c r="J2002" s="18"/>
      <c r="K2002" s="18">
        <f t="shared" si="126"/>
        <v>0</v>
      </c>
      <c r="L2002" s="19" t="str">
        <f>IFERROR(VLOOKUP(C2002,'[2]11.11.25'!$B$345:$C$574,2,0),"-")</f>
        <v>-</v>
      </c>
      <c r="M2002" s="20" t="str">
        <f t="shared" si="124"/>
        <v>-</v>
      </c>
      <c r="N2002" s="21" t="s">
        <v>22</v>
      </c>
      <c r="O2002" s="22" t="str">
        <f t="shared" si="127"/>
        <v>-</v>
      </c>
      <c r="P2002" s="29"/>
    </row>
    <row r="2003" spans="1:16" x14ac:dyDescent="0.25">
      <c r="A2003" s="13">
        <v>4</v>
      </c>
      <c r="B2003" s="13" t="s">
        <v>1399</v>
      </c>
      <c r="C2003" s="14" t="s">
        <v>4598</v>
      </c>
      <c r="D2003" s="14" t="s">
        <v>4599</v>
      </c>
      <c r="E2003" s="15">
        <v>2</v>
      </c>
      <c r="F2003" s="16">
        <v>76.3</v>
      </c>
      <c r="G2003" s="16">
        <v>152.6</v>
      </c>
      <c r="H2003" s="17"/>
      <c r="I2003" s="16">
        <f t="shared" si="125"/>
        <v>0</v>
      </c>
      <c r="J2003" s="18"/>
      <c r="K2003" s="18">
        <f t="shared" si="126"/>
        <v>0</v>
      </c>
      <c r="L2003" s="19" t="str">
        <f>IFERROR(VLOOKUP(C2003,'[2]11.11.25'!$B$345:$C$574,2,0),"-")</f>
        <v>-</v>
      </c>
      <c r="M2003" s="20" t="str">
        <f t="shared" si="124"/>
        <v>-</v>
      </c>
      <c r="N2003" s="21" t="s">
        <v>22</v>
      </c>
      <c r="O2003" s="22" t="str">
        <f t="shared" si="127"/>
        <v>-</v>
      </c>
      <c r="P2003" s="29"/>
    </row>
    <row r="2004" spans="1:16" x14ac:dyDescent="0.25">
      <c r="A2004" s="13">
        <v>4</v>
      </c>
      <c r="B2004" s="13" t="s">
        <v>1402</v>
      </c>
      <c r="C2004" s="14" t="s">
        <v>4600</v>
      </c>
      <c r="D2004" s="14" t="s">
        <v>4601</v>
      </c>
      <c r="E2004" s="15">
        <v>1</v>
      </c>
      <c r="F2004" s="16">
        <v>73.3</v>
      </c>
      <c r="G2004" s="16">
        <v>73.3</v>
      </c>
      <c r="H2004" s="17"/>
      <c r="I2004" s="16">
        <f t="shared" si="125"/>
        <v>0</v>
      </c>
      <c r="J2004" s="18"/>
      <c r="K2004" s="18">
        <f t="shared" si="126"/>
        <v>0</v>
      </c>
      <c r="L2004" s="19" t="str">
        <f>IFERROR(VLOOKUP(C2004,'[2]11.11.25'!$B$345:$C$574,2,0),"-")</f>
        <v>-</v>
      </c>
      <c r="M2004" s="20" t="str">
        <f t="shared" si="124"/>
        <v>-</v>
      </c>
      <c r="N2004" s="21" t="s">
        <v>22</v>
      </c>
      <c r="O2004" s="22" t="str">
        <f t="shared" si="127"/>
        <v>-</v>
      </c>
      <c r="P2004" s="29"/>
    </row>
    <row r="2005" spans="1:16" x14ac:dyDescent="0.25">
      <c r="A2005" s="13">
        <v>4</v>
      </c>
      <c r="B2005" s="13" t="s">
        <v>1405</v>
      </c>
      <c r="C2005" s="14" t="s">
        <v>4602</v>
      </c>
      <c r="D2005" s="14" t="s">
        <v>4603</v>
      </c>
      <c r="E2005" s="15">
        <v>2</v>
      </c>
      <c r="F2005" s="16">
        <v>76.900000000000006</v>
      </c>
      <c r="G2005" s="16">
        <v>153.80000000000001</v>
      </c>
      <c r="H2005" s="17"/>
      <c r="I2005" s="16">
        <f t="shared" si="125"/>
        <v>0</v>
      </c>
      <c r="J2005" s="18"/>
      <c r="K2005" s="18">
        <f t="shared" si="126"/>
        <v>0</v>
      </c>
      <c r="L2005" s="19" t="str">
        <f>IFERROR(VLOOKUP(C2005,'[2]11.11.25'!$B$345:$C$574,2,0),"-")</f>
        <v>-</v>
      </c>
      <c r="M2005" s="20" t="str">
        <f t="shared" si="124"/>
        <v>-</v>
      </c>
      <c r="N2005" s="21" t="s">
        <v>22</v>
      </c>
      <c r="O2005" s="22" t="str">
        <f t="shared" si="127"/>
        <v>-</v>
      </c>
      <c r="P2005" s="29"/>
    </row>
    <row r="2006" spans="1:16" x14ac:dyDescent="0.25">
      <c r="A2006" s="13">
        <v>4</v>
      </c>
      <c r="B2006" s="13" t="s">
        <v>1408</v>
      </c>
      <c r="C2006" s="14" t="s">
        <v>4604</v>
      </c>
      <c r="D2006" s="14" t="s">
        <v>4605</v>
      </c>
      <c r="E2006" s="15">
        <v>1</v>
      </c>
      <c r="F2006" s="16">
        <v>73.7</v>
      </c>
      <c r="G2006" s="16">
        <v>73.7</v>
      </c>
      <c r="H2006" s="17"/>
      <c r="I2006" s="16">
        <f t="shared" si="125"/>
        <v>0</v>
      </c>
      <c r="J2006" s="18"/>
      <c r="K2006" s="18">
        <f t="shared" si="126"/>
        <v>0</v>
      </c>
      <c r="L2006" s="19" t="str">
        <f>IFERROR(VLOOKUP(C2006,'[2]11.11.25'!$B$345:$C$574,2,0),"-")</f>
        <v>-</v>
      </c>
      <c r="M2006" s="20" t="str">
        <f t="shared" si="124"/>
        <v>-</v>
      </c>
      <c r="N2006" s="21" t="s">
        <v>22</v>
      </c>
      <c r="O2006" s="22" t="str">
        <f t="shared" si="127"/>
        <v>-</v>
      </c>
      <c r="P2006" s="29"/>
    </row>
    <row r="2007" spans="1:16" x14ac:dyDescent="0.25">
      <c r="A2007" s="13">
        <v>4</v>
      </c>
      <c r="B2007" s="13" t="s">
        <v>1411</v>
      </c>
      <c r="C2007" s="14" t="s">
        <v>4606</v>
      </c>
      <c r="D2007" s="14" t="s">
        <v>4607</v>
      </c>
      <c r="E2007" s="15">
        <v>1</v>
      </c>
      <c r="F2007" s="16">
        <v>12.3</v>
      </c>
      <c r="G2007" s="16">
        <v>12.3</v>
      </c>
      <c r="H2007" s="17"/>
      <c r="I2007" s="16">
        <f t="shared" si="125"/>
        <v>0</v>
      </c>
      <c r="J2007" s="18"/>
      <c r="K2007" s="18">
        <f t="shared" si="126"/>
        <v>0</v>
      </c>
      <c r="L2007" s="19" t="str">
        <f>IFERROR(VLOOKUP(C2007,'[2]11.11.25'!$B$345:$C$574,2,0),"-")</f>
        <v>-</v>
      </c>
      <c r="M2007" s="20" t="str">
        <f t="shared" ref="M2007:M2063" si="128">IFERROR(L2007*F2007,"-")</f>
        <v>-</v>
      </c>
      <c r="N2007" s="21" t="s">
        <v>22</v>
      </c>
      <c r="O2007" s="22" t="str">
        <f t="shared" si="127"/>
        <v>-</v>
      </c>
      <c r="P2007" s="29"/>
    </row>
    <row r="2008" spans="1:16" x14ac:dyDescent="0.25">
      <c r="A2008" s="13">
        <v>4</v>
      </c>
      <c r="B2008" s="13" t="s">
        <v>1414</v>
      </c>
      <c r="C2008" s="14" t="s">
        <v>4608</v>
      </c>
      <c r="D2008" s="14" t="s">
        <v>4609</v>
      </c>
      <c r="E2008" s="15">
        <v>3</v>
      </c>
      <c r="F2008" s="16">
        <v>11.9</v>
      </c>
      <c r="G2008" s="16">
        <v>35.700000000000003</v>
      </c>
      <c r="H2008" s="17"/>
      <c r="I2008" s="16">
        <f t="shared" si="125"/>
        <v>0</v>
      </c>
      <c r="J2008" s="18"/>
      <c r="K2008" s="18">
        <f t="shared" si="126"/>
        <v>0</v>
      </c>
      <c r="L2008" s="19" t="str">
        <f>IFERROR(VLOOKUP(C2008,'[2]11.11.25'!$B$345:$C$574,2,0),"-")</f>
        <v>-</v>
      </c>
      <c r="M2008" s="20" t="str">
        <f t="shared" si="128"/>
        <v>-</v>
      </c>
      <c r="N2008" s="21" t="s">
        <v>22</v>
      </c>
      <c r="O2008" s="22" t="str">
        <f t="shared" si="127"/>
        <v>-</v>
      </c>
      <c r="P2008" s="29"/>
    </row>
    <row r="2009" spans="1:16" x14ac:dyDescent="0.25">
      <c r="A2009" s="13">
        <v>4</v>
      </c>
      <c r="B2009" s="13" t="s">
        <v>1417</v>
      </c>
      <c r="C2009" s="14" t="s">
        <v>4610</v>
      </c>
      <c r="D2009" s="14" t="s">
        <v>4611</v>
      </c>
      <c r="E2009" s="15">
        <v>1</v>
      </c>
      <c r="F2009" s="16">
        <v>10.8</v>
      </c>
      <c r="G2009" s="16">
        <v>10.8</v>
      </c>
      <c r="H2009" s="17"/>
      <c r="I2009" s="16">
        <f t="shared" si="125"/>
        <v>0</v>
      </c>
      <c r="J2009" s="18"/>
      <c r="K2009" s="18">
        <f t="shared" si="126"/>
        <v>0</v>
      </c>
      <c r="L2009" s="19" t="str">
        <f>IFERROR(VLOOKUP(C2009,'[2]11.11.25'!$B$345:$C$574,2,0),"-")</f>
        <v>-</v>
      </c>
      <c r="M2009" s="20" t="str">
        <f t="shared" si="128"/>
        <v>-</v>
      </c>
      <c r="N2009" s="21" t="s">
        <v>22</v>
      </c>
      <c r="O2009" s="22" t="str">
        <f t="shared" si="127"/>
        <v>-</v>
      </c>
      <c r="P2009" s="29"/>
    </row>
    <row r="2010" spans="1:16" x14ac:dyDescent="0.25">
      <c r="A2010" s="13">
        <v>4</v>
      </c>
      <c r="B2010" s="13" t="s">
        <v>1420</v>
      </c>
      <c r="C2010" s="14" t="s">
        <v>4612</v>
      </c>
      <c r="D2010" s="14" t="s">
        <v>4613</v>
      </c>
      <c r="E2010" s="15">
        <v>1</v>
      </c>
      <c r="F2010" s="16">
        <v>15.5</v>
      </c>
      <c r="G2010" s="16">
        <v>15.5</v>
      </c>
      <c r="H2010" s="17"/>
      <c r="I2010" s="16">
        <f t="shared" si="125"/>
        <v>0</v>
      </c>
      <c r="J2010" s="18"/>
      <c r="K2010" s="18">
        <f t="shared" si="126"/>
        <v>0</v>
      </c>
      <c r="L2010" s="19" t="str">
        <f>IFERROR(VLOOKUP(C2010,'[2]11.11.25'!$B$345:$C$574,2,0),"-")</f>
        <v>-</v>
      </c>
      <c r="M2010" s="20" t="str">
        <f t="shared" si="128"/>
        <v>-</v>
      </c>
      <c r="N2010" s="21" t="s">
        <v>22</v>
      </c>
      <c r="O2010" s="22" t="str">
        <f t="shared" si="127"/>
        <v>-</v>
      </c>
      <c r="P2010" s="29"/>
    </row>
    <row r="2011" spans="1:16" x14ac:dyDescent="0.25">
      <c r="A2011" s="13">
        <v>4</v>
      </c>
      <c r="B2011" s="13" t="s">
        <v>1423</v>
      </c>
      <c r="C2011" s="14" t="s">
        <v>4614</v>
      </c>
      <c r="D2011" s="14" t="s">
        <v>4615</v>
      </c>
      <c r="E2011" s="15">
        <v>3</v>
      </c>
      <c r="F2011" s="16">
        <v>15</v>
      </c>
      <c r="G2011" s="16">
        <v>45</v>
      </c>
      <c r="H2011" s="17"/>
      <c r="I2011" s="16">
        <f t="shared" si="125"/>
        <v>0</v>
      </c>
      <c r="J2011" s="18"/>
      <c r="K2011" s="18">
        <f t="shared" si="126"/>
        <v>0</v>
      </c>
      <c r="L2011" s="19" t="str">
        <f>IFERROR(VLOOKUP(C2011,'[2]11.11.25'!$B$345:$C$574,2,0),"-")</f>
        <v>-</v>
      </c>
      <c r="M2011" s="20" t="str">
        <f t="shared" si="128"/>
        <v>-</v>
      </c>
      <c r="N2011" s="21" t="s">
        <v>22</v>
      </c>
      <c r="O2011" s="22" t="str">
        <f t="shared" si="127"/>
        <v>-</v>
      </c>
      <c r="P2011" s="29"/>
    </row>
    <row r="2012" spans="1:16" x14ac:dyDescent="0.25">
      <c r="A2012" s="13">
        <v>4</v>
      </c>
      <c r="B2012" s="13" t="s">
        <v>1426</v>
      </c>
      <c r="C2012" s="14" t="s">
        <v>4616</v>
      </c>
      <c r="D2012" s="14" t="s">
        <v>4617</v>
      </c>
      <c r="E2012" s="15">
        <v>1</v>
      </c>
      <c r="F2012" s="16">
        <v>13.9</v>
      </c>
      <c r="G2012" s="16">
        <v>13.9</v>
      </c>
      <c r="H2012" s="17"/>
      <c r="I2012" s="16">
        <f t="shared" si="125"/>
        <v>0</v>
      </c>
      <c r="J2012" s="18"/>
      <c r="K2012" s="18">
        <f t="shared" si="126"/>
        <v>0</v>
      </c>
      <c r="L2012" s="19" t="str">
        <f>IFERROR(VLOOKUP(C2012,'[2]11.11.25'!$B$345:$C$574,2,0),"-")</f>
        <v>-</v>
      </c>
      <c r="M2012" s="20" t="str">
        <f t="shared" si="128"/>
        <v>-</v>
      </c>
      <c r="N2012" s="21" t="s">
        <v>22</v>
      </c>
      <c r="O2012" s="22" t="str">
        <f t="shared" si="127"/>
        <v>-</v>
      </c>
      <c r="P2012" s="29"/>
    </row>
    <row r="2013" spans="1:16" x14ac:dyDescent="0.25">
      <c r="A2013" s="13">
        <v>4</v>
      </c>
      <c r="B2013" s="13" t="s">
        <v>1429</v>
      </c>
      <c r="C2013" s="14" t="s">
        <v>4618</v>
      </c>
      <c r="D2013" s="14" t="s">
        <v>4619</v>
      </c>
      <c r="E2013" s="15">
        <v>7</v>
      </c>
      <c r="F2013" s="16">
        <v>14.9</v>
      </c>
      <c r="G2013" s="16">
        <v>104.3</v>
      </c>
      <c r="H2013" s="17"/>
      <c r="I2013" s="16">
        <f t="shared" si="125"/>
        <v>0</v>
      </c>
      <c r="J2013" s="18"/>
      <c r="K2013" s="18">
        <f t="shared" si="126"/>
        <v>0</v>
      </c>
      <c r="L2013" s="19" t="str">
        <f>IFERROR(VLOOKUP(C2013,'[2]11.11.25'!$B$345:$C$574,2,0),"-")</f>
        <v>-</v>
      </c>
      <c r="M2013" s="20" t="str">
        <f t="shared" si="128"/>
        <v>-</v>
      </c>
      <c r="N2013" s="21" t="s">
        <v>22</v>
      </c>
      <c r="O2013" s="22" t="str">
        <f t="shared" si="127"/>
        <v>-</v>
      </c>
      <c r="P2013" s="29"/>
    </row>
    <row r="2014" spans="1:16" x14ac:dyDescent="0.25">
      <c r="A2014" s="13">
        <v>4</v>
      </c>
      <c r="B2014" s="13" t="s">
        <v>1432</v>
      </c>
      <c r="C2014" s="14" t="s">
        <v>4620</v>
      </c>
      <c r="D2014" s="14" t="s">
        <v>4621</v>
      </c>
      <c r="E2014" s="15">
        <v>18</v>
      </c>
      <c r="F2014" s="16">
        <v>4.8</v>
      </c>
      <c r="G2014" s="16">
        <v>86.4</v>
      </c>
      <c r="H2014" s="17"/>
      <c r="I2014" s="16">
        <f t="shared" si="125"/>
        <v>0</v>
      </c>
      <c r="J2014" s="18"/>
      <c r="K2014" s="18">
        <f t="shared" si="126"/>
        <v>0</v>
      </c>
      <c r="L2014" s="19" t="str">
        <f>IFERROR(VLOOKUP(C2014,'[2]11.11.25'!$B$345:$C$574,2,0),"-")</f>
        <v>-</v>
      </c>
      <c r="M2014" s="20" t="str">
        <f t="shared" si="128"/>
        <v>-</v>
      </c>
      <c r="N2014" s="21" t="s">
        <v>22</v>
      </c>
      <c r="O2014" s="22" t="str">
        <f t="shared" si="127"/>
        <v>-</v>
      </c>
      <c r="P2014" s="29"/>
    </row>
    <row r="2015" spans="1:16" x14ac:dyDescent="0.25">
      <c r="A2015" s="13">
        <v>4</v>
      </c>
      <c r="B2015" s="13" t="s">
        <v>1435</v>
      </c>
      <c r="C2015" s="14" t="s">
        <v>4622</v>
      </c>
      <c r="D2015" s="14" t="s">
        <v>4623</v>
      </c>
      <c r="E2015" s="15">
        <v>14</v>
      </c>
      <c r="F2015" s="16">
        <v>235.1</v>
      </c>
      <c r="G2015" s="16">
        <v>3291.4</v>
      </c>
      <c r="H2015" s="17"/>
      <c r="I2015" s="16">
        <f t="shared" si="125"/>
        <v>0</v>
      </c>
      <c r="J2015" s="18"/>
      <c r="K2015" s="18">
        <f t="shared" si="126"/>
        <v>0</v>
      </c>
      <c r="L2015" s="19" t="str">
        <f>IFERROR(VLOOKUP(C2015,'[2]11.11.25'!$B$345:$C$574,2,0),"-")</f>
        <v>-</v>
      </c>
      <c r="M2015" s="20" t="str">
        <f t="shared" si="128"/>
        <v>-</v>
      </c>
      <c r="N2015" s="21" t="s">
        <v>22</v>
      </c>
      <c r="O2015" s="22" t="str">
        <f t="shared" si="127"/>
        <v>-</v>
      </c>
      <c r="P2015" s="29"/>
    </row>
    <row r="2016" spans="1:16" x14ac:dyDescent="0.25">
      <c r="A2016" s="13">
        <v>4</v>
      </c>
      <c r="B2016" s="13" t="s">
        <v>1438</v>
      </c>
      <c r="C2016" s="14" t="s">
        <v>4624</v>
      </c>
      <c r="D2016" s="14" t="s">
        <v>4625</v>
      </c>
      <c r="E2016" s="15">
        <v>14</v>
      </c>
      <c r="F2016" s="16">
        <v>232.1</v>
      </c>
      <c r="G2016" s="16">
        <v>3249.4</v>
      </c>
      <c r="H2016" s="17"/>
      <c r="I2016" s="16">
        <f t="shared" si="125"/>
        <v>0</v>
      </c>
      <c r="J2016" s="18"/>
      <c r="K2016" s="18">
        <f t="shared" si="126"/>
        <v>0</v>
      </c>
      <c r="L2016" s="19" t="str">
        <f>IFERROR(VLOOKUP(C2016,'[2]11.11.25'!$B$345:$C$574,2,0),"-")</f>
        <v>-</v>
      </c>
      <c r="M2016" s="20" t="str">
        <f t="shared" si="128"/>
        <v>-</v>
      </c>
      <c r="N2016" s="21" t="s">
        <v>22</v>
      </c>
      <c r="O2016" s="22" t="str">
        <f t="shared" si="127"/>
        <v>-</v>
      </c>
      <c r="P2016" s="29"/>
    </row>
    <row r="2017" spans="1:16" x14ac:dyDescent="0.25">
      <c r="A2017" s="13">
        <v>4</v>
      </c>
      <c r="B2017" s="13" t="s">
        <v>1441</v>
      </c>
      <c r="C2017" s="14" t="s">
        <v>4626</v>
      </c>
      <c r="D2017" s="14" t="s">
        <v>4627</v>
      </c>
      <c r="E2017" s="15">
        <v>2</v>
      </c>
      <c r="F2017" s="16">
        <v>238.9</v>
      </c>
      <c r="G2017" s="16">
        <v>477.8</v>
      </c>
      <c r="H2017" s="17"/>
      <c r="I2017" s="16">
        <f t="shared" si="125"/>
        <v>0</v>
      </c>
      <c r="J2017" s="18"/>
      <c r="K2017" s="18">
        <f t="shared" si="126"/>
        <v>0</v>
      </c>
      <c r="L2017" s="19" t="str">
        <f>IFERROR(VLOOKUP(C2017,'[2]11.11.25'!$B$345:$C$574,2,0),"-")</f>
        <v>-</v>
      </c>
      <c r="M2017" s="20" t="str">
        <f t="shared" si="128"/>
        <v>-</v>
      </c>
      <c r="N2017" s="21" t="s">
        <v>22</v>
      </c>
      <c r="O2017" s="22" t="str">
        <f t="shared" si="127"/>
        <v>-</v>
      </c>
      <c r="P2017" s="29"/>
    </row>
    <row r="2018" spans="1:16" x14ac:dyDescent="0.25">
      <c r="A2018" s="13">
        <v>4</v>
      </c>
      <c r="B2018" s="13" t="s">
        <v>1444</v>
      </c>
      <c r="C2018" s="14" t="s">
        <v>4628</v>
      </c>
      <c r="D2018" s="14" t="s">
        <v>4629</v>
      </c>
      <c r="E2018" s="15">
        <v>4</v>
      </c>
      <c r="F2018" s="16">
        <v>240.1</v>
      </c>
      <c r="G2018" s="16">
        <v>960.4</v>
      </c>
      <c r="H2018" s="17"/>
      <c r="I2018" s="16">
        <f t="shared" si="125"/>
        <v>0</v>
      </c>
      <c r="J2018" s="18"/>
      <c r="K2018" s="18">
        <f t="shared" si="126"/>
        <v>0</v>
      </c>
      <c r="L2018" s="19" t="str">
        <f>IFERROR(VLOOKUP(C2018,'[2]11.11.25'!$B$345:$C$574,2,0),"-")</f>
        <v>-</v>
      </c>
      <c r="M2018" s="20" t="str">
        <f t="shared" si="128"/>
        <v>-</v>
      </c>
      <c r="N2018" s="21" t="s">
        <v>22</v>
      </c>
      <c r="O2018" s="22" t="str">
        <f t="shared" si="127"/>
        <v>-</v>
      </c>
      <c r="P2018" s="29"/>
    </row>
    <row r="2019" spans="1:16" x14ac:dyDescent="0.25">
      <c r="A2019" s="13">
        <v>4</v>
      </c>
      <c r="B2019" s="13" t="s">
        <v>1447</v>
      </c>
      <c r="C2019" s="14" t="s">
        <v>4630</v>
      </c>
      <c r="D2019" s="14" t="s">
        <v>4631</v>
      </c>
      <c r="E2019" s="15">
        <v>2</v>
      </c>
      <c r="F2019" s="16">
        <v>230</v>
      </c>
      <c r="G2019" s="16">
        <v>460</v>
      </c>
      <c r="H2019" s="17"/>
      <c r="I2019" s="16">
        <f t="shared" si="125"/>
        <v>0</v>
      </c>
      <c r="J2019" s="18"/>
      <c r="K2019" s="18">
        <f t="shared" si="126"/>
        <v>0</v>
      </c>
      <c r="L2019" s="19" t="str">
        <f>IFERROR(VLOOKUP(C2019,'[2]11.11.25'!$B$345:$C$574,2,0),"-")</f>
        <v>-</v>
      </c>
      <c r="M2019" s="20" t="str">
        <f t="shared" si="128"/>
        <v>-</v>
      </c>
      <c r="N2019" s="21" t="s">
        <v>22</v>
      </c>
      <c r="O2019" s="22" t="str">
        <f t="shared" si="127"/>
        <v>-</v>
      </c>
      <c r="P2019" s="29"/>
    </row>
    <row r="2020" spans="1:16" x14ac:dyDescent="0.25">
      <c r="A2020" s="13">
        <v>4</v>
      </c>
      <c r="B2020" s="13" t="s">
        <v>1450</v>
      </c>
      <c r="C2020" s="14" t="s">
        <v>4632</v>
      </c>
      <c r="D2020" s="14" t="s">
        <v>4633</v>
      </c>
      <c r="E2020" s="15">
        <v>2</v>
      </c>
      <c r="F2020" s="16">
        <v>377.3</v>
      </c>
      <c r="G2020" s="16">
        <v>754.6</v>
      </c>
      <c r="H2020" s="17"/>
      <c r="I2020" s="16">
        <f t="shared" si="125"/>
        <v>0</v>
      </c>
      <c r="J2020" s="18"/>
      <c r="K2020" s="18">
        <f t="shared" si="126"/>
        <v>0</v>
      </c>
      <c r="L2020" s="19" t="str">
        <f>IFERROR(VLOOKUP(C2020,'[2]11.11.25'!$B$345:$C$574,2,0),"-")</f>
        <v>-</v>
      </c>
      <c r="M2020" s="20" t="str">
        <f t="shared" si="128"/>
        <v>-</v>
      </c>
      <c r="N2020" s="21" t="s">
        <v>22</v>
      </c>
      <c r="O2020" s="22" t="str">
        <f t="shared" si="127"/>
        <v>-</v>
      </c>
      <c r="P2020" s="29"/>
    </row>
    <row r="2021" spans="1:16" x14ac:dyDescent="0.25">
      <c r="A2021" s="13">
        <v>4</v>
      </c>
      <c r="B2021" s="13" t="s">
        <v>1453</v>
      </c>
      <c r="C2021" s="14" t="s">
        <v>4634</v>
      </c>
      <c r="D2021" s="14" t="s">
        <v>4635</v>
      </c>
      <c r="E2021" s="15">
        <v>1</v>
      </c>
      <c r="F2021" s="16">
        <v>212.7</v>
      </c>
      <c r="G2021" s="16">
        <v>212.7</v>
      </c>
      <c r="H2021" s="17"/>
      <c r="I2021" s="16">
        <f t="shared" si="125"/>
        <v>0</v>
      </c>
      <c r="J2021" s="18"/>
      <c r="K2021" s="18">
        <f t="shared" si="126"/>
        <v>0</v>
      </c>
      <c r="L2021" s="19" t="str">
        <f>IFERROR(VLOOKUP(C2021,'[2]11.11.25'!$B$345:$C$574,2,0),"-")</f>
        <v>-</v>
      </c>
      <c r="M2021" s="20" t="str">
        <f t="shared" si="128"/>
        <v>-</v>
      </c>
      <c r="N2021" s="21" t="s">
        <v>22</v>
      </c>
      <c r="O2021" s="22" t="str">
        <f t="shared" si="127"/>
        <v>-</v>
      </c>
      <c r="P2021" s="29"/>
    </row>
    <row r="2022" spans="1:16" x14ac:dyDescent="0.25">
      <c r="A2022" s="13">
        <v>4</v>
      </c>
      <c r="B2022" s="13" t="s">
        <v>1456</v>
      </c>
      <c r="C2022" s="14" t="s">
        <v>4636</v>
      </c>
      <c r="D2022" s="14" t="s">
        <v>4637</v>
      </c>
      <c r="E2022" s="15">
        <v>2</v>
      </c>
      <c r="F2022" s="16">
        <v>214.9</v>
      </c>
      <c r="G2022" s="16">
        <v>429.8</v>
      </c>
      <c r="H2022" s="17"/>
      <c r="I2022" s="16">
        <f t="shared" si="125"/>
        <v>0</v>
      </c>
      <c r="J2022" s="18"/>
      <c r="K2022" s="18">
        <f t="shared" si="126"/>
        <v>0</v>
      </c>
      <c r="L2022" s="19" t="str">
        <f>IFERROR(VLOOKUP(C2022,'[2]11.11.25'!$B$345:$C$574,2,0),"-")</f>
        <v>-</v>
      </c>
      <c r="M2022" s="20" t="str">
        <f t="shared" si="128"/>
        <v>-</v>
      </c>
      <c r="N2022" s="21" t="s">
        <v>22</v>
      </c>
      <c r="O2022" s="22" t="str">
        <f t="shared" si="127"/>
        <v>-</v>
      </c>
      <c r="P2022" s="29"/>
    </row>
    <row r="2023" spans="1:16" x14ac:dyDescent="0.25">
      <c r="A2023" s="13">
        <v>4</v>
      </c>
      <c r="B2023" s="13" t="s">
        <v>1459</v>
      </c>
      <c r="C2023" s="14" t="s">
        <v>4638</v>
      </c>
      <c r="D2023" s="14" t="s">
        <v>4639</v>
      </c>
      <c r="E2023" s="15">
        <v>1</v>
      </c>
      <c r="F2023" s="16">
        <v>212.7</v>
      </c>
      <c r="G2023" s="16">
        <v>212.7</v>
      </c>
      <c r="H2023" s="17"/>
      <c r="I2023" s="16">
        <f t="shared" si="125"/>
        <v>0</v>
      </c>
      <c r="J2023" s="18"/>
      <c r="K2023" s="18">
        <f t="shared" si="126"/>
        <v>0</v>
      </c>
      <c r="L2023" s="19" t="str">
        <f>IFERROR(VLOOKUP(C2023,'[2]11.11.25'!$B$345:$C$574,2,0),"-")</f>
        <v>-</v>
      </c>
      <c r="M2023" s="20" t="str">
        <f t="shared" si="128"/>
        <v>-</v>
      </c>
      <c r="N2023" s="21" t="s">
        <v>22</v>
      </c>
      <c r="O2023" s="22" t="str">
        <f t="shared" si="127"/>
        <v>-</v>
      </c>
      <c r="P2023" s="29"/>
    </row>
    <row r="2024" spans="1:16" x14ac:dyDescent="0.25">
      <c r="A2024" s="13">
        <v>4</v>
      </c>
      <c r="B2024" s="13" t="s">
        <v>1462</v>
      </c>
      <c r="C2024" s="14" t="s">
        <v>4640</v>
      </c>
      <c r="D2024" s="14" t="s">
        <v>4641</v>
      </c>
      <c r="E2024" s="15">
        <v>2</v>
      </c>
      <c r="F2024" s="16">
        <v>103.8</v>
      </c>
      <c r="G2024" s="16">
        <v>207.6</v>
      </c>
      <c r="H2024" s="17"/>
      <c r="I2024" s="16">
        <f t="shared" si="125"/>
        <v>0</v>
      </c>
      <c r="J2024" s="18"/>
      <c r="K2024" s="18">
        <f t="shared" si="126"/>
        <v>0</v>
      </c>
      <c r="L2024" s="19" t="str">
        <f>IFERROR(VLOOKUP(C2024,'[2]11.11.25'!$B$345:$C$574,2,0),"-")</f>
        <v>-</v>
      </c>
      <c r="M2024" s="20" t="str">
        <f t="shared" si="128"/>
        <v>-</v>
      </c>
      <c r="N2024" s="21" t="s">
        <v>22</v>
      </c>
      <c r="O2024" s="22" t="str">
        <f t="shared" si="127"/>
        <v>-</v>
      </c>
      <c r="P2024" s="29"/>
    </row>
    <row r="2025" spans="1:16" x14ac:dyDescent="0.25">
      <c r="A2025" s="13">
        <v>4</v>
      </c>
      <c r="B2025" s="13" t="s">
        <v>1465</v>
      </c>
      <c r="C2025" s="14" t="s">
        <v>4642</v>
      </c>
      <c r="D2025" s="14" t="s">
        <v>4643</v>
      </c>
      <c r="E2025" s="15">
        <v>2</v>
      </c>
      <c r="F2025" s="16">
        <v>106.7</v>
      </c>
      <c r="G2025" s="16">
        <v>213.4</v>
      </c>
      <c r="H2025" s="17"/>
      <c r="I2025" s="16">
        <f t="shared" si="125"/>
        <v>0</v>
      </c>
      <c r="J2025" s="18"/>
      <c r="K2025" s="18">
        <f t="shared" si="126"/>
        <v>0</v>
      </c>
      <c r="L2025" s="19" t="str">
        <f>IFERROR(VLOOKUP(C2025,'[2]11.11.25'!$B$345:$C$574,2,0),"-")</f>
        <v>-</v>
      </c>
      <c r="M2025" s="20" t="str">
        <f t="shared" si="128"/>
        <v>-</v>
      </c>
      <c r="N2025" s="21" t="s">
        <v>22</v>
      </c>
      <c r="O2025" s="22" t="str">
        <f t="shared" si="127"/>
        <v>-</v>
      </c>
      <c r="P2025" s="29"/>
    </row>
    <row r="2026" spans="1:16" x14ac:dyDescent="0.25">
      <c r="A2026" s="13">
        <v>4</v>
      </c>
      <c r="B2026" s="13" t="s">
        <v>1468</v>
      </c>
      <c r="C2026" s="14" t="s">
        <v>4644</v>
      </c>
      <c r="D2026" s="14" t="s">
        <v>4645</v>
      </c>
      <c r="E2026" s="15">
        <v>4</v>
      </c>
      <c r="F2026" s="16">
        <v>45.2</v>
      </c>
      <c r="G2026" s="16">
        <v>180.8</v>
      </c>
      <c r="H2026" s="17"/>
      <c r="I2026" s="16">
        <f t="shared" si="125"/>
        <v>0</v>
      </c>
      <c r="J2026" s="18"/>
      <c r="K2026" s="18">
        <f t="shared" si="126"/>
        <v>0</v>
      </c>
      <c r="L2026" s="19" t="str">
        <f>IFERROR(VLOOKUP(C2026,'[2]11.11.25'!$B$345:$C$574,2,0),"-")</f>
        <v>-</v>
      </c>
      <c r="M2026" s="20" t="str">
        <f t="shared" si="128"/>
        <v>-</v>
      </c>
      <c r="N2026" s="21" t="s">
        <v>22</v>
      </c>
      <c r="O2026" s="22" t="str">
        <f t="shared" si="127"/>
        <v>-</v>
      </c>
      <c r="P2026" s="29"/>
    </row>
    <row r="2027" spans="1:16" x14ac:dyDescent="0.25">
      <c r="A2027" s="13">
        <v>4</v>
      </c>
      <c r="B2027" s="13" t="s">
        <v>1471</v>
      </c>
      <c r="C2027" s="14" t="s">
        <v>4646</v>
      </c>
      <c r="D2027" s="14" t="s">
        <v>4647</v>
      </c>
      <c r="E2027" s="15">
        <v>25</v>
      </c>
      <c r="F2027" s="16">
        <v>53.5</v>
      </c>
      <c r="G2027" s="16">
        <v>1337.5</v>
      </c>
      <c r="H2027" s="17"/>
      <c r="I2027" s="16">
        <f t="shared" si="125"/>
        <v>0</v>
      </c>
      <c r="J2027" s="18"/>
      <c r="K2027" s="18">
        <f t="shared" si="126"/>
        <v>0</v>
      </c>
      <c r="L2027" s="19" t="str">
        <f>IFERROR(VLOOKUP(C2027,'[2]11.11.25'!$B$345:$C$574,2,0),"-")</f>
        <v>-</v>
      </c>
      <c r="M2027" s="20" t="str">
        <f t="shared" si="128"/>
        <v>-</v>
      </c>
      <c r="N2027" s="21" t="s">
        <v>22</v>
      </c>
      <c r="O2027" s="22" t="str">
        <f t="shared" si="127"/>
        <v>-</v>
      </c>
      <c r="P2027" s="29"/>
    </row>
    <row r="2028" spans="1:16" x14ac:dyDescent="0.25">
      <c r="A2028" s="13">
        <v>4</v>
      </c>
      <c r="B2028" s="13" t="s">
        <v>1474</v>
      </c>
      <c r="C2028" s="14" t="s">
        <v>4648</v>
      </c>
      <c r="D2028" s="14" t="s">
        <v>4649</v>
      </c>
      <c r="E2028" s="15">
        <v>1</v>
      </c>
      <c r="F2028" s="16">
        <v>46.4</v>
      </c>
      <c r="G2028" s="16">
        <v>46.4</v>
      </c>
      <c r="H2028" s="17"/>
      <c r="I2028" s="16">
        <f t="shared" si="125"/>
        <v>0</v>
      </c>
      <c r="J2028" s="18"/>
      <c r="K2028" s="18">
        <f t="shared" si="126"/>
        <v>0</v>
      </c>
      <c r="L2028" s="19" t="str">
        <f>IFERROR(VLOOKUP(C2028,'[2]11.11.25'!$B$345:$C$574,2,0),"-")</f>
        <v>-</v>
      </c>
      <c r="M2028" s="20" t="str">
        <f t="shared" si="128"/>
        <v>-</v>
      </c>
      <c r="N2028" s="21" t="s">
        <v>22</v>
      </c>
      <c r="O2028" s="22" t="str">
        <f t="shared" si="127"/>
        <v>-</v>
      </c>
      <c r="P2028" s="29"/>
    </row>
    <row r="2029" spans="1:16" x14ac:dyDescent="0.25">
      <c r="A2029" s="13">
        <v>4</v>
      </c>
      <c r="B2029" s="13" t="s">
        <v>1477</v>
      </c>
      <c r="C2029" s="14" t="s">
        <v>4650</v>
      </c>
      <c r="D2029" s="14" t="s">
        <v>4651</v>
      </c>
      <c r="E2029" s="15">
        <v>1</v>
      </c>
      <c r="F2029" s="16">
        <v>48.5</v>
      </c>
      <c r="G2029" s="16">
        <v>48.5</v>
      </c>
      <c r="H2029" s="17"/>
      <c r="I2029" s="16">
        <f t="shared" si="125"/>
        <v>0</v>
      </c>
      <c r="J2029" s="18"/>
      <c r="K2029" s="18">
        <f t="shared" si="126"/>
        <v>0</v>
      </c>
      <c r="L2029" s="19" t="str">
        <f>IFERROR(VLOOKUP(C2029,'[2]11.11.25'!$B$345:$C$574,2,0),"-")</f>
        <v>-</v>
      </c>
      <c r="M2029" s="20" t="str">
        <f t="shared" si="128"/>
        <v>-</v>
      </c>
      <c r="N2029" s="21" t="s">
        <v>22</v>
      </c>
      <c r="O2029" s="22" t="str">
        <f t="shared" si="127"/>
        <v>-</v>
      </c>
      <c r="P2029" s="29"/>
    </row>
    <row r="2030" spans="1:16" x14ac:dyDescent="0.25">
      <c r="A2030" s="13">
        <v>4</v>
      </c>
      <c r="B2030" s="13" t="s">
        <v>1480</v>
      </c>
      <c r="C2030" s="14" t="s">
        <v>4652</v>
      </c>
      <c r="D2030" s="14" t="s">
        <v>4653</v>
      </c>
      <c r="E2030" s="15">
        <v>1</v>
      </c>
      <c r="F2030" s="16">
        <v>52.6</v>
      </c>
      <c r="G2030" s="16">
        <v>52.6</v>
      </c>
      <c r="H2030" s="17"/>
      <c r="I2030" s="16">
        <f t="shared" si="125"/>
        <v>0</v>
      </c>
      <c r="J2030" s="18"/>
      <c r="K2030" s="18">
        <f t="shared" si="126"/>
        <v>0</v>
      </c>
      <c r="L2030" s="19" t="str">
        <f>IFERROR(VLOOKUP(C2030,'[2]11.11.25'!$B$345:$C$574,2,0),"-")</f>
        <v>-</v>
      </c>
      <c r="M2030" s="20" t="str">
        <f t="shared" si="128"/>
        <v>-</v>
      </c>
      <c r="N2030" s="21" t="s">
        <v>22</v>
      </c>
      <c r="O2030" s="22" t="str">
        <f t="shared" si="127"/>
        <v>-</v>
      </c>
      <c r="P2030" s="29"/>
    </row>
    <row r="2031" spans="1:16" x14ac:dyDescent="0.25">
      <c r="A2031" s="13">
        <v>4</v>
      </c>
      <c r="B2031" s="13" t="s">
        <v>1483</v>
      </c>
      <c r="C2031" s="14" t="s">
        <v>4654</v>
      </c>
      <c r="D2031" s="14" t="s">
        <v>4655</v>
      </c>
      <c r="E2031" s="15">
        <v>1</v>
      </c>
      <c r="F2031" s="16">
        <v>37.299999999999997</v>
      </c>
      <c r="G2031" s="16">
        <v>37.299999999999997</v>
      </c>
      <c r="H2031" s="17"/>
      <c r="I2031" s="16">
        <f t="shared" si="125"/>
        <v>0</v>
      </c>
      <c r="J2031" s="18"/>
      <c r="K2031" s="18">
        <f t="shared" si="126"/>
        <v>0</v>
      </c>
      <c r="L2031" s="19" t="str">
        <f>IFERROR(VLOOKUP(C2031,'[2]11.11.25'!$B$345:$C$574,2,0),"-")</f>
        <v>-</v>
      </c>
      <c r="M2031" s="20" t="str">
        <f t="shared" si="128"/>
        <v>-</v>
      </c>
      <c r="N2031" s="21" t="s">
        <v>22</v>
      </c>
      <c r="O2031" s="22" t="str">
        <f t="shared" si="127"/>
        <v>-</v>
      </c>
      <c r="P2031" s="29"/>
    </row>
    <row r="2032" spans="1:16" x14ac:dyDescent="0.25">
      <c r="A2032" s="13">
        <v>4</v>
      </c>
      <c r="B2032" s="13" t="s">
        <v>1486</v>
      </c>
      <c r="C2032" s="14" t="s">
        <v>4656</v>
      </c>
      <c r="D2032" s="14" t="s">
        <v>4657</v>
      </c>
      <c r="E2032" s="15">
        <v>1</v>
      </c>
      <c r="F2032" s="16">
        <v>35.700000000000003</v>
      </c>
      <c r="G2032" s="16">
        <v>35.700000000000003</v>
      </c>
      <c r="H2032" s="17"/>
      <c r="I2032" s="16">
        <f t="shared" si="125"/>
        <v>0</v>
      </c>
      <c r="J2032" s="18"/>
      <c r="K2032" s="18">
        <f t="shared" si="126"/>
        <v>0</v>
      </c>
      <c r="L2032" s="19" t="str">
        <f>IFERROR(VLOOKUP(C2032,'[2]11.11.25'!$B$345:$C$574,2,0),"-")</f>
        <v>-</v>
      </c>
      <c r="M2032" s="20" t="str">
        <f t="shared" si="128"/>
        <v>-</v>
      </c>
      <c r="N2032" s="21" t="s">
        <v>22</v>
      </c>
      <c r="O2032" s="22" t="str">
        <f t="shared" si="127"/>
        <v>-</v>
      </c>
      <c r="P2032" s="29"/>
    </row>
    <row r="2033" spans="1:16" x14ac:dyDescent="0.25">
      <c r="A2033" s="13">
        <v>4</v>
      </c>
      <c r="B2033" s="13" t="s">
        <v>1489</v>
      </c>
      <c r="C2033" s="14" t="s">
        <v>4658</v>
      </c>
      <c r="D2033" s="14" t="s">
        <v>4659</v>
      </c>
      <c r="E2033" s="15">
        <v>1</v>
      </c>
      <c r="F2033" s="16">
        <v>30.1</v>
      </c>
      <c r="G2033" s="16">
        <v>30.1</v>
      </c>
      <c r="H2033" s="17"/>
      <c r="I2033" s="16">
        <f t="shared" si="125"/>
        <v>0</v>
      </c>
      <c r="J2033" s="18"/>
      <c r="K2033" s="18">
        <f t="shared" si="126"/>
        <v>0</v>
      </c>
      <c r="L2033" s="19" t="str">
        <f>IFERROR(VLOOKUP(C2033,'[2]11.11.25'!$B$345:$C$574,2,0),"-")</f>
        <v>-</v>
      </c>
      <c r="M2033" s="20" t="str">
        <f t="shared" si="128"/>
        <v>-</v>
      </c>
      <c r="N2033" s="21" t="s">
        <v>22</v>
      </c>
      <c r="O2033" s="22" t="str">
        <f t="shared" si="127"/>
        <v>-</v>
      </c>
      <c r="P2033" s="29"/>
    </row>
    <row r="2034" spans="1:16" x14ac:dyDescent="0.25">
      <c r="A2034" s="13">
        <v>4</v>
      </c>
      <c r="B2034" s="13" t="s">
        <v>1492</v>
      </c>
      <c r="C2034" s="14" t="s">
        <v>4660</v>
      </c>
      <c r="D2034" s="14" t="s">
        <v>4661</v>
      </c>
      <c r="E2034" s="15">
        <v>1</v>
      </c>
      <c r="F2034" s="16">
        <v>35.200000000000003</v>
      </c>
      <c r="G2034" s="16">
        <v>35.200000000000003</v>
      </c>
      <c r="H2034" s="17"/>
      <c r="I2034" s="16">
        <f t="shared" si="125"/>
        <v>0</v>
      </c>
      <c r="J2034" s="18"/>
      <c r="K2034" s="18">
        <f t="shared" si="126"/>
        <v>0</v>
      </c>
      <c r="L2034" s="19" t="str">
        <f>IFERROR(VLOOKUP(C2034,'[2]11.11.25'!$B$345:$C$574,2,0),"-")</f>
        <v>-</v>
      </c>
      <c r="M2034" s="20" t="str">
        <f t="shared" si="128"/>
        <v>-</v>
      </c>
      <c r="N2034" s="21" t="s">
        <v>22</v>
      </c>
      <c r="O2034" s="22" t="str">
        <f t="shared" si="127"/>
        <v>-</v>
      </c>
      <c r="P2034" s="29"/>
    </row>
    <row r="2035" spans="1:16" x14ac:dyDescent="0.25">
      <c r="A2035" s="13">
        <v>4</v>
      </c>
      <c r="B2035" s="13" t="s">
        <v>1495</v>
      </c>
      <c r="C2035" s="14" t="s">
        <v>4662</v>
      </c>
      <c r="D2035" s="14" t="s">
        <v>4663</v>
      </c>
      <c r="E2035" s="15">
        <v>1</v>
      </c>
      <c r="F2035" s="16">
        <v>24.7</v>
      </c>
      <c r="G2035" s="16">
        <v>24.7</v>
      </c>
      <c r="H2035" s="17"/>
      <c r="I2035" s="16">
        <f t="shared" si="125"/>
        <v>0</v>
      </c>
      <c r="J2035" s="18"/>
      <c r="K2035" s="18">
        <f t="shared" si="126"/>
        <v>0</v>
      </c>
      <c r="L2035" s="19" t="str">
        <f>IFERROR(VLOOKUP(C2035,'[2]11.11.25'!$B$345:$C$574,2,0),"-")</f>
        <v>-</v>
      </c>
      <c r="M2035" s="20" t="str">
        <f t="shared" si="128"/>
        <v>-</v>
      </c>
      <c r="N2035" s="21" t="s">
        <v>22</v>
      </c>
      <c r="O2035" s="22" t="str">
        <f t="shared" si="127"/>
        <v>-</v>
      </c>
      <c r="P2035" s="29"/>
    </row>
    <row r="2036" spans="1:16" x14ac:dyDescent="0.25">
      <c r="A2036" s="13">
        <v>4</v>
      </c>
      <c r="B2036" s="13" t="s">
        <v>1498</v>
      </c>
      <c r="C2036" s="14" t="s">
        <v>4664</v>
      </c>
      <c r="D2036" s="14" t="s">
        <v>4665</v>
      </c>
      <c r="E2036" s="15">
        <v>1</v>
      </c>
      <c r="F2036" s="16">
        <v>69.900000000000006</v>
      </c>
      <c r="G2036" s="16">
        <v>69.900000000000006</v>
      </c>
      <c r="H2036" s="17"/>
      <c r="I2036" s="16">
        <f t="shared" si="125"/>
        <v>0</v>
      </c>
      <c r="J2036" s="18"/>
      <c r="K2036" s="18">
        <f t="shared" si="126"/>
        <v>0</v>
      </c>
      <c r="L2036" s="19" t="str">
        <f>IFERROR(VLOOKUP(C2036,'[2]11.11.25'!$B$345:$C$574,2,0),"-")</f>
        <v>-</v>
      </c>
      <c r="M2036" s="20" t="str">
        <f t="shared" si="128"/>
        <v>-</v>
      </c>
      <c r="N2036" s="21" t="s">
        <v>22</v>
      </c>
      <c r="O2036" s="22" t="str">
        <f t="shared" si="127"/>
        <v>-</v>
      </c>
      <c r="P2036" s="29"/>
    </row>
    <row r="2037" spans="1:16" x14ac:dyDescent="0.25">
      <c r="A2037" s="13">
        <v>4</v>
      </c>
      <c r="B2037" s="13" t="s">
        <v>1501</v>
      </c>
      <c r="C2037" s="14" t="s">
        <v>4666</v>
      </c>
      <c r="D2037" s="14" t="s">
        <v>4667</v>
      </c>
      <c r="E2037" s="15">
        <v>2</v>
      </c>
      <c r="F2037" s="16">
        <v>216.8</v>
      </c>
      <c r="G2037" s="16">
        <v>433.6</v>
      </c>
      <c r="H2037" s="17"/>
      <c r="I2037" s="16">
        <f t="shared" si="125"/>
        <v>0</v>
      </c>
      <c r="J2037" s="18"/>
      <c r="K2037" s="18">
        <f t="shared" si="126"/>
        <v>0</v>
      </c>
      <c r="L2037" s="19" t="str">
        <f>IFERROR(VLOOKUP(C2037,'[2]11.11.25'!$B$345:$C$574,2,0),"-")</f>
        <v>-</v>
      </c>
      <c r="M2037" s="20" t="str">
        <f t="shared" si="128"/>
        <v>-</v>
      </c>
      <c r="N2037" s="21" t="s">
        <v>22</v>
      </c>
      <c r="O2037" s="22" t="str">
        <f t="shared" si="127"/>
        <v>-</v>
      </c>
      <c r="P2037" s="29"/>
    </row>
    <row r="2038" spans="1:16" x14ac:dyDescent="0.25">
      <c r="A2038" s="13">
        <v>4</v>
      </c>
      <c r="B2038" s="13" t="s">
        <v>1504</v>
      </c>
      <c r="C2038" s="14" t="s">
        <v>4668</v>
      </c>
      <c r="D2038" s="14" t="s">
        <v>4669</v>
      </c>
      <c r="E2038" s="15">
        <v>1</v>
      </c>
      <c r="F2038" s="16">
        <v>219.2</v>
      </c>
      <c r="G2038" s="16">
        <v>219.2</v>
      </c>
      <c r="H2038" s="17"/>
      <c r="I2038" s="16">
        <f t="shared" si="125"/>
        <v>0</v>
      </c>
      <c r="J2038" s="18"/>
      <c r="K2038" s="18">
        <f t="shared" si="126"/>
        <v>0</v>
      </c>
      <c r="L2038" s="19" t="str">
        <f>IFERROR(VLOOKUP(C2038,'[2]11.11.25'!$B$345:$C$574,2,0),"-")</f>
        <v>-</v>
      </c>
      <c r="M2038" s="20" t="str">
        <f t="shared" si="128"/>
        <v>-</v>
      </c>
      <c r="N2038" s="21" t="s">
        <v>22</v>
      </c>
      <c r="O2038" s="22" t="str">
        <f t="shared" si="127"/>
        <v>-</v>
      </c>
      <c r="P2038" s="29"/>
    </row>
    <row r="2039" spans="1:16" x14ac:dyDescent="0.25">
      <c r="A2039" s="13">
        <v>4</v>
      </c>
      <c r="B2039" s="13" t="s">
        <v>1507</v>
      </c>
      <c r="C2039" s="14" t="s">
        <v>4670</v>
      </c>
      <c r="D2039" s="14" t="s">
        <v>4671</v>
      </c>
      <c r="E2039" s="15">
        <v>1</v>
      </c>
      <c r="F2039" s="16">
        <v>219.2</v>
      </c>
      <c r="G2039" s="16">
        <v>219.2</v>
      </c>
      <c r="H2039" s="17"/>
      <c r="I2039" s="16">
        <f t="shared" si="125"/>
        <v>0</v>
      </c>
      <c r="J2039" s="18"/>
      <c r="K2039" s="18">
        <f t="shared" si="126"/>
        <v>0</v>
      </c>
      <c r="L2039" s="19" t="str">
        <f>IFERROR(VLOOKUP(C2039,'[2]11.11.25'!$B$345:$C$574,2,0),"-")</f>
        <v>-</v>
      </c>
      <c r="M2039" s="20" t="str">
        <f t="shared" si="128"/>
        <v>-</v>
      </c>
      <c r="N2039" s="21" t="s">
        <v>22</v>
      </c>
      <c r="O2039" s="22" t="str">
        <f t="shared" si="127"/>
        <v>-</v>
      </c>
      <c r="P2039" s="29"/>
    </row>
    <row r="2040" spans="1:16" x14ac:dyDescent="0.25">
      <c r="A2040" s="13">
        <v>4</v>
      </c>
      <c r="B2040" s="13" t="s">
        <v>1510</v>
      </c>
      <c r="C2040" s="14" t="s">
        <v>4672</v>
      </c>
      <c r="D2040" s="14" t="s">
        <v>4673</v>
      </c>
      <c r="E2040" s="15">
        <v>1</v>
      </c>
      <c r="F2040" s="16">
        <v>322.89999999999998</v>
      </c>
      <c r="G2040" s="16">
        <v>322.89999999999998</v>
      </c>
      <c r="H2040" s="17"/>
      <c r="I2040" s="16">
        <f t="shared" si="125"/>
        <v>0</v>
      </c>
      <c r="J2040" s="18"/>
      <c r="K2040" s="18">
        <f t="shared" si="126"/>
        <v>0</v>
      </c>
      <c r="L2040" s="19" t="str">
        <f>IFERROR(VLOOKUP(C2040,'[2]11.11.25'!$B$345:$C$574,2,0),"-")</f>
        <v>-</v>
      </c>
      <c r="M2040" s="20" t="str">
        <f t="shared" si="128"/>
        <v>-</v>
      </c>
      <c r="N2040" s="21" t="s">
        <v>22</v>
      </c>
      <c r="O2040" s="22" t="str">
        <f t="shared" si="127"/>
        <v>-</v>
      </c>
      <c r="P2040" s="29"/>
    </row>
    <row r="2041" spans="1:16" x14ac:dyDescent="0.25">
      <c r="A2041" s="13">
        <v>4</v>
      </c>
      <c r="B2041" s="13" t="s">
        <v>1513</v>
      </c>
      <c r="C2041" s="14" t="s">
        <v>4674</v>
      </c>
      <c r="D2041" s="14" t="s">
        <v>4675</v>
      </c>
      <c r="E2041" s="15">
        <v>1</v>
      </c>
      <c r="F2041" s="16">
        <v>473.1</v>
      </c>
      <c r="G2041" s="16">
        <v>473.1</v>
      </c>
      <c r="H2041" s="17"/>
      <c r="I2041" s="16">
        <f t="shared" si="125"/>
        <v>0</v>
      </c>
      <c r="J2041" s="18"/>
      <c r="K2041" s="18">
        <f t="shared" si="126"/>
        <v>0</v>
      </c>
      <c r="L2041" s="19" t="str">
        <f>IFERROR(VLOOKUP(C2041,'[2]11.11.25'!$B$345:$C$574,2,0),"-")</f>
        <v>-</v>
      </c>
      <c r="M2041" s="20" t="str">
        <f t="shared" si="128"/>
        <v>-</v>
      </c>
      <c r="N2041" s="21" t="s">
        <v>22</v>
      </c>
      <c r="O2041" s="22" t="str">
        <f t="shared" si="127"/>
        <v>-</v>
      </c>
      <c r="P2041" s="29"/>
    </row>
    <row r="2042" spans="1:16" x14ac:dyDescent="0.25">
      <c r="A2042" s="13">
        <v>4</v>
      </c>
      <c r="B2042" s="13" t="s">
        <v>1516</v>
      </c>
      <c r="C2042" s="14" t="s">
        <v>4676</v>
      </c>
      <c r="D2042" s="14" t="s">
        <v>4677</v>
      </c>
      <c r="E2042" s="15">
        <v>1</v>
      </c>
      <c r="F2042" s="16">
        <v>61.1</v>
      </c>
      <c r="G2042" s="16">
        <v>61.1</v>
      </c>
      <c r="H2042" s="17"/>
      <c r="I2042" s="16">
        <f t="shared" si="125"/>
        <v>0</v>
      </c>
      <c r="J2042" s="18"/>
      <c r="K2042" s="18">
        <f t="shared" si="126"/>
        <v>0</v>
      </c>
      <c r="L2042" s="19" t="str">
        <f>IFERROR(VLOOKUP(C2042,'[2]11.11.25'!$B$345:$C$574,2,0),"-")</f>
        <v>-</v>
      </c>
      <c r="M2042" s="20" t="str">
        <f t="shared" si="128"/>
        <v>-</v>
      </c>
      <c r="N2042" s="21" t="s">
        <v>22</v>
      </c>
      <c r="O2042" s="22" t="str">
        <f t="shared" si="127"/>
        <v>-</v>
      </c>
      <c r="P2042" s="29"/>
    </row>
    <row r="2043" spans="1:16" x14ac:dyDescent="0.25">
      <c r="A2043" s="13">
        <v>4</v>
      </c>
      <c r="B2043" s="13" t="s">
        <v>1519</v>
      </c>
      <c r="C2043" s="14" t="s">
        <v>4678</v>
      </c>
      <c r="D2043" s="14" t="s">
        <v>4679</v>
      </c>
      <c r="E2043" s="15">
        <v>1</v>
      </c>
      <c r="F2043" s="16">
        <v>237.1</v>
      </c>
      <c r="G2043" s="16">
        <v>237.1</v>
      </c>
      <c r="H2043" s="17"/>
      <c r="I2043" s="16">
        <f t="shared" si="125"/>
        <v>0</v>
      </c>
      <c r="J2043" s="18"/>
      <c r="K2043" s="18">
        <f t="shared" si="126"/>
        <v>0</v>
      </c>
      <c r="L2043" s="19" t="str">
        <f>IFERROR(VLOOKUP(C2043,'[2]11.11.25'!$B$345:$C$574,2,0),"-")</f>
        <v>-</v>
      </c>
      <c r="M2043" s="20" t="str">
        <f t="shared" si="128"/>
        <v>-</v>
      </c>
      <c r="N2043" s="21" t="s">
        <v>22</v>
      </c>
      <c r="O2043" s="22" t="str">
        <f t="shared" si="127"/>
        <v>-</v>
      </c>
      <c r="P2043" s="29"/>
    </row>
    <row r="2044" spans="1:16" x14ac:dyDescent="0.25">
      <c r="A2044" s="13">
        <v>4</v>
      </c>
      <c r="B2044" s="13" t="s">
        <v>1522</v>
      </c>
      <c r="C2044" s="14" t="s">
        <v>4680</v>
      </c>
      <c r="D2044" s="14" t="s">
        <v>4681</v>
      </c>
      <c r="E2044" s="15">
        <v>12</v>
      </c>
      <c r="F2044" s="16">
        <v>28.9</v>
      </c>
      <c r="G2044" s="16">
        <v>346.8</v>
      </c>
      <c r="H2044" s="17"/>
      <c r="I2044" s="16">
        <f t="shared" si="125"/>
        <v>0</v>
      </c>
      <c r="J2044" s="18"/>
      <c r="K2044" s="18">
        <f t="shared" si="126"/>
        <v>0</v>
      </c>
      <c r="L2044" s="19" t="str">
        <f>IFERROR(VLOOKUP(C2044,'[2]11.11.25'!$B$345:$C$574,2,0),"-")</f>
        <v>-</v>
      </c>
      <c r="M2044" s="20" t="str">
        <f t="shared" si="128"/>
        <v>-</v>
      </c>
      <c r="N2044" s="21" t="s">
        <v>22</v>
      </c>
      <c r="O2044" s="22" t="str">
        <f t="shared" si="127"/>
        <v>-</v>
      </c>
      <c r="P2044" s="29"/>
    </row>
    <row r="2045" spans="1:16" x14ac:dyDescent="0.25">
      <c r="A2045" s="13">
        <v>4</v>
      </c>
      <c r="B2045" s="13" t="s">
        <v>1525</v>
      </c>
      <c r="C2045" s="14" t="s">
        <v>4682</v>
      </c>
      <c r="D2045" s="14" t="s">
        <v>4683</v>
      </c>
      <c r="E2045" s="15">
        <v>1</v>
      </c>
      <c r="F2045" s="16">
        <v>36</v>
      </c>
      <c r="G2045" s="16">
        <v>36</v>
      </c>
      <c r="H2045" s="17"/>
      <c r="I2045" s="16">
        <f t="shared" si="125"/>
        <v>0</v>
      </c>
      <c r="J2045" s="18"/>
      <c r="K2045" s="18">
        <f t="shared" si="126"/>
        <v>0</v>
      </c>
      <c r="L2045" s="19" t="str">
        <f>IFERROR(VLOOKUP(C2045,'[2]11.11.25'!$B$345:$C$574,2,0),"-")</f>
        <v>-</v>
      </c>
      <c r="M2045" s="20" t="str">
        <f t="shared" si="128"/>
        <v>-</v>
      </c>
      <c r="N2045" s="21" t="s">
        <v>22</v>
      </c>
      <c r="O2045" s="22" t="str">
        <f t="shared" si="127"/>
        <v>-</v>
      </c>
      <c r="P2045" s="29"/>
    </row>
    <row r="2046" spans="1:16" x14ac:dyDescent="0.25">
      <c r="A2046" s="13">
        <v>4</v>
      </c>
      <c r="B2046" s="13" t="s">
        <v>1528</v>
      </c>
      <c r="C2046" s="14" t="s">
        <v>4684</v>
      </c>
      <c r="D2046" s="14" t="s">
        <v>4685</v>
      </c>
      <c r="E2046" s="15">
        <v>1</v>
      </c>
      <c r="F2046" s="16">
        <v>45.9</v>
      </c>
      <c r="G2046" s="16">
        <v>45.9</v>
      </c>
      <c r="H2046" s="17"/>
      <c r="I2046" s="16">
        <f t="shared" si="125"/>
        <v>0</v>
      </c>
      <c r="J2046" s="18"/>
      <c r="K2046" s="18">
        <f t="shared" si="126"/>
        <v>0</v>
      </c>
      <c r="L2046" s="19" t="str">
        <f>IFERROR(VLOOKUP(C2046,'[2]11.11.25'!$B$345:$C$574,2,0),"-")</f>
        <v>-</v>
      </c>
      <c r="M2046" s="20" t="str">
        <f t="shared" si="128"/>
        <v>-</v>
      </c>
      <c r="N2046" s="21" t="s">
        <v>22</v>
      </c>
      <c r="O2046" s="22" t="str">
        <f t="shared" si="127"/>
        <v>-</v>
      </c>
      <c r="P2046" s="29"/>
    </row>
    <row r="2047" spans="1:16" x14ac:dyDescent="0.25">
      <c r="A2047" s="13">
        <v>4</v>
      </c>
      <c r="B2047" s="13" t="s">
        <v>1531</v>
      </c>
      <c r="C2047" s="14" t="s">
        <v>4686</v>
      </c>
      <c r="D2047" s="14" t="s">
        <v>4687</v>
      </c>
      <c r="E2047" s="15">
        <v>1</v>
      </c>
      <c r="F2047" s="16">
        <v>9.4</v>
      </c>
      <c r="G2047" s="16">
        <v>9.4</v>
      </c>
      <c r="H2047" s="17"/>
      <c r="I2047" s="16">
        <f t="shared" si="125"/>
        <v>0</v>
      </c>
      <c r="J2047" s="18"/>
      <c r="K2047" s="18">
        <f t="shared" si="126"/>
        <v>0</v>
      </c>
      <c r="L2047" s="19" t="str">
        <f>IFERROR(VLOOKUP(C2047,'[2]11.11.25'!$B$345:$C$574,2,0),"-")</f>
        <v>-</v>
      </c>
      <c r="M2047" s="20" t="str">
        <f t="shared" si="128"/>
        <v>-</v>
      </c>
      <c r="N2047" s="21" t="s">
        <v>22</v>
      </c>
      <c r="O2047" s="22" t="str">
        <f t="shared" si="127"/>
        <v>-</v>
      </c>
      <c r="P2047" s="29"/>
    </row>
    <row r="2048" spans="1:16" x14ac:dyDescent="0.25">
      <c r="A2048" s="13">
        <v>4</v>
      </c>
      <c r="B2048" s="13" t="s">
        <v>1534</v>
      </c>
      <c r="C2048" s="14" t="s">
        <v>4688</v>
      </c>
      <c r="D2048" s="14" t="s">
        <v>4689</v>
      </c>
      <c r="E2048" s="15">
        <v>1</v>
      </c>
      <c r="F2048" s="16">
        <v>8.8000000000000007</v>
      </c>
      <c r="G2048" s="16">
        <v>8.8000000000000007</v>
      </c>
      <c r="H2048" s="17"/>
      <c r="I2048" s="16">
        <f t="shared" si="125"/>
        <v>0</v>
      </c>
      <c r="J2048" s="18"/>
      <c r="K2048" s="18">
        <f t="shared" si="126"/>
        <v>0</v>
      </c>
      <c r="L2048" s="19" t="str">
        <f>IFERROR(VLOOKUP(C2048,'[2]11.11.25'!$B$345:$C$574,2,0),"-")</f>
        <v>-</v>
      </c>
      <c r="M2048" s="20" t="str">
        <f t="shared" si="128"/>
        <v>-</v>
      </c>
      <c r="N2048" s="21" t="s">
        <v>22</v>
      </c>
      <c r="O2048" s="22" t="str">
        <f t="shared" si="127"/>
        <v>-</v>
      </c>
      <c r="P2048" s="29"/>
    </row>
    <row r="2049" spans="1:16" x14ac:dyDescent="0.25">
      <c r="A2049" s="13">
        <v>4</v>
      </c>
      <c r="B2049" s="13" t="s">
        <v>1537</v>
      </c>
      <c r="C2049" s="14" t="s">
        <v>4690</v>
      </c>
      <c r="D2049" s="14" t="s">
        <v>4691</v>
      </c>
      <c r="E2049" s="15">
        <v>13</v>
      </c>
      <c r="F2049" s="16">
        <v>10.9</v>
      </c>
      <c r="G2049" s="16">
        <v>141.69999999999999</v>
      </c>
      <c r="H2049" s="17"/>
      <c r="I2049" s="16">
        <f t="shared" si="125"/>
        <v>0</v>
      </c>
      <c r="J2049" s="18"/>
      <c r="K2049" s="18">
        <f t="shared" si="126"/>
        <v>0</v>
      </c>
      <c r="L2049" s="19" t="str">
        <f>IFERROR(VLOOKUP(C2049,'[2]11.11.25'!$B$345:$C$574,2,0),"-")</f>
        <v>-</v>
      </c>
      <c r="M2049" s="20" t="str">
        <f t="shared" si="128"/>
        <v>-</v>
      </c>
      <c r="N2049" s="21" t="s">
        <v>22</v>
      </c>
      <c r="O2049" s="22" t="str">
        <f t="shared" si="127"/>
        <v>-</v>
      </c>
      <c r="P2049" s="29"/>
    </row>
    <row r="2050" spans="1:16" x14ac:dyDescent="0.25">
      <c r="A2050" s="13">
        <v>4</v>
      </c>
      <c r="B2050" s="13" t="s">
        <v>1540</v>
      </c>
      <c r="C2050" s="14" t="s">
        <v>4692</v>
      </c>
      <c r="D2050" s="14" t="s">
        <v>4693</v>
      </c>
      <c r="E2050" s="15">
        <v>1</v>
      </c>
      <c r="F2050" s="16">
        <v>10.4</v>
      </c>
      <c r="G2050" s="16">
        <v>10.4</v>
      </c>
      <c r="H2050" s="17"/>
      <c r="I2050" s="16">
        <f t="shared" si="125"/>
        <v>0</v>
      </c>
      <c r="J2050" s="18"/>
      <c r="K2050" s="18">
        <f t="shared" si="126"/>
        <v>0</v>
      </c>
      <c r="L2050" s="19" t="str">
        <f>IFERROR(VLOOKUP(C2050,'[2]11.11.25'!$B$345:$C$574,2,0),"-")</f>
        <v>-</v>
      </c>
      <c r="M2050" s="20" t="str">
        <f t="shared" si="128"/>
        <v>-</v>
      </c>
      <c r="N2050" s="21" t="s">
        <v>22</v>
      </c>
      <c r="O2050" s="22" t="str">
        <f t="shared" si="127"/>
        <v>-</v>
      </c>
      <c r="P2050" s="29"/>
    </row>
    <row r="2051" spans="1:16" x14ac:dyDescent="0.25">
      <c r="A2051" s="13">
        <v>4</v>
      </c>
      <c r="B2051" s="13" t="s">
        <v>1543</v>
      </c>
      <c r="C2051" s="14" t="s">
        <v>4694</v>
      </c>
      <c r="D2051" s="14" t="s">
        <v>4695</v>
      </c>
      <c r="E2051" s="15">
        <v>12</v>
      </c>
      <c r="F2051" s="16">
        <v>8.8000000000000007</v>
      </c>
      <c r="G2051" s="16">
        <v>105.6</v>
      </c>
      <c r="H2051" s="17"/>
      <c r="I2051" s="16">
        <f t="shared" ref="I2051:I2063" si="129">IFERROR(H2051*F2051,"-")</f>
        <v>0</v>
      </c>
      <c r="J2051" s="18"/>
      <c r="K2051" s="18">
        <f t="shared" ref="K2051:K2063" si="130">J2051*F2051</f>
        <v>0</v>
      </c>
      <c r="L2051" s="19" t="str">
        <f>IFERROR(VLOOKUP(C2051,'[2]11.11.25'!$B$345:$C$574,2,0),"-")</f>
        <v>-</v>
      </c>
      <c r="M2051" s="20" t="str">
        <f t="shared" si="128"/>
        <v>-</v>
      </c>
      <c r="N2051" s="21" t="s">
        <v>22</v>
      </c>
      <c r="O2051" s="22" t="str">
        <f t="shared" ref="O2051:O2063" si="131">IFERROR(N2051*F2051,"-")</f>
        <v>-</v>
      </c>
      <c r="P2051" s="29"/>
    </row>
    <row r="2052" spans="1:16" x14ac:dyDescent="0.25">
      <c r="A2052" s="13">
        <v>4</v>
      </c>
      <c r="B2052" s="13" t="s">
        <v>1546</v>
      </c>
      <c r="C2052" s="14" t="s">
        <v>4696</v>
      </c>
      <c r="D2052" s="14" t="s">
        <v>4697</v>
      </c>
      <c r="E2052" s="15">
        <v>12</v>
      </c>
      <c r="F2052" s="16">
        <v>10.5</v>
      </c>
      <c r="G2052" s="16">
        <v>126</v>
      </c>
      <c r="H2052" s="17"/>
      <c r="I2052" s="16">
        <f t="shared" si="129"/>
        <v>0</v>
      </c>
      <c r="J2052" s="18"/>
      <c r="K2052" s="18">
        <f t="shared" si="130"/>
        <v>0</v>
      </c>
      <c r="L2052" s="19" t="str">
        <f>IFERROR(VLOOKUP(C2052,'[2]11.11.25'!$B$345:$C$574,2,0),"-")</f>
        <v>-</v>
      </c>
      <c r="M2052" s="20" t="str">
        <f t="shared" si="128"/>
        <v>-</v>
      </c>
      <c r="N2052" s="21" t="s">
        <v>22</v>
      </c>
      <c r="O2052" s="22" t="str">
        <f t="shared" si="131"/>
        <v>-</v>
      </c>
      <c r="P2052" s="29"/>
    </row>
    <row r="2053" spans="1:16" x14ac:dyDescent="0.25">
      <c r="A2053" s="13">
        <v>4</v>
      </c>
      <c r="B2053" s="13" t="s">
        <v>1549</v>
      </c>
      <c r="C2053" s="14" t="s">
        <v>4698</v>
      </c>
      <c r="D2053" s="14" t="s">
        <v>4699</v>
      </c>
      <c r="E2053" s="15">
        <v>1</v>
      </c>
      <c r="F2053" s="16">
        <v>9.6</v>
      </c>
      <c r="G2053" s="16">
        <v>9.6</v>
      </c>
      <c r="H2053" s="17"/>
      <c r="I2053" s="16">
        <f t="shared" si="129"/>
        <v>0</v>
      </c>
      <c r="J2053" s="18"/>
      <c r="K2053" s="18">
        <f t="shared" si="130"/>
        <v>0</v>
      </c>
      <c r="L2053" s="19" t="str">
        <f>IFERROR(VLOOKUP(C2053,'[2]11.11.25'!$B$345:$C$574,2,0),"-")</f>
        <v>-</v>
      </c>
      <c r="M2053" s="20" t="str">
        <f t="shared" si="128"/>
        <v>-</v>
      </c>
      <c r="N2053" s="21" t="s">
        <v>22</v>
      </c>
      <c r="O2053" s="22" t="str">
        <f t="shared" si="131"/>
        <v>-</v>
      </c>
      <c r="P2053" s="29"/>
    </row>
    <row r="2054" spans="1:16" x14ac:dyDescent="0.25">
      <c r="A2054" s="13">
        <v>4</v>
      </c>
      <c r="B2054" s="13" t="s">
        <v>1552</v>
      </c>
      <c r="C2054" s="14" t="s">
        <v>4700</v>
      </c>
      <c r="D2054" s="14" t="s">
        <v>4701</v>
      </c>
      <c r="E2054" s="15">
        <v>1</v>
      </c>
      <c r="F2054" s="16">
        <v>9.3000000000000007</v>
      </c>
      <c r="G2054" s="16">
        <v>9.3000000000000007</v>
      </c>
      <c r="H2054" s="17"/>
      <c r="I2054" s="16">
        <f t="shared" si="129"/>
        <v>0</v>
      </c>
      <c r="J2054" s="18"/>
      <c r="K2054" s="18">
        <f t="shared" si="130"/>
        <v>0</v>
      </c>
      <c r="L2054" s="19" t="str">
        <f>IFERROR(VLOOKUP(C2054,'[2]11.11.25'!$B$345:$C$574,2,0),"-")</f>
        <v>-</v>
      </c>
      <c r="M2054" s="20" t="str">
        <f t="shared" si="128"/>
        <v>-</v>
      </c>
      <c r="N2054" s="21" t="s">
        <v>22</v>
      </c>
      <c r="O2054" s="22" t="str">
        <f t="shared" si="131"/>
        <v>-</v>
      </c>
      <c r="P2054" s="29"/>
    </row>
    <row r="2055" spans="1:16" x14ac:dyDescent="0.25">
      <c r="A2055" s="13">
        <v>4</v>
      </c>
      <c r="B2055" s="13" t="s">
        <v>1555</v>
      </c>
      <c r="C2055" s="14" t="s">
        <v>4702</v>
      </c>
      <c r="D2055" s="14" t="s">
        <v>4703</v>
      </c>
      <c r="E2055" s="15">
        <v>2</v>
      </c>
      <c r="F2055" s="16">
        <v>10.8</v>
      </c>
      <c r="G2055" s="16">
        <v>21.6</v>
      </c>
      <c r="H2055" s="17"/>
      <c r="I2055" s="16">
        <f t="shared" si="129"/>
        <v>0</v>
      </c>
      <c r="J2055" s="18"/>
      <c r="K2055" s="18">
        <f t="shared" si="130"/>
        <v>0</v>
      </c>
      <c r="L2055" s="19" t="str">
        <f>IFERROR(VLOOKUP(C2055,'[2]11.11.25'!$B$345:$C$574,2,0),"-")</f>
        <v>-</v>
      </c>
      <c r="M2055" s="20" t="str">
        <f t="shared" si="128"/>
        <v>-</v>
      </c>
      <c r="N2055" s="21" t="s">
        <v>22</v>
      </c>
      <c r="O2055" s="22" t="str">
        <f t="shared" si="131"/>
        <v>-</v>
      </c>
      <c r="P2055" s="29"/>
    </row>
    <row r="2056" spans="1:16" x14ac:dyDescent="0.25">
      <c r="A2056" s="13">
        <v>4</v>
      </c>
      <c r="B2056" s="13" t="s">
        <v>1558</v>
      </c>
      <c r="C2056" s="14" t="s">
        <v>4704</v>
      </c>
      <c r="D2056" s="14" t="s">
        <v>4705</v>
      </c>
      <c r="E2056" s="15">
        <v>1</v>
      </c>
      <c r="F2056" s="16">
        <v>13.1</v>
      </c>
      <c r="G2056" s="16">
        <v>13.1</v>
      </c>
      <c r="H2056" s="17"/>
      <c r="I2056" s="16">
        <f t="shared" si="129"/>
        <v>0</v>
      </c>
      <c r="J2056" s="18"/>
      <c r="K2056" s="18">
        <f t="shared" si="130"/>
        <v>0</v>
      </c>
      <c r="L2056" s="19" t="str">
        <f>IFERROR(VLOOKUP(C2056,'[2]11.11.25'!$B$345:$C$574,2,0),"-")</f>
        <v>-</v>
      </c>
      <c r="M2056" s="20" t="str">
        <f t="shared" si="128"/>
        <v>-</v>
      </c>
      <c r="N2056" s="21" t="s">
        <v>22</v>
      </c>
      <c r="O2056" s="22" t="str">
        <f t="shared" si="131"/>
        <v>-</v>
      </c>
      <c r="P2056" s="29"/>
    </row>
    <row r="2057" spans="1:16" x14ac:dyDescent="0.25">
      <c r="A2057" s="13">
        <v>4</v>
      </c>
      <c r="B2057" s="13" t="s">
        <v>1561</v>
      </c>
      <c r="C2057" s="14" t="s">
        <v>4706</v>
      </c>
      <c r="D2057" s="14" t="s">
        <v>4707</v>
      </c>
      <c r="E2057" s="15">
        <v>2</v>
      </c>
      <c r="F2057" s="16">
        <v>8</v>
      </c>
      <c r="G2057" s="16">
        <v>16</v>
      </c>
      <c r="H2057" s="17"/>
      <c r="I2057" s="16">
        <f t="shared" si="129"/>
        <v>0</v>
      </c>
      <c r="J2057" s="18"/>
      <c r="K2057" s="18">
        <f t="shared" si="130"/>
        <v>0</v>
      </c>
      <c r="L2057" s="19" t="str">
        <f>IFERROR(VLOOKUP(C2057,'[2]11.11.25'!$B$345:$C$574,2,0),"-")</f>
        <v>-</v>
      </c>
      <c r="M2057" s="20" t="str">
        <f t="shared" si="128"/>
        <v>-</v>
      </c>
      <c r="N2057" s="21" t="s">
        <v>22</v>
      </c>
      <c r="O2057" s="22" t="str">
        <f t="shared" si="131"/>
        <v>-</v>
      </c>
      <c r="P2057" s="29"/>
    </row>
    <row r="2058" spans="1:16" x14ac:dyDescent="0.25">
      <c r="A2058" s="13">
        <v>4</v>
      </c>
      <c r="B2058" s="13" t="s">
        <v>1564</v>
      </c>
      <c r="C2058" s="14" t="s">
        <v>4708</v>
      </c>
      <c r="D2058" s="14" t="s">
        <v>4709</v>
      </c>
      <c r="E2058" s="15">
        <v>1</v>
      </c>
      <c r="F2058" s="16">
        <v>12.4</v>
      </c>
      <c r="G2058" s="16">
        <v>12.4</v>
      </c>
      <c r="H2058" s="17"/>
      <c r="I2058" s="16">
        <f t="shared" si="129"/>
        <v>0</v>
      </c>
      <c r="J2058" s="18"/>
      <c r="K2058" s="18">
        <f t="shared" si="130"/>
        <v>0</v>
      </c>
      <c r="L2058" s="19" t="str">
        <f>IFERROR(VLOOKUP(C2058,'[2]11.11.25'!$B$345:$C$574,2,0),"-")</f>
        <v>-</v>
      </c>
      <c r="M2058" s="20" t="str">
        <f t="shared" si="128"/>
        <v>-</v>
      </c>
      <c r="N2058" s="21" t="s">
        <v>22</v>
      </c>
      <c r="O2058" s="22" t="str">
        <f t="shared" si="131"/>
        <v>-</v>
      </c>
      <c r="P2058" s="29"/>
    </row>
    <row r="2059" spans="1:16" x14ac:dyDescent="0.25">
      <c r="A2059" s="13">
        <v>4</v>
      </c>
      <c r="B2059" s="13" t="s">
        <v>1567</v>
      </c>
      <c r="C2059" s="14" t="s">
        <v>4710</v>
      </c>
      <c r="D2059" s="14" t="s">
        <v>4711</v>
      </c>
      <c r="E2059" s="15">
        <v>11</v>
      </c>
      <c r="F2059" s="16">
        <v>1414.8</v>
      </c>
      <c r="G2059" s="16">
        <v>15562.8</v>
      </c>
      <c r="H2059" s="17"/>
      <c r="I2059" s="16">
        <f t="shared" si="129"/>
        <v>0</v>
      </c>
      <c r="J2059" s="18"/>
      <c r="K2059" s="18">
        <f t="shared" si="130"/>
        <v>0</v>
      </c>
      <c r="L2059" s="19" t="str">
        <f>IFERROR(VLOOKUP(C2059,'[2]11.11.25'!$B$345:$C$574,2,0),"-")</f>
        <v>-</v>
      </c>
      <c r="M2059" s="20" t="str">
        <f t="shared" si="128"/>
        <v>-</v>
      </c>
      <c r="N2059" s="21" t="s">
        <v>22</v>
      </c>
      <c r="O2059" s="22" t="str">
        <f t="shared" si="131"/>
        <v>-</v>
      </c>
      <c r="P2059" s="29"/>
    </row>
    <row r="2060" spans="1:16" x14ac:dyDescent="0.25">
      <c r="A2060" s="13">
        <v>4</v>
      </c>
      <c r="B2060" s="13" t="s">
        <v>1570</v>
      </c>
      <c r="C2060" s="14" t="s">
        <v>4712</v>
      </c>
      <c r="D2060" s="14" t="s">
        <v>4713</v>
      </c>
      <c r="E2060" s="15">
        <v>128</v>
      </c>
      <c r="F2060" s="16">
        <v>1.6</v>
      </c>
      <c r="G2060" s="16">
        <v>204.8</v>
      </c>
      <c r="H2060" s="17"/>
      <c r="I2060" s="16">
        <f t="shared" si="129"/>
        <v>0</v>
      </c>
      <c r="J2060" s="18"/>
      <c r="K2060" s="18">
        <f t="shared" si="130"/>
        <v>0</v>
      </c>
      <c r="L2060" s="19" t="str">
        <f>IFERROR(VLOOKUP(C2060,'[2]11.11.25'!$B$345:$C$574,2,0),"-")</f>
        <v>-</v>
      </c>
      <c r="M2060" s="20" t="str">
        <f t="shared" si="128"/>
        <v>-</v>
      </c>
      <c r="N2060" s="21" t="s">
        <v>22</v>
      </c>
      <c r="O2060" s="22" t="str">
        <f t="shared" si="131"/>
        <v>-</v>
      </c>
      <c r="P2060" s="29"/>
    </row>
    <row r="2061" spans="1:16" x14ac:dyDescent="0.25">
      <c r="A2061" s="13">
        <v>4</v>
      </c>
      <c r="B2061" s="13" t="s">
        <v>1573</v>
      </c>
      <c r="C2061" s="14" t="s">
        <v>4714</v>
      </c>
      <c r="D2061" s="14" t="s">
        <v>4715</v>
      </c>
      <c r="E2061" s="15">
        <v>8</v>
      </c>
      <c r="F2061" s="16">
        <v>1</v>
      </c>
      <c r="G2061" s="16">
        <v>8</v>
      </c>
      <c r="H2061" s="17"/>
      <c r="I2061" s="16">
        <f t="shared" si="129"/>
        <v>0</v>
      </c>
      <c r="J2061" s="18"/>
      <c r="K2061" s="18">
        <f t="shared" si="130"/>
        <v>0</v>
      </c>
      <c r="L2061" s="19" t="str">
        <f>IFERROR(VLOOKUP(C2061,'[2]11.11.25'!$B$345:$C$574,2,0),"-")</f>
        <v>-</v>
      </c>
      <c r="M2061" s="20" t="str">
        <f t="shared" si="128"/>
        <v>-</v>
      </c>
      <c r="N2061" s="21" t="s">
        <v>22</v>
      </c>
      <c r="O2061" s="22" t="str">
        <f t="shared" si="131"/>
        <v>-</v>
      </c>
      <c r="P2061" s="29"/>
    </row>
    <row r="2062" spans="1:16" x14ac:dyDescent="0.25">
      <c r="A2062" s="13">
        <v>4</v>
      </c>
      <c r="B2062" s="13" t="s">
        <v>1576</v>
      </c>
      <c r="C2062" s="14" t="s">
        <v>4716</v>
      </c>
      <c r="D2062" s="14" t="s">
        <v>4717</v>
      </c>
      <c r="E2062" s="15">
        <v>8</v>
      </c>
      <c r="F2062" s="16">
        <v>47.7</v>
      </c>
      <c r="G2062" s="16">
        <v>381.6</v>
      </c>
      <c r="H2062" s="17"/>
      <c r="I2062" s="16">
        <f t="shared" si="129"/>
        <v>0</v>
      </c>
      <c r="J2062" s="18"/>
      <c r="K2062" s="18">
        <f t="shared" si="130"/>
        <v>0</v>
      </c>
      <c r="L2062" s="19" t="str">
        <f>IFERROR(VLOOKUP(C2062,'[2]11.11.25'!$B$345:$C$574,2,0),"-")</f>
        <v>-</v>
      </c>
      <c r="M2062" s="20" t="str">
        <f t="shared" si="128"/>
        <v>-</v>
      </c>
      <c r="N2062" s="21" t="s">
        <v>22</v>
      </c>
      <c r="O2062" s="22" t="str">
        <f t="shared" si="131"/>
        <v>-</v>
      </c>
      <c r="P2062" s="29"/>
    </row>
    <row r="2063" spans="1:16" x14ac:dyDescent="0.25">
      <c r="A2063" s="13">
        <v>4</v>
      </c>
      <c r="B2063" s="13" t="s">
        <v>1579</v>
      </c>
      <c r="C2063" s="14" t="s">
        <v>4718</v>
      </c>
      <c r="D2063" s="14" t="s">
        <v>4719</v>
      </c>
      <c r="E2063" s="15">
        <v>4</v>
      </c>
      <c r="F2063" s="16">
        <v>23.4</v>
      </c>
      <c r="G2063" s="16">
        <v>93.6</v>
      </c>
      <c r="H2063" s="17"/>
      <c r="I2063" s="16">
        <f t="shared" si="129"/>
        <v>0</v>
      </c>
      <c r="J2063" s="18"/>
      <c r="K2063" s="18">
        <f t="shared" si="130"/>
        <v>0</v>
      </c>
      <c r="L2063" s="19" t="str">
        <f>IFERROR(VLOOKUP(C2063,'[2]11.11.25'!$B$345:$C$574,2,0),"-")</f>
        <v>-</v>
      </c>
      <c r="M2063" s="20" t="str">
        <f t="shared" si="128"/>
        <v>-</v>
      </c>
      <c r="N2063" s="21" t="s">
        <v>22</v>
      </c>
      <c r="O2063" s="22" t="str">
        <f t="shared" si="131"/>
        <v>-</v>
      </c>
      <c r="P2063" s="29"/>
    </row>
    <row r="2064" spans="1:16" x14ac:dyDescent="0.25">
      <c r="A2064" s="33"/>
      <c r="B2064" s="34"/>
      <c r="C2064" s="35" t="s">
        <v>4720</v>
      </c>
      <c r="D2064" s="35" t="s">
        <v>4721</v>
      </c>
      <c r="E2064" s="36" t="s">
        <v>4720</v>
      </c>
      <c r="F2064" s="37" t="s">
        <v>4722</v>
      </c>
      <c r="G2064" s="38">
        <f t="shared" ref="G2064:M2064" si="132">SUM(G3:G2063)</f>
        <v>1791683.5000000016</v>
      </c>
      <c r="H2064" s="39">
        <f t="shared" si="132"/>
        <v>1031</v>
      </c>
      <c r="I2064" s="39">
        <f t="shared" si="132"/>
        <v>189594.3</v>
      </c>
      <c r="J2064" s="39">
        <f t="shared" si="132"/>
        <v>892</v>
      </c>
      <c r="K2064" s="39">
        <f t="shared" si="132"/>
        <v>148824.80000000013</v>
      </c>
      <c r="L2064" s="39">
        <f t="shared" si="132"/>
        <v>1582</v>
      </c>
      <c r="M2064" s="39">
        <f t="shared" si="132"/>
        <v>665680.99999999965</v>
      </c>
      <c r="N2064" s="40">
        <f>SUM(N3:N2063)</f>
        <v>3306</v>
      </c>
      <c r="O2064" s="40">
        <f>SUM(O3:O2063)</f>
        <v>972304.59999999916</v>
      </c>
      <c r="P2064" s="41"/>
    </row>
    <row r="2065" spans="7:13" x14ac:dyDescent="0.25">
      <c r="G2065" s="42">
        <f>G2064/1000</f>
        <v>1791.6835000000017</v>
      </c>
      <c r="H2065" s="43"/>
    </row>
    <row r="2066" spans="7:13" x14ac:dyDescent="0.25">
      <c r="H2066" s="43"/>
      <c r="L2066" s="46"/>
      <c r="M2066" s="47"/>
    </row>
    <row r="2067" spans="7:13" x14ac:dyDescent="0.25">
      <c r="H2067" s="43"/>
    </row>
    <row r="2068" spans="7:13" x14ac:dyDescent="0.25">
      <c r="H2068" s="43"/>
      <c r="L2068" s="46"/>
      <c r="M2068" s="47"/>
    </row>
  </sheetData>
  <autoFilter ref="C2:P2067" xr:uid="{5D12291F-ACDE-4C2D-ACB3-0766CA4E3734}"/>
  <mergeCells count="5">
    <mergeCell ref="A1:G1"/>
    <mergeCell ref="H1:I1"/>
    <mergeCell ref="J1:K1"/>
    <mergeCell ref="L1:M1"/>
    <mergeCell ref="N1:O1"/>
  </mergeCells>
  <conditionalFormatting sqref="J3">
    <cfRule type="cellIs" dxfId="3322" priority="1" operator="equal">
      <formula>#REF!=$K$3</formula>
    </cfRule>
  </conditionalFormatting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F02A-AB7D-435A-AAF3-79E703B45636}">
  <sheetPr>
    <pageSetUpPr fitToPage="1"/>
  </sheetPr>
  <dimension ref="A1:Z665"/>
  <sheetViews>
    <sheetView view="pageBreakPreview" zoomScaleNormal="85" zoomScaleSheetLayoutView="100" workbookViewId="0">
      <pane xSplit="2" ySplit="2" topLeftCell="C3" activePane="bottomRight" state="frozen"/>
      <selection activeCell="K534" sqref="K534"/>
      <selection pane="topRight" activeCell="K534" sqref="K534"/>
      <selection pane="bottomLeft" activeCell="K534" sqref="K534"/>
      <selection pane="bottomRight" activeCell="O33" sqref="O33"/>
    </sheetView>
  </sheetViews>
  <sheetFormatPr defaultColWidth="9.140625" defaultRowHeight="15.75" outlineLevelCol="1" x14ac:dyDescent="0.25"/>
  <cols>
    <col min="1" max="1" width="7" style="103" customWidth="1"/>
    <col min="2" max="2" width="9.140625" style="104" bestFit="1" customWidth="1"/>
    <col min="3" max="3" width="28.85546875" style="105" bestFit="1" customWidth="1"/>
    <col min="4" max="4" width="8.85546875" style="105" customWidth="1"/>
    <col min="5" max="5" width="9.85546875" style="106" customWidth="1"/>
    <col min="6" max="6" width="11.140625" style="107" customWidth="1"/>
    <col min="7" max="7" width="9" style="108" customWidth="1"/>
    <col min="8" max="8" width="11.42578125" style="108" customWidth="1"/>
    <col min="9" max="11" width="17.140625" style="105" customWidth="1"/>
    <col min="12" max="16" width="13.28515625" style="62" customWidth="1" outlineLevel="1"/>
    <col min="17" max="19" width="13.28515625" style="109" customWidth="1" outlineLevel="1"/>
    <col min="20" max="20" width="12.140625" style="62" customWidth="1" outlineLevel="1"/>
    <col min="21" max="21" width="21" style="110" customWidth="1" outlineLevel="1"/>
    <col min="22" max="22" width="30" style="117" customWidth="1"/>
    <col min="23" max="23" width="29" style="118" customWidth="1"/>
    <col min="24" max="24" width="11.42578125" style="75" customWidth="1"/>
    <col min="25" max="25" width="11.28515625" style="75" customWidth="1"/>
    <col min="26" max="26" width="17.85546875" style="75" customWidth="1"/>
    <col min="27" max="28" width="9.140625" style="75"/>
    <col min="29" max="29" width="62.85546875" style="75" customWidth="1"/>
    <col min="30" max="16384" width="9.140625" style="75"/>
  </cols>
  <sheetData>
    <row r="1" spans="1:26" s="62" customFormat="1" ht="33.75" x14ac:dyDescent="0.25">
      <c r="A1" s="52"/>
      <c r="B1" s="53"/>
      <c r="C1" s="53"/>
      <c r="D1" s="54" t="s">
        <v>4723</v>
      </c>
      <c r="E1" s="55"/>
      <c r="F1" s="56"/>
      <c r="G1" s="57"/>
      <c r="H1" s="57"/>
      <c r="I1" s="53"/>
      <c r="J1" s="53"/>
      <c r="K1" s="53"/>
      <c r="L1" s="58"/>
      <c r="M1" s="58"/>
      <c r="N1" s="58"/>
      <c r="O1" s="58"/>
      <c r="P1" s="58"/>
      <c r="Q1" s="58"/>
      <c r="R1" s="58"/>
      <c r="S1" s="53"/>
      <c r="T1" s="58"/>
      <c r="U1" s="59"/>
      <c r="V1" s="60"/>
      <c r="W1" s="61"/>
    </row>
    <row r="2" spans="1:26" ht="47.25" x14ac:dyDescent="0.25">
      <c r="A2" s="63" t="s">
        <v>7</v>
      </c>
      <c r="B2" s="64" t="s">
        <v>8</v>
      </c>
      <c r="C2" s="64" t="s">
        <v>9</v>
      </c>
      <c r="D2" s="65" t="s">
        <v>4724</v>
      </c>
      <c r="E2" s="66" t="s">
        <v>4725</v>
      </c>
      <c r="F2" s="67" t="s">
        <v>4726</v>
      </c>
      <c r="G2" s="68" t="s">
        <v>4727</v>
      </c>
      <c r="H2" s="68" t="s">
        <v>4728</v>
      </c>
      <c r="I2" s="64" t="s">
        <v>4729</v>
      </c>
      <c r="J2" s="69"/>
      <c r="K2" s="69"/>
      <c r="L2" s="70" t="s">
        <v>4730</v>
      </c>
      <c r="M2" s="71" t="s">
        <v>4731</v>
      </c>
      <c r="N2" s="71" t="s">
        <v>4732</v>
      </c>
      <c r="O2" s="71" t="s">
        <v>4733</v>
      </c>
      <c r="P2" s="72" t="s">
        <v>4734</v>
      </c>
      <c r="Q2" s="73" t="s">
        <v>4735</v>
      </c>
      <c r="R2" s="73" t="s">
        <v>4736</v>
      </c>
      <c r="S2" s="73" t="s">
        <v>4737</v>
      </c>
      <c r="T2" s="72" t="s">
        <v>4738</v>
      </c>
      <c r="U2" s="72" t="s">
        <v>4729</v>
      </c>
      <c r="V2" s="74" t="s">
        <v>4739</v>
      </c>
      <c r="W2" s="74" t="s">
        <v>4740</v>
      </c>
      <c r="X2" s="132"/>
      <c r="Y2" s="132" t="s">
        <v>4741</v>
      </c>
      <c r="Z2" s="132"/>
    </row>
    <row r="3" spans="1:26" x14ac:dyDescent="0.25">
      <c r="A3" s="76" t="s">
        <v>15</v>
      </c>
      <c r="B3" s="77" t="s">
        <v>2625</v>
      </c>
      <c r="C3" s="77" t="s">
        <v>2626</v>
      </c>
      <c r="D3" s="78">
        <v>15</v>
      </c>
      <c r="E3" s="79">
        <v>45.5</v>
      </c>
      <c r="F3" s="80">
        <v>682.5</v>
      </c>
      <c r="G3" s="81">
        <v>1.28</v>
      </c>
      <c r="H3" s="81">
        <v>19.2</v>
      </c>
      <c r="I3" s="78" t="s">
        <v>4742</v>
      </c>
      <c r="J3" s="78">
        <f>VLOOKUP(B3,'[3]09.02.2026'!$C$3:$J$2063,8,0)</f>
        <v>0</v>
      </c>
      <c r="K3" s="78">
        <f>J3*E3</f>
        <v>0</v>
      </c>
      <c r="L3" s="82">
        <v>1</v>
      </c>
      <c r="M3" s="82">
        <v>2</v>
      </c>
      <c r="N3" s="82">
        <v>2</v>
      </c>
      <c r="O3" s="82">
        <v>2</v>
      </c>
      <c r="P3" s="82">
        <v>2</v>
      </c>
      <c r="Q3" s="83">
        <v>2</v>
      </c>
      <c r="R3" s="83">
        <v>2</v>
      </c>
      <c r="S3" s="83">
        <v>2</v>
      </c>
      <c r="T3" s="84">
        <f>D3-L3-M3-N3-O3-P3-Q3-R3-S3</f>
        <v>0</v>
      </c>
      <c r="U3" s="85"/>
      <c r="V3" s="86"/>
      <c r="W3" s="87"/>
      <c r="X3" s="132">
        <f>VLOOKUP(B3,'[4]ВОМ КГ-3 СОЭКС'!$C$3:$G$2063,5,0)</f>
        <v>682.5</v>
      </c>
      <c r="Y3" s="133">
        <f t="shared" ref="Y3:Y66" si="0">F3-X3</f>
        <v>0</v>
      </c>
      <c r="Z3" s="132"/>
    </row>
    <row r="4" spans="1:26" x14ac:dyDescent="0.25">
      <c r="A4" s="76" t="s">
        <v>19</v>
      </c>
      <c r="B4" s="77" t="s">
        <v>2627</v>
      </c>
      <c r="C4" s="77" t="s">
        <v>2628</v>
      </c>
      <c r="D4" s="78">
        <v>1</v>
      </c>
      <c r="E4" s="79">
        <v>49.7</v>
      </c>
      <c r="F4" s="80">
        <v>49.7</v>
      </c>
      <c r="G4" s="81">
        <v>1.38</v>
      </c>
      <c r="H4" s="81">
        <v>1.38</v>
      </c>
      <c r="I4" s="78" t="s">
        <v>4743</v>
      </c>
      <c r="J4" s="78">
        <f>VLOOKUP(B4,'[3]09.02.2026'!$C$3:$J$2063,8,0)</f>
        <v>0</v>
      </c>
      <c r="K4" s="78">
        <f t="shared" ref="K4:K6" si="1">J4*E4</f>
        <v>0</v>
      </c>
      <c r="L4" s="82"/>
      <c r="M4" s="82"/>
      <c r="N4" s="82">
        <v>1</v>
      </c>
      <c r="O4" s="82"/>
      <c r="P4" s="82"/>
      <c r="Q4" s="83"/>
      <c r="R4" s="83"/>
      <c r="S4" s="83"/>
      <c r="T4" s="84">
        <f t="shared" ref="T4:T67" si="2">D4-L4-M4-N4-O4-P4-Q4-R4-S4</f>
        <v>0</v>
      </c>
      <c r="U4" s="85"/>
      <c r="V4" s="86"/>
      <c r="W4" s="87"/>
      <c r="X4" s="132">
        <f>VLOOKUP(B4,'[4]ВОМ КГ-3 СОЭКС'!$C$3:$G$2063,5,0)</f>
        <v>49.7</v>
      </c>
      <c r="Y4" s="133">
        <f t="shared" si="0"/>
        <v>0</v>
      </c>
      <c r="Z4" s="132"/>
    </row>
    <row r="5" spans="1:26" x14ac:dyDescent="0.25">
      <c r="A5" s="76" t="s">
        <v>24</v>
      </c>
      <c r="B5" s="77" t="s">
        <v>2629</v>
      </c>
      <c r="C5" s="77" t="s">
        <v>2630</v>
      </c>
      <c r="D5" s="78">
        <v>1</v>
      </c>
      <c r="E5" s="79">
        <v>70.599999999999994</v>
      </c>
      <c r="F5" s="80">
        <v>70.599999999999994</v>
      </c>
      <c r="G5" s="81">
        <v>1.94</v>
      </c>
      <c r="H5" s="81">
        <v>1.94</v>
      </c>
      <c r="I5" s="78" t="s">
        <v>4742</v>
      </c>
      <c r="J5" s="78">
        <f>VLOOKUP(B5,'[3]09.02.2026'!$C$3:$J$2063,8,0)</f>
        <v>0</v>
      </c>
      <c r="K5" s="78">
        <f t="shared" si="1"/>
        <v>0</v>
      </c>
      <c r="L5" s="82"/>
      <c r="M5" s="82"/>
      <c r="N5" s="82"/>
      <c r="O5" s="82"/>
      <c r="P5" s="82">
        <v>1</v>
      </c>
      <c r="Q5" s="83"/>
      <c r="R5" s="83"/>
      <c r="S5" s="83"/>
      <c r="T5" s="84">
        <f t="shared" si="2"/>
        <v>0</v>
      </c>
      <c r="U5" s="85"/>
      <c r="V5" s="86"/>
      <c r="W5" s="87"/>
      <c r="X5" s="132">
        <f>VLOOKUP(B5,'[4]ВОМ КГ-3 СОЭКС'!$C$3:$G$2063,5,0)</f>
        <v>70.599999999999994</v>
      </c>
      <c r="Y5" s="133">
        <f t="shared" si="0"/>
        <v>0</v>
      </c>
      <c r="Z5" s="132"/>
    </row>
    <row r="6" spans="1:26" x14ac:dyDescent="0.25">
      <c r="A6" s="76" t="s">
        <v>28</v>
      </c>
      <c r="B6" s="77" t="s">
        <v>2631</v>
      </c>
      <c r="C6" s="77" t="s">
        <v>2632</v>
      </c>
      <c r="D6" s="78">
        <v>1</v>
      </c>
      <c r="E6" s="79">
        <v>4701.6000000000004</v>
      </c>
      <c r="F6" s="80">
        <v>4701.6000000000004</v>
      </c>
      <c r="G6" s="81">
        <v>60.65</v>
      </c>
      <c r="H6" s="81">
        <v>60.65</v>
      </c>
      <c r="I6" s="78" t="s">
        <v>4742</v>
      </c>
      <c r="J6" s="78">
        <f>VLOOKUP(B6,'[3]09.02.2026'!$C$3:$J$2063,8,0)</f>
        <v>0</v>
      </c>
      <c r="K6" s="78">
        <f t="shared" si="1"/>
        <v>0</v>
      </c>
      <c r="L6" s="82">
        <v>1</v>
      </c>
      <c r="M6" s="82"/>
      <c r="N6" s="82"/>
      <c r="O6" s="82"/>
      <c r="P6" s="82"/>
      <c r="Q6" s="83"/>
      <c r="R6" s="83"/>
      <c r="S6" s="83"/>
      <c r="T6" s="84">
        <f t="shared" si="2"/>
        <v>0</v>
      </c>
      <c r="U6" s="85"/>
      <c r="V6" s="86"/>
      <c r="W6" s="87"/>
      <c r="X6" s="132">
        <f>VLOOKUP(B6,'[4]ВОМ КГ-3 СОЭКС'!$C$3:$G$2063,5,0)</f>
        <v>4701.6000000000004</v>
      </c>
      <c r="Y6" s="133">
        <f t="shared" si="0"/>
        <v>0</v>
      </c>
      <c r="Z6" s="132"/>
    </row>
    <row r="7" spans="1:26" x14ac:dyDescent="0.25">
      <c r="A7" s="76" t="s">
        <v>32</v>
      </c>
      <c r="B7" s="77" t="s">
        <v>2633</v>
      </c>
      <c r="C7" s="77" t="s">
        <v>2634</v>
      </c>
      <c r="D7" s="78">
        <v>2</v>
      </c>
      <c r="E7" s="79">
        <v>4551.2</v>
      </c>
      <c r="F7" s="80">
        <v>9102.4</v>
      </c>
      <c r="G7" s="81">
        <v>57.72</v>
      </c>
      <c r="H7" s="81">
        <v>115.44</v>
      </c>
      <c r="I7" s="78" t="s">
        <v>4742</v>
      </c>
      <c r="J7" s="78"/>
      <c r="K7" s="78"/>
      <c r="L7" s="82"/>
      <c r="M7" s="82">
        <v>1</v>
      </c>
      <c r="N7" s="82">
        <v>1</v>
      </c>
      <c r="O7" s="82"/>
      <c r="P7" s="82"/>
      <c r="Q7" s="83"/>
      <c r="R7" s="83"/>
      <c r="S7" s="83"/>
      <c r="T7" s="84">
        <f t="shared" si="2"/>
        <v>0</v>
      </c>
      <c r="U7" s="85"/>
      <c r="V7" s="88" t="s">
        <v>4744</v>
      </c>
      <c r="W7" s="87">
        <v>1</v>
      </c>
      <c r="X7" s="132">
        <f>VLOOKUP(B7,'[4]ВОМ КГ-3 СОЭКС'!$C$3:$G$2063,5,0)</f>
        <v>9102.4</v>
      </c>
      <c r="Y7" s="133">
        <f t="shared" si="0"/>
        <v>0</v>
      </c>
      <c r="Z7" s="132">
        <v>1</v>
      </c>
    </row>
    <row r="8" spans="1:26" x14ac:dyDescent="0.25">
      <c r="A8" s="76" t="s">
        <v>36</v>
      </c>
      <c r="B8" s="77" t="s">
        <v>2635</v>
      </c>
      <c r="C8" s="77" t="s">
        <v>2636</v>
      </c>
      <c r="D8" s="78">
        <v>1</v>
      </c>
      <c r="E8" s="79">
        <v>4535.6000000000004</v>
      </c>
      <c r="F8" s="80">
        <v>4535.6000000000004</v>
      </c>
      <c r="G8" s="81">
        <v>57.32</v>
      </c>
      <c r="H8" s="81">
        <v>57.32</v>
      </c>
      <c r="I8" s="78" t="s">
        <v>4742</v>
      </c>
      <c r="J8" s="78"/>
      <c r="K8" s="78"/>
      <c r="L8" s="82"/>
      <c r="M8" s="82">
        <v>1</v>
      </c>
      <c r="N8" s="82"/>
      <c r="O8" s="82"/>
      <c r="P8" s="82"/>
      <c r="Q8" s="83"/>
      <c r="R8" s="83"/>
      <c r="S8" s="83"/>
      <c r="T8" s="84">
        <f t="shared" si="2"/>
        <v>0</v>
      </c>
      <c r="U8" s="85"/>
      <c r="V8" s="88" t="s">
        <v>4745</v>
      </c>
      <c r="W8" s="87">
        <v>1</v>
      </c>
      <c r="X8" s="132">
        <f>VLOOKUP(B8,'[4]ВОМ КГ-3 СОЭКС'!$C$3:$G$2063,5,0)</f>
        <v>4535.6000000000004</v>
      </c>
      <c r="Y8" s="133">
        <f t="shared" si="0"/>
        <v>0</v>
      </c>
      <c r="Z8" s="132">
        <v>1</v>
      </c>
    </row>
    <row r="9" spans="1:26" x14ac:dyDescent="0.25">
      <c r="A9" s="76" t="s">
        <v>40</v>
      </c>
      <c r="B9" s="77" t="s">
        <v>2637</v>
      </c>
      <c r="C9" s="77" t="s">
        <v>2638</v>
      </c>
      <c r="D9" s="78">
        <v>1</v>
      </c>
      <c r="E9" s="79">
        <v>4535.6000000000004</v>
      </c>
      <c r="F9" s="80">
        <v>4535.6000000000004</v>
      </c>
      <c r="G9" s="81">
        <v>57.32</v>
      </c>
      <c r="H9" s="81">
        <v>57.32</v>
      </c>
      <c r="I9" s="78" t="s">
        <v>4742</v>
      </c>
      <c r="J9" s="78"/>
      <c r="K9" s="78"/>
      <c r="L9" s="82"/>
      <c r="M9" s="82"/>
      <c r="N9" s="82">
        <v>1</v>
      </c>
      <c r="O9" s="82"/>
      <c r="P9" s="82"/>
      <c r="Q9" s="83"/>
      <c r="R9" s="83"/>
      <c r="S9" s="83"/>
      <c r="T9" s="84">
        <f t="shared" si="2"/>
        <v>0</v>
      </c>
      <c r="U9" s="85"/>
      <c r="V9" s="88" t="s">
        <v>4746</v>
      </c>
      <c r="W9" s="87">
        <v>1</v>
      </c>
      <c r="X9" s="132">
        <f>VLOOKUP(B9,'[4]ВОМ КГ-3 СОЭКС'!$C$3:$G$2063,5,0)</f>
        <v>4535.6000000000004</v>
      </c>
      <c r="Y9" s="133">
        <f t="shared" si="0"/>
        <v>0</v>
      </c>
      <c r="Z9" s="132">
        <v>1</v>
      </c>
    </row>
    <row r="10" spans="1:26" x14ac:dyDescent="0.25">
      <c r="A10" s="76" t="s">
        <v>43</v>
      </c>
      <c r="B10" s="77" t="s">
        <v>2639</v>
      </c>
      <c r="C10" s="77" t="s">
        <v>2640</v>
      </c>
      <c r="D10" s="78">
        <v>1</v>
      </c>
      <c r="E10" s="79">
        <v>4551.2</v>
      </c>
      <c r="F10" s="80">
        <v>4551.2</v>
      </c>
      <c r="G10" s="81">
        <v>57.72</v>
      </c>
      <c r="H10" s="81">
        <v>57.72</v>
      </c>
      <c r="I10" s="78" t="s">
        <v>4742</v>
      </c>
      <c r="J10" s="78"/>
      <c r="K10" s="78"/>
      <c r="L10" s="82"/>
      <c r="M10" s="82"/>
      <c r="N10" s="82"/>
      <c r="O10" s="82">
        <v>1</v>
      </c>
      <c r="P10" s="82"/>
      <c r="Q10" s="83"/>
      <c r="R10" s="83"/>
      <c r="S10" s="83"/>
      <c r="T10" s="84">
        <f t="shared" si="2"/>
        <v>0</v>
      </c>
      <c r="U10" s="85"/>
      <c r="V10" s="86" t="s">
        <v>4747</v>
      </c>
      <c r="W10" s="87">
        <v>1</v>
      </c>
      <c r="X10" s="132">
        <f>VLOOKUP(B10,'[4]ВОМ КГ-3 СОЭКС'!$C$3:$G$2063,5,0)</f>
        <v>4551.2</v>
      </c>
      <c r="Y10" s="133">
        <f t="shared" si="0"/>
        <v>0</v>
      </c>
      <c r="Z10" s="132">
        <v>1</v>
      </c>
    </row>
    <row r="11" spans="1:26" x14ac:dyDescent="0.25">
      <c r="A11" s="76" t="s">
        <v>46</v>
      </c>
      <c r="B11" s="77" t="s">
        <v>2641</v>
      </c>
      <c r="C11" s="77" t="s">
        <v>2642</v>
      </c>
      <c r="D11" s="78">
        <v>1</v>
      </c>
      <c r="E11" s="79">
        <v>4535.6000000000004</v>
      </c>
      <c r="F11" s="80">
        <v>4535.6000000000004</v>
      </c>
      <c r="G11" s="81">
        <v>57.32</v>
      </c>
      <c r="H11" s="81">
        <v>57.32</v>
      </c>
      <c r="I11" s="78" t="s">
        <v>4742</v>
      </c>
      <c r="J11" s="78">
        <f>VLOOKUP(B11,'[3]09.02.2026'!$C$3:$J$2063,8,0)</f>
        <v>0</v>
      </c>
      <c r="K11" s="78">
        <f>J11*E11</f>
        <v>0</v>
      </c>
      <c r="L11" s="82"/>
      <c r="M11" s="82"/>
      <c r="N11" s="82"/>
      <c r="O11" s="82"/>
      <c r="P11" s="82">
        <v>1</v>
      </c>
      <c r="Q11" s="83"/>
      <c r="R11" s="83"/>
      <c r="S11" s="83"/>
      <c r="T11" s="84">
        <f t="shared" si="2"/>
        <v>0</v>
      </c>
      <c r="U11" s="85"/>
      <c r="V11" s="86"/>
      <c r="W11" s="87"/>
      <c r="X11" s="132">
        <f>VLOOKUP(B11,'[4]ВОМ КГ-3 СОЭКС'!$C$3:$G$2063,5,0)</f>
        <v>4535.6000000000004</v>
      </c>
      <c r="Y11" s="133">
        <f t="shared" si="0"/>
        <v>0</v>
      </c>
      <c r="Z11" s="132"/>
    </row>
    <row r="12" spans="1:26" ht="31.5" x14ac:dyDescent="0.25">
      <c r="A12" s="76" t="s">
        <v>49</v>
      </c>
      <c r="B12" s="77" t="s">
        <v>2643</v>
      </c>
      <c r="C12" s="77" t="s">
        <v>2644</v>
      </c>
      <c r="D12" s="78">
        <v>3</v>
      </c>
      <c r="E12" s="79">
        <v>4551.2</v>
      </c>
      <c r="F12" s="80">
        <v>13653.6</v>
      </c>
      <c r="G12" s="81">
        <v>57.72</v>
      </c>
      <c r="H12" s="81">
        <v>173.16</v>
      </c>
      <c r="I12" s="78" t="s">
        <v>4742</v>
      </c>
      <c r="J12" s="78"/>
      <c r="K12" s="78"/>
      <c r="L12" s="82"/>
      <c r="M12" s="82"/>
      <c r="N12" s="82"/>
      <c r="O12" s="82"/>
      <c r="P12" s="82"/>
      <c r="Q12" s="83">
        <v>1</v>
      </c>
      <c r="R12" s="83">
        <v>1</v>
      </c>
      <c r="S12" s="83">
        <v>1</v>
      </c>
      <c r="T12" s="84">
        <f t="shared" si="2"/>
        <v>0</v>
      </c>
      <c r="U12" s="85"/>
      <c r="V12" s="88" t="s">
        <v>4748</v>
      </c>
      <c r="W12" s="87">
        <f>1+2</f>
        <v>3</v>
      </c>
      <c r="X12" s="132">
        <f>VLOOKUP(B12,'[4]ВОМ КГ-3 СОЭКС'!$C$3:$G$2063,5,0)</f>
        <v>13653.6</v>
      </c>
      <c r="Y12" s="133">
        <f t="shared" si="0"/>
        <v>0</v>
      </c>
      <c r="Z12" s="132">
        <v>3</v>
      </c>
    </row>
    <row r="13" spans="1:26" x14ac:dyDescent="0.25">
      <c r="A13" s="76" t="s">
        <v>52</v>
      </c>
      <c r="B13" s="77" t="s">
        <v>2645</v>
      </c>
      <c r="C13" s="77" t="s">
        <v>2646</v>
      </c>
      <c r="D13" s="78">
        <v>2</v>
      </c>
      <c r="E13" s="79">
        <v>4535.6000000000004</v>
      </c>
      <c r="F13" s="80">
        <v>9071.2000000000007</v>
      </c>
      <c r="G13" s="81">
        <v>57.32</v>
      </c>
      <c r="H13" s="81">
        <v>114.64</v>
      </c>
      <c r="I13" s="78" t="s">
        <v>4742</v>
      </c>
      <c r="J13" s="78"/>
      <c r="K13" s="78"/>
      <c r="L13" s="82"/>
      <c r="M13" s="82"/>
      <c r="N13" s="82"/>
      <c r="O13" s="82"/>
      <c r="P13" s="82"/>
      <c r="Q13" s="83">
        <v>1</v>
      </c>
      <c r="R13" s="83">
        <v>1</v>
      </c>
      <c r="S13" s="83"/>
      <c r="T13" s="84">
        <f t="shared" si="2"/>
        <v>0</v>
      </c>
      <c r="U13" s="85"/>
      <c r="V13" s="88" t="s">
        <v>4745</v>
      </c>
      <c r="W13" s="87">
        <v>1</v>
      </c>
      <c r="X13" s="132">
        <f>VLOOKUP(B13,'[4]ВОМ КГ-3 СОЭКС'!$C$3:$G$2063,5,0)</f>
        <v>9071.2000000000007</v>
      </c>
      <c r="Y13" s="133">
        <f t="shared" si="0"/>
        <v>0</v>
      </c>
      <c r="Z13" s="132">
        <v>1</v>
      </c>
    </row>
    <row r="14" spans="1:26" x14ac:dyDescent="0.25">
      <c r="A14" s="76" t="s">
        <v>55</v>
      </c>
      <c r="B14" s="77" t="s">
        <v>2647</v>
      </c>
      <c r="C14" s="77" t="s">
        <v>2648</v>
      </c>
      <c r="D14" s="78">
        <v>1</v>
      </c>
      <c r="E14" s="79">
        <v>4528.7</v>
      </c>
      <c r="F14" s="80">
        <v>4528.7</v>
      </c>
      <c r="G14" s="81">
        <v>57.15</v>
      </c>
      <c r="H14" s="81">
        <v>57.15</v>
      </c>
      <c r="I14" s="78" t="s">
        <v>4742</v>
      </c>
      <c r="J14" s="78">
        <f>VLOOKUP(B14,'[3]09.02.2026'!$C$3:$J$2063,8,0)</f>
        <v>0</v>
      </c>
      <c r="K14" s="78">
        <f>J14*E14</f>
        <v>0</v>
      </c>
      <c r="L14" s="82"/>
      <c r="M14" s="82"/>
      <c r="N14" s="82"/>
      <c r="O14" s="82"/>
      <c r="P14" s="82"/>
      <c r="Q14" s="83"/>
      <c r="R14" s="83"/>
      <c r="S14" s="83">
        <v>1</v>
      </c>
      <c r="T14" s="84">
        <f t="shared" si="2"/>
        <v>0</v>
      </c>
      <c r="U14" s="85"/>
      <c r="V14" s="86"/>
      <c r="W14" s="87"/>
      <c r="X14" s="132">
        <f>VLOOKUP(B14,'[4]ВОМ КГ-3 СОЭКС'!$C$3:$G$2063,5,0)</f>
        <v>4528.7</v>
      </c>
      <c r="Y14" s="133">
        <f t="shared" si="0"/>
        <v>0</v>
      </c>
      <c r="Z14" s="132"/>
    </row>
    <row r="15" spans="1:26" x14ac:dyDescent="0.25">
      <c r="A15" s="76" t="s">
        <v>58</v>
      </c>
      <c r="B15" s="77" t="s">
        <v>2649</v>
      </c>
      <c r="C15" s="77" t="s">
        <v>2650</v>
      </c>
      <c r="D15" s="78">
        <v>1</v>
      </c>
      <c r="E15" s="79">
        <v>4386.3999999999996</v>
      </c>
      <c r="F15" s="80">
        <v>4386.3999999999996</v>
      </c>
      <c r="G15" s="81">
        <v>54.7</v>
      </c>
      <c r="H15" s="81">
        <v>54.7</v>
      </c>
      <c r="I15" s="78" t="s">
        <v>4742</v>
      </c>
      <c r="J15" s="78"/>
      <c r="K15" s="78"/>
      <c r="L15" s="82"/>
      <c r="M15" s="82"/>
      <c r="N15" s="82"/>
      <c r="O15" s="82">
        <v>1</v>
      </c>
      <c r="P15" s="82"/>
      <c r="Q15" s="83"/>
      <c r="R15" s="83"/>
      <c r="S15" s="83"/>
      <c r="T15" s="84">
        <f t="shared" si="2"/>
        <v>0</v>
      </c>
      <c r="U15" s="85"/>
      <c r="V15" s="86" t="s">
        <v>4749</v>
      </c>
      <c r="W15" s="87">
        <v>1</v>
      </c>
      <c r="X15" s="132">
        <f>VLOOKUP(B15,'[4]ВОМ КГ-3 СОЭКС'!$C$3:$G$2063,5,0)</f>
        <v>4386.3999999999996</v>
      </c>
      <c r="Y15" s="133">
        <f t="shared" si="0"/>
        <v>0</v>
      </c>
      <c r="Z15" s="132">
        <v>1</v>
      </c>
    </row>
    <row r="16" spans="1:26" x14ac:dyDescent="0.25">
      <c r="A16" s="76" t="s">
        <v>61</v>
      </c>
      <c r="B16" s="77" t="s">
        <v>2651</v>
      </c>
      <c r="C16" s="77" t="s">
        <v>2652</v>
      </c>
      <c r="D16" s="78">
        <v>1</v>
      </c>
      <c r="E16" s="79">
        <v>4425.1000000000004</v>
      </c>
      <c r="F16" s="80">
        <v>4425.1000000000004</v>
      </c>
      <c r="G16" s="81">
        <v>55.46</v>
      </c>
      <c r="H16" s="81">
        <v>55.46</v>
      </c>
      <c r="I16" s="78" t="s">
        <v>4742</v>
      </c>
      <c r="J16" s="78"/>
      <c r="K16" s="78"/>
      <c r="L16" s="82"/>
      <c r="M16" s="82"/>
      <c r="N16" s="82"/>
      <c r="O16" s="82"/>
      <c r="P16" s="82">
        <v>1</v>
      </c>
      <c r="Q16" s="83"/>
      <c r="R16" s="83"/>
      <c r="S16" s="83"/>
      <c r="T16" s="84">
        <f t="shared" si="2"/>
        <v>0</v>
      </c>
      <c r="U16" s="85"/>
      <c r="V16" s="86" t="s">
        <v>4750</v>
      </c>
      <c r="W16" s="87">
        <v>1</v>
      </c>
      <c r="X16" s="132">
        <f>VLOOKUP(B16,'[4]ВОМ КГ-3 СОЭКС'!$C$3:$G$2063,5,0)</f>
        <v>4425.1000000000004</v>
      </c>
      <c r="Y16" s="133">
        <f t="shared" si="0"/>
        <v>0</v>
      </c>
      <c r="Z16" s="132">
        <v>1</v>
      </c>
    </row>
    <row r="17" spans="1:26" x14ac:dyDescent="0.25">
      <c r="A17" s="76" t="s">
        <v>64</v>
      </c>
      <c r="B17" s="77" t="s">
        <v>2653</v>
      </c>
      <c r="C17" s="77" t="s">
        <v>2654</v>
      </c>
      <c r="D17" s="78">
        <v>1</v>
      </c>
      <c r="E17" s="79">
        <v>242.1</v>
      </c>
      <c r="F17" s="80">
        <v>242.1</v>
      </c>
      <c r="G17" s="81">
        <v>4.71</v>
      </c>
      <c r="H17" s="81">
        <v>4.71</v>
      </c>
      <c r="I17" s="78" t="s">
        <v>4743</v>
      </c>
      <c r="J17" s="78">
        <f>VLOOKUP(B17,'[3]09.02.2026'!$C$3:$J$2063,8,0)</f>
        <v>0</v>
      </c>
      <c r="K17" s="78">
        <f t="shared" ref="K17:K80" si="3">J17*E17</f>
        <v>0</v>
      </c>
      <c r="L17" s="82">
        <v>1</v>
      </c>
      <c r="M17" s="82"/>
      <c r="N17" s="82"/>
      <c r="O17" s="82"/>
      <c r="P17" s="82"/>
      <c r="Q17" s="83"/>
      <c r="R17" s="83"/>
      <c r="S17" s="83"/>
      <c r="T17" s="84">
        <f t="shared" si="2"/>
        <v>0</v>
      </c>
      <c r="U17" s="85"/>
      <c r="V17" s="86"/>
      <c r="W17" s="87"/>
      <c r="X17" s="132">
        <f>VLOOKUP(B17,'[4]ВОМ КГ-3 СОЭКС'!$C$3:$G$2063,5,0)</f>
        <v>242.1</v>
      </c>
      <c r="Y17" s="133">
        <f t="shared" si="0"/>
        <v>0</v>
      </c>
      <c r="Z17" s="132"/>
    </row>
    <row r="18" spans="1:26" x14ac:dyDescent="0.25">
      <c r="A18" s="76" t="s">
        <v>67</v>
      </c>
      <c r="B18" s="77" t="s">
        <v>2655</v>
      </c>
      <c r="C18" s="77" t="s">
        <v>2656</v>
      </c>
      <c r="D18" s="78">
        <v>3</v>
      </c>
      <c r="E18" s="79">
        <v>242.1</v>
      </c>
      <c r="F18" s="80">
        <v>726.3</v>
      </c>
      <c r="G18" s="81">
        <v>4.71</v>
      </c>
      <c r="H18" s="81">
        <v>14.13</v>
      </c>
      <c r="I18" s="78" t="s">
        <v>4743</v>
      </c>
      <c r="J18" s="78">
        <f>VLOOKUP(B18,'[3]09.02.2026'!$C$3:$J$2063,8,0)</f>
        <v>0</v>
      </c>
      <c r="K18" s="78">
        <f t="shared" si="3"/>
        <v>0</v>
      </c>
      <c r="L18" s="82">
        <v>3</v>
      </c>
      <c r="M18" s="82"/>
      <c r="N18" s="82"/>
      <c r="O18" s="82"/>
      <c r="P18" s="82"/>
      <c r="Q18" s="83"/>
      <c r="R18" s="83"/>
      <c r="S18" s="83"/>
      <c r="T18" s="84">
        <f t="shared" si="2"/>
        <v>0</v>
      </c>
      <c r="U18" s="85"/>
      <c r="V18" s="86"/>
      <c r="W18" s="87"/>
      <c r="X18" s="132">
        <f>VLOOKUP(B18,'[4]ВОМ КГ-3 СОЭКС'!$C$3:$G$2063,5,0)</f>
        <v>726.3</v>
      </c>
      <c r="Y18" s="133">
        <f t="shared" si="0"/>
        <v>0</v>
      </c>
      <c r="Z18" s="132"/>
    </row>
    <row r="19" spans="1:26" x14ac:dyDescent="0.25">
      <c r="A19" s="76" t="s">
        <v>70</v>
      </c>
      <c r="B19" s="77" t="s">
        <v>2657</v>
      </c>
      <c r="C19" s="77" t="s">
        <v>2658</v>
      </c>
      <c r="D19" s="78">
        <v>1</v>
      </c>
      <c r="E19" s="79">
        <v>686</v>
      </c>
      <c r="F19" s="80">
        <v>686</v>
      </c>
      <c r="G19" s="81">
        <v>13.14</v>
      </c>
      <c r="H19" s="81">
        <v>13.14</v>
      </c>
      <c r="I19" s="78" t="s">
        <v>4742</v>
      </c>
      <c r="J19" s="78">
        <f>VLOOKUP(B19,'[3]09.02.2026'!$C$3:$J$2063,8,0)</f>
        <v>0</v>
      </c>
      <c r="K19" s="78">
        <f t="shared" si="3"/>
        <v>0</v>
      </c>
      <c r="L19" s="82"/>
      <c r="M19" s="82">
        <v>1</v>
      </c>
      <c r="N19" s="82"/>
      <c r="O19" s="82"/>
      <c r="P19" s="82"/>
      <c r="Q19" s="83"/>
      <c r="R19" s="83"/>
      <c r="S19" s="83"/>
      <c r="T19" s="84">
        <f t="shared" si="2"/>
        <v>0</v>
      </c>
      <c r="U19" s="85"/>
      <c r="V19" s="86"/>
      <c r="W19" s="87"/>
      <c r="X19" s="132">
        <f>VLOOKUP(B19,'[4]ВОМ КГ-3 СОЭКС'!$C$3:$G$2063,5,0)</f>
        <v>686</v>
      </c>
      <c r="Y19" s="133">
        <f t="shared" si="0"/>
        <v>0</v>
      </c>
      <c r="Z19" s="132"/>
    </row>
    <row r="20" spans="1:26" x14ac:dyDescent="0.25">
      <c r="A20" s="76" t="s">
        <v>73</v>
      </c>
      <c r="B20" s="77" t="s">
        <v>2659</v>
      </c>
      <c r="C20" s="77" t="s">
        <v>2660</v>
      </c>
      <c r="D20" s="78">
        <v>1</v>
      </c>
      <c r="E20" s="79">
        <v>697.7</v>
      </c>
      <c r="F20" s="80">
        <v>697.7</v>
      </c>
      <c r="G20" s="81">
        <v>13.45</v>
      </c>
      <c r="H20" s="81">
        <v>13.45</v>
      </c>
      <c r="I20" s="78" t="s">
        <v>4742</v>
      </c>
      <c r="J20" s="78">
        <f>VLOOKUP(B20,'[3]09.02.2026'!$C$3:$J$2063,8,0)</f>
        <v>0</v>
      </c>
      <c r="K20" s="78">
        <f t="shared" si="3"/>
        <v>0</v>
      </c>
      <c r="L20" s="82"/>
      <c r="M20" s="82">
        <v>1</v>
      </c>
      <c r="N20" s="82"/>
      <c r="O20" s="82"/>
      <c r="P20" s="82"/>
      <c r="Q20" s="83"/>
      <c r="R20" s="83"/>
      <c r="S20" s="83"/>
      <c r="T20" s="84">
        <f t="shared" si="2"/>
        <v>0</v>
      </c>
      <c r="U20" s="85"/>
      <c r="V20" s="86"/>
      <c r="W20" s="87"/>
      <c r="X20" s="132">
        <f>VLOOKUP(B20,'[4]ВОМ КГ-3 СОЭКС'!$C$3:$G$2063,5,0)</f>
        <v>697.7</v>
      </c>
      <c r="Y20" s="133">
        <f t="shared" si="0"/>
        <v>0</v>
      </c>
      <c r="Z20" s="132">
        <v>1</v>
      </c>
    </row>
    <row r="21" spans="1:26" x14ac:dyDescent="0.25">
      <c r="A21" s="76" t="s">
        <v>76</v>
      </c>
      <c r="B21" s="77" t="s">
        <v>2661</v>
      </c>
      <c r="C21" s="77" t="s">
        <v>2662</v>
      </c>
      <c r="D21" s="78">
        <v>2</v>
      </c>
      <c r="E21" s="79">
        <v>673.5</v>
      </c>
      <c r="F21" s="80">
        <v>1347</v>
      </c>
      <c r="G21" s="81">
        <v>12.75</v>
      </c>
      <c r="H21" s="81">
        <v>25.5</v>
      </c>
      <c r="I21" s="78" t="s">
        <v>4743</v>
      </c>
      <c r="J21" s="78">
        <f>VLOOKUP(B21,'[3]09.02.2026'!$C$3:$J$2063,8,0)</f>
        <v>0</v>
      </c>
      <c r="K21" s="78">
        <f t="shared" si="3"/>
        <v>0</v>
      </c>
      <c r="L21" s="82"/>
      <c r="M21" s="82">
        <v>2</v>
      </c>
      <c r="N21" s="82"/>
      <c r="O21" s="82"/>
      <c r="P21" s="82"/>
      <c r="Q21" s="83"/>
      <c r="R21" s="83"/>
      <c r="S21" s="83"/>
      <c r="T21" s="84">
        <f t="shared" si="2"/>
        <v>0</v>
      </c>
      <c r="U21" s="85"/>
      <c r="V21" s="86"/>
      <c r="W21" s="87"/>
      <c r="X21" s="132">
        <f>VLOOKUP(B21,'[4]ВОМ КГ-3 СОЭКС'!$C$3:$G$2063,5,0)</f>
        <v>1347</v>
      </c>
      <c r="Y21" s="133">
        <f t="shared" si="0"/>
        <v>0</v>
      </c>
      <c r="Z21" s="132">
        <v>1</v>
      </c>
    </row>
    <row r="22" spans="1:26" x14ac:dyDescent="0.25">
      <c r="A22" s="76" t="s">
        <v>79</v>
      </c>
      <c r="B22" s="77" t="s">
        <v>2663</v>
      </c>
      <c r="C22" s="77" t="s">
        <v>2664</v>
      </c>
      <c r="D22" s="78">
        <v>1</v>
      </c>
      <c r="E22" s="79">
        <v>673.5</v>
      </c>
      <c r="F22" s="80">
        <v>673.5</v>
      </c>
      <c r="G22" s="81">
        <v>12.75</v>
      </c>
      <c r="H22" s="81">
        <v>12.75</v>
      </c>
      <c r="I22" s="78" t="s">
        <v>4742</v>
      </c>
      <c r="J22" s="78">
        <f>VLOOKUP(B22,'[3]09.02.2026'!$C$3:$J$2063,8,0)</f>
        <v>0</v>
      </c>
      <c r="K22" s="78">
        <f t="shared" si="3"/>
        <v>0</v>
      </c>
      <c r="L22" s="82"/>
      <c r="M22" s="82">
        <v>1</v>
      </c>
      <c r="N22" s="82"/>
      <c r="O22" s="82"/>
      <c r="P22" s="82"/>
      <c r="Q22" s="83"/>
      <c r="R22" s="83"/>
      <c r="S22" s="83"/>
      <c r="T22" s="84">
        <f t="shared" si="2"/>
        <v>0</v>
      </c>
      <c r="U22" s="85"/>
      <c r="V22" s="86"/>
      <c r="W22" s="87"/>
      <c r="X22" s="132">
        <f>VLOOKUP(B22,'[4]ВОМ КГ-3 СОЭКС'!$C$3:$G$2063,5,0)</f>
        <v>673.5</v>
      </c>
      <c r="Y22" s="133">
        <f t="shared" si="0"/>
        <v>0</v>
      </c>
      <c r="Z22" s="132">
        <v>1</v>
      </c>
    </row>
    <row r="23" spans="1:26" x14ac:dyDescent="0.25">
      <c r="A23" s="76" t="s">
        <v>82</v>
      </c>
      <c r="B23" s="77" t="s">
        <v>2665</v>
      </c>
      <c r="C23" s="77" t="s">
        <v>2666</v>
      </c>
      <c r="D23" s="78">
        <v>1</v>
      </c>
      <c r="E23" s="79">
        <v>685.2</v>
      </c>
      <c r="F23" s="80">
        <v>685.2</v>
      </c>
      <c r="G23" s="81">
        <v>13.06</v>
      </c>
      <c r="H23" s="81">
        <v>13.06</v>
      </c>
      <c r="I23" s="78" t="s">
        <v>4742</v>
      </c>
      <c r="J23" s="78">
        <f>VLOOKUP(B23,'[3]09.02.2026'!$C$3:$J$2063,8,0)</f>
        <v>0</v>
      </c>
      <c r="K23" s="78">
        <f t="shared" si="3"/>
        <v>0</v>
      </c>
      <c r="L23" s="82"/>
      <c r="M23" s="82">
        <v>1</v>
      </c>
      <c r="N23" s="82"/>
      <c r="O23" s="82"/>
      <c r="P23" s="82"/>
      <c r="Q23" s="83"/>
      <c r="R23" s="83"/>
      <c r="S23" s="83"/>
      <c r="T23" s="84">
        <f t="shared" si="2"/>
        <v>0</v>
      </c>
      <c r="U23" s="85"/>
      <c r="V23" s="86"/>
      <c r="W23" s="87"/>
      <c r="X23" s="132">
        <f>VLOOKUP(B23,'[4]ВОМ КГ-3 СОЭКС'!$C$3:$G$2063,5,0)</f>
        <v>685.2</v>
      </c>
      <c r="Y23" s="133">
        <f t="shared" si="0"/>
        <v>0</v>
      </c>
      <c r="Z23" s="132"/>
    </row>
    <row r="24" spans="1:26" x14ac:dyDescent="0.25">
      <c r="A24" s="76" t="s">
        <v>85</v>
      </c>
      <c r="B24" s="77" t="s">
        <v>2667</v>
      </c>
      <c r="C24" s="77" t="s">
        <v>2668</v>
      </c>
      <c r="D24" s="78">
        <v>2</v>
      </c>
      <c r="E24" s="79">
        <v>673.5</v>
      </c>
      <c r="F24" s="80">
        <v>1347</v>
      </c>
      <c r="G24" s="81">
        <v>12.75</v>
      </c>
      <c r="H24" s="81">
        <v>25.5</v>
      </c>
      <c r="I24" s="78" t="s">
        <v>4743</v>
      </c>
      <c r="J24" s="78">
        <f>VLOOKUP(B24,'[3]09.02.2026'!$C$3:$J$2063,8,0)</f>
        <v>0</v>
      </c>
      <c r="K24" s="78">
        <f t="shared" si="3"/>
        <v>0</v>
      </c>
      <c r="L24" s="82"/>
      <c r="M24" s="82">
        <v>2</v>
      </c>
      <c r="N24" s="82"/>
      <c r="O24" s="82"/>
      <c r="P24" s="82"/>
      <c r="Q24" s="83"/>
      <c r="R24" s="83"/>
      <c r="S24" s="83"/>
      <c r="T24" s="84">
        <f t="shared" si="2"/>
        <v>0</v>
      </c>
      <c r="U24" s="85"/>
      <c r="V24" s="86"/>
      <c r="W24" s="87"/>
      <c r="X24" s="132">
        <f>VLOOKUP(B24,'[4]ВОМ КГ-3 СОЭКС'!$C$3:$G$2063,5,0)</f>
        <v>1347</v>
      </c>
      <c r="Y24" s="133">
        <f t="shared" si="0"/>
        <v>0</v>
      </c>
      <c r="Z24" s="132"/>
    </row>
    <row r="25" spans="1:26" x14ac:dyDescent="0.25">
      <c r="A25" s="76" t="s">
        <v>88</v>
      </c>
      <c r="B25" s="77" t="s">
        <v>2669</v>
      </c>
      <c r="C25" s="77" t="s">
        <v>2670</v>
      </c>
      <c r="D25" s="78">
        <v>1</v>
      </c>
      <c r="E25" s="79">
        <v>673.5</v>
      </c>
      <c r="F25" s="80">
        <v>673.5</v>
      </c>
      <c r="G25" s="81">
        <v>12.75</v>
      </c>
      <c r="H25" s="81">
        <v>12.75</v>
      </c>
      <c r="I25" s="78" t="s">
        <v>4742</v>
      </c>
      <c r="J25" s="78">
        <f>VLOOKUP(B25,'[3]09.02.2026'!$C$3:$J$2063,8,0)</f>
        <v>0</v>
      </c>
      <c r="K25" s="78">
        <f t="shared" si="3"/>
        <v>0</v>
      </c>
      <c r="L25" s="82"/>
      <c r="M25" s="82"/>
      <c r="N25" s="82">
        <v>1</v>
      </c>
      <c r="O25" s="82"/>
      <c r="P25" s="82"/>
      <c r="Q25" s="83"/>
      <c r="R25" s="83"/>
      <c r="S25" s="83"/>
      <c r="T25" s="84">
        <f t="shared" si="2"/>
        <v>0</v>
      </c>
      <c r="U25" s="85"/>
      <c r="V25" s="86"/>
      <c r="W25" s="87"/>
      <c r="X25" s="132">
        <f>VLOOKUP(B25,'[4]ВОМ КГ-3 СОЭКС'!$C$3:$G$2063,5,0)</f>
        <v>673.5</v>
      </c>
      <c r="Y25" s="133">
        <f t="shared" si="0"/>
        <v>0</v>
      </c>
      <c r="Z25" s="132"/>
    </row>
    <row r="26" spans="1:26" x14ac:dyDescent="0.25">
      <c r="A26" s="76" t="s">
        <v>91</v>
      </c>
      <c r="B26" s="77" t="s">
        <v>2671</v>
      </c>
      <c r="C26" s="77" t="s">
        <v>2672</v>
      </c>
      <c r="D26" s="78">
        <v>1</v>
      </c>
      <c r="E26" s="79">
        <v>685.2</v>
      </c>
      <c r="F26" s="80">
        <v>685.2</v>
      </c>
      <c r="G26" s="81">
        <v>13.06</v>
      </c>
      <c r="H26" s="81">
        <v>13.06</v>
      </c>
      <c r="I26" s="78" t="s">
        <v>4742</v>
      </c>
      <c r="J26" s="78">
        <f>VLOOKUP(B26,'[3]09.02.2026'!$C$3:$J$2063,8,0)</f>
        <v>0</v>
      </c>
      <c r="K26" s="78">
        <f t="shared" si="3"/>
        <v>0</v>
      </c>
      <c r="L26" s="82"/>
      <c r="M26" s="82"/>
      <c r="N26" s="82">
        <v>1</v>
      </c>
      <c r="O26" s="82"/>
      <c r="P26" s="82"/>
      <c r="Q26" s="83"/>
      <c r="R26" s="83"/>
      <c r="S26" s="83"/>
      <c r="T26" s="84">
        <f t="shared" si="2"/>
        <v>0</v>
      </c>
      <c r="U26" s="85"/>
      <c r="V26" s="86"/>
      <c r="W26" s="87"/>
      <c r="X26" s="132">
        <f>VLOOKUP(B26,'[4]ВОМ КГ-3 СОЭКС'!$C$3:$G$2063,5,0)</f>
        <v>685.2</v>
      </c>
      <c r="Y26" s="133">
        <f t="shared" si="0"/>
        <v>0</v>
      </c>
      <c r="Z26" s="132">
        <v>1</v>
      </c>
    </row>
    <row r="27" spans="1:26" x14ac:dyDescent="0.25">
      <c r="A27" s="76" t="s">
        <v>94</v>
      </c>
      <c r="B27" s="77" t="s">
        <v>2673</v>
      </c>
      <c r="C27" s="77" t="s">
        <v>2674</v>
      </c>
      <c r="D27" s="78">
        <v>2</v>
      </c>
      <c r="E27" s="79">
        <v>686</v>
      </c>
      <c r="F27" s="80">
        <v>1372</v>
      </c>
      <c r="G27" s="81">
        <v>13.14</v>
      </c>
      <c r="H27" s="81">
        <v>26.28</v>
      </c>
      <c r="I27" s="78" t="s">
        <v>4743</v>
      </c>
      <c r="J27" s="78">
        <f>VLOOKUP(B27,'[3]09.02.2026'!$C$3:$J$2063,8,0)</f>
        <v>0</v>
      </c>
      <c r="K27" s="78">
        <f t="shared" si="3"/>
        <v>0</v>
      </c>
      <c r="L27" s="82"/>
      <c r="M27" s="82"/>
      <c r="N27" s="82">
        <v>2</v>
      </c>
      <c r="O27" s="82"/>
      <c r="P27" s="82"/>
      <c r="Q27" s="83"/>
      <c r="R27" s="83"/>
      <c r="S27" s="83"/>
      <c r="T27" s="84">
        <f t="shared" si="2"/>
        <v>0</v>
      </c>
      <c r="U27" s="85"/>
      <c r="V27" s="86"/>
      <c r="W27" s="87"/>
      <c r="X27" s="132">
        <f>VLOOKUP(B27,'[4]ВОМ КГ-3 СОЭКС'!$C$3:$G$2063,5,0)</f>
        <v>1372</v>
      </c>
      <c r="Y27" s="133">
        <f t="shared" si="0"/>
        <v>0</v>
      </c>
      <c r="Z27" s="132">
        <v>2</v>
      </c>
    </row>
    <row r="28" spans="1:26" x14ac:dyDescent="0.25">
      <c r="A28" s="76" t="s">
        <v>97</v>
      </c>
      <c r="B28" s="77" t="s">
        <v>2675</v>
      </c>
      <c r="C28" s="77" t="s">
        <v>2676</v>
      </c>
      <c r="D28" s="78">
        <v>1</v>
      </c>
      <c r="E28" s="79">
        <v>686</v>
      </c>
      <c r="F28" s="80">
        <v>686</v>
      </c>
      <c r="G28" s="81">
        <v>13.14</v>
      </c>
      <c r="H28" s="81">
        <v>13.14</v>
      </c>
      <c r="I28" s="78" t="s">
        <v>4742</v>
      </c>
      <c r="J28" s="78">
        <f>VLOOKUP(B28,'[3]09.02.2026'!$C$3:$J$2063,8,0)</f>
        <v>0</v>
      </c>
      <c r="K28" s="78">
        <f t="shared" si="3"/>
        <v>0</v>
      </c>
      <c r="L28" s="82"/>
      <c r="M28" s="82"/>
      <c r="N28" s="82">
        <v>1</v>
      </c>
      <c r="O28" s="82"/>
      <c r="P28" s="82"/>
      <c r="Q28" s="83"/>
      <c r="R28" s="83"/>
      <c r="S28" s="83"/>
      <c r="T28" s="84">
        <f t="shared" si="2"/>
        <v>0</v>
      </c>
      <c r="U28" s="85"/>
      <c r="V28" s="86"/>
      <c r="W28" s="87"/>
      <c r="X28" s="132">
        <f>VLOOKUP(B28,'[4]ВОМ КГ-3 СОЭКС'!$C$3:$G$2063,5,0)</f>
        <v>686</v>
      </c>
      <c r="Y28" s="133">
        <f t="shared" si="0"/>
        <v>0</v>
      </c>
      <c r="Z28" s="132">
        <v>1</v>
      </c>
    </row>
    <row r="29" spans="1:26" x14ac:dyDescent="0.25">
      <c r="A29" s="76" t="s">
        <v>100</v>
      </c>
      <c r="B29" s="77" t="s">
        <v>2677</v>
      </c>
      <c r="C29" s="77" t="s">
        <v>2678</v>
      </c>
      <c r="D29" s="78">
        <v>1</v>
      </c>
      <c r="E29" s="79">
        <v>697.7</v>
      </c>
      <c r="F29" s="80">
        <v>697.7</v>
      </c>
      <c r="G29" s="81">
        <v>13.45</v>
      </c>
      <c r="H29" s="81">
        <v>13.45</v>
      </c>
      <c r="I29" s="78" t="s">
        <v>4742</v>
      </c>
      <c r="J29" s="78">
        <f>VLOOKUP(B29,'[3]09.02.2026'!$C$3:$J$2063,8,0)</f>
        <v>0</v>
      </c>
      <c r="K29" s="78">
        <f t="shared" si="3"/>
        <v>0</v>
      </c>
      <c r="L29" s="82"/>
      <c r="M29" s="82"/>
      <c r="N29" s="82">
        <v>1</v>
      </c>
      <c r="O29" s="82"/>
      <c r="P29" s="82"/>
      <c r="Q29" s="83"/>
      <c r="R29" s="83"/>
      <c r="S29" s="83"/>
      <c r="T29" s="84">
        <f t="shared" si="2"/>
        <v>0</v>
      </c>
      <c r="U29" s="85"/>
      <c r="V29" s="86"/>
      <c r="W29" s="87"/>
      <c r="X29" s="132">
        <f>VLOOKUP(B29,'[4]ВОМ КГ-3 СОЭКС'!$C$3:$G$2063,5,0)</f>
        <v>697.7</v>
      </c>
      <c r="Y29" s="133">
        <f t="shared" si="0"/>
        <v>0</v>
      </c>
      <c r="Z29" s="132">
        <v>1</v>
      </c>
    </row>
    <row r="30" spans="1:26" x14ac:dyDescent="0.25">
      <c r="A30" s="76" t="s">
        <v>103</v>
      </c>
      <c r="B30" s="77" t="s">
        <v>2679</v>
      </c>
      <c r="C30" s="77" t="s">
        <v>2680</v>
      </c>
      <c r="D30" s="78">
        <v>2</v>
      </c>
      <c r="E30" s="79">
        <v>673.5</v>
      </c>
      <c r="F30" s="80">
        <v>1347</v>
      </c>
      <c r="G30" s="81">
        <v>12.75</v>
      </c>
      <c r="H30" s="81">
        <v>25.5</v>
      </c>
      <c r="I30" s="78" t="s">
        <v>4743</v>
      </c>
      <c r="J30" s="78">
        <f>VLOOKUP(B30,'[3]09.02.2026'!$C$3:$J$2063,8,0)</f>
        <v>0</v>
      </c>
      <c r="K30" s="78">
        <f t="shared" si="3"/>
        <v>0</v>
      </c>
      <c r="L30" s="82"/>
      <c r="M30" s="82"/>
      <c r="N30" s="82">
        <v>2</v>
      </c>
      <c r="O30" s="82"/>
      <c r="P30" s="82"/>
      <c r="Q30" s="83"/>
      <c r="R30" s="83"/>
      <c r="S30" s="83"/>
      <c r="T30" s="84">
        <f t="shared" si="2"/>
        <v>0</v>
      </c>
      <c r="U30" s="85"/>
      <c r="V30" s="86"/>
      <c r="W30" s="87"/>
      <c r="X30" s="132">
        <f>VLOOKUP(B30,'[4]ВОМ КГ-3 СОЭКС'!$C$3:$G$2063,5,0)</f>
        <v>1347</v>
      </c>
      <c r="Y30" s="133">
        <f t="shared" si="0"/>
        <v>0</v>
      </c>
      <c r="Z30" s="132">
        <v>1</v>
      </c>
    </row>
    <row r="31" spans="1:26" x14ac:dyDescent="0.25">
      <c r="A31" s="76" t="s">
        <v>106</v>
      </c>
      <c r="B31" s="77" t="s">
        <v>2681</v>
      </c>
      <c r="C31" s="77" t="s">
        <v>2682</v>
      </c>
      <c r="D31" s="78">
        <v>1</v>
      </c>
      <c r="E31" s="79">
        <v>652.20000000000005</v>
      </c>
      <c r="F31" s="80">
        <v>652.20000000000005</v>
      </c>
      <c r="G31" s="81">
        <v>12.35</v>
      </c>
      <c r="H31" s="81">
        <v>12.35</v>
      </c>
      <c r="I31" s="78" t="s">
        <v>4742</v>
      </c>
      <c r="J31" s="78">
        <f>VLOOKUP(B31,'[3]09.02.2026'!$C$3:$J$2063,8,0)</f>
        <v>0</v>
      </c>
      <c r="K31" s="78">
        <f t="shared" si="3"/>
        <v>0</v>
      </c>
      <c r="L31" s="82"/>
      <c r="M31" s="82"/>
      <c r="N31" s="82"/>
      <c r="O31" s="82">
        <v>1</v>
      </c>
      <c r="P31" s="82"/>
      <c r="Q31" s="83"/>
      <c r="R31" s="83"/>
      <c r="S31" s="83"/>
      <c r="T31" s="84">
        <f t="shared" si="2"/>
        <v>0</v>
      </c>
      <c r="U31" s="85"/>
      <c r="V31" s="86"/>
      <c r="W31" s="87"/>
      <c r="X31" s="132">
        <f>VLOOKUP(B31,'[4]ВОМ КГ-3 СОЭКС'!$C$3:$G$2063,5,0)</f>
        <v>652.20000000000005</v>
      </c>
      <c r="Y31" s="133">
        <f t="shared" si="0"/>
        <v>0</v>
      </c>
      <c r="Z31" s="132"/>
    </row>
    <row r="32" spans="1:26" x14ac:dyDescent="0.25">
      <c r="A32" s="76" t="s">
        <v>109</v>
      </c>
      <c r="B32" s="77" t="s">
        <v>2683</v>
      </c>
      <c r="C32" s="77" t="s">
        <v>2684</v>
      </c>
      <c r="D32" s="78">
        <v>1</v>
      </c>
      <c r="E32" s="79">
        <v>663.9</v>
      </c>
      <c r="F32" s="80">
        <v>663.9</v>
      </c>
      <c r="G32" s="81">
        <v>12.67</v>
      </c>
      <c r="H32" s="81">
        <v>12.67</v>
      </c>
      <c r="I32" s="78" t="s">
        <v>4742</v>
      </c>
      <c r="J32" s="78">
        <f>VLOOKUP(B32,'[3]09.02.2026'!$C$3:$J$2063,8,0)</f>
        <v>0</v>
      </c>
      <c r="K32" s="78">
        <f t="shared" si="3"/>
        <v>0</v>
      </c>
      <c r="L32" s="82"/>
      <c r="M32" s="82"/>
      <c r="N32" s="82"/>
      <c r="O32" s="82">
        <v>1</v>
      </c>
      <c r="P32" s="82"/>
      <c r="Q32" s="83"/>
      <c r="R32" s="83"/>
      <c r="S32" s="83"/>
      <c r="T32" s="84">
        <f t="shared" si="2"/>
        <v>0</v>
      </c>
      <c r="U32" s="85"/>
      <c r="V32" s="86"/>
      <c r="W32" s="87"/>
      <c r="X32" s="132">
        <f>VLOOKUP(B32,'[4]ВОМ КГ-3 СОЭКС'!$C$3:$G$2063,5,0)</f>
        <v>663.9</v>
      </c>
      <c r="Y32" s="133">
        <f t="shared" si="0"/>
        <v>0</v>
      </c>
      <c r="Z32" s="132"/>
    </row>
    <row r="33" spans="1:26" x14ac:dyDescent="0.25">
      <c r="A33" s="76" t="s">
        <v>112</v>
      </c>
      <c r="B33" s="77" t="s">
        <v>2685</v>
      </c>
      <c r="C33" s="77" t="s">
        <v>2686</v>
      </c>
      <c r="D33" s="78">
        <v>2</v>
      </c>
      <c r="E33" s="79">
        <v>652.20000000000005</v>
      </c>
      <c r="F33" s="80">
        <v>1304.4000000000001</v>
      </c>
      <c r="G33" s="81">
        <v>12.35</v>
      </c>
      <c r="H33" s="81">
        <v>24.7</v>
      </c>
      <c r="I33" s="78" t="s">
        <v>4743</v>
      </c>
      <c r="J33" s="78">
        <f>VLOOKUP(B33,'[3]09.02.2026'!$C$3:$J$2063,8,0)</f>
        <v>0</v>
      </c>
      <c r="K33" s="78">
        <f t="shared" si="3"/>
        <v>0</v>
      </c>
      <c r="L33" s="82"/>
      <c r="M33" s="82"/>
      <c r="N33" s="82"/>
      <c r="O33" s="82">
        <v>2</v>
      </c>
      <c r="P33" s="82"/>
      <c r="Q33" s="83"/>
      <c r="R33" s="83"/>
      <c r="S33" s="83"/>
      <c r="T33" s="84">
        <f t="shared" si="2"/>
        <v>0</v>
      </c>
      <c r="U33" s="85"/>
      <c r="V33" s="86"/>
      <c r="W33" s="87"/>
      <c r="X33" s="132">
        <f>VLOOKUP(B33,'[4]ВОМ КГ-3 СОЭКС'!$C$3:$G$2063,5,0)</f>
        <v>1304.4000000000001</v>
      </c>
      <c r="Y33" s="133">
        <f t="shared" si="0"/>
        <v>0</v>
      </c>
      <c r="Z33" s="132">
        <v>1</v>
      </c>
    </row>
    <row r="34" spans="1:26" x14ac:dyDescent="0.25">
      <c r="A34" s="76" t="s">
        <v>115</v>
      </c>
      <c r="B34" s="77" t="s">
        <v>2687</v>
      </c>
      <c r="C34" s="77" t="s">
        <v>2688</v>
      </c>
      <c r="D34" s="78">
        <v>1</v>
      </c>
      <c r="E34" s="79">
        <v>664.1</v>
      </c>
      <c r="F34" s="80">
        <v>664.1</v>
      </c>
      <c r="G34" s="81">
        <v>12.71</v>
      </c>
      <c r="H34" s="81">
        <v>12.71</v>
      </c>
      <c r="I34" s="78" t="s">
        <v>4742</v>
      </c>
      <c r="J34" s="78">
        <f>VLOOKUP(B34,'[3]09.02.2026'!$C$3:$J$2063,8,0)</f>
        <v>0</v>
      </c>
      <c r="K34" s="78">
        <f t="shared" si="3"/>
        <v>0</v>
      </c>
      <c r="L34" s="82"/>
      <c r="M34" s="82"/>
      <c r="N34" s="82"/>
      <c r="O34" s="82">
        <v>1</v>
      </c>
      <c r="P34" s="82"/>
      <c r="Q34" s="83"/>
      <c r="R34" s="83"/>
      <c r="S34" s="83"/>
      <c r="T34" s="84">
        <f t="shared" si="2"/>
        <v>0</v>
      </c>
      <c r="U34" s="85"/>
      <c r="V34" s="86"/>
      <c r="W34" s="87"/>
      <c r="X34" s="132">
        <f>VLOOKUP(B34,'[4]ВОМ КГ-3 СОЭКС'!$C$3:$G$2063,5,0)</f>
        <v>664.1</v>
      </c>
      <c r="Y34" s="133">
        <f t="shared" si="0"/>
        <v>0</v>
      </c>
      <c r="Z34" s="132"/>
    </row>
    <row r="35" spans="1:26" x14ac:dyDescent="0.25">
      <c r="A35" s="76" t="s">
        <v>118</v>
      </c>
      <c r="B35" s="77" t="s">
        <v>2689</v>
      </c>
      <c r="C35" s="77" t="s">
        <v>2690</v>
      </c>
      <c r="D35" s="78">
        <v>1</v>
      </c>
      <c r="E35" s="79">
        <v>696.2</v>
      </c>
      <c r="F35" s="80">
        <v>696.2</v>
      </c>
      <c r="G35" s="81">
        <v>13.57</v>
      </c>
      <c r="H35" s="81">
        <v>13.57</v>
      </c>
      <c r="I35" s="78" t="s">
        <v>4742</v>
      </c>
      <c r="J35" s="78">
        <f>VLOOKUP(B35,'[3]09.02.2026'!$C$3:$J$2063,8,0)</f>
        <v>0</v>
      </c>
      <c r="K35" s="78">
        <f t="shared" si="3"/>
        <v>0</v>
      </c>
      <c r="L35" s="82"/>
      <c r="M35" s="82"/>
      <c r="N35" s="82"/>
      <c r="O35" s="82">
        <v>1</v>
      </c>
      <c r="P35" s="82"/>
      <c r="Q35" s="83"/>
      <c r="R35" s="83"/>
      <c r="S35" s="83"/>
      <c r="T35" s="84">
        <f t="shared" si="2"/>
        <v>0</v>
      </c>
      <c r="U35" s="85"/>
      <c r="V35" s="86"/>
      <c r="W35" s="87"/>
      <c r="X35" s="132">
        <f>VLOOKUP(B35,'[4]ВОМ КГ-3 СОЭКС'!$C$3:$G$2063,5,0)</f>
        <v>696.2</v>
      </c>
      <c r="Y35" s="133">
        <f t="shared" si="0"/>
        <v>0</v>
      </c>
      <c r="Z35" s="132">
        <v>1</v>
      </c>
    </row>
    <row r="36" spans="1:26" x14ac:dyDescent="0.25">
      <c r="A36" s="76" t="s">
        <v>121</v>
      </c>
      <c r="B36" s="77" t="s">
        <v>2691</v>
      </c>
      <c r="C36" s="77" t="s">
        <v>2692</v>
      </c>
      <c r="D36" s="78">
        <v>1</v>
      </c>
      <c r="E36" s="79">
        <v>685.1</v>
      </c>
      <c r="F36" s="80">
        <v>685.1</v>
      </c>
      <c r="G36" s="81">
        <v>13.29</v>
      </c>
      <c r="H36" s="81">
        <v>13.29</v>
      </c>
      <c r="I36" s="78" t="s">
        <v>4743</v>
      </c>
      <c r="J36" s="78">
        <f>VLOOKUP(B36,'[3]09.02.2026'!$C$3:$J$2063,8,0)</f>
        <v>0</v>
      </c>
      <c r="K36" s="78">
        <f t="shared" si="3"/>
        <v>0</v>
      </c>
      <c r="L36" s="82"/>
      <c r="M36" s="82"/>
      <c r="N36" s="82"/>
      <c r="O36" s="82">
        <v>1</v>
      </c>
      <c r="P36" s="82"/>
      <c r="Q36" s="83"/>
      <c r="R36" s="83"/>
      <c r="S36" s="83"/>
      <c r="T36" s="84">
        <f t="shared" si="2"/>
        <v>0</v>
      </c>
      <c r="U36" s="85"/>
      <c r="V36" s="86"/>
      <c r="W36" s="87"/>
      <c r="X36" s="132">
        <f>VLOOKUP(B36,'[4]ВОМ КГ-3 СОЭКС'!$C$3:$G$2063,5,0)</f>
        <v>685.1</v>
      </c>
      <c r="Y36" s="133">
        <f t="shared" si="0"/>
        <v>0</v>
      </c>
      <c r="Z36" s="132"/>
    </row>
    <row r="37" spans="1:26" x14ac:dyDescent="0.25">
      <c r="A37" s="76" t="s">
        <v>124</v>
      </c>
      <c r="B37" s="77" t="s">
        <v>2693</v>
      </c>
      <c r="C37" s="77" t="s">
        <v>2694</v>
      </c>
      <c r="D37" s="78">
        <v>1</v>
      </c>
      <c r="E37" s="79">
        <v>685.3</v>
      </c>
      <c r="F37" s="80">
        <v>685.3</v>
      </c>
      <c r="G37" s="81">
        <v>13.31</v>
      </c>
      <c r="H37" s="81">
        <v>13.31</v>
      </c>
      <c r="I37" s="78" t="s">
        <v>4743</v>
      </c>
      <c r="J37" s="78">
        <f>VLOOKUP(B37,'[3]09.02.2026'!$C$3:$J$2063,8,0)</f>
        <v>0</v>
      </c>
      <c r="K37" s="78">
        <f t="shared" si="3"/>
        <v>0</v>
      </c>
      <c r="L37" s="82"/>
      <c r="M37" s="82"/>
      <c r="N37" s="82"/>
      <c r="O37" s="82">
        <v>1</v>
      </c>
      <c r="P37" s="82"/>
      <c r="Q37" s="83"/>
      <c r="R37" s="83"/>
      <c r="S37" s="83"/>
      <c r="T37" s="84">
        <f t="shared" si="2"/>
        <v>0</v>
      </c>
      <c r="U37" s="85"/>
      <c r="V37" s="86"/>
      <c r="W37" s="87"/>
      <c r="X37" s="132">
        <f>VLOOKUP(B37,'[4]ВОМ КГ-3 СОЭКС'!$C$3:$G$2063,5,0)</f>
        <v>685.3</v>
      </c>
      <c r="Y37" s="133">
        <f t="shared" si="0"/>
        <v>0</v>
      </c>
      <c r="Z37" s="132">
        <v>1</v>
      </c>
    </row>
    <row r="38" spans="1:26" x14ac:dyDescent="0.25">
      <c r="A38" s="76" t="s">
        <v>127</v>
      </c>
      <c r="B38" s="77" t="s">
        <v>2695</v>
      </c>
      <c r="C38" s="77" t="s">
        <v>2696</v>
      </c>
      <c r="D38" s="78">
        <v>1</v>
      </c>
      <c r="E38" s="79">
        <v>678.9</v>
      </c>
      <c r="F38" s="80">
        <v>678.9</v>
      </c>
      <c r="G38" s="81">
        <v>13.19</v>
      </c>
      <c r="H38" s="81">
        <v>13.19</v>
      </c>
      <c r="I38" s="78" t="s">
        <v>4742</v>
      </c>
      <c r="J38" s="78">
        <f>VLOOKUP(B38,'[3]09.02.2026'!$C$3:$J$2063,8,0)</f>
        <v>0</v>
      </c>
      <c r="K38" s="78">
        <f t="shared" si="3"/>
        <v>0</v>
      </c>
      <c r="L38" s="82"/>
      <c r="M38" s="82"/>
      <c r="N38" s="82"/>
      <c r="O38" s="82"/>
      <c r="P38" s="82">
        <v>1</v>
      </c>
      <c r="Q38" s="83"/>
      <c r="R38" s="83"/>
      <c r="S38" s="83"/>
      <c r="T38" s="84">
        <f t="shared" si="2"/>
        <v>0</v>
      </c>
      <c r="U38" s="85"/>
      <c r="V38" s="86"/>
      <c r="W38" s="87"/>
      <c r="X38" s="132">
        <f>VLOOKUP(B38,'[4]ВОМ КГ-3 СОЭКС'!$C$3:$G$2063,5,0)</f>
        <v>678.9</v>
      </c>
      <c r="Y38" s="133">
        <f t="shared" si="0"/>
        <v>0</v>
      </c>
      <c r="Z38" s="132">
        <v>1</v>
      </c>
    </row>
    <row r="39" spans="1:26" x14ac:dyDescent="0.25">
      <c r="A39" s="76" t="s">
        <v>130</v>
      </c>
      <c r="B39" s="77" t="s">
        <v>2697</v>
      </c>
      <c r="C39" s="77" t="s">
        <v>2698</v>
      </c>
      <c r="D39" s="78">
        <v>1</v>
      </c>
      <c r="E39" s="79">
        <v>691.2</v>
      </c>
      <c r="F39" s="80">
        <v>691.2</v>
      </c>
      <c r="G39" s="81">
        <v>13.51</v>
      </c>
      <c r="H39" s="81">
        <v>13.51</v>
      </c>
      <c r="I39" s="78" t="s">
        <v>4742</v>
      </c>
      <c r="J39" s="78">
        <f>VLOOKUP(B39,'[3]09.02.2026'!$C$3:$J$2063,8,0)</f>
        <v>0</v>
      </c>
      <c r="K39" s="78">
        <f t="shared" si="3"/>
        <v>0</v>
      </c>
      <c r="L39" s="82"/>
      <c r="M39" s="82"/>
      <c r="N39" s="82"/>
      <c r="O39" s="82"/>
      <c r="P39" s="82">
        <v>1</v>
      </c>
      <c r="Q39" s="83"/>
      <c r="R39" s="83"/>
      <c r="S39" s="83"/>
      <c r="T39" s="84">
        <f t="shared" si="2"/>
        <v>0</v>
      </c>
      <c r="U39" s="85"/>
      <c r="V39" s="86"/>
      <c r="W39" s="87"/>
      <c r="X39" s="132">
        <f>VLOOKUP(B39,'[4]ВОМ КГ-3 СОЭКС'!$C$3:$G$2063,5,0)</f>
        <v>691.2</v>
      </c>
      <c r="Y39" s="133">
        <f t="shared" si="0"/>
        <v>0</v>
      </c>
      <c r="Z39" s="132"/>
    </row>
    <row r="40" spans="1:26" x14ac:dyDescent="0.25">
      <c r="A40" s="76" t="s">
        <v>133</v>
      </c>
      <c r="B40" s="77" t="s">
        <v>2699</v>
      </c>
      <c r="C40" s="77" t="s">
        <v>2700</v>
      </c>
      <c r="D40" s="78">
        <v>1</v>
      </c>
      <c r="E40" s="79">
        <v>666.4</v>
      </c>
      <c r="F40" s="80">
        <v>666.4</v>
      </c>
      <c r="G40" s="81">
        <v>12.8</v>
      </c>
      <c r="H40" s="81">
        <v>12.8</v>
      </c>
      <c r="I40" s="78" t="s">
        <v>4743</v>
      </c>
      <c r="J40" s="78">
        <f>VLOOKUP(B40,'[3]09.02.2026'!$C$3:$J$2063,8,0)</f>
        <v>0</v>
      </c>
      <c r="K40" s="78">
        <f t="shared" si="3"/>
        <v>0</v>
      </c>
      <c r="L40" s="82"/>
      <c r="M40" s="82"/>
      <c r="N40" s="82"/>
      <c r="O40" s="82"/>
      <c r="P40" s="82">
        <v>1</v>
      </c>
      <c r="Q40" s="83"/>
      <c r="R40" s="83"/>
      <c r="S40" s="83"/>
      <c r="T40" s="84">
        <f t="shared" si="2"/>
        <v>0</v>
      </c>
      <c r="U40" s="85"/>
      <c r="V40" s="86"/>
      <c r="W40" s="87"/>
      <c r="X40" s="132">
        <f>VLOOKUP(B40,'[4]ВОМ КГ-3 СОЭКС'!$C$3:$G$2063,5,0)</f>
        <v>666.4</v>
      </c>
      <c r="Y40" s="133">
        <f t="shared" si="0"/>
        <v>0</v>
      </c>
      <c r="Z40" s="132">
        <v>1</v>
      </c>
    </row>
    <row r="41" spans="1:26" x14ac:dyDescent="0.25">
      <c r="A41" s="76" t="s">
        <v>136</v>
      </c>
      <c r="B41" s="77" t="s">
        <v>2701</v>
      </c>
      <c r="C41" s="77" t="s">
        <v>2702</v>
      </c>
      <c r="D41" s="78">
        <v>1</v>
      </c>
      <c r="E41" s="79">
        <v>666.4</v>
      </c>
      <c r="F41" s="80">
        <v>666.4</v>
      </c>
      <c r="G41" s="81">
        <v>12.8</v>
      </c>
      <c r="H41" s="81">
        <v>12.8</v>
      </c>
      <c r="I41" s="78" t="s">
        <v>4743</v>
      </c>
      <c r="J41" s="78">
        <f>VLOOKUP(B41,'[3]09.02.2026'!$C$3:$J$2063,8,0)</f>
        <v>0</v>
      </c>
      <c r="K41" s="78">
        <f t="shared" si="3"/>
        <v>0</v>
      </c>
      <c r="L41" s="82"/>
      <c r="M41" s="82"/>
      <c r="N41" s="82"/>
      <c r="O41" s="82"/>
      <c r="P41" s="82">
        <v>1</v>
      </c>
      <c r="Q41" s="83"/>
      <c r="R41" s="83"/>
      <c r="S41" s="83"/>
      <c r="T41" s="84">
        <f t="shared" si="2"/>
        <v>0</v>
      </c>
      <c r="U41" s="85"/>
      <c r="V41" s="86"/>
      <c r="W41" s="87"/>
      <c r="X41" s="132">
        <f>VLOOKUP(B41,'[4]ВОМ КГ-3 СОЭКС'!$C$3:$G$2063,5,0)</f>
        <v>666.4</v>
      </c>
      <c r="Y41" s="133">
        <f t="shared" si="0"/>
        <v>0</v>
      </c>
      <c r="Z41" s="132"/>
    </row>
    <row r="42" spans="1:26" x14ac:dyDescent="0.25">
      <c r="A42" s="76" t="s">
        <v>139</v>
      </c>
      <c r="B42" s="77" t="s">
        <v>2703</v>
      </c>
      <c r="C42" s="77" t="s">
        <v>2704</v>
      </c>
      <c r="D42" s="78">
        <v>1</v>
      </c>
      <c r="E42" s="79">
        <v>655.5</v>
      </c>
      <c r="F42" s="80">
        <v>655.5</v>
      </c>
      <c r="G42" s="81">
        <v>12.47</v>
      </c>
      <c r="H42" s="81">
        <v>12.47</v>
      </c>
      <c r="I42" s="78" t="s">
        <v>4742</v>
      </c>
      <c r="J42" s="78">
        <f>VLOOKUP(B42,'[3]09.02.2026'!$C$3:$J$2063,8,0)</f>
        <v>0</v>
      </c>
      <c r="K42" s="78">
        <f t="shared" si="3"/>
        <v>0</v>
      </c>
      <c r="L42" s="82"/>
      <c r="M42" s="82"/>
      <c r="N42" s="82"/>
      <c r="O42" s="82"/>
      <c r="P42" s="82">
        <v>1</v>
      </c>
      <c r="Q42" s="83"/>
      <c r="R42" s="83"/>
      <c r="S42" s="83"/>
      <c r="T42" s="84">
        <f t="shared" si="2"/>
        <v>0</v>
      </c>
      <c r="U42" s="85"/>
      <c r="V42" s="86"/>
      <c r="W42" s="87"/>
      <c r="X42" s="132">
        <f>VLOOKUP(B42,'[4]ВОМ КГ-3 СОЭКС'!$C$3:$G$2063,5,0)</f>
        <v>655.5</v>
      </c>
      <c r="Y42" s="133">
        <f t="shared" si="0"/>
        <v>0</v>
      </c>
      <c r="Z42" s="132">
        <v>1</v>
      </c>
    </row>
    <row r="43" spans="1:26" x14ac:dyDescent="0.25">
      <c r="A43" s="76" t="s">
        <v>142</v>
      </c>
      <c r="B43" s="77" t="s">
        <v>2705</v>
      </c>
      <c r="C43" s="77" t="s">
        <v>2706</v>
      </c>
      <c r="D43" s="78">
        <v>1</v>
      </c>
      <c r="E43" s="79">
        <v>663.5</v>
      </c>
      <c r="F43" s="80">
        <v>663.5</v>
      </c>
      <c r="G43" s="81">
        <v>12.7</v>
      </c>
      <c r="H43" s="81">
        <v>12.7</v>
      </c>
      <c r="I43" s="78" t="s">
        <v>4742</v>
      </c>
      <c r="J43" s="78">
        <f>VLOOKUP(B43,'[3]09.02.2026'!$C$3:$J$2063,8,0)</f>
        <v>0</v>
      </c>
      <c r="K43" s="78">
        <f t="shared" si="3"/>
        <v>0</v>
      </c>
      <c r="L43" s="82"/>
      <c r="M43" s="82"/>
      <c r="N43" s="82"/>
      <c r="O43" s="82"/>
      <c r="P43" s="82">
        <v>1</v>
      </c>
      <c r="Q43" s="83"/>
      <c r="R43" s="83"/>
      <c r="S43" s="83"/>
      <c r="T43" s="84">
        <f t="shared" si="2"/>
        <v>0</v>
      </c>
      <c r="U43" s="85"/>
      <c r="V43" s="86"/>
      <c r="W43" s="87"/>
      <c r="X43" s="132">
        <f>VLOOKUP(B43,'[4]ВОМ КГ-3 СОЭКС'!$C$3:$G$2063,5,0)</f>
        <v>663.5</v>
      </c>
      <c r="Y43" s="133">
        <f t="shared" si="0"/>
        <v>0</v>
      </c>
      <c r="Z43" s="132">
        <v>1</v>
      </c>
    </row>
    <row r="44" spans="1:26" x14ac:dyDescent="0.25">
      <c r="A44" s="76" t="s">
        <v>145</v>
      </c>
      <c r="B44" s="77" t="s">
        <v>2707</v>
      </c>
      <c r="C44" s="77" t="s">
        <v>2708</v>
      </c>
      <c r="D44" s="78">
        <v>1</v>
      </c>
      <c r="E44" s="79">
        <v>668</v>
      </c>
      <c r="F44" s="80">
        <v>668</v>
      </c>
      <c r="G44" s="81">
        <v>12.86</v>
      </c>
      <c r="H44" s="81">
        <v>12.86</v>
      </c>
      <c r="I44" s="78" t="s">
        <v>4742</v>
      </c>
      <c r="J44" s="78">
        <f>VLOOKUP(B44,'[3]09.02.2026'!$C$3:$J$2063,8,0)</f>
        <v>0</v>
      </c>
      <c r="K44" s="78">
        <f t="shared" si="3"/>
        <v>0</v>
      </c>
      <c r="L44" s="82"/>
      <c r="M44" s="82"/>
      <c r="N44" s="82"/>
      <c r="O44" s="82"/>
      <c r="P44" s="82">
        <v>1</v>
      </c>
      <c r="Q44" s="83"/>
      <c r="R44" s="83"/>
      <c r="S44" s="83"/>
      <c r="T44" s="84">
        <f t="shared" si="2"/>
        <v>0</v>
      </c>
      <c r="U44" s="85"/>
      <c r="V44" s="86"/>
      <c r="W44" s="87"/>
      <c r="X44" s="132">
        <f>VLOOKUP(B44,'[4]ВОМ КГ-3 СОЭКС'!$C$3:$G$2063,5,0)</f>
        <v>668</v>
      </c>
      <c r="Y44" s="133">
        <f t="shared" si="0"/>
        <v>0</v>
      </c>
      <c r="Z44" s="132">
        <v>1</v>
      </c>
    </row>
    <row r="45" spans="1:26" x14ac:dyDescent="0.25">
      <c r="A45" s="76" t="s">
        <v>148</v>
      </c>
      <c r="B45" s="77" t="s">
        <v>2709</v>
      </c>
      <c r="C45" s="77" t="s">
        <v>2710</v>
      </c>
      <c r="D45" s="78">
        <v>1</v>
      </c>
      <c r="E45" s="79">
        <v>678.4</v>
      </c>
      <c r="F45" s="80">
        <v>678.4</v>
      </c>
      <c r="G45" s="81">
        <v>13.16</v>
      </c>
      <c r="H45" s="81">
        <v>13.16</v>
      </c>
      <c r="I45" s="78" t="s">
        <v>4742</v>
      </c>
      <c r="J45" s="78">
        <f>VLOOKUP(B45,'[3]09.02.2026'!$C$3:$J$2063,8,0)</f>
        <v>0</v>
      </c>
      <c r="K45" s="78">
        <f t="shared" si="3"/>
        <v>0</v>
      </c>
      <c r="L45" s="82"/>
      <c r="M45" s="82"/>
      <c r="N45" s="82"/>
      <c r="O45" s="82"/>
      <c r="P45" s="82">
        <v>1</v>
      </c>
      <c r="Q45" s="83"/>
      <c r="R45" s="83"/>
      <c r="S45" s="83"/>
      <c r="T45" s="84">
        <f t="shared" si="2"/>
        <v>0</v>
      </c>
      <c r="U45" s="85"/>
      <c r="V45" s="86"/>
      <c r="W45" s="87"/>
      <c r="X45" s="132">
        <f>VLOOKUP(B45,'[4]ВОМ КГ-3 СОЭКС'!$C$3:$G$2063,5,0)</f>
        <v>678.4</v>
      </c>
      <c r="Y45" s="133">
        <f t="shared" si="0"/>
        <v>0</v>
      </c>
      <c r="Z45" s="132"/>
    </row>
    <row r="46" spans="1:26" x14ac:dyDescent="0.25">
      <c r="A46" s="76" t="s">
        <v>151</v>
      </c>
      <c r="B46" s="77" t="s">
        <v>2711</v>
      </c>
      <c r="C46" s="77" t="s">
        <v>2712</v>
      </c>
      <c r="D46" s="78">
        <v>2</v>
      </c>
      <c r="E46" s="79">
        <v>658.3</v>
      </c>
      <c r="F46" s="80">
        <v>1316.6</v>
      </c>
      <c r="G46" s="81">
        <v>12.62</v>
      </c>
      <c r="H46" s="81">
        <v>25.24</v>
      </c>
      <c r="I46" s="78" t="s">
        <v>4742</v>
      </c>
      <c r="J46" s="78">
        <f>VLOOKUP(B46,'[3]09.02.2026'!$C$3:$J$2063,8,0)</f>
        <v>0</v>
      </c>
      <c r="K46" s="78">
        <f t="shared" si="3"/>
        <v>0</v>
      </c>
      <c r="L46" s="82"/>
      <c r="M46" s="82"/>
      <c r="N46" s="82"/>
      <c r="O46" s="82"/>
      <c r="P46" s="82"/>
      <c r="Q46" s="83">
        <v>1</v>
      </c>
      <c r="R46" s="83"/>
      <c r="S46" s="83">
        <v>1</v>
      </c>
      <c r="T46" s="84">
        <f t="shared" si="2"/>
        <v>0</v>
      </c>
      <c r="U46" s="85"/>
      <c r="V46" s="86"/>
      <c r="W46" s="87"/>
      <c r="X46" s="132">
        <f>VLOOKUP(B46,'[4]ВОМ КГ-3 СОЭКС'!$C$3:$G$2063,5,0)</f>
        <v>1316.6</v>
      </c>
      <c r="Y46" s="133">
        <f t="shared" si="0"/>
        <v>0</v>
      </c>
      <c r="Z46" s="132"/>
    </row>
    <row r="47" spans="1:26" x14ac:dyDescent="0.25">
      <c r="A47" s="76" t="s">
        <v>154</v>
      </c>
      <c r="B47" s="77" t="s">
        <v>2713</v>
      </c>
      <c r="C47" s="77" t="s">
        <v>2714</v>
      </c>
      <c r="D47" s="78">
        <v>2</v>
      </c>
      <c r="E47" s="79">
        <v>670.6</v>
      </c>
      <c r="F47" s="80">
        <v>1341.2</v>
      </c>
      <c r="G47" s="81">
        <v>12.95</v>
      </c>
      <c r="H47" s="81">
        <v>25.9</v>
      </c>
      <c r="I47" s="78" t="s">
        <v>4742</v>
      </c>
      <c r="J47" s="78">
        <f>VLOOKUP(B47,'[3]09.02.2026'!$C$3:$J$2063,8,0)</f>
        <v>0</v>
      </c>
      <c r="K47" s="78">
        <f t="shared" si="3"/>
        <v>0</v>
      </c>
      <c r="L47" s="82"/>
      <c r="M47" s="82"/>
      <c r="N47" s="82"/>
      <c r="O47" s="82"/>
      <c r="P47" s="82"/>
      <c r="Q47" s="83">
        <v>1</v>
      </c>
      <c r="R47" s="83"/>
      <c r="S47" s="83">
        <v>1</v>
      </c>
      <c r="T47" s="84">
        <f t="shared" si="2"/>
        <v>0</v>
      </c>
      <c r="U47" s="85"/>
      <c r="V47" s="86"/>
      <c r="W47" s="87"/>
      <c r="X47" s="132">
        <f>VLOOKUP(B47,'[4]ВОМ КГ-3 СОЭКС'!$C$3:$G$2063,5,0)</f>
        <v>1341.2</v>
      </c>
      <c r="Y47" s="133">
        <f t="shared" si="0"/>
        <v>0</v>
      </c>
      <c r="Z47" s="132">
        <v>1</v>
      </c>
    </row>
    <row r="48" spans="1:26" x14ac:dyDescent="0.25">
      <c r="A48" s="76" t="s">
        <v>157</v>
      </c>
      <c r="B48" s="77" t="s">
        <v>2715</v>
      </c>
      <c r="C48" s="77" t="s">
        <v>2716</v>
      </c>
      <c r="D48" s="78">
        <v>4</v>
      </c>
      <c r="E48" s="79">
        <v>645.79999999999995</v>
      </c>
      <c r="F48" s="80">
        <v>2583.1999999999998</v>
      </c>
      <c r="G48" s="81">
        <v>12.24</v>
      </c>
      <c r="H48" s="81">
        <v>48.96</v>
      </c>
      <c r="I48" s="78" t="s">
        <v>4743</v>
      </c>
      <c r="J48" s="78">
        <f>VLOOKUP(B48,'[3]09.02.2026'!$C$3:$J$2063,8,0)</f>
        <v>0</v>
      </c>
      <c r="K48" s="78">
        <f t="shared" si="3"/>
        <v>0</v>
      </c>
      <c r="L48" s="82"/>
      <c r="M48" s="82"/>
      <c r="N48" s="82"/>
      <c r="O48" s="82"/>
      <c r="P48" s="82"/>
      <c r="Q48" s="83">
        <v>2</v>
      </c>
      <c r="R48" s="83"/>
      <c r="S48" s="83">
        <v>2</v>
      </c>
      <c r="T48" s="84">
        <f t="shared" si="2"/>
        <v>0</v>
      </c>
      <c r="U48" s="85"/>
      <c r="V48" s="86"/>
      <c r="W48" s="87"/>
      <c r="X48" s="132">
        <f>VLOOKUP(B48,'[4]ВОМ КГ-3 СОЭКС'!$C$3:$G$2063,5,0)</f>
        <v>2583.1999999999998</v>
      </c>
      <c r="Y48" s="133">
        <f t="shared" si="0"/>
        <v>0</v>
      </c>
      <c r="Z48" s="132">
        <v>1</v>
      </c>
    </row>
    <row r="49" spans="1:26" x14ac:dyDescent="0.25">
      <c r="A49" s="76" t="s">
        <v>160</v>
      </c>
      <c r="B49" s="77" t="s">
        <v>2717</v>
      </c>
      <c r="C49" s="77" t="s">
        <v>2718</v>
      </c>
      <c r="D49" s="78">
        <v>1</v>
      </c>
      <c r="E49" s="79">
        <v>645.79999999999995</v>
      </c>
      <c r="F49" s="80">
        <v>645.79999999999995</v>
      </c>
      <c r="G49" s="81">
        <v>12.24</v>
      </c>
      <c r="H49" s="81">
        <v>12.24</v>
      </c>
      <c r="I49" s="78" t="s">
        <v>4742</v>
      </c>
      <c r="J49" s="78">
        <f>VLOOKUP(B49,'[3]09.02.2026'!$C$3:$J$2063,8,0)</f>
        <v>0</v>
      </c>
      <c r="K49" s="78">
        <f t="shared" si="3"/>
        <v>0</v>
      </c>
      <c r="L49" s="82"/>
      <c r="M49" s="82"/>
      <c r="N49" s="82"/>
      <c r="O49" s="82"/>
      <c r="P49" s="82"/>
      <c r="Q49" s="83">
        <v>1</v>
      </c>
      <c r="R49" s="83"/>
      <c r="S49" s="83"/>
      <c r="T49" s="84">
        <f t="shared" si="2"/>
        <v>0</v>
      </c>
      <c r="U49" s="85"/>
      <c r="V49" s="86"/>
      <c r="W49" s="87"/>
      <c r="X49" s="132">
        <f>VLOOKUP(B49,'[4]ВОМ КГ-3 СОЭКС'!$C$3:$G$2063,5,0)</f>
        <v>645.79999999999995</v>
      </c>
      <c r="Y49" s="133">
        <f t="shared" si="0"/>
        <v>0</v>
      </c>
      <c r="Z49" s="132"/>
    </row>
    <row r="50" spans="1:26" x14ac:dyDescent="0.25">
      <c r="A50" s="76" t="s">
        <v>163</v>
      </c>
      <c r="B50" s="77" t="s">
        <v>2719</v>
      </c>
      <c r="C50" s="77" t="s">
        <v>2720</v>
      </c>
      <c r="D50" s="78">
        <v>1</v>
      </c>
      <c r="E50" s="79">
        <v>658.1</v>
      </c>
      <c r="F50" s="80">
        <v>658.1</v>
      </c>
      <c r="G50" s="81">
        <v>12.56</v>
      </c>
      <c r="H50" s="81">
        <v>12.56</v>
      </c>
      <c r="I50" s="78" t="s">
        <v>4742</v>
      </c>
      <c r="J50" s="78">
        <f>VLOOKUP(B50,'[3]09.02.2026'!$C$3:$J$2063,8,0)</f>
        <v>0</v>
      </c>
      <c r="K50" s="78">
        <f t="shared" si="3"/>
        <v>0</v>
      </c>
      <c r="L50" s="82"/>
      <c r="M50" s="82"/>
      <c r="N50" s="82"/>
      <c r="O50" s="82"/>
      <c r="P50" s="82"/>
      <c r="Q50" s="83">
        <v>1</v>
      </c>
      <c r="R50" s="83"/>
      <c r="S50" s="83"/>
      <c r="T50" s="84">
        <f t="shared" si="2"/>
        <v>0</v>
      </c>
      <c r="U50" s="85"/>
      <c r="V50" s="86"/>
      <c r="W50" s="87"/>
      <c r="X50" s="132">
        <f>VLOOKUP(B50,'[4]ВОМ КГ-3 СОЭКС'!$C$3:$G$2063,5,0)</f>
        <v>658.1</v>
      </c>
      <c r="Y50" s="133">
        <f t="shared" si="0"/>
        <v>0</v>
      </c>
      <c r="Z50" s="132">
        <v>1</v>
      </c>
    </row>
    <row r="51" spans="1:26" x14ac:dyDescent="0.25">
      <c r="A51" s="76" t="s">
        <v>166</v>
      </c>
      <c r="B51" s="77" t="s">
        <v>2721</v>
      </c>
      <c r="C51" s="77" t="s">
        <v>2722</v>
      </c>
      <c r="D51" s="78">
        <v>2</v>
      </c>
      <c r="E51" s="79">
        <v>645.79999999999995</v>
      </c>
      <c r="F51" s="80">
        <v>1291.5999999999999</v>
      </c>
      <c r="G51" s="81">
        <v>12.24</v>
      </c>
      <c r="H51" s="81">
        <v>24.48</v>
      </c>
      <c r="I51" s="78" t="s">
        <v>4743</v>
      </c>
      <c r="J51" s="78">
        <f>VLOOKUP(B51,'[3]09.02.2026'!$C$3:$J$2063,8,0)</f>
        <v>0</v>
      </c>
      <c r="K51" s="78">
        <f t="shared" si="3"/>
        <v>0</v>
      </c>
      <c r="L51" s="82"/>
      <c r="M51" s="82"/>
      <c r="N51" s="82"/>
      <c r="O51" s="82"/>
      <c r="P51" s="82"/>
      <c r="Q51" s="83">
        <v>2</v>
      </c>
      <c r="R51" s="83"/>
      <c r="S51" s="83"/>
      <c r="T51" s="84">
        <f t="shared" si="2"/>
        <v>0</v>
      </c>
      <c r="U51" s="85"/>
      <c r="V51" s="86"/>
      <c r="W51" s="87"/>
      <c r="X51" s="132">
        <f>VLOOKUP(B51,'[4]ВОМ КГ-3 СОЭКС'!$C$3:$G$2063,5,0)</f>
        <v>1291.5999999999999</v>
      </c>
      <c r="Y51" s="133">
        <f t="shared" si="0"/>
        <v>0</v>
      </c>
      <c r="Z51" s="132">
        <v>1</v>
      </c>
    </row>
    <row r="52" spans="1:26" x14ac:dyDescent="0.25">
      <c r="A52" s="76" t="s">
        <v>169</v>
      </c>
      <c r="B52" s="77" t="s">
        <v>2723</v>
      </c>
      <c r="C52" s="77" t="s">
        <v>2724</v>
      </c>
      <c r="D52" s="78">
        <v>1</v>
      </c>
      <c r="E52" s="79">
        <v>647.20000000000005</v>
      </c>
      <c r="F52" s="80">
        <v>647.20000000000005</v>
      </c>
      <c r="G52" s="81">
        <v>12.3</v>
      </c>
      <c r="H52" s="81">
        <v>12.3</v>
      </c>
      <c r="I52" s="78" t="s">
        <v>4742</v>
      </c>
      <c r="J52" s="78">
        <f>VLOOKUP(B52,'[3]09.02.2026'!$C$3:$J$2063,8,0)</f>
        <v>0</v>
      </c>
      <c r="K52" s="78">
        <f t="shared" si="3"/>
        <v>0</v>
      </c>
      <c r="L52" s="82"/>
      <c r="M52" s="82"/>
      <c r="N52" s="82"/>
      <c r="O52" s="82"/>
      <c r="P52" s="82"/>
      <c r="Q52" s="83"/>
      <c r="R52" s="83">
        <v>1</v>
      </c>
      <c r="S52" s="83"/>
      <c r="T52" s="84">
        <f t="shared" si="2"/>
        <v>0</v>
      </c>
      <c r="U52" s="85"/>
      <c r="V52" s="86"/>
      <c r="W52" s="87"/>
      <c r="X52" s="132">
        <f>VLOOKUP(B52,'[4]ВОМ КГ-3 СОЭКС'!$C$3:$G$2063,5,0)</f>
        <v>647.20000000000005</v>
      </c>
      <c r="Y52" s="133">
        <f t="shared" si="0"/>
        <v>0</v>
      </c>
      <c r="Z52" s="132">
        <v>1</v>
      </c>
    </row>
    <row r="53" spans="1:26" x14ac:dyDescent="0.25">
      <c r="A53" s="76" t="s">
        <v>172</v>
      </c>
      <c r="B53" s="77" t="s">
        <v>2725</v>
      </c>
      <c r="C53" s="77" t="s">
        <v>2726</v>
      </c>
      <c r="D53" s="78">
        <v>1</v>
      </c>
      <c r="E53" s="79">
        <v>659.5</v>
      </c>
      <c r="F53" s="80">
        <v>659.5</v>
      </c>
      <c r="G53" s="81">
        <v>12.63</v>
      </c>
      <c r="H53" s="81">
        <v>12.63</v>
      </c>
      <c r="I53" s="78" t="s">
        <v>4742</v>
      </c>
      <c r="J53" s="78">
        <f>VLOOKUP(B53,'[3]09.02.2026'!$C$3:$J$2063,8,0)</f>
        <v>0</v>
      </c>
      <c r="K53" s="78">
        <f t="shared" si="3"/>
        <v>0</v>
      </c>
      <c r="L53" s="82"/>
      <c r="M53" s="82"/>
      <c r="N53" s="82"/>
      <c r="O53" s="82"/>
      <c r="P53" s="82"/>
      <c r="Q53" s="83"/>
      <c r="R53" s="83">
        <v>1</v>
      </c>
      <c r="S53" s="83"/>
      <c r="T53" s="84">
        <f t="shared" si="2"/>
        <v>0</v>
      </c>
      <c r="U53" s="85"/>
      <c r="V53" s="86"/>
      <c r="W53" s="87"/>
      <c r="X53" s="132">
        <f>VLOOKUP(B53,'[4]ВОМ КГ-3 СОЭКС'!$C$3:$G$2063,5,0)</f>
        <v>659.5</v>
      </c>
      <c r="Y53" s="133">
        <f t="shared" si="0"/>
        <v>0</v>
      </c>
      <c r="Z53" s="132"/>
    </row>
    <row r="54" spans="1:26" x14ac:dyDescent="0.25">
      <c r="A54" s="76" t="s">
        <v>175</v>
      </c>
      <c r="B54" s="77" t="s">
        <v>2727</v>
      </c>
      <c r="C54" s="77" t="s">
        <v>2728</v>
      </c>
      <c r="D54" s="78">
        <v>2</v>
      </c>
      <c r="E54" s="79">
        <v>658.3</v>
      </c>
      <c r="F54" s="80">
        <v>1316.6</v>
      </c>
      <c r="G54" s="81">
        <v>12.62</v>
      </c>
      <c r="H54" s="81">
        <v>25.24</v>
      </c>
      <c r="I54" s="78" t="s">
        <v>4743</v>
      </c>
      <c r="J54" s="78">
        <f>VLOOKUP(B54,'[3]09.02.2026'!$C$3:$J$2063,8,0)</f>
        <v>0</v>
      </c>
      <c r="K54" s="78">
        <f t="shared" si="3"/>
        <v>0</v>
      </c>
      <c r="L54" s="82"/>
      <c r="M54" s="82"/>
      <c r="N54" s="82"/>
      <c r="O54" s="82"/>
      <c r="P54" s="82"/>
      <c r="Q54" s="83"/>
      <c r="R54" s="83">
        <v>2</v>
      </c>
      <c r="S54" s="83"/>
      <c r="T54" s="84">
        <f t="shared" si="2"/>
        <v>0</v>
      </c>
      <c r="U54" s="85"/>
      <c r="V54" s="86"/>
      <c r="W54" s="87"/>
      <c r="X54" s="132">
        <f>VLOOKUP(B54,'[4]ВОМ КГ-3 СОЭКС'!$C$3:$G$2063,5,0)</f>
        <v>1316.6</v>
      </c>
      <c r="Y54" s="133">
        <f t="shared" si="0"/>
        <v>0</v>
      </c>
      <c r="Z54" s="132"/>
    </row>
    <row r="55" spans="1:26" x14ac:dyDescent="0.25">
      <c r="A55" s="76" t="s">
        <v>178</v>
      </c>
      <c r="B55" s="77" t="s">
        <v>2729</v>
      </c>
      <c r="C55" s="77" t="s">
        <v>2730</v>
      </c>
      <c r="D55" s="78">
        <v>1</v>
      </c>
      <c r="E55" s="79">
        <v>658.3</v>
      </c>
      <c r="F55" s="80">
        <v>658.3</v>
      </c>
      <c r="G55" s="81">
        <v>12.62</v>
      </c>
      <c r="H55" s="81">
        <v>12.62</v>
      </c>
      <c r="I55" s="78" t="s">
        <v>4742</v>
      </c>
      <c r="J55" s="78">
        <f>VLOOKUP(B55,'[3]09.02.2026'!$C$3:$J$2063,8,0)</f>
        <v>0</v>
      </c>
      <c r="K55" s="78">
        <f t="shared" si="3"/>
        <v>0</v>
      </c>
      <c r="L55" s="82"/>
      <c r="M55" s="82"/>
      <c r="N55" s="82"/>
      <c r="O55" s="82"/>
      <c r="P55" s="82"/>
      <c r="Q55" s="83"/>
      <c r="R55" s="83">
        <v>1</v>
      </c>
      <c r="S55" s="83"/>
      <c r="T55" s="84">
        <f t="shared" si="2"/>
        <v>0</v>
      </c>
      <c r="U55" s="85"/>
      <c r="V55" s="86"/>
      <c r="W55" s="87"/>
      <c r="X55" s="132">
        <f>VLOOKUP(B55,'[4]ВОМ КГ-3 СОЭКС'!$C$3:$G$2063,5,0)</f>
        <v>658.3</v>
      </c>
      <c r="Y55" s="133">
        <f t="shared" si="0"/>
        <v>0</v>
      </c>
      <c r="Z55" s="132">
        <v>1</v>
      </c>
    </row>
    <row r="56" spans="1:26" x14ac:dyDescent="0.25">
      <c r="A56" s="76" t="s">
        <v>181</v>
      </c>
      <c r="B56" s="77" t="s">
        <v>2731</v>
      </c>
      <c r="C56" s="77" t="s">
        <v>2732</v>
      </c>
      <c r="D56" s="78">
        <v>1</v>
      </c>
      <c r="E56" s="79">
        <v>670.6</v>
      </c>
      <c r="F56" s="80">
        <v>670.6</v>
      </c>
      <c r="G56" s="81">
        <v>12.95</v>
      </c>
      <c r="H56" s="81">
        <v>12.95</v>
      </c>
      <c r="I56" s="78" t="s">
        <v>4742</v>
      </c>
      <c r="J56" s="78">
        <f>VLOOKUP(B56,'[3]09.02.2026'!$C$3:$J$2063,8,0)</f>
        <v>0</v>
      </c>
      <c r="K56" s="78">
        <f t="shared" si="3"/>
        <v>0</v>
      </c>
      <c r="L56" s="82"/>
      <c r="M56" s="82"/>
      <c r="N56" s="82"/>
      <c r="O56" s="82"/>
      <c r="P56" s="82"/>
      <c r="Q56" s="83"/>
      <c r="R56" s="83">
        <v>1</v>
      </c>
      <c r="S56" s="83"/>
      <c r="T56" s="84">
        <f t="shared" si="2"/>
        <v>0</v>
      </c>
      <c r="U56" s="85"/>
      <c r="V56" s="86"/>
      <c r="W56" s="87"/>
      <c r="X56" s="132">
        <f>VLOOKUP(B56,'[4]ВОМ КГ-3 СОЭКС'!$C$3:$G$2063,5,0)</f>
        <v>670.6</v>
      </c>
      <c r="Y56" s="133">
        <f t="shared" si="0"/>
        <v>0</v>
      </c>
      <c r="Z56" s="132"/>
    </row>
    <row r="57" spans="1:26" x14ac:dyDescent="0.25">
      <c r="A57" s="76" t="s">
        <v>184</v>
      </c>
      <c r="B57" s="77" t="s">
        <v>2733</v>
      </c>
      <c r="C57" s="77" t="s">
        <v>2734</v>
      </c>
      <c r="D57" s="78">
        <v>2</v>
      </c>
      <c r="E57" s="79">
        <v>645.79999999999995</v>
      </c>
      <c r="F57" s="80">
        <v>1291.5999999999999</v>
      </c>
      <c r="G57" s="81">
        <v>12.24</v>
      </c>
      <c r="H57" s="81">
        <v>24.48</v>
      </c>
      <c r="I57" s="78" t="s">
        <v>4743</v>
      </c>
      <c r="J57" s="78">
        <f>VLOOKUP(B57,'[3]09.02.2026'!$C$3:$J$2063,8,0)</f>
        <v>0</v>
      </c>
      <c r="K57" s="78">
        <f t="shared" si="3"/>
        <v>0</v>
      </c>
      <c r="L57" s="82"/>
      <c r="M57" s="82"/>
      <c r="N57" s="82"/>
      <c r="O57" s="82"/>
      <c r="P57" s="82"/>
      <c r="Q57" s="83"/>
      <c r="R57" s="83">
        <v>2</v>
      </c>
      <c r="S57" s="83"/>
      <c r="T57" s="84">
        <f t="shared" si="2"/>
        <v>0</v>
      </c>
      <c r="U57" s="85"/>
      <c r="V57" s="86"/>
      <c r="W57" s="87"/>
      <c r="X57" s="132">
        <f>VLOOKUP(B57,'[4]ВОМ КГ-3 СОЭКС'!$C$3:$G$2063,5,0)</f>
        <v>1291.5999999999999</v>
      </c>
      <c r="Y57" s="133">
        <f t="shared" si="0"/>
        <v>0</v>
      </c>
      <c r="Z57" s="132">
        <v>2</v>
      </c>
    </row>
    <row r="58" spans="1:26" x14ac:dyDescent="0.25">
      <c r="A58" s="76" t="s">
        <v>187</v>
      </c>
      <c r="B58" s="77" t="s">
        <v>2735</v>
      </c>
      <c r="C58" s="77" t="s">
        <v>2736</v>
      </c>
      <c r="D58" s="78">
        <v>1</v>
      </c>
      <c r="E58" s="79">
        <v>645.79999999999995</v>
      </c>
      <c r="F58" s="80">
        <v>645.79999999999995</v>
      </c>
      <c r="G58" s="81">
        <v>12.24</v>
      </c>
      <c r="H58" s="81">
        <v>12.24</v>
      </c>
      <c r="I58" s="78" t="s">
        <v>4742</v>
      </c>
      <c r="J58" s="78">
        <f>VLOOKUP(B58,'[3]09.02.2026'!$C$3:$J$2063,8,0)</f>
        <v>0</v>
      </c>
      <c r="K58" s="78">
        <f t="shared" si="3"/>
        <v>0</v>
      </c>
      <c r="L58" s="82"/>
      <c r="M58" s="82"/>
      <c r="N58" s="82"/>
      <c r="O58" s="82"/>
      <c r="P58" s="82"/>
      <c r="Q58" s="83"/>
      <c r="R58" s="83"/>
      <c r="S58" s="83">
        <v>1</v>
      </c>
      <c r="T58" s="84">
        <f t="shared" si="2"/>
        <v>0</v>
      </c>
      <c r="U58" s="85"/>
      <c r="V58" s="86"/>
      <c r="W58" s="87"/>
      <c r="X58" s="132">
        <f>VLOOKUP(B58,'[4]ВОМ КГ-3 СОЭКС'!$C$3:$G$2063,5,0)</f>
        <v>645.79999999999995</v>
      </c>
      <c r="Y58" s="133">
        <f t="shared" si="0"/>
        <v>0</v>
      </c>
      <c r="Z58" s="132">
        <v>1</v>
      </c>
    </row>
    <row r="59" spans="1:26" x14ac:dyDescent="0.25">
      <c r="A59" s="76" t="s">
        <v>190</v>
      </c>
      <c r="B59" s="77" t="s">
        <v>2737</v>
      </c>
      <c r="C59" s="77" t="s">
        <v>2738</v>
      </c>
      <c r="D59" s="78">
        <v>1</v>
      </c>
      <c r="E59" s="79">
        <v>653</v>
      </c>
      <c r="F59" s="80">
        <v>653</v>
      </c>
      <c r="G59" s="81">
        <v>12.42</v>
      </c>
      <c r="H59" s="81">
        <v>12.42</v>
      </c>
      <c r="I59" s="78" t="s">
        <v>4742</v>
      </c>
      <c r="J59" s="78">
        <f>VLOOKUP(B59,'[3]09.02.2026'!$C$3:$J$2063,8,0)</f>
        <v>0</v>
      </c>
      <c r="K59" s="78">
        <f t="shared" si="3"/>
        <v>0</v>
      </c>
      <c r="L59" s="82"/>
      <c r="M59" s="82"/>
      <c r="N59" s="82"/>
      <c r="O59" s="82"/>
      <c r="P59" s="82"/>
      <c r="Q59" s="83"/>
      <c r="R59" s="83"/>
      <c r="S59" s="83">
        <v>1</v>
      </c>
      <c r="T59" s="84">
        <f t="shared" si="2"/>
        <v>0</v>
      </c>
      <c r="U59" s="85"/>
      <c r="V59" s="86"/>
      <c r="W59" s="87"/>
      <c r="X59" s="132">
        <f>VLOOKUP(B59,'[4]ВОМ КГ-3 СОЭКС'!$C$3:$G$2063,5,0)</f>
        <v>653</v>
      </c>
      <c r="Y59" s="133">
        <f t="shared" si="0"/>
        <v>0</v>
      </c>
      <c r="Z59" s="132">
        <v>1</v>
      </c>
    </row>
    <row r="60" spans="1:26" x14ac:dyDescent="0.25">
      <c r="A60" s="76" t="s">
        <v>193</v>
      </c>
      <c r="B60" s="77" t="s">
        <v>2739</v>
      </c>
      <c r="C60" s="77" t="s">
        <v>2740</v>
      </c>
      <c r="D60" s="78">
        <v>2</v>
      </c>
      <c r="E60" s="79">
        <v>658.3</v>
      </c>
      <c r="F60" s="80">
        <v>1316.6</v>
      </c>
      <c r="G60" s="81">
        <v>12.62</v>
      </c>
      <c r="H60" s="81">
        <v>25.24</v>
      </c>
      <c r="I60" s="78" t="s">
        <v>4743</v>
      </c>
      <c r="J60" s="78">
        <f>VLOOKUP(B60,'[3]09.02.2026'!$C$3:$J$2063,8,0)</f>
        <v>0</v>
      </c>
      <c r="K60" s="78">
        <f t="shared" si="3"/>
        <v>0</v>
      </c>
      <c r="L60" s="82"/>
      <c r="M60" s="82"/>
      <c r="N60" s="82"/>
      <c r="O60" s="82"/>
      <c r="P60" s="82"/>
      <c r="Q60" s="83"/>
      <c r="R60" s="83"/>
      <c r="S60" s="83">
        <v>2</v>
      </c>
      <c r="T60" s="84">
        <f t="shared" si="2"/>
        <v>0</v>
      </c>
      <c r="U60" s="85"/>
      <c r="V60" s="86"/>
      <c r="W60" s="87"/>
      <c r="X60" s="132">
        <f>VLOOKUP(B60,'[4]ВОМ КГ-3 СОЭКС'!$C$3:$G$2063,5,0)</f>
        <v>1316.6</v>
      </c>
      <c r="Y60" s="133">
        <f t="shared" si="0"/>
        <v>0</v>
      </c>
      <c r="Z60" s="132">
        <v>1</v>
      </c>
    </row>
    <row r="61" spans="1:26" x14ac:dyDescent="0.25">
      <c r="A61" s="76" t="s">
        <v>196</v>
      </c>
      <c r="B61" s="77" t="s">
        <v>2741</v>
      </c>
      <c r="C61" s="77" t="s">
        <v>2742</v>
      </c>
      <c r="D61" s="78">
        <v>1</v>
      </c>
      <c r="E61" s="79">
        <v>658.5</v>
      </c>
      <c r="F61" s="80">
        <v>658.5</v>
      </c>
      <c r="G61" s="81">
        <v>15.92</v>
      </c>
      <c r="H61" s="81">
        <v>15.92</v>
      </c>
      <c r="I61" s="78" t="s">
        <v>4743</v>
      </c>
      <c r="J61" s="78">
        <f>VLOOKUP(B61,'[3]09.02.2026'!$C$3:$J$2063,8,0)</f>
        <v>0</v>
      </c>
      <c r="K61" s="78">
        <f t="shared" si="3"/>
        <v>0</v>
      </c>
      <c r="L61" s="82"/>
      <c r="M61" s="82"/>
      <c r="N61" s="82">
        <v>1</v>
      </c>
      <c r="O61" s="82"/>
      <c r="P61" s="82"/>
      <c r="Q61" s="83"/>
      <c r="R61" s="83"/>
      <c r="S61" s="83"/>
      <c r="T61" s="84">
        <f t="shared" si="2"/>
        <v>0</v>
      </c>
      <c r="U61" s="85"/>
      <c r="V61" s="86"/>
      <c r="W61" s="87"/>
      <c r="X61" s="132">
        <f>VLOOKUP(B61,'[4]ВОМ КГ-3 СОЭКС'!$C$3:$G$2063,5,0)</f>
        <v>658.5</v>
      </c>
      <c r="Y61" s="133">
        <f t="shared" si="0"/>
        <v>0</v>
      </c>
      <c r="Z61" s="132"/>
    </row>
    <row r="62" spans="1:26" x14ac:dyDescent="0.25">
      <c r="A62" s="76" t="s">
        <v>199</v>
      </c>
      <c r="B62" s="77" t="s">
        <v>2743</v>
      </c>
      <c r="C62" s="77" t="s">
        <v>2744</v>
      </c>
      <c r="D62" s="78">
        <v>1</v>
      </c>
      <c r="E62" s="79">
        <v>40.5</v>
      </c>
      <c r="F62" s="80">
        <v>40.5</v>
      </c>
      <c r="G62" s="81">
        <v>1.47</v>
      </c>
      <c r="H62" s="81">
        <v>1.47</v>
      </c>
      <c r="I62" s="78" t="s">
        <v>4743</v>
      </c>
      <c r="J62" s="78">
        <f>VLOOKUP(B62,'[3]09.02.2026'!$C$3:$J$2063,8,0)</f>
        <v>0</v>
      </c>
      <c r="K62" s="78">
        <f t="shared" si="3"/>
        <v>0</v>
      </c>
      <c r="L62" s="82">
        <v>1</v>
      </c>
      <c r="M62" s="82"/>
      <c r="N62" s="82"/>
      <c r="O62" s="82"/>
      <c r="P62" s="82"/>
      <c r="Q62" s="83"/>
      <c r="R62" s="83"/>
      <c r="S62" s="83"/>
      <c r="T62" s="84">
        <f t="shared" si="2"/>
        <v>0</v>
      </c>
      <c r="U62" s="85"/>
      <c r="V62" s="86"/>
      <c r="W62" s="87"/>
      <c r="X62" s="132">
        <f>VLOOKUP(B62,'[4]ВОМ КГ-3 СОЭКС'!$C$3:$G$2063,5,0)</f>
        <v>40.5</v>
      </c>
      <c r="Y62" s="133">
        <f t="shared" si="0"/>
        <v>0</v>
      </c>
      <c r="Z62" s="132"/>
    </row>
    <row r="63" spans="1:26" x14ac:dyDescent="0.25">
      <c r="A63" s="76" t="s">
        <v>202</v>
      </c>
      <c r="B63" s="77" t="s">
        <v>2745</v>
      </c>
      <c r="C63" s="77" t="s">
        <v>2746</v>
      </c>
      <c r="D63" s="78">
        <v>7</v>
      </c>
      <c r="E63" s="79">
        <v>43.2</v>
      </c>
      <c r="F63" s="80">
        <v>302.39999999999998</v>
      </c>
      <c r="G63" s="81">
        <v>1.54</v>
      </c>
      <c r="H63" s="81">
        <v>10.78</v>
      </c>
      <c r="I63" s="78" t="s">
        <v>4743</v>
      </c>
      <c r="J63" s="78">
        <f>VLOOKUP(B63,'[3]09.02.2026'!$C$3:$J$2063,8,0)</f>
        <v>0</v>
      </c>
      <c r="K63" s="78">
        <f t="shared" si="3"/>
        <v>0</v>
      </c>
      <c r="L63" s="82">
        <v>7</v>
      </c>
      <c r="M63" s="82"/>
      <c r="N63" s="82"/>
      <c r="O63" s="82"/>
      <c r="P63" s="82"/>
      <c r="Q63" s="83"/>
      <c r="R63" s="83"/>
      <c r="S63" s="83"/>
      <c r="T63" s="84">
        <f t="shared" si="2"/>
        <v>0</v>
      </c>
      <c r="U63" s="85"/>
      <c r="V63" s="86"/>
      <c r="W63" s="87"/>
      <c r="X63" s="132">
        <f>VLOOKUP(B63,'[4]ВОМ КГ-3 СОЭКС'!$C$3:$G$2063,5,0)</f>
        <v>302.39999999999998</v>
      </c>
      <c r="Y63" s="133">
        <f t="shared" si="0"/>
        <v>0</v>
      </c>
      <c r="Z63" s="132"/>
    </row>
    <row r="64" spans="1:26" x14ac:dyDescent="0.25">
      <c r="A64" s="76" t="s">
        <v>205</v>
      </c>
      <c r="B64" s="77" t="s">
        <v>2747</v>
      </c>
      <c r="C64" s="77" t="s">
        <v>2748</v>
      </c>
      <c r="D64" s="78">
        <v>28</v>
      </c>
      <c r="E64" s="79">
        <v>123.4</v>
      </c>
      <c r="F64" s="80">
        <v>3455.2</v>
      </c>
      <c r="G64" s="81">
        <v>4.41</v>
      </c>
      <c r="H64" s="81">
        <v>123.48</v>
      </c>
      <c r="I64" s="78" t="s">
        <v>4743</v>
      </c>
      <c r="J64" s="78">
        <f>VLOOKUP(B64,'[3]09.02.2026'!$C$3:$J$2063,8,0)</f>
        <v>0</v>
      </c>
      <c r="K64" s="78">
        <f t="shared" si="3"/>
        <v>0</v>
      </c>
      <c r="L64" s="82"/>
      <c r="M64" s="82">
        <v>14</v>
      </c>
      <c r="N64" s="82">
        <v>14</v>
      </c>
      <c r="O64" s="82"/>
      <c r="P64" s="82"/>
      <c r="Q64" s="83"/>
      <c r="R64" s="83"/>
      <c r="S64" s="83"/>
      <c r="T64" s="84">
        <f t="shared" si="2"/>
        <v>0</v>
      </c>
      <c r="U64" s="85"/>
      <c r="V64" s="86"/>
      <c r="W64" s="87"/>
      <c r="X64" s="132">
        <f>VLOOKUP(B64,'[4]ВОМ КГ-3 СОЭКС'!$C$3:$G$2063,5,0)</f>
        <v>3455.2</v>
      </c>
      <c r="Y64" s="133">
        <f t="shared" si="0"/>
        <v>0</v>
      </c>
      <c r="Z64" s="132"/>
    </row>
    <row r="65" spans="1:26" x14ac:dyDescent="0.25">
      <c r="A65" s="76" t="s">
        <v>208</v>
      </c>
      <c r="B65" s="77" t="s">
        <v>2749</v>
      </c>
      <c r="C65" s="77" t="s">
        <v>2750</v>
      </c>
      <c r="D65" s="78">
        <v>11</v>
      </c>
      <c r="E65" s="79">
        <v>119.5</v>
      </c>
      <c r="F65" s="80">
        <v>1314.5</v>
      </c>
      <c r="G65" s="81">
        <v>4.2699999999999996</v>
      </c>
      <c r="H65" s="81">
        <v>46.97</v>
      </c>
      <c r="I65" s="78" t="s">
        <v>4743</v>
      </c>
      <c r="J65" s="78">
        <f>VLOOKUP(B65,'[3]09.02.2026'!$C$3:$J$2063,8,0)</f>
        <v>0</v>
      </c>
      <c r="K65" s="78">
        <f t="shared" si="3"/>
        <v>0</v>
      </c>
      <c r="L65" s="82"/>
      <c r="M65" s="82"/>
      <c r="N65" s="82"/>
      <c r="O65" s="82">
        <v>11</v>
      </c>
      <c r="P65" s="82"/>
      <c r="Q65" s="83"/>
      <c r="R65" s="83"/>
      <c r="S65" s="83"/>
      <c r="T65" s="84">
        <f t="shared" si="2"/>
        <v>0</v>
      </c>
      <c r="U65" s="85"/>
      <c r="V65" s="86"/>
      <c r="W65" s="87"/>
      <c r="X65" s="132">
        <f>VLOOKUP(B65,'[4]ВОМ КГ-3 СОЭКС'!$C$3:$G$2063,5,0)</f>
        <v>1314.5</v>
      </c>
      <c r="Y65" s="133">
        <f t="shared" si="0"/>
        <v>0</v>
      </c>
      <c r="Z65" s="132"/>
    </row>
    <row r="66" spans="1:26" x14ac:dyDescent="0.25">
      <c r="A66" s="76" t="s">
        <v>211</v>
      </c>
      <c r="B66" s="77" t="s">
        <v>2751</v>
      </c>
      <c r="C66" s="77" t="s">
        <v>2752</v>
      </c>
      <c r="D66" s="78">
        <v>1</v>
      </c>
      <c r="E66" s="79">
        <v>23.5</v>
      </c>
      <c r="F66" s="80">
        <v>23.5</v>
      </c>
      <c r="G66" s="81">
        <v>0.84</v>
      </c>
      <c r="H66" s="81">
        <v>0.84</v>
      </c>
      <c r="I66" s="78" t="s">
        <v>4743</v>
      </c>
      <c r="J66" s="78">
        <f>VLOOKUP(B66,'[3]09.02.2026'!$C$3:$J$2063,8,0)</f>
        <v>0</v>
      </c>
      <c r="K66" s="78">
        <f t="shared" si="3"/>
        <v>0</v>
      </c>
      <c r="L66" s="82"/>
      <c r="M66" s="82"/>
      <c r="N66" s="82"/>
      <c r="O66" s="82">
        <v>1</v>
      </c>
      <c r="P66" s="82"/>
      <c r="Q66" s="83"/>
      <c r="R66" s="83"/>
      <c r="S66" s="83"/>
      <c r="T66" s="84">
        <f t="shared" si="2"/>
        <v>0</v>
      </c>
      <c r="U66" s="85"/>
      <c r="V66" s="86"/>
      <c r="W66" s="87"/>
      <c r="X66" s="132">
        <f>VLOOKUP(B66,'[4]ВОМ КГ-3 СОЭКС'!$C$3:$G$2063,5,0)</f>
        <v>23.5</v>
      </c>
      <c r="Y66" s="133">
        <f t="shared" si="0"/>
        <v>0</v>
      </c>
      <c r="Z66" s="132"/>
    </row>
    <row r="67" spans="1:26" x14ac:dyDescent="0.25">
      <c r="A67" s="76" t="s">
        <v>214</v>
      </c>
      <c r="B67" s="77" t="s">
        <v>2753</v>
      </c>
      <c r="C67" s="77" t="s">
        <v>2754</v>
      </c>
      <c r="D67" s="78">
        <v>1</v>
      </c>
      <c r="E67" s="79">
        <v>36.200000000000003</v>
      </c>
      <c r="F67" s="80">
        <v>36.200000000000003</v>
      </c>
      <c r="G67" s="81">
        <v>1.29</v>
      </c>
      <c r="H67" s="81">
        <v>1.29</v>
      </c>
      <c r="I67" s="78" t="s">
        <v>4743</v>
      </c>
      <c r="J67" s="78">
        <f>VLOOKUP(B67,'[3]09.02.2026'!$C$3:$J$2063,8,0)</f>
        <v>0</v>
      </c>
      <c r="K67" s="78">
        <f t="shared" si="3"/>
        <v>0</v>
      </c>
      <c r="L67" s="82"/>
      <c r="M67" s="82"/>
      <c r="N67" s="82"/>
      <c r="O67" s="82">
        <v>1</v>
      </c>
      <c r="P67" s="82"/>
      <c r="Q67" s="82"/>
      <c r="R67" s="82"/>
      <c r="S67" s="83"/>
      <c r="T67" s="84">
        <f t="shared" si="2"/>
        <v>0</v>
      </c>
      <c r="U67" s="85"/>
      <c r="V67" s="86"/>
      <c r="W67" s="87"/>
      <c r="X67" s="132">
        <f>VLOOKUP(B67,'[4]ВОМ КГ-3 СОЭКС'!$C$3:$G$2063,5,0)</f>
        <v>36.200000000000003</v>
      </c>
      <c r="Y67" s="133">
        <f t="shared" ref="Y67:Y130" si="4">F67-X67</f>
        <v>0</v>
      </c>
      <c r="Z67" s="132"/>
    </row>
    <row r="68" spans="1:26" x14ac:dyDescent="0.25">
      <c r="A68" s="76" t="s">
        <v>217</v>
      </c>
      <c r="B68" s="77" t="s">
        <v>2755</v>
      </c>
      <c r="C68" s="77" t="s">
        <v>2756</v>
      </c>
      <c r="D68" s="78">
        <v>2</v>
      </c>
      <c r="E68" s="79">
        <v>46.3</v>
      </c>
      <c r="F68" s="80">
        <v>92.6</v>
      </c>
      <c r="G68" s="81">
        <v>1.63</v>
      </c>
      <c r="H68" s="81">
        <v>3.26</v>
      </c>
      <c r="I68" s="78" t="s">
        <v>4743</v>
      </c>
      <c r="J68" s="78">
        <f>VLOOKUP(B68,'[3]09.02.2026'!$C$3:$J$2063,8,0)</f>
        <v>0</v>
      </c>
      <c r="K68" s="78">
        <f t="shared" si="3"/>
        <v>0</v>
      </c>
      <c r="L68" s="82"/>
      <c r="M68" s="82"/>
      <c r="N68" s="82"/>
      <c r="O68" s="82">
        <v>1</v>
      </c>
      <c r="P68" s="82">
        <v>1</v>
      </c>
      <c r="Q68" s="82"/>
      <c r="R68" s="82"/>
      <c r="S68" s="83"/>
      <c r="T68" s="84">
        <f t="shared" ref="T68:T131" si="5">D68-L68-M68-N68-O68-P68-Q68-R68-S68</f>
        <v>0</v>
      </c>
      <c r="U68" s="85"/>
      <c r="V68" s="86"/>
      <c r="W68" s="87"/>
      <c r="X68" s="132">
        <f>VLOOKUP(B68,'[4]ВОМ КГ-3 СОЭКС'!$C$3:$G$2063,5,0)</f>
        <v>92.6</v>
      </c>
      <c r="Y68" s="133">
        <f t="shared" si="4"/>
        <v>0</v>
      </c>
      <c r="Z68" s="132"/>
    </row>
    <row r="69" spans="1:26" x14ac:dyDescent="0.25">
      <c r="A69" s="76" t="s">
        <v>220</v>
      </c>
      <c r="B69" s="77" t="s">
        <v>2757</v>
      </c>
      <c r="C69" s="77" t="s">
        <v>2758</v>
      </c>
      <c r="D69" s="78">
        <v>2</v>
      </c>
      <c r="E69" s="79">
        <v>40.5</v>
      </c>
      <c r="F69" s="80">
        <v>81</v>
      </c>
      <c r="G69" s="81">
        <v>1.43</v>
      </c>
      <c r="H69" s="81">
        <v>2.86</v>
      </c>
      <c r="I69" s="78" t="s">
        <v>4743</v>
      </c>
      <c r="J69" s="78">
        <f>VLOOKUP(B69,'[3]09.02.2026'!$C$3:$J$2063,8,0)</f>
        <v>0</v>
      </c>
      <c r="K69" s="78">
        <f t="shared" si="3"/>
        <v>0</v>
      </c>
      <c r="L69" s="82"/>
      <c r="M69" s="82"/>
      <c r="N69" s="82"/>
      <c r="O69" s="82">
        <v>1</v>
      </c>
      <c r="P69" s="82">
        <v>1</v>
      </c>
      <c r="Q69" s="82"/>
      <c r="R69" s="82"/>
      <c r="S69" s="83"/>
      <c r="T69" s="84">
        <f t="shared" si="5"/>
        <v>0</v>
      </c>
      <c r="U69" s="85"/>
      <c r="V69" s="86"/>
      <c r="W69" s="87"/>
      <c r="X69" s="132">
        <f>VLOOKUP(B69,'[4]ВОМ КГ-3 СОЭКС'!$C$3:$G$2063,5,0)</f>
        <v>81</v>
      </c>
      <c r="Y69" s="133">
        <f t="shared" si="4"/>
        <v>0</v>
      </c>
      <c r="Z69" s="132"/>
    </row>
    <row r="70" spans="1:26" x14ac:dyDescent="0.25">
      <c r="A70" s="76" t="s">
        <v>223</v>
      </c>
      <c r="B70" s="77" t="s">
        <v>2759</v>
      </c>
      <c r="C70" s="77" t="s">
        <v>2760</v>
      </c>
      <c r="D70" s="78">
        <v>9</v>
      </c>
      <c r="E70" s="79">
        <v>50.3</v>
      </c>
      <c r="F70" s="80">
        <v>452.7</v>
      </c>
      <c r="G70" s="81">
        <v>1.82</v>
      </c>
      <c r="H70" s="81">
        <v>16.38</v>
      </c>
      <c r="I70" s="78" t="s">
        <v>4743</v>
      </c>
      <c r="J70" s="78">
        <f>VLOOKUP(B70,'[3]09.02.2026'!$C$3:$J$2063,8,0)</f>
        <v>0</v>
      </c>
      <c r="K70" s="78">
        <f t="shared" si="3"/>
        <v>0</v>
      </c>
      <c r="L70" s="82"/>
      <c r="M70" s="82"/>
      <c r="N70" s="82"/>
      <c r="O70" s="82">
        <v>4</v>
      </c>
      <c r="P70" s="82">
        <v>5</v>
      </c>
      <c r="Q70" s="82"/>
      <c r="R70" s="82"/>
      <c r="S70" s="83"/>
      <c r="T70" s="84">
        <f t="shared" si="5"/>
        <v>0</v>
      </c>
      <c r="U70" s="85"/>
      <c r="V70" s="86"/>
      <c r="W70" s="87"/>
      <c r="X70" s="132">
        <f>VLOOKUP(B70,'[4]ВОМ КГ-3 СОЭКС'!$C$3:$G$2063,5,0)</f>
        <v>452.7</v>
      </c>
      <c r="Y70" s="133">
        <f t="shared" si="4"/>
        <v>0</v>
      </c>
      <c r="Z70" s="132"/>
    </row>
    <row r="71" spans="1:26" x14ac:dyDescent="0.25">
      <c r="A71" s="76" t="s">
        <v>226</v>
      </c>
      <c r="B71" s="77" t="s">
        <v>2761</v>
      </c>
      <c r="C71" s="77" t="s">
        <v>2762</v>
      </c>
      <c r="D71" s="78">
        <v>1</v>
      </c>
      <c r="E71" s="79">
        <v>123.1</v>
      </c>
      <c r="F71" s="80">
        <v>123.1</v>
      </c>
      <c r="G71" s="81">
        <v>4.3899999999999997</v>
      </c>
      <c r="H71" s="81">
        <v>4.3899999999999997</v>
      </c>
      <c r="I71" s="78" t="s">
        <v>4743</v>
      </c>
      <c r="J71" s="78">
        <f>VLOOKUP(B71,'[3]09.02.2026'!$C$3:$J$2063,8,0)</f>
        <v>0</v>
      </c>
      <c r="K71" s="78">
        <f t="shared" si="3"/>
        <v>0</v>
      </c>
      <c r="L71" s="82"/>
      <c r="M71" s="82"/>
      <c r="N71" s="82"/>
      <c r="O71" s="82">
        <v>1</v>
      </c>
      <c r="P71" s="82"/>
      <c r="Q71" s="82"/>
      <c r="R71" s="82"/>
      <c r="S71" s="83"/>
      <c r="T71" s="84">
        <f t="shared" si="5"/>
        <v>0</v>
      </c>
      <c r="U71" s="85"/>
      <c r="V71" s="86"/>
      <c r="W71" s="87"/>
      <c r="X71" s="132">
        <f>VLOOKUP(B71,'[4]ВОМ КГ-3 СОЭКС'!$C$3:$G$2063,5,0)</f>
        <v>123.1</v>
      </c>
      <c r="Y71" s="133">
        <f t="shared" si="4"/>
        <v>0</v>
      </c>
      <c r="Z71" s="132"/>
    </row>
    <row r="72" spans="1:26" x14ac:dyDescent="0.25">
      <c r="A72" s="76" t="s">
        <v>229</v>
      </c>
      <c r="B72" s="77" t="s">
        <v>2763</v>
      </c>
      <c r="C72" s="77" t="s">
        <v>2764</v>
      </c>
      <c r="D72" s="78">
        <v>2</v>
      </c>
      <c r="E72" s="79">
        <v>46.3</v>
      </c>
      <c r="F72" s="80">
        <v>92.6</v>
      </c>
      <c r="G72" s="81">
        <v>1.63</v>
      </c>
      <c r="H72" s="81">
        <v>3.26</v>
      </c>
      <c r="I72" s="78" t="s">
        <v>4743</v>
      </c>
      <c r="J72" s="78">
        <f>VLOOKUP(B72,'[3]09.02.2026'!$C$3:$J$2063,8,0)</f>
        <v>0</v>
      </c>
      <c r="K72" s="78">
        <f t="shared" si="3"/>
        <v>0</v>
      </c>
      <c r="L72" s="82"/>
      <c r="M72" s="82"/>
      <c r="N72" s="82"/>
      <c r="O72" s="82">
        <v>1</v>
      </c>
      <c r="P72" s="82">
        <v>1</v>
      </c>
      <c r="Q72" s="82"/>
      <c r="R72" s="82"/>
      <c r="S72" s="83"/>
      <c r="T72" s="84">
        <f t="shared" si="5"/>
        <v>0</v>
      </c>
      <c r="U72" s="85"/>
      <c r="V72" s="86"/>
      <c r="W72" s="87"/>
      <c r="X72" s="132">
        <f>VLOOKUP(B72,'[4]ВОМ КГ-3 СОЭКС'!$C$3:$G$2063,5,0)</f>
        <v>92.6</v>
      </c>
      <c r="Y72" s="133">
        <f t="shared" si="4"/>
        <v>0</v>
      </c>
      <c r="Z72" s="132"/>
    </row>
    <row r="73" spans="1:26" x14ac:dyDescent="0.25">
      <c r="A73" s="76" t="s">
        <v>232</v>
      </c>
      <c r="B73" s="77" t="s">
        <v>2765</v>
      </c>
      <c r="C73" s="77" t="s">
        <v>2766</v>
      </c>
      <c r="D73" s="78">
        <v>2</v>
      </c>
      <c r="E73" s="79">
        <v>40.5</v>
      </c>
      <c r="F73" s="80">
        <v>81</v>
      </c>
      <c r="G73" s="81">
        <v>1.43</v>
      </c>
      <c r="H73" s="81">
        <v>2.86</v>
      </c>
      <c r="I73" s="78" t="s">
        <v>4743</v>
      </c>
      <c r="J73" s="78">
        <f>VLOOKUP(B73,'[3]09.02.2026'!$C$3:$J$2063,8,0)</f>
        <v>0</v>
      </c>
      <c r="K73" s="78">
        <f t="shared" si="3"/>
        <v>0</v>
      </c>
      <c r="L73" s="82"/>
      <c r="M73" s="82"/>
      <c r="N73" s="82"/>
      <c r="O73" s="82">
        <v>1</v>
      </c>
      <c r="P73" s="82">
        <v>1</v>
      </c>
      <c r="Q73" s="83"/>
      <c r="R73" s="83"/>
      <c r="S73" s="83"/>
      <c r="T73" s="84">
        <f t="shared" si="5"/>
        <v>0</v>
      </c>
      <c r="U73" s="85"/>
      <c r="V73" s="86"/>
      <c r="W73" s="87"/>
      <c r="X73" s="132">
        <f>VLOOKUP(B73,'[4]ВОМ КГ-3 СОЭКС'!$C$3:$G$2063,5,0)</f>
        <v>81</v>
      </c>
      <c r="Y73" s="133">
        <f t="shared" si="4"/>
        <v>0</v>
      </c>
      <c r="Z73" s="132"/>
    </row>
    <row r="74" spans="1:26" x14ac:dyDescent="0.25">
      <c r="A74" s="76" t="s">
        <v>235</v>
      </c>
      <c r="B74" s="77" t="s">
        <v>2767</v>
      </c>
      <c r="C74" s="77" t="s">
        <v>2768</v>
      </c>
      <c r="D74" s="78">
        <v>1</v>
      </c>
      <c r="E74" s="79">
        <v>42.8</v>
      </c>
      <c r="F74" s="80">
        <v>42.8</v>
      </c>
      <c r="G74" s="81">
        <v>1.53</v>
      </c>
      <c r="H74" s="81">
        <v>1.53</v>
      </c>
      <c r="I74" s="78" t="s">
        <v>4743</v>
      </c>
      <c r="J74" s="78">
        <f>VLOOKUP(B74,'[3]09.02.2026'!$C$3:$J$2063,8,0)</f>
        <v>0</v>
      </c>
      <c r="K74" s="78">
        <f t="shared" si="3"/>
        <v>0</v>
      </c>
      <c r="L74" s="82"/>
      <c r="M74" s="82"/>
      <c r="N74" s="82"/>
      <c r="O74" s="82">
        <v>1</v>
      </c>
      <c r="P74" s="82"/>
      <c r="Q74" s="83"/>
      <c r="R74" s="83"/>
      <c r="S74" s="83"/>
      <c r="T74" s="84">
        <f t="shared" si="5"/>
        <v>0</v>
      </c>
      <c r="U74" s="85"/>
      <c r="V74" s="86"/>
      <c r="W74" s="87"/>
      <c r="X74" s="132">
        <f>VLOOKUP(B74,'[4]ВОМ КГ-3 СОЭКС'!$C$3:$G$2063,5,0)</f>
        <v>42.8</v>
      </c>
      <c r="Y74" s="133">
        <f t="shared" si="4"/>
        <v>0</v>
      </c>
      <c r="Z74" s="132"/>
    </row>
    <row r="75" spans="1:26" x14ac:dyDescent="0.25">
      <c r="A75" s="76" t="s">
        <v>238</v>
      </c>
      <c r="B75" s="77" t="s">
        <v>2769</v>
      </c>
      <c r="C75" s="77" t="s">
        <v>2770</v>
      </c>
      <c r="D75" s="78">
        <v>1</v>
      </c>
      <c r="E75" s="79">
        <v>30.2</v>
      </c>
      <c r="F75" s="80">
        <v>30.2</v>
      </c>
      <c r="G75" s="81">
        <v>1.08</v>
      </c>
      <c r="H75" s="81">
        <v>1.08</v>
      </c>
      <c r="I75" s="78" t="s">
        <v>4743</v>
      </c>
      <c r="J75" s="78">
        <f>VLOOKUP(B75,'[3]09.02.2026'!$C$3:$J$2063,8,0)</f>
        <v>0</v>
      </c>
      <c r="K75" s="78">
        <f t="shared" si="3"/>
        <v>0</v>
      </c>
      <c r="L75" s="82"/>
      <c r="M75" s="82"/>
      <c r="N75" s="82"/>
      <c r="O75" s="82">
        <v>1</v>
      </c>
      <c r="P75" s="82"/>
      <c r="Q75" s="83"/>
      <c r="R75" s="83"/>
      <c r="S75" s="83"/>
      <c r="T75" s="84">
        <f t="shared" si="5"/>
        <v>0</v>
      </c>
      <c r="U75" s="85"/>
      <c r="V75" s="86"/>
      <c r="W75" s="87"/>
      <c r="X75" s="132">
        <f>VLOOKUP(B75,'[4]ВОМ КГ-3 СОЭКС'!$C$3:$G$2063,5,0)</f>
        <v>30.2</v>
      </c>
      <c r="Y75" s="133">
        <f t="shared" si="4"/>
        <v>0</v>
      </c>
      <c r="Z75" s="132"/>
    </row>
    <row r="76" spans="1:26" x14ac:dyDescent="0.25">
      <c r="A76" s="76" t="s">
        <v>241</v>
      </c>
      <c r="B76" s="77" t="s">
        <v>2771</v>
      </c>
      <c r="C76" s="77" t="s">
        <v>2772</v>
      </c>
      <c r="D76" s="78">
        <v>1</v>
      </c>
      <c r="E76" s="79">
        <v>30.2</v>
      </c>
      <c r="F76" s="80">
        <v>30.2</v>
      </c>
      <c r="G76" s="81">
        <v>1.08</v>
      </c>
      <c r="H76" s="81">
        <v>1.08</v>
      </c>
      <c r="I76" s="78" t="s">
        <v>4743</v>
      </c>
      <c r="J76" s="78">
        <f>VLOOKUP(B76,'[3]09.02.2026'!$C$3:$J$2063,8,0)</f>
        <v>0</v>
      </c>
      <c r="K76" s="78">
        <f t="shared" si="3"/>
        <v>0</v>
      </c>
      <c r="L76" s="82"/>
      <c r="M76" s="82"/>
      <c r="N76" s="82"/>
      <c r="O76" s="82"/>
      <c r="P76" s="82">
        <v>1</v>
      </c>
      <c r="Q76" s="83"/>
      <c r="R76" s="83"/>
      <c r="S76" s="83"/>
      <c r="T76" s="84">
        <f t="shared" si="5"/>
        <v>0</v>
      </c>
      <c r="U76" s="85"/>
      <c r="V76" s="86"/>
      <c r="W76" s="87"/>
      <c r="X76" s="132">
        <f>VLOOKUP(B76,'[4]ВОМ КГ-3 СОЭКС'!$C$3:$G$2063,5,0)</f>
        <v>30.2</v>
      </c>
      <c r="Y76" s="133">
        <f t="shared" si="4"/>
        <v>0</v>
      </c>
      <c r="Z76" s="132"/>
    </row>
    <row r="77" spans="1:26" x14ac:dyDescent="0.25">
      <c r="A77" s="76" t="s">
        <v>244</v>
      </c>
      <c r="B77" s="77" t="s">
        <v>2773</v>
      </c>
      <c r="C77" s="77" t="s">
        <v>2774</v>
      </c>
      <c r="D77" s="78">
        <v>2</v>
      </c>
      <c r="E77" s="79">
        <v>42.8</v>
      </c>
      <c r="F77" s="80">
        <v>85.6</v>
      </c>
      <c r="G77" s="81">
        <v>1.53</v>
      </c>
      <c r="H77" s="81">
        <v>3.06</v>
      </c>
      <c r="I77" s="78" t="s">
        <v>4743</v>
      </c>
      <c r="J77" s="78">
        <f>VLOOKUP(B77,'[3]09.02.2026'!$C$3:$J$2063,8,0)</f>
        <v>0</v>
      </c>
      <c r="K77" s="78">
        <f t="shared" si="3"/>
        <v>0</v>
      </c>
      <c r="L77" s="82"/>
      <c r="M77" s="82"/>
      <c r="N77" s="82"/>
      <c r="O77" s="82"/>
      <c r="P77" s="82">
        <v>2</v>
      </c>
      <c r="Q77" s="83"/>
      <c r="R77" s="83"/>
      <c r="S77" s="83"/>
      <c r="T77" s="84">
        <f t="shared" si="5"/>
        <v>0</v>
      </c>
      <c r="U77" s="85"/>
      <c r="V77" s="86"/>
      <c r="W77" s="87"/>
      <c r="X77" s="132">
        <f>VLOOKUP(B77,'[4]ВОМ КГ-3 СОЭКС'!$C$3:$G$2063,5,0)</f>
        <v>85.6</v>
      </c>
      <c r="Y77" s="133">
        <f t="shared" si="4"/>
        <v>0</v>
      </c>
      <c r="Z77" s="132"/>
    </row>
    <row r="78" spans="1:26" x14ac:dyDescent="0.25">
      <c r="A78" s="76" t="s">
        <v>247</v>
      </c>
      <c r="B78" s="77" t="s">
        <v>2775</v>
      </c>
      <c r="C78" s="77" t="s">
        <v>2776</v>
      </c>
      <c r="D78" s="78">
        <v>1</v>
      </c>
      <c r="E78" s="79">
        <v>38.200000000000003</v>
      </c>
      <c r="F78" s="80">
        <v>38.200000000000003</v>
      </c>
      <c r="G78" s="81">
        <v>1.35</v>
      </c>
      <c r="H78" s="81">
        <v>1.35</v>
      </c>
      <c r="I78" s="78" t="s">
        <v>4743</v>
      </c>
      <c r="J78" s="78">
        <f>VLOOKUP(B78,'[3]09.02.2026'!$C$3:$J$2063,8,0)</f>
        <v>0</v>
      </c>
      <c r="K78" s="78">
        <f t="shared" si="3"/>
        <v>0</v>
      </c>
      <c r="L78" s="82"/>
      <c r="M78" s="82"/>
      <c r="N78" s="82"/>
      <c r="O78" s="82"/>
      <c r="P78" s="82">
        <v>1</v>
      </c>
      <c r="Q78" s="83"/>
      <c r="R78" s="83"/>
      <c r="S78" s="83"/>
      <c r="T78" s="84">
        <f t="shared" si="5"/>
        <v>0</v>
      </c>
      <c r="U78" s="85"/>
      <c r="V78" s="86"/>
      <c r="W78" s="87"/>
      <c r="X78" s="132">
        <f>VLOOKUP(B78,'[4]ВОМ КГ-3 СОЭКС'!$C$3:$G$2063,5,0)</f>
        <v>38.200000000000003</v>
      </c>
      <c r="Y78" s="133">
        <f t="shared" si="4"/>
        <v>0</v>
      </c>
      <c r="Z78" s="132"/>
    </row>
    <row r="79" spans="1:26" x14ac:dyDescent="0.25">
      <c r="A79" s="76" t="s">
        <v>250</v>
      </c>
      <c r="B79" s="77" t="s">
        <v>2777</v>
      </c>
      <c r="C79" s="77" t="s">
        <v>2778</v>
      </c>
      <c r="D79" s="78">
        <v>1</v>
      </c>
      <c r="E79" s="79">
        <v>122</v>
      </c>
      <c r="F79" s="80">
        <v>122</v>
      </c>
      <c r="G79" s="81">
        <v>4.3499999999999996</v>
      </c>
      <c r="H79" s="81">
        <v>4.3499999999999996</v>
      </c>
      <c r="I79" s="78" t="s">
        <v>4743</v>
      </c>
      <c r="J79" s="78">
        <f>VLOOKUP(B79,'[3]09.02.2026'!$C$3:$J$2063,8,0)</f>
        <v>0</v>
      </c>
      <c r="K79" s="78">
        <f t="shared" si="3"/>
        <v>0</v>
      </c>
      <c r="L79" s="82"/>
      <c r="M79" s="82"/>
      <c r="N79" s="82"/>
      <c r="O79" s="82"/>
      <c r="P79" s="82">
        <v>1</v>
      </c>
      <c r="Q79" s="83"/>
      <c r="R79" s="83"/>
      <c r="S79" s="83"/>
      <c r="T79" s="84">
        <f t="shared" si="5"/>
        <v>0</v>
      </c>
      <c r="U79" s="85"/>
      <c r="V79" s="86"/>
      <c r="W79" s="87"/>
      <c r="X79" s="132">
        <f>VLOOKUP(B79,'[4]ВОМ КГ-3 СОЭКС'!$C$3:$G$2063,5,0)</f>
        <v>122</v>
      </c>
      <c r="Y79" s="133">
        <f t="shared" si="4"/>
        <v>0</v>
      </c>
      <c r="Z79" s="132"/>
    </row>
    <row r="80" spans="1:26" x14ac:dyDescent="0.25">
      <c r="A80" s="76" t="s">
        <v>253</v>
      </c>
      <c r="B80" s="77" t="s">
        <v>2779</v>
      </c>
      <c r="C80" s="77" t="s">
        <v>2780</v>
      </c>
      <c r="D80" s="78">
        <v>50</v>
      </c>
      <c r="E80" s="79">
        <v>118.4</v>
      </c>
      <c r="F80" s="80">
        <v>5920</v>
      </c>
      <c r="G80" s="81">
        <v>4.2300000000000004</v>
      </c>
      <c r="H80" s="81">
        <v>211.5</v>
      </c>
      <c r="I80" s="78" t="s">
        <v>4743</v>
      </c>
      <c r="J80" s="78">
        <f>VLOOKUP(B80,'[3]09.02.2026'!$C$3:$J$2063,8,0)</f>
        <v>0</v>
      </c>
      <c r="K80" s="78">
        <f t="shared" si="3"/>
        <v>0</v>
      </c>
      <c r="L80" s="82"/>
      <c r="M80" s="82"/>
      <c r="N80" s="82"/>
      <c r="O80" s="82"/>
      <c r="P80" s="82">
        <v>8</v>
      </c>
      <c r="Q80" s="83">
        <v>14</v>
      </c>
      <c r="R80" s="83">
        <v>14</v>
      </c>
      <c r="S80" s="83">
        <v>14</v>
      </c>
      <c r="T80" s="84">
        <f t="shared" si="5"/>
        <v>0</v>
      </c>
      <c r="U80" s="85"/>
      <c r="V80" s="86"/>
      <c r="W80" s="87"/>
      <c r="X80" s="132">
        <f>VLOOKUP(B80,'[4]ВОМ КГ-3 СОЭКС'!$C$3:$G$2063,5,0)</f>
        <v>5920</v>
      </c>
      <c r="Y80" s="133">
        <f t="shared" si="4"/>
        <v>0</v>
      </c>
      <c r="Z80" s="132"/>
    </row>
    <row r="81" spans="1:26" x14ac:dyDescent="0.25">
      <c r="A81" s="76" t="s">
        <v>256</v>
      </c>
      <c r="B81" s="77" t="s">
        <v>2781</v>
      </c>
      <c r="C81" s="77" t="s">
        <v>2782</v>
      </c>
      <c r="D81" s="78">
        <v>1</v>
      </c>
      <c r="E81" s="79">
        <v>122</v>
      </c>
      <c r="F81" s="80">
        <v>122</v>
      </c>
      <c r="G81" s="81">
        <v>4.3499999999999996</v>
      </c>
      <c r="H81" s="81">
        <v>4.3499999999999996</v>
      </c>
      <c r="I81" s="78" t="s">
        <v>4743</v>
      </c>
      <c r="J81" s="78">
        <f>VLOOKUP(B81,'[3]09.02.2026'!$C$3:$J$2063,8,0)</f>
        <v>0</v>
      </c>
      <c r="K81" s="78">
        <f t="shared" ref="K81:K141" si="6">J81*E81</f>
        <v>0</v>
      </c>
      <c r="L81" s="82"/>
      <c r="M81" s="82"/>
      <c r="N81" s="82"/>
      <c r="O81" s="82"/>
      <c r="P81" s="82">
        <v>1</v>
      </c>
      <c r="Q81" s="83"/>
      <c r="R81" s="83"/>
      <c r="S81" s="83"/>
      <c r="T81" s="84">
        <f t="shared" si="5"/>
        <v>0</v>
      </c>
      <c r="U81" s="85"/>
      <c r="V81" s="86"/>
      <c r="W81" s="87"/>
      <c r="X81" s="132">
        <f>VLOOKUP(B81,'[4]ВОМ КГ-3 СОЭКС'!$C$3:$G$2063,5,0)</f>
        <v>122</v>
      </c>
      <c r="Y81" s="133">
        <f t="shared" si="4"/>
        <v>0</v>
      </c>
      <c r="Z81" s="132"/>
    </row>
    <row r="82" spans="1:26" x14ac:dyDescent="0.25">
      <c r="A82" s="76" t="s">
        <v>259</v>
      </c>
      <c r="B82" s="77" t="s">
        <v>2783</v>
      </c>
      <c r="C82" s="77" t="s">
        <v>2784</v>
      </c>
      <c r="D82" s="78">
        <v>1</v>
      </c>
      <c r="E82" s="79">
        <v>38.200000000000003</v>
      </c>
      <c r="F82" s="80">
        <v>38.200000000000003</v>
      </c>
      <c r="G82" s="81">
        <v>1.35</v>
      </c>
      <c r="H82" s="81">
        <v>1.35</v>
      </c>
      <c r="I82" s="78" t="s">
        <v>4743</v>
      </c>
      <c r="J82" s="78">
        <f>VLOOKUP(B82,'[3]09.02.2026'!$C$3:$J$2063,8,0)</f>
        <v>0</v>
      </c>
      <c r="K82" s="78">
        <f t="shared" si="6"/>
        <v>0</v>
      </c>
      <c r="L82" s="82"/>
      <c r="M82" s="82"/>
      <c r="N82" s="82"/>
      <c r="O82" s="82"/>
      <c r="P82" s="82">
        <v>1</v>
      </c>
      <c r="Q82" s="83"/>
      <c r="R82" s="83"/>
      <c r="S82" s="83"/>
      <c r="T82" s="84">
        <f t="shared" si="5"/>
        <v>0</v>
      </c>
      <c r="U82" s="85"/>
      <c r="V82" s="86"/>
      <c r="W82" s="87"/>
      <c r="X82" s="132">
        <f>VLOOKUP(B82,'[4]ВОМ КГ-3 СОЭКС'!$C$3:$G$2063,5,0)</f>
        <v>38.200000000000003</v>
      </c>
      <c r="Y82" s="133">
        <f t="shared" si="4"/>
        <v>0</v>
      </c>
      <c r="Z82" s="132"/>
    </row>
    <row r="83" spans="1:26" x14ac:dyDescent="0.25">
      <c r="A83" s="76" t="s">
        <v>262</v>
      </c>
      <c r="B83" s="77" t="s">
        <v>2785</v>
      </c>
      <c r="C83" s="77" t="s">
        <v>2786</v>
      </c>
      <c r="D83" s="78">
        <v>1</v>
      </c>
      <c r="E83" s="79">
        <v>35</v>
      </c>
      <c r="F83" s="80">
        <v>35</v>
      </c>
      <c r="G83" s="81">
        <v>1.25</v>
      </c>
      <c r="H83" s="81">
        <v>1.25</v>
      </c>
      <c r="I83" s="78" t="s">
        <v>4743</v>
      </c>
      <c r="J83" s="78">
        <f>VLOOKUP(B83,'[3]09.02.2026'!$C$3:$J$2063,8,0)</f>
        <v>0</v>
      </c>
      <c r="K83" s="78">
        <f t="shared" si="6"/>
        <v>0</v>
      </c>
      <c r="L83" s="82"/>
      <c r="M83" s="82"/>
      <c r="N83" s="82"/>
      <c r="O83" s="82"/>
      <c r="P83" s="82">
        <v>1</v>
      </c>
      <c r="Q83" s="83"/>
      <c r="R83" s="83"/>
      <c r="S83" s="83"/>
      <c r="T83" s="84">
        <f t="shared" si="5"/>
        <v>0</v>
      </c>
      <c r="U83" s="85"/>
      <c r="V83" s="86"/>
      <c r="W83" s="87"/>
      <c r="X83" s="132">
        <f>VLOOKUP(B83,'[4]ВОМ КГ-3 СОЭКС'!$C$3:$G$2063,5,0)</f>
        <v>35</v>
      </c>
      <c r="Y83" s="133">
        <f t="shared" si="4"/>
        <v>0</v>
      </c>
      <c r="Z83" s="132"/>
    </row>
    <row r="84" spans="1:26" x14ac:dyDescent="0.25">
      <c r="A84" s="76" t="s">
        <v>265</v>
      </c>
      <c r="B84" s="77" t="s">
        <v>2787</v>
      </c>
      <c r="C84" s="77" t="s">
        <v>2788</v>
      </c>
      <c r="D84" s="78">
        <v>2</v>
      </c>
      <c r="E84" s="79">
        <v>22.3</v>
      </c>
      <c r="F84" s="80">
        <v>44.6</v>
      </c>
      <c r="G84" s="81">
        <v>0.8</v>
      </c>
      <c r="H84" s="81">
        <v>1.6</v>
      </c>
      <c r="I84" s="78" t="s">
        <v>4743</v>
      </c>
      <c r="J84" s="78">
        <f>VLOOKUP(B84,'[3]09.02.2026'!$C$3:$J$2063,8,0)</f>
        <v>0</v>
      </c>
      <c r="K84" s="78">
        <f t="shared" si="6"/>
        <v>0</v>
      </c>
      <c r="L84" s="82"/>
      <c r="M84" s="82"/>
      <c r="N84" s="82"/>
      <c r="O84" s="82"/>
      <c r="P84" s="82">
        <v>2</v>
      </c>
      <c r="Q84" s="83"/>
      <c r="R84" s="83"/>
      <c r="S84" s="83"/>
      <c r="T84" s="84">
        <f t="shared" si="5"/>
        <v>0</v>
      </c>
      <c r="U84" s="85"/>
      <c r="V84" s="86"/>
      <c r="W84" s="87"/>
      <c r="X84" s="132">
        <f>VLOOKUP(B84,'[4]ВОМ КГ-3 СОЭКС'!$C$3:$G$2063,5,0)</f>
        <v>44.6</v>
      </c>
      <c r="Y84" s="133">
        <f t="shared" si="4"/>
        <v>0</v>
      </c>
      <c r="Z84" s="132"/>
    </row>
    <row r="85" spans="1:26" x14ac:dyDescent="0.25">
      <c r="A85" s="76" t="s">
        <v>268</v>
      </c>
      <c r="B85" s="77" t="s">
        <v>2789</v>
      </c>
      <c r="C85" s="77" t="s">
        <v>2790</v>
      </c>
      <c r="D85" s="78">
        <v>1</v>
      </c>
      <c r="E85" s="79">
        <v>17.2</v>
      </c>
      <c r="F85" s="80">
        <v>17.2</v>
      </c>
      <c r="G85" s="81">
        <v>0.62</v>
      </c>
      <c r="H85" s="81">
        <v>0.62</v>
      </c>
      <c r="I85" s="78" t="s">
        <v>4743</v>
      </c>
      <c r="J85" s="78">
        <f>VLOOKUP(B85,'[3]09.02.2026'!$C$3:$J$2063,8,0)</f>
        <v>0</v>
      </c>
      <c r="K85" s="78">
        <f t="shared" si="6"/>
        <v>0</v>
      </c>
      <c r="L85" s="82"/>
      <c r="M85" s="82"/>
      <c r="N85" s="82"/>
      <c r="O85" s="82"/>
      <c r="P85" s="82">
        <v>1</v>
      </c>
      <c r="Q85" s="83"/>
      <c r="R85" s="83"/>
      <c r="S85" s="83"/>
      <c r="T85" s="84">
        <f t="shared" si="5"/>
        <v>0</v>
      </c>
      <c r="U85" s="85"/>
      <c r="V85" s="86"/>
      <c r="W85" s="87"/>
      <c r="X85" s="132">
        <f>VLOOKUP(B85,'[4]ВОМ КГ-3 СОЭКС'!$C$3:$G$2063,5,0)</f>
        <v>17.2</v>
      </c>
      <c r="Y85" s="133">
        <f t="shared" si="4"/>
        <v>0</v>
      </c>
      <c r="Z85" s="132"/>
    </row>
    <row r="86" spans="1:26" x14ac:dyDescent="0.25">
      <c r="A86" s="76" t="s">
        <v>271</v>
      </c>
      <c r="B86" s="77" t="s">
        <v>2791</v>
      </c>
      <c r="C86" s="77" t="s">
        <v>2792</v>
      </c>
      <c r="D86" s="78">
        <v>1</v>
      </c>
      <c r="E86" s="79">
        <v>125</v>
      </c>
      <c r="F86" s="80">
        <v>125</v>
      </c>
      <c r="G86" s="81">
        <v>4.3899999999999997</v>
      </c>
      <c r="H86" s="81">
        <v>4.3899999999999997</v>
      </c>
      <c r="I86" s="78" t="s">
        <v>4742</v>
      </c>
      <c r="J86" s="78">
        <f>VLOOKUP(B86,'[3]09.02.2026'!$C$3:$J$2063,8,0)</f>
        <v>0</v>
      </c>
      <c r="K86" s="78">
        <f t="shared" si="6"/>
        <v>0</v>
      </c>
      <c r="L86" s="82"/>
      <c r="M86" s="82"/>
      <c r="N86" s="82"/>
      <c r="O86" s="82"/>
      <c r="P86" s="82">
        <v>1</v>
      </c>
      <c r="Q86" s="83"/>
      <c r="R86" s="83"/>
      <c r="S86" s="83"/>
      <c r="T86" s="84">
        <f t="shared" si="5"/>
        <v>0</v>
      </c>
      <c r="U86" s="85"/>
      <c r="V86" s="86"/>
      <c r="W86" s="87"/>
      <c r="X86" s="132">
        <f>VLOOKUP(B86,'[4]ВОМ КГ-3 СОЭКС'!$C$3:$G$2063,5,0)</f>
        <v>125</v>
      </c>
      <c r="Y86" s="133">
        <f t="shared" si="4"/>
        <v>0</v>
      </c>
      <c r="Z86" s="132"/>
    </row>
    <row r="87" spans="1:26" x14ac:dyDescent="0.25">
      <c r="A87" s="76" t="s">
        <v>274</v>
      </c>
      <c r="B87" s="77" t="s">
        <v>2793</v>
      </c>
      <c r="C87" s="77" t="s">
        <v>2794</v>
      </c>
      <c r="D87" s="78">
        <v>1</v>
      </c>
      <c r="E87" s="79">
        <v>3757.4</v>
      </c>
      <c r="F87" s="80">
        <v>3757.4</v>
      </c>
      <c r="G87" s="81">
        <v>45.14</v>
      </c>
      <c r="H87" s="81">
        <v>45.14</v>
      </c>
      <c r="I87" s="78" t="s">
        <v>4742</v>
      </c>
      <c r="J87" s="78">
        <f>VLOOKUP(B87,'[3]09.02.2026'!$C$3:$J$2063,8,0)</f>
        <v>0</v>
      </c>
      <c r="K87" s="78">
        <f t="shared" si="6"/>
        <v>0</v>
      </c>
      <c r="L87" s="82">
        <v>1</v>
      </c>
      <c r="M87" s="82"/>
      <c r="N87" s="82"/>
      <c r="O87" s="82"/>
      <c r="P87" s="82"/>
      <c r="Q87" s="83"/>
      <c r="R87" s="83"/>
      <c r="S87" s="83"/>
      <c r="T87" s="84">
        <f t="shared" si="5"/>
        <v>0</v>
      </c>
      <c r="U87" s="85"/>
      <c r="V87" s="86"/>
      <c r="W87" s="87"/>
      <c r="X87" s="132">
        <f>VLOOKUP(B87,'[4]ВОМ КГ-3 СОЭКС'!$C$3:$G$2063,5,0)</f>
        <v>3757.4</v>
      </c>
      <c r="Y87" s="133">
        <f t="shared" si="4"/>
        <v>0</v>
      </c>
      <c r="Z87" s="132"/>
    </row>
    <row r="88" spans="1:26" x14ac:dyDescent="0.25">
      <c r="A88" s="76" t="s">
        <v>277</v>
      </c>
      <c r="B88" s="77" t="s">
        <v>2795</v>
      </c>
      <c r="C88" s="77" t="s">
        <v>2796</v>
      </c>
      <c r="D88" s="78">
        <v>9</v>
      </c>
      <c r="E88" s="79">
        <v>3763.7</v>
      </c>
      <c r="F88" s="80">
        <v>33873.300000000003</v>
      </c>
      <c r="G88" s="81">
        <v>45.26</v>
      </c>
      <c r="H88" s="81">
        <v>407.34</v>
      </c>
      <c r="I88" s="78" t="s">
        <v>4742</v>
      </c>
      <c r="J88" s="78">
        <f>VLOOKUP(B88,'[3]09.02.2026'!$C$3:$J$2063,8,0)</f>
        <v>0</v>
      </c>
      <c r="K88" s="78">
        <f t="shared" si="6"/>
        <v>0</v>
      </c>
      <c r="L88" s="82"/>
      <c r="M88" s="82">
        <v>2</v>
      </c>
      <c r="N88" s="82">
        <v>1</v>
      </c>
      <c r="O88" s="82">
        <v>1</v>
      </c>
      <c r="P88" s="82"/>
      <c r="Q88" s="83">
        <v>2</v>
      </c>
      <c r="R88" s="83">
        <v>2</v>
      </c>
      <c r="S88" s="83">
        <v>1</v>
      </c>
      <c r="T88" s="84">
        <f t="shared" si="5"/>
        <v>0</v>
      </c>
      <c r="U88" s="85"/>
      <c r="V88" s="86"/>
      <c r="W88" s="87"/>
      <c r="X88" s="132">
        <f>VLOOKUP(B88,'[4]ВОМ КГ-3 СОЭКС'!$C$3:$G$2063,5,0)</f>
        <v>33873.300000000003</v>
      </c>
      <c r="Y88" s="133">
        <f t="shared" si="4"/>
        <v>0</v>
      </c>
      <c r="Z88" s="132"/>
    </row>
    <row r="89" spans="1:26" x14ac:dyDescent="0.25">
      <c r="A89" s="76" t="s">
        <v>280</v>
      </c>
      <c r="B89" s="77" t="s">
        <v>2797</v>
      </c>
      <c r="C89" s="77" t="s">
        <v>2798</v>
      </c>
      <c r="D89" s="78">
        <v>1</v>
      </c>
      <c r="E89" s="79">
        <v>3772.2</v>
      </c>
      <c r="F89" s="80">
        <v>3772.2</v>
      </c>
      <c r="G89" s="81">
        <v>45.49</v>
      </c>
      <c r="H89" s="81">
        <v>45.49</v>
      </c>
      <c r="I89" s="78" t="s">
        <v>4742</v>
      </c>
      <c r="J89" s="78">
        <f>VLOOKUP(B89,'[3]09.02.2026'!$C$3:$J$2063,8,0)</f>
        <v>0</v>
      </c>
      <c r="K89" s="78">
        <f t="shared" si="6"/>
        <v>0</v>
      </c>
      <c r="L89" s="82"/>
      <c r="M89" s="82"/>
      <c r="N89" s="82">
        <v>1</v>
      </c>
      <c r="O89" s="82"/>
      <c r="P89" s="82"/>
      <c r="Q89" s="83"/>
      <c r="R89" s="83"/>
      <c r="S89" s="83"/>
      <c r="T89" s="84">
        <f t="shared" si="5"/>
        <v>0</v>
      </c>
      <c r="U89" s="85"/>
      <c r="V89" s="86"/>
      <c r="W89" s="87"/>
      <c r="X89" s="132">
        <f>VLOOKUP(B89,'[4]ВОМ КГ-3 СОЭКС'!$C$3:$G$2063,5,0)</f>
        <v>3772.2</v>
      </c>
      <c r="Y89" s="133">
        <f t="shared" si="4"/>
        <v>0</v>
      </c>
      <c r="Z89" s="132"/>
    </row>
    <row r="90" spans="1:26" x14ac:dyDescent="0.25">
      <c r="A90" s="76" t="s">
        <v>283</v>
      </c>
      <c r="B90" s="77" t="s">
        <v>2799</v>
      </c>
      <c r="C90" s="77" t="s">
        <v>2800</v>
      </c>
      <c r="D90" s="78">
        <v>1</v>
      </c>
      <c r="E90" s="79">
        <v>3796.9</v>
      </c>
      <c r="F90" s="80">
        <v>3796.9</v>
      </c>
      <c r="G90" s="81">
        <v>46.04</v>
      </c>
      <c r="H90" s="81">
        <v>46.04</v>
      </c>
      <c r="I90" s="78" t="s">
        <v>4742</v>
      </c>
      <c r="J90" s="78">
        <f>VLOOKUP(B90,'[3]09.02.2026'!$C$3:$J$2063,8,0)</f>
        <v>0</v>
      </c>
      <c r="K90" s="78">
        <f t="shared" si="6"/>
        <v>0</v>
      </c>
      <c r="L90" s="82"/>
      <c r="M90" s="82"/>
      <c r="N90" s="82"/>
      <c r="O90" s="82">
        <v>1</v>
      </c>
      <c r="P90" s="82"/>
      <c r="Q90" s="83"/>
      <c r="R90" s="83"/>
      <c r="S90" s="83"/>
      <c r="T90" s="84">
        <f t="shared" si="5"/>
        <v>0</v>
      </c>
      <c r="U90" s="85"/>
      <c r="V90" s="86"/>
      <c r="W90" s="87"/>
      <c r="X90" s="132">
        <f>VLOOKUP(B90,'[4]ВОМ КГ-3 СОЭКС'!$C$3:$G$2063,5,0)</f>
        <v>3796.9</v>
      </c>
      <c r="Y90" s="133">
        <f t="shared" si="4"/>
        <v>0</v>
      </c>
      <c r="Z90" s="132"/>
    </row>
    <row r="91" spans="1:26" x14ac:dyDescent="0.25">
      <c r="A91" s="76" t="s">
        <v>286</v>
      </c>
      <c r="B91" s="77" t="s">
        <v>2801</v>
      </c>
      <c r="C91" s="77" t="s">
        <v>2802</v>
      </c>
      <c r="D91" s="78">
        <v>1</v>
      </c>
      <c r="E91" s="79">
        <v>3785.3</v>
      </c>
      <c r="F91" s="80">
        <v>3785.3</v>
      </c>
      <c r="G91" s="81">
        <v>45.84</v>
      </c>
      <c r="H91" s="81">
        <v>45.84</v>
      </c>
      <c r="I91" s="78" t="s">
        <v>4742</v>
      </c>
      <c r="J91" s="78">
        <f>VLOOKUP(B91,'[3]09.02.2026'!$C$3:$J$2063,8,0)</f>
        <v>0</v>
      </c>
      <c r="K91" s="78">
        <f t="shared" si="6"/>
        <v>0</v>
      </c>
      <c r="L91" s="82"/>
      <c r="M91" s="82"/>
      <c r="N91" s="82"/>
      <c r="O91" s="82"/>
      <c r="P91" s="82">
        <v>1</v>
      </c>
      <c r="Q91" s="83"/>
      <c r="R91" s="83"/>
      <c r="S91" s="83"/>
      <c r="T91" s="84">
        <f t="shared" si="5"/>
        <v>0</v>
      </c>
      <c r="U91" s="85"/>
      <c r="V91" s="86"/>
      <c r="W91" s="87"/>
      <c r="X91" s="132">
        <f>VLOOKUP(B91,'[4]ВОМ КГ-3 СОЭКС'!$C$3:$G$2063,5,0)</f>
        <v>3785.3</v>
      </c>
      <c r="Y91" s="133">
        <f t="shared" si="4"/>
        <v>0</v>
      </c>
      <c r="Z91" s="132"/>
    </row>
    <row r="92" spans="1:26" x14ac:dyDescent="0.25">
      <c r="A92" s="76" t="s">
        <v>289</v>
      </c>
      <c r="B92" s="77" t="s">
        <v>2803</v>
      </c>
      <c r="C92" s="77" t="s">
        <v>2804</v>
      </c>
      <c r="D92" s="78">
        <v>1</v>
      </c>
      <c r="E92" s="79">
        <v>3796.9</v>
      </c>
      <c r="F92" s="80">
        <v>3796.9</v>
      </c>
      <c r="G92" s="81">
        <v>46.04</v>
      </c>
      <c r="H92" s="81">
        <v>46.04</v>
      </c>
      <c r="I92" s="78" t="s">
        <v>4742</v>
      </c>
      <c r="J92" s="78">
        <f>VLOOKUP(B92,'[3]09.02.2026'!$C$3:$J$2063,8,0)</f>
        <v>0</v>
      </c>
      <c r="K92" s="78">
        <f t="shared" si="6"/>
        <v>0</v>
      </c>
      <c r="L92" s="82"/>
      <c r="M92" s="82"/>
      <c r="N92" s="82"/>
      <c r="O92" s="82"/>
      <c r="P92" s="82">
        <v>1</v>
      </c>
      <c r="Q92" s="83"/>
      <c r="R92" s="83"/>
      <c r="S92" s="83"/>
      <c r="T92" s="84">
        <f t="shared" si="5"/>
        <v>0</v>
      </c>
      <c r="U92" s="85"/>
      <c r="V92" s="86"/>
      <c r="W92" s="87"/>
      <c r="X92" s="132">
        <f>VLOOKUP(B92,'[4]ВОМ КГ-3 СОЭКС'!$C$3:$G$2063,5,0)</f>
        <v>3796.9</v>
      </c>
      <c r="Y92" s="133">
        <f t="shared" si="4"/>
        <v>0</v>
      </c>
      <c r="Z92" s="132"/>
    </row>
    <row r="93" spans="1:26" x14ac:dyDescent="0.25">
      <c r="A93" s="76" t="s">
        <v>292</v>
      </c>
      <c r="B93" s="77" t="s">
        <v>2805</v>
      </c>
      <c r="C93" s="77" t="s">
        <v>2806</v>
      </c>
      <c r="D93" s="78">
        <v>1</v>
      </c>
      <c r="E93" s="79">
        <v>3757.4</v>
      </c>
      <c r="F93" s="80">
        <v>3757.4</v>
      </c>
      <c r="G93" s="81">
        <v>45.14</v>
      </c>
      <c r="H93" s="81">
        <v>45.14</v>
      </c>
      <c r="I93" s="78" t="s">
        <v>4742</v>
      </c>
      <c r="J93" s="78">
        <f>VLOOKUP(B93,'[3]09.02.2026'!$C$3:$J$2063,8,0)</f>
        <v>0</v>
      </c>
      <c r="K93" s="78">
        <f t="shared" si="6"/>
        <v>0</v>
      </c>
      <c r="L93" s="82"/>
      <c r="M93" s="82"/>
      <c r="N93" s="82"/>
      <c r="O93" s="82"/>
      <c r="P93" s="82"/>
      <c r="Q93" s="83"/>
      <c r="R93" s="83"/>
      <c r="S93" s="83">
        <v>1</v>
      </c>
      <c r="T93" s="84">
        <f t="shared" si="5"/>
        <v>0</v>
      </c>
      <c r="U93" s="85"/>
      <c r="V93" s="86"/>
      <c r="W93" s="87"/>
      <c r="X93" s="132">
        <f>VLOOKUP(B93,'[4]ВОМ КГ-3 СОЭКС'!$C$3:$G$2063,5,0)</f>
        <v>3757.4</v>
      </c>
      <c r="Y93" s="133">
        <f t="shared" si="4"/>
        <v>0</v>
      </c>
      <c r="Z93" s="132"/>
    </row>
    <row r="94" spans="1:26" x14ac:dyDescent="0.25">
      <c r="A94" s="76" t="s">
        <v>295</v>
      </c>
      <c r="B94" s="77" t="s">
        <v>2807</v>
      </c>
      <c r="C94" s="77" t="s">
        <v>2808</v>
      </c>
      <c r="D94" s="78">
        <v>1</v>
      </c>
      <c r="E94" s="79">
        <v>791.2</v>
      </c>
      <c r="F94" s="80">
        <v>791.2</v>
      </c>
      <c r="G94" s="81">
        <v>17.14</v>
      </c>
      <c r="H94" s="81">
        <v>17.14</v>
      </c>
      <c r="I94" s="78" t="s">
        <v>4743</v>
      </c>
      <c r="J94" s="78">
        <f>VLOOKUP(B94,'[3]09.02.2026'!$C$3:$J$2063,8,0)</f>
        <v>0</v>
      </c>
      <c r="K94" s="78">
        <f t="shared" si="6"/>
        <v>0</v>
      </c>
      <c r="L94" s="82"/>
      <c r="M94" s="82"/>
      <c r="N94" s="82"/>
      <c r="O94" s="82"/>
      <c r="P94" s="82">
        <v>1</v>
      </c>
      <c r="Q94" s="83"/>
      <c r="R94" s="83"/>
      <c r="S94" s="83"/>
      <c r="T94" s="84">
        <f t="shared" si="5"/>
        <v>0</v>
      </c>
      <c r="U94" s="85"/>
      <c r="V94" s="86"/>
      <c r="W94" s="87"/>
      <c r="X94" s="132">
        <f>VLOOKUP(B94,'[4]ВОМ КГ-3 СОЭКС'!$C$3:$G$2063,5,0)</f>
        <v>791.2</v>
      </c>
      <c r="Y94" s="133">
        <f t="shared" si="4"/>
        <v>0</v>
      </c>
      <c r="Z94" s="132">
        <v>1</v>
      </c>
    </row>
    <row r="95" spans="1:26" x14ac:dyDescent="0.25">
      <c r="A95" s="76" t="s">
        <v>298</v>
      </c>
      <c r="B95" s="77" t="s">
        <v>2810</v>
      </c>
      <c r="C95" s="77" t="s">
        <v>2811</v>
      </c>
      <c r="D95" s="78">
        <v>3</v>
      </c>
      <c r="E95" s="79">
        <v>39</v>
      </c>
      <c r="F95" s="80">
        <v>117</v>
      </c>
      <c r="G95" s="81">
        <v>1.48</v>
      </c>
      <c r="H95" s="81">
        <v>4.4400000000000004</v>
      </c>
      <c r="I95" s="78" t="s">
        <v>4743</v>
      </c>
      <c r="J95" s="78">
        <f>VLOOKUP(B95,'[3]09.02.2026'!$C$3:$J$2063,8,0)</f>
        <v>0</v>
      </c>
      <c r="K95" s="78">
        <f t="shared" si="6"/>
        <v>0</v>
      </c>
      <c r="L95" s="82"/>
      <c r="M95" s="82"/>
      <c r="N95" s="82">
        <v>3</v>
      </c>
      <c r="O95" s="82"/>
      <c r="P95" s="82"/>
      <c r="Q95" s="83"/>
      <c r="R95" s="83"/>
      <c r="S95" s="83"/>
      <c r="T95" s="84">
        <f t="shared" si="5"/>
        <v>0</v>
      </c>
      <c r="U95" s="85"/>
      <c r="V95" s="86"/>
      <c r="W95" s="87"/>
      <c r="X95" s="132">
        <f>VLOOKUP(B95,'[4]ВОМ КГ-3 СОЭКС'!$C$3:$G$2063,5,0)</f>
        <v>117</v>
      </c>
      <c r="Y95" s="133">
        <f t="shared" si="4"/>
        <v>0</v>
      </c>
      <c r="Z95" s="132"/>
    </row>
    <row r="96" spans="1:26" x14ac:dyDescent="0.25">
      <c r="A96" s="76" t="s">
        <v>301</v>
      </c>
      <c r="B96" s="77" t="s">
        <v>2812</v>
      </c>
      <c r="C96" s="77" t="s">
        <v>2813</v>
      </c>
      <c r="D96" s="78">
        <v>2</v>
      </c>
      <c r="E96" s="79">
        <v>64.7</v>
      </c>
      <c r="F96" s="80">
        <v>129.4</v>
      </c>
      <c r="G96" s="81">
        <v>2.39</v>
      </c>
      <c r="H96" s="81">
        <v>4.78</v>
      </c>
      <c r="I96" s="78" t="s">
        <v>4743</v>
      </c>
      <c r="J96" s="78">
        <f>VLOOKUP(B96,'[3]09.02.2026'!$C$3:$J$2063,8,0)</f>
        <v>0</v>
      </c>
      <c r="K96" s="78">
        <f t="shared" si="6"/>
        <v>0</v>
      </c>
      <c r="L96" s="82"/>
      <c r="M96" s="82"/>
      <c r="N96" s="82">
        <v>2</v>
      </c>
      <c r="O96" s="82"/>
      <c r="P96" s="82"/>
      <c r="Q96" s="83"/>
      <c r="R96" s="83"/>
      <c r="S96" s="83"/>
      <c r="T96" s="84">
        <f t="shared" si="5"/>
        <v>0</v>
      </c>
      <c r="U96" s="85"/>
      <c r="V96" s="86"/>
      <c r="W96" s="87"/>
      <c r="X96" s="132">
        <f>VLOOKUP(B96,'[4]ВОМ КГ-3 СОЭКС'!$C$3:$G$2063,5,0)</f>
        <v>129.4</v>
      </c>
      <c r="Y96" s="133">
        <f t="shared" si="4"/>
        <v>0</v>
      </c>
      <c r="Z96" s="132"/>
    </row>
    <row r="97" spans="1:26" x14ac:dyDescent="0.25">
      <c r="A97" s="76" t="s">
        <v>304</v>
      </c>
      <c r="B97" s="77" t="s">
        <v>2814</v>
      </c>
      <c r="C97" s="77" t="s">
        <v>2815</v>
      </c>
      <c r="D97" s="78">
        <v>3</v>
      </c>
      <c r="E97" s="79">
        <v>41.5</v>
      </c>
      <c r="F97" s="80">
        <v>124.5</v>
      </c>
      <c r="G97" s="81">
        <v>1.57</v>
      </c>
      <c r="H97" s="81">
        <v>4.71</v>
      </c>
      <c r="I97" s="78" t="s">
        <v>4743</v>
      </c>
      <c r="J97" s="78">
        <f>VLOOKUP(B97,'[3]09.02.2026'!$C$3:$J$2063,8,0)</f>
        <v>0</v>
      </c>
      <c r="K97" s="78">
        <f t="shared" si="6"/>
        <v>0</v>
      </c>
      <c r="L97" s="82"/>
      <c r="M97" s="82"/>
      <c r="N97" s="82">
        <v>3</v>
      </c>
      <c r="O97" s="82"/>
      <c r="P97" s="82"/>
      <c r="Q97" s="83"/>
      <c r="R97" s="83"/>
      <c r="S97" s="83"/>
      <c r="T97" s="84">
        <f t="shared" si="5"/>
        <v>0</v>
      </c>
      <c r="U97" s="85"/>
      <c r="V97" s="86"/>
      <c r="W97" s="87"/>
      <c r="X97" s="132">
        <f>VLOOKUP(B97,'[4]ВОМ КГ-3 СОЭКС'!$C$3:$G$2063,5,0)</f>
        <v>124.5</v>
      </c>
      <c r="Y97" s="133">
        <f t="shared" si="4"/>
        <v>0</v>
      </c>
      <c r="Z97" s="132"/>
    </row>
    <row r="98" spans="1:26" x14ac:dyDescent="0.25">
      <c r="A98" s="76" t="s">
        <v>307</v>
      </c>
      <c r="B98" s="77" t="s">
        <v>2816</v>
      </c>
      <c r="C98" s="77" t="s">
        <v>2817</v>
      </c>
      <c r="D98" s="78">
        <v>3</v>
      </c>
      <c r="E98" s="79">
        <v>38.200000000000003</v>
      </c>
      <c r="F98" s="80">
        <v>114.6</v>
      </c>
      <c r="G98" s="81">
        <v>1.45</v>
      </c>
      <c r="H98" s="81">
        <v>4.3499999999999996</v>
      </c>
      <c r="I98" s="78" t="s">
        <v>4743</v>
      </c>
      <c r="J98" s="78">
        <f>VLOOKUP(B98,'[3]09.02.2026'!$C$3:$J$2063,8,0)</f>
        <v>0</v>
      </c>
      <c r="K98" s="78">
        <f t="shared" si="6"/>
        <v>0</v>
      </c>
      <c r="L98" s="82"/>
      <c r="M98" s="82"/>
      <c r="N98" s="82">
        <v>3</v>
      </c>
      <c r="O98" s="82"/>
      <c r="P98" s="82"/>
      <c r="Q98" s="83"/>
      <c r="R98" s="83"/>
      <c r="S98" s="83"/>
      <c r="T98" s="84">
        <f t="shared" si="5"/>
        <v>0</v>
      </c>
      <c r="U98" s="85"/>
      <c r="V98" s="86"/>
      <c r="W98" s="87"/>
      <c r="X98" s="132">
        <f>VLOOKUP(B98,'[4]ВОМ КГ-3 СОЭКС'!$C$3:$G$2063,5,0)</f>
        <v>114.6</v>
      </c>
      <c r="Y98" s="133">
        <f t="shared" si="4"/>
        <v>0</v>
      </c>
      <c r="Z98" s="132"/>
    </row>
    <row r="99" spans="1:26" x14ac:dyDescent="0.25">
      <c r="A99" s="76" t="s">
        <v>310</v>
      </c>
      <c r="B99" s="77" t="s">
        <v>2818</v>
      </c>
      <c r="C99" s="77" t="s">
        <v>2819</v>
      </c>
      <c r="D99" s="78">
        <v>1</v>
      </c>
      <c r="E99" s="79">
        <v>59.4</v>
      </c>
      <c r="F99" s="80">
        <v>59.4</v>
      </c>
      <c r="G99" s="81">
        <v>2.2200000000000002</v>
      </c>
      <c r="H99" s="81">
        <v>2.2200000000000002</v>
      </c>
      <c r="I99" s="78" t="s">
        <v>4743</v>
      </c>
      <c r="J99" s="78">
        <f>VLOOKUP(B99,'[3]09.02.2026'!$C$3:$J$2063,8,0)</f>
        <v>0</v>
      </c>
      <c r="K99" s="78">
        <f t="shared" si="6"/>
        <v>0</v>
      </c>
      <c r="L99" s="82"/>
      <c r="M99" s="82"/>
      <c r="N99" s="82">
        <v>1</v>
      </c>
      <c r="O99" s="82"/>
      <c r="P99" s="82"/>
      <c r="Q99" s="83"/>
      <c r="R99" s="83"/>
      <c r="S99" s="83"/>
      <c r="T99" s="84">
        <f t="shared" si="5"/>
        <v>0</v>
      </c>
      <c r="U99" s="85"/>
      <c r="V99" s="86"/>
      <c r="W99" s="87"/>
      <c r="X99" s="132">
        <f>VLOOKUP(B99,'[4]ВОМ КГ-3 СОЭКС'!$C$3:$G$2063,5,0)</f>
        <v>59.4</v>
      </c>
      <c r="Y99" s="133">
        <f t="shared" si="4"/>
        <v>0</v>
      </c>
      <c r="Z99" s="132"/>
    </row>
    <row r="100" spans="1:26" x14ac:dyDescent="0.25">
      <c r="A100" s="76" t="s">
        <v>313</v>
      </c>
      <c r="B100" s="77" t="s">
        <v>2820</v>
      </c>
      <c r="C100" s="77" t="s">
        <v>2821</v>
      </c>
      <c r="D100" s="78">
        <v>1</v>
      </c>
      <c r="E100" s="79">
        <v>60.3</v>
      </c>
      <c r="F100" s="80">
        <v>60.3</v>
      </c>
      <c r="G100" s="81">
        <v>2.25</v>
      </c>
      <c r="H100" s="81">
        <v>2.25</v>
      </c>
      <c r="I100" s="78" t="s">
        <v>4743</v>
      </c>
      <c r="J100" s="78">
        <f>VLOOKUP(B100,'[3]09.02.2026'!$C$3:$J$2063,8,0)</f>
        <v>0</v>
      </c>
      <c r="K100" s="78">
        <f t="shared" si="6"/>
        <v>0</v>
      </c>
      <c r="L100" s="82"/>
      <c r="M100" s="82"/>
      <c r="N100" s="82">
        <v>1</v>
      </c>
      <c r="O100" s="82"/>
      <c r="P100" s="82"/>
      <c r="Q100" s="83"/>
      <c r="R100" s="83"/>
      <c r="S100" s="83"/>
      <c r="T100" s="84">
        <f t="shared" si="5"/>
        <v>0</v>
      </c>
      <c r="U100" s="85"/>
      <c r="V100" s="86"/>
      <c r="W100" s="87"/>
      <c r="X100" s="132">
        <f>VLOOKUP(B100,'[4]ВОМ КГ-3 СОЭКС'!$C$3:$G$2063,5,0)</f>
        <v>60.3</v>
      </c>
      <c r="Y100" s="133">
        <f t="shared" si="4"/>
        <v>0</v>
      </c>
      <c r="Z100" s="132"/>
    </row>
    <row r="101" spans="1:26" x14ac:dyDescent="0.25">
      <c r="A101" s="76" t="s">
        <v>316</v>
      </c>
      <c r="B101" s="77" t="s">
        <v>2822</v>
      </c>
      <c r="C101" s="77" t="s">
        <v>2823</v>
      </c>
      <c r="D101" s="78">
        <v>1</v>
      </c>
      <c r="E101" s="79">
        <v>39</v>
      </c>
      <c r="F101" s="80">
        <v>39</v>
      </c>
      <c r="G101" s="81">
        <v>1.48</v>
      </c>
      <c r="H101" s="81">
        <v>1.48</v>
      </c>
      <c r="I101" s="78" t="s">
        <v>4743</v>
      </c>
      <c r="J101" s="78">
        <f>VLOOKUP(B101,'[3]09.02.2026'!$C$3:$J$2063,8,0)</f>
        <v>0</v>
      </c>
      <c r="K101" s="78">
        <f t="shared" si="6"/>
        <v>0</v>
      </c>
      <c r="L101" s="82"/>
      <c r="M101" s="82"/>
      <c r="N101" s="82">
        <v>1</v>
      </c>
      <c r="O101" s="82"/>
      <c r="P101" s="82"/>
      <c r="Q101" s="83"/>
      <c r="R101" s="83"/>
      <c r="S101" s="83"/>
      <c r="T101" s="84">
        <f t="shared" si="5"/>
        <v>0</v>
      </c>
      <c r="U101" s="85"/>
      <c r="V101" s="86"/>
      <c r="W101" s="87"/>
      <c r="X101" s="132">
        <f>VLOOKUP(B101,'[4]ВОМ КГ-3 СОЭКС'!$C$3:$G$2063,5,0)</f>
        <v>39</v>
      </c>
      <c r="Y101" s="133">
        <f t="shared" si="4"/>
        <v>0</v>
      </c>
      <c r="Z101" s="132"/>
    </row>
    <row r="102" spans="1:26" x14ac:dyDescent="0.25">
      <c r="A102" s="76" t="s">
        <v>319</v>
      </c>
      <c r="B102" s="77" t="s">
        <v>2824</v>
      </c>
      <c r="C102" s="77" t="s">
        <v>2825</v>
      </c>
      <c r="D102" s="78">
        <v>1</v>
      </c>
      <c r="E102" s="79">
        <v>12.5</v>
      </c>
      <c r="F102" s="80">
        <v>12.5</v>
      </c>
      <c r="G102" s="81">
        <v>0.48</v>
      </c>
      <c r="H102" s="81">
        <v>0.48</v>
      </c>
      <c r="I102" s="78" t="s">
        <v>4743</v>
      </c>
      <c r="J102" s="78">
        <f>VLOOKUP(B102,'[3]09.02.2026'!$C$3:$J$2063,8,0)</f>
        <v>0</v>
      </c>
      <c r="K102" s="78">
        <f t="shared" si="6"/>
        <v>0</v>
      </c>
      <c r="L102" s="82"/>
      <c r="M102" s="82"/>
      <c r="N102" s="82">
        <v>1</v>
      </c>
      <c r="O102" s="82"/>
      <c r="P102" s="82"/>
      <c r="Q102" s="83"/>
      <c r="R102" s="83"/>
      <c r="S102" s="83"/>
      <c r="T102" s="84">
        <f t="shared" si="5"/>
        <v>0</v>
      </c>
      <c r="U102" s="85"/>
      <c r="V102" s="86"/>
      <c r="W102" s="87"/>
      <c r="X102" s="132">
        <f>VLOOKUP(B102,'[4]ВОМ КГ-3 СОЭКС'!$C$3:$G$2063,5,0)</f>
        <v>12.5</v>
      </c>
      <c r="Y102" s="133">
        <f t="shared" si="4"/>
        <v>0</v>
      </c>
      <c r="Z102" s="132"/>
    </row>
    <row r="103" spans="1:26" x14ac:dyDescent="0.25">
      <c r="A103" s="76" t="s">
        <v>322</v>
      </c>
      <c r="B103" s="77" t="s">
        <v>2826</v>
      </c>
      <c r="C103" s="77" t="s">
        <v>2827</v>
      </c>
      <c r="D103" s="78">
        <v>3</v>
      </c>
      <c r="E103" s="79">
        <v>18</v>
      </c>
      <c r="F103" s="80">
        <v>54</v>
      </c>
      <c r="G103" s="81">
        <v>0.64</v>
      </c>
      <c r="H103" s="81">
        <v>1.92</v>
      </c>
      <c r="I103" s="78" t="s">
        <v>4743</v>
      </c>
      <c r="J103" s="78">
        <f>VLOOKUP(B103,'[3]09.02.2026'!$C$3:$J$2063,8,0)</f>
        <v>0</v>
      </c>
      <c r="K103" s="78">
        <f t="shared" si="6"/>
        <v>0</v>
      </c>
      <c r="L103" s="82"/>
      <c r="M103" s="82"/>
      <c r="N103" s="82"/>
      <c r="O103" s="82">
        <v>2</v>
      </c>
      <c r="P103" s="82">
        <v>1</v>
      </c>
      <c r="Q103" s="83"/>
      <c r="R103" s="83"/>
      <c r="S103" s="83"/>
      <c r="T103" s="84">
        <f t="shared" si="5"/>
        <v>0</v>
      </c>
      <c r="U103" s="85"/>
      <c r="V103" s="86"/>
      <c r="W103" s="87"/>
      <c r="X103" s="132">
        <f>VLOOKUP(B103,'[4]ВОМ КГ-3 СОЭКС'!$C$3:$G$2063,5,0)</f>
        <v>54</v>
      </c>
      <c r="Y103" s="133">
        <f t="shared" si="4"/>
        <v>0</v>
      </c>
      <c r="Z103" s="132"/>
    </row>
    <row r="104" spans="1:26" x14ac:dyDescent="0.25">
      <c r="A104" s="76" t="s">
        <v>325</v>
      </c>
      <c r="B104" s="77" t="s">
        <v>2828</v>
      </c>
      <c r="C104" s="77" t="s">
        <v>2829</v>
      </c>
      <c r="D104" s="78">
        <v>14</v>
      </c>
      <c r="E104" s="79">
        <v>15.8</v>
      </c>
      <c r="F104" s="80">
        <v>221.2</v>
      </c>
      <c r="G104" s="81">
        <v>0.55000000000000004</v>
      </c>
      <c r="H104" s="81">
        <v>7.7</v>
      </c>
      <c r="I104" s="78" t="s">
        <v>4743</v>
      </c>
      <c r="J104" s="78">
        <f>VLOOKUP(B104,'[3]09.02.2026'!$C$3:$J$2063,8,0)</f>
        <v>0</v>
      </c>
      <c r="K104" s="78">
        <f t="shared" si="6"/>
        <v>0</v>
      </c>
      <c r="L104" s="82"/>
      <c r="M104" s="82"/>
      <c r="N104" s="82"/>
      <c r="O104" s="82">
        <v>6</v>
      </c>
      <c r="P104" s="82">
        <v>8</v>
      </c>
      <c r="Q104" s="83"/>
      <c r="R104" s="83"/>
      <c r="S104" s="83"/>
      <c r="T104" s="84">
        <f t="shared" si="5"/>
        <v>0</v>
      </c>
      <c r="U104" s="85"/>
      <c r="V104" s="86"/>
      <c r="W104" s="87"/>
      <c r="X104" s="132">
        <f>VLOOKUP(B104,'[4]ВОМ КГ-3 СОЭКС'!$C$3:$G$2063,5,0)</f>
        <v>221.2</v>
      </c>
      <c r="Y104" s="133">
        <f t="shared" si="4"/>
        <v>0</v>
      </c>
      <c r="Z104" s="132"/>
    </row>
    <row r="105" spans="1:26" x14ac:dyDescent="0.25">
      <c r="A105" s="76" t="s">
        <v>328</v>
      </c>
      <c r="B105" s="77" t="s">
        <v>2830</v>
      </c>
      <c r="C105" s="77" t="s">
        <v>2831</v>
      </c>
      <c r="D105" s="78">
        <v>1</v>
      </c>
      <c r="E105" s="79">
        <v>18.5</v>
      </c>
      <c r="F105" s="80">
        <v>18.5</v>
      </c>
      <c r="G105" s="81">
        <v>0.7</v>
      </c>
      <c r="H105" s="81">
        <v>0.7</v>
      </c>
      <c r="I105" s="78" t="s">
        <v>4743</v>
      </c>
      <c r="J105" s="78">
        <f>VLOOKUP(B105,'[3]09.02.2026'!$C$3:$J$2063,8,0)</f>
        <v>0</v>
      </c>
      <c r="K105" s="78">
        <f t="shared" si="6"/>
        <v>0</v>
      </c>
      <c r="L105" s="82"/>
      <c r="M105" s="82"/>
      <c r="N105" s="82"/>
      <c r="O105" s="82">
        <v>1</v>
      </c>
      <c r="P105" s="82"/>
      <c r="Q105" s="83"/>
      <c r="R105" s="83"/>
      <c r="S105" s="83"/>
      <c r="T105" s="84">
        <f t="shared" si="5"/>
        <v>0</v>
      </c>
      <c r="U105" s="85"/>
      <c r="V105" s="86"/>
      <c r="W105" s="87"/>
      <c r="X105" s="132">
        <f>VLOOKUP(B105,'[4]ВОМ КГ-3 СОЭКС'!$C$3:$G$2063,5,0)</f>
        <v>18.5</v>
      </c>
      <c r="Y105" s="133">
        <f t="shared" si="4"/>
        <v>0</v>
      </c>
      <c r="Z105" s="132"/>
    </row>
    <row r="106" spans="1:26" x14ac:dyDescent="0.25">
      <c r="A106" s="76" t="s">
        <v>331</v>
      </c>
      <c r="B106" s="77" t="s">
        <v>2832</v>
      </c>
      <c r="C106" s="77" t="s">
        <v>2833</v>
      </c>
      <c r="D106" s="78">
        <v>1</v>
      </c>
      <c r="E106" s="79">
        <v>12.1</v>
      </c>
      <c r="F106" s="80">
        <v>12.1</v>
      </c>
      <c r="G106" s="81">
        <v>0.42</v>
      </c>
      <c r="H106" s="81">
        <v>0.42</v>
      </c>
      <c r="I106" s="78" t="s">
        <v>4743</v>
      </c>
      <c r="J106" s="78">
        <f>VLOOKUP(B106,'[3]09.02.2026'!$C$3:$J$2063,8,0)</f>
        <v>0</v>
      </c>
      <c r="K106" s="78">
        <f t="shared" si="6"/>
        <v>0</v>
      </c>
      <c r="L106" s="82"/>
      <c r="M106" s="82"/>
      <c r="N106" s="82"/>
      <c r="O106" s="82"/>
      <c r="P106" s="82">
        <v>1</v>
      </c>
      <c r="Q106" s="83"/>
      <c r="R106" s="83"/>
      <c r="S106" s="83"/>
      <c r="T106" s="84">
        <f t="shared" si="5"/>
        <v>0</v>
      </c>
      <c r="U106" s="85"/>
      <c r="V106" s="86"/>
      <c r="W106" s="87"/>
      <c r="X106" s="132">
        <f>VLOOKUP(B106,'[4]ВОМ КГ-3 СОЭКС'!$C$3:$G$2063,5,0)</f>
        <v>12.1</v>
      </c>
      <c r="Y106" s="133">
        <f t="shared" si="4"/>
        <v>0</v>
      </c>
      <c r="Z106" s="132"/>
    </row>
    <row r="107" spans="1:26" x14ac:dyDescent="0.25">
      <c r="A107" s="76" t="s">
        <v>334</v>
      </c>
      <c r="B107" s="77" t="s">
        <v>2834</v>
      </c>
      <c r="C107" s="77" t="s">
        <v>2835</v>
      </c>
      <c r="D107" s="78">
        <v>1</v>
      </c>
      <c r="E107" s="79">
        <v>15.4</v>
      </c>
      <c r="F107" s="80">
        <v>15.4</v>
      </c>
      <c r="G107" s="81">
        <v>0.5</v>
      </c>
      <c r="H107" s="81">
        <v>0.5</v>
      </c>
      <c r="I107" s="78" t="s">
        <v>4743</v>
      </c>
      <c r="J107" s="78">
        <f>VLOOKUP(B107,'[3]09.02.2026'!$C$3:$J$2063,8,0)</f>
        <v>0</v>
      </c>
      <c r="K107" s="78">
        <f t="shared" si="6"/>
        <v>0</v>
      </c>
      <c r="L107" s="82"/>
      <c r="M107" s="82"/>
      <c r="N107" s="82"/>
      <c r="O107" s="82">
        <v>1</v>
      </c>
      <c r="P107" s="82"/>
      <c r="Q107" s="83"/>
      <c r="R107" s="83"/>
      <c r="S107" s="83"/>
      <c r="T107" s="84">
        <f t="shared" si="5"/>
        <v>0</v>
      </c>
      <c r="U107" s="85"/>
      <c r="V107" s="86"/>
      <c r="W107" s="87"/>
      <c r="X107" s="132">
        <f>VLOOKUP(B107,'[4]ВОМ КГ-3 СОЭКС'!$C$3:$G$2063,5,0)</f>
        <v>15.4</v>
      </c>
      <c r="Y107" s="133">
        <f t="shared" si="4"/>
        <v>0</v>
      </c>
      <c r="Z107" s="132"/>
    </row>
    <row r="108" spans="1:26" x14ac:dyDescent="0.25">
      <c r="A108" s="76" t="s">
        <v>337</v>
      </c>
      <c r="B108" s="77" t="s">
        <v>2836</v>
      </c>
      <c r="C108" s="77" t="s">
        <v>2837</v>
      </c>
      <c r="D108" s="78">
        <v>3</v>
      </c>
      <c r="E108" s="79">
        <v>49</v>
      </c>
      <c r="F108" s="80">
        <v>147</v>
      </c>
      <c r="G108" s="81">
        <v>1.85</v>
      </c>
      <c r="H108" s="81">
        <v>5.55</v>
      </c>
      <c r="I108" s="78" t="s">
        <v>4743</v>
      </c>
      <c r="J108" s="78">
        <f>VLOOKUP(B108,'[3]09.02.2026'!$C$3:$J$2063,8,0)</f>
        <v>0</v>
      </c>
      <c r="K108" s="78">
        <f t="shared" si="6"/>
        <v>0</v>
      </c>
      <c r="L108" s="82"/>
      <c r="M108" s="82"/>
      <c r="N108" s="82"/>
      <c r="O108" s="82"/>
      <c r="P108" s="82">
        <v>3</v>
      </c>
      <c r="Q108" s="83"/>
      <c r="R108" s="83"/>
      <c r="S108" s="83"/>
      <c r="T108" s="84">
        <f t="shared" si="5"/>
        <v>0</v>
      </c>
      <c r="U108" s="85"/>
      <c r="V108" s="86"/>
      <c r="W108" s="87"/>
      <c r="X108" s="132">
        <f>VLOOKUP(B108,'[4]ВОМ КГ-3 СОЭКС'!$C$3:$G$2063,5,0)</f>
        <v>147</v>
      </c>
      <c r="Y108" s="133">
        <f t="shared" si="4"/>
        <v>0</v>
      </c>
      <c r="Z108" s="132"/>
    </row>
    <row r="109" spans="1:26" x14ac:dyDescent="0.25">
      <c r="A109" s="76" t="s">
        <v>340</v>
      </c>
      <c r="B109" s="77" t="s">
        <v>2838</v>
      </c>
      <c r="C109" s="77" t="s">
        <v>2839</v>
      </c>
      <c r="D109" s="78">
        <v>3</v>
      </c>
      <c r="E109" s="79">
        <v>45.6</v>
      </c>
      <c r="F109" s="80">
        <v>136.80000000000001</v>
      </c>
      <c r="G109" s="81">
        <v>1.72</v>
      </c>
      <c r="H109" s="81">
        <v>5.16</v>
      </c>
      <c r="I109" s="78" t="s">
        <v>4743</v>
      </c>
      <c r="J109" s="78">
        <f>VLOOKUP(B109,'[3]09.02.2026'!$C$3:$J$2063,8,0)</f>
        <v>0</v>
      </c>
      <c r="K109" s="78">
        <f t="shared" si="6"/>
        <v>0</v>
      </c>
      <c r="L109" s="82"/>
      <c r="M109" s="82"/>
      <c r="N109" s="82"/>
      <c r="O109" s="82"/>
      <c r="P109" s="82">
        <v>3</v>
      </c>
      <c r="Q109" s="83"/>
      <c r="R109" s="83"/>
      <c r="S109" s="83"/>
      <c r="T109" s="84">
        <f t="shared" si="5"/>
        <v>0</v>
      </c>
      <c r="U109" s="85"/>
      <c r="V109" s="86"/>
      <c r="W109" s="87"/>
      <c r="X109" s="132">
        <f>VLOOKUP(B109,'[4]ВОМ КГ-3 СОЭКС'!$C$3:$G$2063,5,0)</f>
        <v>136.80000000000001</v>
      </c>
      <c r="Y109" s="133">
        <f t="shared" si="4"/>
        <v>0</v>
      </c>
      <c r="Z109" s="132"/>
    </row>
    <row r="110" spans="1:26" x14ac:dyDescent="0.25">
      <c r="A110" s="76" t="s">
        <v>343</v>
      </c>
      <c r="B110" s="77" t="s">
        <v>2840</v>
      </c>
      <c r="C110" s="77" t="s">
        <v>2841</v>
      </c>
      <c r="D110" s="78">
        <v>1</v>
      </c>
      <c r="E110" s="79">
        <v>351.7</v>
      </c>
      <c r="F110" s="80">
        <v>351.7</v>
      </c>
      <c r="G110" s="81">
        <v>11.14</v>
      </c>
      <c r="H110" s="81">
        <v>11.14</v>
      </c>
      <c r="I110" s="78" t="s">
        <v>4743</v>
      </c>
      <c r="J110" s="78">
        <f>VLOOKUP(B110,'[3]09.02.2026'!$C$3:$J$2063,8,0)</f>
        <v>0</v>
      </c>
      <c r="K110" s="78">
        <f t="shared" si="6"/>
        <v>0</v>
      </c>
      <c r="L110" s="82"/>
      <c r="M110" s="82"/>
      <c r="N110" s="82"/>
      <c r="O110" s="82">
        <v>1</v>
      </c>
      <c r="P110" s="82"/>
      <c r="Q110" s="83"/>
      <c r="R110" s="83"/>
      <c r="S110" s="83"/>
      <c r="T110" s="84">
        <f t="shared" si="5"/>
        <v>0</v>
      </c>
      <c r="U110" s="85"/>
      <c r="V110" s="86"/>
      <c r="W110" s="87"/>
      <c r="X110" s="132">
        <f>VLOOKUP(B110,'[4]ВОМ КГ-3 СОЭКС'!$C$3:$G$2063,5,0)</f>
        <v>351.7</v>
      </c>
      <c r="Y110" s="133">
        <f t="shared" si="4"/>
        <v>0</v>
      </c>
      <c r="Z110" s="132"/>
    </row>
    <row r="111" spans="1:26" x14ac:dyDescent="0.25">
      <c r="A111" s="76" t="s">
        <v>346</v>
      </c>
      <c r="B111" s="77" t="s">
        <v>2842</v>
      </c>
      <c r="C111" s="77" t="s">
        <v>2843</v>
      </c>
      <c r="D111" s="78">
        <v>1</v>
      </c>
      <c r="E111" s="79">
        <v>341.6</v>
      </c>
      <c r="F111" s="80">
        <v>341.6</v>
      </c>
      <c r="G111" s="81">
        <v>10.7</v>
      </c>
      <c r="H111" s="81">
        <v>10.7</v>
      </c>
      <c r="I111" s="78" t="s">
        <v>4743</v>
      </c>
      <c r="J111" s="78">
        <f>VLOOKUP(B111,'[3]09.02.2026'!$C$3:$J$2063,8,0)</f>
        <v>0</v>
      </c>
      <c r="K111" s="78">
        <f t="shared" si="6"/>
        <v>0</v>
      </c>
      <c r="L111" s="82"/>
      <c r="M111" s="82"/>
      <c r="N111" s="82"/>
      <c r="O111" s="82">
        <v>1</v>
      </c>
      <c r="P111" s="82"/>
      <c r="Q111" s="83"/>
      <c r="R111" s="83"/>
      <c r="S111" s="83"/>
      <c r="T111" s="84">
        <f t="shared" si="5"/>
        <v>0</v>
      </c>
      <c r="U111" s="85"/>
      <c r="V111" s="86"/>
      <c r="W111" s="87"/>
      <c r="X111" s="132">
        <f>VLOOKUP(B111,'[4]ВОМ КГ-3 СОЭКС'!$C$3:$G$2063,5,0)</f>
        <v>341.6</v>
      </c>
      <c r="Y111" s="133">
        <f t="shared" si="4"/>
        <v>0</v>
      </c>
      <c r="Z111" s="132"/>
    </row>
    <row r="112" spans="1:26" x14ac:dyDescent="0.25">
      <c r="A112" s="76" t="s">
        <v>349</v>
      </c>
      <c r="B112" s="77" t="s">
        <v>2844</v>
      </c>
      <c r="C112" s="77" t="s">
        <v>2845</v>
      </c>
      <c r="D112" s="78">
        <v>1</v>
      </c>
      <c r="E112" s="79">
        <v>50.9</v>
      </c>
      <c r="F112" s="80">
        <v>50.9</v>
      </c>
      <c r="G112" s="81">
        <v>1.6</v>
      </c>
      <c r="H112" s="81">
        <v>1.6</v>
      </c>
      <c r="I112" s="78" t="s">
        <v>4743</v>
      </c>
      <c r="J112" s="78">
        <f>VLOOKUP(B112,'[3]09.02.2026'!$C$3:$J$2063,8,0)</f>
        <v>0</v>
      </c>
      <c r="K112" s="78">
        <f t="shared" si="6"/>
        <v>0</v>
      </c>
      <c r="L112" s="82"/>
      <c r="M112" s="82"/>
      <c r="N112" s="82"/>
      <c r="O112" s="82">
        <v>1</v>
      </c>
      <c r="P112" s="82"/>
      <c r="Q112" s="83"/>
      <c r="R112" s="83"/>
      <c r="S112" s="83"/>
      <c r="T112" s="84">
        <f t="shared" si="5"/>
        <v>0</v>
      </c>
      <c r="U112" s="85"/>
      <c r="V112" s="86"/>
      <c r="W112" s="87"/>
      <c r="X112" s="132">
        <f>VLOOKUP(B112,'[4]ВОМ КГ-3 СОЭКС'!$C$3:$G$2063,5,0)</f>
        <v>50.9</v>
      </c>
      <c r="Y112" s="133">
        <f t="shared" si="4"/>
        <v>0</v>
      </c>
      <c r="Z112" s="132"/>
    </row>
    <row r="113" spans="1:26" x14ac:dyDescent="0.25">
      <c r="A113" s="76" t="s">
        <v>352</v>
      </c>
      <c r="B113" s="77" t="s">
        <v>2846</v>
      </c>
      <c r="C113" s="77" t="s">
        <v>2847</v>
      </c>
      <c r="D113" s="78">
        <v>1</v>
      </c>
      <c r="E113" s="79">
        <v>344.3</v>
      </c>
      <c r="F113" s="80">
        <v>344.3</v>
      </c>
      <c r="G113" s="81">
        <v>10.77</v>
      </c>
      <c r="H113" s="81">
        <v>10.77</v>
      </c>
      <c r="I113" s="78" t="s">
        <v>4743</v>
      </c>
      <c r="J113" s="78">
        <f>VLOOKUP(B113,'[3]09.02.2026'!$C$3:$J$2063,8,0)</f>
        <v>0</v>
      </c>
      <c r="K113" s="78">
        <f t="shared" si="6"/>
        <v>0</v>
      </c>
      <c r="L113" s="82"/>
      <c r="M113" s="82"/>
      <c r="N113" s="82"/>
      <c r="O113" s="82">
        <v>1</v>
      </c>
      <c r="P113" s="82"/>
      <c r="Q113" s="83"/>
      <c r="R113" s="83"/>
      <c r="S113" s="83"/>
      <c r="T113" s="84">
        <f t="shared" si="5"/>
        <v>0</v>
      </c>
      <c r="U113" s="85"/>
      <c r="V113" s="86"/>
      <c r="W113" s="87"/>
      <c r="X113" s="132">
        <f>VLOOKUP(B113,'[4]ВОМ КГ-3 СОЭКС'!$C$3:$G$2063,5,0)</f>
        <v>344.3</v>
      </c>
      <c r="Y113" s="133">
        <f t="shared" si="4"/>
        <v>0</v>
      </c>
      <c r="Z113" s="132"/>
    </row>
    <row r="114" spans="1:26" x14ac:dyDescent="0.25">
      <c r="A114" s="76" t="s">
        <v>355</v>
      </c>
      <c r="B114" s="77" t="s">
        <v>2848</v>
      </c>
      <c r="C114" s="77" t="s">
        <v>2849</v>
      </c>
      <c r="D114" s="78">
        <v>1</v>
      </c>
      <c r="E114" s="79">
        <v>357.2</v>
      </c>
      <c r="F114" s="80">
        <v>357.2</v>
      </c>
      <c r="G114" s="81">
        <v>11.3</v>
      </c>
      <c r="H114" s="81">
        <v>11.3</v>
      </c>
      <c r="I114" s="78" t="s">
        <v>4743</v>
      </c>
      <c r="J114" s="78">
        <f>VLOOKUP(B114,'[3]09.02.2026'!$C$3:$J$2063,8,0)</f>
        <v>0</v>
      </c>
      <c r="K114" s="78">
        <f t="shared" si="6"/>
        <v>0</v>
      </c>
      <c r="L114" s="82"/>
      <c r="M114" s="82"/>
      <c r="N114" s="82"/>
      <c r="O114" s="82"/>
      <c r="P114" s="82">
        <v>1</v>
      </c>
      <c r="Q114" s="83"/>
      <c r="R114" s="83"/>
      <c r="S114" s="83"/>
      <c r="T114" s="84">
        <f t="shared" si="5"/>
        <v>0</v>
      </c>
      <c r="U114" s="85"/>
      <c r="V114" s="86"/>
      <c r="W114" s="87"/>
      <c r="X114" s="132">
        <f>VLOOKUP(B114,'[4]ВОМ КГ-3 СОЭКС'!$C$3:$G$2063,5,0)</f>
        <v>357.2</v>
      </c>
      <c r="Y114" s="133">
        <f t="shared" si="4"/>
        <v>0</v>
      </c>
      <c r="Z114" s="132"/>
    </row>
    <row r="115" spans="1:26" x14ac:dyDescent="0.25">
      <c r="A115" s="76" t="s">
        <v>358</v>
      </c>
      <c r="B115" s="77" t="s">
        <v>2850</v>
      </c>
      <c r="C115" s="77" t="s">
        <v>2851</v>
      </c>
      <c r="D115" s="78">
        <v>1</v>
      </c>
      <c r="E115" s="79">
        <v>3.9</v>
      </c>
      <c r="F115" s="80">
        <v>3.9</v>
      </c>
      <c r="G115" s="81">
        <v>0.13</v>
      </c>
      <c r="H115" s="81">
        <v>0.13</v>
      </c>
      <c r="I115" s="78" t="s">
        <v>4743</v>
      </c>
      <c r="J115" s="78">
        <f>VLOOKUP(B115,'[3]09.02.2026'!$C$3:$J$2063,8,0)</f>
        <v>0</v>
      </c>
      <c r="K115" s="78">
        <f t="shared" si="6"/>
        <v>0</v>
      </c>
      <c r="L115" s="82"/>
      <c r="M115" s="82"/>
      <c r="N115" s="82"/>
      <c r="O115" s="82"/>
      <c r="P115" s="82">
        <v>1</v>
      </c>
      <c r="Q115" s="83"/>
      <c r="R115" s="83"/>
      <c r="S115" s="83"/>
      <c r="T115" s="84">
        <f t="shared" si="5"/>
        <v>0</v>
      </c>
      <c r="U115" s="85"/>
      <c r="V115" s="86"/>
      <c r="W115" s="87"/>
      <c r="X115" s="132">
        <f>VLOOKUP(B115,'[4]ВОМ КГ-3 СОЭКС'!$C$3:$G$2063,5,0)</f>
        <v>3.9</v>
      </c>
      <c r="Y115" s="133">
        <f t="shared" si="4"/>
        <v>0</v>
      </c>
      <c r="Z115" s="132"/>
    </row>
    <row r="116" spans="1:26" x14ac:dyDescent="0.25">
      <c r="A116" s="76" t="s">
        <v>361</v>
      </c>
      <c r="B116" s="77" t="s">
        <v>2852</v>
      </c>
      <c r="C116" s="77" t="s">
        <v>2853</v>
      </c>
      <c r="D116" s="78">
        <v>1</v>
      </c>
      <c r="E116" s="79">
        <v>16.5</v>
      </c>
      <c r="F116" s="80">
        <v>16.5</v>
      </c>
      <c r="G116" s="81">
        <v>0.53</v>
      </c>
      <c r="H116" s="81">
        <v>0.53</v>
      </c>
      <c r="I116" s="78" t="s">
        <v>4743</v>
      </c>
      <c r="J116" s="78">
        <f>VLOOKUP(B116,'[3]09.02.2026'!$C$3:$J$2063,8,0)</f>
        <v>0</v>
      </c>
      <c r="K116" s="78">
        <f t="shared" si="6"/>
        <v>0</v>
      </c>
      <c r="L116" s="82"/>
      <c r="M116" s="82"/>
      <c r="N116" s="82"/>
      <c r="O116" s="82"/>
      <c r="P116" s="82">
        <v>1</v>
      </c>
      <c r="Q116" s="83"/>
      <c r="R116" s="83"/>
      <c r="S116" s="83"/>
      <c r="T116" s="84">
        <f t="shared" si="5"/>
        <v>0</v>
      </c>
      <c r="U116" s="85"/>
      <c r="V116" s="86"/>
      <c r="W116" s="87"/>
      <c r="X116" s="132">
        <f>VLOOKUP(B116,'[4]ВОМ КГ-3 СОЭКС'!$C$3:$G$2063,5,0)</f>
        <v>16.5</v>
      </c>
      <c r="Y116" s="133">
        <f t="shared" si="4"/>
        <v>0</v>
      </c>
      <c r="Z116" s="132"/>
    </row>
    <row r="117" spans="1:26" x14ac:dyDescent="0.25">
      <c r="A117" s="76" t="s">
        <v>364</v>
      </c>
      <c r="B117" s="77" t="s">
        <v>2854</v>
      </c>
      <c r="C117" s="77" t="s">
        <v>2855</v>
      </c>
      <c r="D117" s="78">
        <v>1</v>
      </c>
      <c r="E117" s="79">
        <v>1.5</v>
      </c>
      <c r="F117" s="80">
        <v>1.5</v>
      </c>
      <c r="G117" s="81">
        <v>0.05</v>
      </c>
      <c r="H117" s="81">
        <v>0.05</v>
      </c>
      <c r="I117" s="78" t="s">
        <v>4743</v>
      </c>
      <c r="J117" s="78">
        <f>VLOOKUP(B117,'[3]09.02.2026'!$C$3:$J$2063,8,0)</f>
        <v>0</v>
      </c>
      <c r="K117" s="78">
        <f t="shared" si="6"/>
        <v>0</v>
      </c>
      <c r="L117" s="82"/>
      <c r="M117" s="82"/>
      <c r="N117" s="82"/>
      <c r="O117" s="82">
        <v>1</v>
      </c>
      <c r="P117" s="82"/>
      <c r="Q117" s="83"/>
      <c r="R117" s="83"/>
      <c r="S117" s="83"/>
      <c r="T117" s="84">
        <f t="shared" si="5"/>
        <v>0</v>
      </c>
      <c r="U117" s="85"/>
      <c r="V117" s="86"/>
      <c r="W117" s="87"/>
      <c r="X117" s="132">
        <f>VLOOKUP(B117,'[4]ВОМ КГ-3 СОЭКС'!$C$3:$G$2063,5,0)</f>
        <v>1.5</v>
      </c>
      <c r="Y117" s="133">
        <f t="shared" si="4"/>
        <v>0</v>
      </c>
      <c r="Z117" s="132"/>
    </row>
    <row r="118" spans="1:26" x14ac:dyDescent="0.25">
      <c r="A118" s="76" t="s">
        <v>367</v>
      </c>
      <c r="B118" s="77" t="s">
        <v>2856</v>
      </c>
      <c r="C118" s="77" t="s">
        <v>2857</v>
      </c>
      <c r="D118" s="78">
        <v>1</v>
      </c>
      <c r="E118" s="79">
        <v>6.7</v>
      </c>
      <c r="F118" s="80">
        <v>6.7</v>
      </c>
      <c r="G118" s="81">
        <v>0.22</v>
      </c>
      <c r="H118" s="81">
        <v>0.22</v>
      </c>
      <c r="I118" s="78" t="s">
        <v>4743</v>
      </c>
      <c r="J118" s="78">
        <f>VLOOKUP(B118,'[3]09.02.2026'!$C$3:$J$2063,8,0)</f>
        <v>0</v>
      </c>
      <c r="K118" s="78">
        <f t="shared" si="6"/>
        <v>0</v>
      </c>
      <c r="L118" s="82"/>
      <c r="M118" s="82"/>
      <c r="N118" s="82"/>
      <c r="O118" s="82">
        <v>1</v>
      </c>
      <c r="P118" s="82"/>
      <c r="Q118" s="83"/>
      <c r="R118" s="83"/>
      <c r="S118" s="83"/>
      <c r="T118" s="84">
        <f t="shared" si="5"/>
        <v>0</v>
      </c>
      <c r="U118" s="85"/>
      <c r="V118" s="86"/>
      <c r="W118" s="87"/>
      <c r="X118" s="132">
        <f>VLOOKUP(B118,'[4]ВОМ КГ-3 СОЭКС'!$C$3:$G$2063,5,0)</f>
        <v>6.7</v>
      </c>
      <c r="Y118" s="133">
        <f t="shared" si="4"/>
        <v>0</v>
      </c>
      <c r="Z118" s="132"/>
    </row>
    <row r="119" spans="1:26" x14ac:dyDescent="0.25">
      <c r="A119" s="76" t="s">
        <v>370</v>
      </c>
      <c r="B119" s="77" t="s">
        <v>2858</v>
      </c>
      <c r="C119" s="77" t="s">
        <v>2859</v>
      </c>
      <c r="D119" s="78">
        <v>1</v>
      </c>
      <c r="E119" s="79">
        <v>3.1</v>
      </c>
      <c r="F119" s="80">
        <v>3.1</v>
      </c>
      <c r="G119" s="81">
        <v>0.1</v>
      </c>
      <c r="H119" s="81">
        <v>0.1</v>
      </c>
      <c r="I119" s="78" t="s">
        <v>4743</v>
      </c>
      <c r="J119" s="78">
        <f>VLOOKUP(B119,'[3]09.02.2026'!$C$3:$J$2063,8,0)</f>
        <v>0</v>
      </c>
      <c r="K119" s="78">
        <f t="shared" si="6"/>
        <v>0</v>
      </c>
      <c r="L119" s="82"/>
      <c r="M119" s="82"/>
      <c r="N119" s="82"/>
      <c r="O119" s="82">
        <v>1</v>
      </c>
      <c r="P119" s="82"/>
      <c r="Q119" s="83"/>
      <c r="R119" s="83"/>
      <c r="S119" s="83"/>
      <c r="T119" s="84">
        <f t="shared" si="5"/>
        <v>0</v>
      </c>
      <c r="U119" s="85"/>
      <c r="V119" s="86"/>
      <c r="W119" s="87"/>
      <c r="X119" s="132">
        <f>VLOOKUP(B119,'[4]ВОМ КГ-3 СОЭКС'!$C$3:$G$2063,5,0)</f>
        <v>3.1</v>
      </c>
      <c r="Y119" s="133">
        <f t="shared" si="4"/>
        <v>0</v>
      </c>
      <c r="Z119" s="132"/>
    </row>
    <row r="120" spans="1:26" x14ac:dyDescent="0.25">
      <c r="A120" s="76" t="s">
        <v>373</v>
      </c>
      <c r="B120" s="77" t="s">
        <v>2860</v>
      </c>
      <c r="C120" s="77" t="s">
        <v>2861</v>
      </c>
      <c r="D120" s="78">
        <v>1</v>
      </c>
      <c r="E120" s="79">
        <v>5.6</v>
      </c>
      <c r="F120" s="80">
        <v>5.6</v>
      </c>
      <c r="G120" s="81">
        <v>0.19</v>
      </c>
      <c r="H120" s="81">
        <v>0.19</v>
      </c>
      <c r="I120" s="78" t="s">
        <v>4743</v>
      </c>
      <c r="J120" s="78">
        <f>VLOOKUP(B120,'[3]09.02.2026'!$C$3:$J$2063,8,0)</f>
        <v>0</v>
      </c>
      <c r="K120" s="78">
        <f t="shared" si="6"/>
        <v>0</v>
      </c>
      <c r="L120" s="82"/>
      <c r="M120" s="82"/>
      <c r="N120" s="82"/>
      <c r="O120" s="82"/>
      <c r="P120" s="82">
        <v>1</v>
      </c>
      <c r="Q120" s="83"/>
      <c r="R120" s="83"/>
      <c r="S120" s="83"/>
      <c r="T120" s="84">
        <f t="shared" si="5"/>
        <v>0</v>
      </c>
      <c r="U120" s="85"/>
      <c r="V120" s="86"/>
      <c r="W120" s="87"/>
      <c r="X120" s="132">
        <f>VLOOKUP(B120,'[4]ВОМ КГ-3 СОЭКС'!$C$3:$G$2063,5,0)</f>
        <v>5.6</v>
      </c>
      <c r="Y120" s="133">
        <f t="shared" si="4"/>
        <v>0</v>
      </c>
      <c r="Z120" s="132"/>
    </row>
    <row r="121" spans="1:26" x14ac:dyDescent="0.25">
      <c r="A121" s="76" t="s">
        <v>376</v>
      </c>
      <c r="B121" s="77" t="s">
        <v>2862</v>
      </c>
      <c r="C121" s="77" t="s">
        <v>2863</v>
      </c>
      <c r="D121" s="78">
        <v>1</v>
      </c>
      <c r="E121" s="79">
        <v>9.1999999999999993</v>
      </c>
      <c r="F121" s="80">
        <v>9.1999999999999993</v>
      </c>
      <c r="G121" s="81">
        <v>0.31</v>
      </c>
      <c r="H121" s="81">
        <v>0.31</v>
      </c>
      <c r="I121" s="78" t="s">
        <v>4743</v>
      </c>
      <c r="J121" s="78">
        <f>VLOOKUP(B121,'[3]09.02.2026'!$C$3:$J$2063,8,0)</f>
        <v>0</v>
      </c>
      <c r="K121" s="78">
        <f t="shared" si="6"/>
        <v>0</v>
      </c>
      <c r="L121" s="82"/>
      <c r="M121" s="82"/>
      <c r="N121" s="82"/>
      <c r="O121" s="82"/>
      <c r="P121" s="82">
        <v>1</v>
      </c>
      <c r="Q121" s="83"/>
      <c r="R121" s="83"/>
      <c r="S121" s="83"/>
      <c r="T121" s="84">
        <f t="shared" si="5"/>
        <v>0</v>
      </c>
      <c r="U121" s="85"/>
      <c r="V121" s="86"/>
      <c r="W121" s="87"/>
      <c r="X121" s="132">
        <f>VLOOKUP(B121,'[4]ВОМ КГ-3 СОЭКС'!$C$3:$G$2063,5,0)</f>
        <v>9.1999999999999993</v>
      </c>
      <c r="Y121" s="133">
        <f t="shared" si="4"/>
        <v>0</v>
      </c>
      <c r="Z121" s="132"/>
    </row>
    <row r="122" spans="1:26" x14ac:dyDescent="0.25">
      <c r="A122" s="76" t="s">
        <v>379</v>
      </c>
      <c r="B122" s="77" t="s">
        <v>2864</v>
      </c>
      <c r="C122" s="77" t="s">
        <v>2865</v>
      </c>
      <c r="D122" s="78">
        <v>1</v>
      </c>
      <c r="E122" s="79">
        <v>11.1</v>
      </c>
      <c r="F122" s="80">
        <v>11.1</v>
      </c>
      <c r="G122" s="81">
        <v>0.37</v>
      </c>
      <c r="H122" s="81">
        <v>0.37</v>
      </c>
      <c r="I122" s="78" t="s">
        <v>4743</v>
      </c>
      <c r="J122" s="78">
        <f>VLOOKUP(B122,'[3]09.02.2026'!$C$3:$J$2063,8,0)</f>
        <v>0</v>
      </c>
      <c r="K122" s="78">
        <f t="shared" si="6"/>
        <v>0</v>
      </c>
      <c r="L122" s="82"/>
      <c r="M122" s="82"/>
      <c r="N122" s="82"/>
      <c r="O122" s="82"/>
      <c r="P122" s="82">
        <v>1</v>
      </c>
      <c r="Q122" s="83"/>
      <c r="R122" s="83"/>
      <c r="S122" s="83"/>
      <c r="T122" s="84">
        <f t="shared" si="5"/>
        <v>0</v>
      </c>
      <c r="U122" s="85"/>
      <c r="V122" s="86"/>
      <c r="W122" s="87"/>
      <c r="X122" s="132">
        <f>VLOOKUP(B122,'[4]ВОМ КГ-3 СОЭКС'!$C$3:$G$2063,5,0)</f>
        <v>11.1</v>
      </c>
      <c r="Y122" s="133">
        <f t="shared" si="4"/>
        <v>0</v>
      </c>
      <c r="Z122" s="132"/>
    </row>
    <row r="123" spans="1:26" x14ac:dyDescent="0.25">
      <c r="A123" s="76" t="s">
        <v>382</v>
      </c>
      <c r="B123" s="77" t="s">
        <v>2866</v>
      </c>
      <c r="C123" s="77" t="s">
        <v>2867</v>
      </c>
      <c r="D123" s="78">
        <v>1</v>
      </c>
      <c r="E123" s="79">
        <v>39.799999999999997</v>
      </c>
      <c r="F123" s="80">
        <v>39.799999999999997</v>
      </c>
      <c r="G123" s="81">
        <v>1.31</v>
      </c>
      <c r="H123" s="81">
        <v>1.31</v>
      </c>
      <c r="I123" s="78" t="s">
        <v>4743</v>
      </c>
      <c r="J123" s="78">
        <f>VLOOKUP(B123,'[3]09.02.2026'!$C$3:$J$2063,8,0)</f>
        <v>0</v>
      </c>
      <c r="K123" s="78">
        <f t="shared" si="6"/>
        <v>0</v>
      </c>
      <c r="L123" s="82"/>
      <c r="M123" s="82"/>
      <c r="N123" s="82"/>
      <c r="O123" s="82"/>
      <c r="P123" s="82">
        <v>1</v>
      </c>
      <c r="Q123" s="83"/>
      <c r="R123" s="83"/>
      <c r="S123" s="83"/>
      <c r="T123" s="84">
        <f t="shared" si="5"/>
        <v>0</v>
      </c>
      <c r="U123" s="85"/>
      <c r="V123" s="86"/>
      <c r="W123" s="87"/>
      <c r="X123" s="132">
        <f>VLOOKUP(B123,'[4]ВОМ КГ-3 СОЭКС'!$C$3:$G$2063,5,0)</f>
        <v>39.799999999999997</v>
      </c>
      <c r="Y123" s="133">
        <f t="shared" si="4"/>
        <v>0</v>
      </c>
      <c r="Z123" s="132"/>
    </row>
    <row r="124" spans="1:26" x14ac:dyDescent="0.25">
      <c r="A124" s="76" t="s">
        <v>385</v>
      </c>
      <c r="B124" s="77" t="s">
        <v>2868</v>
      </c>
      <c r="C124" s="77" t="s">
        <v>2869</v>
      </c>
      <c r="D124" s="78">
        <v>1</v>
      </c>
      <c r="E124" s="79">
        <v>29.2</v>
      </c>
      <c r="F124" s="80">
        <v>29.2</v>
      </c>
      <c r="G124" s="81">
        <v>0.96</v>
      </c>
      <c r="H124" s="81">
        <v>0.96</v>
      </c>
      <c r="I124" s="78" t="s">
        <v>4743</v>
      </c>
      <c r="J124" s="78">
        <f>VLOOKUP(B124,'[3]09.02.2026'!$C$3:$J$2063,8,0)</f>
        <v>0</v>
      </c>
      <c r="K124" s="78">
        <f t="shared" si="6"/>
        <v>0</v>
      </c>
      <c r="L124" s="82"/>
      <c r="M124" s="82"/>
      <c r="N124" s="82"/>
      <c r="O124" s="82"/>
      <c r="P124" s="82">
        <v>1</v>
      </c>
      <c r="Q124" s="83"/>
      <c r="R124" s="83"/>
      <c r="S124" s="83"/>
      <c r="T124" s="84">
        <f t="shared" si="5"/>
        <v>0</v>
      </c>
      <c r="U124" s="85"/>
      <c r="V124" s="86"/>
      <c r="W124" s="87"/>
      <c r="X124" s="132">
        <f>VLOOKUP(B124,'[4]ВОМ КГ-3 СОЭКС'!$C$3:$G$2063,5,0)</f>
        <v>29.2</v>
      </c>
      <c r="Y124" s="133">
        <f t="shared" si="4"/>
        <v>0</v>
      </c>
      <c r="Z124" s="132"/>
    </row>
    <row r="125" spans="1:26" x14ac:dyDescent="0.25">
      <c r="A125" s="76" t="s">
        <v>1976</v>
      </c>
      <c r="B125" s="77" t="s">
        <v>2870</v>
      </c>
      <c r="C125" s="77" t="s">
        <v>2871</v>
      </c>
      <c r="D125" s="78">
        <v>102</v>
      </c>
      <c r="E125" s="79">
        <v>8.4</v>
      </c>
      <c r="F125" s="80">
        <v>856.8</v>
      </c>
      <c r="G125" s="81">
        <v>0.13</v>
      </c>
      <c r="H125" s="81">
        <v>13.26</v>
      </c>
      <c r="I125" s="78" t="s">
        <v>4743</v>
      </c>
      <c r="J125" s="78">
        <f>VLOOKUP(B125,'[3]09.02.2026'!$C$3:$J$2063,8,0)</f>
        <v>0</v>
      </c>
      <c r="K125" s="78">
        <f t="shared" si="6"/>
        <v>0</v>
      </c>
      <c r="L125" s="82">
        <v>8</v>
      </c>
      <c r="M125" s="82">
        <v>14</v>
      </c>
      <c r="N125" s="82">
        <v>14</v>
      </c>
      <c r="O125" s="82">
        <v>12</v>
      </c>
      <c r="P125" s="82">
        <v>12</v>
      </c>
      <c r="Q125" s="83">
        <v>14</v>
      </c>
      <c r="R125" s="83">
        <v>12</v>
      </c>
      <c r="S125" s="83">
        <v>16</v>
      </c>
      <c r="T125" s="84">
        <f t="shared" si="5"/>
        <v>0</v>
      </c>
      <c r="U125" s="85"/>
      <c r="V125" s="86"/>
      <c r="W125" s="87"/>
      <c r="X125" s="132">
        <f>VLOOKUP(B125,'[4]ВОМ КГ-3 СОЭКС'!$C$3:$G$2063,5,0)</f>
        <v>856.8</v>
      </c>
      <c r="Y125" s="133">
        <f t="shared" si="4"/>
        <v>0</v>
      </c>
      <c r="Z125" s="132"/>
    </row>
    <row r="126" spans="1:26" x14ac:dyDescent="0.25">
      <c r="A126" s="76" t="s">
        <v>390</v>
      </c>
      <c r="B126" s="77" t="s">
        <v>2872</v>
      </c>
      <c r="C126" s="77" t="s">
        <v>2873</v>
      </c>
      <c r="D126" s="78">
        <v>102</v>
      </c>
      <c r="E126" s="79">
        <v>2.2000000000000002</v>
      </c>
      <c r="F126" s="80">
        <v>224.4</v>
      </c>
      <c r="G126" s="81">
        <v>0.12</v>
      </c>
      <c r="H126" s="81">
        <v>12.24</v>
      </c>
      <c r="I126" s="78" t="s">
        <v>4743</v>
      </c>
      <c r="J126" s="78">
        <f>VLOOKUP(B126,'[3]09.02.2026'!$C$3:$J$2063,8,0)</f>
        <v>0</v>
      </c>
      <c r="K126" s="78">
        <f t="shared" si="6"/>
        <v>0</v>
      </c>
      <c r="L126" s="82">
        <v>8</v>
      </c>
      <c r="M126" s="82">
        <v>14</v>
      </c>
      <c r="N126" s="82">
        <v>14</v>
      </c>
      <c r="O126" s="82">
        <v>12</v>
      </c>
      <c r="P126" s="82">
        <v>12</v>
      </c>
      <c r="Q126" s="83">
        <v>14</v>
      </c>
      <c r="R126" s="83">
        <v>12</v>
      </c>
      <c r="S126" s="83">
        <v>16</v>
      </c>
      <c r="T126" s="84">
        <f t="shared" si="5"/>
        <v>0</v>
      </c>
      <c r="U126" s="85"/>
      <c r="V126" s="86"/>
      <c r="W126" s="87"/>
      <c r="X126" s="132">
        <f>VLOOKUP(B126,'[4]ВОМ КГ-3 СОЭКС'!$C$3:$G$2063,5,0)</f>
        <v>224.4</v>
      </c>
      <c r="Y126" s="133">
        <f t="shared" si="4"/>
        <v>0</v>
      </c>
      <c r="Z126" s="132"/>
    </row>
    <row r="127" spans="1:26" x14ac:dyDescent="0.25">
      <c r="A127" s="76" t="s">
        <v>393</v>
      </c>
      <c r="B127" s="77" t="s">
        <v>2874</v>
      </c>
      <c r="C127" s="77" t="s">
        <v>2875</v>
      </c>
      <c r="D127" s="78">
        <v>2</v>
      </c>
      <c r="E127" s="79">
        <v>1183.5999999999999</v>
      </c>
      <c r="F127" s="80">
        <v>2367.1999999999998</v>
      </c>
      <c r="G127" s="81">
        <v>25.1</v>
      </c>
      <c r="H127" s="81">
        <v>50.2</v>
      </c>
      <c r="I127" s="78" t="s">
        <v>4742</v>
      </c>
      <c r="J127" s="78">
        <f>VLOOKUP(B127,'[3]09.02.2026'!$C$3:$J$2063,8,0)</f>
        <v>0</v>
      </c>
      <c r="K127" s="78">
        <f t="shared" si="6"/>
        <v>0</v>
      </c>
      <c r="L127" s="82">
        <v>1</v>
      </c>
      <c r="M127" s="82"/>
      <c r="N127" s="82"/>
      <c r="O127" s="82"/>
      <c r="P127" s="82"/>
      <c r="Q127" s="83"/>
      <c r="R127" s="83"/>
      <c r="S127" s="83">
        <v>1</v>
      </c>
      <c r="T127" s="84">
        <f t="shared" si="5"/>
        <v>0</v>
      </c>
      <c r="U127" s="85"/>
      <c r="V127" s="86"/>
      <c r="W127" s="87"/>
      <c r="X127" s="132">
        <f>VLOOKUP(B127,'[4]ВОМ КГ-3 СОЭКС'!$C$3:$G$2063,5,0)</f>
        <v>2367.1999999999998</v>
      </c>
      <c r="Y127" s="133">
        <f t="shared" si="4"/>
        <v>0</v>
      </c>
      <c r="Z127" s="132"/>
    </row>
    <row r="128" spans="1:26" x14ac:dyDescent="0.25">
      <c r="A128" s="76" t="s">
        <v>396</v>
      </c>
      <c r="B128" s="77" t="s">
        <v>2876</v>
      </c>
      <c r="C128" s="77" t="s">
        <v>2877</v>
      </c>
      <c r="D128" s="78">
        <v>2</v>
      </c>
      <c r="E128" s="79">
        <v>225.6</v>
      </c>
      <c r="F128" s="80">
        <v>451.2</v>
      </c>
      <c r="G128" s="81">
        <v>4.42</v>
      </c>
      <c r="H128" s="81">
        <v>8.84</v>
      </c>
      <c r="I128" s="78" t="s">
        <v>4742</v>
      </c>
      <c r="J128" s="78">
        <f>VLOOKUP(B128,'[3]09.02.2026'!$C$3:$J$2063,8,0)</f>
        <v>0</v>
      </c>
      <c r="K128" s="78">
        <f t="shared" si="6"/>
        <v>0</v>
      </c>
      <c r="L128" s="82">
        <v>1</v>
      </c>
      <c r="M128" s="82"/>
      <c r="N128" s="82"/>
      <c r="O128" s="82"/>
      <c r="P128" s="82"/>
      <c r="Q128" s="83"/>
      <c r="R128" s="83"/>
      <c r="S128" s="83">
        <v>1</v>
      </c>
      <c r="T128" s="84">
        <f t="shared" si="5"/>
        <v>0</v>
      </c>
      <c r="U128" s="85"/>
      <c r="V128" s="86"/>
      <c r="W128" s="87"/>
      <c r="X128" s="132">
        <f>VLOOKUP(B128,'[4]ВОМ КГ-3 СОЭКС'!$C$3:$G$2063,5,0)</f>
        <v>451.2</v>
      </c>
      <c r="Y128" s="133">
        <f t="shared" si="4"/>
        <v>0</v>
      </c>
      <c r="Z128" s="132"/>
    </row>
    <row r="129" spans="1:26" x14ac:dyDescent="0.25">
      <c r="A129" s="76" t="s">
        <v>399</v>
      </c>
      <c r="B129" s="77" t="s">
        <v>2878</v>
      </c>
      <c r="C129" s="77" t="s">
        <v>2879</v>
      </c>
      <c r="D129" s="78">
        <v>2</v>
      </c>
      <c r="E129" s="79">
        <v>1183.5999999999999</v>
      </c>
      <c r="F129" s="80">
        <v>2367.1999999999998</v>
      </c>
      <c r="G129" s="81">
        <v>25.1</v>
      </c>
      <c r="H129" s="81">
        <v>50.2</v>
      </c>
      <c r="I129" s="78" t="s">
        <v>4742</v>
      </c>
      <c r="J129" s="78">
        <f>VLOOKUP(B129,'[3]09.02.2026'!$C$3:$J$2063,8,0)</f>
        <v>0</v>
      </c>
      <c r="K129" s="78">
        <f t="shared" si="6"/>
        <v>0</v>
      </c>
      <c r="L129" s="82">
        <v>1</v>
      </c>
      <c r="M129" s="82"/>
      <c r="N129" s="82"/>
      <c r="O129" s="82"/>
      <c r="P129" s="82"/>
      <c r="Q129" s="83"/>
      <c r="R129" s="83"/>
      <c r="S129" s="83">
        <v>1</v>
      </c>
      <c r="T129" s="84">
        <f t="shared" si="5"/>
        <v>0</v>
      </c>
      <c r="U129" s="85"/>
      <c r="V129" s="86"/>
      <c r="W129" s="87"/>
      <c r="X129" s="132">
        <f>VLOOKUP(B129,'[4]ВОМ КГ-3 СОЭКС'!$C$3:$G$2063,5,0)</f>
        <v>2367.1999999999998</v>
      </c>
      <c r="Y129" s="133">
        <f t="shared" si="4"/>
        <v>0</v>
      </c>
      <c r="Z129" s="132">
        <v>1</v>
      </c>
    </row>
    <row r="130" spans="1:26" x14ac:dyDescent="0.25">
      <c r="A130" s="76" t="s">
        <v>402</v>
      </c>
      <c r="B130" s="77" t="s">
        <v>2880</v>
      </c>
      <c r="C130" s="77" t="s">
        <v>2881</v>
      </c>
      <c r="D130" s="78">
        <v>3</v>
      </c>
      <c r="E130" s="79">
        <v>225.6</v>
      </c>
      <c r="F130" s="80">
        <v>676.8</v>
      </c>
      <c r="G130" s="81">
        <v>4.42</v>
      </c>
      <c r="H130" s="81">
        <v>13.26</v>
      </c>
      <c r="I130" s="78" t="s">
        <v>4742</v>
      </c>
      <c r="J130" s="78">
        <f>VLOOKUP(B130,'[3]09.02.2026'!$C$3:$J$2063,8,0)</f>
        <v>0</v>
      </c>
      <c r="K130" s="78">
        <f t="shared" si="6"/>
        <v>0</v>
      </c>
      <c r="L130" s="82">
        <v>1</v>
      </c>
      <c r="M130" s="82"/>
      <c r="N130" s="82"/>
      <c r="O130" s="82"/>
      <c r="P130" s="82">
        <v>1</v>
      </c>
      <c r="Q130" s="83"/>
      <c r="R130" s="83"/>
      <c r="S130" s="83">
        <v>1</v>
      </c>
      <c r="T130" s="84">
        <f t="shared" si="5"/>
        <v>0</v>
      </c>
      <c r="U130" s="85"/>
      <c r="V130" s="86"/>
      <c r="W130" s="87"/>
      <c r="X130" s="132">
        <f>VLOOKUP(B130,'[4]ВОМ КГ-3 СОЭКС'!$C$3:$G$2063,5,0)</f>
        <v>676.8</v>
      </c>
      <c r="Y130" s="133">
        <f t="shared" si="4"/>
        <v>0</v>
      </c>
      <c r="Z130" s="132"/>
    </row>
    <row r="131" spans="1:26" x14ac:dyDescent="0.25">
      <c r="A131" s="76" t="s">
        <v>1989</v>
      </c>
      <c r="B131" s="77" t="s">
        <v>2882</v>
      </c>
      <c r="C131" s="77" t="s">
        <v>2883</v>
      </c>
      <c r="D131" s="78">
        <v>1</v>
      </c>
      <c r="E131" s="79">
        <v>1192.7</v>
      </c>
      <c r="F131" s="80">
        <v>1192.7</v>
      </c>
      <c r="G131" s="81">
        <v>25.37</v>
      </c>
      <c r="H131" s="81">
        <v>25.37</v>
      </c>
      <c r="I131" s="78" t="s">
        <v>4742</v>
      </c>
      <c r="J131" s="78">
        <f>VLOOKUP(B131,'[3]09.02.2026'!$C$3:$J$2063,8,0)</f>
        <v>0</v>
      </c>
      <c r="K131" s="78">
        <f t="shared" si="6"/>
        <v>0</v>
      </c>
      <c r="L131" s="82"/>
      <c r="M131" s="82">
        <v>1</v>
      </c>
      <c r="N131" s="82"/>
      <c r="O131" s="82"/>
      <c r="P131" s="82"/>
      <c r="Q131" s="83"/>
      <c r="R131" s="83"/>
      <c r="S131" s="83"/>
      <c r="T131" s="84">
        <f t="shared" si="5"/>
        <v>0</v>
      </c>
      <c r="U131" s="85"/>
      <c r="V131" s="86"/>
      <c r="W131" s="87"/>
      <c r="X131" s="132">
        <f>VLOOKUP(B131,'[4]ВОМ КГ-3 СОЭКС'!$C$3:$G$2063,5,0)</f>
        <v>1192.7</v>
      </c>
      <c r="Y131" s="133">
        <f t="shared" ref="Y131:Y194" si="7">F131-X131</f>
        <v>0</v>
      </c>
      <c r="Z131" s="132"/>
    </row>
    <row r="132" spans="1:26" x14ac:dyDescent="0.25">
      <c r="A132" s="76" t="s">
        <v>407</v>
      </c>
      <c r="B132" s="77" t="s">
        <v>2884</v>
      </c>
      <c r="C132" s="77" t="s">
        <v>2885</v>
      </c>
      <c r="D132" s="78">
        <v>8</v>
      </c>
      <c r="E132" s="79">
        <v>247</v>
      </c>
      <c r="F132" s="80">
        <v>1976</v>
      </c>
      <c r="G132" s="81">
        <v>4.5999999999999996</v>
      </c>
      <c r="H132" s="81">
        <v>36.799999999999997</v>
      </c>
      <c r="I132" s="78" t="s">
        <v>4742</v>
      </c>
      <c r="J132" s="78">
        <f>VLOOKUP(B132,'[3]09.02.2026'!$C$3:$J$2063,8,0)</f>
        <v>0</v>
      </c>
      <c r="K132" s="78">
        <f t="shared" si="6"/>
        <v>0</v>
      </c>
      <c r="L132" s="82"/>
      <c r="M132" s="82">
        <v>2</v>
      </c>
      <c r="N132" s="82">
        <v>2</v>
      </c>
      <c r="O132" s="82"/>
      <c r="P132" s="82"/>
      <c r="Q132" s="83">
        <v>2</v>
      </c>
      <c r="R132" s="83">
        <v>2</v>
      </c>
      <c r="S132" s="83"/>
      <c r="T132" s="84">
        <f t="shared" ref="T132:T195" si="8">D132-L132-M132-N132-O132-P132-Q132-R132-S132</f>
        <v>0</v>
      </c>
      <c r="U132" s="85"/>
      <c r="V132" s="86"/>
      <c r="W132" s="87"/>
      <c r="X132" s="132">
        <f>VLOOKUP(B132,'[4]ВОМ КГ-3 СОЭКС'!$C$3:$G$2063,5,0)</f>
        <v>1976</v>
      </c>
      <c r="Y132" s="133">
        <f t="shared" si="7"/>
        <v>0</v>
      </c>
      <c r="Z132" s="132"/>
    </row>
    <row r="133" spans="1:26" x14ac:dyDescent="0.25">
      <c r="A133" s="76" t="s">
        <v>410</v>
      </c>
      <c r="B133" s="77" t="s">
        <v>2886</v>
      </c>
      <c r="C133" s="77" t="s">
        <v>2887</v>
      </c>
      <c r="D133" s="78">
        <v>6</v>
      </c>
      <c r="E133" s="79">
        <v>1190.4000000000001</v>
      </c>
      <c r="F133" s="80">
        <v>7142.4</v>
      </c>
      <c r="G133" s="81">
        <v>25.3</v>
      </c>
      <c r="H133" s="81">
        <v>151.80000000000001</v>
      </c>
      <c r="I133" s="78" t="s">
        <v>4742</v>
      </c>
      <c r="J133" s="78">
        <f>VLOOKUP(B133,'[3]09.02.2026'!$C$3:$J$2063,8,0)</f>
        <v>0</v>
      </c>
      <c r="K133" s="78">
        <f t="shared" si="6"/>
        <v>0</v>
      </c>
      <c r="L133" s="82"/>
      <c r="M133" s="82">
        <v>1</v>
      </c>
      <c r="N133" s="82">
        <v>1</v>
      </c>
      <c r="O133" s="82"/>
      <c r="P133" s="82"/>
      <c r="Q133" s="83">
        <v>2</v>
      </c>
      <c r="R133" s="83">
        <v>2</v>
      </c>
      <c r="S133" s="83"/>
      <c r="T133" s="84">
        <f t="shared" si="8"/>
        <v>0</v>
      </c>
      <c r="U133" s="85"/>
      <c r="V133" s="86"/>
      <c r="W133" s="87"/>
      <c r="X133" s="132">
        <f>VLOOKUP(B133,'[4]ВОМ КГ-3 СОЭКС'!$C$3:$G$2063,5,0)</f>
        <v>7142.4</v>
      </c>
      <c r="Y133" s="133">
        <f t="shared" si="7"/>
        <v>0</v>
      </c>
      <c r="Z133" s="132">
        <v>1</v>
      </c>
    </row>
    <row r="134" spans="1:26" x14ac:dyDescent="0.25">
      <c r="A134" s="76" t="s">
        <v>1996</v>
      </c>
      <c r="B134" s="77" t="s">
        <v>2888</v>
      </c>
      <c r="C134" s="77" t="s">
        <v>2889</v>
      </c>
      <c r="D134" s="78">
        <v>1</v>
      </c>
      <c r="E134" s="79">
        <v>1192.7</v>
      </c>
      <c r="F134" s="80">
        <v>1192.7</v>
      </c>
      <c r="G134" s="81">
        <v>25.37</v>
      </c>
      <c r="H134" s="81">
        <v>25.37</v>
      </c>
      <c r="I134" s="78" t="s">
        <v>4742</v>
      </c>
      <c r="J134" s="78">
        <f>VLOOKUP(B134,'[3]09.02.2026'!$C$3:$J$2063,8,0)</f>
        <v>0</v>
      </c>
      <c r="K134" s="78">
        <f t="shared" si="6"/>
        <v>0</v>
      </c>
      <c r="L134" s="82"/>
      <c r="M134" s="82"/>
      <c r="N134" s="82">
        <v>1</v>
      </c>
      <c r="O134" s="82"/>
      <c r="P134" s="82"/>
      <c r="Q134" s="83"/>
      <c r="R134" s="83"/>
      <c r="S134" s="83"/>
      <c r="T134" s="84">
        <f t="shared" si="8"/>
        <v>0</v>
      </c>
      <c r="U134" s="85"/>
      <c r="V134" s="86"/>
      <c r="W134" s="87"/>
      <c r="X134" s="132">
        <f>VLOOKUP(B134,'[4]ВОМ КГ-3 СОЭКС'!$C$3:$G$2063,5,0)</f>
        <v>1192.7</v>
      </c>
      <c r="Y134" s="133">
        <f t="shared" si="7"/>
        <v>0</v>
      </c>
      <c r="Z134" s="132"/>
    </row>
    <row r="135" spans="1:26" x14ac:dyDescent="0.25">
      <c r="A135" s="76" t="s">
        <v>415</v>
      </c>
      <c r="B135" s="77" t="s">
        <v>2890</v>
      </c>
      <c r="C135" s="77" t="s">
        <v>2891</v>
      </c>
      <c r="D135" s="78">
        <v>1</v>
      </c>
      <c r="E135" s="79">
        <v>1215</v>
      </c>
      <c r="F135" s="80">
        <v>1215</v>
      </c>
      <c r="G135" s="81">
        <v>25.87</v>
      </c>
      <c r="H135" s="81">
        <v>25.87</v>
      </c>
      <c r="I135" s="78" t="s">
        <v>4742</v>
      </c>
      <c r="J135" s="78">
        <f>VLOOKUP(B135,'[3]09.02.2026'!$C$3:$J$2063,8,0)</f>
        <v>0</v>
      </c>
      <c r="K135" s="78">
        <f t="shared" si="6"/>
        <v>0</v>
      </c>
      <c r="L135" s="82"/>
      <c r="M135" s="82"/>
      <c r="N135" s="82"/>
      <c r="O135" s="82">
        <v>1</v>
      </c>
      <c r="P135" s="82"/>
      <c r="Q135" s="83"/>
      <c r="R135" s="83"/>
      <c r="S135" s="83"/>
      <c r="T135" s="84">
        <f t="shared" si="8"/>
        <v>0</v>
      </c>
      <c r="U135" s="85"/>
      <c r="V135" s="86"/>
      <c r="W135" s="87"/>
      <c r="X135" s="132">
        <f>VLOOKUP(B135,'[4]ВОМ КГ-3 СОЭКС'!$C$3:$G$2063,5,0)</f>
        <v>1215</v>
      </c>
      <c r="Y135" s="133">
        <f t="shared" si="7"/>
        <v>0</v>
      </c>
      <c r="Z135" s="132"/>
    </row>
    <row r="136" spans="1:26" x14ac:dyDescent="0.25">
      <c r="A136" s="76" t="s">
        <v>418</v>
      </c>
      <c r="B136" s="77" t="s">
        <v>2892</v>
      </c>
      <c r="C136" s="77" t="s">
        <v>2893</v>
      </c>
      <c r="D136" s="78">
        <v>1</v>
      </c>
      <c r="E136" s="79">
        <v>258.10000000000002</v>
      </c>
      <c r="F136" s="80">
        <v>258.10000000000002</v>
      </c>
      <c r="G136" s="81">
        <v>4.8499999999999996</v>
      </c>
      <c r="H136" s="81">
        <v>4.8499999999999996</v>
      </c>
      <c r="I136" s="78" t="s">
        <v>4742</v>
      </c>
      <c r="J136" s="78">
        <f>VLOOKUP(B136,'[3]09.02.2026'!$C$3:$J$2063,8,0)</f>
        <v>0</v>
      </c>
      <c r="K136" s="78">
        <f t="shared" si="6"/>
        <v>0</v>
      </c>
      <c r="L136" s="82"/>
      <c r="M136" s="82"/>
      <c r="N136" s="82"/>
      <c r="O136" s="82">
        <v>1</v>
      </c>
      <c r="P136" s="82"/>
      <c r="Q136" s="83"/>
      <c r="R136" s="83"/>
      <c r="S136" s="83"/>
      <c r="T136" s="84">
        <f t="shared" si="8"/>
        <v>0</v>
      </c>
      <c r="U136" s="85"/>
      <c r="V136" s="86"/>
      <c r="W136" s="87"/>
      <c r="X136" s="132">
        <f>VLOOKUP(B136,'[4]ВОМ КГ-3 СОЭКС'!$C$3:$G$2063,5,0)</f>
        <v>258.10000000000002</v>
      </c>
      <c r="Y136" s="133">
        <f t="shared" si="7"/>
        <v>0</v>
      </c>
      <c r="Z136" s="132"/>
    </row>
    <row r="137" spans="1:26" x14ac:dyDescent="0.25">
      <c r="A137" s="76" t="s">
        <v>421</v>
      </c>
      <c r="B137" s="77" t="s">
        <v>2894</v>
      </c>
      <c r="C137" s="77" t="s">
        <v>2895</v>
      </c>
      <c r="D137" s="78">
        <v>1</v>
      </c>
      <c r="E137" s="79">
        <v>1220.0999999999999</v>
      </c>
      <c r="F137" s="80">
        <v>1220.0999999999999</v>
      </c>
      <c r="G137" s="81">
        <v>25.74</v>
      </c>
      <c r="H137" s="81">
        <v>25.74</v>
      </c>
      <c r="I137" s="78" t="s">
        <v>4742</v>
      </c>
      <c r="J137" s="78">
        <f>VLOOKUP(B137,'[3]09.02.2026'!$C$3:$J$2063,8,0)</f>
        <v>0</v>
      </c>
      <c r="K137" s="78">
        <f t="shared" si="6"/>
        <v>0</v>
      </c>
      <c r="L137" s="82"/>
      <c r="M137" s="82"/>
      <c r="N137" s="82"/>
      <c r="O137" s="82">
        <v>1</v>
      </c>
      <c r="P137" s="82"/>
      <c r="Q137" s="83"/>
      <c r="R137" s="83"/>
      <c r="S137" s="83"/>
      <c r="T137" s="84">
        <f t="shared" si="8"/>
        <v>0</v>
      </c>
      <c r="U137" s="85"/>
      <c r="V137" s="86"/>
      <c r="W137" s="87"/>
      <c r="X137" s="132">
        <f>VLOOKUP(B137,'[4]ВОМ КГ-3 СОЭКС'!$C$3:$G$2063,5,0)</f>
        <v>1220.0999999999999</v>
      </c>
      <c r="Y137" s="133">
        <f t="shared" si="7"/>
        <v>0</v>
      </c>
      <c r="Z137" s="132">
        <v>1</v>
      </c>
    </row>
    <row r="138" spans="1:26" x14ac:dyDescent="0.25">
      <c r="A138" s="76" t="s">
        <v>424</v>
      </c>
      <c r="B138" s="77" t="s">
        <v>2896</v>
      </c>
      <c r="C138" s="77" t="s">
        <v>2897</v>
      </c>
      <c r="D138" s="78">
        <v>1</v>
      </c>
      <c r="E138" s="79">
        <v>319.3</v>
      </c>
      <c r="F138" s="80">
        <v>319.3</v>
      </c>
      <c r="G138" s="81">
        <v>6.38</v>
      </c>
      <c r="H138" s="81">
        <v>6.38</v>
      </c>
      <c r="I138" s="78" t="s">
        <v>4742</v>
      </c>
      <c r="J138" s="78">
        <f>VLOOKUP(B138,'[3]09.02.2026'!$C$3:$J$2063,8,0)</f>
        <v>0</v>
      </c>
      <c r="K138" s="78">
        <f t="shared" si="6"/>
        <v>0</v>
      </c>
      <c r="L138" s="82"/>
      <c r="M138" s="82"/>
      <c r="N138" s="82"/>
      <c r="O138" s="82">
        <v>1</v>
      </c>
      <c r="P138" s="82"/>
      <c r="Q138" s="83"/>
      <c r="R138" s="83"/>
      <c r="S138" s="83"/>
      <c r="T138" s="84">
        <f t="shared" si="8"/>
        <v>0</v>
      </c>
      <c r="U138" s="85"/>
      <c r="V138" s="86"/>
      <c r="W138" s="87"/>
      <c r="X138" s="132">
        <f>VLOOKUP(B138,'[4]ВОМ КГ-3 СОЭКС'!$C$3:$G$2063,5,0)</f>
        <v>319.3</v>
      </c>
      <c r="Y138" s="133">
        <f t="shared" si="7"/>
        <v>0</v>
      </c>
      <c r="Z138" s="132"/>
    </row>
    <row r="139" spans="1:26" x14ac:dyDescent="0.25">
      <c r="A139" s="76" t="s">
        <v>427</v>
      </c>
      <c r="B139" s="77" t="s">
        <v>2898</v>
      </c>
      <c r="C139" s="77" t="s">
        <v>2899</v>
      </c>
      <c r="D139" s="78">
        <v>1</v>
      </c>
      <c r="E139" s="79">
        <v>1198.7</v>
      </c>
      <c r="F139" s="80">
        <v>1198.7</v>
      </c>
      <c r="G139" s="81">
        <v>25.46</v>
      </c>
      <c r="H139" s="81">
        <v>25.46</v>
      </c>
      <c r="I139" s="78" t="s">
        <v>4742</v>
      </c>
      <c r="J139" s="78">
        <f>VLOOKUP(B139,'[3]09.02.2026'!$C$3:$J$2063,8,0)</f>
        <v>0</v>
      </c>
      <c r="K139" s="78">
        <f t="shared" si="6"/>
        <v>0</v>
      </c>
      <c r="L139" s="82"/>
      <c r="M139" s="82"/>
      <c r="N139" s="82"/>
      <c r="O139" s="82"/>
      <c r="P139" s="82">
        <v>1</v>
      </c>
      <c r="Q139" s="83"/>
      <c r="R139" s="83"/>
      <c r="S139" s="83"/>
      <c r="T139" s="84">
        <f t="shared" si="8"/>
        <v>0</v>
      </c>
      <c r="U139" s="85"/>
      <c r="V139" s="86"/>
      <c r="W139" s="87"/>
      <c r="X139" s="132">
        <f>VLOOKUP(B139,'[4]ВОМ КГ-3 СОЭКС'!$C$3:$G$2063,5,0)</f>
        <v>1198.7</v>
      </c>
      <c r="Y139" s="133">
        <f t="shared" si="7"/>
        <v>0</v>
      </c>
      <c r="Z139" s="132"/>
    </row>
    <row r="140" spans="1:26" x14ac:dyDescent="0.25">
      <c r="A140" s="76" t="s">
        <v>430</v>
      </c>
      <c r="B140" s="77" t="s">
        <v>2900</v>
      </c>
      <c r="C140" s="77" t="s">
        <v>2901</v>
      </c>
      <c r="D140" s="78">
        <v>1</v>
      </c>
      <c r="E140" s="79">
        <v>258.10000000000002</v>
      </c>
      <c r="F140" s="80">
        <v>258.10000000000002</v>
      </c>
      <c r="G140" s="81">
        <v>4.8499999999999996</v>
      </c>
      <c r="H140" s="81">
        <v>4.8499999999999996</v>
      </c>
      <c r="I140" s="78" t="s">
        <v>4742</v>
      </c>
      <c r="J140" s="78">
        <f>VLOOKUP(B140,'[3]09.02.2026'!$C$3:$J$2063,8,0)</f>
        <v>0</v>
      </c>
      <c r="K140" s="78">
        <f t="shared" si="6"/>
        <v>0</v>
      </c>
      <c r="L140" s="82"/>
      <c r="M140" s="82"/>
      <c r="N140" s="82"/>
      <c r="O140" s="82"/>
      <c r="P140" s="82">
        <v>1</v>
      </c>
      <c r="Q140" s="83"/>
      <c r="R140" s="83"/>
      <c r="S140" s="83"/>
      <c r="T140" s="84">
        <f t="shared" si="8"/>
        <v>0</v>
      </c>
      <c r="U140" s="85"/>
      <c r="V140" s="86"/>
      <c r="W140" s="87"/>
      <c r="X140" s="132">
        <f>VLOOKUP(B140,'[4]ВОМ КГ-3 СОЭКС'!$C$3:$G$2063,5,0)</f>
        <v>258.10000000000002</v>
      </c>
      <c r="Y140" s="133">
        <f t="shared" si="7"/>
        <v>0</v>
      </c>
      <c r="Z140" s="132"/>
    </row>
    <row r="141" spans="1:26" x14ac:dyDescent="0.25">
      <c r="A141" s="76" t="s">
        <v>433</v>
      </c>
      <c r="B141" s="77" t="s">
        <v>2902</v>
      </c>
      <c r="C141" s="77" t="s">
        <v>2903</v>
      </c>
      <c r="D141" s="78">
        <v>1</v>
      </c>
      <c r="E141" s="79">
        <v>1235</v>
      </c>
      <c r="F141" s="80">
        <v>1235</v>
      </c>
      <c r="G141" s="81">
        <v>26.01</v>
      </c>
      <c r="H141" s="81">
        <v>26.01</v>
      </c>
      <c r="I141" s="78" t="s">
        <v>4742</v>
      </c>
      <c r="J141" s="78">
        <f>VLOOKUP(B141,'[3]09.02.2026'!$C$3:$J$2063,8,0)</f>
        <v>0</v>
      </c>
      <c r="K141" s="78">
        <f t="shared" si="6"/>
        <v>0</v>
      </c>
      <c r="L141" s="82"/>
      <c r="M141" s="82"/>
      <c r="N141" s="82"/>
      <c r="O141" s="82"/>
      <c r="P141" s="82">
        <v>1</v>
      </c>
      <c r="Q141" s="83"/>
      <c r="R141" s="83"/>
      <c r="S141" s="83"/>
      <c r="T141" s="84">
        <f t="shared" si="8"/>
        <v>0</v>
      </c>
      <c r="U141" s="85"/>
      <c r="V141" s="86"/>
      <c r="W141" s="87"/>
      <c r="X141" s="132">
        <f>VLOOKUP(B141,'[4]ВОМ КГ-3 СОЭКС'!$C$3:$G$2063,5,0)</f>
        <v>1235</v>
      </c>
      <c r="Y141" s="133">
        <f t="shared" si="7"/>
        <v>0</v>
      </c>
      <c r="Z141" s="132">
        <v>1</v>
      </c>
    </row>
    <row r="142" spans="1:26" x14ac:dyDescent="0.25">
      <c r="A142" s="76" t="s">
        <v>436</v>
      </c>
      <c r="B142" s="77" t="s">
        <v>2904</v>
      </c>
      <c r="C142" s="77" t="s">
        <v>2905</v>
      </c>
      <c r="D142" s="78">
        <v>1</v>
      </c>
      <c r="E142" s="79">
        <v>1753.2</v>
      </c>
      <c r="F142" s="80">
        <v>1753.2</v>
      </c>
      <c r="G142" s="81">
        <v>21.53</v>
      </c>
      <c r="H142" s="81">
        <v>21.53</v>
      </c>
      <c r="I142" s="78" t="s">
        <v>4742</v>
      </c>
      <c r="J142" s="78"/>
      <c r="K142" s="78"/>
      <c r="L142" s="82">
        <v>1</v>
      </c>
      <c r="M142" s="82"/>
      <c r="N142" s="82"/>
      <c r="O142" s="82"/>
      <c r="P142" s="82"/>
      <c r="Q142" s="83"/>
      <c r="R142" s="83"/>
      <c r="S142" s="83"/>
      <c r="T142" s="84">
        <f t="shared" si="8"/>
        <v>0</v>
      </c>
      <c r="U142" s="85"/>
      <c r="V142" s="86" t="s">
        <v>4751</v>
      </c>
      <c r="W142" s="87">
        <v>1</v>
      </c>
      <c r="X142" s="132">
        <f>VLOOKUP(B142,'[4]ВОМ КГ-3 СОЭКС'!$C$3:$G$2063,5,0)</f>
        <v>1753.2</v>
      </c>
      <c r="Y142" s="133">
        <f t="shared" si="7"/>
        <v>0</v>
      </c>
      <c r="Z142" s="132">
        <v>1</v>
      </c>
    </row>
    <row r="143" spans="1:26" ht="47.25" x14ac:dyDescent="0.25">
      <c r="A143" s="76" t="s">
        <v>439</v>
      </c>
      <c r="B143" s="77" t="s">
        <v>2906</v>
      </c>
      <c r="C143" s="77" t="s">
        <v>2907</v>
      </c>
      <c r="D143" s="78">
        <v>10</v>
      </c>
      <c r="E143" s="79">
        <v>1764.7</v>
      </c>
      <c r="F143" s="80">
        <v>17647</v>
      </c>
      <c r="G143" s="81">
        <v>21.81</v>
      </c>
      <c r="H143" s="81">
        <v>218.1</v>
      </c>
      <c r="I143" s="78" t="s">
        <v>4742</v>
      </c>
      <c r="J143" s="78"/>
      <c r="K143" s="78"/>
      <c r="L143" s="82"/>
      <c r="M143" s="82">
        <v>2</v>
      </c>
      <c r="N143" s="82"/>
      <c r="O143" s="82">
        <v>2</v>
      </c>
      <c r="P143" s="82">
        <v>1</v>
      </c>
      <c r="Q143" s="83">
        <v>2</v>
      </c>
      <c r="R143" s="83">
        <v>3</v>
      </c>
      <c r="S143" s="83"/>
      <c r="T143" s="84">
        <f t="shared" si="8"/>
        <v>0</v>
      </c>
      <c r="U143" s="85"/>
      <c r="V143" s="86" t="s">
        <v>4752</v>
      </c>
      <c r="W143" s="87">
        <f>2+4+4</f>
        <v>10</v>
      </c>
      <c r="X143" s="132">
        <f>VLOOKUP(B143,'[4]ВОМ КГ-3 СОЭКС'!$C$3:$G$2063,5,0)</f>
        <v>17647</v>
      </c>
      <c r="Y143" s="133">
        <f t="shared" si="7"/>
        <v>0</v>
      </c>
      <c r="Z143" s="132">
        <v>10</v>
      </c>
    </row>
    <row r="144" spans="1:26" x14ac:dyDescent="0.25">
      <c r="A144" s="76" t="s">
        <v>442</v>
      </c>
      <c r="B144" s="77" t="s">
        <v>2908</v>
      </c>
      <c r="C144" s="77" t="s">
        <v>2909</v>
      </c>
      <c r="D144" s="78">
        <v>1</v>
      </c>
      <c r="E144" s="79">
        <v>1772.8</v>
      </c>
      <c r="F144" s="80">
        <v>1772.8</v>
      </c>
      <c r="G144" s="81">
        <v>22.08</v>
      </c>
      <c r="H144" s="81">
        <v>22.08</v>
      </c>
      <c r="I144" s="78" t="s">
        <v>4742</v>
      </c>
      <c r="J144" s="78"/>
      <c r="K144" s="78"/>
      <c r="L144" s="82"/>
      <c r="M144" s="82"/>
      <c r="N144" s="82">
        <v>1</v>
      </c>
      <c r="O144" s="82"/>
      <c r="P144" s="82"/>
      <c r="Q144" s="83"/>
      <c r="R144" s="83"/>
      <c r="S144" s="83"/>
      <c r="T144" s="84">
        <f t="shared" si="8"/>
        <v>0</v>
      </c>
      <c r="U144" s="85"/>
      <c r="V144" s="86" t="s">
        <v>4753</v>
      </c>
      <c r="W144" s="87">
        <v>1</v>
      </c>
      <c r="X144" s="132">
        <f>VLOOKUP(B144,'[4]ВОМ КГ-3 СОЭКС'!$C$3:$G$2063,5,0)</f>
        <v>1772.8</v>
      </c>
      <c r="Y144" s="133">
        <f t="shared" si="7"/>
        <v>0</v>
      </c>
      <c r="Z144" s="132">
        <v>1</v>
      </c>
    </row>
    <row r="145" spans="1:26" x14ac:dyDescent="0.25">
      <c r="A145" s="76" t="s">
        <v>445</v>
      </c>
      <c r="B145" s="77" t="s">
        <v>2910</v>
      </c>
      <c r="C145" s="77" t="s">
        <v>2911</v>
      </c>
      <c r="D145" s="78">
        <v>1</v>
      </c>
      <c r="E145" s="79">
        <v>1772.8</v>
      </c>
      <c r="F145" s="80">
        <v>1772.8</v>
      </c>
      <c r="G145" s="81">
        <v>22.08</v>
      </c>
      <c r="H145" s="81">
        <v>22.08</v>
      </c>
      <c r="I145" s="78" t="s">
        <v>4742</v>
      </c>
      <c r="J145" s="78"/>
      <c r="K145" s="78"/>
      <c r="L145" s="82"/>
      <c r="M145" s="82"/>
      <c r="N145" s="82">
        <v>1</v>
      </c>
      <c r="O145" s="82"/>
      <c r="P145" s="82"/>
      <c r="Q145" s="83"/>
      <c r="R145" s="83"/>
      <c r="S145" s="83"/>
      <c r="T145" s="84">
        <f t="shared" si="8"/>
        <v>0</v>
      </c>
      <c r="U145" s="85"/>
      <c r="V145" s="86" t="s">
        <v>4753</v>
      </c>
      <c r="W145" s="87">
        <v>1</v>
      </c>
      <c r="X145" s="132">
        <f>VLOOKUP(B145,'[4]ВОМ КГ-3 СОЭКС'!$C$3:$G$2063,5,0)</f>
        <v>1772.8</v>
      </c>
      <c r="Y145" s="133">
        <f t="shared" si="7"/>
        <v>0</v>
      </c>
      <c r="Z145" s="132">
        <v>1</v>
      </c>
    </row>
    <row r="146" spans="1:26" x14ac:dyDescent="0.25">
      <c r="A146" s="76" t="s">
        <v>448</v>
      </c>
      <c r="B146" s="77" t="s">
        <v>2912</v>
      </c>
      <c r="C146" s="77" t="s">
        <v>2913</v>
      </c>
      <c r="D146" s="78">
        <v>1</v>
      </c>
      <c r="E146" s="79">
        <v>1786.1</v>
      </c>
      <c r="F146" s="80">
        <v>1786.1</v>
      </c>
      <c r="G146" s="81">
        <v>22.29</v>
      </c>
      <c r="H146" s="81">
        <v>22.29</v>
      </c>
      <c r="I146" s="78" t="s">
        <v>4742</v>
      </c>
      <c r="J146" s="78"/>
      <c r="K146" s="78"/>
      <c r="L146" s="82"/>
      <c r="M146" s="82"/>
      <c r="N146" s="82"/>
      <c r="O146" s="82"/>
      <c r="P146" s="82">
        <v>1</v>
      </c>
      <c r="Q146" s="83"/>
      <c r="R146" s="83"/>
      <c r="S146" s="83"/>
      <c r="T146" s="84">
        <f t="shared" si="8"/>
        <v>0</v>
      </c>
      <c r="U146" s="85"/>
      <c r="V146" s="86" t="s">
        <v>4747</v>
      </c>
      <c r="W146" s="87">
        <v>1</v>
      </c>
      <c r="X146" s="132">
        <f>VLOOKUP(B146,'[4]ВОМ КГ-3 СОЭКС'!$C$3:$G$2063,5,0)</f>
        <v>1786.1</v>
      </c>
      <c r="Y146" s="133">
        <f t="shared" si="7"/>
        <v>0</v>
      </c>
      <c r="Z146" s="132">
        <v>1</v>
      </c>
    </row>
    <row r="147" spans="1:26" x14ac:dyDescent="0.25">
      <c r="A147" s="76" t="s">
        <v>451</v>
      </c>
      <c r="B147" s="77" t="s">
        <v>2914</v>
      </c>
      <c r="C147" s="77" t="s">
        <v>2915</v>
      </c>
      <c r="D147" s="78">
        <v>1</v>
      </c>
      <c r="E147" s="79">
        <v>1753.2</v>
      </c>
      <c r="F147" s="80">
        <v>1753.2</v>
      </c>
      <c r="G147" s="81">
        <v>21.53</v>
      </c>
      <c r="H147" s="81">
        <v>21.53</v>
      </c>
      <c r="I147" s="78" t="s">
        <v>4742</v>
      </c>
      <c r="J147" s="78"/>
      <c r="K147" s="78"/>
      <c r="L147" s="82"/>
      <c r="M147" s="82"/>
      <c r="N147" s="82"/>
      <c r="O147" s="82"/>
      <c r="P147" s="82"/>
      <c r="Q147" s="83"/>
      <c r="R147" s="83"/>
      <c r="S147" s="83">
        <v>1</v>
      </c>
      <c r="T147" s="84">
        <f t="shared" si="8"/>
        <v>0</v>
      </c>
      <c r="U147" s="85"/>
      <c r="V147" s="86" t="s">
        <v>4753</v>
      </c>
      <c r="W147" s="87">
        <v>1</v>
      </c>
      <c r="X147" s="132">
        <f>VLOOKUP(B147,'[4]ВОМ КГ-3 СОЭКС'!$C$3:$G$2063,5,0)</f>
        <v>1753.2</v>
      </c>
      <c r="Y147" s="133">
        <f t="shared" si="7"/>
        <v>0</v>
      </c>
      <c r="Z147" s="132">
        <v>1</v>
      </c>
    </row>
    <row r="148" spans="1:26" x14ac:dyDescent="0.25">
      <c r="A148" s="76" t="s">
        <v>454</v>
      </c>
      <c r="B148" s="77" t="s">
        <v>2916</v>
      </c>
      <c r="C148" s="77" t="s">
        <v>2917</v>
      </c>
      <c r="D148" s="78">
        <v>2</v>
      </c>
      <c r="E148" s="79">
        <v>205.9</v>
      </c>
      <c r="F148" s="80">
        <v>411.8</v>
      </c>
      <c r="G148" s="81">
        <v>4.83</v>
      </c>
      <c r="H148" s="81">
        <v>9.66</v>
      </c>
      <c r="I148" s="78" t="s">
        <v>4742</v>
      </c>
      <c r="J148" s="78">
        <f>VLOOKUP(B148,'[3]09.02.2026'!$C$3:$J$2063,8,0)</f>
        <v>0</v>
      </c>
      <c r="K148" s="78">
        <f t="shared" ref="K148:K211" si="9">J148*E148</f>
        <v>0</v>
      </c>
      <c r="L148" s="82">
        <v>1</v>
      </c>
      <c r="M148" s="82"/>
      <c r="N148" s="82"/>
      <c r="O148" s="82"/>
      <c r="P148" s="82"/>
      <c r="Q148" s="83"/>
      <c r="R148" s="83"/>
      <c r="S148" s="83">
        <v>1</v>
      </c>
      <c r="T148" s="84">
        <f t="shared" si="8"/>
        <v>0</v>
      </c>
      <c r="U148" s="85"/>
      <c r="V148" s="86"/>
      <c r="W148" s="87"/>
      <c r="X148" s="132">
        <f>VLOOKUP(B148,'[4]ВОМ КГ-3 СОЭКС'!$C$3:$G$2063,5,0)</f>
        <v>411.8</v>
      </c>
      <c r="Y148" s="133">
        <f t="shared" si="7"/>
        <v>0</v>
      </c>
      <c r="Z148" s="132"/>
    </row>
    <row r="149" spans="1:26" x14ac:dyDescent="0.25">
      <c r="A149" s="76" t="s">
        <v>457</v>
      </c>
      <c r="B149" s="77" t="s">
        <v>2918</v>
      </c>
      <c r="C149" s="77" t="s">
        <v>2919</v>
      </c>
      <c r="D149" s="78">
        <v>1</v>
      </c>
      <c r="E149" s="79">
        <v>324.7</v>
      </c>
      <c r="F149" s="80">
        <v>324.7</v>
      </c>
      <c r="G149" s="81">
        <v>8.2799999999999994</v>
      </c>
      <c r="H149" s="81">
        <v>8.2799999999999994</v>
      </c>
      <c r="I149" s="78" t="s">
        <v>4742</v>
      </c>
      <c r="J149" s="78">
        <f>VLOOKUP(B149,'[3]09.02.2026'!$C$3:$J$2063,8,0)</f>
        <v>0</v>
      </c>
      <c r="K149" s="78">
        <f t="shared" si="9"/>
        <v>0</v>
      </c>
      <c r="L149" s="82">
        <v>1</v>
      </c>
      <c r="M149" s="82"/>
      <c r="N149" s="82"/>
      <c r="O149" s="82"/>
      <c r="P149" s="82"/>
      <c r="Q149" s="83"/>
      <c r="R149" s="83"/>
      <c r="S149" s="83"/>
      <c r="T149" s="84">
        <f t="shared" si="8"/>
        <v>0</v>
      </c>
      <c r="U149" s="85"/>
      <c r="V149" s="86"/>
      <c r="W149" s="87"/>
      <c r="X149" s="132">
        <f>VLOOKUP(B149,'[4]ВОМ КГ-3 СОЭКС'!$C$3:$G$2063,5,0)</f>
        <v>324.7</v>
      </c>
      <c r="Y149" s="133">
        <f t="shared" si="7"/>
        <v>0</v>
      </c>
      <c r="Z149" s="132"/>
    </row>
    <row r="150" spans="1:26" x14ac:dyDescent="0.25">
      <c r="A150" s="76" t="s">
        <v>460</v>
      </c>
      <c r="B150" s="77" t="s">
        <v>2920</v>
      </c>
      <c r="C150" s="77" t="s">
        <v>2921</v>
      </c>
      <c r="D150" s="78">
        <v>10</v>
      </c>
      <c r="E150" s="79">
        <v>222.3</v>
      </c>
      <c r="F150" s="80">
        <v>2223</v>
      </c>
      <c r="G150" s="81">
        <v>5.14</v>
      </c>
      <c r="H150" s="81">
        <v>51.4</v>
      </c>
      <c r="I150" s="78" t="s">
        <v>4742</v>
      </c>
      <c r="J150" s="78">
        <f>VLOOKUP(B150,'[3]09.02.2026'!$C$3:$J$2063,8,0)</f>
        <v>0</v>
      </c>
      <c r="K150" s="78">
        <f t="shared" si="9"/>
        <v>0</v>
      </c>
      <c r="L150" s="82"/>
      <c r="M150" s="82">
        <v>2</v>
      </c>
      <c r="N150" s="82">
        <v>2</v>
      </c>
      <c r="O150" s="82">
        <v>1</v>
      </c>
      <c r="P150" s="82"/>
      <c r="Q150" s="83">
        <v>2</v>
      </c>
      <c r="R150" s="83">
        <v>2</v>
      </c>
      <c r="S150" s="83">
        <v>1</v>
      </c>
      <c r="T150" s="84">
        <f t="shared" si="8"/>
        <v>0</v>
      </c>
      <c r="U150" s="85"/>
      <c r="V150" s="86"/>
      <c r="W150" s="87"/>
      <c r="X150" s="132">
        <f>VLOOKUP(B150,'[4]ВОМ КГ-3 СОЭКС'!$C$3:$G$2063,5,0)</f>
        <v>2223</v>
      </c>
      <c r="Y150" s="133">
        <f t="shared" si="7"/>
        <v>0</v>
      </c>
      <c r="Z150" s="132"/>
    </row>
    <row r="151" spans="1:26" x14ac:dyDescent="0.25">
      <c r="A151" s="76" t="s">
        <v>463</v>
      </c>
      <c r="B151" s="77" t="s">
        <v>2922</v>
      </c>
      <c r="C151" s="77" t="s">
        <v>2923</v>
      </c>
      <c r="D151" s="78">
        <v>10</v>
      </c>
      <c r="E151" s="79">
        <v>222.9</v>
      </c>
      <c r="F151" s="80">
        <v>2229</v>
      </c>
      <c r="G151" s="81">
        <v>5.47</v>
      </c>
      <c r="H151" s="81">
        <v>54.7</v>
      </c>
      <c r="I151" s="78" t="s">
        <v>4742</v>
      </c>
      <c r="J151" s="78">
        <f>VLOOKUP(B151,'[3]09.02.2026'!$C$3:$J$2063,8,0)</f>
        <v>0</v>
      </c>
      <c r="K151" s="78">
        <f t="shared" si="9"/>
        <v>0</v>
      </c>
      <c r="L151" s="82"/>
      <c r="M151" s="82">
        <v>2</v>
      </c>
      <c r="N151" s="82">
        <v>2</v>
      </c>
      <c r="O151" s="82">
        <v>1</v>
      </c>
      <c r="P151" s="82"/>
      <c r="Q151" s="83">
        <v>2</v>
      </c>
      <c r="R151" s="83">
        <v>2</v>
      </c>
      <c r="S151" s="83">
        <v>1</v>
      </c>
      <c r="T151" s="84">
        <f t="shared" si="8"/>
        <v>0</v>
      </c>
      <c r="U151" s="85"/>
      <c r="V151" s="86"/>
      <c r="W151" s="87"/>
      <c r="X151" s="132">
        <f>VLOOKUP(B151,'[4]ВОМ КГ-3 СОЭКС'!$C$3:$G$2063,5,0)</f>
        <v>2229</v>
      </c>
      <c r="Y151" s="133">
        <f t="shared" si="7"/>
        <v>0</v>
      </c>
      <c r="Z151" s="132"/>
    </row>
    <row r="152" spans="1:26" x14ac:dyDescent="0.25">
      <c r="A152" s="76" t="s">
        <v>466</v>
      </c>
      <c r="B152" s="77" t="s">
        <v>2924</v>
      </c>
      <c r="C152" s="77" t="s">
        <v>2925</v>
      </c>
      <c r="D152" s="78">
        <v>1</v>
      </c>
      <c r="E152" s="79">
        <v>231.3</v>
      </c>
      <c r="F152" s="80">
        <v>231.3</v>
      </c>
      <c r="G152" s="81">
        <v>5.45</v>
      </c>
      <c r="H152" s="81">
        <v>5.45</v>
      </c>
      <c r="I152" s="78" t="s">
        <v>4742</v>
      </c>
      <c r="J152" s="78">
        <f>VLOOKUP(B152,'[3]09.02.2026'!$C$3:$J$2063,8,0)</f>
        <v>0</v>
      </c>
      <c r="K152" s="78">
        <f t="shared" si="9"/>
        <v>0</v>
      </c>
      <c r="L152" s="82"/>
      <c r="M152" s="82"/>
      <c r="N152" s="82"/>
      <c r="O152" s="82">
        <v>1</v>
      </c>
      <c r="P152" s="82"/>
      <c r="Q152" s="83"/>
      <c r="R152" s="83"/>
      <c r="S152" s="83"/>
      <c r="T152" s="84">
        <f t="shared" si="8"/>
        <v>0</v>
      </c>
      <c r="U152" s="85"/>
      <c r="V152" s="86"/>
      <c r="W152" s="87"/>
      <c r="X152" s="132">
        <f>VLOOKUP(B152,'[4]ВОМ КГ-3 СОЭКС'!$C$3:$G$2063,5,0)</f>
        <v>231.3</v>
      </c>
      <c r="Y152" s="133">
        <f t="shared" si="7"/>
        <v>0</v>
      </c>
      <c r="Z152" s="132"/>
    </row>
    <row r="153" spans="1:26" x14ac:dyDescent="0.25">
      <c r="A153" s="76" t="s">
        <v>469</v>
      </c>
      <c r="B153" s="77" t="s">
        <v>2926</v>
      </c>
      <c r="C153" s="77" t="s">
        <v>2927</v>
      </c>
      <c r="D153" s="78">
        <v>1</v>
      </c>
      <c r="E153" s="79">
        <v>231.8</v>
      </c>
      <c r="F153" s="80">
        <v>231.8</v>
      </c>
      <c r="G153" s="81">
        <v>5.74</v>
      </c>
      <c r="H153" s="81">
        <v>5.74</v>
      </c>
      <c r="I153" s="78" t="s">
        <v>4742</v>
      </c>
      <c r="J153" s="78">
        <f>VLOOKUP(B153,'[3]09.02.2026'!$C$3:$J$2063,8,0)</f>
        <v>0</v>
      </c>
      <c r="K153" s="78">
        <f t="shared" si="9"/>
        <v>0</v>
      </c>
      <c r="L153" s="82"/>
      <c r="M153" s="82"/>
      <c r="N153" s="82"/>
      <c r="O153" s="82">
        <v>1</v>
      </c>
      <c r="P153" s="82"/>
      <c r="Q153" s="83"/>
      <c r="R153" s="83"/>
      <c r="S153" s="83"/>
      <c r="T153" s="84">
        <f t="shared" si="8"/>
        <v>0</v>
      </c>
      <c r="U153" s="85"/>
      <c r="V153" s="86"/>
      <c r="W153" s="87"/>
      <c r="X153" s="132">
        <f>VLOOKUP(B153,'[4]ВОМ КГ-3 СОЭКС'!$C$3:$G$2063,5,0)</f>
        <v>231.8</v>
      </c>
      <c r="Y153" s="133">
        <f t="shared" si="7"/>
        <v>0</v>
      </c>
      <c r="Z153" s="132"/>
    </row>
    <row r="154" spans="1:26" x14ac:dyDescent="0.25">
      <c r="A154" s="76" t="s">
        <v>472</v>
      </c>
      <c r="B154" s="77" t="s">
        <v>2928</v>
      </c>
      <c r="C154" s="77" t="s">
        <v>2929</v>
      </c>
      <c r="D154" s="78">
        <v>1</v>
      </c>
      <c r="E154" s="79">
        <v>232.8</v>
      </c>
      <c r="F154" s="80">
        <v>232.8</v>
      </c>
      <c r="G154" s="81">
        <v>5.46</v>
      </c>
      <c r="H154" s="81">
        <v>5.46</v>
      </c>
      <c r="I154" s="78" t="s">
        <v>4742</v>
      </c>
      <c r="J154" s="78">
        <f>VLOOKUP(B154,'[3]09.02.2026'!$C$3:$J$2063,8,0)</f>
        <v>0</v>
      </c>
      <c r="K154" s="78">
        <f t="shared" si="9"/>
        <v>0</v>
      </c>
      <c r="L154" s="82"/>
      <c r="M154" s="82"/>
      <c r="N154" s="82"/>
      <c r="O154" s="82"/>
      <c r="P154" s="82">
        <v>1</v>
      </c>
      <c r="Q154" s="83"/>
      <c r="R154" s="83"/>
      <c r="S154" s="83"/>
      <c r="T154" s="84">
        <f t="shared" si="8"/>
        <v>0</v>
      </c>
      <c r="U154" s="85"/>
      <c r="V154" s="86"/>
      <c r="W154" s="87"/>
      <c r="X154" s="132">
        <f>VLOOKUP(B154,'[4]ВОМ КГ-3 СОЭКС'!$C$3:$G$2063,5,0)</f>
        <v>232.8</v>
      </c>
      <c r="Y154" s="133">
        <f t="shared" si="7"/>
        <v>0</v>
      </c>
      <c r="Z154" s="132"/>
    </row>
    <row r="155" spans="1:26" x14ac:dyDescent="0.25">
      <c r="A155" s="76" t="s">
        <v>475</v>
      </c>
      <c r="B155" s="77" t="s">
        <v>2930</v>
      </c>
      <c r="C155" s="77" t="s">
        <v>2931</v>
      </c>
      <c r="D155" s="78">
        <v>1</v>
      </c>
      <c r="E155" s="79">
        <v>242.5</v>
      </c>
      <c r="F155" s="80">
        <v>242.5</v>
      </c>
      <c r="G155" s="81">
        <v>6.12</v>
      </c>
      <c r="H155" s="81">
        <v>6.12</v>
      </c>
      <c r="I155" s="78" t="s">
        <v>4742</v>
      </c>
      <c r="J155" s="78">
        <f>VLOOKUP(B155,'[3]09.02.2026'!$C$3:$J$2063,8,0)</f>
        <v>0</v>
      </c>
      <c r="K155" s="78">
        <f t="shared" si="9"/>
        <v>0</v>
      </c>
      <c r="L155" s="82"/>
      <c r="M155" s="82"/>
      <c r="N155" s="82"/>
      <c r="O155" s="82"/>
      <c r="P155" s="82">
        <v>1</v>
      </c>
      <c r="Q155" s="83"/>
      <c r="R155" s="83"/>
      <c r="S155" s="83"/>
      <c r="T155" s="84">
        <f t="shared" si="8"/>
        <v>0</v>
      </c>
      <c r="U155" s="85"/>
      <c r="V155" s="86"/>
      <c r="W155" s="87"/>
      <c r="X155" s="132">
        <f>VLOOKUP(B155,'[4]ВОМ КГ-3 СОЭКС'!$C$3:$G$2063,5,0)</f>
        <v>242.5</v>
      </c>
      <c r="Y155" s="133">
        <f t="shared" si="7"/>
        <v>0</v>
      </c>
      <c r="Z155" s="132"/>
    </row>
    <row r="156" spans="1:26" x14ac:dyDescent="0.25">
      <c r="A156" s="76" t="s">
        <v>478</v>
      </c>
      <c r="B156" s="77" t="s">
        <v>2932</v>
      </c>
      <c r="C156" s="77" t="s">
        <v>2933</v>
      </c>
      <c r="D156" s="78">
        <v>1</v>
      </c>
      <c r="E156" s="79">
        <v>231.3</v>
      </c>
      <c r="F156" s="80">
        <v>231.3</v>
      </c>
      <c r="G156" s="81">
        <v>5.45</v>
      </c>
      <c r="H156" s="81">
        <v>5.45</v>
      </c>
      <c r="I156" s="78" t="s">
        <v>4742</v>
      </c>
      <c r="J156" s="78">
        <f>VLOOKUP(B156,'[3]09.02.2026'!$C$3:$J$2063,8,0)</f>
        <v>0</v>
      </c>
      <c r="K156" s="78">
        <f t="shared" si="9"/>
        <v>0</v>
      </c>
      <c r="L156" s="82"/>
      <c r="M156" s="82"/>
      <c r="N156" s="82"/>
      <c r="O156" s="82"/>
      <c r="P156" s="82">
        <v>1</v>
      </c>
      <c r="Q156" s="83"/>
      <c r="R156" s="83"/>
      <c r="S156" s="83"/>
      <c r="T156" s="84">
        <f t="shared" si="8"/>
        <v>0</v>
      </c>
      <c r="U156" s="85"/>
      <c r="V156" s="86"/>
      <c r="W156" s="87"/>
      <c r="X156" s="132">
        <f>VLOOKUP(B156,'[4]ВОМ КГ-3 СОЭКС'!$C$3:$G$2063,5,0)</f>
        <v>231.3</v>
      </c>
      <c r="Y156" s="133">
        <f t="shared" si="7"/>
        <v>0</v>
      </c>
      <c r="Z156" s="132"/>
    </row>
    <row r="157" spans="1:26" x14ac:dyDescent="0.25">
      <c r="A157" s="76" t="s">
        <v>481</v>
      </c>
      <c r="B157" s="77" t="s">
        <v>2934</v>
      </c>
      <c r="C157" s="77" t="s">
        <v>2935</v>
      </c>
      <c r="D157" s="78">
        <v>1</v>
      </c>
      <c r="E157" s="79">
        <v>231.8</v>
      </c>
      <c r="F157" s="80">
        <v>231.8</v>
      </c>
      <c r="G157" s="81">
        <v>5.74</v>
      </c>
      <c r="H157" s="81">
        <v>5.74</v>
      </c>
      <c r="I157" s="78" t="s">
        <v>4742</v>
      </c>
      <c r="J157" s="78">
        <f>VLOOKUP(B157,'[3]09.02.2026'!$C$3:$J$2063,8,0)</f>
        <v>0</v>
      </c>
      <c r="K157" s="78">
        <f t="shared" si="9"/>
        <v>0</v>
      </c>
      <c r="L157" s="82"/>
      <c r="M157" s="82"/>
      <c r="N157" s="82"/>
      <c r="O157" s="82"/>
      <c r="P157" s="82">
        <v>1</v>
      </c>
      <c r="Q157" s="83"/>
      <c r="R157" s="83"/>
      <c r="S157" s="83"/>
      <c r="T157" s="84">
        <f t="shared" si="8"/>
        <v>0</v>
      </c>
      <c r="U157" s="85"/>
      <c r="V157" s="86"/>
      <c r="W157" s="87"/>
      <c r="X157" s="132">
        <f>VLOOKUP(B157,'[4]ВОМ КГ-3 СОЭКС'!$C$3:$G$2063,5,0)</f>
        <v>231.8</v>
      </c>
      <c r="Y157" s="133">
        <f t="shared" si="7"/>
        <v>0</v>
      </c>
      <c r="Z157" s="132"/>
    </row>
    <row r="158" spans="1:26" x14ac:dyDescent="0.25">
      <c r="A158" s="76" t="s">
        <v>484</v>
      </c>
      <c r="B158" s="77" t="s">
        <v>2936</v>
      </c>
      <c r="C158" s="77" t="s">
        <v>2937</v>
      </c>
      <c r="D158" s="78">
        <v>1</v>
      </c>
      <c r="E158" s="79">
        <v>314.7</v>
      </c>
      <c r="F158" s="80">
        <v>314.7</v>
      </c>
      <c r="G158" s="81">
        <v>8.01</v>
      </c>
      <c r="H158" s="81">
        <v>8.01</v>
      </c>
      <c r="I158" s="78" t="s">
        <v>4742</v>
      </c>
      <c r="J158" s="78">
        <f>VLOOKUP(B158,'[3]09.02.2026'!$C$3:$J$2063,8,0)</f>
        <v>0</v>
      </c>
      <c r="K158" s="78">
        <f t="shared" si="9"/>
        <v>0</v>
      </c>
      <c r="L158" s="82"/>
      <c r="M158" s="82"/>
      <c r="N158" s="82"/>
      <c r="O158" s="82"/>
      <c r="P158" s="82"/>
      <c r="Q158" s="83"/>
      <c r="R158" s="83"/>
      <c r="S158" s="83">
        <v>1</v>
      </c>
      <c r="T158" s="84">
        <f t="shared" si="8"/>
        <v>0</v>
      </c>
      <c r="U158" s="85"/>
      <c r="V158" s="86"/>
      <c r="W158" s="87"/>
      <c r="X158" s="132">
        <f>VLOOKUP(B158,'[4]ВОМ КГ-3 СОЭКС'!$C$3:$G$2063,5,0)</f>
        <v>314.7</v>
      </c>
      <c r="Y158" s="133">
        <f t="shared" si="7"/>
        <v>0</v>
      </c>
      <c r="Z158" s="132"/>
    </row>
    <row r="159" spans="1:26" x14ac:dyDescent="0.25">
      <c r="A159" s="76" t="s">
        <v>487</v>
      </c>
      <c r="B159" s="77" t="s">
        <v>2938</v>
      </c>
      <c r="C159" s="77" t="s">
        <v>2939</v>
      </c>
      <c r="D159" s="78">
        <v>1</v>
      </c>
      <c r="E159" s="79">
        <v>21.3</v>
      </c>
      <c r="F159" s="80">
        <v>21.3</v>
      </c>
      <c r="G159" s="81">
        <v>0.62</v>
      </c>
      <c r="H159" s="81">
        <v>0.62</v>
      </c>
      <c r="I159" s="78" t="s">
        <v>4743</v>
      </c>
      <c r="J159" s="78">
        <f>VLOOKUP(B159,'[3]09.02.2026'!$C$3:$J$2063,8,0)</f>
        <v>0</v>
      </c>
      <c r="K159" s="78">
        <f t="shared" si="9"/>
        <v>0</v>
      </c>
      <c r="L159" s="82"/>
      <c r="M159" s="82"/>
      <c r="N159" s="82">
        <v>1</v>
      </c>
      <c r="O159" s="82"/>
      <c r="P159" s="82"/>
      <c r="Q159" s="83"/>
      <c r="R159" s="83"/>
      <c r="S159" s="83"/>
      <c r="T159" s="84">
        <f t="shared" si="8"/>
        <v>0</v>
      </c>
      <c r="U159" s="85"/>
      <c r="V159" s="86"/>
      <c r="W159" s="87"/>
      <c r="X159" s="132">
        <f>VLOOKUP(B159,'[4]ВОМ КГ-3 СОЭКС'!$C$3:$G$2063,5,0)</f>
        <v>21.3</v>
      </c>
      <c r="Y159" s="133">
        <f t="shared" si="7"/>
        <v>0</v>
      </c>
      <c r="Z159" s="132"/>
    </row>
    <row r="160" spans="1:26" x14ac:dyDescent="0.25">
      <c r="A160" s="76" t="s">
        <v>490</v>
      </c>
      <c r="B160" s="77" t="s">
        <v>2940</v>
      </c>
      <c r="C160" s="77" t="s">
        <v>2941</v>
      </c>
      <c r="D160" s="78">
        <v>1</v>
      </c>
      <c r="E160" s="79">
        <v>71.400000000000006</v>
      </c>
      <c r="F160" s="80">
        <v>71.400000000000006</v>
      </c>
      <c r="G160" s="81">
        <v>1.71</v>
      </c>
      <c r="H160" s="81">
        <v>1.71</v>
      </c>
      <c r="I160" s="78" t="s">
        <v>4743</v>
      </c>
      <c r="J160" s="78">
        <f>VLOOKUP(B160,'[3]09.02.2026'!$C$3:$J$2063,8,0)</f>
        <v>0</v>
      </c>
      <c r="K160" s="78">
        <f t="shared" si="9"/>
        <v>0</v>
      </c>
      <c r="L160" s="82"/>
      <c r="M160" s="82"/>
      <c r="N160" s="82">
        <v>1</v>
      </c>
      <c r="O160" s="82"/>
      <c r="P160" s="82"/>
      <c r="Q160" s="83"/>
      <c r="R160" s="83"/>
      <c r="S160" s="83"/>
      <c r="T160" s="84">
        <f t="shared" si="8"/>
        <v>0</v>
      </c>
      <c r="U160" s="85"/>
      <c r="V160" s="86"/>
      <c r="W160" s="87"/>
      <c r="X160" s="132">
        <f>VLOOKUP(B160,'[4]ВОМ КГ-3 СОЭКС'!$C$3:$G$2063,5,0)</f>
        <v>71.400000000000006</v>
      </c>
      <c r="Y160" s="133">
        <f t="shared" si="7"/>
        <v>0</v>
      </c>
      <c r="Z160" s="132"/>
    </row>
    <row r="161" spans="1:26" x14ac:dyDescent="0.25">
      <c r="A161" s="76" t="s">
        <v>493</v>
      </c>
      <c r="B161" s="77" t="s">
        <v>2942</v>
      </c>
      <c r="C161" s="77" t="s">
        <v>2943</v>
      </c>
      <c r="D161" s="78">
        <v>4</v>
      </c>
      <c r="E161" s="79">
        <v>66.900000000000006</v>
      </c>
      <c r="F161" s="80">
        <v>267.60000000000002</v>
      </c>
      <c r="G161" s="81">
        <v>1.6</v>
      </c>
      <c r="H161" s="81">
        <v>6.4</v>
      </c>
      <c r="I161" s="78" t="s">
        <v>4743</v>
      </c>
      <c r="J161" s="78">
        <f>VLOOKUP(B161,'[3]09.02.2026'!$C$3:$J$2063,8,0)</f>
        <v>0</v>
      </c>
      <c r="K161" s="78">
        <f t="shared" si="9"/>
        <v>0</v>
      </c>
      <c r="L161" s="82"/>
      <c r="M161" s="82"/>
      <c r="N161" s="82"/>
      <c r="O161" s="82">
        <v>2</v>
      </c>
      <c r="P161" s="82">
        <v>2</v>
      </c>
      <c r="Q161" s="83"/>
      <c r="R161" s="83"/>
      <c r="S161" s="83"/>
      <c r="T161" s="84">
        <f t="shared" si="8"/>
        <v>0</v>
      </c>
      <c r="U161" s="85"/>
      <c r="V161" s="86"/>
      <c r="W161" s="87"/>
      <c r="X161" s="132">
        <f>VLOOKUP(B161,'[4]ВОМ КГ-3 СОЭКС'!$C$3:$G$2063,5,0)</f>
        <v>267.60000000000002</v>
      </c>
      <c r="Y161" s="133">
        <f t="shared" si="7"/>
        <v>0</v>
      </c>
      <c r="Z161" s="132"/>
    </row>
    <row r="162" spans="1:26" x14ac:dyDescent="0.25">
      <c r="A162" s="76" t="s">
        <v>496</v>
      </c>
      <c r="B162" s="77" t="s">
        <v>2944</v>
      </c>
      <c r="C162" s="77" t="s">
        <v>2945</v>
      </c>
      <c r="D162" s="78">
        <v>4</v>
      </c>
      <c r="E162" s="79">
        <v>17.5</v>
      </c>
      <c r="F162" s="80">
        <v>70</v>
      </c>
      <c r="G162" s="81">
        <v>0.52</v>
      </c>
      <c r="H162" s="81">
        <v>2.08</v>
      </c>
      <c r="I162" s="78" t="s">
        <v>4743</v>
      </c>
      <c r="J162" s="78">
        <f>VLOOKUP(B162,'[3]09.02.2026'!$C$3:$J$2063,8,0)</f>
        <v>0</v>
      </c>
      <c r="K162" s="78">
        <f t="shared" si="9"/>
        <v>0</v>
      </c>
      <c r="L162" s="82"/>
      <c r="M162" s="82"/>
      <c r="N162" s="82"/>
      <c r="O162" s="82">
        <v>2</v>
      </c>
      <c r="P162" s="82">
        <v>2</v>
      </c>
      <c r="Q162" s="83"/>
      <c r="R162" s="83"/>
      <c r="S162" s="83"/>
      <c r="T162" s="84">
        <f t="shared" si="8"/>
        <v>0</v>
      </c>
      <c r="U162" s="85"/>
      <c r="V162" s="86"/>
      <c r="W162" s="87"/>
      <c r="X162" s="132">
        <f>VLOOKUP(B162,'[4]ВОМ КГ-3 СОЭКС'!$C$3:$G$2063,5,0)</f>
        <v>70</v>
      </c>
      <c r="Y162" s="133">
        <f t="shared" si="7"/>
        <v>0</v>
      </c>
      <c r="Z162" s="132"/>
    </row>
    <row r="163" spans="1:26" x14ac:dyDescent="0.25">
      <c r="A163" s="76" t="s">
        <v>499</v>
      </c>
      <c r="B163" s="77" t="s">
        <v>2946</v>
      </c>
      <c r="C163" s="77" t="s">
        <v>2947</v>
      </c>
      <c r="D163" s="78">
        <v>2</v>
      </c>
      <c r="E163" s="79">
        <v>347.1</v>
      </c>
      <c r="F163" s="80">
        <v>694.2</v>
      </c>
      <c r="G163" s="81">
        <v>17.809999999999999</v>
      </c>
      <c r="H163" s="81">
        <v>35.619999999999997</v>
      </c>
      <c r="I163" s="78" t="s">
        <v>4743</v>
      </c>
      <c r="J163" s="78">
        <f>VLOOKUP(B163,'[3]09.02.2026'!$C$3:$J$2063,8,0)</f>
        <v>0</v>
      </c>
      <c r="K163" s="78">
        <f t="shared" si="9"/>
        <v>0</v>
      </c>
      <c r="L163" s="82"/>
      <c r="M163" s="82"/>
      <c r="N163" s="82">
        <v>2</v>
      </c>
      <c r="O163" s="82"/>
      <c r="P163" s="82"/>
      <c r="Q163" s="83"/>
      <c r="R163" s="83"/>
      <c r="S163" s="83"/>
      <c r="T163" s="84">
        <f t="shared" si="8"/>
        <v>0</v>
      </c>
      <c r="U163" s="85"/>
      <c r="V163" s="86"/>
      <c r="W163" s="87"/>
      <c r="X163" s="132">
        <f>VLOOKUP(B163,'[4]ВОМ КГ-3 СОЭКС'!$C$3:$G$2063,5,0)</f>
        <v>694.2</v>
      </c>
      <c r="Y163" s="133">
        <f t="shared" si="7"/>
        <v>0</v>
      </c>
      <c r="Z163" s="132"/>
    </row>
    <row r="164" spans="1:26" x14ac:dyDescent="0.25">
      <c r="A164" s="76" t="s">
        <v>502</v>
      </c>
      <c r="B164" s="77" t="s">
        <v>2948</v>
      </c>
      <c r="C164" s="77" t="s">
        <v>2949</v>
      </c>
      <c r="D164" s="78">
        <v>1</v>
      </c>
      <c r="E164" s="79">
        <v>383.4</v>
      </c>
      <c r="F164" s="80">
        <v>383.4</v>
      </c>
      <c r="G164" s="81">
        <v>17.760000000000002</v>
      </c>
      <c r="H164" s="81">
        <v>17.760000000000002</v>
      </c>
      <c r="I164" s="78" t="s">
        <v>4743</v>
      </c>
      <c r="J164" s="78">
        <f>VLOOKUP(B164,'[3]09.02.2026'!$C$3:$J$2063,8,0)</f>
        <v>0</v>
      </c>
      <c r="K164" s="78">
        <f t="shared" si="9"/>
        <v>0</v>
      </c>
      <c r="L164" s="82"/>
      <c r="M164" s="82"/>
      <c r="N164" s="82">
        <v>1</v>
      </c>
      <c r="O164" s="82"/>
      <c r="P164" s="82"/>
      <c r="Q164" s="83"/>
      <c r="R164" s="83"/>
      <c r="S164" s="83"/>
      <c r="T164" s="84">
        <f t="shared" si="8"/>
        <v>0</v>
      </c>
      <c r="U164" s="85"/>
      <c r="V164" s="86"/>
      <c r="W164" s="87"/>
      <c r="X164" s="132">
        <f>VLOOKUP(B164,'[4]ВОМ КГ-3 СОЭКС'!$C$3:$G$2063,5,0)</f>
        <v>383.4</v>
      </c>
      <c r="Y164" s="133">
        <f t="shared" si="7"/>
        <v>0</v>
      </c>
      <c r="Z164" s="132"/>
    </row>
    <row r="165" spans="1:26" x14ac:dyDescent="0.25">
      <c r="A165" s="76" t="s">
        <v>505</v>
      </c>
      <c r="B165" s="77" t="s">
        <v>2950</v>
      </c>
      <c r="C165" s="77" t="s">
        <v>2951</v>
      </c>
      <c r="D165" s="78">
        <v>1</v>
      </c>
      <c r="E165" s="79">
        <v>176</v>
      </c>
      <c r="F165" s="80">
        <v>176</v>
      </c>
      <c r="G165" s="81">
        <v>8.68</v>
      </c>
      <c r="H165" s="81">
        <v>8.68</v>
      </c>
      <c r="I165" s="78" t="s">
        <v>4743</v>
      </c>
      <c r="J165" s="78">
        <f>VLOOKUP(B165,'[3]09.02.2026'!$C$3:$J$2063,8,0)</f>
        <v>0</v>
      </c>
      <c r="K165" s="78">
        <f t="shared" si="9"/>
        <v>0</v>
      </c>
      <c r="L165" s="82"/>
      <c r="M165" s="82"/>
      <c r="N165" s="82">
        <v>1</v>
      </c>
      <c r="O165" s="82"/>
      <c r="P165" s="82"/>
      <c r="Q165" s="83"/>
      <c r="R165" s="83"/>
      <c r="S165" s="83"/>
      <c r="T165" s="84">
        <f t="shared" si="8"/>
        <v>0</v>
      </c>
      <c r="U165" s="85"/>
      <c r="V165" s="86"/>
      <c r="W165" s="87"/>
      <c r="X165" s="132">
        <f>VLOOKUP(B165,'[4]ВОМ КГ-3 СОЭКС'!$C$3:$G$2063,5,0)</f>
        <v>176</v>
      </c>
      <c r="Y165" s="133">
        <f t="shared" si="7"/>
        <v>0</v>
      </c>
      <c r="Z165" s="132"/>
    </row>
    <row r="166" spans="1:26" x14ac:dyDescent="0.25">
      <c r="A166" s="76" t="s">
        <v>508</v>
      </c>
      <c r="B166" s="77" t="s">
        <v>2952</v>
      </c>
      <c r="C166" s="77" t="s">
        <v>2953</v>
      </c>
      <c r="D166" s="78">
        <v>2</v>
      </c>
      <c r="E166" s="79">
        <v>278.8</v>
      </c>
      <c r="F166" s="80">
        <v>557.6</v>
      </c>
      <c r="G166" s="81">
        <v>15.24</v>
      </c>
      <c r="H166" s="81">
        <v>30.48</v>
      </c>
      <c r="I166" s="78" t="s">
        <v>4743</v>
      </c>
      <c r="J166" s="78">
        <f>VLOOKUP(B166,'[3]09.02.2026'!$C$3:$J$2063,8,0)</f>
        <v>0</v>
      </c>
      <c r="K166" s="78">
        <f t="shared" si="9"/>
        <v>0</v>
      </c>
      <c r="L166" s="82"/>
      <c r="M166" s="82"/>
      <c r="N166" s="82"/>
      <c r="O166" s="82">
        <v>1</v>
      </c>
      <c r="P166" s="82">
        <v>1</v>
      </c>
      <c r="Q166" s="83"/>
      <c r="R166" s="83"/>
      <c r="S166" s="83"/>
      <c r="T166" s="84">
        <f t="shared" si="8"/>
        <v>0</v>
      </c>
      <c r="U166" s="85"/>
      <c r="V166" s="86"/>
      <c r="W166" s="87"/>
      <c r="X166" s="132">
        <f>VLOOKUP(B166,'[4]ВОМ КГ-3 СОЭКС'!$C$3:$G$2063,5,0)</f>
        <v>557.6</v>
      </c>
      <c r="Y166" s="133">
        <f t="shared" si="7"/>
        <v>0</v>
      </c>
      <c r="Z166" s="132"/>
    </row>
    <row r="167" spans="1:26" x14ac:dyDescent="0.25">
      <c r="A167" s="76" t="s">
        <v>511</v>
      </c>
      <c r="B167" s="77" t="s">
        <v>2954</v>
      </c>
      <c r="C167" s="77" t="s">
        <v>2955</v>
      </c>
      <c r="D167" s="78">
        <v>1</v>
      </c>
      <c r="E167" s="79">
        <v>261.2</v>
      </c>
      <c r="F167" s="80">
        <v>261.2</v>
      </c>
      <c r="G167" s="81">
        <v>13.45</v>
      </c>
      <c r="H167" s="81">
        <v>13.45</v>
      </c>
      <c r="I167" s="78" t="s">
        <v>4743</v>
      </c>
      <c r="J167" s="78">
        <f>VLOOKUP(B167,'[3]09.02.2026'!$C$3:$J$2063,8,0)</f>
        <v>0</v>
      </c>
      <c r="K167" s="78">
        <f t="shared" si="9"/>
        <v>0</v>
      </c>
      <c r="L167" s="82"/>
      <c r="M167" s="82"/>
      <c r="N167" s="82"/>
      <c r="O167" s="82">
        <v>1</v>
      </c>
      <c r="P167" s="82"/>
      <c r="Q167" s="83"/>
      <c r="R167" s="83"/>
      <c r="S167" s="83"/>
      <c r="T167" s="84">
        <f t="shared" si="8"/>
        <v>0</v>
      </c>
      <c r="U167" s="85"/>
      <c r="V167" s="86"/>
      <c r="W167" s="87"/>
      <c r="X167" s="132">
        <f>VLOOKUP(B167,'[4]ВОМ КГ-3 СОЭКС'!$C$3:$G$2063,5,0)</f>
        <v>261.2</v>
      </c>
      <c r="Y167" s="133">
        <f t="shared" si="7"/>
        <v>0</v>
      </c>
      <c r="Z167" s="132"/>
    </row>
    <row r="168" spans="1:26" x14ac:dyDescent="0.25">
      <c r="A168" s="76" t="s">
        <v>514</v>
      </c>
      <c r="B168" s="77" t="s">
        <v>2956</v>
      </c>
      <c r="C168" s="77" t="s">
        <v>2957</v>
      </c>
      <c r="D168" s="78">
        <v>1</v>
      </c>
      <c r="E168" s="79">
        <v>259.60000000000002</v>
      </c>
      <c r="F168" s="80">
        <v>259.60000000000002</v>
      </c>
      <c r="G168" s="81">
        <v>13.38</v>
      </c>
      <c r="H168" s="81">
        <v>13.38</v>
      </c>
      <c r="I168" s="78" t="s">
        <v>4743</v>
      </c>
      <c r="J168" s="78">
        <f>VLOOKUP(B168,'[3]09.02.2026'!$C$3:$J$2063,8,0)</f>
        <v>0</v>
      </c>
      <c r="K168" s="78">
        <f t="shared" si="9"/>
        <v>0</v>
      </c>
      <c r="L168" s="82"/>
      <c r="M168" s="82"/>
      <c r="N168" s="82"/>
      <c r="O168" s="82"/>
      <c r="P168" s="82">
        <v>1</v>
      </c>
      <c r="Q168" s="83"/>
      <c r="R168" s="83"/>
      <c r="S168" s="83"/>
      <c r="T168" s="84">
        <f t="shared" si="8"/>
        <v>0</v>
      </c>
      <c r="U168" s="85"/>
      <c r="V168" s="86"/>
      <c r="W168" s="87"/>
      <c r="X168" s="132">
        <f>VLOOKUP(B168,'[4]ВОМ КГ-3 СОЭКС'!$C$3:$G$2063,5,0)</f>
        <v>259.60000000000002</v>
      </c>
      <c r="Y168" s="133">
        <f t="shared" si="7"/>
        <v>0</v>
      </c>
      <c r="Z168" s="132"/>
    </row>
    <row r="169" spans="1:26" x14ac:dyDescent="0.25">
      <c r="A169" s="76" t="s">
        <v>517</v>
      </c>
      <c r="B169" s="77" t="s">
        <v>2958</v>
      </c>
      <c r="C169" s="77" t="s">
        <v>2959</v>
      </c>
      <c r="D169" s="78">
        <v>1</v>
      </c>
      <c r="E169" s="79">
        <v>61.6</v>
      </c>
      <c r="F169" s="80">
        <v>61.6</v>
      </c>
      <c r="G169" s="81">
        <v>2.8</v>
      </c>
      <c r="H169" s="81">
        <v>2.8</v>
      </c>
      <c r="I169" s="78" t="s">
        <v>4743</v>
      </c>
      <c r="J169" s="78">
        <f>VLOOKUP(B169,'[3]09.02.2026'!$C$3:$J$2063,8,0)</f>
        <v>0</v>
      </c>
      <c r="K169" s="78">
        <f t="shared" si="9"/>
        <v>0</v>
      </c>
      <c r="L169" s="82"/>
      <c r="M169" s="82"/>
      <c r="N169" s="82"/>
      <c r="O169" s="82"/>
      <c r="P169" s="82">
        <v>1</v>
      </c>
      <c r="Q169" s="83"/>
      <c r="R169" s="83"/>
      <c r="S169" s="83"/>
      <c r="T169" s="84">
        <f t="shared" si="8"/>
        <v>0</v>
      </c>
      <c r="U169" s="85"/>
      <c r="V169" s="86"/>
      <c r="W169" s="87"/>
      <c r="X169" s="132">
        <f>VLOOKUP(B169,'[4]ВОМ КГ-3 СОЭКС'!$C$3:$G$2063,5,0)</f>
        <v>61.6</v>
      </c>
      <c r="Y169" s="133">
        <f t="shared" si="7"/>
        <v>0</v>
      </c>
      <c r="Z169" s="132"/>
    </row>
    <row r="170" spans="1:26" x14ac:dyDescent="0.25">
      <c r="A170" s="76" t="s">
        <v>520</v>
      </c>
      <c r="B170" s="77" t="s">
        <v>2960</v>
      </c>
      <c r="C170" s="77" t="s">
        <v>2961</v>
      </c>
      <c r="D170" s="78">
        <v>2</v>
      </c>
      <c r="E170" s="79">
        <v>370.8</v>
      </c>
      <c r="F170" s="80">
        <v>741.6</v>
      </c>
      <c r="G170" s="81">
        <v>19.89</v>
      </c>
      <c r="H170" s="81">
        <v>39.78</v>
      </c>
      <c r="I170" s="78" t="s">
        <v>4743</v>
      </c>
      <c r="J170" s="78">
        <f>VLOOKUP(B170,'[3]09.02.2026'!$C$3:$J$2063,8,0)</f>
        <v>0</v>
      </c>
      <c r="K170" s="78">
        <f t="shared" si="9"/>
        <v>0</v>
      </c>
      <c r="L170" s="82"/>
      <c r="M170" s="82"/>
      <c r="N170" s="82"/>
      <c r="O170" s="82"/>
      <c r="P170" s="82">
        <v>2</v>
      </c>
      <c r="Q170" s="83"/>
      <c r="R170" s="83"/>
      <c r="S170" s="83"/>
      <c r="T170" s="84">
        <f t="shared" si="8"/>
        <v>0</v>
      </c>
      <c r="U170" s="85"/>
      <c r="V170" s="86"/>
      <c r="W170" s="87"/>
      <c r="X170" s="132">
        <f>VLOOKUP(B170,'[4]ВОМ КГ-3 СОЭКС'!$C$3:$G$2063,5,0)</f>
        <v>741.6</v>
      </c>
      <c r="Y170" s="133">
        <f t="shared" si="7"/>
        <v>0</v>
      </c>
      <c r="Z170" s="132"/>
    </row>
    <row r="171" spans="1:26" x14ac:dyDescent="0.25">
      <c r="A171" s="76" t="s">
        <v>523</v>
      </c>
      <c r="B171" s="77" t="s">
        <v>2962</v>
      </c>
      <c r="C171" s="77" t="s">
        <v>2963</v>
      </c>
      <c r="D171" s="78">
        <v>1</v>
      </c>
      <c r="E171" s="79">
        <v>276.39999999999998</v>
      </c>
      <c r="F171" s="80">
        <v>276.39999999999998</v>
      </c>
      <c r="G171" s="81">
        <v>14.96</v>
      </c>
      <c r="H171" s="81">
        <v>14.96</v>
      </c>
      <c r="I171" s="78" t="s">
        <v>4743</v>
      </c>
      <c r="J171" s="78">
        <f>VLOOKUP(B171,'[3]09.02.2026'!$C$3:$J$2063,8,0)</f>
        <v>0</v>
      </c>
      <c r="K171" s="78">
        <f t="shared" si="9"/>
        <v>0</v>
      </c>
      <c r="L171" s="82"/>
      <c r="M171" s="82"/>
      <c r="N171" s="82"/>
      <c r="O171" s="82"/>
      <c r="P171" s="82">
        <v>1</v>
      </c>
      <c r="Q171" s="83"/>
      <c r="R171" s="83"/>
      <c r="S171" s="83"/>
      <c r="T171" s="84">
        <f t="shared" si="8"/>
        <v>0</v>
      </c>
      <c r="U171" s="85"/>
      <c r="V171" s="86"/>
      <c r="W171" s="87"/>
      <c r="X171" s="132">
        <f>VLOOKUP(B171,'[4]ВОМ КГ-3 СОЭКС'!$C$3:$G$2063,5,0)</f>
        <v>276.39999999999998</v>
      </c>
      <c r="Y171" s="133">
        <f t="shared" si="7"/>
        <v>0</v>
      </c>
      <c r="Z171" s="132"/>
    </row>
    <row r="172" spans="1:26" x14ac:dyDescent="0.25">
      <c r="A172" s="76" t="s">
        <v>526</v>
      </c>
      <c r="B172" s="77" t="s">
        <v>2964</v>
      </c>
      <c r="C172" s="77" t="s">
        <v>2965</v>
      </c>
      <c r="D172" s="78">
        <v>1</v>
      </c>
      <c r="E172" s="79">
        <v>309.60000000000002</v>
      </c>
      <c r="F172" s="80">
        <v>309.60000000000002</v>
      </c>
      <c r="G172" s="81">
        <v>16.39</v>
      </c>
      <c r="H172" s="81">
        <v>16.39</v>
      </c>
      <c r="I172" s="78" t="s">
        <v>4743</v>
      </c>
      <c r="J172" s="78">
        <f>VLOOKUP(B172,'[3]09.02.2026'!$C$3:$J$2063,8,0)</f>
        <v>0</v>
      </c>
      <c r="K172" s="78">
        <f t="shared" si="9"/>
        <v>0</v>
      </c>
      <c r="L172" s="82"/>
      <c r="M172" s="82"/>
      <c r="N172" s="82"/>
      <c r="O172" s="82"/>
      <c r="P172" s="82">
        <v>1</v>
      </c>
      <c r="Q172" s="83"/>
      <c r="R172" s="83"/>
      <c r="S172" s="83"/>
      <c r="T172" s="84">
        <f t="shared" si="8"/>
        <v>0</v>
      </c>
      <c r="U172" s="85"/>
      <c r="V172" s="86"/>
      <c r="W172" s="87"/>
      <c r="X172" s="132">
        <f>VLOOKUP(B172,'[4]ВОМ КГ-3 СОЭКС'!$C$3:$G$2063,5,0)</f>
        <v>309.60000000000002</v>
      </c>
      <c r="Y172" s="133">
        <f t="shared" si="7"/>
        <v>0</v>
      </c>
      <c r="Z172" s="132"/>
    </row>
    <row r="173" spans="1:26" x14ac:dyDescent="0.25">
      <c r="A173" s="76" t="s">
        <v>529</v>
      </c>
      <c r="B173" s="77" t="s">
        <v>2966</v>
      </c>
      <c r="C173" s="77" t="s">
        <v>2967</v>
      </c>
      <c r="D173" s="78">
        <v>2</v>
      </c>
      <c r="E173" s="79">
        <v>254.8</v>
      </c>
      <c r="F173" s="80">
        <v>509.6</v>
      </c>
      <c r="G173" s="81">
        <v>11.27</v>
      </c>
      <c r="H173" s="81">
        <v>22.54</v>
      </c>
      <c r="I173" s="78" t="s">
        <v>4743</v>
      </c>
      <c r="J173" s="78">
        <f>VLOOKUP(B173,'[3]09.02.2026'!$C$3:$J$2063,8,0)</f>
        <v>0</v>
      </c>
      <c r="K173" s="78">
        <f t="shared" si="9"/>
        <v>0</v>
      </c>
      <c r="L173" s="82"/>
      <c r="M173" s="82"/>
      <c r="N173" s="82">
        <v>2</v>
      </c>
      <c r="O173" s="82"/>
      <c r="P173" s="82"/>
      <c r="Q173" s="83"/>
      <c r="R173" s="83"/>
      <c r="S173" s="83"/>
      <c r="T173" s="84">
        <f t="shared" si="8"/>
        <v>0</v>
      </c>
      <c r="U173" s="85"/>
      <c r="V173" s="86"/>
      <c r="W173" s="87"/>
      <c r="X173" s="132">
        <f>VLOOKUP(B173,'[4]ВОМ КГ-3 СОЭКС'!$C$3:$G$2063,5,0)</f>
        <v>509.6</v>
      </c>
      <c r="Y173" s="133">
        <f t="shared" si="7"/>
        <v>0</v>
      </c>
      <c r="Z173" s="132"/>
    </row>
    <row r="174" spans="1:26" x14ac:dyDescent="0.25">
      <c r="A174" s="76" t="s">
        <v>532</v>
      </c>
      <c r="B174" s="77" t="s">
        <v>2968</v>
      </c>
      <c r="C174" s="77" t="s">
        <v>2969</v>
      </c>
      <c r="D174" s="78">
        <v>1</v>
      </c>
      <c r="E174" s="79">
        <v>293.89999999999998</v>
      </c>
      <c r="F174" s="80">
        <v>293.89999999999998</v>
      </c>
      <c r="G174" s="81">
        <v>12.83</v>
      </c>
      <c r="H174" s="81">
        <v>12.83</v>
      </c>
      <c r="I174" s="78" t="s">
        <v>4743</v>
      </c>
      <c r="J174" s="78">
        <f>VLOOKUP(B174,'[3]09.02.2026'!$C$3:$J$2063,8,0)</f>
        <v>0</v>
      </c>
      <c r="K174" s="78">
        <f t="shared" si="9"/>
        <v>0</v>
      </c>
      <c r="L174" s="82"/>
      <c r="M174" s="82"/>
      <c r="N174" s="82">
        <v>1</v>
      </c>
      <c r="O174" s="82"/>
      <c r="P174" s="82"/>
      <c r="Q174" s="83"/>
      <c r="R174" s="83"/>
      <c r="S174" s="83"/>
      <c r="T174" s="84">
        <f t="shared" si="8"/>
        <v>0</v>
      </c>
      <c r="U174" s="85"/>
      <c r="V174" s="86"/>
      <c r="W174" s="87"/>
      <c r="X174" s="132">
        <f>VLOOKUP(B174,'[4]ВОМ КГ-3 СОЭКС'!$C$3:$G$2063,5,0)</f>
        <v>293.89999999999998</v>
      </c>
      <c r="Y174" s="133">
        <f t="shared" si="7"/>
        <v>0</v>
      </c>
      <c r="Z174" s="132"/>
    </row>
    <row r="175" spans="1:26" x14ac:dyDescent="0.25">
      <c r="A175" s="76" t="s">
        <v>535</v>
      </c>
      <c r="B175" s="77" t="s">
        <v>2970</v>
      </c>
      <c r="C175" s="77" t="s">
        <v>2971</v>
      </c>
      <c r="D175" s="78">
        <v>1</v>
      </c>
      <c r="E175" s="79">
        <v>257.39999999999998</v>
      </c>
      <c r="F175" s="80">
        <v>257.39999999999998</v>
      </c>
      <c r="G175" s="81">
        <v>11.35</v>
      </c>
      <c r="H175" s="81">
        <v>11.35</v>
      </c>
      <c r="I175" s="78" t="s">
        <v>4743</v>
      </c>
      <c r="J175" s="78">
        <f>VLOOKUP(B175,'[3]09.02.2026'!$C$3:$J$2063,8,0)</f>
        <v>0</v>
      </c>
      <c r="K175" s="78">
        <f t="shared" si="9"/>
        <v>0</v>
      </c>
      <c r="L175" s="82"/>
      <c r="M175" s="82"/>
      <c r="N175" s="82">
        <v>1</v>
      </c>
      <c r="O175" s="82"/>
      <c r="P175" s="82"/>
      <c r="Q175" s="83"/>
      <c r="R175" s="83"/>
      <c r="S175" s="83"/>
      <c r="T175" s="84">
        <f t="shared" si="8"/>
        <v>0</v>
      </c>
      <c r="U175" s="85"/>
      <c r="V175" s="86"/>
      <c r="W175" s="87"/>
      <c r="X175" s="132">
        <f>VLOOKUP(B175,'[4]ВОМ КГ-3 СОЭКС'!$C$3:$G$2063,5,0)</f>
        <v>257.39999999999998</v>
      </c>
      <c r="Y175" s="133">
        <f t="shared" si="7"/>
        <v>0</v>
      </c>
      <c r="Z175" s="132"/>
    </row>
    <row r="176" spans="1:26" x14ac:dyDescent="0.25">
      <c r="A176" s="76" t="s">
        <v>538</v>
      </c>
      <c r="B176" s="77" t="s">
        <v>2972</v>
      </c>
      <c r="C176" s="77" t="s">
        <v>2973</v>
      </c>
      <c r="D176" s="78">
        <v>1</v>
      </c>
      <c r="E176" s="79">
        <v>362.1</v>
      </c>
      <c r="F176" s="80">
        <v>362.1</v>
      </c>
      <c r="G176" s="81">
        <v>17.739999999999998</v>
      </c>
      <c r="H176" s="81">
        <v>17.739999999999998</v>
      </c>
      <c r="I176" s="78" t="s">
        <v>4743</v>
      </c>
      <c r="J176" s="78">
        <f>VLOOKUP(B176,'[3]09.02.2026'!$C$3:$J$2063,8,0)</f>
        <v>0</v>
      </c>
      <c r="K176" s="78">
        <f t="shared" si="9"/>
        <v>0</v>
      </c>
      <c r="L176" s="82"/>
      <c r="M176" s="82"/>
      <c r="N176" s="82">
        <v>1</v>
      </c>
      <c r="O176" s="82"/>
      <c r="P176" s="82"/>
      <c r="Q176" s="83"/>
      <c r="R176" s="83"/>
      <c r="S176" s="83"/>
      <c r="T176" s="84">
        <f t="shared" si="8"/>
        <v>0</v>
      </c>
      <c r="U176" s="85"/>
      <c r="V176" s="86"/>
      <c r="W176" s="87"/>
      <c r="X176" s="132">
        <f>VLOOKUP(B176,'[4]ВОМ КГ-3 СОЭКС'!$C$3:$G$2063,5,0)</f>
        <v>362.1</v>
      </c>
      <c r="Y176" s="133">
        <f t="shared" si="7"/>
        <v>0</v>
      </c>
      <c r="Z176" s="132"/>
    </row>
    <row r="177" spans="1:26" x14ac:dyDescent="0.25">
      <c r="A177" s="76" t="s">
        <v>541</v>
      </c>
      <c r="B177" s="77" t="s">
        <v>2974</v>
      </c>
      <c r="C177" s="77" t="s">
        <v>2975</v>
      </c>
      <c r="D177" s="78">
        <v>1</v>
      </c>
      <c r="E177" s="79">
        <v>449.9</v>
      </c>
      <c r="F177" s="80">
        <v>449.9</v>
      </c>
      <c r="G177" s="81">
        <v>20.170000000000002</v>
      </c>
      <c r="H177" s="81">
        <v>20.170000000000002</v>
      </c>
      <c r="I177" s="78" t="s">
        <v>4743</v>
      </c>
      <c r="J177" s="78">
        <f>VLOOKUP(B177,'[3]09.02.2026'!$C$3:$J$2063,8,0)</f>
        <v>0</v>
      </c>
      <c r="K177" s="78">
        <f t="shared" si="9"/>
        <v>0</v>
      </c>
      <c r="L177" s="82"/>
      <c r="M177" s="82"/>
      <c r="N177" s="82"/>
      <c r="O177" s="82"/>
      <c r="P177" s="82">
        <v>1</v>
      </c>
      <c r="Q177" s="83"/>
      <c r="R177" s="83"/>
      <c r="S177" s="83"/>
      <c r="T177" s="84">
        <f t="shared" si="8"/>
        <v>0</v>
      </c>
      <c r="U177" s="85"/>
      <c r="V177" s="86"/>
      <c r="W177" s="87"/>
      <c r="X177" s="132">
        <f>VLOOKUP(B177,'[4]ВОМ КГ-3 СОЭКС'!$C$3:$G$2063,5,0)</f>
        <v>449.9</v>
      </c>
      <c r="Y177" s="133">
        <f t="shared" si="7"/>
        <v>0</v>
      </c>
      <c r="Z177" s="132"/>
    </row>
    <row r="178" spans="1:26" ht="31.5" x14ac:dyDescent="0.25">
      <c r="A178" s="76" t="s">
        <v>544</v>
      </c>
      <c r="B178" s="77" t="s">
        <v>2976</v>
      </c>
      <c r="C178" s="77" t="s">
        <v>2977</v>
      </c>
      <c r="D178" s="78">
        <v>40</v>
      </c>
      <c r="E178" s="79">
        <v>1.5</v>
      </c>
      <c r="F178" s="80">
        <v>60</v>
      </c>
      <c r="G178" s="81">
        <v>0.04</v>
      </c>
      <c r="H178" s="81">
        <v>1.6</v>
      </c>
      <c r="I178" s="78" t="s">
        <v>4743</v>
      </c>
      <c r="J178" s="78">
        <f>VLOOKUP(B178,'[3]09.02.2026'!$C$3:$J$2063,8,0)</f>
        <v>0</v>
      </c>
      <c r="K178" s="78">
        <f t="shared" si="9"/>
        <v>0</v>
      </c>
      <c r="L178" s="82">
        <v>4</v>
      </c>
      <c r="M178" s="82">
        <v>4</v>
      </c>
      <c r="N178" s="82">
        <v>4</v>
      </c>
      <c r="O178" s="82">
        <v>8</v>
      </c>
      <c r="P178" s="82">
        <v>8</v>
      </c>
      <c r="Q178" s="83">
        <v>4</v>
      </c>
      <c r="R178" s="83">
        <v>4</v>
      </c>
      <c r="S178" s="83">
        <v>4</v>
      </c>
      <c r="T178" s="84">
        <f t="shared" si="8"/>
        <v>0</v>
      </c>
      <c r="U178" s="129" t="s">
        <v>4754</v>
      </c>
      <c r="V178" s="86"/>
      <c r="W178" s="87"/>
      <c r="X178" s="132">
        <f>VLOOKUP(B178,'[4]ВОМ КГ-3 СОЭКС'!$C$3:$G$2063,5,0)</f>
        <v>60</v>
      </c>
      <c r="Y178" s="133">
        <f t="shared" si="7"/>
        <v>0</v>
      </c>
      <c r="Z178" s="132"/>
    </row>
    <row r="179" spans="1:26" ht="47.25" x14ac:dyDescent="0.25">
      <c r="A179" s="76" t="s">
        <v>547</v>
      </c>
      <c r="B179" s="77" t="s">
        <v>2978</v>
      </c>
      <c r="C179" s="77" t="s">
        <v>2979</v>
      </c>
      <c r="D179" s="78">
        <v>24</v>
      </c>
      <c r="E179" s="79">
        <v>0.3</v>
      </c>
      <c r="F179" s="80">
        <v>7.2</v>
      </c>
      <c r="G179" s="81">
        <v>0.02</v>
      </c>
      <c r="H179" s="81">
        <v>0.48</v>
      </c>
      <c r="I179" s="78" t="s">
        <v>4743</v>
      </c>
      <c r="J179" s="78">
        <f>VLOOKUP(B179,'[3]09.02.2026'!$C$3:$J$2063,8,0)</f>
        <v>0</v>
      </c>
      <c r="K179" s="78">
        <f t="shared" si="9"/>
        <v>0</v>
      </c>
      <c r="L179" s="82"/>
      <c r="M179" s="82"/>
      <c r="N179" s="82"/>
      <c r="O179" s="82">
        <v>12</v>
      </c>
      <c r="P179" s="82">
        <v>12</v>
      </c>
      <c r="Q179" s="83"/>
      <c r="R179" s="83"/>
      <c r="S179" s="83"/>
      <c r="T179" s="84">
        <f t="shared" si="8"/>
        <v>0</v>
      </c>
      <c r="U179" s="129" t="s">
        <v>4797</v>
      </c>
      <c r="V179" s="86"/>
      <c r="W179" s="87"/>
      <c r="X179" s="132">
        <f>VLOOKUP(B179,'[4]ВОМ КГ-3 СОЭКС'!$C$3:$G$2063,5,0)</f>
        <v>7.2</v>
      </c>
      <c r="Y179" s="133">
        <f t="shared" si="7"/>
        <v>0</v>
      </c>
      <c r="Z179" s="132"/>
    </row>
    <row r="180" spans="1:26" x14ac:dyDescent="0.25">
      <c r="A180" s="76" t="s">
        <v>550</v>
      </c>
      <c r="B180" s="77" t="s">
        <v>2980</v>
      </c>
      <c r="C180" s="77" t="s">
        <v>2981</v>
      </c>
      <c r="D180" s="78">
        <v>8</v>
      </c>
      <c r="E180" s="79">
        <v>11.2</v>
      </c>
      <c r="F180" s="80">
        <v>89.6</v>
      </c>
      <c r="G180" s="81">
        <v>0.25</v>
      </c>
      <c r="H180" s="81">
        <v>2</v>
      </c>
      <c r="I180" s="78" t="s">
        <v>4742</v>
      </c>
      <c r="J180" s="78">
        <f>VLOOKUP(B180,'[3]09.02.2026'!$C$3:$J$2063,8,0)</f>
        <v>0</v>
      </c>
      <c r="K180" s="78">
        <f t="shared" si="9"/>
        <v>0</v>
      </c>
      <c r="L180" s="82"/>
      <c r="M180" s="82"/>
      <c r="N180" s="82"/>
      <c r="O180" s="82">
        <v>1</v>
      </c>
      <c r="P180" s="82">
        <v>7</v>
      </c>
      <c r="Q180" s="83"/>
      <c r="R180" s="83"/>
      <c r="S180" s="83"/>
      <c r="T180" s="84">
        <f t="shared" si="8"/>
        <v>0</v>
      </c>
      <c r="U180" s="85"/>
      <c r="V180" s="86"/>
      <c r="W180" s="87"/>
      <c r="X180" s="132">
        <f>VLOOKUP(B180,'[4]ВОМ КГ-3 СОЭКС'!$C$3:$G$2063,5,0)</f>
        <v>89.6</v>
      </c>
      <c r="Y180" s="133">
        <f t="shared" si="7"/>
        <v>0</v>
      </c>
      <c r="Z180" s="132"/>
    </row>
    <row r="181" spans="1:26" x14ac:dyDescent="0.25">
      <c r="A181" s="76" t="s">
        <v>553</v>
      </c>
      <c r="B181" s="77" t="s">
        <v>2982</v>
      </c>
      <c r="C181" s="77" t="s">
        <v>2983</v>
      </c>
      <c r="D181" s="78">
        <v>1</v>
      </c>
      <c r="E181" s="79">
        <v>83.9</v>
      </c>
      <c r="F181" s="80">
        <v>83.9</v>
      </c>
      <c r="G181" s="81">
        <v>4.07</v>
      </c>
      <c r="H181" s="81">
        <v>4.07</v>
      </c>
      <c r="I181" s="78" t="s">
        <v>4743</v>
      </c>
      <c r="J181" s="78">
        <f>VLOOKUP(B181,'[3]09.02.2026'!$C$3:$J$2063,8,0)</f>
        <v>0</v>
      </c>
      <c r="K181" s="78">
        <f t="shared" si="9"/>
        <v>0</v>
      </c>
      <c r="L181" s="82">
        <v>1</v>
      </c>
      <c r="M181" s="82"/>
      <c r="N181" s="82"/>
      <c r="O181" s="82"/>
      <c r="P181" s="82"/>
      <c r="Q181" s="83"/>
      <c r="R181" s="83"/>
      <c r="S181" s="83"/>
      <c r="T181" s="84">
        <f t="shared" si="8"/>
        <v>0</v>
      </c>
      <c r="U181" s="85"/>
      <c r="V181" s="86"/>
      <c r="W181" s="87"/>
      <c r="X181" s="132">
        <f>VLOOKUP(B181,'[4]ВОМ КГ-3 СОЭКС'!$C$3:$G$2063,5,0)</f>
        <v>83.9</v>
      </c>
      <c r="Y181" s="133">
        <f t="shared" si="7"/>
        <v>0</v>
      </c>
      <c r="Z181" s="132"/>
    </row>
    <row r="182" spans="1:26" x14ac:dyDescent="0.25">
      <c r="A182" s="76" t="s">
        <v>556</v>
      </c>
      <c r="B182" s="77" t="s">
        <v>2984</v>
      </c>
      <c r="C182" s="77" t="s">
        <v>2985</v>
      </c>
      <c r="D182" s="78">
        <v>1</v>
      </c>
      <c r="E182" s="79">
        <v>79.2</v>
      </c>
      <c r="F182" s="80">
        <v>79.2</v>
      </c>
      <c r="G182" s="81">
        <v>3.84</v>
      </c>
      <c r="H182" s="81">
        <v>3.84</v>
      </c>
      <c r="I182" s="78" t="s">
        <v>4743</v>
      </c>
      <c r="J182" s="78">
        <f>VLOOKUP(B182,'[3]09.02.2026'!$C$3:$J$2063,8,0)</f>
        <v>0</v>
      </c>
      <c r="K182" s="78">
        <f t="shared" si="9"/>
        <v>0</v>
      </c>
      <c r="L182" s="82">
        <v>1</v>
      </c>
      <c r="M182" s="82"/>
      <c r="N182" s="82"/>
      <c r="O182" s="82"/>
      <c r="P182" s="82"/>
      <c r="Q182" s="83"/>
      <c r="R182" s="83"/>
      <c r="S182" s="83"/>
      <c r="T182" s="84">
        <f t="shared" si="8"/>
        <v>0</v>
      </c>
      <c r="U182" s="85"/>
      <c r="V182" s="86"/>
      <c r="W182" s="87"/>
      <c r="X182" s="132">
        <f>VLOOKUP(B182,'[4]ВОМ КГ-3 СОЭКС'!$C$3:$G$2063,5,0)</f>
        <v>79.2</v>
      </c>
      <c r="Y182" s="133">
        <f t="shared" si="7"/>
        <v>0</v>
      </c>
      <c r="Z182" s="132"/>
    </row>
    <row r="183" spans="1:26" x14ac:dyDescent="0.25">
      <c r="A183" s="76" t="s">
        <v>559</v>
      </c>
      <c r="B183" s="77" t="s">
        <v>2986</v>
      </c>
      <c r="C183" s="77" t="s">
        <v>2987</v>
      </c>
      <c r="D183" s="78">
        <v>1</v>
      </c>
      <c r="E183" s="79">
        <v>64.5</v>
      </c>
      <c r="F183" s="80">
        <v>64.5</v>
      </c>
      <c r="G183" s="81">
        <v>3.14</v>
      </c>
      <c r="H183" s="81">
        <v>3.14</v>
      </c>
      <c r="I183" s="78" t="s">
        <v>4743</v>
      </c>
      <c r="J183" s="78">
        <f>VLOOKUP(B183,'[3]09.02.2026'!$C$3:$J$2063,8,0)</f>
        <v>0</v>
      </c>
      <c r="K183" s="78">
        <f t="shared" si="9"/>
        <v>0</v>
      </c>
      <c r="L183" s="82">
        <v>1</v>
      </c>
      <c r="M183" s="82"/>
      <c r="N183" s="82"/>
      <c r="O183" s="82"/>
      <c r="P183" s="82"/>
      <c r="Q183" s="83"/>
      <c r="R183" s="83"/>
      <c r="S183" s="83"/>
      <c r="T183" s="84">
        <f t="shared" si="8"/>
        <v>0</v>
      </c>
      <c r="U183" s="85"/>
      <c r="V183" s="86"/>
      <c r="W183" s="87"/>
      <c r="X183" s="132">
        <f>VLOOKUP(B183,'[4]ВОМ КГ-3 СОЭКС'!$C$3:$G$2063,5,0)</f>
        <v>64.5</v>
      </c>
      <c r="Y183" s="133">
        <f t="shared" si="7"/>
        <v>0</v>
      </c>
      <c r="Z183" s="132"/>
    </row>
    <row r="184" spans="1:26" x14ac:dyDescent="0.25">
      <c r="A184" s="76" t="s">
        <v>562</v>
      </c>
      <c r="B184" s="77" t="s">
        <v>2988</v>
      </c>
      <c r="C184" s="77" t="s">
        <v>2989</v>
      </c>
      <c r="D184" s="78">
        <v>1</v>
      </c>
      <c r="E184" s="79">
        <v>107.8</v>
      </c>
      <c r="F184" s="80">
        <v>107.8</v>
      </c>
      <c r="G184" s="81">
        <v>5.22</v>
      </c>
      <c r="H184" s="81">
        <v>5.22</v>
      </c>
      <c r="I184" s="78" t="s">
        <v>4743</v>
      </c>
      <c r="J184" s="78">
        <f>VLOOKUP(B184,'[3]09.02.2026'!$C$3:$J$2063,8,0)</f>
        <v>0</v>
      </c>
      <c r="K184" s="78">
        <f t="shared" si="9"/>
        <v>0</v>
      </c>
      <c r="L184" s="82">
        <v>1</v>
      </c>
      <c r="M184" s="82"/>
      <c r="N184" s="82"/>
      <c r="O184" s="82"/>
      <c r="P184" s="82"/>
      <c r="Q184" s="83"/>
      <c r="R184" s="83"/>
      <c r="S184" s="83"/>
      <c r="T184" s="84">
        <f t="shared" si="8"/>
        <v>0</v>
      </c>
      <c r="U184" s="85"/>
      <c r="V184" s="86"/>
      <c r="W184" s="87"/>
      <c r="X184" s="132">
        <f>VLOOKUP(B184,'[4]ВОМ КГ-3 СОЭКС'!$C$3:$G$2063,5,0)</f>
        <v>107.8</v>
      </c>
      <c r="Y184" s="133">
        <f t="shared" si="7"/>
        <v>0</v>
      </c>
      <c r="Z184" s="132"/>
    </row>
    <row r="185" spans="1:26" x14ac:dyDescent="0.25">
      <c r="A185" s="76" t="s">
        <v>565</v>
      </c>
      <c r="B185" s="77" t="s">
        <v>2990</v>
      </c>
      <c r="C185" s="77" t="s">
        <v>2991</v>
      </c>
      <c r="D185" s="78">
        <v>1</v>
      </c>
      <c r="E185" s="79">
        <v>100</v>
      </c>
      <c r="F185" s="80">
        <v>100</v>
      </c>
      <c r="G185" s="81">
        <v>4.8499999999999996</v>
      </c>
      <c r="H185" s="81">
        <v>4.8499999999999996</v>
      </c>
      <c r="I185" s="78" t="s">
        <v>4743</v>
      </c>
      <c r="J185" s="78">
        <f>VLOOKUP(B185,'[3]09.02.2026'!$C$3:$J$2063,8,0)</f>
        <v>0</v>
      </c>
      <c r="K185" s="78">
        <f t="shared" si="9"/>
        <v>0</v>
      </c>
      <c r="L185" s="82">
        <v>1</v>
      </c>
      <c r="M185" s="82"/>
      <c r="N185" s="82"/>
      <c r="O185" s="82"/>
      <c r="P185" s="82"/>
      <c r="Q185" s="83"/>
      <c r="R185" s="83"/>
      <c r="S185" s="83"/>
      <c r="T185" s="84">
        <f t="shared" si="8"/>
        <v>0</v>
      </c>
      <c r="U185" s="85"/>
      <c r="V185" s="86"/>
      <c r="W185" s="87"/>
      <c r="X185" s="132">
        <f>VLOOKUP(B185,'[4]ВОМ КГ-3 СОЭКС'!$C$3:$G$2063,5,0)</f>
        <v>100</v>
      </c>
      <c r="Y185" s="133">
        <f t="shared" si="7"/>
        <v>0</v>
      </c>
      <c r="Z185" s="132"/>
    </row>
    <row r="186" spans="1:26" x14ac:dyDescent="0.25">
      <c r="A186" s="76" t="s">
        <v>568</v>
      </c>
      <c r="B186" s="77" t="s">
        <v>2992</v>
      </c>
      <c r="C186" s="77" t="s">
        <v>2993</v>
      </c>
      <c r="D186" s="78">
        <v>1</v>
      </c>
      <c r="E186" s="79">
        <v>88.6</v>
      </c>
      <c r="F186" s="80">
        <v>88.6</v>
      </c>
      <c r="G186" s="81">
        <v>4.29</v>
      </c>
      <c r="H186" s="81">
        <v>4.29</v>
      </c>
      <c r="I186" s="78" t="s">
        <v>4743</v>
      </c>
      <c r="J186" s="78">
        <f>VLOOKUP(B186,'[3]09.02.2026'!$C$3:$J$2063,8,0)</f>
        <v>0</v>
      </c>
      <c r="K186" s="78">
        <f t="shared" si="9"/>
        <v>0</v>
      </c>
      <c r="L186" s="82">
        <v>1</v>
      </c>
      <c r="M186" s="82"/>
      <c r="N186" s="82"/>
      <c r="O186" s="82"/>
      <c r="P186" s="82"/>
      <c r="Q186" s="83"/>
      <c r="R186" s="83"/>
      <c r="S186" s="83"/>
      <c r="T186" s="84">
        <f t="shared" si="8"/>
        <v>0</v>
      </c>
      <c r="U186" s="85"/>
      <c r="V186" s="86"/>
      <c r="W186" s="87"/>
      <c r="X186" s="132">
        <f>VLOOKUP(B186,'[4]ВОМ КГ-3 СОЭКС'!$C$3:$G$2063,5,0)</f>
        <v>88.6</v>
      </c>
      <c r="Y186" s="133">
        <f t="shared" si="7"/>
        <v>0</v>
      </c>
      <c r="Z186" s="132"/>
    </row>
    <row r="187" spans="1:26" x14ac:dyDescent="0.25">
      <c r="A187" s="76" t="s">
        <v>571</v>
      </c>
      <c r="B187" s="77" t="s">
        <v>2994</v>
      </c>
      <c r="C187" s="77" t="s">
        <v>2995</v>
      </c>
      <c r="D187" s="78">
        <v>1</v>
      </c>
      <c r="E187" s="79">
        <v>81.099999999999994</v>
      </c>
      <c r="F187" s="80">
        <v>81.099999999999994</v>
      </c>
      <c r="G187" s="81">
        <v>3.93</v>
      </c>
      <c r="H187" s="81">
        <v>3.93</v>
      </c>
      <c r="I187" s="78" t="s">
        <v>4743</v>
      </c>
      <c r="J187" s="78">
        <f>VLOOKUP(B187,'[3]09.02.2026'!$C$3:$J$2063,8,0)</f>
        <v>0</v>
      </c>
      <c r="K187" s="78">
        <f t="shared" si="9"/>
        <v>0</v>
      </c>
      <c r="L187" s="82">
        <v>1</v>
      </c>
      <c r="M187" s="82"/>
      <c r="N187" s="82"/>
      <c r="O187" s="82"/>
      <c r="P187" s="82"/>
      <c r="Q187" s="83"/>
      <c r="R187" s="83"/>
      <c r="S187" s="83"/>
      <c r="T187" s="84">
        <f t="shared" si="8"/>
        <v>0</v>
      </c>
      <c r="U187" s="85"/>
      <c r="V187" s="86"/>
      <c r="W187" s="87"/>
      <c r="X187" s="132">
        <f>VLOOKUP(B187,'[4]ВОМ КГ-3 СОЭКС'!$C$3:$G$2063,5,0)</f>
        <v>81.099999999999994</v>
      </c>
      <c r="Y187" s="133">
        <f t="shared" si="7"/>
        <v>0</v>
      </c>
      <c r="Z187" s="132"/>
    </row>
    <row r="188" spans="1:26" x14ac:dyDescent="0.25">
      <c r="A188" s="76" t="s">
        <v>574</v>
      </c>
      <c r="B188" s="77" t="s">
        <v>2996</v>
      </c>
      <c r="C188" s="77" t="s">
        <v>2997</v>
      </c>
      <c r="D188" s="78">
        <v>1</v>
      </c>
      <c r="E188" s="79">
        <v>108.1</v>
      </c>
      <c r="F188" s="80">
        <v>108.1</v>
      </c>
      <c r="G188" s="81">
        <v>5.23</v>
      </c>
      <c r="H188" s="81">
        <v>5.23</v>
      </c>
      <c r="I188" s="78" t="s">
        <v>4743</v>
      </c>
      <c r="J188" s="78">
        <f>VLOOKUP(B188,'[3]09.02.2026'!$C$3:$J$2063,8,0)</f>
        <v>0</v>
      </c>
      <c r="K188" s="78">
        <f t="shared" si="9"/>
        <v>0</v>
      </c>
      <c r="L188" s="82">
        <v>1</v>
      </c>
      <c r="M188" s="82"/>
      <c r="N188" s="82"/>
      <c r="O188" s="82"/>
      <c r="P188" s="82"/>
      <c r="Q188" s="83"/>
      <c r="R188" s="83"/>
      <c r="S188" s="83"/>
      <c r="T188" s="84">
        <f t="shared" si="8"/>
        <v>0</v>
      </c>
      <c r="U188" s="85"/>
      <c r="V188" s="86"/>
      <c r="W188" s="87"/>
      <c r="X188" s="132">
        <f>VLOOKUP(B188,'[4]ВОМ КГ-3 СОЭКС'!$C$3:$G$2063,5,0)</f>
        <v>108.1</v>
      </c>
      <c r="Y188" s="133">
        <f t="shared" si="7"/>
        <v>0</v>
      </c>
      <c r="Z188" s="132"/>
    </row>
    <row r="189" spans="1:26" x14ac:dyDescent="0.25">
      <c r="A189" s="76" t="s">
        <v>577</v>
      </c>
      <c r="B189" s="77" t="s">
        <v>2998</v>
      </c>
      <c r="C189" s="77" t="s">
        <v>2999</v>
      </c>
      <c r="D189" s="78">
        <v>1</v>
      </c>
      <c r="E189" s="79">
        <v>100.3</v>
      </c>
      <c r="F189" s="80">
        <v>100.3</v>
      </c>
      <c r="G189" s="81">
        <v>4.8600000000000003</v>
      </c>
      <c r="H189" s="81">
        <v>4.8600000000000003</v>
      </c>
      <c r="I189" s="78" t="s">
        <v>4743</v>
      </c>
      <c r="J189" s="78">
        <f>VLOOKUP(B189,'[3]09.02.2026'!$C$3:$J$2063,8,0)</f>
        <v>0</v>
      </c>
      <c r="K189" s="78">
        <f t="shared" si="9"/>
        <v>0</v>
      </c>
      <c r="L189" s="82">
        <v>1</v>
      </c>
      <c r="M189" s="82"/>
      <c r="N189" s="82"/>
      <c r="O189" s="82"/>
      <c r="P189" s="82"/>
      <c r="Q189" s="83"/>
      <c r="R189" s="83"/>
      <c r="S189" s="83"/>
      <c r="T189" s="84">
        <f t="shared" si="8"/>
        <v>0</v>
      </c>
      <c r="U189" s="85"/>
      <c r="V189" s="86"/>
      <c r="W189" s="87"/>
      <c r="X189" s="132">
        <f>VLOOKUP(B189,'[4]ВОМ КГ-3 СОЭКС'!$C$3:$G$2063,5,0)</f>
        <v>100.3</v>
      </c>
      <c r="Y189" s="133">
        <f t="shared" si="7"/>
        <v>0</v>
      </c>
      <c r="Z189" s="132"/>
    </row>
    <row r="190" spans="1:26" x14ac:dyDescent="0.25">
      <c r="A190" s="76" t="s">
        <v>580</v>
      </c>
      <c r="B190" s="77" t="s">
        <v>3000</v>
      </c>
      <c r="C190" s="77" t="s">
        <v>3001</v>
      </c>
      <c r="D190" s="78">
        <v>1</v>
      </c>
      <c r="E190" s="79">
        <v>75.3</v>
      </c>
      <c r="F190" s="80">
        <v>75.3</v>
      </c>
      <c r="G190" s="81">
        <v>3.66</v>
      </c>
      <c r="H190" s="81">
        <v>3.66</v>
      </c>
      <c r="I190" s="78" t="s">
        <v>4743</v>
      </c>
      <c r="J190" s="78">
        <f>VLOOKUP(B190,'[3]09.02.2026'!$C$3:$J$2063,8,0)</f>
        <v>0</v>
      </c>
      <c r="K190" s="78">
        <f t="shared" si="9"/>
        <v>0</v>
      </c>
      <c r="L190" s="82">
        <v>1</v>
      </c>
      <c r="M190" s="82"/>
      <c r="N190" s="82"/>
      <c r="O190" s="82"/>
      <c r="P190" s="82"/>
      <c r="Q190" s="83"/>
      <c r="R190" s="83"/>
      <c r="S190" s="83"/>
      <c r="T190" s="84">
        <f t="shared" si="8"/>
        <v>0</v>
      </c>
      <c r="U190" s="85"/>
      <c r="V190" s="86"/>
      <c r="W190" s="87"/>
      <c r="X190" s="132">
        <f>VLOOKUP(B190,'[4]ВОМ КГ-3 СОЭКС'!$C$3:$G$2063,5,0)</f>
        <v>75.3</v>
      </c>
      <c r="Y190" s="133">
        <f t="shared" si="7"/>
        <v>0</v>
      </c>
      <c r="Z190" s="132"/>
    </row>
    <row r="191" spans="1:26" x14ac:dyDescent="0.25">
      <c r="A191" s="76" t="s">
        <v>583</v>
      </c>
      <c r="B191" s="77" t="s">
        <v>3002</v>
      </c>
      <c r="C191" s="77" t="s">
        <v>3003</v>
      </c>
      <c r="D191" s="78">
        <v>1</v>
      </c>
      <c r="E191" s="79">
        <v>78.5</v>
      </c>
      <c r="F191" s="80">
        <v>78.5</v>
      </c>
      <c r="G191" s="81">
        <v>3.8</v>
      </c>
      <c r="H191" s="81">
        <v>3.8</v>
      </c>
      <c r="I191" s="78" t="s">
        <v>4743</v>
      </c>
      <c r="J191" s="78">
        <f>VLOOKUP(B191,'[3]09.02.2026'!$C$3:$J$2063,8,0)</f>
        <v>0</v>
      </c>
      <c r="K191" s="78">
        <f t="shared" si="9"/>
        <v>0</v>
      </c>
      <c r="L191" s="82">
        <v>1</v>
      </c>
      <c r="M191" s="82"/>
      <c r="N191" s="82"/>
      <c r="O191" s="82"/>
      <c r="P191" s="82"/>
      <c r="Q191" s="83"/>
      <c r="R191" s="83"/>
      <c r="S191" s="83"/>
      <c r="T191" s="84">
        <f t="shared" si="8"/>
        <v>0</v>
      </c>
      <c r="U191" s="85"/>
      <c r="V191" s="86"/>
      <c r="W191" s="87"/>
      <c r="X191" s="132">
        <f>VLOOKUP(B191,'[4]ВОМ КГ-3 СОЭКС'!$C$3:$G$2063,5,0)</f>
        <v>78.5</v>
      </c>
      <c r="Y191" s="133">
        <f t="shared" si="7"/>
        <v>0</v>
      </c>
      <c r="Z191" s="132"/>
    </row>
    <row r="192" spans="1:26" x14ac:dyDescent="0.25">
      <c r="A192" s="76" t="s">
        <v>586</v>
      </c>
      <c r="B192" s="77" t="s">
        <v>3004</v>
      </c>
      <c r="C192" s="77" t="s">
        <v>3005</v>
      </c>
      <c r="D192" s="78">
        <v>4</v>
      </c>
      <c r="E192" s="79">
        <v>228.8</v>
      </c>
      <c r="F192" s="80">
        <v>915.2</v>
      </c>
      <c r="G192" s="81">
        <v>11.13</v>
      </c>
      <c r="H192" s="81">
        <v>44.52</v>
      </c>
      <c r="I192" s="78" t="s">
        <v>4743</v>
      </c>
      <c r="J192" s="78">
        <f>VLOOKUP(B192,'[3]09.02.2026'!$C$3:$J$2063,8,0)</f>
        <v>0</v>
      </c>
      <c r="K192" s="78">
        <f t="shared" si="9"/>
        <v>0</v>
      </c>
      <c r="L192" s="82"/>
      <c r="M192" s="82">
        <v>2</v>
      </c>
      <c r="N192" s="82">
        <v>2</v>
      </c>
      <c r="O192" s="82"/>
      <c r="P192" s="82"/>
      <c r="Q192" s="83"/>
      <c r="R192" s="83"/>
      <c r="S192" s="83"/>
      <c r="T192" s="84">
        <f t="shared" si="8"/>
        <v>0</v>
      </c>
      <c r="U192" s="85"/>
      <c r="V192" s="86"/>
      <c r="W192" s="87"/>
      <c r="X192" s="132">
        <f>VLOOKUP(B192,'[4]ВОМ КГ-3 СОЭКС'!$C$3:$G$2063,5,0)</f>
        <v>915.2</v>
      </c>
      <c r="Y192" s="133">
        <f t="shared" si="7"/>
        <v>0</v>
      </c>
      <c r="Z192" s="132"/>
    </row>
    <row r="193" spans="1:26" x14ac:dyDescent="0.25">
      <c r="A193" s="76" t="s">
        <v>589</v>
      </c>
      <c r="B193" s="77" t="s">
        <v>3006</v>
      </c>
      <c r="C193" s="77" t="s">
        <v>3007</v>
      </c>
      <c r="D193" s="78">
        <v>4</v>
      </c>
      <c r="E193" s="79">
        <v>210</v>
      </c>
      <c r="F193" s="80">
        <v>840</v>
      </c>
      <c r="G193" s="81">
        <v>10.199999999999999</v>
      </c>
      <c r="H193" s="81">
        <v>40.799999999999997</v>
      </c>
      <c r="I193" s="78" t="s">
        <v>4743</v>
      </c>
      <c r="J193" s="78">
        <f>VLOOKUP(B193,'[3]09.02.2026'!$C$3:$J$2063,8,0)</f>
        <v>0</v>
      </c>
      <c r="K193" s="78">
        <f t="shared" si="9"/>
        <v>0</v>
      </c>
      <c r="L193" s="82"/>
      <c r="M193" s="82">
        <v>2</v>
      </c>
      <c r="N193" s="82">
        <v>2</v>
      </c>
      <c r="O193" s="82"/>
      <c r="P193" s="82"/>
      <c r="Q193" s="83"/>
      <c r="R193" s="83"/>
      <c r="S193" s="83"/>
      <c r="T193" s="84">
        <f t="shared" si="8"/>
        <v>0</v>
      </c>
      <c r="U193" s="85"/>
      <c r="V193" s="86"/>
      <c r="W193" s="87"/>
      <c r="X193" s="132">
        <f>VLOOKUP(B193,'[4]ВОМ КГ-3 СОЭКС'!$C$3:$G$2063,5,0)</f>
        <v>840</v>
      </c>
      <c r="Y193" s="133">
        <f t="shared" si="7"/>
        <v>0</v>
      </c>
      <c r="Z193" s="132"/>
    </row>
    <row r="194" spans="1:26" x14ac:dyDescent="0.25">
      <c r="A194" s="76" t="s">
        <v>592</v>
      </c>
      <c r="B194" s="77" t="s">
        <v>3008</v>
      </c>
      <c r="C194" s="77" t="s">
        <v>3009</v>
      </c>
      <c r="D194" s="78">
        <v>2</v>
      </c>
      <c r="E194" s="79">
        <v>172.6</v>
      </c>
      <c r="F194" s="80">
        <v>345.2</v>
      </c>
      <c r="G194" s="81">
        <v>8.4</v>
      </c>
      <c r="H194" s="81">
        <v>16.8</v>
      </c>
      <c r="I194" s="78" t="s">
        <v>4743</v>
      </c>
      <c r="J194" s="78">
        <f>VLOOKUP(B194,'[3]09.02.2026'!$C$3:$J$2063,8,0)</f>
        <v>0</v>
      </c>
      <c r="K194" s="78">
        <f t="shared" si="9"/>
        <v>0</v>
      </c>
      <c r="L194" s="82"/>
      <c r="M194" s="82">
        <v>1</v>
      </c>
      <c r="N194" s="82">
        <v>1</v>
      </c>
      <c r="O194" s="82"/>
      <c r="P194" s="82"/>
      <c r="Q194" s="83"/>
      <c r="R194" s="83"/>
      <c r="S194" s="83"/>
      <c r="T194" s="84">
        <f t="shared" si="8"/>
        <v>0</v>
      </c>
      <c r="U194" s="85"/>
      <c r="V194" s="86"/>
      <c r="W194" s="87"/>
      <c r="X194" s="132">
        <f>VLOOKUP(B194,'[4]ВОМ КГ-3 СОЭКС'!$C$3:$G$2063,5,0)</f>
        <v>345.2</v>
      </c>
      <c r="Y194" s="133">
        <f t="shared" si="7"/>
        <v>0</v>
      </c>
      <c r="Z194" s="132"/>
    </row>
    <row r="195" spans="1:26" x14ac:dyDescent="0.25">
      <c r="A195" s="76" t="s">
        <v>595</v>
      </c>
      <c r="B195" s="77" t="s">
        <v>3010</v>
      </c>
      <c r="C195" s="77" t="s">
        <v>3011</v>
      </c>
      <c r="D195" s="78">
        <v>2</v>
      </c>
      <c r="E195" s="79">
        <v>287.3</v>
      </c>
      <c r="F195" s="80">
        <v>574.6</v>
      </c>
      <c r="G195" s="81">
        <v>13.95</v>
      </c>
      <c r="H195" s="81">
        <v>27.9</v>
      </c>
      <c r="I195" s="78" t="s">
        <v>4743</v>
      </c>
      <c r="J195" s="78">
        <f>VLOOKUP(B195,'[3]09.02.2026'!$C$3:$J$2063,8,0)</f>
        <v>0</v>
      </c>
      <c r="K195" s="78">
        <f t="shared" si="9"/>
        <v>0</v>
      </c>
      <c r="L195" s="82"/>
      <c r="M195" s="82">
        <v>1</v>
      </c>
      <c r="N195" s="82">
        <v>1</v>
      </c>
      <c r="O195" s="82"/>
      <c r="P195" s="82"/>
      <c r="Q195" s="83"/>
      <c r="R195" s="83"/>
      <c r="S195" s="83"/>
      <c r="T195" s="84">
        <f t="shared" si="8"/>
        <v>0</v>
      </c>
      <c r="U195" s="85"/>
      <c r="V195" s="86"/>
      <c r="W195" s="87"/>
      <c r="X195" s="132">
        <f>VLOOKUP(B195,'[4]ВОМ КГ-3 СОЭКС'!$C$3:$G$2063,5,0)</f>
        <v>574.6</v>
      </c>
      <c r="Y195" s="133">
        <f t="shared" ref="Y195:Y258" si="10">F195-X195</f>
        <v>0</v>
      </c>
      <c r="Z195" s="132"/>
    </row>
    <row r="196" spans="1:26" x14ac:dyDescent="0.25">
      <c r="A196" s="76" t="s">
        <v>598</v>
      </c>
      <c r="B196" s="77" t="s">
        <v>3012</v>
      </c>
      <c r="C196" s="77" t="s">
        <v>3013</v>
      </c>
      <c r="D196" s="78">
        <v>2</v>
      </c>
      <c r="E196" s="79">
        <v>266.7</v>
      </c>
      <c r="F196" s="80">
        <v>533.4</v>
      </c>
      <c r="G196" s="81">
        <v>12.96</v>
      </c>
      <c r="H196" s="81">
        <v>25.92</v>
      </c>
      <c r="I196" s="78" t="s">
        <v>4743</v>
      </c>
      <c r="J196" s="78">
        <f>VLOOKUP(B196,'[3]09.02.2026'!$C$3:$J$2063,8,0)</f>
        <v>0</v>
      </c>
      <c r="K196" s="78">
        <f t="shared" si="9"/>
        <v>0</v>
      </c>
      <c r="L196" s="82"/>
      <c r="M196" s="82">
        <v>1</v>
      </c>
      <c r="N196" s="82">
        <v>1</v>
      </c>
      <c r="O196" s="82"/>
      <c r="P196" s="82"/>
      <c r="Q196" s="83"/>
      <c r="R196" s="83"/>
      <c r="S196" s="83"/>
      <c r="T196" s="84">
        <f t="shared" ref="T196:T255" si="11">D196-L196-M196-N196-O196-P196-Q196-R196-S196</f>
        <v>0</v>
      </c>
      <c r="U196" s="85"/>
      <c r="V196" s="86"/>
      <c r="W196" s="87"/>
      <c r="X196" s="132">
        <f>VLOOKUP(B196,'[4]ВОМ КГ-3 СОЭКС'!$C$3:$G$2063,5,0)</f>
        <v>533.4</v>
      </c>
      <c r="Y196" s="133">
        <f t="shared" si="10"/>
        <v>0</v>
      </c>
      <c r="Z196" s="132"/>
    </row>
    <row r="197" spans="1:26" x14ac:dyDescent="0.25">
      <c r="A197" s="76" t="s">
        <v>601</v>
      </c>
      <c r="B197" s="77" t="s">
        <v>3014</v>
      </c>
      <c r="C197" s="77" t="s">
        <v>3015</v>
      </c>
      <c r="D197" s="78">
        <v>2</v>
      </c>
      <c r="E197" s="79">
        <v>236.3</v>
      </c>
      <c r="F197" s="80">
        <v>472.6</v>
      </c>
      <c r="G197" s="81">
        <v>11.49</v>
      </c>
      <c r="H197" s="81">
        <v>22.98</v>
      </c>
      <c r="I197" s="78" t="s">
        <v>4743</v>
      </c>
      <c r="J197" s="78">
        <f>VLOOKUP(B197,'[3]09.02.2026'!$C$3:$J$2063,8,0)</f>
        <v>0</v>
      </c>
      <c r="K197" s="78">
        <f t="shared" si="9"/>
        <v>0</v>
      </c>
      <c r="L197" s="82"/>
      <c r="M197" s="82">
        <v>1</v>
      </c>
      <c r="N197" s="82">
        <v>1</v>
      </c>
      <c r="O197" s="82"/>
      <c r="P197" s="82"/>
      <c r="Q197" s="83"/>
      <c r="R197" s="83"/>
      <c r="S197" s="83"/>
      <c r="T197" s="84">
        <f t="shared" si="11"/>
        <v>0</v>
      </c>
      <c r="U197" s="85"/>
      <c r="V197" s="86"/>
      <c r="W197" s="87"/>
      <c r="X197" s="132">
        <f>VLOOKUP(B197,'[4]ВОМ КГ-3 СОЭКС'!$C$3:$G$2063,5,0)</f>
        <v>472.6</v>
      </c>
      <c r="Y197" s="133">
        <f t="shared" si="10"/>
        <v>0</v>
      </c>
      <c r="Z197" s="132"/>
    </row>
    <row r="198" spans="1:26" x14ac:dyDescent="0.25">
      <c r="A198" s="76" t="s">
        <v>604</v>
      </c>
      <c r="B198" s="77" t="s">
        <v>3016</v>
      </c>
      <c r="C198" s="77" t="s">
        <v>3017</v>
      </c>
      <c r="D198" s="78">
        <v>2</v>
      </c>
      <c r="E198" s="79">
        <v>216.4</v>
      </c>
      <c r="F198" s="80">
        <v>432.8</v>
      </c>
      <c r="G198" s="81">
        <v>10.54</v>
      </c>
      <c r="H198" s="81">
        <v>21.08</v>
      </c>
      <c r="I198" s="78" t="s">
        <v>4743</v>
      </c>
      <c r="J198" s="78">
        <f>VLOOKUP(B198,'[3]09.02.2026'!$C$3:$J$2063,8,0)</f>
        <v>0</v>
      </c>
      <c r="K198" s="78">
        <f t="shared" si="9"/>
        <v>0</v>
      </c>
      <c r="L198" s="82"/>
      <c r="M198" s="82">
        <v>1</v>
      </c>
      <c r="N198" s="82">
        <v>1</v>
      </c>
      <c r="O198" s="82"/>
      <c r="P198" s="82"/>
      <c r="Q198" s="83"/>
      <c r="R198" s="83"/>
      <c r="S198" s="83"/>
      <c r="T198" s="84">
        <f t="shared" si="11"/>
        <v>0</v>
      </c>
      <c r="U198" s="85"/>
      <c r="V198" s="86"/>
      <c r="W198" s="87"/>
      <c r="X198" s="132">
        <f>VLOOKUP(B198,'[4]ВОМ КГ-3 СОЭКС'!$C$3:$G$2063,5,0)</f>
        <v>432.8</v>
      </c>
      <c r="Y198" s="133">
        <f t="shared" si="10"/>
        <v>0</v>
      </c>
      <c r="Z198" s="132"/>
    </row>
    <row r="199" spans="1:26" x14ac:dyDescent="0.25">
      <c r="A199" s="76" t="s">
        <v>607</v>
      </c>
      <c r="B199" s="77" t="s">
        <v>3018</v>
      </c>
      <c r="C199" s="77" t="s">
        <v>3019</v>
      </c>
      <c r="D199" s="78">
        <v>2</v>
      </c>
      <c r="E199" s="79">
        <v>288.3</v>
      </c>
      <c r="F199" s="80">
        <v>576.6</v>
      </c>
      <c r="G199" s="81">
        <v>13.99</v>
      </c>
      <c r="H199" s="81">
        <v>27.98</v>
      </c>
      <c r="I199" s="78" t="s">
        <v>4743</v>
      </c>
      <c r="J199" s="78">
        <f>VLOOKUP(B199,'[3]09.02.2026'!$C$3:$J$2063,8,0)</f>
        <v>0</v>
      </c>
      <c r="K199" s="78">
        <f t="shared" si="9"/>
        <v>0</v>
      </c>
      <c r="L199" s="82"/>
      <c r="M199" s="82">
        <v>1</v>
      </c>
      <c r="N199" s="82">
        <v>1</v>
      </c>
      <c r="O199" s="82"/>
      <c r="P199" s="82"/>
      <c r="Q199" s="83"/>
      <c r="R199" s="83"/>
      <c r="S199" s="83"/>
      <c r="T199" s="84">
        <f t="shared" si="11"/>
        <v>0</v>
      </c>
      <c r="U199" s="85"/>
      <c r="V199" s="86"/>
      <c r="W199" s="87"/>
      <c r="X199" s="132">
        <f>VLOOKUP(B199,'[4]ВОМ КГ-3 СОЭКС'!$C$3:$G$2063,5,0)</f>
        <v>576.6</v>
      </c>
      <c r="Y199" s="133">
        <f t="shared" si="10"/>
        <v>0</v>
      </c>
      <c r="Z199" s="132"/>
    </row>
    <row r="200" spans="1:26" x14ac:dyDescent="0.25">
      <c r="A200" s="76" t="s">
        <v>610</v>
      </c>
      <c r="B200" s="77" t="s">
        <v>3020</v>
      </c>
      <c r="C200" s="77" t="s">
        <v>3021</v>
      </c>
      <c r="D200" s="78">
        <v>2</v>
      </c>
      <c r="E200" s="79">
        <v>267.5</v>
      </c>
      <c r="F200" s="80">
        <v>535</v>
      </c>
      <c r="G200" s="81">
        <v>13</v>
      </c>
      <c r="H200" s="81">
        <v>26</v>
      </c>
      <c r="I200" s="78" t="s">
        <v>4743</v>
      </c>
      <c r="J200" s="78">
        <f>VLOOKUP(B200,'[3]09.02.2026'!$C$3:$J$2063,8,0)</f>
        <v>0</v>
      </c>
      <c r="K200" s="78">
        <f t="shared" si="9"/>
        <v>0</v>
      </c>
      <c r="L200" s="82"/>
      <c r="M200" s="82">
        <v>1</v>
      </c>
      <c r="N200" s="82">
        <v>1</v>
      </c>
      <c r="O200" s="82"/>
      <c r="P200" s="82"/>
      <c r="Q200" s="83"/>
      <c r="R200" s="83"/>
      <c r="S200" s="83"/>
      <c r="T200" s="84">
        <f t="shared" si="11"/>
        <v>0</v>
      </c>
      <c r="U200" s="85"/>
      <c r="V200" s="86"/>
      <c r="W200" s="87"/>
      <c r="X200" s="132">
        <f>VLOOKUP(B200,'[4]ВОМ КГ-3 СОЭКС'!$C$3:$G$2063,5,0)</f>
        <v>535</v>
      </c>
      <c r="Y200" s="133">
        <f t="shared" si="10"/>
        <v>0</v>
      </c>
      <c r="Z200" s="132"/>
    </row>
    <row r="201" spans="1:26" x14ac:dyDescent="0.25">
      <c r="A201" s="76" t="s">
        <v>613</v>
      </c>
      <c r="B201" s="77" t="s">
        <v>3022</v>
      </c>
      <c r="C201" s="77" t="s">
        <v>3023</v>
      </c>
      <c r="D201" s="78">
        <v>2</v>
      </c>
      <c r="E201" s="79">
        <v>201.3</v>
      </c>
      <c r="F201" s="80">
        <v>402.6</v>
      </c>
      <c r="G201" s="81">
        <v>9.8000000000000007</v>
      </c>
      <c r="H201" s="81">
        <v>19.600000000000001</v>
      </c>
      <c r="I201" s="78" t="s">
        <v>4743</v>
      </c>
      <c r="J201" s="78">
        <f>VLOOKUP(B201,'[3]09.02.2026'!$C$3:$J$2063,8,0)</f>
        <v>0</v>
      </c>
      <c r="K201" s="78">
        <f t="shared" si="9"/>
        <v>0</v>
      </c>
      <c r="L201" s="82"/>
      <c r="M201" s="82">
        <v>1</v>
      </c>
      <c r="N201" s="82">
        <v>1</v>
      </c>
      <c r="O201" s="82"/>
      <c r="P201" s="82"/>
      <c r="Q201" s="83"/>
      <c r="R201" s="83"/>
      <c r="S201" s="83"/>
      <c r="T201" s="84">
        <f t="shared" si="11"/>
        <v>0</v>
      </c>
      <c r="U201" s="85"/>
      <c r="V201" s="86"/>
      <c r="W201" s="87"/>
      <c r="X201" s="132">
        <f>VLOOKUP(B201,'[4]ВОМ КГ-3 СОЭКС'!$C$3:$G$2063,5,0)</f>
        <v>402.6</v>
      </c>
      <c r="Y201" s="133">
        <f t="shared" si="10"/>
        <v>0</v>
      </c>
      <c r="Z201" s="132"/>
    </row>
    <row r="202" spans="1:26" x14ac:dyDescent="0.25">
      <c r="A202" s="76" t="s">
        <v>616</v>
      </c>
      <c r="B202" s="77" t="s">
        <v>3024</v>
      </c>
      <c r="C202" s="77" t="s">
        <v>3025</v>
      </c>
      <c r="D202" s="78">
        <v>4</v>
      </c>
      <c r="E202" s="79">
        <v>209.7</v>
      </c>
      <c r="F202" s="80">
        <v>838.8</v>
      </c>
      <c r="G202" s="81">
        <v>10.19</v>
      </c>
      <c r="H202" s="81">
        <v>40.76</v>
      </c>
      <c r="I202" s="78" t="s">
        <v>4743</v>
      </c>
      <c r="J202" s="78">
        <f>VLOOKUP(B202,'[3]09.02.2026'!$C$3:$J$2063,8,0)</f>
        <v>0</v>
      </c>
      <c r="K202" s="78">
        <f t="shared" si="9"/>
        <v>0</v>
      </c>
      <c r="L202" s="82"/>
      <c r="M202" s="82">
        <v>2</v>
      </c>
      <c r="N202" s="82">
        <v>2</v>
      </c>
      <c r="O202" s="82"/>
      <c r="P202" s="82"/>
      <c r="Q202" s="83"/>
      <c r="R202" s="83"/>
      <c r="S202" s="83"/>
      <c r="T202" s="84">
        <f t="shared" si="11"/>
        <v>0</v>
      </c>
      <c r="U202" s="85"/>
      <c r="V202" s="86"/>
      <c r="W202" s="87"/>
      <c r="X202" s="132">
        <f>VLOOKUP(B202,'[4]ВОМ КГ-3 СОЭКС'!$C$3:$G$2063,5,0)</f>
        <v>838.8</v>
      </c>
      <c r="Y202" s="133">
        <f t="shared" si="10"/>
        <v>0</v>
      </c>
      <c r="Z202" s="132"/>
    </row>
    <row r="203" spans="1:26" x14ac:dyDescent="0.25">
      <c r="A203" s="76" t="s">
        <v>619</v>
      </c>
      <c r="B203" s="77" t="s">
        <v>3026</v>
      </c>
      <c r="C203" s="77" t="s">
        <v>3027</v>
      </c>
      <c r="D203" s="78">
        <v>1</v>
      </c>
      <c r="E203" s="79">
        <v>173.4</v>
      </c>
      <c r="F203" s="80">
        <v>173.4</v>
      </c>
      <c r="G203" s="81">
        <v>8.44</v>
      </c>
      <c r="H203" s="81">
        <v>8.44</v>
      </c>
      <c r="I203" s="78" t="s">
        <v>4743</v>
      </c>
      <c r="J203" s="78">
        <f>VLOOKUP(B203,'[3]09.02.2026'!$C$3:$J$2063,8,0)</f>
        <v>0</v>
      </c>
      <c r="K203" s="78">
        <f t="shared" si="9"/>
        <v>0</v>
      </c>
      <c r="L203" s="82"/>
      <c r="M203" s="82">
        <v>1</v>
      </c>
      <c r="N203" s="82"/>
      <c r="O203" s="82"/>
      <c r="P203" s="82"/>
      <c r="Q203" s="83"/>
      <c r="R203" s="83"/>
      <c r="S203" s="83"/>
      <c r="T203" s="84">
        <f t="shared" si="11"/>
        <v>0</v>
      </c>
      <c r="U203" s="85"/>
      <c r="V203" s="86"/>
      <c r="W203" s="87"/>
      <c r="X203" s="132">
        <f>VLOOKUP(B203,'[4]ВОМ КГ-3 СОЭКС'!$C$3:$G$2063,5,0)</f>
        <v>173.4</v>
      </c>
      <c r="Y203" s="133">
        <f t="shared" si="10"/>
        <v>0</v>
      </c>
      <c r="Z203" s="132"/>
    </row>
    <row r="204" spans="1:26" x14ac:dyDescent="0.25">
      <c r="A204" s="76" t="s">
        <v>622</v>
      </c>
      <c r="B204" s="77" t="s">
        <v>3028</v>
      </c>
      <c r="C204" s="77" t="s">
        <v>3029</v>
      </c>
      <c r="D204" s="78">
        <v>1</v>
      </c>
      <c r="E204" s="79">
        <v>288.3</v>
      </c>
      <c r="F204" s="80">
        <v>288.3</v>
      </c>
      <c r="G204" s="81">
        <v>13.99</v>
      </c>
      <c r="H204" s="81">
        <v>13.99</v>
      </c>
      <c r="I204" s="78" t="s">
        <v>4743</v>
      </c>
      <c r="J204" s="78">
        <f>VLOOKUP(B204,'[3]09.02.2026'!$C$3:$J$2063,8,0)</f>
        <v>0</v>
      </c>
      <c r="K204" s="78">
        <f t="shared" si="9"/>
        <v>0</v>
      </c>
      <c r="L204" s="82"/>
      <c r="M204" s="82">
        <v>1</v>
      </c>
      <c r="N204" s="82"/>
      <c r="O204" s="82"/>
      <c r="P204" s="82"/>
      <c r="Q204" s="83"/>
      <c r="R204" s="83"/>
      <c r="S204" s="83"/>
      <c r="T204" s="84">
        <f t="shared" si="11"/>
        <v>0</v>
      </c>
      <c r="U204" s="85"/>
      <c r="V204" s="86"/>
      <c r="W204" s="87"/>
      <c r="X204" s="132">
        <f>VLOOKUP(B204,'[4]ВОМ КГ-3 СОЭКС'!$C$3:$G$2063,5,0)</f>
        <v>288.3</v>
      </c>
      <c r="Y204" s="133">
        <f t="shared" si="10"/>
        <v>0</v>
      </c>
      <c r="Z204" s="132"/>
    </row>
    <row r="205" spans="1:26" x14ac:dyDescent="0.25">
      <c r="A205" s="76" t="s">
        <v>625</v>
      </c>
      <c r="B205" s="77" t="s">
        <v>3030</v>
      </c>
      <c r="C205" s="77" t="s">
        <v>3031</v>
      </c>
      <c r="D205" s="78">
        <v>1</v>
      </c>
      <c r="E205" s="79">
        <v>267.5</v>
      </c>
      <c r="F205" s="80">
        <v>267.5</v>
      </c>
      <c r="G205" s="81">
        <v>13</v>
      </c>
      <c r="H205" s="81">
        <v>13</v>
      </c>
      <c r="I205" s="78" t="s">
        <v>4743</v>
      </c>
      <c r="J205" s="78">
        <f>VLOOKUP(B205,'[3]09.02.2026'!$C$3:$J$2063,8,0)</f>
        <v>0</v>
      </c>
      <c r="K205" s="78">
        <f t="shared" si="9"/>
        <v>0</v>
      </c>
      <c r="L205" s="82"/>
      <c r="M205" s="82">
        <v>1</v>
      </c>
      <c r="N205" s="82"/>
      <c r="O205" s="82"/>
      <c r="P205" s="82"/>
      <c r="Q205" s="83"/>
      <c r="R205" s="83"/>
      <c r="S205" s="83"/>
      <c r="T205" s="84">
        <f t="shared" si="11"/>
        <v>0</v>
      </c>
      <c r="U205" s="85"/>
      <c r="V205" s="86"/>
      <c r="W205" s="87"/>
      <c r="X205" s="132">
        <f>VLOOKUP(B205,'[4]ВОМ КГ-3 СОЭКС'!$C$3:$G$2063,5,0)</f>
        <v>267.5</v>
      </c>
      <c r="Y205" s="133">
        <f t="shared" si="10"/>
        <v>0</v>
      </c>
      <c r="Z205" s="132"/>
    </row>
    <row r="206" spans="1:26" x14ac:dyDescent="0.25">
      <c r="A206" s="76" t="s">
        <v>628</v>
      </c>
      <c r="B206" s="77" t="s">
        <v>3032</v>
      </c>
      <c r="C206" s="77" t="s">
        <v>3033</v>
      </c>
      <c r="D206" s="78">
        <v>1</v>
      </c>
      <c r="E206" s="79">
        <v>237.1</v>
      </c>
      <c r="F206" s="80">
        <v>237.1</v>
      </c>
      <c r="G206" s="81">
        <v>11.53</v>
      </c>
      <c r="H206" s="81">
        <v>11.53</v>
      </c>
      <c r="I206" s="78" t="s">
        <v>4743</v>
      </c>
      <c r="J206" s="78">
        <f>VLOOKUP(B206,'[3]09.02.2026'!$C$3:$J$2063,8,0)</f>
        <v>0</v>
      </c>
      <c r="K206" s="78">
        <f t="shared" si="9"/>
        <v>0</v>
      </c>
      <c r="L206" s="82"/>
      <c r="M206" s="82">
        <v>1</v>
      </c>
      <c r="N206" s="82"/>
      <c r="O206" s="82"/>
      <c r="P206" s="82"/>
      <c r="Q206" s="83"/>
      <c r="R206" s="83"/>
      <c r="S206" s="83"/>
      <c r="T206" s="84">
        <f t="shared" si="11"/>
        <v>0</v>
      </c>
      <c r="U206" s="85"/>
      <c r="V206" s="86"/>
      <c r="W206" s="87"/>
      <c r="X206" s="132">
        <f>VLOOKUP(B206,'[4]ВОМ КГ-3 СОЭКС'!$C$3:$G$2063,5,0)</f>
        <v>237.1</v>
      </c>
      <c r="Y206" s="133">
        <f t="shared" si="10"/>
        <v>0</v>
      </c>
      <c r="Z206" s="132"/>
    </row>
    <row r="207" spans="1:26" x14ac:dyDescent="0.25">
      <c r="A207" s="76" t="s">
        <v>631</v>
      </c>
      <c r="B207" s="77" t="s">
        <v>3034</v>
      </c>
      <c r="C207" s="77" t="s">
        <v>3035</v>
      </c>
      <c r="D207" s="78">
        <v>1</v>
      </c>
      <c r="E207" s="79">
        <v>216.4</v>
      </c>
      <c r="F207" s="80">
        <v>216.4</v>
      </c>
      <c r="G207" s="81">
        <v>10.54</v>
      </c>
      <c r="H207" s="81">
        <v>10.54</v>
      </c>
      <c r="I207" s="78" t="s">
        <v>4743</v>
      </c>
      <c r="J207" s="78">
        <f>VLOOKUP(B207,'[3]09.02.2026'!$C$3:$J$2063,8,0)</f>
        <v>0</v>
      </c>
      <c r="K207" s="78">
        <f t="shared" si="9"/>
        <v>0</v>
      </c>
      <c r="L207" s="82"/>
      <c r="M207" s="82">
        <v>1</v>
      </c>
      <c r="N207" s="82"/>
      <c r="O207" s="82"/>
      <c r="P207" s="82"/>
      <c r="Q207" s="83"/>
      <c r="R207" s="83"/>
      <c r="S207" s="83"/>
      <c r="T207" s="84">
        <f t="shared" si="11"/>
        <v>0</v>
      </c>
      <c r="U207" s="85"/>
      <c r="V207" s="86"/>
      <c r="W207" s="87"/>
      <c r="X207" s="132">
        <f>VLOOKUP(B207,'[4]ВОМ КГ-3 СОЭКС'!$C$3:$G$2063,5,0)</f>
        <v>216.4</v>
      </c>
      <c r="Y207" s="133">
        <f t="shared" si="10"/>
        <v>0</v>
      </c>
      <c r="Z207" s="132"/>
    </row>
    <row r="208" spans="1:26" x14ac:dyDescent="0.25">
      <c r="A208" s="76" t="s">
        <v>634</v>
      </c>
      <c r="B208" s="77" t="s">
        <v>3036</v>
      </c>
      <c r="C208" s="77" t="s">
        <v>3037</v>
      </c>
      <c r="D208" s="78">
        <v>1</v>
      </c>
      <c r="E208" s="79">
        <v>288.3</v>
      </c>
      <c r="F208" s="80">
        <v>288.3</v>
      </c>
      <c r="G208" s="81">
        <v>13.99</v>
      </c>
      <c r="H208" s="81">
        <v>13.99</v>
      </c>
      <c r="I208" s="78" t="s">
        <v>4743</v>
      </c>
      <c r="J208" s="78">
        <f>VLOOKUP(B208,'[3]09.02.2026'!$C$3:$J$2063,8,0)</f>
        <v>0</v>
      </c>
      <c r="K208" s="78">
        <f t="shared" si="9"/>
        <v>0</v>
      </c>
      <c r="L208" s="82"/>
      <c r="M208" s="82">
        <v>1</v>
      </c>
      <c r="N208" s="82"/>
      <c r="O208" s="82"/>
      <c r="P208" s="82"/>
      <c r="Q208" s="83"/>
      <c r="R208" s="83"/>
      <c r="S208" s="83"/>
      <c r="T208" s="84">
        <f t="shared" si="11"/>
        <v>0</v>
      </c>
      <c r="U208" s="85"/>
      <c r="V208" s="86"/>
      <c r="W208" s="87"/>
      <c r="X208" s="132">
        <f>VLOOKUP(B208,'[4]ВОМ КГ-3 СОЭКС'!$C$3:$G$2063,5,0)</f>
        <v>288.3</v>
      </c>
      <c r="Y208" s="133">
        <f t="shared" si="10"/>
        <v>0</v>
      </c>
      <c r="Z208" s="132"/>
    </row>
    <row r="209" spans="1:26" x14ac:dyDescent="0.25">
      <c r="A209" s="76" t="s">
        <v>637</v>
      </c>
      <c r="B209" s="77" t="s">
        <v>3038</v>
      </c>
      <c r="C209" s="77" t="s">
        <v>3039</v>
      </c>
      <c r="D209" s="78">
        <v>1</v>
      </c>
      <c r="E209" s="79">
        <v>267.5</v>
      </c>
      <c r="F209" s="80">
        <v>267.5</v>
      </c>
      <c r="G209" s="81">
        <v>13</v>
      </c>
      <c r="H209" s="81">
        <v>13</v>
      </c>
      <c r="I209" s="78" t="s">
        <v>4743</v>
      </c>
      <c r="J209" s="78">
        <f>VLOOKUP(B209,'[3]09.02.2026'!$C$3:$J$2063,8,0)</f>
        <v>0</v>
      </c>
      <c r="K209" s="78">
        <f t="shared" si="9"/>
        <v>0</v>
      </c>
      <c r="L209" s="82"/>
      <c r="M209" s="82">
        <v>1</v>
      </c>
      <c r="N209" s="82"/>
      <c r="O209" s="82"/>
      <c r="P209" s="82"/>
      <c r="Q209" s="83"/>
      <c r="R209" s="83"/>
      <c r="S209" s="83"/>
      <c r="T209" s="84">
        <f t="shared" si="11"/>
        <v>0</v>
      </c>
      <c r="U209" s="85"/>
      <c r="V209" s="86"/>
      <c r="W209" s="87"/>
      <c r="X209" s="132">
        <f>VLOOKUP(B209,'[4]ВОМ КГ-3 СОЭКС'!$C$3:$G$2063,5,0)</f>
        <v>267.5</v>
      </c>
      <c r="Y209" s="133">
        <f t="shared" si="10"/>
        <v>0</v>
      </c>
      <c r="Z209" s="132"/>
    </row>
    <row r="210" spans="1:26" x14ac:dyDescent="0.25">
      <c r="A210" s="76" t="s">
        <v>640</v>
      </c>
      <c r="B210" s="77" t="s">
        <v>3040</v>
      </c>
      <c r="C210" s="77" t="s">
        <v>3041</v>
      </c>
      <c r="D210" s="78">
        <v>1</v>
      </c>
      <c r="E210" s="79">
        <v>201.3</v>
      </c>
      <c r="F210" s="80">
        <v>201.3</v>
      </c>
      <c r="G210" s="81">
        <v>9.8000000000000007</v>
      </c>
      <c r="H210" s="81">
        <v>9.8000000000000007</v>
      </c>
      <c r="I210" s="78" t="s">
        <v>4743</v>
      </c>
      <c r="J210" s="78">
        <f>VLOOKUP(B210,'[3]09.02.2026'!$C$3:$J$2063,8,0)</f>
        <v>0</v>
      </c>
      <c r="K210" s="78">
        <f t="shared" si="9"/>
        <v>0</v>
      </c>
      <c r="L210" s="82"/>
      <c r="M210" s="82">
        <v>1</v>
      </c>
      <c r="N210" s="82"/>
      <c r="O210" s="82"/>
      <c r="P210" s="82"/>
      <c r="Q210" s="83"/>
      <c r="R210" s="83"/>
      <c r="S210" s="83"/>
      <c r="T210" s="84">
        <f t="shared" si="11"/>
        <v>0</v>
      </c>
      <c r="U210" s="85"/>
      <c r="V210" s="86"/>
      <c r="W210" s="87"/>
      <c r="X210" s="132">
        <f>VLOOKUP(B210,'[4]ВОМ КГ-3 СОЭКС'!$C$3:$G$2063,5,0)</f>
        <v>201.3</v>
      </c>
      <c r="Y210" s="133">
        <f t="shared" si="10"/>
        <v>0</v>
      </c>
      <c r="Z210" s="132"/>
    </row>
    <row r="211" spans="1:26" x14ac:dyDescent="0.25">
      <c r="A211" s="76" t="s">
        <v>643</v>
      </c>
      <c r="B211" s="77" t="s">
        <v>3042</v>
      </c>
      <c r="C211" s="77" t="s">
        <v>3043</v>
      </c>
      <c r="D211" s="78">
        <v>1</v>
      </c>
      <c r="E211" s="79">
        <v>173</v>
      </c>
      <c r="F211" s="80">
        <v>173</v>
      </c>
      <c r="G211" s="81">
        <v>8.42</v>
      </c>
      <c r="H211" s="81">
        <v>8.42</v>
      </c>
      <c r="I211" s="78" t="s">
        <v>4743</v>
      </c>
      <c r="J211" s="78">
        <f>VLOOKUP(B211,'[3]09.02.2026'!$C$3:$J$2063,8,0)</f>
        <v>0</v>
      </c>
      <c r="K211" s="78">
        <f t="shared" si="9"/>
        <v>0</v>
      </c>
      <c r="L211" s="82"/>
      <c r="M211" s="82"/>
      <c r="N211" s="82">
        <v>1</v>
      </c>
      <c r="O211" s="82"/>
      <c r="P211" s="82"/>
      <c r="Q211" s="83"/>
      <c r="R211" s="83"/>
      <c r="S211" s="83"/>
      <c r="T211" s="84">
        <f t="shared" si="11"/>
        <v>0</v>
      </c>
      <c r="U211" s="85"/>
      <c r="V211" s="86"/>
      <c r="W211" s="87"/>
      <c r="X211" s="132">
        <f>VLOOKUP(B211,'[4]ВОМ КГ-3 СОЭКС'!$C$3:$G$2063,5,0)</f>
        <v>173</v>
      </c>
      <c r="Y211" s="133">
        <f t="shared" si="10"/>
        <v>0</v>
      </c>
      <c r="Z211" s="132"/>
    </row>
    <row r="212" spans="1:26" x14ac:dyDescent="0.25">
      <c r="A212" s="76" t="s">
        <v>646</v>
      </c>
      <c r="B212" s="77" t="s">
        <v>3044</v>
      </c>
      <c r="C212" s="77" t="s">
        <v>3045</v>
      </c>
      <c r="D212" s="78">
        <v>1</v>
      </c>
      <c r="E212" s="79">
        <v>287.7</v>
      </c>
      <c r="F212" s="80">
        <v>287.7</v>
      </c>
      <c r="G212" s="81">
        <v>13.97</v>
      </c>
      <c r="H212" s="81">
        <v>13.97</v>
      </c>
      <c r="I212" s="78" t="s">
        <v>4743</v>
      </c>
      <c r="J212" s="78">
        <f>VLOOKUP(B212,'[3]09.02.2026'!$C$3:$J$2063,8,0)</f>
        <v>0</v>
      </c>
      <c r="K212" s="78">
        <f t="shared" ref="K212:K275" si="12">J212*E212</f>
        <v>0</v>
      </c>
      <c r="L212" s="82"/>
      <c r="M212" s="82"/>
      <c r="N212" s="82">
        <v>1</v>
      </c>
      <c r="O212" s="82"/>
      <c r="P212" s="82"/>
      <c r="Q212" s="83"/>
      <c r="R212" s="83"/>
      <c r="S212" s="83"/>
      <c r="T212" s="84">
        <f t="shared" si="11"/>
        <v>0</v>
      </c>
      <c r="U212" s="85"/>
      <c r="V212" s="86"/>
      <c r="W212" s="87"/>
      <c r="X212" s="132">
        <f>VLOOKUP(B212,'[4]ВОМ КГ-3 СОЭКС'!$C$3:$G$2063,5,0)</f>
        <v>287.7</v>
      </c>
      <c r="Y212" s="133">
        <f t="shared" si="10"/>
        <v>0</v>
      </c>
      <c r="Z212" s="132"/>
    </row>
    <row r="213" spans="1:26" x14ac:dyDescent="0.25">
      <c r="A213" s="76" t="s">
        <v>649</v>
      </c>
      <c r="B213" s="77" t="s">
        <v>3046</v>
      </c>
      <c r="C213" s="77" t="s">
        <v>3047</v>
      </c>
      <c r="D213" s="78">
        <v>1</v>
      </c>
      <c r="E213" s="79">
        <v>267.10000000000002</v>
      </c>
      <c r="F213" s="80">
        <v>267.10000000000002</v>
      </c>
      <c r="G213" s="81">
        <v>12.99</v>
      </c>
      <c r="H213" s="81">
        <v>12.99</v>
      </c>
      <c r="I213" s="78" t="s">
        <v>4743</v>
      </c>
      <c r="J213" s="78">
        <f>VLOOKUP(B213,'[3]09.02.2026'!$C$3:$J$2063,8,0)</f>
        <v>0</v>
      </c>
      <c r="K213" s="78">
        <f t="shared" si="12"/>
        <v>0</v>
      </c>
      <c r="L213" s="82"/>
      <c r="M213" s="82"/>
      <c r="N213" s="82">
        <v>1</v>
      </c>
      <c r="O213" s="82"/>
      <c r="P213" s="82"/>
      <c r="Q213" s="83"/>
      <c r="R213" s="83"/>
      <c r="S213" s="83"/>
      <c r="T213" s="84">
        <f t="shared" si="11"/>
        <v>0</v>
      </c>
      <c r="U213" s="85"/>
      <c r="V213" s="86"/>
      <c r="W213" s="87"/>
      <c r="X213" s="132">
        <f>VLOOKUP(B213,'[4]ВОМ КГ-3 СОЭКС'!$C$3:$G$2063,5,0)</f>
        <v>267.10000000000002</v>
      </c>
      <c r="Y213" s="133">
        <f t="shared" si="10"/>
        <v>0</v>
      </c>
      <c r="Z213" s="132"/>
    </row>
    <row r="214" spans="1:26" x14ac:dyDescent="0.25">
      <c r="A214" s="76" t="s">
        <v>652</v>
      </c>
      <c r="B214" s="77" t="s">
        <v>3048</v>
      </c>
      <c r="C214" s="77" t="s">
        <v>3049</v>
      </c>
      <c r="D214" s="78">
        <v>1</v>
      </c>
      <c r="E214" s="79">
        <v>236.8</v>
      </c>
      <c r="F214" s="80">
        <v>236.8</v>
      </c>
      <c r="G214" s="81">
        <v>11.51</v>
      </c>
      <c r="H214" s="81">
        <v>11.51</v>
      </c>
      <c r="I214" s="78" t="s">
        <v>4743</v>
      </c>
      <c r="J214" s="78">
        <f>VLOOKUP(B214,'[3]09.02.2026'!$C$3:$J$2063,8,0)</f>
        <v>0</v>
      </c>
      <c r="K214" s="78">
        <f t="shared" si="12"/>
        <v>0</v>
      </c>
      <c r="L214" s="82"/>
      <c r="M214" s="82"/>
      <c r="N214" s="82">
        <v>1</v>
      </c>
      <c r="O214" s="82"/>
      <c r="P214" s="82"/>
      <c r="Q214" s="83"/>
      <c r="R214" s="83"/>
      <c r="S214" s="83"/>
      <c r="T214" s="84">
        <f t="shared" si="11"/>
        <v>0</v>
      </c>
      <c r="U214" s="85"/>
      <c r="V214" s="86"/>
      <c r="W214" s="87"/>
      <c r="X214" s="132">
        <f>VLOOKUP(B214,'[4]ВОМ КГ-3 СОЭКС'!$C$3:$G$2063,5,0)</f>
        <v>236.8</v>
      </c>
      <c r="Y214" s="133">
        <f t="shared" si="10"/>
        <v>0</v>
      </c>
      <c r="Z214" s="132"/>
    </row>
    <row r="215" spans="1:26" x14ac:dyDescent="0.25">
      <c r="A215" s="76" t="s">
        <v>655</v>
      </c>
      <c r="B215" s="77" t="s">
        <v>3050</v>
      </c>
      <c r="C215" s="77" t="s">
        <v>3051</v>
      </c>
      <c r="D215" s="78">
        <v>1</v>
      </c>
      <c r="E215" s="79">
        <v>215.8</v>
      </c>
      <c r="F215" s="80">
        <v>215.8</v>
      </c>
      <c r="G215" s="81">
        <v>10.51</v>
      </c>
      <c r="H215" s="81">
        <v>10.51</v>
      </c>
      <c r="I215" s="78" t="s">
        <v>4743</v>
      </c>
      <c r="J215" s="78">
        <f>VLOOKUP(B215,'[3]09.02.2026'!$C$3:$J$2063,8,0)</f>
        <v>0</v>
      </c>
      <c r="K215" s="78">
        <f t="shared" si="12"/>
        <v>0</v>
      </c>
      <c r="L215" s="82"/>
      <c r="M215" s="82"/>
      <c r="N215" s="82">
        <v>1</v>
      </c>
      <c r="O215" s="82"/>
      <c r="P215" s="82"/>
      <c r="Q215" s="83"/>
      <c r="R215" s="83"/>
      <c r="S215" s="83"/>
      <c r="T215" s="84">
        <f t="shared" si="11"/>
        <v>0</v>
      </c>
      <c r="U215" s="85"/>
      <c r="V215" s="86"/>
      <c r="W215" s="87"/>
      <c r="X215" s="132">
        <f>VLOOKUP(B215,'[4]ВОМ КГ-3 СОЭКС'!$C$3:$G$2063,5,0)</f>
        <v>215.8</v>
      </c>
      <c r="Y215" s="133">
        <f t="shared" si="10"/>
        <v>0</v>
      </c>
      <c r="Z215" s="132"/>
    </row>
    <row r="216" spans="1:26" x14ac:dyDescent="0.25">
      <c r="A216" s="76" t="s">
        <v>658</v>
      </c>
      <c r="B216" s="77" t="s">
        <v>3052</v>
      </c>
      <c r="C216" s="77" t="s">
        <v>3053</v>
      </c>
      <c r="D216" s="78">
        <v>1</v>
      </c>
      <c r="E216" s="79">
        <v>287.5</v>
      </c>
      <c r="F216" s="80">
        <v>287.5</v>
      </c>
      <c r="G216" s="81">
        <v>13.96</v>
      </c>
      <c r="H216" s="81">
        <v>13.96</v>
      </c>
      <c r="I216" s="78" t="s">
        <v>4743</v>
      </c>
      <c r="J216" s="78">
        <f>VLOOKUP(B216,'[3]09.02.2026'!$C$3:$J$2063,8,0)</f>
        <v>0</v>
      </c>
      <c r="K216" s="78">
        <f t="shared" si="12"/>
        <v>0</v>
      </c>
      <c r="L216" s="82"/>
      <c r="M216" s="82"/>
      <c r="N216" s="82">
        <v>1</v>
      </c>
      <c r="O216" s="82"/>
      <c r="P216" s="82"/>
      <c r="Q216" s="83"/>
      <c r="R216" s="83"/>
      <c r="S216" s="83"/>
      <c r="T216" s="84">
        <f t="shared" si="11"/>
        <v>0</v>
      </c>
      <c r="U216" s="85"/>
      <c r="V216" s="86"/>
      <c r="W216" s="87"/>
      <c r="X216" s="132">
        <f>VLOOKUP(B216,'[4]ВОМ КГ-3 СОЭКС'!$C$3:$G$2063,5,0)</f>
        <v>287.5</v>
      </c>
      <c r="Y216" s="133">
        <f t="shared" si="10"/>
        <v>0</v>
      </c>
      <c r="Z216" s="132"/>
    </row>
    <row r="217" spans="1:26" x14ac:dyDescent="0.25">
      <c r="A217" s="76" t="s">
        <v>661</v>
      </c>
      <c r="B217" s="77" t="s">
        <v>3054</v>
      </c>
      <c r="C217" s="77" t="s">
        <v>3055</v>
      </c>
      <c r="D217" s="78">
        <v>1</v>
      </c>
      <c r="E217" s="79">
        <v>266.8</v>
      </c>
      <c r="F217" s="80">
        <v>266.8</v>
      </c>
      <c r="G217" s="81">
        <v>12.97</v>
      </c>
      <c r="H217" s="81">
        <v>12.97</v>
      </c>
      <c r="I217" s="78" t="s">
        <v>4743</v>
      </c>
      <c r="J217" s="78">
        <f>VLOOKUP(B217,'[3]09.02.2026'!$C$3:$J$2063,8,0)</f>
        <v>0</v>
      </c>
      <c r="K217" s="78">
        <f t="shared" si="12"/>
        <v>0</v>
      </c>
      <c r="L217" s="82"/>
      <c r="M217" s="82"/>
      <c r="N217" s="82">
        <v>1</v>
      </c>
      <c r="O217" s="82"/>
      <c r="P217" s="82"/>
      <c r="Q217" s="83"/>
      <c r="R217" s="83"/>
      <c r="S217" s="83"/>
      <c r="T217" s="84">
        <f t="shared" si="11"/>
        <v>0</v>
      </c>
      <c r="U217" s="85"/>
      <c r="V217" s="86"/>
      <c r="W217" s="87"/>
      <c r="X217" s="132">
        <f>VLOOKUP(B217,'[4]ВОМ КГ-3 СОЭКС'!$C$3:$G$2063,5,0)</f>
        <v>266.8</v>
      </c>
      <c r="Y217" s="133">
        <f t="shared" si="10"/>
        <v>0</v>
      </c>
      <c r="Z217" s="132"/>
    </row>
    <row r="218" spans="1:26" x14ac:dyDescent="0.25">
      <c r="A218" s="76" t="s">
        <v>664</v>
      </c>
      <c r="B218" s="77" t="s">
        <v>3056</v>
      </c>
      <c r="C218" s="77" t="s">
        <v>3057</v>
      </c>
      <c r="D218" s="78">
        <v>1</v>
      </c>
      <c r="E218" s="79">
        <v>200.6</v>
      </c>
      <c r="F218" s="80">
        <v>200.6</v>
      </c>
      <c r="G218" s="81">
        <v>9.77</v>
      </c>
      <c r="H218" s="81">
        <v>9.77</v>
      </c>
      <c r="I218" s="78" t="s">
        <v>4743</v>
      </c>
      <c r="J218" s="78">
        <f>VLOOKUP(B218,'[3]09.02.2026'!$C$3:$J$2063,8,0)</f>
        <v>0</v>
      </c>
      <c r="K218" s="78">
        <f t="shared" si="12"/>
        <v>0</v>
      </c>
      <c r="L218" s="82"/>
      <c r="M218" s="82"/>
      <c r="N218" s="82">
        <v>1</v>
      </c>
      <c r="O218" s="82"/>
      <c r="P218" s="82"/>
      <c r="Q218" s="83"/>
      <c r="R218" s="83"/>
      <c r="S218" s="83"/>
      <c r="T218" s="84">
        <f t="shared" si="11"/>
        <v>0</v>
      </c>
      <c r="U218" s="85"/>
      <c r="V218" s="86"/>
      <c r="W218" s="87"/>
      <c r="X218" s="132">
        <f>VLOOKUP(B218,'[4]ВОМ КГ-3 СОЭКС'!$C$3:$G$2063,5,0)</f>
        <v>200.6</v>
      </c>
      <c r="Y218" s="133">
        <f t="shared" si="10"/>
        <v>0</v>
      </c>
      <c r="Z218" s="132"/>
    </row>
    <row r="219" spans="1:26" x14ac:dyDescent="0.25">
      <c r="A219" s="76" t="s">
        <v>667</v>
      </c>
      <c r="B219" s="77" t="s">
        <v>3058</v>
      </c>
      <c r="C219" s="77" t="s">
        <v>3059</v>
      </c>
      <c r="D219" s="78">
        <v>2</v>
      </c>
      <c r="E219" s="79">
        <v>221.7</v>
      </c>
      <c r="F219" s="80">
        <v>443.4</v>
      </c>
      <c r="G219" s="81">
        <v>10.8</v>
      </c>
      <c r="H219" s="81">
        <v>21.6</v>
      </c>
      <c r="I219" s="78" t="s">
        <v>4743</v>
      </c>
      <c r="J219" s="78">
        <f>VLOOKUP(B219,'[3]09.02.2026'!$C$3:$J$2063,8,0)</f>
        <v>0</v>
      </c>
      <c r="K219" s="78">
        <f t="shared" si="12"/>
        <v>0</v>
      </c>
      <c r="L219" s="82"/>
      <c r="M219" s="82"/>
      <c r="N219" s="82"/>
      <c r="O219" s="82">
        <v>2</v>
      </c>
      <c r="P219" s="82"/>
      <c r="Q219" s="83"/>
      <c r="R219" s="83"/>
      <c r="S219" s="83"/>
      <c r="T219" s="84">
        <f t="shared" si="11"/>
        <v>0</v>
      </c>
      <c r="U219" s="85"/>
      <c r="V219" s="86"/>
      <c r="W219" s="87"/>
      <c r="X219" s="132">
        <f>VLOOKUP(B219,'[4]ВОМ КГ-3 СОЭКС'!$C$3:$G$2063,5,0)</f>
        <v>443.4</v>
      </c>
      <c r="Y219" s="133">
        <f t="shared" si="10"/>
        <v>0</v>
      </c>
      <c r="Z219" s="132"/>
    </row>
    <row r="220" spans="1:26" x14ac:dyDescent="0.25">
      <c r="A220" s="76" t="s">
        <v>670</v>
      </c>
      <c r="B220" s="77" t="s">
        <v>3060</v>
      </c>
      <c r="C220" s="77" t="s">
        <v>3061</v>
      </c>
      <c r="D220" s="78">
        <v>2</v>
      </c>
      <c r="E220" s="79">
        <v>203.5</v>
      </c>
      <c r="F220" s="80">
        <v>407</v>
      </c>
      <c r="G220" s="81">
        <v>9.89</v>
      </c>
      <c r="H220" s="81">
        <v>19.78</v>
      </c>
      <c r="I220" s="78" t="s">
        <v>4743</v>
      </c>
      <c r="J220" s="78">
        <f>VLOOKUP(B220,'[3]09.02.2026'!$C$3:$J$2063,8,0)</f>
        <v>0</v>
      </c>
      <c r="K220" s="78">
        <f t="shared" si="12"/>
        <v>0</v>
      </c>
      <c r="L220" s="82"/>
      <c r="M220" s="82"/>
      <c r="N220" s="82"/>
      <c r="O220" s="82">
        <v>2</v>
      </c>
      <c r="P220" s="82"/>
      <c r="Q220" s="83"/>
      <c r="R220" s="83"/>
      <c r="S220" s="83"/>
      <c r="T220" s="84">
        <f t="shared" si="11"/>
        <v>0</v>
      </c>
      <c r="U220" s="85"/>
      <c r="V220" s="86"/>
      <c r="W220" s="87"/>
      <c r="X220" s="132">
        <f>VLOOKUP(B220,'[4]ВОМ КГ-3 СОЭКС'!$C$3:$G$2063,5,0)</f>
        <v>407</v>
      </c>
      <c r="Y220" s="133">
        <f t="shared" si="10"/>
        <v>0</v>
      </c>
      <c r="Z220" s="132"/>
    </row>
    <row r="221" spans="1:26" x14ac:dyDescent="0.25">
      <c r="A221" s="76" t="s">
        <v>673</v>
      </c>
      <c r="B221" s="77" t="s">
        <v>3062</v>
      </c>
      <c r="C221" s="77" t="s">
        <v>3063</v>
      </c>
      <c r="D221" s="78">
        <v>1</v>
      </c>
      <c r="E221" s="79">
        <v>168</v>
      </c>
      <c r="F221" s="80">
        <v>168</v>
      </c>
      <c r="G221" s="81">
        <v>8.19</v>
      </c>
      <c r="H221" s="81">
        <v>8.19</v>
      </c>
      <c r="I221" s="78" t="s">
        <v>4743</v>
      </c>
      <c r="J221" s="78">
        <f>VLOOKUP(B221,'[3]09.02.2026'!$C$3:$J$2063,8,0)</f>
        <v>0</v>
      </c>
      <c r="K221" s="78">
        <f t="shared" si="12"/>
        <v>0</v>
      </c>
      <c r="L221" s="82"/>
      <c r="M221" s="82"/>
      <c r="N221" s="82"/>
      <c r="O221" s="82">
        <v>1</v>
      </c>
      <c r="P221" s="82"/>
      <c r="Q221" s="83"/>
      <c r="R221" s="83"/>
      <c r="S221" s="83"/>
      <c r="T221" s="84">
        <f t="shared" si="11"/>
        <v>0</v>
      </c>
      <c r="U221" s="85"/>
      <c r="V221" s="86"/>
      <c r="W221" s="87"/>
      <c r="X221" s="132">
        <f>VLOOKUP(B221,'[4]ВОМ КГ-3 СОЭКС'!$C$3:$G$2063,5,0)</f>
        <v>168</v>
      </c>
      <c r="Y221" s="133">
        <f t="shared" si="10"/>
        <v>0</v>
      </c>
      <c r="Z221" s="132"/>
    </row>
    <row r="222" spans="1:26" x14ac:dyDescent="0.25">
      <c r="A222" s="76" t="s">
        <v>676</v>
      </c>
      <c r="B222" s="77" t="s">
        <v>3064</v>
      </c>
      <c r="C222" s="77" t="s">
        <v>3065</v>
      </c>
      <c r="D222" s="78">
        <v>1</v>
      </c>
      <c r="E222" s="79">
        <v>279.39999999999998</v>
      </c>
      <c r="F222" s="80">
        <v>279.39999999999998</v>
      </c>
      <c r="G222" s="81">
        <v>13.57</v>
      </c>
      <c r="H222" s="81">
        <v>13.57</v>
      </c>
      <c r="I222" s="78" t="s">
        <v>4743</v>
      </c>
      <c r="J222" s="78">
        <f>VLOOKUP(B222,'[3]09.02.2026'!$C$3:$J$2063,8,0)</f>
        <v>0</v>
      </c>
      <c r="K222" s="78">
        <f t="shared" si="12"/>
        <v>0</v>
      </c>
      <c r="L222" s="82"/>
      <c r="M222" s="82"/>
      <c r="N222" s="82"/>
      <c r="O222" s="82">
        <v>1</v>
      </c>
      <c r="P222" s="82"/>
      <c r="Q222" s="83"/>
      <c r="R222" s="83"/>
      <c r="S222" s="83"/>
      <c r="T222" s="84">
        <f t="shared" si="11"/>
        <v>0</v>
      </c>
      <c r="U222" s="85"/>
      <c r="V222" s="86"/>
      <c r="W222" s="87"/>
      <c r="X222" s="132">
        <f>VLOOKUP(B222,'[4]ВОМ КГ-3 СОЭКС'!$C$3:$G$2063,5,0)</f>
        <v>279.39999999999998</v>
      </c>
      <c r="Y222" s="133">
        <f t="shared" si="10"/>
        <v>0</v>
      </c>
      <c r="Z222" s="132"/>
    </row>
    <row r="223" spans="1:26" x14ac:dyDescent="0.25">
      <c r="A223" s="76" t="s">
        <v>679</v>
      </c>
      <c r="B223" s="77" t="s">
        <v>3066</v>
      </c>
      <c r="C223" s="77" t="s">
        <v>3067</v>
      </c>
      <c r="D223" s="78">
        <v>1</v>
      </c>
      <c r="E223" s="79">
        <v>259.3</v>
      </c>
      <c r="F223" s="80">
        <v>259.3</v>
      </c>
      <c r="G223" s="81">
        <v>12.61</v>
      </c>
      <c r="H223" s="81">
        <v>12.61</v>
      </c>
      <c r="I223" s="78" t="s">
        <v>4743</v>
      </c>
      <c r="J223" s="78">
        <f>VLOOKUP(B223,'[3]09.02.2026'!$C$3:$J$2063,8,0)</f>
        <v>0</v>
      </c>
      <c r="K223" s="78">
        <f t="shared" si="12"/>
        <v>0</v>
      </c>
      <c r="L223" s="82"/>
      <c r="M223" s="82"/>
      <c r="N223" s="82"/>
      <c r="O223" s="82">
        <v>1</v>
      </c>
      <c r="P223" s="82"/>
      <c r="Q223" s="83"/>
      <c r="R223" s="83"/>
      <c r="S223" s="83"/>
      <c r="T223" s="84">
        <f t="shared" si="11"/>
        <v>0</v>
      </c>
      <c r="U223" s="85"/>
      <c r="V223" s="86"/>
      <c r="W223" s="87"/>
      <c r="X223" s="132">
        <f>VLOOKUP(B223,'[4]ВОМ КГ-3 СОЭКС'!$C$3:$G$2063,5,0)</f>
        <v>259.3</v>
      </c>
      <c r="Y223" s="133">
        <f t="shared" si="10"/>
        <v>0</v>
      </c>
      <c r="Z223" s="132"/>
    </row>
    <row r="224" spans="1:26" x14ac:dyDescent="0.25">
      <c r="A224" s="76" t="s">
        <v>682</v>
      </c>
      <c r="B224" s="77" t="s">
        <v>3068</v>
      </c>
      <c r="C224" s="77" t="s">
        <v>3069</v>
      </c>
      <c r="D224" s="78">
        <v>1</v>
      </c>
      <c r="E224" s="79">
        <v>229.9</v>
      </c>
      <c r="F224" s="80">
        <v>229.9</v>
      </c>
      <c r="G224" s="81">
        <v>11.18</v>
      </c>
      <c r="H224" s="81">
        <v>11.18</v>
      </c>
      <c r="I224" s="78" t="s">
        <v>4743</v>
      </c>
      <c r="J224" s="78">
        <f>VLOOKUP(B224,'[3]09.02.2026'!$C$3:$J$2063,8,0)</f>
        <v>0</v>
      </c>
      <c r="K224" s="78">
        <f t="shared" si="12"/>
        <v>0</v>
      </c>
      <c r="L224" s="82"/>
      <c r="M224" s="82"/>
      <c r="N224" s="82"/>
      <c r="O224" s="82">
        <v>1</v>
      </c>
      <c r="P224" s="82"/>
      <c r="Q224" s="83"/>
      <c r="R224" s="83"/>
      <c r="S224" s="83"/>
      <c r="T224" s="84">
        <f t="shared" si="11"/>
        <v>0</v>
      </c>
      <c r="U224" s="85"/>
      <c r="V224" s="86"/>
      <c r="W224" s="87"/>
      <c r="X224" s="132">
        <f>VLOOKUP(B224,'[4]ВОМ КГ-3 СОЭКС'!$C$3:$G$2063,5,0)</f>
        <v>229.9</v>
      </c>
      <c r="Y224" s="133">
        <f t="shared" si="10"/>
        <v>0</v>
      </c>
      <c r="Z224" s="132"/>
    </row>
    <row r="225" spans="1:26" x14ac:dyDescent="0.25">
      <c r="A225" s="76" t="s">
        <v>685</v>
      </c>
      <c r="B225" s="77" t="s">
        <v>3070</v>
      </c>
      <c r="C225" s="77" t="s">
        <v>3071</v>
      </c>
      <c r="D225" s="78">
        <v>1</v>
      </c>
      <c r="E225" s="79">
        <v>209.7</v>
      </c>
      <c r="F225" s="80">
        <v>209.7</v>
      </c>
      <c r="G225" s="81">
        <v>10.210000000000001</v>
      </c>
      <c r="H225" s="81">
        <v>10.210000000000001</v>
      </c>
      <c r="I225" s="78" t="s">
        <v>4743</v>
      </c>
      <c r="J225" s="78">
        <f>VLOOKUP(B225,'[3]09.02.2026'!$C$3:$J$2063,8,0)</f>
        <v>0</v>
      </c>
      <c r="K225" s="78">
        <f t="shared" si="12"/>
        <v>0</v>
      </c>
      <c r="L225" s="82"/>
      <c r="M225" s="82"/>
      <c r="N225" s="82"/>
      <c r="O225" s="82">
        <v>1</v>
      </c>
      <c r="P225" s="82"/>
      <c r="Q225" s="83"/>
      <c r="R225" s="83"/>
      <c r="S225" s="83"/>
      <c r="T225" s="84">
        <f t="shared" si="11"/>
        <v>0</v>
      </c>
      <c r="U225" s="85"/>
      <c r="V225" s="86"/>
      <c r="W225" s="87"/>
      <c r="X225" s="132">
        <f>VLOOKUP(B225,'[4]ВОМ КГ-3 СОЭКС'!$C$3:$G$2063,5,0)</f>
        <v>209.7</v>
      </c>
      <c r="Y225" s="133">
        <f t="shared" si="10"/>
        <v>0</v>
      </c>
      <c r="Z225" s="132"/>
    </row>
    <row r="226" spans="1:26" x14ac:dyDescent="0.25">
      <c r="A226" s="76" t="s">
        <v>688</v>
      </c>
      <c r="B226" s="77" t="s">
        <v>3072</v>
      </c>
      <c r="C226" s="77" t="s">
        <v>3073</v>
      </c>
      <c r="D226" s="78">
        <v>1</v>
      </c>
      <c r="E226" s="79">
        <v>279.2</v>
      </c>
      <c r="F226" s="80">
        <v>279.2</v>
      </c>
      <c r="G226" s="81">
        <v>13.56</v>
      </c>
      <c r="H226" s="81">
        <v>13.56</v>
      </c>
      <c r="I226" s="78" t="s">
        <v>4743</v>
      </c>
      <c r="J226" s="78">
        <f>VLOOKUP(B226,'[3]09.02.2026'!$C$3:$J$2063,8,0)</f>
        <v>0</v>
      </c>
      <c r="K226" s="78">
        <f t="shared" si="12"/>
        <v>0</v>
      </c>
      <c r="L226" s="82"/>
      <c r="M226" s="82"/>
      <c r="N226" s="82"/>
      <c r="O226" s="82">
        <v>1</v>
      </c>
      <c r="P226" s="82"/>
      <c r="Q226" s="83"/>
      <c r="R226" s="83"/>
      <c r="S226" s="83"/>
      <c r="T226" s="84">
        <f t="shared" si="11"/>
        <v>0</v>
      </c>
      <c r="U226" s="85"/>
      <c r="V226" s="86"/>
      <c r="W226" s="87"/>
      <c r="X226" s="132">
        <f>VLOOKUP(B226,'[4]ВОМ КГ-3 СОЭКС'!$C$3:$G$2063,5,0)</f>
        <v>279.2</v>
      </c>
      <c r="Y226" s="133">
        <f t="shared" si="10"/>
        <v>0</v>
      </c>
      <c r="Z226" s="132"/>
    </row>
    <row r="227" spans="1:26" x14ac:dyDescent="0.25">
      <c r="A227" s="76" t="s">
        <v>691</v>
      </c>
      <c r="B227" s="77" t="s">
        <v>3074</v>
      </c>
      <c r="C227" s="77" t="s">
        <v>3075</v>
      </c>
      <c r="D227" s="78">
        <v>1</v>
      </c>
      <c r="E227" s="79">
        <v>259.2</v>
      </c>
      <c r="F227" s="80">
        <v>259.2</v>
      </c>
      <c r="G227" s="81">
        <v>12.6</v>
      </c>
      <c r="H227" s="81">
        <v>12.6</v>
      </c>
      <c r="I227" s="78" t="s">
        <v>4743</v>
      </c>
      <c r="J227" s="78">
        <f>VLOOKUP(B227,'[3]09.02.2026'!$C$3:$J$2063,8,0)</f>
        <v>0</v>
      </c>
      <c r="K227" s="78">
        <f t="shared" si="12"/>
        <v>0</v>
      </c>
      <c r="L227" s="82"/>
      <c r="M227" s="82"/>
      <c r="N227" s="82"/>
      <c r="O227" s="82">
        <v>1</v>
      </c>
      <c r="P227" s="82"/>
      <c r="Q227" s="83"/>
      <c r="R227" s="83"/>
      <c r="S227" s="83"/>
      <c r="T227" s="84">
        <f t="shared" si="11"/>
        <v>0</v>
      </c>
      <c r="U227" s="85"/>
      <c r="V227" s="86"/>
      <c r="W227" s="87"/>
      <c r="X227" s="132">
        <f>VLOOKUP(B227,'[4]ВОМ КГ-3 СОЭКС'!$C$3:$G$2063,5,0)</f>
        <v>259.2</v>
      </c>
      <c r="Y227" s="133">
        <f t="shared" si="10"/>
        <v>0</v>
      </c>
      <c r="Z227" s="132"/>
    </row>
    <row r="228" spans="1:26" x14ac:dyDescent="0.25">
      <c r="A228" s="76" t="s">
        <v>694</v>
      </c>
      <c r="B228" s="77" t="s">
        <v>3076</v>
      </c>
      <c r="C228" s="77" t="s">
        <v>3077</v>
      </c>
      <c r="D228" s="78">
        <v>1</v>
      </c>
      <c r="E228" s="79">
        <v>194.9</v>
      </c>
      <c r="F228" s="80">
        <v>194.9</v>
      </c>
      <c r="G228" s="81">
        <v>9.49</v>
      </c>
      <c r="H228" s="81">
        <v>9.49</v>
      </c>
      <c r="I228" s="78" t="s">
        <v>4743</v>
      </c>
      <c r="J228" s="78">
        <f>VLOOKUP(B228,'[3]09.02.2026'!$C$3:$J$2063,8,0)</f>
        <v>0</v>
      </c>
      <c r="K228" s="78">
        <f t="shared" si="12"/>
        <v>0</v>
      </c>
      <c r="L228" s="82"/>
      <c r="M228" s="82"/>
      <c r="N228" s="82"/>
      <c r="O228" s="82">
        <v>1</v>
      </c>
      <c r="P228" s="82"/>
      <c r="Q228" s="83"/>
      <c r="R228" s="83"/>
      <c r="S228" s="83"/>
      <c r="T228" s="84">
        <f t="shared" si="11"/>
        <v>0</v>
      </c>
      <c r="U228" s="85"/>
      <c r="V228" s="86"/>
      <c r="W228" s="87"/>
      <c r="X228" s="132">
        <f>VLOOKUP(B228,'[4]ВОМ КГ-3 СОЭКС'!$C$3:$G$2063,5,0)</f>
        <v>194.9</v>
      </c>
      <c r="Y228" s="133">
        <f t="shared" si="10"/>
        <v>0</v>
      </c>
      <c r="Z228" s="132"/>
    </row>
    <row r="229" spans="1:26" x14ac:dyDescent="0.25">
      <c r="A229" s="76" t="s">
        <v>697</v>
      </c>
      <c r="B229" s="77" t="s">
        <v>3078</v>
      </c>
      <c r="C229" s="77" t="s">
        <v>3079</v>
      </c>
      <c r="D229" s="78">
        <v>1</v>
      </c>
      <c r="E229" s="79">
        <v>203.2</v>
      </c>
      <c r="F229" s="80">
        <v>203.2</v>
      </c>
      <c r="G229" s="81">
        <v>9.8800000000000008</v>
      </c>
      <c r="H229" s="81">
        <v>9.8800000000000008</v>
      </c>
      <c r="I229" s="78" t="s">
        <v>4743</v>
      </c>
      <c r="J229" s="78">
        <f>VLOOKUP(B229,'[3]09.02.2026'!$C$3:$J$2063,8,0)</f>
        <v>0</v>
      </c>
      <c r="K229" s="78">
        <f t="shared" si="12"/>
        <v>0</v>
      </c>
      <c r="L229" s="82"/>
      <c r="M229" s="82"/>
      <c r="N229" s="82"/>
      <c r="O229" s="82">
        <v>1</v>
      </c>
      <c r="P229" s="82"/>
      <c r="Q229" s="83"/>
      <c r="R229" s="83"/>
      <c r="S229" s="83"/>
      <c r="T229" s="84">
        <f t="shared" si="11"/>
        <v>0</v>
      </c>
      <c r="U229" s="85"/>
      <c r="V229" s="86"/>
      <c r="W229" s="87"/>
      <c r="X229" s="132">
        <f>VLOOKUP(B229,'[4]ВОМ КГ-3 СОЭКС'!$C$3:$G$2063,5,0)</f>
        <v>203.2</v>
      </c>
      <c r="Y229" s="133">
        <f t="shared" si="10"/>
        <v>0</v>
      </c>
      <c r="Z229" s="132"/>
    </row>
    <row r="230" spans="1:26" x14ac:dyDescent="0.25">
      <c r="A230" s="76" t="s">
        <v>700</v>
      </c>
      <c r="B230" s="77" t="s">
        <v>3080</v>
      </c>
      <c r="C230" s="77" t="s">
        <v>3081</v>
      </c>
      <c r="D230" s="78">
        <v>1</v>
      </c>
      <c r="E230" s="79">
        <v>42.6</v>
      </c>
      <c r="F230" s="80">
        <v>42.6</v>
      </c>
      <c r="G230" s="81">
        <v>2.0699999999999998</v>
      </c>
      <c r="H230" s="81">
        <v>2.0699999999999998</v>
      </c>
      <c r="I230" s="78" t="s">
        <v>4743</v>
      </c>
      <c r="J230" s="78">
        <f>VLOOKUP(B230,'[3]09.02.2026'!$C$3:$J$2063,8,0)</f>
        <v>0</v>
      </c>
      <c r="K230" s="78">
        <f t="shared" si="12"/>
        <v>0</v>
      </c>
      <c r="L230" s="82"/>
      <c r="M230" s="82"/>
      <c r="N230" s="82"/>
      <c r="O230" s="82">
        <v>1</v>
      </c>
      <c r="P230" s="82"/>
      <c r="Q230" s="83"/>
      <c r="R230" s="83"/>
      <c r="S230" s="83"/>
      <c r="T230" s="84">
        <f t="shared" si="11"/>
        <v>0</v>
      </c>
      <c r="U230" s="85"/>
      <c r="V230" s="86"/>
      <c r="W230" s="87"/>
      <c r="X230" s="132">
        <f>VLOOKUP(B230,'[4]ВОМ КГ-3 СОЭКС'!$C$3:$G$2063,5,0)</f>
        <v>42.6</v>
      </c>
      <c r="Y230" s="133">
        <f t="shared" si="10"/>
        <v>0</v>
      </c>
      <c r="Z230" s="132"/>
    </row>
    <row r="231" spans="1:26" x14ac:dyDescent="0.25">
      <c r="A231" s="76" t="s">
        <v>703</v>
      </c>
      <c r="B231" s="77" t="s">
        <v>3082</v>
      </c>
      <c r="C231" s="77" t="s">
        <v>3083</v>
      </c>
      <c r="D231" s="78">
        <v>1</v>
      </c>
      <c r="E231" s="79">
        <v>39.5</v>
      </c>
      <c r="F231" s="80">
        <v>39.5</v>
      </c>
      <c r="G231" s="81">
        <v>1.92</v>
      </c>
      <c r="H231" s="81">
        <v>1.92</v>
      </c>
      <c r="I231" s="78" t="s">
        <v>4743</v>
      </c>
      <c r="J231" s="78">
        <f>VLOOKUP(B231,'[3]09.02.2026'!$C$3:$J$2063,8,0)</f>
        <v>0</v>
      </c>
      <c r="K231" s="78">
        <f t="shared" si="12"/>
        <v>0</v>
      </c>
      <c r="L231" s="82"/>
      <c r="M231" s="82"/>
      <c r="N231" s="82"/>
      <c r="O231" s="82">
        <v>1</v>
      </c>
      <c r="P231" s="82"/>
      <c r="Q231" s="83"/>
      <c r="R231" s="83"/>
      <c r="S231" s="83"/>
      <c r="T231" s="84">
        <f t="shared" si="11"/>
        <v>0</v>
      </c>
      <c r="U231" s="85"/>
      <c r="V231" s="86"/>
      <c r="W231" s="87"/>
      <c r="X231" s="132">
        <f>VLOOKUP(B231,'[4]ВОМ КГ-3 СОЭКС'!$C$3:$G$2063,5,0)</f>
        <v>39.5</v>
      </c>
      <c r="Y231" s="133">
        <f t="shared" si="10"/>
        <v>0</v>
      </c>
      <c r="Z231" s="132"/>
    </row>
    <row r="232" spans="1:26" x14ac:dyDescent="0.25">
      <c r="A232" s="76" t="s">
        <v>706</v>
      </c>
      <c r="B232" s="77" t="s">
        <v>3084</v>
      </c>
      <c r="C232" s="77" t="s">
        <v>3085</v>
      </c>
      <c r="D232" s="78">
        <v>1</v>
      </c>
      <c r="E232" s="79">
        <v>57.6</v>
      </c>
      <c r="F232" s="80">
        <v>57.6</v>
      </c>
      <c r="G232" s="81">
        <v>2.81</v>
      </c>
      <c r="H232" s="81">
        <v>2.81</v>
      </c>
      <c r="I232" s="78" t="s">
        <v>4743</v>
      </c>
      <c r="J232" s="78">
        <f>VLOOKUP(B232,'[3]09.02.2026'!$C$3:$J$2063,8,0)</f>
        <v>0</v>
      </c>
      <c r="K232" s="78">
        <f t="shared" si="12"/>
        <v>0</v>
      </c>
      <c r="L232" s="82"/>
      <c r="M232" s="82"/>
      <c r="N232" s="82"/>
      <c r="O232" s="82">
        <v>1</v>
      </c>
      <c r="P232" s="82"/>
      <c r="Q232" s="83"/>
      <c r="R232" s="83"/>
      <c r="S232" s="83"/>
      <c r="T232" s="84">
        <f t="shared" si="11"/>
        <v>0</v>
      </c>
      <c r="U232" s="85"/>
      <c r="V232" s="86"/>
      <c r="W232" s="87"/>
      <c r="X232" s="132">
        <f>VLOOKUP(B232,'[4]ВОМ КГ-3 СОЭКС'!$C$3:$G$2063,5,0)</f>
        <v>57.6</v>
      </c>
      <c r="Y232" s="133">
        <f t="shared" si="10"/>
        <v>0</v>
      </c>
      <c r="Z232" s="132"/>
    </row>
    <row r="233" spans="1:26" x14ac:dyDescent="0.25">
      <c r="A233" s="76" t="s">
        <v>709</v>
      </c>
      <c r="B233" s="77" t="s">
        <v>3086</v>
      </c>
      <c r="C233" s="77" t="s">
        <v>3087</v>
      </c>
      <c r="D233" s="78">
        <v>1</v>
      </c>
      <c r="E233" s="79">
        <v>60.5</v>
      </c>
      <c r="F233" s="80">
        <v>60.5</v>
      </c>
      <c r="G233" s="81">
        <v>2.95</v>
      </c>
      <c r="H233" s="81">
        <v>2.95</v>
      </c>
      <c r="I233" s="78" t="s">
        <v>4743</v>
      </c>
      <c r="J233" s="78">
        <f>VLOOKUP(B233,'[3]09.02.2026'!$C$3:$J$2063,8,0)</f>
        <v>0</v>
      </c>
      <c r="K233" s="78">
        <f t="shared" si="12"/>
        <v>0</v>
      </c>
      <c r="L233" s="82"/>
      <c r="M233" s="82"/>
      <c r="N233" s="82"/>
      <c r="O233" s="82">
        <v>1</v>
      </c>
      <c r="P233" s="82"/>
      <c r="Q233" s="83"/>
      <c r="R233" s="83"/>
      <c r="S233" s="83"/>
      <c r="T233" s="84">
        <f t="shared" si="11"/>
        <v>0</v>
      </c>
      <c r="U233" s="85"/>
      <c r="V233" s="86"/>
      <c r="W233" s="87"/>
      <c r="X233" s="132">
        <f>VLOOKUP(B233,'[4]ВОМ КГ-3 СОЭКС'!$C$3:$G$2063,5,0)</f>
        <v>60.5</v>
      </c>
      <c r="Y233" s="133">
        <f t="shared" si="10"/>
        <v>0</v>
      </c>
      <c r="Z233" s="132"/>
    </row>
    <row r="234" spans="1:26" ht="47.25" x14ac:dyDescent="0.25">
      <c r="A234" s="76" t="s">
        <v>712</v>
      </c>
      <c r="B234" s="77" t="s">
        <v>3088</v>
      </c>
      <c r="C234" s="77" t="s">
        <v>3089</v>
      </c>
      <c r="D234" s="78">
        <v>2</v>
      </c>
      <c r="E234" s="79">
        <v>42.5</v>
      </c>
      <c r="F234" s="80">
        <v>85</v>
      </c>
      <c r="G234" s="81">
        <v>2.06</v>
      </c>
      <c r="H234" s="81">
        <v>4.12</v>
      </c>
      <c r="I234" s="78" t="s">
        <v>4743</v>
      </c>
      <c r="J234" s="78">
        <f>VLOOKUP(B234,'[3]09.02.2026'!$C$3:$J$2063,8,0)</f>
        <v>0</v>
      </c>
      <c r="K234" s="78">
        <f t="shared" si="12"/>
        <v>0</v>
      </c>
      <c r="L234" s="82"/>
      <c r="M234" s="82"/>
      <c r="N234" s="82"/>
      <c r="O234" s="82">
        <v>1</v>
      </c>
      <c r="P234" s="82">
        <v>1</v>
      </c>
      <c r="Q234" s="83"/>
      <c r="R234" s="83"/>
      <c r="S234" s="83"/>
      <c r="T234" s="84">
        <f t="shared" si="11"/>
        <v>0</v>
      </c>
      <c r="U234" s="129" t="s">
        <v>4796</v>
      </c>
      <c r="V234" s="86"/>
      <c r="W234" s="87"/>
      <c r="X234" s="132">
        <f>VLOOKUP(B234,'[4]ВОМ КГ-3 СОЭКС'!$C$3:$G$2063,5,0)</f>
        <v>85</v>
      </c>
      <c r="Y234" s="133">
        <f t="shared" si="10"/>
        <v>0</v>
      </c>
      <c r="Z234" s="132"/>
    </row>
    <row r="235" spans="1:26" x14ac:dyDescent="0.25">
      <c r="A235" s="76" t="s">
        <v>715</v>
      </c>
      <c r="B235" s="77" t="s">
        <v>3090</v>
      </c>
      <c r="C235" s="77" t="s">
        <v>3091</v>
      </c>
      <c r="D235" s="78">
        <v>1</v>
      </c>
      <c r="E235" s="79">
        <v>41.7</v>
      </c>
      <c r="F235" s="80">
        <v>41.7</v>
      </c>
      <c r="G235" s="81">
        <v>2.0299999999999998</v>
      </c>
      <c r="H235" s="81">
        <v>2.0299999999999998</v>
      </c>
      <c r="I235" s="78" t="s">
        <v>4743</v>
      </c>
      <c r="J235" s="78">
        <f>VLOOKUP(B235,'[3]09.02.2026'!$C$3:$J$2063,8,0)</f>
        <v>0</v>
      </c>
      <c r="K235" s="78">
        <f t="shared" si="12"/>
        <v>0</v>
      </c>
      <c r="L235" s="82"/>
      <c r="M235" s="82"/>
      <c r="N235" s="82"/>
      <c r="O235" s="82">
        <v>1</v>
      </c>
      <c r="P235" s="82"/>
      <c r="Q235" s="83"/>
      <c r="R235" s="83"/>
      <c r="S235" s="83"/>
      <c r="T235" s="84">
        <f t="shared" si="11"/>
        <v>0</v>
      </c>
      <c r="U235" s="85"/>
      <c r="V235" s="86"/>
      <c r="W235" s="87"/>
      <c r="X235" s="132">
        <f>VLOOKUP(B235,'[4]ВОМ КГ-3 СОЭКС'!$C$3:$G$2063,5,0)</f>
        <v>41.7</v>
      </c>
      <c r="Y235" s="133">
        <f t="shared" si="10"/>
        <v>0</v>
      </c>
      <c r="Z235" s="132"/>
    </row>
    <row r="236" spans="1:26" x14ac:dyDescent="0.25">
      <c r="A236" s="76" t="s">
        <v>718</v>
      </c>
      <c r="B236" s="77" t="s">
        <v>3092</v>
      </c>
      <c r="C236" s="77" t="s">
        <v>3093</v>
      </c>
      <c r="D236" s="78">
        <v>1</v>
      </c>
      <c r="E236" s="79">
        <v>167.4</v>
      </c>
      <c r="F236" s="80">
        <v>167.4</v>
      </c>
      <c r="G236" s="81">
        <v>8.15</v>
      </c>
      <c r="H236" s="81">
        <v>8.15</v>
      </c>
      <c r="I236" s="78" t="s">
        <v>4743</v>
      </c>
      <c r="J236" s="78">
        <f>VLOOKUP(B236,'[3]09.02.2026'!$C$3:$J$2063,8,0)</f>
        <v>0</v>
      </c>
      <c r="K236" s="78">
        <f t="shared" si="12"/>
        <v>0</v>
      </c>
      <c r="L236" s="82"/>
      <c r="M236" s="82"/>
      <c r="N236" s="82"/>
      <c r="O236" s="82">
        <v>1</v>
      </c>
      <c r="P236" s="82"/>
      <c r="Q236" s="83"/>
      <c r="R236" s="83"/>
      <c r="S236" s="83"/>
      <c r="T236" s="84">
        <f t="shared" si="11"/>
        <v>0</v>
      </c>
      <c r="U236" s="85"/>
      <c r="V236" s="86"/>
      <c r="W236" s="87"/>
      <c r="X236" s="132">
        <f>VLOOKUP(B236,'[4]ВОМ КГ-3 СОЭКС'!$C$3:$G$2063,5,0)</f>
        <v>167.4</v>
      </c>
      <c r="Y236" s="133">
        <f t="shared" si="10"/>
        <v>0</v>
      </c>
      <c r="Z236" s="132"/>
    </row>
    <row r="237" spans="1:26" x14ac:dyDescent="0.25">
      <c r="A237" s="76" t="s">
        <v>721</v>
      </c>
      <c r="B237" s="77" t="s">
        <v>3094</v>
      </c>
      <c r="C237" s="77" t="s">
        <v>3095</v>
      </c>
      <c r="D237" s="78">
        <v>1</v>
      </c>
      <c r="E237" s="79">
        <v>278.7</v>
      </c>
      <c r="F237" s="80">
        <v>278.7</v>
      </c>
      <c r="G237" s="81">
        <v>13.54</v>
      </c>
      <c r="H237" s="81">
        <v>13.54</v>
      </c>
      <c r="I237" s="78" t="s">
        <v>4743</v>
      </c>
      <c r="J237" s="78">
        <f>VLOOKUP(B237,'[3]09.02.2026'!$C$3:$J$2063,8,0)</f>
        <v>0</v>
      </c>
      <c r="K237" s="78">
        <f t="shared" si="12"/>
        <v>0</v>
      </c>
      <c r="L237" s="82"/>
      <c r="M237" s="82"/>
      <c r="N237" s="82"/>
      <c r="O237" s="82">
        <v>1</v>
      </c>
      <c r="P237" s="82"/>
      <c r="Q237" s="83"/>
      <c r="R237" s="83"/>
      <c r="S237" s="83"/>
      <c r="T237" s="84">
        <f t="shared" si="11"/>
        <v>0</v>
      </c>
      <c r="U237" s="85"/>
      <c r="V237" s="86"/>
      <c r="W237" s="87"/>
      <c r="X237" s="132">
        <f>VLOOKUP(B237,'[4]ВОМ КГ-3 СОЭКС'!$C$3:$G$2063,5,0)</f>
        <v>278.7</v>
      </c>
      <c r="Y237" s="133">
        <f t="shared" si="10"/>
        <v>0</v>
      </c>
      <c r="Z237" s="132"/>
    </row>
    <row r="238" spans="1:26" x14ac:dyDescent="0.25">
      <c r="A238" s="76" t="s">
        <v>724</v>
      </c>
      <c r="B238" s="77" t="s">
        <v>3096</v>
      </c>
      <c r="C238" s="77" t="s">
        <v>3097</v>
      </c>
      <c r="D238" s="78">
        <v>1</v>
      </c>
      <c r="E238" s="79">
        <v>258.60000000000002</v>
      </c>
      <c r="F238" s="80">
        <v>258.60000000000002</v>
      </c>
      <c r="G238" s="81">
        <v>12.58</v>
      </c>
      <c r="H238" s="81">
        <v>12.58</v>
      </c>
      <c r="I238" s="78" t="s">
        <v>4743</v>
      </c>
      <c r="J238" s="78">
        <f>VLOOKUP(B238,'[3]09.02.2026'!$C$3:$J$2063,8,0)</f>
        <v>0</v>
      </c>
      <c r="K238" s="78">
        <f t="shared" si="12"/>
        <v>0</v>
      </c>
      <c r="L238" s="82"/>
      <c r="M238" s="82"/>
      <c r="N238" s="82"/>
      <c r="O238" s="82">
        <v>1</v>
      </c>
      <c r="P238" s="82"/>
      <c r="Q238" s="83"/>
      <c r="R238" s="83"/>
      <c r="S238" s="83"/>
      <c r="T238" s="84">
        <f t="shared" si="11"/>
        <v>0</v>
      </c>
      <c r="U238" s="85"/>
      <c r="V238" s="86"/>
      <c r="W238" s="87"/>
      <c r="X238" s="132">
        <f>VLOOKUP(B238,'[4]ВОМ КГ-3 СОЭКС'!$C$3:$G$2063,5,0)</f>
        <v>258.60000000000002</v>
      </c>
      <c r="Y238" s="133">
        <f t="shared" si="10"/>
        <v>0</v>
      </c>
      <c r="Z238" s="132"/>
    </row>
    <row r="239" spans="1:26" x14ac:dyDescent="0.25">
      <c r="A239" s="76" t="s">
        <v>727</v>
      </c>
      <c r="B239" s="77" t="s">
        <v>3098</v>
      </c>
      <c r="C239" s="77" t="s">
        <v>3099</v>
      </c>
      <c r="D239" s="78">
        <v>1</v>
      </c>
      <c r="E239" s="79">
        <v>278.5</v>
      </c>
      <c r="F239" s="80">
        <v>278.5</v>
      </c>
      <c r="G239" s="81">
        <v>13.53</v>
      </c>
      <c r="H239" s="81">
        <v>13.53</v>
      </c>
      <c r="I239" s="78" t="s">
        <v>4743</v>
      </c>
      <c r="J239" s="78">
        <f>VLOOKUP(B239,'[3]09.02.2026'!$C$3:$J$2063,8,0)</f>
        <v>0</v>
      </c>
      <c r="K239" s="78">
        <f t="shared" si="12"/>
        <v>0</v>
      </c>
      <c r="L239" s="82"/>
      <c r="M239" s="82"/>
      <c r="N239" s="82"/>
      <c r="O239" s="82">
        <v>1</v>
      </c>
      <c r="P239" s="82"/>
      <c r="Q239" s="83"/>
      <c r="R239" s="83"/>
      <c r="S239" s="83"/>
      <c r="T239" s="84">
        <f t="shared" si="11"/>
        <v>0</v>
      </c>
      <c r="U239" s="85"/>
      <c r="V239" s="86"/>
      <c r="W239" s="87"/>
      <c r="X239" s="132">
        <f>VLOOKUP(B239,'[4]ВОМ КГ-3 СОЭКС'!$C$3:$G$2063,5,0)</f>
        <v>278.5</v>
      </c>
      <c r="Y239" s="133">
        <f t="shared" si="10"/>
        <v>0</v>
      </c>
      <c r="Z239" s="132"/>
    </row>
    <row r="240" spans="1:26" x14ac:dyDescent="0.25">
      <c r="A240" s="76" t="s">
        <v>730</v>
      </c>
      <c r="B240" s="77" t="s">
        <v>3100</v>
      </c>
      <c r="C240" s="77" t="s">
        <v>3101</v>
      </c>
      <c r="D240" s="78">
        <v>1</v>
      </c>
      <c r="E240" s="79">
        <v>258.5</v>
      </c>
      <c r="F240" s="80">
        <v>258.5</v>
      </c>
      <c r="G240" s="81">
        <v>12.57</v>
      </c>
      <c r="H240" s="81">
        <v>12.57</v>
      </c>
      <c r="I240" s="78" t="s">
        <v>4743</v>
      </c>
      <c r="J240" s="78">
        <f>VLOOKUP(B240,'[3]09.02.2026'!$C$3:$J$2063,8,0)</f>
        <v>0</v>
      </c>
      <c r="K240" s="78">
        <f t="shared" si="12"/>
        <v>0</v>
      </c>
      <c r="L240" s="82"/>
      <c r="M240" s="82"/>
      <c r="N240" s="82"/>
      <c r="O240" s="82">
        <v>1</v>
      </c>
      <c r="P240" s="82"/>
      <c r="Q240" s="83"/>
      <c r="R240" s="83"/>
      <c r="S240" s="83"/>
      <c r="T240" s="84">
        <f t="shared" si="11"/>
        <v>0</v>
      </c>
      <c r="U240" s="85"/>
      <c r="V240" s="86"/>
      <c r="W240" s="87"/>
      <c r="X240" s="132">
        <f>VLOOKUP(B240,'[4]ВОМ КГ-3 СОЭКС'!$C$3:$G$2063,5,0)</f>
        <v>258.5</v>
      </c>
      <c r="Y240" s="133">
        <f t="shared" si="10"/>
        <v>0</v>
      </c>
      <c r="Z240" s="132"/>
    </row>
    <row r="241" spans="1:26" x14ac:dyDescent="0.25">
      <c r="A241" s="76" t="s">
        <v>733</v>
      </c>
      <c r="B241" s="77" t="s">
        <v>3102</v>
      </c>
      <c r="C241" s="77" t="s">
        <v>3103</v>
      </c>
      <c r="D241" s="78">
        <v>1</v>
      </c>
      <c r="E241" s="79">
        <v>37.299999999999997</v>
      </c>
      <c r="F241" s="80">
        <v>37.299999999999997</v>
      </c>
      <c r="G241" s="81">
        <v>1.81</v>
      </c>
      <c r="H241" s="81">
        <v>1.81</v>
      </c>
      <c r="I241" s="78" t="s">
        <v>4743</v>
      </c>
      <c r="J241" s="78">
        <f>VLOOKUP(B241,'[3]09.02.2026'!$C$3:$J$2063,8,0)</f>
        <v>0</v>
      </c>
      <c r="K241" s="78">
        <f t="shared" si="12"/>
        <v>0</v>
      </c>
      <c r="L241" s="82"/>
      <c r="M241" s="82"/>
      <c r="N241" s="82"/>
      <c r="O241" s="82">
        <v>1</v>
      </c>
      <c r="P241" s="82"/>
      <c r="Q241" s="83"/>
      <c r="R241" s="83"/>
      <c r="S241" s="83"/>
      <c r="T241" s="84">
        <f t="shared" si="11"/>
        <v>0</v>
      </c>
      <c r="U241" s="85"/>
      <c r="V241" s="86"/>
      <c r="W241" s="87"/>
      <c r="X241" s="132">
        <f>VLOOKUP(B241,'[4]ВОМ КГ-3 СОЭКС'!$C$3:$G$2063,5,0)</f>
        <v>37.299999999999997</v>
      </c>
      <c r="Y241" s="133">
        <f t="shared" si="10"/>
        <v>0</v>
      </c>
      <c r="Z241" s="132"/>
    </row>
    <row r="242" spans="1:26" x14ac:dyDescent="0.25">
      <c r="A242" s="76" t="s">
        <v>736</v>
      </c>
      <c r="B242" s="77" t="s">
        <v>3104</v>
      </c>
      <c r="C242" s="77" t="s">
        <v>3105</v>
      </c>
      <c r="D242" s="78">
        <v>2</v>
      </c>
      <c r="E242" s="79">
        <v>30</v>
      </c>
      <c r="F242" s="80">
        <v>60</v>
      </c>
      <c r="G242" s="81">
        <v>1.47</v>
      </c>
      <c r="H242" s="81">
        <v>2.94</v>
      </c>
      <c r="I242" s="78" t="s">
        <v>4743</v>
      </c>
      <c r="J242" s="78">
        <f>VLOOKUP(B242,'[3]09.02.2026'!$C$3:$J$2063,8,0)</f>
        <v>0</v>
      </c>
      <c r="K242" s="78">
        <f t="shared" si="12"/>
        <v>0</v>
      </c>
      <c r="L242" s="82"/>
      <c r="M242" s="82"/>
      <c r="N242" s="82"/>
      <c r="O242" s="82">
        <v>1</v>
      </c>
      <c r="P242" s="82">
        <v>1</v>
      </c>
      <c r="Q242" s="83"/>
      <c r="R242" s="83"/>
      <c r="S242" s="83"/>
      <c r="T242" s="84">
        <f t="shared" si="11"/>
        <v>0</v>
      </c>
      <c r="U242" s="85"/>
      <c r="V242" s="86"/>
      <c r="W242" s="87"/>
      <c r="X242" s="132">
        <f>VLOOKUP(B242,'[4]ВОМ КГ-3 СОЭКС'!$C$3:$G$2063,5,0)</f>
        <v>60</v>
      </c>
      <c r="Y242" s="133">
        <f t="shared" si="10"/>
        <v>0</v>
      </c>
      <c r="Z242" s="132"/>
    </row>
    <row r="243" spans="1:26" x14ac:dyDescent="0.25">
      <c r="A243" s="76" t="s">
        <v>739</v>
      </c>
      <c r="B243" s="77" t="s">
        <v>3106</v>
      </c>
      <c r="C243" s="77" t="s">
        <v>3107</v>
      </c>
      <c r="D243" s="78">
        <v>1</v>
      </c>
      <c r="E243" s="79">
        <v>80.3</v>
      </c>
      <c r="F243" s="80">
        <v>80.3</v>
      </c>
      <c r="G243" s="81">
        <v>3.9</v>
      </c>
      <c r="H243" s="81">
        <v>3.9</v>
      </c>
      <c r="I243" s="78" t="s">
        <v>4743</v>
      </c>
      <c r="J243" s="78">
        <f>VLOOKUP(B243,'[3]09.02.2026'!$C$3:$J$2063,8,0)</f>
        <v>0</v>
      </c>
      <c r="K243" s="78">
        <f t="shared" si="12"/>
        <v>0</v>
      </c>
      <c r="L243" s="82"/>
      <c r="M243" s="82"/>
      <c r="N243" s="82"/>
      <c r="O243" s="82">
        <v>1</v>
      </c>
      <c r="P243" s="82"/>
      <c r="Q243" s="83"/>
      <c r="R243" s="83"/>
      <c r="S243" s="83"/>
      <c r="T243" s="84">
        <f t="shared" si="11"/>
        <v>0</v>
      </c>
      <c r="U243" s="85"/>
      <c r="V243" s="86"/>
      <c r="W243" s="87"/>
      <c r="X243" s="132">
        <f>VLOOKUP(B243,'[4]ВОМ КГ-3 СОЭКС'!$C$3:$G$2063,5,0)</f>
        <v>80.3</v>
      </c>
      <c r="Y243" s="133">
        <f t="shared" si="10"/>
        <v>0</v>
      </c>
      <c r="Z243" s="132"/>
    </row>
    <row r="244" spans="1:26" x14ac:dyDescent="0.25">
      <c r="A244" s="76" t="s">
        <v>742</v>
      </c>
      <c r="B244" s="77" t="s">
        <v>3108</v>
      </c>
      <c r="C244" s="77" t="s">
        <v>3109</v>
      </c>
      <c r="D244" s="78">
        <v>1</v>
      </c>
      <c r="E244" s="79">
        <v>73.099999999999994</v>
      </c>
      <c r="F244" s="80">
        <v>73.099999999999994</v>
      </c>
      <c r="G244" s="81">
        <v>3.56</v>
      </c>
      <c r="H244" s="81">
        <v>3.56</v>
      </c>
      <c r="I244" s="78" t="s">
        <v>4743</v>
      </c>
      <c r="J244" s="78">
        <f>VLOOKUP(B244,'[3]09.02.2026'!$C$3:$J$2063,8,0)</f>
        <v>0</v>
      </c>
      <c r="K244" s="78">
        <f t="shared" si="12"/>
        <v>0</v>
      </c>
      <c r="L244" s="82"/>
      <c r="M244" s="82"/>
      <c r="N244" s="82"/>
      <c r="O244" s="82">
        <v>1</v>
      </c>
      <c r="P244" s="82"/>
      <c r="Q244" s="83"/>
      <c r="R244" s="83"/>
      <c r="S244" s="83"/>
      <c r="T244" s="84">
        <f t="shared" si="11"/>
        <v>0</v>
      </c>
      <c r="U244" s="85"/>
      <c r="V244" s="86"/>
      <c r="W244" s="87"/>
      <c r="X244" s="132">
        <f>VLOOKUP(B244,'[4]ВОМ КГ-3 СОЭКС'!$C$3:$G$2063,5,0)</f>
        <v>73.099999999999994</v>
      </c>
      <c r="Y244" s="133">
        <f t="shared" si="10"/>
        <v>0</v>
      </c>
      <c r="Z244" s="132"/>
    </row>
    <row r="245" spans="1:26" x14ac:dyDescent="0.25">
      <c r="A245" s="76" t="s">
        <v>745</v>
      </c>
      <c r="B245" s="77" t="s">
        <v>3110</v>
      </c>
      <c r="C245" s="77" t="s">
        <v>3111</v>
      </c>
      <c r="D245" s="78">
        <v>1</v>
      </c>
      <c r="E245" s="79">
        <v>46.5</v>
      </c>
      <c r="F245" s="80">
        <v>46.5</v>
      </c>
      <c r="G245" s="81">
        <v>2.25</v>
      </c>
      <c r="H245" s="81">
        <v>2.25</v>
      </c>
      <c r="I245" s="78" t="s">
        <v>4743</v>
      </c>
      <c r="J245" s="78">
        <f>VLOOKUP(B245,'[3]09.02.2026'!$C$3:$J$2063,8,0)</f>
        <v>0</v>
      </c>
      <c r="K245" s="78">
        <f t="shared" si="12"/>
        <v>0</v>
      </c>
      <c r="L245" s="82"/>
      <c r="M245" s="82"/>
      <c r="N245" s="82"/>
      <c r="O245" s="82">
        <v>1</v>
      </c>
      <c r="P245" s="82"/>
      <c r="Q245" s="83"/>
      <c r="R245" s="83"/>
      <c r="S245" s="83"/>
      <c r="T245" s="84">
        <f t="shared" si="11"/>
        <v>0</v>
      </c>
      <c r="U245" s="85"/>
      <c r="V245" s="86"/>
      <c r="W245" s="87"/>
      <c r="X245" s="132">
        <f>VLOOKUP(B245,'[4]ВОМ КГ-3 СОЭКС'!$C$3:$G$2063,5,0)</f>
        <v>46.5</v>
      </c>
      <c r="Y245" s="133">
        <f t="shared" si="10"/>
        <v>0</v>
      </c>
      <c r="Z245" s="132"/>
    </row>
    <row r="246" spans="1:26" x14ac:dyDescent="0.25">
      <c r="A246" s="76" t="s">
        <v>748</v>
      </c>
      <c r="B246" s="77" t="s">
        <v>3112</v>
      </c>
      <c r="C246" s="77" t="s">
        <v>3113</v>
      </c>
      <c r="D246" s="78">
        <v>1</v>
      </c>
      <c r="E246" s="79">
        <v>48.9</v>
      </c>
      <c r="F246" s="80">
        <v>48.9</v>
      </c>
      <c r="G246" s="81">
        <v>2.37</v>
      </c>
      <c r="H246" s="81">
        <v>2.37</v>
      </c>
      <c r="I246" s="78" t="s">
        <v>4743</v>
      </c>
      <c r="J246" s="78">
        <f>VLOOKUP(B246,'[3]09.02.2026'!$C$3:$J$2063,8,0)</f>
        <v>0</v>
      </c>
      <c r="K246" s="78">
        <f t="shared" si="12"/>
        <v>0</v>
      </c>
      <c r="L246" s="82"/>
      <c r="M246" s="82"/>
      <c r="N246" s="82"/>
      <c r="O246" s="82">
        <v>1</v>
      </c>
      <c r="P246" s="82"/>
      <c r="Q246" s="83"/>
      <c r="R246" s="83"/>
      <c r="S246" s="83"/>
      <c r="T246" s="84">
        <f t="shared" si="11"/>
        <v>0</v>
      </c>
      <c r="U246" s="85"/>
      <c r="V246" s="86"/>
      <c r="W246" s="87"/>
      <c r="X246" s="132">
        <f>VLOOKUP(B246,'[4]ВОМ КГ-3 СОЭКС'!$C$3:$G$2063,5,0)</f>
        <v>48.9</v>
      </c>
      <c r="Y246" s="133">
        <f t="shared" si="10"/>
        <v>0</v>
      </c>
      <c r="Z246" s="132"/>
    </row>
    <row r="247" spans="1:26" x14ac:dyDescent="0.25">
      <c r="A247" s="76" t="s">
        <v>751</v>
      </c>
      <c r="B247" s="77" t="s">
        <v>3114</v>
      </c>
      <c r="C247" s="77" t="s">
        <v>3115</v>
      </c>
      <c r="D247" s="78">
        <v>1</v>
      </c>
      <c r="E247" s="79">
        <v>13.9</v>
      </c>
      <c r="F247" s="80">
        <v>13.9</v>
      </c>
      <c r="G247" s="81">
        <v>0.69</v>
      </c>
      <c r="H247" s="81">
        <v>0.69</v>
      </c>
      <c r="I247" s="78" t="s">
        <v>4743</v>
      </c>
      <c r="J247" s="78">
        <f>VLOOKUP(B247,'[3]09.02.2026'!$C$3:$J$2063,8,0)</f>
        <v>0</v>
      </c>
      <c r="K247" s="78">
        <f t="shared" si="12"/>
        <v>0</v>
      </c>
      <c r="L247" s="82"/>
      <c r="M247" s="82"/>
      <c r="N247" s="82"/>
      <c r="O247" s="82">
        <v>1</v>
      </c>
      <c r="P247" s="82"/>
      <c r="Q247" s="83"/>
      <c r="R247" s="83"/>
      <c r="S247" s="83"/>
      <c r="T247" s="84">
        <f t="shared" si="11"/>
        <v>0</v>
      </c>
      <c r="U247" s="85"/>
      <c r="V247" s="86"/>
      <c r="W247" s="87"/>
      <c r="X247" s="132">
        <f>VLOOKUP(B247,'[4]ВОМ КГ-3 СОЭКС'!$C$3:$G$2063,5,0)</f>
        <v>13.9</v>
      </c>
      <c r="Y247" s="133">
        <f t="shared" si="10"/>
        <v>0</v>
      </c>
      <c r="Z247" s="132"/>
    </row>
    <row r="248" spans="1:26" x14ac:dyDescent="0.25">
      <c r="A248" s="76" t="s">
        <v>754</v>
      </c>
      <c r="B248" s="77" t="s">
        <v>3116</v>
      </c>
      <c r="C248" s="77" t="s">
        <v>3117</v>
      </c>
      <c r="D248" s="78">
        <v>1</v>
      </c>
      <c r="E248" s="79">
        <v>47.2</v>
      </c>
      <c r="F248" s="80">
        <v>47.2</v>
      </c>
      <c r="G248" s="81">
        <v>2.29</v>
      </c>
      <c r="H248" s="81">
        <v>2.29</v>
      </c>
      <c r="I248" s="78" t="s">
        <v>4743</v>
      </c>
      <c r="J248" s="78">
        <f>VLOOKUP(B248,'[3]09.02.2026'!$C$3:$J$2063,8,0)</f>
        <v>0</v>
      </c>
      <c r="K248" s="78">
        <f t="shared" si="12"/>
        <v>0</v>
      </c>
      <c r="L248" s="82"/>
      <c r="M248" s="82"/>
      <c r="N248" s="82"/>
      <c r="O248" s="82"/>
      <c r="P248" s="82">
        <v>1</v>
      </c>
      <c r="Q248" s="83"/>
      <c r="R248" s="83"/>
      <c r="S248" s="83"/>
      <c r="T248" s="84">
        <f t="shared" si="11"/>
        <v>0</v>
      </c>
      <c r="U248" s="85"/>
      <c r="V248" s="86"/>
      <c r="W248" s="87"/>
      <c r="X248" s="132">
        <f>VLOOKUP(B248,'[4]ВОМ КГ-3 СОЭКС'!$C$3:$G$2063,5,0)</f>
        <v>47.2</v>
      </c>
      <c r="Y248" s="133">
        <f t="shared" si="10"/>
        <v>0</v>
      </c>
      <c r="Z248" s="132"/>
    </row>
    <row r="249" spans="1:26" x14ac:dyDescent="0.25">
      <c r="A249" s="76" t="s">
        <v>757</v>
      </c>
      <c r="B249" s="77" t="s">
        <v>3118</v>
      </c>
      <c r="C249" s="77" t="s">
        <v>3119</v>
      </c>
      <c r="D249" s="78">
        <v>1</v>
      </c>
      <c r="E249" s="79">
        <v>48.9</v>
      </c>
      <c r="F249" s="80">
        <v>48.9</v>
      </c>
      <c r="G249" s="81">
        <v>2.37</v>
      </c>
      <c r="H249" s="81">
        <v>2.37</v>
      </c>
      <c r="I249" s="78" t="s">
        <v>4743</v>
      </c>
      <c r="J249" s="78">
        <f>VLOOKUP(B249,'[3]09.02.2026'!$C$3:$J$2063,8,0)</f>
        <v>0</v>
      </c>
      <c r="K249" s="78">
        <f t="shared" si="12"/>
        <v>0</v>
      </c>
      <c r="L249" s="82"/>
      <c r="M249" s="82"/>
      <c r="N249" s="82"/>
      <c r="O249" s="82"/>
      <c r="P249" s="82">
        <v>1</v>
      </c>
      <c r="Q249" s="83"/>
      <c r="R249" s="83"/>
      <c r="S249" s="83"/>
      <c r="T249" s="84">
        <f t="shared" si="11"/>
        <v>0</v>
      </c>
      <c r="U249" s="85"/>
      <c r="V249" s="86"/>
      <c r="W249" s="87"/>
      <c r="X249" s="132">
        <f>VLOOKUP(B249,'[4]ВОМ КГ-3 СОЭКС'!$C$3:$G$2063,5,0)</f>
        <v>48.9</v>
      </c>
      <c r="Y249" s="133">
        <f t="shared" si="10"/>
        <v>0</v>
      </c>
      <c r="Z249" s="132"/>
    </row>
    <row r="250" spans="1:26" x14ac:dyDescent="0.25">
      <c r="A250" s="76" t="s">
        <v>760</v>
      </c>
      <c r="B250" s="77" t="s">
        <v>3120</v>
      </c>
      <c r="C250" s="77" t="s">
        <v>3121</v>
      </c>
      <c r="D250" s="78">
        <v>1</v>
      </c>
      <c r="E250" s="79">
        <v>43.2</v>
      </c>
      <c r="F250" s="80">
        <v>43.2</v>
      </c>
      <c r="G250" s="81">
        <v>2.09</v>
      </c>
      <c r="H250" s="81">
        <v>2.09</v>
      </c>
      <c r="I250" s="78" t="s">
        <v>4743</v>
      </c>
      <c r="J250" s="78">
        <f>VLOOKUP(B250,'[3]09.02.2026'!$C$3:$J$2063,8,0)</f>
        <v>0</v>
      </c>
      <c r="K250" s="78">
        <f t="shared" si="12"/>
        <v>0</v>
      </c>
      <c r="L250" s="82"/>
      <c r="M250" s="82"/>
      <c r="N250" s="82"/>
      <c r="O250" s="82"/>
      <c r="P250" s="82">
        <v>1</v>
      </c>
      <c r="Q250" s="83"/>
      <c r="R250" s="83"/>
      <c r="S250" s="83"/>
      <c r="T250" s="84">
        <f t="shared" si="11"/>
        <v>0</v>
      </c>
      <c r="U250" s="85"/>
      <c r="V250" s="86"/>
      <c r="W250" s="87"/>
      <c r="X250" s="132">
        <f>VLOOKUP(B250,'[4]ВОМ КГ-3 СОЭКС'!$C$3:$G$2063,5,0)</f>
        <v>43.2</v>
      </c>
      <c r="Y250" s="133">
        <f t="shared" si="10"/>
        <v>0</v>
      </c>
      <c r="Z250" s="132"/>
    </row>
    <row r="251" spans="1:26" x14ac:dyDescent="0.25">
      <c r="A251" s="76" t="s">
        <v>763</v>
      </c>
      <c r="B251" s="77" t="s">
        <v>3122</v>
      </c>
      <c r="C251" s="77" t="s">
        <v>3123</v>
      </c>
      <c r="D251" s="78">
        <v>1</v>
      </c>
      <c r="E251" s="79">
        <v>82.4</v>
      </c>
      <c r="F251" s="80">
        <v>82.4</v>
      </c>
      <c r="G251" s="81">
        <v>4.01</v>
      </c>
      <c r="H251" s="81">
        <v>4.01</v>
      </c>
      <c r="I251" s="78" t="s">
        <v>4743</v>
      </c>
      <c r="J251" s="78">
        <f>VLOOKUP(B251,'[3]09.02.2026'!$C$3:$J$2063,8,0)</f>
        <v>0</v>
      </c>
      <c r="K251" s="78">
        <f t="shared" si="12"/>
        <v>0</v>
      </c>
      <c r="L251" s="82"/>
      <c r="M251" s="82"/>
      <c r="N251" s="82"/>
      <c r="O251" s="82"/>
      <c r="P251" s="82">
        <v>1</v>
      </c>
      <c r="Q251" s="83"/>
      <c r="R251" s="83"/>
      <c r="S251" s="83"/>
      <c r="T251" s="84">
        <f t="shared" si="11"/>
        <v>0</v>
      </c>
      <c r="U251" s="85"/>
      <c r="V251" s="86"/>
      <c r="W251" s="87"/>
      <c r="X251" s="132">
        <f>VLOOKUP(B251,'[4]ВОМ КГ-3 СОЭКС'!$C$3:$G$2063,5,0)</f>
        <v>82.4</v>
      </c>
      <c r="Y251" s="133">
        <f t="shared" si="10"/>
        <v>0</v>
      </c>
      <c r="Z251" s="132"/>
    </row>
    <row r="252" spans="1:26" x14ac:dyDescent="0.25">
      <c r="A252" s="76" t="s">
        <v>766</v>
      </c>
      <c r="B252" s="77" t="s">
        <v>3124</v>
      </c>
      <c r="C252" s="77" t="s">
        <v>3125</v>
      </c>
      <c r="D252" s="78">
        <v>1</v>
      </c>
      <c r="E252" s="79">
        <v>54.1</v>
      </c>
      <c r="F252" s="80">
        <v>54.1</v>
      </c>
      <c r="G252" s="81">
        <v>2.63</v>
      </c>
      <c r="H252" s="81">
        <v>2.63</v>
      </c>
      <c r="I252" s="78" t="s">
        <v>4743</v>
      </c>
      <c r="J252" s="78">
        <f>VLOOKUP(B252,'[3]09.02.2026'!$C$3:$J$2063,8,0)</f>
        <v>0</v>
      </c>
      <c r="K252" s="78">
        <f t="shared" si="12"/>
        <v>0</v>
      </c>
      <c r="L252" s="82"/>
      <c r="M252" s="82"/>
      <c r="N252" s="82"/>
      <c r="O252" s="82"/>
      <c r="P252" s="82">
        <v>1</v>
      </c>
      <c r="Q252" s="83"/>
      <c r="R252" s="83"/>
      <c r="S252" s="83"/>
      <c r="T252" s="84">
        <f t="shared" si="11"/>
        <v>0</v>
      </c>
      <c r="U252" s="85"/>
      <c r="V252" s="86"/>
      <c r="W252" s="87"/>
      <c r="X252" s="132">
        <f>VLOOKUP(B252,'[4]ВОМ КГ-3 СОЭКС'!$C$3:$G$2063,5,0)</f>
        <v>54.1</v>
      </c>
      <c r="Y252" s="133">
        <f t="shared" si="10"/>
        <v>0</v>
      </c>
      <c r="Z252" s="132"/>
    </row>
    <row r="253" spans="1:26" x14ac:dyDescent="0.25">
      <c r="A253" s="76" t="s">
        <v>769</v>
      </c>
      <c r="B253" s="77" t="s">
        <v>3126</v>
      </c>
      <c r="C253" s="77" t="s">
        <v>3127</v>
      </c>
      <c r="D253" s="78">
        <v>1</v>
      </c>
      <c r="E253" s="79">
        <v>80.2</v>
      </c>
      <c r="F253" s="80">
        <v>80.2</v>
      </c>
      <c r="G253" s="81">
        <v>3.89</v>
      </c>
      <c r="H253" s="81">
        <v>3.89</v>
      </c>
      <c r="I253" s="78" t="s">
        <v>4743</v>
      </c>
      <c r="J253" s="78">
        <f>VLOOKUP(B253,'[3]09.02.2026'!$C$3:$J$2063,8,0)</f>
        <v>0</v>
      </c>
      <c r="K253" s="78">
        <f t="shared" si="12"/>
        <v>0</v>
      </c>
      <c r="L253" s="82"/>
      <c r="M253" s="82"/>
      <c r="N253" s="82"/>
      <c r="O253" s="82"/>
      <c r="P253" s="82">
        <v>1</v>
      </c>
      <c r="Q253" s="83"/>
      <c r="R253" s="83"/>
      <c r="S253" s="83"/>
      <c r="T253" s="84">
        <f t="shared" si="11"/>
        <v>0</v>
      </c>
      <c r="U253" s="85"/>
      <c r="V253" s="86"/>
      <c r="W253" s="87"/>
      <c r="X253" s="132">
        <f>VLOOKUP(B253,'[4]ВОМ КГ-3 СОЭКС'!$C$3:$G$2063,5,0)</f>
        <v>80.2</v>
      </c>
      <c r="Y253" s="133">
        <f t="shared" si="10"/>
        <v>0</v>
      </c>
      <c r="Z253" s="132"/>
    </row>
    <row r="254" spans="1:26" x14ac:dyDescent="0.25">
      <c r="A254" s="76" t="s">
        <v>772</v>
      </c>
      <c r="B254" s="77" t="s">
        <v>3128</v>
      </c>
      <c r="C254" s="77" t="s">
        <v>3129</v>
      </c>
      <c r="D254" s="78">
        <v>1</v>
      </c>
      <c r="E254" s="79">
        <v>73.900000000000006</v>
      </c>
      <c r="F254" s="80">
        <v>73.900000000000006</v>
      </c>
      <c r="G254" s="81">
        <v>3.6</v>
      </c>
      <c r="H254" s="81">
        <v>3.6</v>
      </c>
      <c r="I254" s="78" t="s">
        <v>4743</v>
      </c>
      <c r="J254" s="78">
        <f>VLOOKUP(B254,'[3]09.02.2026'!$C$3:$J$2063,8,0)</f>
        <v>0</v>
      </c>
      <c r="K254" s="78">
        <f t="shared" si="12"/>
        <v>0</v>
      </c>
      <c r="L254" s="82"/>
      <c r="M254" s="82"/>
      <c r="N254" s="82"/>
      <c r="O254" s="82"/>
      <c r="P254" s="82">
        <v>1</v>
      </c>
      <c r="Q254" s="83"/>
      <c r="R254" s="83"/>
      <c r="S254" s="83"/>
      <c r="T254" s="84">
        <f t="shared" si="11"/>
        <v>0</v>
      </c>
      <c r="U254" s="85"/>
      <c r="V254" s="86"/>
      <c r="W254" s="87"/>
      <c r="X254" s="132">
        <f>VLOOKUP(B254,'[4]ВОМ КГ-3 СОЭКС'!$C$3:$G$2063,5,0)</f>
        <v>73.900000000000006</v>
      </c>
      <c r="Y254" s="133">
        <f t="shared" si="10"/>
        <v>0</v>
      </c>
      <c r="Z254" s="132"/>
    </row>
    <row r="255" spans="1:26" x14ac:dyDescent="0.25">
      <c r="A255" s="76" t="s">
        <v>775</v>
      </c>
      <c r="B255" s="77" t="s">
        <v>3130</v>
      </c>
      <c r="C255" s="77" t="s">
        <v>3131</v>
      </c>
      <c r="D255" s="78">
        <v>1</v>
      </c>
      <c r="E255" s="79">
        <v>36.700000000000003</v>
      </c>
      <c r="F255" s="80">
        <v>36.700000000000003</v>
      </c>
      <c r="G255" s="81">
        <v>1.79</v>
      </c>
      <c r="H255" s="81">
        <v>1.79</v>
      </c>
      <c r="I255" s="78" t="s">
        <v>4743</v>
      </c>
      <c r="J255" s="78">
        <f>VLOOKUP(B255,'[3]09.02.2026'!$C$3:$J$2063,8,0)</f>
        <v>0</v>
      </c>
      <c r="K255" s="78">
        <f t="shared" si="12"/>
        <v>0</v>
      </c>
      <c r="L255" s="82"/>
      <c r="M255" s="82"/>
      <c r="N255" s="82"/>
      <c r="O255" s="82"/>
      <c r="P255" s="82">
        <v>1</v>
      </c>
      <c r="Q255" s="83"/>
      <c r="R255" s="83"/>
      <c r="S255" s="83"/>
      <c r="T255" s="84">
        <f t="shared" si="11"/>
        <v>0</v>
      </c>
      <c r="U255" s="85"/>
      <c r="V255" s="86"/>
      <c r="W255" s="87"/>
      <c r="X255" s="132">
        <f>VLOOKUP(B255,'[4]ВОМ КГ-3 СОЭКС'!$C$3:$G$2063,5,0)</f>
        <v>36.700000000000003</v>
      </c>
      <c r="Y255" s="133">
        <f t="shared" si="10"/>
        <v>0</v>
      </c>
      <c r="Z255" s="132"/>
    </row>
    <row r="256" spans="1:26" x14ac:dyDescent="0.25">
      <c r="A256" s="76" t="s">
        <v>778</v>
      </c>
      <c r="B256" s="77" t="s">
        <v>3132</v>
      </c>
      <c r="C256" s="77" t="s">
        <v>3133</v>
      </c>
      <c r="D256" s="78">
        <v>1</v>
      </c>
      <c r="E256" s="79">
        <v>200.1</v>
      </c>
      <c r="F256" s="80">
        <v>200.1</v>
      </c>
      <c r="G256" s="81">
        <v>9.73</v>
      </c>
      <c r="H256" s="81">
        <v>9.73</v>
      </c>
      <c r="I256" s="78" t="s">
        <v>4743</v>
      </c>
      <c r="J256" s="78">
        <f>VLOOKUP(B256,'[3]09.02.2026'!$C$3:$J$2063,8,0)</f>
        <v>0</v>
      </c>
      <c r="K256" s="78">
        <f t="shared" si="12"/>
        <v>0</v>
      </c>
      <c r="L256" s="82"/>
      <c r="M256" s="82"/>
      <c r="N256" s="82"/>
      <c r="O256" s="82"/>
      <c r="P256" s="82">
        <v>1</v>
      </c>
      <c r="Q256" s="83"/>
      <c r="R256" s="83"/>
      <c r="S256" s="83"/>
      <c r="T256" s="84">
        <f>D256-L256-M256-N256-O256-P256-Q256-R256-S256</f>
        <v>0</v>
      </c>
      <c r="U256" s="85"/>
      <c r="V256" s="86"/>
      <c r="W256" s="87"/>
      <c r="X256" s="132">
        <f>VLOOKUP(B256,'[4]ВОМ КГ-3 СОЭКС'!$C$3:$G$2063,5,0)</f>
        <v>200.1</v>
      </c>
      <c r="Y256" s="133">
        <f t="shared" si="10"/>
        <v>0</v>
      </c>
      <c r="Z256" s="132"/>
    </row>
    <row r="257" spans="1:26" x14ac:dyDescent="0.25">
      <c r="A257" s="76" t="s">
        <v>781</v>
      </c>
      <c r="B257" s="77" t="s">
        <v>3134</v>
      </c>
      <c r="C257" s="77" t="s">
        <v>3135</v>
      </c>
      <c r="D257" s="78">
        <v>2</v>
      </c>
      <c r="E257" s="79">
        <v>275.7</v>
      </c>
      <c r="F257" s="80">
        <v>551.4</v>
      </c>
      <c r="G257" s="81">
        <v>13.4</v>
      </c>
      <c r="H257" s="81">
        <v>26.8</v>
      </c>
      <c r="I257" s="78" t="s">
        <v>4743</v>
      </c>
      <c r="J257" s="78">
        <f>VLOOKUP(B257,'[3]09.02.2026'!$C$3:$J$2063,8,0)</f>
        <v>0</v>
      </c>
      <c r="K257" s="78">
        <f t="shared" si="12"/>
        <v>0</v>
      </c>
      <c r="L257" s="82"/>
      <c r="M257" s="82"/>
      <c r="N257" s="82"/>
      <c r="O257" s="82"/>
      <c r="P257" s="82">
        <v>1</v>
      </c>
      <c r="Q257" s="83"/>
      <c r="R257" s="83">
        <v>1</v>
      </c>
      <c r="S257" s="83"/>
      <c r="T257" s="84">
        <f>D257-L257-M257-N257-O257-P257-Q257-R257-S257</f>
        <v>0</v>
      </c>
      <c r="U257" s="85"/>
      <c r="V257" s="86"/>
      <c r="W257" s="87"/>
      <c r="X257" s="132">
        <f>VLOOKUP(B257,'[4]ВОМ КГ-3 СОЭКС'!$C$3:$G$2063,5,0)</f>
        <v>551.4</v>
      </c>
      <c r="Y257" s="133">
        <f t="shared" si="10"/>
        <v>0</v>
      </c>
      <c r="Z257" s="132"/>
    </row>
    <row r="258" spans="1:26" x14ac:dyDescent="0.25">
      <c r="A258" s="76" t="s">
        <v>784</v>
      </c>
      <c r="B258" s="77" t="s">
        <v>3136</v>
      </c>
      <c r="C258" s="77" t="s">
        <v>3137</v>
      </c>
      <c r="D258" s="78">
        <v>2</v>
      </c>
      <c r="E258" s="79">
        <v>256</v>
      </c>
      <c r="F258" s="80">
        <v>512</v>
      </c>
      <c r="G258" s="81">
        <v>12.45</v>
      </c>
      <c r="H258" s="81">
        <v>24.9</v>
      </c>
      <c r="I258" s="78" t="s">
        <v>4743</v>
      </c>
      <c r="J258" s="78">
        <f>VLOOKUP(B258,'[3]09.02.2026'!$C$3:$J$2063,8,0)</f>
        <v>0</v>
      </c>
      <c r="K258" s="78">
        <f t="shared" si="12"/>
        <v>0</v>
      </c>
      <c r="L258" s="82"/>
      <c r="M258" s="82"/>
      <c r="N258" s="82"/>
      <c r="O258" s="82"/>
      <c r="P258" s="82">
        <v>1</v>
      </c>
      <c r="Q258" s="83"/>
      <c r="R258" s="83">
        <v>1</v>
      </c>
      <c r="S258" s="83"/>
      <c r="T258" s="84">
        <f>D258-L258-M258-N258-O258-P258-Q258-R258-S258</f>
        <v>0</v>
      </c>
      <c r="U258" s="85"/>
      <c r="V258" s="86"/>
      <c r="W258" s="87"/>
      <c r="X258" s="132">
        <f>VLOOKUP(B258,'[4]ВОМ КГ-3 СОЭКС'!$C$3:$G$2063,5,0)</f>
        <v>512</v>
      </c>
      <c r="Y258" s="133">
        <f t="shared" si="10"/>
        <v>0</v>
      </c>
      <c r="Z258" s="132"/>
    </row>
    <row r="259" spans="1:26" x14ac:dyDescent="0.25">
      <c r="A259" s="76" t="s">
        <v>787</v>
      </c>
      <c r="B259" s="77" t="s">
        <v>3138</v>
      </c>
      <c r="C259" s="77" t="s">
        <v>3139</v>
      </c>
      <c r="D259" s="78">
        <v>2</v>
      </c>
      <c r="E259" s="79">
        <v>276.39999999999998</v>
      </c>
      <c r="F259" s="80">
        <v>552.79999999999995</v>
      </c>
      <c r="G259" s="81">
        <v>13.43</v>
      </c>
      <c r="H259" s="81">
        <v>26.86</v>
      </c>
      <c r="I259" s="78" t="s">
        <v>4743</v>
      </c>
      <c r="J259" s="78">
        <f>VLOOKUP(B259,'[3]09.02.2026'!$C$3:$J$2063,8,0)</f>
        <v>0</v>
      </c>
      <c r="K259" s="78">
        <f t="shared" si="12"/>
        <v>0</v>
      </c>
      <c r="L259" s="82"/>
      <c r="M259" s="82"/>
      <c r="N259" s="82"/>
      <c r="O259" s="82"/>
      <c r="P259" s="82">
        <v>1</v>
      </c>
      <c r="Q259" s="83"/>
      <c r="R259" s="83">
        <v>1</v>
      </c>
      <c r="S259" s="83"/>
      <c r="T259" s="84">
        <f>D259-L259-M259-N259-O259-P259-Q259-R259-S259</f>
        <v>0</v>
      </c>
      <c r="U259" s="85"/>
      <c r="V259" s="86"/>
      <c r="W259" s="87"/>
      <c r="X259" s="132">
        <f>VLOOKUP(B259,'[4]ВОМ КГ-3 СОЭКС'!$C$3:$G$2063,5,0)</f>
        <v>552.79999999999995</v>
      </c>
      <c r="Y259" s="133">
        <f t="shared" ref="Y259:Y322" si="13">F259-X259</f>
        <v>0</v>
      </c>
      <c r="Z259" s="132"/>
    </row>
    <row r="260" spans="1:26" x14ac:dyDescent="0.25">
      <c r="A260" s="76" t="s">
        <v>790</v>
      </c>
      <c r="B260" s="77" t="s">
        <v>3140</v>
      </c>
      <c r="C260" s="77" t="s">
        <v>3141</v>
      </c>
      <c r="D260" s="78">
        <v>2</v>
      </c>
      <c r="E260" s="79">
        <v>256.60000000000002</v>
      </c>
      <c r="F260" s="80">
        <v>513.20000000000005</v>
      </c>
      <c r="G260" s="81">
        <v>12.49</v>
      </c>
      <c r="H260" s="81">
        <v>24.98</v>
      </c>
      <c r="I260" s="78" t="s">
        <v>4743</v>
      </c>
      <c r="J260" s="78">
        <f>VLOOKUP(B260,'[3]09.02.2026'!$C$3:$J$2063,8,0)</f>
        <v>0</v>
      </c>
      <c r="K260" s="78">
        <f t="shared" si="12"/>
        <v>0</v>
      </c>
      <c r="L260" s="82"/>
      <c r="M260" s="82"/>
      <c r="N260" s="82"/>
      <c r="O260" s="82"/>
      <c r="P260" s="82">
        <v>1</v>
      </c>
      <c r="Q260" s="83"/>
      <c r="R260" s="83">
        <v>1</v>
      </c>
      <c r="S260" s="83"/>
      <c r="T260" s="84">
        <f>D260-L260-M260-N260-O260-P260-Q260-R260-S260</f>
        <v>0</v>
      </c>
      <c r="U260" s="85"/>
      <c r="V260" s="86"/>
      <c r="W260" s="87"/>
      <c r="X260" s="132">
        <f>VLOOKUP(B260,'[4]ВОМ КГ-3 СОЭКС'!$C$3:$G$2063,5,0)</f>
        <v>513.20000000000005</v>
      </c>
      <c r="Y260" s="133">
        <f t="shared" si="13"/>
        <v>0</v>
      </c>
      <c r="Z260" s="132"/>
    </row>
    <row r="261" spans="1:26" x14ac:dyDescent="0.25">
      <c r="A261" s="76" t="s">
        <v>793</v>
      </c>
      <c r="B261" s="77" t="s">
        <v>3142</v>
      </c>
      <c r="C261" s="77" t="s">
        <v>3143</v>
      </c>
      <c r="D261" s="78">
        <v>1</v>
      </c>
      <c r="E261" s="79">
        <v>69.7</v>
      </c>
      <c r="F261" s="80">
        <v>69.7</v>
      </c>
      <c r="G261" s="81">
        <v>3.4</v>
      </c>
      <c r="H261" s="81">
        <v>3.4</v>
      </c>
      <c r="I261" s="78" t="s">
        <v>4743</v>
      </c>
      <c r="J261" s="78">
        <f>VLOOKUP(B261,'[3]09.02.2026'!$C$3:$J$2063,8,0)</f>
        <v>0</v>
      </c>
      <c r="K261" s="78">
        <f t="shared" si="12"/>
        <v>0</v>
      </c>
      <c r="L261" s="82"/>
      <c r="M261" s="82"/>
      <c r="N261" s="82"/>
      <c r="O261" s="82"/>
      <c r="P261" s="82">
        <v>1</v>
      </c>
      <c r="Q261" s="83"/>
      <c r="R261" s="83"/>
      <c r="S261" s="83"/>
      <c r="T261" s="84">
        <f t="shared" ref="T261:T324" si="14">D261-L261-M261-N261-O261-P261-Q261-R261-S261</f>
        <v>0</v>
      </c>
      <c r="U261" s="85"/>
      <c r="V261" s="86"/>
      <c r="W261" s="87"/>
      <c r="X261" s="132">
        <f>VLOOKUP(B261,'[4]ВОМ КГ-3 СОЭКС'!$C$3:$G$2063,5,0)</f>
        <v>69.7</v>
      </c>
      <c r="Y261" s="133">
        <f t="shared" si="13"/>
        <v>0</v>
      </c>
      <c r="Z261" s="132"/>
    </row>
    <row r="262" spans="1:26" x14ac:dyDescent="0.25">
      <c r="A262" s="76" t="s">
        <v>796</v>
      </c>
      <c r="B262" s="77" t="s">
        <v>3144</v>
      </c>
      <c r="C262" s="77" t="s">
        <v>3145</v>
      </c>
      <c r="D262" s="78">
        <v>1</v>
      </c>
      <c r="E262" s="79">
        <v>41.8</v>
      </c>
      <c r="F262" s="80">
        <v>41.8</v>
      </c>
      <c r="G262" s="81">
        <v>2.0299999999999998</v>
      </c>
      <c r="H262" s="81">
        <v>2.0299999999999998</v>
      </c>
      <c r="I262" s="78" t="s">
        <v>4743</v>
      </c>
      <c r="J262" s="78">
        <f>VLOOKUP(B262,'[3]09.02.2026'!$C$3:$J$2063,8,0)</f>
        <v>0</v>
      </c>
      <c r="K262" s="78">
        <f t="shared" si="12"/>
        <v>0</v>
      </c>
      <c r="L262" s="82"/>
      <c r="M262" s="82"/>
      <c r="N262" s="82"/>
      <c r="O262" s="82"/>
      <c r="P262" s="82">
        <v>1</v>
      </c>
      <c r="Q262" s="83"/>
      <c r="R262" s="83"/>
      <c r="S262" s="83"/>
      <c r="T262" s="84">
        <f t="shared" si="14"/>
        <v>0</v>
      </c>
      <c r="U262" s="85"/>
      <c r="V262" s="86"/>
      <c r="W262" s="87"/>
      <c r="X262" s="132">
        <f>VLOOKUP(B262,'[4]ВОМ КГ-3 СОЭКС'!$C$3:$G$2063,5,0)</f>
        <v>41.8</v>
      </c>
      <c r="Y262" s="133">
        <f t="shared" si="13"/>
        <v>0</v>
      </c>
      <c r="Z262" s="132"/>
    </row>
    <row r="263" spans="1:26" x14ac:dyDescent="0.25">
      <c r="A263" s="76" t="s">
        <v>799</v>
      </c>
      <c r="B263" s="77" t="s">
        <v>3146</v>
      </c>
      <c r="C263" s="77" t="s">
        <v>3147</v>
      </c>
      <c r="D263" s="78">
        <v>1</v>
      </c>
      <c r="E263" s="79">
        <v>56.3</v>
      </c>
      <c r="F263" s="80">
        <v>56.3</v>
      </c>
      <c r="G263" s="81">
        <v>2.75</v>
      </c>
      <c r="H263" s="81">
        <v>2.75</v>
      </c>
      <c r="I263" s="78" t="s">
        <v>4743</v>
      </c>
      <c r="J263" s="78">
        <f>VLOOKUP(B263,'[3]09.02.2026'!$C$3:$J$2063,8,0)</f>
        <v>0</v>
      </c>
      <c r="K263" s="78">
        <f t="shared" si="12"/>
        <v>0</v>
      </c>
      <c r="L263" s="82"/>
      <c r="M263" s="82"/>
      <c r="N263" s="82"/>
      <c r="O263" s="82"/>
      <c r="P263" s="82">
        <v>1</v>
      </c>
      <c r="Q263" s="83"/>
      <c r="R263" s="83"/>
      <c r="S263" s="83"/>
      <c r="T263" s="84">
        <f t="shared" si="14"/>
        <v>0</v>
      </c>
      <c r="U263" s="85"/>
      <c r="V263" s="86"/>
      <c r="W263" s="87"/>
      <c r="X263" s="132">
        <f>VLOOKUP(B263,'[4]ВОМ КГ-3 СОЭКС'!$C$3:$G$2063,5,0)</f>
        <v>56.3</v>
      </c>
      <c r="Y263" s="133">
        <f t="shared" si="13"/>
        <v>0</v>
      </c>
      <c r="Z263" s="132"/>
    </row>
    <row r="264" spans="1:26" x14ac:dyDescent="0.25">
      <c r="A264" s="76" t="s">
        <v>802</v>
      </c>
      <c r="B264" s="77" t="s">
        <v>3148</v>
      </c>
      <c r="C264" s="77" t="s">
        <v>3149</v>
      </c>
      <c r="D264" s="78">
        <v>1</v>
      </c>
      <c r="E264" s="79">
        <v>58.4</v>
      </c>
      <c r="F264" s="80">
        <v>58.4</v>
      </c>
      <c r="G264" s="81">
        <v>2.85</v>
      </c>
      <c r="H264" s="81">
        <v>2.85</v>
      </c>
      <c r="I264" s="78" t="s">
        <v>4743</v>
      </c>
      <c r="J264" s="78">
        <f>VLOOKUP(B264,'[3]09.02.2026'!$C$3:$J$2063,8,0)</f>
        <v>0</v>
      </c>
      <c r="K264" s="78">
        <f t="shared" si="12"/>
        <v>0</v>
      </c>
      <c r="L264" s="82"/>
      <c r="M264" s="82"/>
      <c r="N264" s="82"/>
      <c r="O264" s="82"/>
      <c r="P264" s="82">
        <v>1</v>
      </c>
      <c r="Q264" s="83"/>
      <c r="R264" s="83"/>
      <c r="S264" s="83"/>
      <c r="T264" s="84">
        <f t="shared" si="14"/>
        <v>0</v>
      </c>
      <c r="U264" s="85"/>
      <c r="V264" s="86"/>
      <c r="W264" s="87"/>
      <c r="X264" s="132">
        <f>VLOOKUP(B264,'[4]ВОМ КГ-3 СОЭКС'!$C$3:$G$2063,5,0)</f>
        <v>58.4</v>
      </c>
      <c r="Y264" s="133">
        <f t="shared" si="13"/>
        <v>0</v>
      </c>
      <c r="Z264" s="132"/>
    </row>
    <row r="265" spans="1:26" x14ac:dyDescent="0.25">
      <c r="A265" s="76" t="s">
        <v>805</v>
      </c>
      <c r="B265" s="77" t="s">
        <v>3150</v>
      </c>
      <c r="C265" s="77" t="s">
        <v>3151</v>
      </c>
      <c r="D265" s="78">
        <v>1</v>
      </c>
      <c r="E265" s="79">
        <v>41.7</v>
      </c>
      <c r="F265" s="80">
        <v>41.7</v>
      </c>
      <c r="G265" s="81">
        <v>2.0299999999999998</v>
      </c>
      <c r="H265" s="81">
        <v>2.0299999999999998</v>
      </c>
      <c r="I265" s="78" t="s">
        <v>4743</v>
      </c>
      <c r="J265" s="78">
        <f>VLOOKUP(B265,'[3]09.02.2026'!$C$3:$J$2063,8,0)</f>
        <v>0</v>
      </c>
      <c r="K265" s="78">
        <f t="shared" si="12"/>
        <v>0</v>
      </c>
      <c r="L265" s="82"/>
      <c r="M265" s="82"/>
      <c r="N265" s="82"/>
      <c r="O265" s="82"/>
      <c r="P265" s="82">
        <v>1</v>
      </c>
      <c r="Q265" s="83"/>
      <c r="R265" s="83"/>
      <c r="S265" s="83"/>
      <c r="T265" s="84">
        <f t="shared" si="14"/>
        <v>0</v>
      </c>
      <c r="U265" s="85"/>
      <c r="V265" s="86"/>
      <c r="W265" s="87"/>
      <c r="X265" s="132">
        <f>VLOOKUP(B265,'[4]ВОМ КГ-3 СОЭКС'!$C$3:$G$2063,5,0)</f>
        <v>41.7</v>
      </c>
      <c r="Y265" s="133">
        <f t="shared" si="13"/>
        <v>0</v>
      </c>
      <c r="Z265" s="132"/>
    </row>
    <row r="266" spans="1:26" x14ac:dyDescent="0.25">
      <c r="A266" s="76" t="s">
        <v>808</v>
      </c>
      <c r="B266" s="77" t="s">
        <v>3152</v>
      </c>
      <c r="C266" s="77" t="s">
        <v>3153</v>
      </c>
      <c r="D266" s="78">
        <v>1</v>
      </c>
      <c r="E266" s="79">
        <v>27</v>
      </c>
      <c r="F266" s="80">
        <v>27</v>
      </c>
      <c r="G266" s="81">
        <v>1.31</v>
      </c>
      <c r="H266" s="81">
        <v>1.31</v>
      </c>
      <c r="I266" s="78" t="s">
        <v>4743</v>
      </c>
      <c r="J266" s="78">
        <f>VLOOKUP(B266,'[3]09.02.2026'!$C$3:$J$2063,8,0)</f>
        <v>0</v>
      </c>
      <c r="K266" s="78">
        <f t="shared" si="12"/>
        <v>0</v>
      </c>
      <c r="L266" s="82"/>
      <c r="M266" s="82"/>
      <c r="N266" s="82"/>
      <c r="O266" s="82"/>
      <c r="P266" s="82">
        <v>1</v>
      </c>
      <c r="Q266" s="83"/>
      <c r="R266" s="83"/>
      <c r="S266" s="83"/>
      <c r="T266" s="84">
        <f t="shared" si="14"/>
        <v>0</v>
      </c>
      <c r="U266" s="85"/>
      <c r="V266" s="86"/>
      <c r="W266" s="87"/>
      <c r="X266" s="132">
        <f>VLOOKUP(B266,'[4]ВОМ КГ-3 СОЭКС'!$C$3:$G$2063,5,0)</f>
        <v>27</v>
      </c>
      <c r="Y266" s="133">
        <f t="shared" si="13"/>
        <v>0</v>
      </c>
      <c r="Z266" s="132"/>
    </row>
    <row r="267" spans="1:26" x14ac:dyDescent="0.25">
      <c r="A267" s="76" t="s">
        <v>811</v>
      </c>
      <c r="B267" s="77" t="s">
        <v>3154</v>
      </c>
      <c r="C267" s="77" t="s">
        <v>3155</v>
      </c>
      <c r="D267" s="78">
        <v>1</v>
      </c>
      <c r="E267" s="79">
        <v>40.1</v>
      </c>
      <c r="F267" s="80">
        <v>40.1</v>
      </c>
      <c r="G267" s="81">
        <v>1.95</v>
      </c>
      <c r="H267" s="81">
        <v>1.95</v>
      </c>
      <c r="I267" s="78" t="s">
        <v>4743</v>
      </c>
      <c r="J267" s="78">
        <f>VLOOKUP(B267,'[3]09.02.2026'!$C$3:$J$2063,8,0)</f>
        <v>0</v>
      </c>
      <c r="K267" s="78">
        <f t="shared" si="12"/>
        <v>0</v>
      </c>
      <c r="L267" s="82"/>
      <c r="M267" s="82"/>
      <c r="N267" s="82"/>
      <c r="O267" s="82"/>
      <c r="P267" s="82">
        <v>1</v>
      </c>
      <c r="Q267" s="83"/>
      <c r="R267" s="83"/>
      <c r="S267" s="83"/>
      <c r="T267" s="84">
        <f t="shared" si="14"/>
        <v>0</v>
      </c>
      <c r="U267" s="85"/>
      <c r="V267" s="86"/>
      <c r="W267" s="87"/>
      <c r="X267" s="132">
        <f>VLOOKUP(B267,'[4]ВОМ КГ-3 СОЭКС'!$C$3:$G$2063,5,0)</f>
        <v>40.1</v>
      </c>
      <c r="Y267" s="133">
        <f t="shared" si="13"/>
        <v>0</v>
      </c>
      <c r="Z267" s="132"/>
    </row>
    <row r="268" spans="1:26" x14ac:dyDescent="0.25">
      <c r="A268" s="76" t="s">
        <v>814</v>
      </c>
      <c r="B268" s="77" t="s">
        <v>3156</v>
      </c>
      <c r="C268" s="77" t="s">
        <v>3157</v>
      </c>
      <c r="D268" s="78">
        <v>1</v>
      </c>
      <c r="E268" s="79">
        <v>37.4</v>
      </c>
      <c r="F268" s="80">
        <v>37.4</v>
      </c>
      <c r="G268" s="81">
        <v>1.82</v>
      </c>
      <c r="H268" s="81">
        <v>1.82</v>
      </c>
      <c r="I268" s="78" t="s">
        <v>4743</v>
      </c>
      <c r="J268" s="78">
        <f>VLOOKUP(B268,'[3]09.02.2026'!$C$3:$J$2063,8,0)</f>
        <v>0</v>
      </c>
      <c r="K268" s="78">
        <f t="shared" si="12"/>
        <v>0</v>
      </c>
      <c r="L268" s="82"/>
      <c r="M268" s="82"/>
      <c r="N268" s="82"/>
      <c r="O268" s="82"/>
      <c r="P268" s="82">
        <v>1</v>
      </c>
      <c r="Q268" s="83"/>
      <c r="R268" s="83"/>
      <c r="S268" s="83"/>
      <c r="T268" s="84">
        <f t="shared" si="14"/>
        <v>0</v>
      </c>
      <c r="U268" s="85"/>
      <c r="V268" s="86"/>
      <c r="W268" s="87"/>
      <c r="X268" s="132">
        <f>VLOOKUP(B268,'[4]ВОМ КГ-3 СОЭКС'!$C$3:$G$2063,5,0)</f>
        <v>37.4</v>
      </c>
      <c r="Y268" s="133">
        <f t="shared" si="13"/>
        <v>0</v>
      </c>
      <c r="Z268" s="132"/>
    </row>
    <row r="269" spans="1:26" x14ac:dyDescent="0.25">
      <c r="A269" s="76" t="s">
        <v>817</v>
      </c>
      <c r="B269" s="77" t="s">
        <v>3158</v>
      </c>
      <c r="C269" s="77" t="s">
        <v>3159</v>
      </c>
      <c r="D269" s="78">
        <v>7</v>
      </c>
      <c r="E269" s="79">
        <v>219.6</v>
      </c>
      <c r="F269" s="80">
        <v>1537.2</v>
      </c>
      <c r="G269" s="81">
        <v>10.69</v>
      </c>
      <c r="H269" s="81">
        <v>74.83</v>
      </c>
      <c r="I269" s="78" t="s">
        <v>4743</v>
      </c>
      <c r="J269" s="78">
        <f>VLOOKUP(B269,'[3]09.02.2026'!$C$3:$J$2063,8,0)</f>
        <v>0</v>
      </c>
      <c r="K269" s="78">
        <f t="shared" si="12"/>
        <v>0</v>
      </c>
      <c r="L269" s="82"/>
      <c r="M269" s="82"/>
      <c r="N269" s="82"/>
      <c r="O269" s="82"/>
      <c r="P269" s="82">
        <v>1</v>
      </c>
      <c r="Q269" s="83">
        <v>2</v>
      </c>
      <c r="R269" s="83">
        <v>2</v>
      </c>
      <c r="S269" s="83">
        <v>2</v>
      </c>
      <c r="T269" s="84">
        <f t="shared" si="14"/>
        <v>0</v>
      </c>
      <c r="U269" s="85"/>
      <c r="V269" s="86"/>
      <c r="W269" s="87"/>
      <c r="X269" s="132">
        <f>VLOOKUP(B269,'[4]ВОМ КГ-3 СОЭКС'!$C$3:$G$2063,5,0)</f>
        <v>1537.2</v>
      </c>
      <c r="Y269" s="133">
        <f t="shared" si="13"/>
        <v>0</v>
      </c>
      <c r="Z269" s="132"/>
    </row>
    <row r="270" spans="1:26" x14ac:dyDescent="0.25">
      <c r="A270" s="76" t="s">
        <v>820</v>
      </c>
      <c r="B270" s="77" t="s">
        <v>3160</v>
      </c>
      <c r="C270" s="77" t="s">
        <v>3161</v>
      </c>
      <c r="D270" s="78">
        <v>7</v>
      </c>
      <c r="E270" s="79">
        <v>201.5</v>
      </c>
      <c r="F270" s="80">
        <v>1410.5</v>
      </c>
      <c r="G270" s="81">
        <v>9.8000000000000007</v>
      </c>
      <c r="H270" s="81">
        <v>68.599999999999994</v>
      </c>
      <c r="I270" s="78" t="s">
        <v>4743</v>
      </c>
      <c r="J270" s="78">
        <f>VLOOKUP(B270,'[3]09.02.2026'!$C$3:$J$2063,8,0)</f>
        <v>0</v>
      </c>
      <c r="K270" s="78">
        <f t="shared" si="12"/>
        <v>0</v>
      </c>
      <c r="L270" s="82"/>
      <c r="M270" s="82"/>
      <c r="N270" s="82"/>
      <c r="O270" s="82"/>
      <c r="P270" s="82">
        <v>1</v>
      </c>
      <c r="Q270" s="83">
        <v>2</v>
      </c>
      <c r="R270" s="83">
        <v>2</v>
      </c>
      <c r="S270" s="83">
        <v>2</v>
      </c>
      <c r="T270" s="84">
        <f t="shared" si="14"/>
        <v>0</v>
      </c>
      <c r="U270" s="85"/>
      <c r="V270" s="86"/>
      <c r="W270" s="87"/>
      <c r="X270" s="132">
        <f>VLOOKUP(B270,'[4]ВОМ КГ-3 СОЭКС'!$C$3:$G$2063,5,0)</f>
        <v>1410.5</v>
      </c>
      <c r="Y270" s="133">
        <f t="shared" si="13"/>
        <v>0</v>
      </c>
      <c r="Z270" s="132"/>
    </row>
    <row r="271" spans="1:26" x14ac:dyDescent="0.25">
      <c r="A271" s="76" t="s">
        <v>823</v>
      </c>
      <c r="B271" s="77" t="s">
        <v>3162</v>
      </c>
      <c r="C271" s="77" t="s">
        <v>3163</v>
      </c>
      <c r="D271" s="78">
        <v>2</v>
      </c>
      <c r="E271" s="79">
        <v>166.3</v>
      </c>
      <c r="F271" s="80">
        <v>332.6</v>
      </c>
      <c r="G271" s="81">
        <v>8.11</v>
      </c>
      <c r="H271" s="81">
        <v>16.22</v>
      </c>
      <c r="I271" s="78" t="s">
        <v>4743</v>
      </c>
      <c r="J271" s="78">
        <f>VLOOKUP(B271,'[3]09.02.2026'!$C$3:$J$2063,8,0)</f>
        <v>0</v>
      </c>
      <c r="K271" s="78">
        <f t="shared" si="12"/>
        <v>0</v>
      </c>
      <c r="L271" s="82"/>
      <c r="M271" s="82"/>
      <c r="N271" s="82"/>
      <c r="O271" s="82"/>
      <c r="P271" s="82">
        <v>1</v>
      </c>
      <c r="Q271" s="83"/>
      <c r="R271" s="83"/>
      <c r="S271" s="83">
        <v>1</v>
      </c>
      <c r="T271" s="84">
        <f t="shared" si="14"/>
        <v>0</v>
      </c>
      <c r="U271" s="85"/>
      <c r="V271" s="86"/>
      <c r="W271" s="87"/>
      <c r="X271" s="132">
        <f>VLOOKUP(B271,'[4]ВОМ КГ-3 СОЭКС'!$C$3:$G$2063,5,0)</f>
        <v>332.6</v>
      </c>
      <c r="Y271" s="133">
        <f t="shared" si="13"/>
        <v>0</v>
      </c>
      <c r="Z271" s="132"/>
    </row>
    <row r="272" spans="1:26" x14ac:dyDescent="0.25">
      <c r="A272" s="76" t="s">
        <v>826</v>
      </c>
      <c r="B272" s="77" t="s">
        <v>3164</v>
      </c>
      <c r="C272" s="77" t="s">
        <v>3165</v>
      </c>
      <c r="D272" s="78">
        <v>2</v>
      </c>
      <c r="E272" s="79">
        <v>276.60000000000002</v>
      </c>
      <c r="F272" s="80">
        <v>553.20000000000005</v>
      </c>
      <c r="G272" s="81">
        <v>13.44</v>
      </c>
      <c r="H272" s="81">
        <v>26.88</v>
      </c>
      <c r="I272" s="78" t="s">
        <v>4743</v>
      </c>
      <c r="J272" s="78">
        <f>VLOOKUP(B272,'[3]09.02.2026'!$C$3:$J$2063,8,0)</f>
        <v>0</v>
      </c>
      <c r="K272" s="78">
        <f t="shared" si="12"/>
        <v>0</v>
      </c>
      <c r="L272" s="82"/>
      <c r="M272" s="82"/>
      <c r="N272" s="82"/>
      <c r="O272" s="82"/>
      <c r="P272" s="82">
        <v>1</v>
      </c>
      <c r="Q272" s="83"/>
      <c r="R272" s="83"/>
      <c r="S272" s="83">
        <v>1</v>
      </c>
      <c r="T272" s="84">
        <f t="shared" si="14"/>
        <v>0</v>
      </c>
      <c r="U272" s="85"/>
      <c r="V272" s="86"/>
      <c r="W272" s="87"/>
      <c r="X272" s="132">
        <f>VLOOKUP(B272,'[4]ВОМ КГ-3 СОЭКС'!$C$3:$G$2063,5,0)</f>
        <v>553.20000000000005</v>
      </c>
      <c r="Y272" s="133">
        <f t="shared" si="13"/>
        <v>0</v>
      </c>
      <c r="Z272" s="132"/>
    </row>
    <row r="273" spans="1:26" x14ac:dyDescent="0.25">
      <c r="A273" s="76" t="s">
        <v>829</v>
      </c>
      <c r="B273" s="77" t="s">
        <v>3166</v>
      </c>
      <c r="C273" s="77" t="s">
        <v>3167</v>
      </c>
      <c r="D273" s="78">
        <v>2</v>
      </c>
      <c r="E273" s="79">
        <v>256.7</v>
      </c>
      <c r="F273" s="80">
        <v>513.4</v>
      </c>
      <c r="G273" s="81">
        <v>12.49</v>
      </c>
      <c r="H273" s="81">
        <v>24.98</v>
      </c>
      <c r="I273" s="78" t="s">
        <v>4743</v>
      </c>
      <c r="J273" s="78">
        <f>VLOOKUP(B273,'[3]09.02.2026'!$C$3:$J$2063,8,0)</f>
        <v>0</v>
      </c>
      <c r="K273" s="78">
        <f t="shared" si="12"/>
        <v>0</v>
      </c>
      <c r="L273" s="82"/>
      <c r="M273" s="82"/>
      <c r="N273" s="82"/>
      <c r="O273" s="82"/>
      <c r="P273" s="82">
        <v>1</v>
      </c>
      <c r="Q273" s="83"/>
      <c r="R273" s="83"/>
      <c r="S273" s="83">
        <v>1</v>
      </c>
      <c r="T273" s="84">
        <f t="shared" si="14"/>
        <v>0</v>
      </c>
      <c r="U273" s="85"/>
      <c r="V273" s="86"/>
      <c r="W273" s="87"/>
      <c r="X273" s="132">
        <f>VLOOKUP(B273,'[4]ВОМ КГ-3 СОЭКС'!$C$3:$G$2063,5,0)</f>
        <v>513.4</v>
      </c>
      <c r="Y273" s="133">
        <f t="shared" si="13"/>
        <v>0</v>
      </c>
      <c r="Z273" s="132"/>
    </row>
    <row r="274" spans="1:26" x14ac:dyDescent="0.25">
      <c r="A274" s="76" t="s">
        <v>832</v>
      </c>
      <c r="B274" s="77" t="s">
        <v>3168</v>
      </c>
      <c r="C274" s="77" t="s">
        <v>3169</v>
      </c>
      <c r="D274" s="78">
        <v>2</v>
      </c>
      <c r="E274" s="79">
        <v>227.7</v>
      </c>
      <c r="F274" s="80">
        <v>455.4</v>
      </c>
      <c r="G274" s="81">
        <v>11.07</v>
      </c>
      <c r="H274" s="81">
        <v>22.14</v>
      </c>
      <c r="I274" s="78" t="s">
        <v>4743</v>
      </c>
      <c r="J274" s="78">
        <f>VLOOKUP(B274,'[3]09.02.2026'!$C$3:$J$2063,8,0)</f>
        <v>0</v>
      </c>
      <c r="K274" s="78">
        <f t="shared" si="12"/>
        <v>0</v>
      </c>
      <c r="L274" s="82"/>
      <c r="M274" s="82"/>
      <c r="N274" s="82"/>
      <c r="O274" s="82"/>
      <c r="P274" s="82">
        <v>1</v>
      </c>
      <c r="Q274" s="83"/>
      <c r="R274" s="83"/>
      <c r="S274" s="83">
        <v>1</v>
      </c>
      <c r="T274" s="84">
        <f t="shared" si="14"/>
        <v>0</v>
      </c>
      <c r="U274" s="85"/>
      <c r="V274" s="86"/>
      <c r="W274" s="87"/>
      <c r="X274" s="132">
        <f>VLOOKUP(B274,'[4]ВОМ КГ-3 СОЭКС'!$C$3:$G$2063,5,0)</f>
        <v>455.4</v>
      </c>
      <c r="Y274" s="133">
        <f t="shared" si="13"/>
        <v>0</v>
      </c>
      <c r="Z274" s="132"/>
    </row>
    <row r="275" spans="1:26" x14ac:dyDescent="0.25">
      <c r="A275" s="76" t="s">
        <v>835</v>
      </c>
      <c r="B275" s="77" t="s">
        <v>3170</v>
      </c>
      <c r="C275" s="77" t="s">
        <v>3171</v>
      </c>
      <c r="D275" s="78">
        <v>2</v>
      </c>
      <c r="E275" s="79">
        <v>206.9</v>
      </c>
      <c r="F275" s="80">
        <v>413.8</v>
      </c>
      <c r="G275" s="81">
        <v>10.08</v>
      </c>
      <c r="H275" s="81">
        <v>20.16</v>
      </c>
      <c r="I275" s="78" t="s">
        <v>4743</v>
      </c>
      <c r="J275" s="78">
        <f>VLOOKUP(B275,'[3]09.02.2026'!$C$3:$J$2063,8,0)</f>
        <v>0</v>
      </c>
      <c r="K275" s="78">
        <f t="shared" si="12"/>
        <v>0</v>
      </c>
      <c r="L275" s="82"/>
      <c r="M275" s="82"/>
      <c r="N275" s="82"/>
      <c r="O275" s="82"/>
      <c r="P275" s="82">
        <v>1</v>
      </c>
      <c r="Q275" s="83"/>
      <c r="R275" s="83"/>
      <c r="S275" s="83">
        <v>1</v>
      </c>
      <c r="T275" s="84">
        <f t="shared" si="14"/>
        <v>0</v>
      </c>
      <c r="U275" s="85"/>
      <c r="V275" s="86"/>
      <c r="W275" s="87"/>
      <c r="X275" s="132">
        <f>VLOOKUP(B275,'[4]ВОМ КГ-3 СОЭКС'!$C$3:$G$2063,5,0)</f>
        <v>413.8</v>
      </c>
      <c r="Y275" s="133">
        <f t="shared" si="13"/>
        <v>0</v>
      </c>
      <c r="Z275" s="132"/>
    </row>
    <row r="276" spans="1:26" x14ac:dyDescent="0.25">
      <c r="A276" s="76" t="s">
        <v>838</v>
      </c>
      <c r="B276" s="77" t="s">
        <v>3172</v>
      </c>
      <c r="C276" s="77" t="s">
        <v>3173</v>
      </c>
      <c r="D276" s="78">
        <v>2</v>
      </c>
      <c r="E276" s="79">
        <v>275.7</v>
      </c>
      <c r="F276" s="80">
        <v>551.4</v>
      </c>
      <c r="G276" s="81">
        <v>13.4</v>
      </c>
      <c r="H276" s="81">
        <v>26.8</v>
      </c>
      <c r="I276" s="78" t="s">
        <v>4743</v>
      </c>
      <c r="J276" s="78">
        <f>VLOOKUP(B276,'[3]09.02.2026'!$C$3:$J$2063,8,0)</f>
        <v>0</v>
      </c>
      <c r="K276" s="78">
        <f t="shared" ref="K276:K339" si="15">J276*E276</f>
        <v>0</v>
      </c>
      <c r="L276" s="82"/>
      <c r="M276" s="82"/>
      <c r="N276" s="82"/>
      <c r="O276" s="82"/>
      <c r="P276" s="82">
        <v>1</v>
      </c>
      <c r="Q276" s="83"/>
      <c r="R276" s="83"/>
      <c r="S276" s="83">
        <v>1</v>
      </c>
      <c r="T276" s="84">
        <f t="shared" si="14"/>
        <v>0</v>
      </c>
      <c r="U276" s="85"/>
      <c r="V276" s="86"/>
      <c r="W276" s="87"/>
      <c r="X276" s="132">
        <f>VLOOKUP(B276,'[4]ВОМ КГ-3 СОЭКС'!$C$3:$G$2063,5,0)</f>
        <v>551.4</v>
      </c>
      <c r="Y276" s="133">
        <f t="shared" si="13"/>
        <v>0</v>
      </c>
      <c r="Z276" s="132"/>
    </row>
    <row r="277" spans="1:26" x14ac:dyDescent="0.25">
      <c r="A277" s="76" t="s">
        <v>841</v>
      </c>
      <c r="B277" s="77" t="s">
        <v>3174</v>
      </c>
      <c r="C277" s="77" t="s">
        <v>3175</v>
      </c>
      <c r="D277" s="78">
        <v>2</v>
      </c>
      <c r="E277" s="79">
        <v>256</v>
      </c>
      <c r="F277" s="80">
        <v>512</v>
      </c>
      <c r="G277" s="81">
        <v>12.45</v>
      </c>
      <c r="H277" s="81">
        <v>24.9</v>
      </c>
      <c r="I277" s="78" t="s">
        <v>4743</v>
      </c>
      <c r="J277" s="78">
        <f>VLOOKUP(B277,'[3]09.02.2026'!$C$3:$J$2063,8,0)</f>
        <v>0</v>
      </c>
      <c r="K277" s="78">
        <f t="shared" si="15"/>
        <v>0</v>
      </c>
      <c r="L277" s="82"/>
      <c r="M277" s="82"/>
      <c r="N277" s="82"/>
      <c r="O277" s="82"/>
      <c r="P277" s="82">
        <v>1</v>
      </c>
      <c r="Q277" s="83"/>
      <c r="R277" s="83"/>
      <c r="S277" s="83">
        <v>1</v>
      </c>
      <c r="T277" s="84">
        <f t="shared" si="14"/>
        <v>0</v>
      </c>
      <c r="U277" s="85"/>
      <c r="V277" s="86"/>
      <c r="W277" s="87"/>
      <c r="X277" s="132">
        <f>VLOOKUP(B277,'[4]ВОМ КГ-3 СОЭКС'!$C$3:$G$2063,5,0)</f>
        <v>512</v>
      </c>
      <c r="Y277" s="133">
        <f t="shared" si="13"/>
        <v>0</v>
      </c>
      <c r="Z277" s="132"/>
    </row>
    <row r="278" spans="1:26" x14ac:dyDescent="0.25">
      <c r="A278" s="76" t="s">
        <v>844</v>
      </c>
      <c r="B278" s="77" t="s">
        <v>3176</v>
      </c>
      <c r="C278" s="77" t="s">
        <v>3177</v>
      </c>
      <c r="D278" s="78">
        <v>2</v>
      </c>
      <c r="E278" s="79">
        <v>192.4</v>
      </c>
      <c r="F278" s="80">
        <v>384.8</v>
      </c>
      <c r="G278" s="81">
        <v>9.3699999999999992</v>
      </c>
      <c r="H278" s="81">
        <v>18.739999999999998</v>
      </c>
      <c r="I278" s="78" t="s">
        <v>4743</v>
      </c>
      <c r="J278" s="78">
        <f>VLOOKUP(B278,'[3]09.02.2026'!$C$3:$J$2063,8,0)</f>
        <v>0</v>
      </c>
      <c r="K278" s="78">
        <f t="shared" si="15"/>
        <v>0</v>
      </c>
      <c r="L278" s="82"/>
      <c r="M278" s="82"/>
      <c r="N278" s="82"/>
      <c r="O278" s="82"/>
      <c r="P278" s="82">
        <v>1</v>
      </c>
      <c r="Q278" s="83"/>
      <c r="R278" s="83"/>
      <c r="S278" s="83">
        <v>1</v>
      </c>
      <c r="T278" s="84">
        <f t="shared" si="14"/>
        <v>0</v>
      </c>
      <c r="U278" s="85"/>
      <c r="V278" s="86"/>
      <c r="W278" s="87"/>
      <c r="X278" s="132">
        <f>VLOOKUP(B278,'[4]ВОМ КГ-3 СОЭКС'!$C$3:$G$2063,5,0)</f>
        <v>384.8</v>
      </c>
      <c r="Y278" s="133">
        <f t="shared" si="13"/>
        <v>0</v>
      </c>
      <c r="Z278" s="132"/>
    </row>
    <row r="279" spans="1:26" x14ac:dyDescent="0.25">
      <c r="A279" s="76" t="s">
        <v>847</v>
      </c>
      <c r="B279" s="77" t="s">
        <v>3178</v>
      </c>
      <c r="C279" s="77" t="s">
        <v>3179</v>
      </c>
      <c r="D279" s="78">
        <v>7</v>
      </c>
      <c r="E279" s="79">
        <v>201.3</v>
      </c>
      <c r="F279" s="80">
        <v>1409.1</v>
      </c>
      <c r="G279" s="81">
        <v>9.7899999999999991</v>
      </c>
      <c r="H279" s="81">
        <v>68.53</v>
      </c>
      <c r="I279" s="78" t="s">
        <v>4743</v>
      </c>
      <c r="J279" s="78">
        <f>VLOOKUP(B279,'[3]09.02.2026'!$C$3:$J$2063,8,0)</f>
        <v>0</v>
      </c>
      <c r="K279" s="78">
        <f t="shared" si="15"/>
        <v>0</v>
      </c>
      <c r="L279" s="82"/>
      <c r="M279" s="82"/>
      <c r="N279" s="82"/>
      <c r="O279" s="82"/>
      <c r="P279" s="82">
        <v>1</v>
      </c>
      <c r="Q279" s="83">
        <v>2</v>
      </c>
      <c r="R279" s="83">
        <v>2</v>
      </c>
      <c r="S279" s="83">
        <v>2</v>
      </c>
      <c r="T279" s="84">
        <f t="shared" si="14"/>
        <v>0</v>
      </c>
      <c r="U279" s="85"/>
      <c r="V279" s="86"/>
      <c r="W279" s="87"/>
      <c r="X279" s="132">
        <f>VLOOKUP(B279,'[4]ВОМ КГ-3 СОЭКС'!$C$3:$G$2063,5,0)</f>
        <v>1409.1</v>
      </c>
      <c r="Y279" s="133">
        <f t="shared" si="13"/>
        <v>0</v>
      </c>
      <c r="Z279" s="132"/>
    </row>
    <row r="280" spans="1:26" x14ac:dyDescent="0.25">
      <c r="A280" s="76" t="s">
        <v>850</v>
      </c>
      <c r="B280" s="77" t="s">
        <v>3180</v>
      </c>
      <c r="C280" s="77" t="s">
        <v>3181</v>
      </c>
      <c r="D280" s="78">
        <v>1</v>
      </c>
      <c r="E280" s="79">
        <v>165.6</v>
      </c>
      <c r="F280" s="80">
        <v>165.6</v>
      </c>
      <c r="G280" s="81">
        <v>8.07</v>
      </c>
      <c r="H280" s="81">
        <v>8.07</v>
      </c>
      <c r="I280" s="78" t="s">
        <v>4743</v>
      </c>
      <c r="J280" s="78">
        <f>VLOOKUP(B280,'[3]09.02.2026'!$C$3:$J$2063,8,0)</f>
        <v>0</v>
      </c>
      <c r="K280" s="78">
        <f t="shared" si="15"/>
        <v>0</v>
      </c>
      <c r="L280" s="82"/>
      <c r="M280" s="82"/>
      <c r="N280" s="82"/>
      <c r="O280" s="82"/>
      <c r="P280" s="82"/>
      <c r="Q280" s="83">
        <v>1</v>
      </c>
      <c r="R280" s="83"/>
      <c r="S280" s="83"/>
      <c r="T280" s="84">
        <f t="shared" si="14"/>
        <v>0</v>
      </c>
      <c r="U280" s="85"/>
      <c r="V280" s="86"/>
      <c r="W280" s="87"/>
      <c r="X280" s="132">
        <f>VLOOKUP(B280,'[4]ВОМ КГ-3 СОЭКС'!$C$3:$G$2063,5,0)</f>
        <v>165.6</v>
      </c>
      <c r="Y280" s="133">
        <f t="shared" si="13"/>
        <v>0</v>
      </c>
      <c r="Z280" s="132"/>
    </row>
    <row r="281" spans="1:26" x14ac:dyDescent="0.25">
      <c r="A281" s="76" t="s">
        <v>853</v>
      </c>
      <c r="B281" s="77" t="s">
        <v>3182</v>
      </c>
      <c r="C281" s="77" t="s">
        <v>3183</v>
      </c>
      <c r="D281" s="78">
        <v>1</v>
      </c>
      <c r="E281" s="79">
        <v>275.7</v>
      </c>
      <c r="F281" s="80">
        <v>275.7</v>
      </c>
      <c r="G281" s="81">
        <v>13.4</v>
      </c>
      <c r="H281" s="81">
        <v>13.4</v>
      </c>
      <c r="I281" s="78" t="s">
        <v>4743</v>
      </c>
      <c r="J281" s="78">
        <f>VLOOKUP(B281,'[3]09.02.2026'!$C$3:$J$2063,8,0)</f>
        <v>0</v>
      </c>
      <c r="K281" s="78">
        <f t="shared" si="15"/>
        <v>0</v>
      </c>
      <c r="L281" s="82"/>
      <c r="M281" s="82"/>
      <c r="N281" s="82"/>
      <c r="O281" s="82"/>
      <c r="P281" s="82"/>
      <c r="Q281" s="83">
        <v>1</v>
      </c>
      <c r="R281" s="83"/>
      <c r="S281" s="83"/>
      <c r="T281" s="84">
        <f t="shared" si="14"/>
        <v>0</v>
      </c>
      <c r="U281" s="85"/>
      <c r="V281" s="86"/>
      <c r="W281" s="87"/>
      <c r="X281" s="132">
        <f>VLOOKUP(B281,'[4]ВОМ КГ-3 СОЭКС'!$C$3:$G$2063,5,0)</f>
        <v>275.7</v>
      </c>
      <c r="Y281" s="133">
        <f t="shared" si="13"/>
        <v>0</v>
      </c>
      <c r="Z281" s="132"/>
    </row>
    <row r="282" spans="1:26" x14ac:dyDescent="0.25">
      <c r="A282" s="76" t="s">
        <v>856</v>
      </c>
      <c r="B282" s="77" t="s">
        <v>3184</v>
      </c>
      <c r="C282" s="77" t="s">
        <v>3185</v>
      </c>
      <c r="D282" s="78">
        <v>1</v>
      </c>
      <c r="E282" s="79">
        <v>256</v>
      </c>
      <c r="F282" s="80">
        <v>256</v>
      </c>
      <c r="G282" s="81">
        <v>12.45</v>
      </c>
      <c r="H282" s="81">
        <v>12.45</v>
      </c>
      <c r="I282" s="78" t="s">
        <v>4743</v>
      </c>
      <c r="J282" s="78">
        <f>VLOOKUP(B282,'[3]09.02.2026'!$C$3:$J$2063,8,0)</f>
        <v>0</v>
      </c>
      <c r="K282" s="78">
        <f t="shared" si="15"/>
        <v>0</v>
      </c>
      <c r="L282" s="82"/>
      <c r="M282" s="82"/>
      <c r="N282" s="82"/>
      <c r="O282" s="82"/>
      <c r="P282" s="82"/>
      <c r="Q282" s="83">
        <v>1</v>
      </c>
      <c r="R282" s="83"/>
      <c r="S282" s="83"/>
      <c r="T282" s="84">
        <f t="shared" si="14"/>
        <v>0</v>
      </c>
      <c r="U282" s="85"/>
      <c r="V282" s="86"/>
      <c r="W282" s="87"/>
      <c r="X282" s="132">
        <f>VLOOKUP(B282,'[4]ВОМ КГ-3 СОЭКС'!$C$3:$G$2063,5,0)</f>
        <v>256</v>
      </c>
      <c r="Y282" s="133">
        <f t="shared" si="13"/>
        <v>0</v>
      </c>
      <c r="Z282" s="132"/>
    </row>
    <row r="283" spans="1:26" x14ac:dyDescent="0.25">
      <c r="A283" s="76" t="s">
        <v>859</v>
      </c>
      <c r="B283" s="77" t="s">
        <v>3186</v>
      </c>
      <c r="C283" s="77" t="s">
        <v>3187</v>
      </c>
      <c r="D283" s="78">
        <v>1</v>
      </c>
      <c r="E283" s="79">
        <v>226.8</v>
      </c>
      <c r="F283" s="80">
        <v>226.8</v>
      </c>
      <c r="G283" s="81">
        <v>11.03</v>
      </c>
      <c r="H283" s="81">
        <v>11.03</v>
      </c>
      <c r="I283" s="78" t="s">
        <v>4743</v>
      </c>
      <c r="J283" s="78">
        <f>VLOOKUP(B283,'[3]09.02.2026'!$C$3:$J$2063,8,0)</f>
        <v>0</v>
      </c>
      <c r="K283" s="78">
        <f t="shared" si="15"/>
        <v>0</v>
      </c>
      <c r="L283" s="82"/>
      <c r="M283" s="82"/>
      <c r="N283" s="82"/>
      <c r="O283" s="82"/>
      <c r="P283" s="82"/>
      <c r="Q283" s="83">
        <v>1</v>
      </c>
      <c r="R283" s="83"/>
      <c r="S283" s="83"/>
      <c r="T283" s="84">
        <f t="shared" si="14"/>
        <v>0</v>
      </c>
      <c r="U283" s="85"/>
      <c r="V283" s="86"/>
      <c r="W283" s="87"/>
      <c r="X283" s="132">
        <f>VLOOKUP(B283,'[4]ВОМ КГ-3 СОЭКС'!$C$3:$G$2063,5,0)</f>
        <v>226.8</v>
      </c>
      <c r="Y283" s="133">
        <f t="shared" si="13"/>
        <v>0</v>
      </c>
      <c r="Z283" s="132"/>
    </row>
    <row r="284" spans="1:26" x14ac:dyDescent="0.25">
      <c r="A284" s="76" t="s">
        <v>862</v>
      </c>
      <c r="B284" s="77" t="s">
        <v>3188</v>
      </c>
      <c r="C284" s="77" t="s">
        <v>3189</v>
      </c>
      <c r="D284" s="78">
        <v>2</v>
      </c>
      <c r="E284" s="79">
        <v>207.5</v>
      </c>
      <c r="F284" s="80">
        <v>415</v>
      </c>
      <c r="G284" s="81">
        <v>10.1</v>
      </c>
      <c r="H284" s="81">
        <v>20.2</v>
      </c>
      <c r="I284" s="78" t="s">
        <v>4743</v>
      </c>
      <c r="J284" s="78">
        <f>VLOOKUP(B284,'[3]09.02.2026'!$C$3:$J$2063,8,0)</f>
        <v>0</v>
      </c>
      <c r="K284" s="78">
        <f t="shared" si="15"/>
        <v>0</v>
      </c>
      <c r="L284" s="82"/>
      <c r="M284" s="82"/>
      <c r="N284" s="82"/>
      <c r="O284" s="82"/>
      <c r="P284" s="82"/>
      <c r="Q284" s="83">
        <v>1</v>
      </c>
      <c r="R284" s="83"/>
      <c r="S284" s="83">
        <v>1</v>
      </c>
      <c r="T284" s="84">
        <f t="shared" si="14"/>
        <v>0</v>
      </c>
      <c r="U284" s="85"/>
      <c r="V284" s="86"/>
      <c r="W284" s="87"/>
      <c r="X284" s="132">
        <f>VLOOKUP(B284,'[4]ВОМ КГ-3 СОЭКС'!$C$3:$G$2063,5,0)</f>
        <v>415</v>
      </c>
      <c r="Y284" s="133">
        <f t="shared" si="13"/>
        <v>0</v>
      </c>
      <c r="Z284" s="132"/>
    </row>
    <row r="285" spans="1:26" x14ac:dyDescent="0.25">
      <c r="A285" s="76" t="s">
        <v>865</v>
      </c>
      <c r="B285" s="77" t="s">
        <v>3190</v>
      </c>
      <c r="C285" s="77" t="s">
        <v>3191</v>
      </c>
      <c r="D285" s="78">
        <v>2</v>
      </c>
      <c r="E285" s="79">
        <v>276.2</v>
      </c>
      <c r="F285" s="80">
        <v>552.4</v>
      </c>
      <c r="G285" s="81">
        <v>13.42</v>
      </c>
      <c r="H285" s="81">
        <v>26.84</v>
      </c>
      <c r="I285" s="78" t="s">
        <v>4743</v>
      </c>
      <c r="J285" s="78">
        <f>VLOOKUP(B285,'[3]09.02.2026'!$C$3:$J$2063,8,0)</f>
        <v>0</v>
      </c>
      <c r="K285" s="78">
        <f t="shared" si="15"/>
        <v>0</v>
      </c>
      <c r="L285" s="82"/>
      <c r="M285" s="82"/>
      <c r="N285" s="82"/>
      <c r="O285" s="82"/>
      <c r="P285" s="82"/>
      <c r="Q285" s="83">
        <v>1</v>
      </c>
      <c r="R285" s="83"/>
      <c r="S285" s="83">
        <v>1</v>
      </c>
      <c r="T285" s="84">
        <f t="shared" si="14"/>
        <v>0</v>
      </c>
      <c r="U285" s="85"/>
      <c r="V285" s="86"/>
      <c r="W285" s="87"/>
      <c r="X285" s="132">
        <f>VLOOKUP(B285,'[4]ВОМ КГ-3 СОЭКС'!$C$3:$G$2063,5,0)</f>
        <v>552.4</v>
      </c>
      <c r="Y285" s="133">
        <f t="shared" si="13"/>
        <v>0</v>
      </c>
      <c r="Z285" s="132"/>
    </row>
    <row r="286" spans="1:26" x14ac:dyDescent="0.25">
      <c r="A286" s="76" t="s">
        <v>868</v>
      </c>
      <c r="B286" s="77" t="s">
        <v>3192</v>
      </c>
      <c r="C286" s="77" t="s">
        <v>3193</v>
      </c>
      <c r="D286" s="78">
        <v>2</v>
      </c>
      <c r="E286" s="79">
        <v>256.39999999999998</v>
      </c>
      <c r="F286" s="80">
        <v>512.79999999999995</v>
      </c>
      <c r="G286" s="81">
        <v>12.47</v>
      </c>
      <c r="H286" s="81">
        <v>24.94</v>
      </c>
      <c r="I286" s="78" t="s">
        <v>4743</v>
      </c>
      <c r="J286" s="78">
        <f>VLOOKUP(B286,'[3]09.02.2026'!$C$3:$J$2063,8,0)</f>
        <v>0</v>
      </c>
      <c r="K286" s="78">
        <f t="shared" si="15"/>
        <v>0</v>
      </c>
      <c r="L286" s="82"/>
      <c r="M286" s="82"/>
      <c r="N286" s="82"/>
      <c r="O286" s="82"/>
      <c r="P286" s="82"/>
      <c r="Q286" s="83">
        <v>1</v>
      </c>
      <c r="R286" s="83"/>
      <c r="S286" s="83">
        <v>1</v>
      </c>
      <c r="T286" s="84">
        <f t="shared" si="14"/>
        <v>0</v>
      </c>
      <c r="U286" s="85"/>
      <c r="V286" s="86"/>
      <c r="W286" s="87"/>
      <c r="X286" s="132">
        <f>VLOOKUP(B286,'[4]ВОМ КГ-3 СОЭКС'!$C$3:$G$2063,5,0)</f>
        <v>512.79999999999995</v>
      </c>
      <c r="Y286" s="133">
        <f t="shared" si="13"/>
        <v>0</v>
      </c>
      <c r="Z286" s="132"/>
    </row>
    <row r="287" spans="1:26" x14ac:dyDescent="0.25">
      <c r="A287" s="76" t="s">
        <v>871</v>
      </c>
      <c r="B287" s="77" t="s">
        <v>3194</v>
      </c>
      <c r="C287" s="77" t="s">
        <v>3195</v>
      </c>
      <c r="D287" s="78">
        <v>2</v>
      </c>
      <c r="E287" s="79">
        <v>192.8</v>
      </c>
      <c r="F287" s="80">
        <v>385.6</v>
      </c>
      <c r="G287" s="81">
        <v>9.39</v>
      </c>
      <c r="H287" s="81">
        <v>18.78</v>
      </c>
      <c r="I287" s="78" t="s">
        <v>4743</v>
      </c>
      <c r="J287" s="78">
        <f>VLOOKUP(B287,'[3]09.02.2026'!$C$3:$J$2063,8,0)</f>
        <v>0</v>
      </c>
      <c r="K287" s="78">
        <f t="shared" si="15"/>
        <v>0</v>
      </c>
      <c r="L287" s="82"/>
      <c r="M287" s="82"/>
      <c r="N287" s="82"/>
      <c r="O287" s="82"/>
      <c r="P287" s="82"/>
      <c r="Q287" s="83">
        <v>1</v>
      </c>
      <c r="R287" s="83"/>
      <c r="S287" s="83">
        <v>1</v>
      </c>
      <c r="T287" s="84">
        <f t="shared" si="14"/>
        <v>0</v>
      </c>
      <c r="U287" s="85"/>
      <c r="V287" s="86"/>
      <c r="W287" s="87"/>
      <c r="X287" s="132">
        <f>VLOOKUP(B287,'[4]ВОМ КГ-3 СОЭКС'!$C$3:$G$2063,5,0)</f>
        <v>385.6</v>
      </c>
      <c r="Y287" s="133">
        <f t="shared" si="13"/>
        <v>0</v>
      </c>
      <c r="Z287" s="132"/>
    </row>
    <row r="288" spans="1:26" x14ac:dyDescent="0.25">
      <c r="A288" s="76" t="s">
        <v>874</v>
      </c>
      <c r="B288" s="77" t="s">
        <v>3196</v>
      </c>
      <c r="C288" s="77" t="s">
        <v>3197</v>
      </c>
      <c r="D288" s="78">
        <v>1</v>
      </c>
      <c r="E288" s="79">
        <v>166.3</v>
      </c>
      <c r="F288" s="80">
        <v>166.3</v>
      </c>
      <c r="G288" s="81">
        <v>8.11</v>
      </c>
      <c r="H288" s="81">
        <v>8.11</v>
      </c>
      <c r="I288" s="78" t="s">
        <v>4743</v>
      </c>
      <c r="J288" s="78">
        <f>VLOOKUP(B288,'[3]09.02.2026'!$C$3:$J$2063,8,0)</f>
        <v>0</v>
      </c>
      <c r="K288" s="78">
        <f t="shared" si="15"/>
        <v>0</v>
      </c>
      <c r="L288" s="82"/>
      <c r="M288" s="82"/>
      <c r="N288" s="82"/>
      <c r="O288" s="82"/>
      <c r="P288" s="82"/>
      <c r="Q288" s="83">
        <v>1</v>
      </c>
      <c r="R288" s="83"/>
      <c r="S288" s="83"/>
      <c r="T288" s="84">
        <f t="shared" si="14"/>
        <v>0</v>
      </c>
      <c r="U288" s="85"/>
      <c r="V288" s="86"/>
      <c r="W288" s="87"/>
      <c r="X288" s="132">
        <f>VLOOKUP(B288,'[4]ВОМ КГ-3 СОЭКС'!$C$3:$G$2063,5,0)</f>
        <v>166.3</v>
      </c>
      <c r="Y288" s="133">
        <f t="shared" si="13"/>
        <v>0</v>
      </c>
      <c r="Z288" s="132"/>
    </row>
    <row r="289" spans="1:26" x14ac:dyDescent="0.25">
      <c r="A289" s="76" t="s">
        <v>877</v>
      </c>
      <c r="B289" s="77" t="s">
        <v>3198</v>
      </c>
      <c r="C289" s="77" t="s">
        <v>3199</v>
      </c>
      <c r="D289" s="78">
        <v>1</v>
      </c>
      <c r="E289" s="79">
        <v>276.60000000000002</v>
      </c>
      <c r="F289" s="80">
        <v>276.60000000000002</v>
      </c>
      <c r="G289" s="81">
        <v>13.44</v>
      </c>
      <c r="H289" s="81">
        <v>13.44</v>
      </c>
      <c r="I289" s="78" t="s">
        <v>4743</v>
      </c>
      <c r="J289" s="78">
        <f>VLOOKUP(B289,'[3]09.02.2026'!$C$3:$J$2063,8,0)</f>
        <v>0</v>
      </c>
      <c r="K289" s="78">
        <f t="shared" si="15"/>
        <v>0</v>
      </c>
      <c r="L289" s="82"/>
      <c r="M289" s="82"/>
      <c r="N289" s="82"/>
      <c r="O289" s="82"/>
      <c r="P289" s="82"/>
      <c r="Q289" s="83">
        <v>1</v>
      </c>
      <c r="R289" s="83"/>
      <c r="S289" s="83"/>
      <c r="T289" s="84">
        <f t="shared" si="14"/>
        <v>0</v>
      </c>
      <c r="U289" s="85"/>
      <c r="V289" s="86"/>
      <c r="W289" s="87"/>
      <c r="X289" s="132">
        <f>VLOOKUP(B289,'[4]ВОМ КГ-3 СОЭКС'!$C$3:$G$2063,5,0)</f>
        <v>276.60000000000002</v>
      </c>
      <c r="Y289" s="133">
        <f t="shared" si="13"/>
        <v>0</v>
      </c>
      <c r="Z289" s="132"/>
    </row>
    <row r="290" spans="1:26" x14ac:dyDescent="0.25">
      <c r="A290" s="76" t="s">
        <v>880</v>
      </c>
      <c r="B290" s="77" t="s">
        <v>3200</v>
      </c>
      <c r="C290" s="77" t="s">
        <v>3201</v>
      </c>
      <c r="D290" s="78">
        <v>1</v>
      </c>
      <c r="E290" s="79">
        <v>256.7</v>
      </c>
      <c r="F290" s="80">
        <v>256.7</v>
      </c>
      <c r="G290" s="81">
        <v>12.49</v>
      </c>
      <c r="H290" s="81">
        <v>12.49</v>
      </c>
      <c r="I290" s="78" t="s">
        <v>4743</v>
      </c>
      <c r="J290" s="78">
        <f>VLOOKUP(B290,'[3]09.02.2026'!$C$3:$J$2063,8,0)</f>
        <v>0</v>
      </c>
      <c r="K290" s="78">
        <f t="shared" si="15"/>
        <v>0</v>
      </c>
      <c r="L290" s="82"/>
      <c r="M290" s="82"/>
      <c r="N290" s="82"/>
      <c r="O290" s="82"/>
      <c r="P290" s="82"/>
      <c r="Q290" s="83">
        <v>1</v>
      </c>
      <c r="R290" s="83"/>
      <c r="S290" s="83"/>
      <c r="T290" s="84">
        <f t="shared" si="14"/>
        <v>0</v>
      </c>
      <c r="U290" s="85"/>
      <c r="V290" s="86"/>
      <c r="W290" s="87"/>
      <c r="X290" s="132">
        <f>VLOOKUP(B290,'[4]ВОМ КГ-3 СОЭКС'!$C$3:$G$2063,5,0)</f>
        <v>256.7</v>
      </c>
      <c r="Y290" s="133">
        <f t="shared" si="13"/>
        <v>0</v>
      </c>
      <c r="Z290" s="132"/>
    </row>
    <row r="291" spans="1:26" x14ac:dyDescent="0.25">
      <c r="A291" s="76" t="s">
        <v>883</v>
      </c>
      <c r="B291" s="77" t="s">
        <v>3202</v>
      </c>
      <c r="C291" s="77" t="s">
        <v>3203</v>
      </c>
      <c r="D291" s="78">
        <v>1</v>
      </c>
      <c r="E291" s="79">
        <v>227.7</v>
      </c>
      <c r="F291" s="80">
        <v>227.7</v>
      </c>
      <c r="G291" s="81">
        <v>11.07</v>
      </c>
      <c r="H291" s="81">
        <v>11.07</v>
      </c>
      <c r="I291" s="78" t="s">
        <v>4743</v>
      </c>
      <c r="J291" s="78">
        <f>VLOOKUP(B291,'[3]09.02.2026'!$C$3:$J$2063,8,0)</f>
        <v>0</v>
      </c>
      <c r="K291" s="78">
        <f t="shared" si="15"/>
        <v>0</v>
      </c>
      <c r="L291" s="82"/>
      <c r="M291" s="82"/>
      <c r="N291" s="82"/>
      <c r="O291" s="82"/>
      <c r="P291" s="82"/>
      <c r="Q291" s="83">
        <v>1</v>
      </c>
      <c r="R291" s="83"/>
      <c r="S291" s="83"/>
      <c r="T291" s="84">
        <f t="shared" si="14"/>
        <v>0</v>
      </c>
      <c r="U291" s="85"/>
      <c r="V291" s="86"/>
      <c r="W291" s="87"/>
      <c r="X291" s="132">
        <f>VLOOKUP(B291,'[4]ВОМ КГ-3 СОЭКС'!$C$3:$G$2063,5,0)</f>
        <v>227.7</v>
      </c>
      <c r="Y291" s="133">
        <f t="shared" si="13"/>
        <v>0</v>
      </c>
      <c r="Z291" s="132"/>
    </row>
    <row r="292" spans="1:26" x14ac:dyDescent="0.25">
      <c r="A292" s="76" t="s">
        <v>886</v>
      </c>
      <c r="B292" s="77" t="s">
        <v>3204</v>
      </c>
      <c r="C292" s="77" t="s">
        <v>3205</v>
      </c>
      <c r="D292" s="78">
        <v>1</v>
      </c>
      <c r="E292" s="79">
        <v>207.7</v>
      </c>
      <c r="F292" s="80">
        <v>207.7</v>
      </c>
      <c r="G292" s="81">
        <v>10.119999999999999</v>
      </c>
      <c r="H292" s="81">
        <v>10.119999999999999</v>
      </c>
      <c r="I292" s="78" t="s">
        <v>4743</v>
      </c>
      <c r="J292" s="78">
        <f>VLOOKUP(B292,'[3]09.02.2026'!$C$3:$J$2063,8,0)</f>
        <v>0</v>
      </c>
      <c r="K292" s="78">
        <f t="shared" si="15"/>
        <v>0</v>
      </c>
      <c r="L292" s="82"/>
      <c r="M292" s="82"/>
      <c r="N292" s="82"/>
      <c r="O292" s="82"/>
      <c r="P292" s="82"/>
      <c r="Q292" s="83">
        <v>1</v>
      </c>
      <c r="R292" s="83"/>
      <c r="S292" s="83"/>
      <c r="T292" s="84">
        <f t="shared" si="14"/>
        <v>0</v>
      </c>
      <c r="U292" s="85"/>
      <c r="V292" s="86"/>
      <c r="W292" s="87"/>
      <c r="X292" s="132">
        <f>VLOOKUP(B292,'[4]ВОМ КГ-3 СОЭКС'!$C$3:$G$2063,5,0)</f>
        <v>207.7</v>
      </c>
      <c r="Y292" s="133">
        <f t="shared" si="13"/>
        <v>0</v>
      </c>
      <c r="Z292" s="132"/>
    </row>
    <row r="293" spans="1:26" x14ac:dyDescent="0.25">
      <c r="A293" s="76" t="s">
        <v>889</v>
      </c>
      <c r="B293" s="77" t="s">
        <v>3206</v>
      </c>
      <c r="C293" s="77" t="s">
        <v>3207</v>
      </c>
      <c r="D293" s="78">
        <v>1</v>
      </c>
      <c r="E293" s="79">
        <v>276.39999999999998</v>
      </c>
      <c r="F293" s="80">
        <v>276.39999999999998</v>
      </c>
      <c r="G293" s="81">
        <v>13.43</v>
      </c>
      <c r="H293" s="81">
        <v>13.43</v>
      </c>
      <c r="I293" s="78" t="s">
        <v>4743</v>
      </c>
      <c r="J293" s="78">
        <f>VLOOKUP(B293,'[3]09.02.2026'!$C$3:$J$2063,8,0)</f>
        <v>0</v>
      </c>
      <c r="K293" s="78">
        <f t="shared" si="15"/>
        <v>0</v>
      </c>
      <c r="L293" s="82"/>
      <c r="M293" s="82"/>
      <c r="N293" s="82"/>
      <c r="O293" s="82"/>
      <c r="P293" s="82"/>
      <c r="Q293" s="83">
        <v>1</v>
      </c>
      <c r="R293" s="83"/>
      <c r="S293" s="83"/>
      <c r="T293" s="84">
        <f t="shared" si="14"/>
        <v>0</v>
      </c>
      <c r="U293" s="85"/>
      <c r="V293" s="86"/>
      <c r="W293" s="87"/>
      <c r="X293" s="132">
        <f>VLOOKUP(B293,'[4]ВОМ КГ-3 СОЭКС'!$C$3:$G$2063,5,0)</f>
        <v>276.39999999999998</v>
      </c>
      <c r="Y293" s="133">
        <f t="shared" si="13"/>
        <v>0</v>
      </c>
      <c r="Z293" s="132"/>
    </row>
    <row r="294" spans="1:26" x14ac:dyDescent="0.25">
      <c r="A294" s="76" t="s">
        <v>892</v>
      </c>
      <c r="B294" s="77" t="s">
        <v>3208</v>
      </c>
      <c r="C294" s="77" t="s">
        <v>3209</v>
      </c>
      <c r="D294" s="78">
        <v>1</v>
      </c>
      <c r="E294" s="79">
        <v>256.60000000000002</v>
      </c>
      <c r="F294" s="80">
        <v>256.60000000000002</v>
      </c>
      <c r="G294" s="81">
        <v>12.49</v>
      </c>
      <c r="H294" s="81">
        <v>12.49</v>
      </c>
      <c r="I294" s="78" t="s">
        <v>4743</v>
      </c>
      <c r="J294" s="78">
        <f>VLOOKUP(B294,'[3]09.02.2026'!$C$3:$J$2063,8,0)</f>
        <v>0</v>
      </c>
      <c r="K294" s="78">
        <f t="shared" si="15"/>
        <v>0</v>
      </c>
      <c r="L294" s="82"/>
      <c r="M294" s="82"/>
      <c r="N294" s="82"/>
      <c r="O294" s="82"/>
      <c r="P294" s="82"/>
      <c r="Q294" s="83">
        <v>1</v>
      </c>
      <c r="R294" s="83"/>
      <c r="S294" s="83"/>
      <c r="T294" s="84">
        <f t="shared" si="14"/>
        <v>0</v>
      </c>
      <c r="U294" s="85"/>
      <c r="V294" s="86"/>
      <c r="W294" s="87"/>
      <c r="X294" s="132">
        <f>VLOOKUP(B294,'[4]ВОМ КГ-3 СОЭКС'!$C$3:$G$2063,5,0)</f>
        <v>256.60000000000002</v>
      </c>
      <c r="Y294" s="133">
        <f t="shared" si="13"/>
        <v>0</v>
      </c>
      <c r="Z294" s="132"/>
    </row>
    <row r="295" spans="1:26" x14ac:dyDescent="0.25">
      <c r="A295" s="76" t="s">
        <v>895</v>
      </c>
      <c r="B295" s="77" t="s">
        <v>3210</v>
      </c>
      <c r="C295" s="77" t="s">
        <v>3211</v>
      </c>
      <c r="D295" s="78">
        <v>1</v>
      </c>
      <c r="E295" s="79">
        <v>193.1</v>
      </c>
      <c r="F295" s="80">
        <v>193.1</v>
      </c>
      <c r="G295" s="81">
        <v>9.41</v>
      </c>
      <c r="H295" s="81">
        <v>9.41</v>
      </c>
      <c r="I295" s="78" t="s">
        <v>4743</v>
      </c>
      <c r="J295" s="78">
        <f>VLOOKUP(B295,'[3]09.02.2026'!$C$3:$J$2063,8,0)</f>
        <v>0</v>
      </c>
      <c r="K295" s="78">
        <f t="shared" si="15"/>
        <v>0</v>
      </c>
      <c r="L295" s="82"/>
      <c r="M295" s="82"/>
      <c r="N295" s="82"/>
      <c r="O295" s="82"/>
      <c r="P295" s="82"/>
      <c r="Q295" s="83">
        <v>1</v>
      </c>
      <c r="R295" s="83"/>
      <c r="S295" s="83"/>
      <c r="T295" s="84">
        <f t="shared" si="14"/>
        <v>0</v>
      </c>
      <c r="U295" s="85"/>
      <c r="V295" s="86"/>
      <c r="W295" s="87"/>
      <c r="X295" s="132">
        <f>VLOOKUP(B295,'[4]ВОМ КГ-3 СОЭКС'!$C$3:$G$2063,5,0)</f>
        <v>193.1</v>
      </c>
      <c r="Y295" s="133">
        <f t="shared" si="13"/>
        <v>0</v>
      </c>
      <c r="Z295" s="132"/>
    </row>
    <row r="296" spans="1:26" x14ac:dyDescent="0.25">
      <c r="A296" s="76" t="s">
        <v>898</v>
      </c>
      <c r="B296" s="77" t="s">
        <v>3212</v>
      </c>
      <c r="C296" s="77" t="s">
        <v>3213</v>
      </c>
      <c r="D296" s="78">
        <v>1</v>
      </c>
      <c r="E296" s="79">
        <v>165.7</v>
      </c>
      <c r="F296" s="80">
        <v>165.7</v>
      </c>
      <c r="G296" s="81">
        <v>8.08</v>
      </c>
      <c r="H296" s="81">
        <v>8.08</v>
      </c>
      <c r="I296" s="78" t="s">
        <v>4743</v>
      </c>
      <c r="J296" s="78">
        <f>VLOOKUP(B296,'[3]09.02.2026'!$C$3:$J$2063,8,0)</f>
        <v>0</v>
      </c>
      <c r="K296" s="78">
        <f t="shared" si="15"/>
        <v>0</v>
      </c>
      <c r="L296" s="82"/>
      <c r="M296" s="82"/>
      <c r="N296" s="82"/>
      <c r="O296" s="82"/>
      <c r="P296" s="82"/>
      <c r="Q296" s="83"/>
      <c r="R296" s="83">
        <v>1</v>
      </c>
      <c r="S296" s="83"/>
      <c r="T296" s="84">
        <f t="shared" si="14"/>
        <v>0</v>
      </c>
      <c r="U296" s="85"/>
      <c r="V296" s="86"/>
      <c r="W296" s="87"/>
      <c r="X296" s="132">
        <f>VLOOKUP(B296,'[4]ВОМ КГ-3 СОЭКС'!$C$3:$G$2063,5,0)</f>
        <v>165.7</v>
      </c>
      <c r="Y296" s="133">
        <f t="shared" si="13"/>
        <v>0</v>
      </c>
      <c r="Z296" s="132"/>
    </row>
    <row r="297" spans="1:26" x14ac:dyDescent="0.25">
      <c r="A297" s="76" t="s">
        <v>901</v>
      </c>
      <c r="B297" s="77" t="s">
        <v>3214</v>
      </c>
      <c r="C297" s="77" t="s">
        <v>3215</v>
      </c>
      <c r="D297" s="78">
        <v>1</v>
      </c>
      <c r="E297" s="79">
        <v>275.89999999999998</v>
      </c>
      <c r="F297" s="80">
        <v>275.89999999999998</v>
      </c>
      <c r="G297" s="81">
        <v>13.41</v>
      </c>
      <c r="H297" s="81">
        <v>13.41</v>
      </c>
      <c r="I297" s="78" t="s">
        <v>4743</v>
      </c>
      <c r="J297" s="78">
        <f>VLOOKUP(B297,'[3]09.02.2026'!$C$3:$J$2063,8,0)</f>
        <v>0</v>
      </c>
      <c r="K297" s="78">
        <f t="shared" si="15"/>
        <v>0</v>
      </c>
      <c r="L297" s="82"/>
      <c r="M297" s="82"/>
      <c r="N297" s="82"/>
      <c r="O297" s="82"/>
      <c r="P297" s="82"/>
      <c r="Q297" s="83"/>
      <c r="R297" s="83">
        <v>1</v>
      </c>
      <c r="S297" s="83"/>
      <c r="T297" s="84">
        <f t="shared" si="14"/>
        <v>0</v>
      </c>
      <c r="U297" s="85"/>
      <c r="V297" s="86"/>
      <c r="W297" s="87"/>
      <c r="X297" s="132">
        <f>VLOOKUP(B297,'[4]ВОМ КГ-3 СОЭКС'!$C$3:$G$2063,5,0)</f>
        <v>275.89999999999998</v>
      </c>
      <c r="Y297" s="133">
        <f t="shared" si="13"/>
        <v>0</v>
      </c>
      <c r="Z297" s="132"/>
    </row>
    <row r="298" spans="1:26" x14ac:dyDescent="0.25">
      <c r="A298" s="76" t="s">
        <v>904</v>
      </c>
      <c r="B298" s="77" t="s">
        <v>3216</v>
      </c>
      <c r="C298" s="77" t="s">
        <v>3217</v>
      </c>
      <c r="D298" s="78">
        <v>1</v>
      </c>
      <c r="E298" s="79">
        <v>256.10000000000002</v>
      </c>
      <c r="F298" s="80">
        <v>256.10000000000002</v>
      </c>
      <c r="G298" s="81">
        <v>12.46</v>
      </c>
      <c r="H298" s="81">
        <v>12.46</v>
      </c>
      <c r="I298" s="78" t="s">
        <v>4743</v>
      </c>
      <c r="J298" s="78">
        <f>VLOOKUP(B298,'[3]09.02.2026'!$C$3:$J$2063,8,0)</f>
        <v>0</v>
      </c>
      <c r="K298" s="78">
        <f t="shared" si="15"/>
        <v>0</v>
      </c>
      <c r="L298" s="82"/>
      <c r="M298" s="82"/>
      <c r="N298" s="82"/>
      <c r="O298" s="82"/>
      <c r="P298" s="82"/>
      <c r="Q298" s="83"/>
      <c r="R298" s="83">
        <v>1</v>
      </c>
      <c r="S298" s="83"/>
      <c r="T298" s="84">
        <f t="shared" si="14"/>
        <v>0</v>
      </c>
      <c r="U298" s="85"/>
      <c r="V298" s="86"/>
      <c r="W298" s="87"/>
      <c r="X298" s="132">
        <f>VLOOKUP(B298,'[4]ВОМ КГ-3 СОЭКС'!$C$3:$G$2063,5,0)</f>
        <v>256.10000000000002</v>
      </c>
      <c r="Y298" s="133">
        <f t="shared" si="13"/>
        <v>0</v>
      </c>
      <c r="Z298" s="132"/>
    </row>
    <row r="299" spans="1:26" x14ac:dyDescent="0.25">
      <c r="A299" s="76" t="s">
        <v>907</v>
      </c>
      <c r="B299" s="77" t="s">
        <v>3218</v>
      </c>
      <c r="C299" s="77" t="s">
        <v>3219</v>
      </c>
      <c r="D299" s="78">
        <v>1</v>
      </c>
      <c r="E299" s="79">
        <v>227</v>
      </c>
      <c r="F299" s="80">
        <v>227</v>
      </c>
      <c r="G299" s="81">
        <v>11.04</v>
      </c>
      <c r="H299" s="81">
        <v>11.04</v>
      </c>
      <c r="I299" s="78" t="s">
        <v>4743</v>
      </c>
      <c r="J299" s="78">
        <f>VLOOKUP(B299,'[3]09.02.2026'!$C$3:$J$2063,8,0)</f>
        <v>0</v>
      </c>
      <c r="K299" s="78">
        <f t="shared" si="15"/>
        <v>0</v>
      </c>
      <c r="L299" s="82"/>
      <c r="M299" s="82"/>
      <c r="N299" s="82"/>
      <c r="O299" s="82"/>
      <c r="P299" s="82"/>
      <c r="Q299" s="83"/>
      <c r="R299" s="83">
        <v>1</v>
      </c>
      <c r="S299" s="83"/>
      <c r="T299" s="84">
        <f t="shared" si="14"/>
        <v>0</v>
      </c>
      <c r="U299" s="85"/>
      <c r="V299" s="86"/>
      <c r="W299" s="87"/>
      <c r="X299" s="132">
        <f>VLOOKUP(B299,'[4]ВОМ КГ-3 СОЭКС'!$C$3:$G$2063,5,0)</f>
        <v>227</v>
      </c>
      <c r="Y299" s="133">
        <f t="shared" si="13"/>
        <v>0</v>
      </c>
      <c r="Z299" s="132"/>
    </row>
    <row r="300" spans="1:26" x14ac:dyDescent="0.25">
      <c r="A300" s="76" t="s">
        <v>910</v>
      </c>
      <c r="B300" s="77" t="s">
        <v>3220</v>
      </c>
      <c r="C300" s="77" t="s">
        <v>3221</v>
      </c>
      <c r="D300" s="78">
        <v>1</v>
      </c>
      <c r="E300" s="79">
        <v>206.9</v>
      </c>
      <c r="F300" s="80">
        <v>206.9</v>
      </c>
      <c r="G300" s="81">
        <v>10.08</v>
      </c>
      <c r="H300" s="81">
        <v>10.08</v>
      </c>
      <c r="I300" s="78" t="s">
        <v>4743</v>
      </c>
      <c r="J300" s="78">
        <f>VLOOKUP(B300,'[3]09.02.2026'!$C$3:$J$2063,8,0)</f>
        <v>0</v>
      </c>
      <c r="K300" s="78">
        <f t="shared" si="15"/>
        <v>0</v>
      </c>
      <c r="L300" s="82"/>
      <c r="M300" s="82"/>
      <c r="N300" s="82"/>
      <c r="O300" s="82"/>
      <c r="P300" s="82"/>
      <c r="Q300" s="83"/>
      <c r="R300" s="83">
        <v>1</v>
      </c>
      <c r="S300" s="83"/>
      <c r="T300" s="84">
        <f t="shared" si="14"/>
        <v>0</v>
      </c>
      <c r="U300" s="85"/>
      <c r="V300" s="86"/>
      <c r="W300" s="87"/>
      <c r="X300" s="132">
        <f>VLOOKUP(B300,'[4]ВОМ КГ-3 СОЭКС'!$C$3:$G$2063,5,0)</f>
        <v>206.9</v>
      </c>
      <c r="Y300" s="133">
        <f t="shared" si="13"/>
        <v>0</v>
      </c>
      <c r="Z300" s="132"/>
    </row>
    <row r="301" spans="1:26" x14ac:dyDescent="0.25">
      <c r="A301" s="76" t="s">
        <v>913</v>
      </c>
      <c r="B301" s="77" t="s">
        <v>3222</v>
      </c>
      <c r="C301" s="77" t="s">
        <v>3223</v>
      </c>
      <c r="D301" s="78">
        <v>1</v>
      </c>
      <c r="E301" s="79">
        <v>275.7</v>
      </c>
      <c r="F301" s="80">
        <v>275.7</v>
      </c>
      <c r="G301" s="81">
        <v>13.4</v>
      </c>
      <c r="H301" s="81">
        <v>13.4</v>
      </c>
      <c r="I301" s="78" t="s">
        <v>4743</v>
      </c>
      <c r="J301" s="78">
        <f>VLOOKUP(B301,'[3]09.02.2026'!$C$3:$J$2063,8,0)</f>
        <v>0</v>
      </c>
      <c r="K301" s="78">
        <f t="shared" si="15"/>
        <v>0</v>
      </c>
      <c r="L301" s="82"/>
      <c r="M301" s="82"/>
      <c r="N301" s="82"/>
      <c r="O301" s="82"/>
      <c r="P301" s="82"/>
      <c r="Q301" s="83"/>
      <c r="R301" s="83">
        <v>1</v>
      </c>
      <c r="S301" s="83"/>
      <c r="T301" s="84">
        <f t="shared" si="14"/>
        <v>0</v>
      </c>
      <c r="U301" s="85"/>
      <c r="V301" s="86"/>
      <c r="W301" s="87"/>
      <c r="X301" s="132">
        <f>VLOOKUP(B301,'[4]ВОМ КГ-3 СОЭКС'!$C$3:$G$2063,5,0)</f>
        <v>275.7</v>
      </c>
      <c r="Y301" s="133">
        <f t="shared" si="13"/>
        <v>0</v>
      </c>
      <c r="Z301" s="132"/>
    </row>
    <row r="302" spans="1:26" x14ac:dyDescent="0.25">
      <c r="A302" s="76" t="s">
        <v>916</v>
      </c>
      <c r="B302" s="77" t="s">
        <v>3224</v>
      </c>
      <c r="C302" s="77" t="s">
        <v>3225</v>
      </c>
      <c r="D302" s="78">
        <v>1</v>
      </c>
      <c r="E302" s="79">
        <v>256</v>
      </c>
      <c r="F302" s="80">
        <v>256</v>
      </c>
      <c r="G302" s="81">
        <v>12.45</v>
      </c>
      <c r="H302" s="81">
        <v>12.45</v>
      </c>
      <c r="I302" s="78" t="s">
        <v>4743</v>
      </c>
      <c r="J302" s="78">
        <f>VLOOKUP(B302,'[3]09.02.2026'!$C$3:$J$2063,8,0)</f>
        <v>0</v>
      </c>
      <c r="K302" s="78">
        <f t="shared" si="15"/>
        <v>0</v>
      </c>
      <c r="L302" s="82"/>
      <c r="M302" s="82"/>
      <c r="N302" s="82"/>
      <c r="O302" s="82"/>
      <c r="P302" s="82"/>
      <c r="Q302" s="83"/>
      <c r="R302" s="83">
        <v>1</v>
      </c>
      <c r="S302" s="83"/>
      <c r="T302" s="84">
        <f t="shared" si="14"/>
        <v>0</v>
      </c>
      <c r="U302" s="85"/>
      <c r="V302" s="86"/>
      <c r="W302" s="87"/>
      <c r="X302" s="132">
        <f>VLOOKUP(B302,'[4]ВОМ КГ-3 СОЭКС'!$C$3:$G$2063,5,0)</f>
        <v>256</v>
      </c>
      <c r="Y302" s="133">
        <f t="shared" si="13"/>
        <v>0</v>
      </c>
      <c r="Z302" s="132"/>
    </row>
    <row r="303" spans="1:26" x14ac:dyDescent="0.25">
      <c r="A303" s="76" t="s">
        <v>919</v>
      </c>
      <c r="B303" s="77" t="s">
        <v>3226</v>
      </c>
      <c r="C303" s="77" t="s">
        <v>3227</v>
      </c>
      <c r="D303" s="78">
        <v>1</v>
      </c>
      <c r="E303" s="79">
        <v>192.4</v>
      </c>
      <c r="F303" s="80">
        <v>192.4</v>
      </c>
      <c r="G303" s="81">
        <v>9.3699999999999992</v>
      </c>
      <c r="H303" s="81">
        <v>9.3699999999999992</v>
      </c>
      <c r="I303" s="78" t="s">
        <v>4743</v>
      </c>
      <c r="J303" s="78">
        <f>VLOOKUP(B303,'[3]09.02.2026'!$C$3:$J$2063,8,0)</f>
        <v>0</v>
      </c>
      <c r="K303" s="78">
        <f t="shared" si="15"/>
        <v>0</v>
      </c>
      <c r="L303" s="82"/>
      <c r="M303" s="82"/>
      <c r="N303" s="82"/>
      <c r="O303" s="82"/>
      <c r="P303" s="82"/>
      <c r="Q303" s="83"/>
      <c r="R303" s="83">
        <v>1</v>
      </c>
      <c r="S303" s="83"/>
      <c r="T303" s="84">
        <f t="shared" si="14"/>
        <v>0</v>
      </c>
      <c r="U303" s="85"/>
      <c r="V303" s="86"/>
      <c r="W303" s="87"/>
      <c r="X303" s="132">
        <f>VLOOKUP(B303,'[4]ВОМ КГ-3 СОЭКС'!$C$3:$G$2063,5,0)</f>
        <v>192.4</v>
      </c>
      <c r="Y303" s="133">
        <f t="shared" si="13"/>
        <v>0</v>
      </c>
      <c r="Z303" s="132"/>
    </row>
    <row r="304" spans="1:26" x14ac:dyDescent="0.25">
      <c r="A304" s="76" t="s">
        <v>922</v>
      </c>
      <c r="B304" s="77" t="s">
        <v>3228</v>
      </c>
      <c r="C304" s="77" t="s">
        <v>3229</v>
      </c>
      <c r="D304" s="78">
        <v>1</v>
      </c>
      <c r="E304" s="79">
        <v>165.6</v>
      </c>
      <c r="F304" s="80">
        <v>165.6</v>
      </c>
      <c r="G304" s="81">
        <v>8.07</v>
      </c>
      <c r="H304" s="81">
        <v>8.07</v>
      </c>
      <c r="I304" s="78" t="s">
        <v>4743</v>
      </c>
      <c r="J304" s="78">
        <f>VLOOKUP(B304,'[3]09.02.2026'!$C$3:$J$2063,8,0)</f>
        <v>0</v>
      </c>
      <c r="K304" s="78">
        <f t="shared" si="15"/>
        <v>0</v>
      </c>
      <c r="L304" s="82"/>
      <c r="M304" s="82"/>
      <c r="N304" s="82"/>
      <c r="O304" s="82"/>
      <c r="P304" s="82"/>
      <c r="Q304" s="83"/>
      <c r="R304" s="83">
        <v>1</v>
      </c>
      <c r="S304" s="83"/>
      <c r="T304" s="84">
        <f t="shared" si="14"/>
        <v>0</v>
      </c>
      <c r="U304" s="85"/>
      <c r="V304" s="86"/>
      <c r="W304" s="87"/>
      <c r="X304" s="132">
        <f>VLOOKUP(B304,'[4]ВОМ КГ-3 СОЭКС'!$C$3:$G$2063,5,0)</f>
        <v>165.6</v>
      </c>
      <c r="Y304" s="133">
        <f t="shared" si="13"/>
        <v>0</v>
      </c>
      <c r="Z304" s="132"/>
    </row>
    <row r="305" spans="1:26" x14ac:dyDescent="0.25">
      <c r="A305" s="76" t="s">
        <v>925</v>
      </c>
      <c r="B305" s="77" t="s">
        <v>3230</v>
      </c>
      <c r="C305" s="77" t="s">
        <v>3231</v>
      </c>
      <c r="D305" s="78">
        <v>1</v>
      </c>
      <c r="E305" s="79">
        <v>226.8</v>
      </c>
      <c r="F305" s="80">
        <v>226.8</v>
      </c>
      <c r="G305" s="81">
        <v>11.03</v>
      </c>
      <c r="H305" s="81">
        <v>11.03</v>
      </c>
      <c r="I305" s="78" t="s">
        <v>4743</v>
      </c>
      <c r="J305" s="78">
        <f>VLOOKUP(B305,'[3]09.02.2026'!$C$3:$J$2063,8,0)</f>
        <v>0</v>
      </c>
      <c r="K305" s="78">
        <f t="shared" si="15"/>
        <v>0</v>
      </c>
      <c r="L305" s="82"/>
      <c r="M305" s="82"/>
      <c r="N305" s="82"/>
      <c r="O305" s="82"/>
      <c r="P305" s="82"/>
      <c r="Q305" s="83"/>
      <c r="R305" s="83">
        <v>1</v>
      </c>
      <c r="S305" s="83"/>
      <c r="T305" s="84">
        <f t="shared" si="14"/>
        <v>0</v>
      </c>
      <c r="U305" s="85"/>
      <c r="V305" s="86"/>
      <c r="W305" s="87"/>
      <c r="X305" s="132">
        <f>VLOOKUP(B305,'[4]ВОМ КГ-3 СОЭКС'!$C$3:$G$2063,5,0)</f>
        <v>226.8</v>
      </c>
      <c r="Y305" s="133">
        <f t="shared" si="13"/>
        <v>0</v>
      </c>
      <c r="Z305" s="132"/>
    </row>
    <row r="306" spans="1:26" x14ac:dyDescent="0.25">
      <c r="A306" s="76" t="s">
        <v>928</v>
      </c>
      <c r="B306" s="77" t="s">
        <v>3232</v>
      </c>
      <c r="C306" s="77" t="s">
        <v>3233</v>
      </c>
      <c r="D306" s="78">
        <v>1</v>
      </c>
      <c r="E306" s="79">
        <v>207.7</v>
      </c>
      <c r="F306" s="80">
        <v>207.7</v>
      </c>
      <c r="G306" s="81">
        <v>10.119999999999999</v>
      </c>
      <c r="H306" s="81">
        <v>10.119999999999999</v>
      </c>
      <c r="I306" s="78" t="s">
        <v>4743</v>
      </c>
      <c r="J306" s="78">
        <f>VLOOKUP(B306,'[3]09.02.2026'!$C$3:$J$2063,8,0)</f>
        <v>0</v>
      </c>
      <c r="K306" s="78">
        <f t="shared" si="15"/>
        <v>0</v>
      </c>
      <c r="L306" s="82"/>
      <c r="M306" s="82"/>
      <c r="N306" s="82"/>
      <c r="O306" s="82"/>
      <c r="P306" s="82"/>
      <c r="Q306" s="83"/>
      <c r="R306" s="83">
        <v>1</v>
      </c>
      <c r="S306" s="83"/>
      <c r="T306" s="84">
        <f t="shared" si="14"/>
        <v>0</v>
      </c>
      <c r="U306" s="85"/>
      <c r="V306" s="86"/>
      <c r="W306" s="87"/>
      <c r="X306" s="132">
        <f>VLOOKUP(B306,'[4]ВОМ КГ-3 СОЭКС'!$C$3:$G$2063,5,0)</f>
        <v>207.7</v>
      </c>
      <c r="Y306" s="133">
        <f t="shared" si="13"/>
        <v>0</v>
      </c>
      <c r="Z306" s="132"/>
    </row>
    <row r="307" spans="1:26" x14ac:dyDescent="0.25">
      <c r="A307" s="76" t="s">
        <v>931</v>
      </c>
      <c r="B307" s="77" t="s">
        <v>3234</v>
      </c>
      <c r="C307" s="77" t="s">
        <v>3235</v>
      </c>
      <c r="D307" s="78">
        <v>1</v>
      </c>
      <c r="E307" s="79">
        <v>193.1</v>
      </c>
      <c r="F307" s="80">
        <v>193.1</v>
      </c>
      <c r="G307" s="81">
        <v>9.41</v>
      </c>
      <c r="H307" s="81">
        <v>9.41</v>
      </c>
      <c r="I307" s="78" t="s">
        <v>4743</v>
      </c>
      <c r="J307" s="78">
        <f>VLOOKUP(B307,'[3]09.02.2026'!$C$3:$J$2063,8,0)</f>
        <v>0</v>
      </c>
      <c r="K307" s="78">
        <f t="shared" si="15"/>
        <v>0</v>
      </c>
      <c r="L307" s="82"/>
      <c r="M307" s="82"/>
      <c r="N307" s="82"/>
      <c r="O307" s="82"/>
      <c r="P307" s="82"/>
      <c r="Q307" s="83"/>
      <c r="R307" s="83">
        <v>1</v>
      </c>
      <c r="S307" s="83"/>
      <c r="T307" s="84">
        <f t="shared" si="14"/>
        <v>0</v>
      </c>
      <c r="U307" s="85"/>
      <c r="V307" s="86"/>
      <c r="W307" s="87"/>
      <c r="X307" s="132">
        <f>VLOOKUP(B307,'[4]ВОМ КГ-3 СОЭКС'!$C$3:$G$2063,5,0)</f>
        <v>193.1</v>
      </c>
      <c r="Y307" s="133">
        <f t="shared" si="13"/>
        <v>0</v>
      </c>
      <c r="Z307" s="132"/>
    </row>
    <row r="308" spans="1:26" x14ac:dyDescent="0.25">
      <c r="A308" s="76" t="s">
        <v>934</v>
      </c>
      <c r="B308" s="77" t="s">
        <v>3236</v>
      </c>
      <c r="C308" s="77" t="s">
        <v>3237</v>
      </c>
      <c r="D308" s="78">
        <v>1</v>
      </c>
      <c r="E308" s="79">
        <v>165.3</v>
      </c>
      <c r="F308" s="80">
        <v>165.3</v>
      </c>
      <c r="G308" s="81">
        <v>8.06</v>
      </c>
      <c r="H308" s="81">
        <v>8.06</v>
      </c>
      <c r="I308" s="78" t="s">
        <v>4743</v>
      </c>
      <c r="J308" s="78">
        <f>VLOOKUP(B308,'[3]09.02.2026'!$C$3:$J$2063,8,0)</f>
        <v>0</v>
      </c>
      <c r="K308" s="78">
        <f t="shared" si="15"/>
        <v>0</v>
      </c>
      <c r="L308" s="82"/>
      <c r="M308" s="82"/>
      <c r="N308" s="82"/>
      <c r="O308" s="82"/>
      <c r="P308" s="82"/>
      <c r="Q308" s="83"/>
      <c r="R308" s="83"/>
      <c r="S308" s="83">
        <v>1</v>
      </c>
      <c r="T308" s="84">
        <f t="shared" si="14"/>
        <v>0</v>
      </c>
      <c r="U308" s="85"/>
      <c r="V308" s="86"/>
      <c r="W308" s="87"/>
      <c r="X308" s="132">
        <f>VLOOKUP(B308,'[4]ВОМ КГ-3 СОЭКС'!$C$3:$G$2063,5,0)</f>
        <v>165.3</v>
      </c>
      <c r="Y308" s="133">
        <f t="shared" si="13"/>
        <v>0</v>
      </c>
      <c r="Z308" s="132"/>
    </row>
    <row r="309" spans="1:26" x14ac:dyDescent="0.25">
      <c r="A309" s="76" t="s">
        <v>937</v>
      </c>
      <c r="B309" s="77" t="s">
        <v>3238</v>
      </c>
      <c r="C309" s="77" t="s">
        <v>3239</v>
      </c>
      <c r="D309" s="78">
        <v>1</v>
      </c>
      <c r="E309" s="79">
        <v>275.5</v>
      </c>
      <c r="F309" s="80">
        <v>275.5</v>
      </c>
      <c r="G309" s="81">
        <v>13.39</v>
      </c>
      <c r="H309" s="81">
        <v>13.39</v>
      </c>
      <c r="I309" s="78" t="s">
        <v>4743</v>
      </c>
      <c r="J309" s="78">
        <f>VLOOKUP(B309,'[3]09.02.2026'!$C$3:$J$2063,8,0)</f>
        <v>0</v>
      </c>
      <c r="K309" s="78">
        <f t="shared" si="15"/>
        <v>0</v>
      </c>
      <c r="L309" s="82"/>
      <c r="M309" s="82"/>
      <c r="N309" s="82"/>
      <c r="O309" s="82"/>
      <c r="P309" s="82"/>
      <c r="Q309" s="83"/>
      <c r="R309" s="83"/>
      <c r="S309" s="83">
        <v>1</v>
      </c>
      <c r="T309" s="84">
        <f t="shared" si="14"/>
        <v>0</v>
      </c>
      <c r="U309" s="85"/>
      <c r="V309" s="86"/>
      <c r="W309" s="87"/>
      <c r="X309" s="132">
        <f>VLOOKUP(B309,'[4]ВОМ КГ-3 СОЭКС'!$C$3:$G$2063,5,0)</f>
        <v>275.5</v>
      </c>
      <c r="Y309" s="133">
        <f t="shared" si="13"/>
        <v>0</v>
      </c>
      <c r="Z309" s="132"/>
    </row>
    <row r="310" spans="1:26" x14ac:dyDescent="0.25">
      <c r="A310" s="76" t="s">
        <v>940</v>
      </c>
      <c r="B310" s="77" t="s">
        <v>3240</v>
      </c>
      <c r="C310" s="77" t="s">
        <v>3241</v>
      </c>
      <c r="D310" s="78">
        <v>1</v>
      </c>
      <c r="E310" s="79">
        <v>255.7</v>
      </c>
      <c r="F310" s="80">
        <v>255.7</v>
      </c>
      <c r="G310" s="81">
        <v>12.44</v>
      </c>
      <c r="H310" s="81">
        <v>12.44</v>
      </c>
      <c r="I310" s="78" t="s">
        <v>4743</v>
      </c>
      <c r="J310" s="78">
        <f>VLOOKUP(B310,'[3]09.02.2026'!$C$3:$J$2063,8,0)</f>
        <v>0</v>
      </c>
      <c r="K310" s="78">
        <f t="shared" si="15"/>
        <v>0</v>
      </c>
      <c r="L310" s="82"/>
      <c r="M310" s="82"/>
      <c r="N310" s="82"/>
      <c r="O310" s="82"/>
      <c r="P310" s="82"/>
      <c r="Q310" s="83"/>
      <c r="R310" s="83"/>
      <c r="S310" s="83">
        <v>1</v>
      </c>
      <c r="T310" s="84">
        <f t="shared" si="14"/>
        <v>0</v>
      </c>
      <c r="U310" s="85"/>
      <c r="V310" s="86"/>
      <c r="W310" s="87"/>
      <c r="X310" s="132">
        <f>VLOOKUP(B310,'[4]ВОМ КГ-3 СОЭКС'!$C$3:$G$2063,5,0)</f>
        <v>255.7</v>
      </c>
      <c r="Y310" s="133">
        <f t="shared" si="13"/>
        <v>0</v>
      </c>
      <c r="Z310" s="132"/>
    </row>
    <row r="311" spans="1:26" x14ac:dyDescent="0.25">
      <c r="A311" s="76" t="s">
        <v>943</v>
      </c>
      <c r="B311" s="77" t="s">
        <v>3242</v>
      </c>
      <c r="C311" s="77" t="s">
        <v>3243</v>
      </c>
      <c r="D311" s="78">
        <v>1</v>
      </c>
      <c r="E311" s="79">
        <v>226.6</v>
      </c>
      <c r="F311" s="80">
        <v>226.6</v>
      </c>
      <c r="G311" s="81">
        <v>11.02</v>
      </c>
      <c r="H311" s="81">
        <v>11.02</v>
      </c>
      <c r="I311" s="78" t="s">
        <v>4743</v>
      </c>
      <c r="J311" s="78">
        <f>VLOOKUP(B311,'[3]09.02.2026'!$C$3:$J$2063,8,0)</f>
        <v>0</v>
      </c>
      <c r="K311" s="78">
        <f t="shared" si="15"/>
        <v>0</v>
      </c>
      <c r="L311" s="82"/>
      <c r="M311" s="82"/>
      <c r="N311" s="82"/>
      <c r="O311" s="82"/>
      <c r="P311" s="82"/>
      <c r="Q311" s="83"/>
      <c r="R311" s="83"/>
      <c r="S311" s="83">
        <v>1</v>
      </c>
      <c r="T311" s="84">
        <f t="shared" si="14"/>
        <v>0</v>
      </c>
      <c r="U311" s="85"/>
      <c r="V311" s="86"/>
      <c r="W311" s="87"/>
      <c r="X311" s="132">
        <f>VLOOKUP(B311,'[4]ВОМ КГ-3 СОЭКС'!$C$3:$G$2063,5,0)</f>
        <v>226.6</v>
      </c>
      <c r="Y311" s="133">
        <f t="shared" si="13"/>
        <v>0</v>
      </c>
      <c r="Z311" s="132"/>
    </row>
    <row r="312" spans="1:26" x14ac:dyDescent="0.25">
      <c r="A312" s="76" t="s">
        <v>946</v>
      </c>
      <c r="B312" s="77" t="s">
        <v>3244</v>
      </c>
      <c r="C312" s="77" t="s">
        <v>3245</v>
      </c>
      <c r="D312" s="78">
        <v>112</v>
      </c>
      <c r="E312" s="79">
        <v>49</v>
      </c>
      <c r="F312" s="80">
        <v>5488</v>
      </c>
      <c r="G312" s="81">
        <v>14.89</v>
      </c>
      <c r="H312" s="81">
        <v>1667.68</v>
      </c>
      <c r="I312" s="78" t="s">
        <v>4743</v>
      </c>
      <c r="J312" s="78">
        <f>VLOOKUP(B312,'[3]09.02.2026'!$C$3:$J$2063,8,0)</f>
        <v>0</v>
      </c>
      <c r="K312" s="78">
        <f t="shared" si="15"/>
        <v>0</v>
      </c>
      <c r="L312" s="82">
        <v>2</v>
      </c>
      <c r="M312" s="82">
        <v>16</v>
      </c>
      <c r="N312" s="82">
        <v>16</v>
      </c>
      <c r="O312" s="82">
        <v>16</v>
      </c>
      <c r="P312" s="82">
        <v>15</v>
      </c>
      <c r="Q312" s="83">
        <v>16</v>
      </c>
      <c r="R312" s="83">
        <v>15</v>
      </c>
      <c r="S312" s="83">
        <v>16</v>
      </c>
      <c r="T312" s="84">
        <f t="shared" si="14"/>
        <v>0</v>
      </c>
      <c r="U312" s="85"/>
      <c r="V312" s="86"/>
      <c r="W312" s="87"/>
      <c r="X312" s="132">
        <f>VLOOKUP(B312,'[4]ВОМ КГ-3 СОЭКС'!$C$3:$G$2063,5,0)</f>
        <v>0</v>
      </c>
      <c r="Y312" s="133">
        <f t="shared" si="13"/>
        <v>5488</v>
      </c>
      <c r="Z312" s="132"/>
    </row>
    <row r="313" spans="1:26" x14ac:dyDescent="0.25">
      <c r="A313" s="76" t="s">
        <v>949</v>
      </c>
      <c r="B313" s="77" t="s">
        <v>3246</v>
      </c>
      <c r="C313" s="77" t="s">
        <v>3247</v>
      </c>
      <c r="D313" s="78">
        <v>112</v>
      </c>
      <c r="E313" s="79">
        <v>47</v>
      </c>
      <c r="F313" s="80">
        <v>5264</v>
      </c>
      <c r="G313" s="81">
        <v>14.26</v>
      </c>
      <c r="H313" s="81">
        <v>1597.12</v>
      </c>
      <c r="I313" s="78" t="s">
        <v>4743</v>
      </c>
      <c r="J313" s="78">
        <f>VLOOKUP(B313,'[3]09.02.2026'!$C$3:$J$2063,8,0)</f>
        <v>0</v>
      </c>
      <c r="K313" s="78">
        <f t="shared" si="15"/>
        <v>0</v>
      </c>
      <c r="L313" s="82">
        <v>2</v>
      </c>
      <c r="M313" s="82">
        <v>16</v>
      </c>
      <c r="N313" s="82">
        <v>16</v>
      </c>
      <c r="O313" s="82">
        <v>16</v>
      </c>
      <c r="P313" s="82">
        <v>15</v>
      </c>
      <c r="Q313" s="83">
        <v>16</v>
      </c>
      <c r="R313" s="83">
        <v>15</v>
      </c>
      <c r="S313" s="83">
        <v>16</v>
      </c>
      <c r="T313" s="84">
        <f t="shared" si="14"/>
        <v>0</v>
      </c>
      <c r="U313" s="85"/>
      <c r="V313" s="86"/>
      <c r="W313" s="87"/>
      <c r="X313" s="132">
        <f>VLOOKUP(B313,'[4]ВОМ КГ-3 СОЭКС'!$C$3:$G$2063,5,0)</f>
        <v>0</v>
      </c>
      <c r="Y313" s="133">
        <f t="shared" si="13"/>
        <v>5264</v>
      </c>
      <c r="Z313" s="132"/>
    </row>
    <row r="314" spans="1:26" x14ac:dyDescent="0.25">
      <c r="A314" s="76" t="s">
        <v>952</v>
      </c>
      <c r="B314" s="77" t="s">
        <v>3248</v>
      </c>
      <c r="C314" s="77" t="s">
        <v>3249</v>
      </c>
      <c r="D314" s="78">
        <v>84</v>
      </c>
      <c r="E314" s="79">
        <v>70.599999999999994</v>
      </c>
      <c r="F314" s="80">
        <v>5930.4</v>
      </c>
      <c r="G314" s="81">
        <v>24.34</v>
      </c>
      <c r="H314" s="81">
        <v>2044.56</v>
      </c>
      <c r="I314" s="78" t="s">
        <v>4755</v>
      </c>
      <c r="J314" s="78">
        <f>VLOOKUP(B314,'[3]09.02.2026'!$C$3:$J$2063,8,0)</f>
        <v>0</v>
      </c>
      <c r="K314" s="78">
        <f t="shared" si="15"/>
        <v>0</v>
      </c>
      <c r="L314" s="82">
        <v>2</v>
      </c>
      <c r="M314" s="82">
        <v>12</v>
      </c>
      <c r="N314" s="82">
        <v>12</v>
      </c>
      <c r="O314" s="82">
        <v>11</v>
      </c>
      <c r="P314" s="82">
        <v>12</v>
      </c>
      <c r="Q314" s="83">
        <v>11</v>
      </c>
      <c r="R314" s="83">
        <v>12</v>
      </c>
      <c r="S314" s="83">
        <v>12</v>
      </c>
      <c r="T314" s="84">
        <f t="shared" si="14"/>
        <v>0</v>
      </c>
      <c r="U314" s="85"/>
      <c r="V314" s="86"/>
      <c r="W314" s="87"/>
      <c r="X314" s="132">
        <f>VLOOKUP(B314,'[4]ВОМ КГ-3 СОЭКС'!$C$3:$G$2063,5,0)</f>
        <v>0</v>
      </c>
      <c r="Y314" s="133">
        <f t="shared" si="13"/>
        <v>5930.4</v>
      </c>
      <c r="Z314" s="132"/>
    </row>
    <row r="315" spans="1:26" x14ac:dyDescent="0.25">
      <c r="A315" s="76" t="s">
        <v>955</v>
      </c>
      <c r="B315" s="77" t="s">
        <v>3250</v>
      </c>
      <c r="C315" s="77" t="s">
        <v>3251</v>
      </c>
      <c r="D315" s="78">
        <v>84</v>
      </c>
      <c r="E315" s="79">
        <v>23.6</v>
      </c>
      <c r="F315" s="80">
        <v>1982.4</v>
      </c>
      <c r="G315" s="81">
        <v>8.14</v>
      </c>
      <c r="H315" s="81">
        <v>683.76</v>
      </c>
      <c r="I315" s="78" t="s">
        <v>4755</v>
      </c>
      <c r="J315" s="78">
        <f>VLOOKUP(B315,'[3]09.02.2026'!$C$3:$J$2063,8,0)</f>
        <v>0</v>
      </c>
      <c r="K315" s="78">
        <f t="shared" si="15"/>
        <v>0</v>
      </c>
      <c r="L315" s="82">
        <v>1</v>
      </c>
      <c r="M315" s="82">
        <v>12</v>
      </c>
      <c r="N315" s="82">
        <v>12</v>
      </c>
      <c r="O315" s="82">
        <v>12</v>
      </c>
      <c r="P315" s="82">
        <v>12</v>
      </c>
      <c r="Q315" s="83">
        <v>11</v>
      </c>
      <c r="R315" s="83">
        <v>12</v>
      </c>
      <c r="S315" s="83">
        <v>12</v>
      </c>
      <c r="T315" s="84">
        <f t="shared" si="14"/>
        <v>0</v>
      </c>
      <c r="U315" s="85"/>
      <c r="V315" s="86"/>
      <c r="W315" s="87"/>
      <c r="X315" s="132">
        <f>VLOOKUP(B315,'[4]ВОМ КГ-3 СОЭКС'!$C$3:$G$2063,5,0)</f>
        <v>0</v>
      </c>
      <c r="Y315" s="133">
        <f t="shared" si="13"/>
        <v>1982.4</v>
      </c>
      <c r="Z315" s="132"/>
    </row>
    <row r="316" spans="1:26" x14ac:dyDescent="0.25">
      <c r="A316" s="76" t="s">
        <v>958</v>
      </c>
      <c r="B316" s="77" t="s">
        <v>3252</v>
      </c>
      <c r="C316" s="77" t="s">
        <v>3253</v>
      </c>
      <c r="D316" s="78">
        <v>84</v>
      </c>
      <c r="E316" s="79">
        <v>22.9</v>
      </c>
      <c r="F316" s="80">
        <v>1923.6</v>
      </c>
      <c r="G316" s="81">
        <v>7.89</v>
      </c>
      <c r="H316" s="81">
        <v>662.76</v>
      </c>
      <c r="I316" s="78" t="s">
        <v>4755</v>
      </c>
      <c r="J316" s="78">
        <f>VLOOKUP(B316,'[3]09.02.2026'!$C$3:$J$2063,8,0)</f>
        <v>0</v>
      </c>
      <c r="K316" s="78">
        <f t="shared" si="15"/>
        <v>0</v>
      </c>
      <c r="L316" s="82">
        <v>1</v>
      </c>
      <c r="M316" s="82">
        <v>12</v>
      </c>
      <c r="N316" s="82">
        <v>12</v>
      </c>
      <c r="O316" s="82">
        <v>12</v>
      </c>
      <c r="P316" s="82">
        <v>12</v>
      </c>
      <c r="Q316" s="83">
        <v>11</v>
      </c>
      <c r="R316" s="83">
        <v>12</v>
      </c>
      <c r="S316" s="83">
        <v>12</v>
      </c>
      <c r="T316" s="84">
        <f t="shared" si="14"/>
        <v>0</v>
      </c>
      <c r="U316" s="85"/>
      <c r="V316" s="86"/>
      <c r="W316" s="87"/>
      <c r="X316" s="132">
        <f>VLOOKUP(B316,'[4]ВОМ КГ-3 СОЭКС'!$C$3:$G$2063,5,0)</f>
        <v>0</v>
      </c>
      <c r="Y316" s="133">
        <f t="shared" si="13"/>
        <v>1923.6</v>
      </c>
      <c r="Z316" s="132"/>
    </row>
    <row r="317" spans="1:26" ht="31.5" x14ac:dyDescent="0.25">
      <c r="A317" s="76" t="s">
        <v>961</v>
      </c>
      <c r="B317" s="77" t="s">
        <v>3254</v>
      </c>
      <c r="C317" s="77" t="s">
        <v>3255</v>
      </c>
      <c r="D317" s="78">
        <v>1</v>
      </c>
      <c r="E317" s="79">
        <v>16.8</v>
      </c>
      <c r="F317" s="80">
        <v>16.8</v>
      </c>
      <c r="G317" s="81">
        <v>5.81</v>
      </c>
      <c r="H317" s="81">
        <v>5.81</v>
      </c>
      <c r="I317" s="78" t="s">
        <v>4755</v>
      </c>
      <c r="J317" s="78">
        <f>VLOOKUP(B317,'[3]09.02.2026'!$C$3:$J$2063,8,0)</f>
        <v>0</v>
      </c>
      <c r="K317" s="78">
        <f t="shared" si="15"/>
        <v>0</v>
      </c>
      <c r="L317" s="82"/>
      <c r="M317" s="82"/>
      <c r="N317" s="82"/>
      <c r="O317" s="82"/>
      <c r="P317" s="82">
        <v>1</v>
      </c>
      <c r="Q317" s="83"/>
      <c r="R317" s="83"/>
      <c r="S317" s="83"/>
      <c r="T317" s="84">
        <f t="shared" si="14"/>
        <v>0</v>
      </c>
      <c r="U317" s="128" t="s">
        <v>4799</v>
      </c>
      <c r="V317" s="86"/>
      <c r="W317" s="87"/>
      <c r="X317" s="132">
        <f>VLOOKUP(B317,'[4]ВОМ КГ-3 СОЭКС'!$C$3:$G$2063,5,0)</f>
        <v>0</v>
      </c>
      <c r="Y317" s="133">
        <f t="shared" si="13"/>
        <v>16.8</v>
      </c>
      <c r="Z317" s="132"/>
    </row>
    <row r="318" spans="1:26" x14ac:dyDescent="0.25">
      <c r="A318" s="76" t="s">
        <v>964</v>
      </c>
      <c r="B318" s="77" t="s">
        <v>3256</v>
      </c>
      <c r="C318" s="77" t="s">
        <v>3257</v>
      </c>
      <c r="D318" s="78">
        <v>3</v>
      </c>
      <c r="E318" s="79">
        <v>21.8</v>
      </c>
      <c r="F318" s="80">
        <v>65.400000000000006</v>
      </c>
      <c r="G318" s="81">
        <v>7.51</v>
      </c>
      <c r="H318" s="81">
        <v>22.53</v>
      </c>
      <c r="I318" s="78" t="s">
        <v>4755</v>
      </c>
      <c r="J318" s="78">
        <f>VLOOKUP(B318,'[3]09.02.2026'!$C$3:$J$2063,8,0)</f>
        <v>0</v>
      </c>
      <c r="K318" s="78">
        <f t="shared" si="15"/>
        <v>0</v>
      </c>
      <c r="L318" s="82"/>
      <c r="M318" s="82"/>
      <c r="N318" s="82"/>
      <c r="O318" s="82"/>
      <c r="P318" s="82">
        <v>3</v>
      </c>
      <c r="Q318" s="83"/>
      <c r="R318" s="83"/>
      <c r="S318" s="83"/>
      <c r="T318" s="84">
        <f t="shared" si="14"/>
        <v>0</v>
      </c>
      <c r="U318" s="85"/>
      <c r="V318" s="86"/>
      <c r="W318" s="87"/>
      <c r="X318" s="132">
        <f>VLOOKUP(B318,'[4]ВОМ КГ-3 СОЭКС'!$C$3:$G$2063,5,0)</f>
        <v>0</v>
      </c>
      <c r="Y318" s="133">
        <f t="shared" si="13"/>
        <v>65.400000000000006</v>
      </c>
      <c r="Z318" s="132"/>
    </row>
    <row r="319" spans="1:26" x14ac:dyDescent="0.25">
      <c r="A319" s="76" t="s">
        <v>967</v>
      </c>
      <c r="B319" s="77" t="s">
        <v>3258</v>
      </c>
      <c r="C319" s="77" t="s">
        <v>3259</v>
      </c>
      <c r="D319" s="78">
        <v>1</v>
      </c>
      <c r="E319" s="79">
        <v>6.4</v>
      </c>
      <c r="F319" s="80">
        <v>6.4</v>
      </c>
      <c r="G319" s="81">
        <v>2.2200000000000002</v>
      </c>
      <c r="H319" s="81">
        <v>2.2200000000000002</v>
      </c>
      <c r="I319" s="78" t="s">
        <v>4755</v>
      </c>
      <c r="J319" s="78">
        <f>VLOOKUP(B319,'[3]09.02.2026'!$C$3:$J$2063,8,0)</f>
        <v>0</v>
      </c>
      <c r="K319" s="78">
        <f t="shared" si="15"/>
        <v>0</v>
      </c>
      <c r="L319" s="82"/>
      <c r="M319" s="82"/>
      <c r="N319" s="82"/>
      <c r="O319" s="82"/>
      <c r="P319" s="82">
        <v>1</v>
      </c>
      <c r="Q319" s="83"/>
      <c r="R319" s="83"/>
      <c r="S319" s="83"/>
      <c r="T319" s="84">
        <f t="shared" si="14"/>
        <v>0</v>
      </c>
      <c r="U319" s="85"/>
      <c r="V319" s="86"/>
      <c r="W319" s="87"/>
      <c r="X319" s="132">
        <f>VLOOKUP(B319,'[4]ВОМ КГ-3 СОЭКС'!$C$3:$G$2063,5,0)</f>
        <v>0</v>
      </c>
      <c r="Y319" s="133">
        <f t="shared" si="13"/>
        <v>6.4</v>
      </c>
      <c r="Z319" s="132"/>
    </row>
    <row r="320" spans="1:26" x14ac:dyDescent="0.25">
      <c r="A320" s="76" t="s">
        <v>970</v>
      </c>
      <c r="B320" s="77" t="s">
        <v>3260</v>
      </c>
      <c r="C320" s="77" t="s">
        <v>3261</v>
      </c>
      <c r="D320" s="78">
        <v>2</v>
      </c>
      <c r="E320" s="79">
        <v>17.7</v>
      </c>
      <c r="F320" s="80">
        <v>35.4</v>
      </c>
      <c r="G320" s="81">
        <v>6.11</v>
      </c>
      <c r="H320" s="81">
        <v>12.22</v>
      </c>
      <c r="I320" s="78" t="s">
        <v>4755</v>
      </c>
      <c r="J320" s="78">
        <f>VLOOKUP(B320,'[3]09.02.2026'!$C$3:$J$2063,8,0)</f>
        <v>0</v>
      </c>
      <c r="K320" s="78">
        <f t="shared" si="15"/>
        <v>0</v>
      </c>
      <c r="L320" s="82"/>
      <c r="M320" s="82"/>
      <c r="N320" s="82"/>
      <c r="O320" s="82"/>
      <c r="P320" s="82">
        <v>2</v>
      </c>
      <c r="Q320" s="83"/>
      <c r="R320" s="83"/>
      <c r="S320" s="83"/>
      <c r="T320" s="84">
        <f t="shared" si="14"/>
        <v>0</v>
      </c>
      <c r="U320" s="85"/>
      <c r="V320" s="86"/>
      <c r="W320" s="87"/>
      <c r="X320" s="132">
        <f>VLOOKUP(B320,'[4]ВОМ КГ-3 СОЭКС'!$C$3:$G$2063,5,0)</f>
        <v>0</v>
      </c>
      <c r="Y320" s="133">
        <f t="shared" si="13"/>
        <v>35.4</v>
      </c>
      <c r="Z320" s="132"/>
    </row>
    <row r="321" spans="1:26" x14ac:dyDescent="0.25">
      <c r="A321" s="76" t="s">
        <v>973</v>
      </c>
      <c r="B321" s="77" t="s">
        <v>3262</v>
      </c>
      <c r="C321" s="77" t="s">
        <v>3263</v>
      </c>
      <c r="D321" s="78">
        <v>2</v>
      </c>
      <c r="E321" s="79">
        <v>10.3</v>
      </c>
      <c r="F321" s="80">
        <v>20.6</v>
      </c>
      <c r="G321" s="81">
        <v>3.57</v>
      </c>
      <c r="H321" s="81">
        <v>7.14</v>
      </c>
      <c r="I321" s="78" t="s">
        <v>4755</v>
      </c>
      <c r="J321" s="78">
        <f>VLOOKUP(B321,'[3]09.02.2026'!$C$3:$J$2063,8,0)</f>
        <v>0</v>
      </c>
      <c r="K321" s="78">
        <f t="shared" si="15"/>
        <v>0</v>
      </c>
      <c r="L321" s="82"/>
      <c r="M321" s="82"/>
      <c r="N321" s="82"/>
      <c r="O321" s="82"/>
      <c r="P321" s="82">
        <v>2</v>
      </c>
      <c r="Q321" s="83"/>
      <c r="R321" s="83"/>
      <c r="S321" s="83"/>
      <c r="T321" s="84">
        <f t="shared" si="14"/>
        <v>0</v>
      </c>
      <c r="U321" s="85"/>
      <c r="V321" s="86"/>
      <c r="W321" s="87"/>
      <c r="X321" s="132">
        <f>VLOOKUP(B321,'[4]ВОМ КГ-3 СОЭКС'!$C$3:$G$2063,5,0)</f>
        <v>0</v>
      </c>
      <c r="Y321" s="133">
        <f t="shared" si="13"/>
        <v>20.6</v>
      </c>
      <c r="Z321" s="132"/>
    </row>
    <row r="322" spans="1:26" x14ac:dyDescent="0.25">
      <c r="A322" s="76" t="s">
        <v>976</v>
      </c>
      <c r="B322" s="77" t="s">
        <v>3264</v>
      </c>
      <c r="C322" s="77" t="s">
        <v>3265</v>
      </c>
      <c r="D322" s="78">
        <v>1</v>
      </c>
      <c r="E322" s="79">
        <v>14.6</v>
      </c>
      <c r="F322" s="80">
        <v>14.6</v>
      </c>
      <c r="G322" s="81">
        <v>1.81</v>
      </c>
      <c r="H322" s="81">
        <v>1.81</v>
      </c>
      <c r="I322" s="78" t="s">
        <v>4743</v>
      </c>
      <c r="J322" s="78">
        <f>VLOOKUP(B322,'[3]09.02.2026'!$C$3:$J$2063,8,0)</f>
        <v>0</v>
      </c>
      <c r="K322" s="78">
        <f t="shared" si="15"/>
        <v>0</v>
      </c>
      <c r="L322" s="82"/>
      <c r="M322" s="82"/>
      <c r="N322" s="82">
        <v>1</v>
      </c>
      <c r="O322" s="82"/>
      <c r="P322" s="82"/>
      <c r="Q322" s="83"/>
      <c r="R322" s="83"/>
      <c r="S322" s="83"/>
      <c r="T322" s="84">
        <f t="shared" si="14"/>
        <v>0</v>
      </c>
      <c r="U322" s="85"/>
      <c r="V322" s="86"/>
      <c r="W322" s="87"/>
      <c r="X322" s="132">
        <f>VLOOKUP(B322,'[4]ВОМ КГ-3 СОЭКС'!$C$3:$G$2063,5,0)</f>
        <v>14.6</v>
      </c>
      <c r="Y322" s="133">
        <f t="shared" si="13"/>
        <v>0</v>
      </c>
      <c r="Z322" s="132"/>
    </row>
    <row r="323" spans="1:26" x14ac:dyDescent="0.25">
      <c r="A323" s="76" t="s">
        <v>979</v>
      </c>
      <c r="B323" s="77" t="s">
        <v>3266</v>
      </c>
      <c r="C323" s="77" t="s">
        <v>3267</v>
      </c>
      <c r="D323" s="78">
        <v>2</v>
      </c>
      <c r="E323" s="79">
        <v>21</v>
      </c>
      <c r="F323" s="80">
        <v>42</v>
      </c>
      <c r="G323" s="81">
        <v>2.58</v>
      </c>
      <c r="H323" s="81">
        <v>5.16</v>
      </c>
      <c r="I323" s="78" t="s">
        <v>4743</v>
      </c>
      <c r="J323" s="78">
        <f>VLOOKUP(B323,'[3]09.02.2026'!$C$3:$J$2063,8,0)</f>
        <v>0</v>
      </c>
      <c r="K323" s="78">
        <f t="shared" si="15"/>
        <v>0</v>
      </c>
      <c r="L323" s="82"/>
      <c r="M323" s="82"/>
      <c r="N323" s="82">
        <v>2</v>
      </c>
      <c r="O323" s="82"/>
      <c r="P323" s="82"/>
      <c r="Q323" s="83"/>
      <c r="R323" s="83"/>
      <c r="S323" s="83"/>
      <c r="T323" s="84">
        <f t="shared" si="14"/>
        <v>0</v>
      </c>
      <c r="U323" s="85"/>
      <c r="V323" s="86"/>
      <c r="W323" s="87"/>
      <c r="X323" s="132">
        <f>VLOOKUP(B323,'[4]ВОМ КГ-3 СОЭКС'!$C$3:$G$2063,5,0)</f>
        <v>42</v>
      </c>
      <c r="Y323" s="133">
        <f t="shared" ref="Y323:Y386" si="16">F323-X323</f>
        <v>0</v>
      </c>
      <c r="Z323" s="132"/>
    </row>
    <row r="324" spans="1:26" x14ac:dyDescent="0.25">
      <c r="A324" s="76" t="s">
        <v>982</v>
      </c>
      <c r="B324" s="77" t="s">
        <v>3268</v>
      </c>
      <c r="C324" s="77" t="s">
        <v>3269</v>
      </c>
      <c r="D324" s="78">
        <v>3</v>
      </c>
      <c r="E324" s="79">
        <v>16.2</v>
      </c>
      <c r="F324" s="80">
        <v>48.6</v>
      </c>
      <c r="G324" s="81">
        <v>2</v>
      </c>
      <c r="H324" s="81">
        <v>6</v>
      </c>
      <c r="I324" s="78" t="s">
        <v>4743</v>
      </c>
      <c r="J324" s="78">
        <f>VLOOKUP(B324,'[3]09.02.2026'!$C$3:$J$2063,8,0)</f>
        <v>0</v>
      </c>
      <c r="K324" s="78">
        <f t="shared" si="15"/>
        <v>0</v>
      </c>
      <c r="L324" s="82"/>
      <c r="M324" s="82"/>
      <c r="N324" s="82">
        <v>3</v>
      </c>
      <c r="O324" s="82"/>
      <c r="P324" s="82"/>
      <c r="Q324" s="83"/>
      <c r="R324" s="83"/>
      <c r="S324" s="83"/>
      <c r="T324" s="84">
        <f t="shared" si="14"/>
        <v>0</v>
      </c>
      <c r="U324" s="85"/>
      <c r="V324" s="86"/>
      <c r="W324" s="87"/>
      <c r="X324" s="132">
        <f>VLOOKUP(B324,'[4]ВОМ КГ-3 СОЭКС'!$C$3:$G$2063,5,0)</f>
        <v>48.6</v>
      </c>
      <c r="Y324" s="133">
        <f t="shared" si="16"/>
        <v>0</v>
      </c>
      <c r="Z324" s="132"/>
    </row>
    <row r="325" spans="1:26" x14ac:dyDescent="0.25">
      <c r="A325" s="76" t="s">
        <v>985</v>
      </c>
      <c r="B325" s="77" t="s">
        <v>3270</v>
      </c>
      <c r="C325" s="77" t="s">
        <v>3271</v>
      </c>
      <c r="D325" s="78">
        <v>3</v>
      </c>
      <c r="E325" s="79">
        <v>19.100000000000001</v>
      </c>
      <c r="F325" s="80">
        <v>57.3</v>
      </c>
      <c r="G325" s="81">
        <v>2.35</v>
      </c>
      <c r="H325" s="81">
        <v>7.05</v>
      </c>
      <c r="I325" s="78" t="s">
        <v>4743</v>
      </c>
      <c r="J325" s="78">
        <f>VLOOKUP(B325,'[3]09.02.2026'!$C$3:$J$2063,8,0)</f>
        <v>0</v>
      </c>
      <c r="K325" s="78">
        <f t="shared" si="15"/>
        <v>0</v>
      </c>
      <c r="L325" s="82"/>
      <c r="M325" s="82"/>
      <c r="N325" s="82">
        <v>3</v>
      </c>
      <c r="O325" s="82"/>
      <c r="P325" s="82"/>
      <c r="Q325" s="83"/>
      <c r="R325" s="83"/>
      <c r="S325" s="83"/>
      <c r="T325" s="84">
        <f t="shared" ref="T325:T388" si="17">D325-L325-M325-N325-O325-P325-Q325-R325-S325</f>
        <v>0</v>
      </c>
      <c r="U325" s="85"/>
      <c r="V325" s="86"/>
      <c r="W325" s="87"/>
      <c r="X325" s="132">
        <f>VLOOKUP(B325,'[4]ВОМ КГ-3 СОЭКС'!$C$3:$G$2063,5,0)</f>
        <v>57.3</v>
      </c>
      <c r="Y325" s="133">
        <f t="shared" si="16"/>
        <v>0</v>
      </c>
      <c r="Z325" s="132"/>
    </row>
    <row r="326" spans="1:26" x14ac:dyDescent="0.25">
      <c r="A326" s="76" t="s">
        <v>988</v>
      </c>
      <c r="B326" s="77" t="s">
        <v>3272</v>
      </c>
      <c r="C326" s="77" t="s">
        <v>3273</v>
      </c>
      <c r="D326" s="78">
        <v>4</v>
      </c>
      <c r="E326" s="79">
        <v>14</v>
      </c>
      <c r="F326" s="80">
        <v>56</v>
      </c>
      <c r="G326" s="81">
        <v>1.73</v>
      </c>
      <c r="H326" s="81">
        <v>6.92</v>
      </c>
      <c r="I326" s="78" t="s">
        <v>4743</v>
      </c>
      <c r="J326" s="78">
        <f>VLOOKUP(B326,'[3]09.02.2026'!$C$3:$J$2063,8,0)</f>
        <v>0</v>
      </c>
      <c r="K326" s="78">
        <f t="shared" si="15"/>
        <v>0</v>
      </c>
      <c r="L326" s="82"/>
      <c r="M326" s="82"/>
      <c r="N326" s="82">
        <v>4</v>
      </c>
      <c r="O326" s="82"/>
      <c r="P326" s="82"/>
      <c r="Q326" s="83"/>
      <c r="R326" s="83"/>
      <c r="S326" s="83"/>
      <c r="T326" s="84">
        <f t="shared" si="17"/>
        <v>0</v>
      </c>
      <c r="U326" s="85"/>
      <c r="V326" s="86"/>
      <c r="W326" s="87"/>
      <c r="X326" s="132">
        <f>VLOOKUP(B326,'[4]ВОМ КГ-3 СОЭКС'!$C$3:$G$2063,5,0)</f>
        <v>56</v>
      </c>
      <c r="Y326" s="133">
        <f t="shared" si="16"/>
        <v>0</v>
      </c>
      <c r="Z326" s="132"/>
    </row>
    <row r="327" spans="1:26" x14ac:dyDescent="0.25">
      <c r="A327" s="76" t="s">
        <v>991</v>
      </c>
      <c r="B327" s="77" t="s">
        <v>3274</v>
      </c>
      <c r="C327" s="77" t="s">
        <v>3275</v>
      </c>
      <c r="D327" s="78">
        <v>4</v>
      </c>
      <c r="E327" s="79">
        <v>3.9</v>
      </c>
      <c r="F327" s="80">
        <v>15.6</v>
      </c>
      <c r="G327" s="81">
        <v>0.51</v>
      </c>
      <c r="H327" s="81">
        <v>2.04</v>
      </c>
      <c r="I327" s="78" t="s">
        <v>4743</v>
      </c>
      <c r="J327" s="78">
        <f>VLOOKUP(B327,'[3]09.02.2026'!$C$3:$J$2063,8,0)</f>
        <v>0</v>
      </c>
      <c r="K327" s="78">
        <f t="shared" si="15"/>
        <v>0</v>
      </c>
      <c r="L327" s="82"/>
      <c r="M327" s="82"/>
      <c r="N327" s="82">
        <v>4</v>
      </c>
      <c r="O327" s="82"/>
      <c r="P327" s="82"/>
      <c r="Q327" s="83"/>
      <c r="R327" s="83"/>
      <c r="S327" s="83"/>
      <c r="T327" s="84">
        <f t="shared" si="17"/>
        <v>0</v>
      </c>
      <c r="U327" s="85"/>
      <c r="V327" s="86"/>
      <c r="W327" s="87"/>
      <c r="X327" s="132">
        <f>VLOOKUP(B327,'[4]ВОМ КГ-3 СОЭКС'!$C$3:$G$2063,5,0)</f>
        <v>15.6</v>
      </c>
      <c r="Y327" s="133">
        <f t="shared" si="16"/>
        <v>0</v>
      </c>
      <c r="Z327" s="132"/>
    </row>
    <row r="328" spans="1:26" x14ac:dyDescent="0.25">
      <c r="A328" s="76" t="s">
        <v>994</v>
      </c>
      <c r="B328" s="77" t="s">
        <v>3276</v>
      </c>
      <c r="C328" s="77" t="s">
        <v>3277</v>
      </c>
      <c r="D328" s="78">
        <v>4</v>
      </c>
      <c r="E328" s="79">
        <v>16.5</v>
      </c>
      <c r="F328" s="80">
        <v>66</v>
      </c>
      <c r="G328" s="81">
        <v>2.0299999999999998</v>
      </c>
      <c r="H328" s="81">
        <v>8.1199999999999992</v>
      </c>
      <c r="I328" s="78" t="s">
        <v>4743</v>
      </c>
      <c r="J328" s="78">
        <f>VLOOKUP(B328,'[3]09.02.2026'!$C$3:$J$2063,8,0)</f>
        <v>0</v>
      </c>
      <c r="K328" s="78">
        <f t="shared" si="15"/>
        <v>0</v>
      </c>
      <c r="L328" s="82"/>
      <c r="M328" s="82"/>
      <c r="N328" s="82">
        <v>4</v>
      </c>
      <c r="O328" s="82"/>
      <c r="P328" s="82"/>
      <c r="Q328" s="83"/>
      <c r="R328" s="83"/>
      <c r="S328" s="83"/>
      <c r="T328" s="84">
        <f t="shared" si="17"/>
        <v>0</v>
      </c>
      <c r="U328" s="85"/>
      <c r="V328" s="86"/>
      <c r="W328" s="87"/>
      <c r="X328" s="132">
        <f>VLOOKUP(B328,'[4]ВОМ КГ-3 СОЭКС'!$C$3:$G$2063,5,0)</f>
        <v>66</v>
      </c>
      <c r="Y328" s="133">
        <f t="shared" si="16"/>
        <v>0</v>
      </c>
      <c r="Z328" s="132"/>
    </row>
    <row r="329" spans="1:26" x14ac:dyDescent="0.25">
      <c r="A329" s="76" t="s">
        <v>997</v>
      </c>
      <c r="B329" s="77" t="s">
        <v>3278</v>
      </c>
      <c r="C329" s="77" t="s">
        <v>3279</v>
      </c>
      <c r="D329" s="78">
        <v>4</v>
      </c>
      <c r="E329" s="79">
        <v>8.1</v>
      </c>
      <c r="F329" s="80">
        <v>32.4</v>
      </c>
      <c r="G329" s="81">
        <v>1.02</v>
      </c>
      <c r="H329" s="81">
        <v>4.08</v>
      </c>
      <c r="I329" s="78" t="s">
        <v>4743</v>
      </c>
      <c r="J329" s="78">
        <f>VLOOKUP(B329,'[3]09.02.2026'!$C$3:$J$2063,8,0)</f>
        <v>0</v>
      </c>
      <c r="K329" s="78">
        <f t="shared" si="15"/>
        <v>0</v>
      </c>
      <c r="L329" s="82"/>
      <c r="M329" s="82"/>
      <c r="N329" s="82">
        <v>2</v>
      </c>
      <c r="O329" s="82"/>
      <c r="P329" s="82">
        <v>2</v>
      </c>
      <c r="Q329" s="83"/>
      <c r="R329" s="83"/>
      <c r="S329" s="83"/>
      <c r="T329" s="84">
        <f t="shared" si="17"/>
        <v>0</v>
      </c>
      <c r="U329" s="85"/>
      <c r="V329" s="86"/>
      <c r="W329" s="87"/>
      <c r="X329" s="132">
        <f>VLOOKUP(B329,'[4]ВОМ КГ-3 СОЭКС'!$C$3:$G$2063,5,0)</f>
        <v>32.4</v>
      </c>
      <c r="Y329" s="133">
        <f t="shared" si="16"/>
        <v>0</v>
      </c>
      <c r="Z329" s="132"/>
    </row>
    <row r="330" spans="1:26" x14ac:dyDescent="0.25">
      <c r="A330" s="76" t="s">
        <v>1000</v>
      </c>
      <c r="B330" s="77" t="s">
        <v>3280</v>
      </c>
      <c r="C330" s="77" t="s">
        <v>3281</v>
      </c>
      <c r="D330" s="78">
        <v>2</v>
      </c>
      <c r="E330" s="79">
        <v>7.6</v>
      </c>
      <c r="F330" s="80">
        <v>15.2</v>
      </c>
      <c r="G330" s="81">
        <v>0.95</v>
      </c>
      <c r="H330" s="81">
        <v>1.9</v>
      </c>
      <c r="I330" s="78" t="s">
        <v>4743</v>
      </c>
      <c r="J330" s="78">
        <f>VLOOKUP(B330,'[3]09.02.2026'!$C$3:$J$2063,8,0)</f>
        <v>0</v>
      </c>
      <c r="K330" s="78">
        <f t="shared" si="15"/>
        <v>0</v>
      </c>
      <c r="L330" s="82"/>
      <c r="M330" s="82"/>
      <c r="N330" s="82">
        <v>1</v>
      </c>
      <c r="O330" s="82"/>
      <c r="P330" s="82">
        <v>1</v>
      </c>
      <c r="Q330" s="83"/>
      <c r="R330" s="83"/>
      <c r="S330" s="83"/>
      <c r="T330" s="84">
        <f t="shared" si="17"/>
        <v>0</v>
      </c>
      <c r="U330" s="85"/>
      <c r="V330" s="86"/>
      <c r="W330" s="87"/>
      <c r="X330" s="132">
        <f>VLOOKUP(B330,'[4]ВОМ КГ-3 СОЭКС'!$C$3:$G$2063,5,0)</f>
        <v>15.2</v>
      </c>
      <c r="Y330" s="133">
        <f t="shared" si="16"/>
        <v>0</v>
      </c>
      <c r="Z330" s="132"/>
    </row>
    <row r="331" spans="1:26" x14ac:dyDescent="0.25">
      <c r="A331" s="76" t="s">
        <v>1003</v>
      </c>
      <c r="B331" s="77" t="s">
        <v>3282</v>
      </c>
      <c r="C331" s="77" t="s">
        <v>3283</v>
      </c>
      <c r="D331" s="78">
        <v>1</v>
      </c>
      <c r="E331" s="79">
        <v>24.2</v>
      </c>
      <c r="F331" s="80">
        <v>24.2</v>
      </c>
      <c r="G331" s="81">
        <v>2.97</v>
      </c>
      <c r="H331" s="81">
        <v>2.97</v>
      </c>
      <c r="I331" s="78" t="s">
        <v>4743</v>
      </c>
      <c r="J331" s="78">
        <f>VLOOKUP(B331,'[3]09.02.2026'!$C$3:$J$2063,8,0)</f>
        <v>0</v>
      </c>
      <c r="K331" s="78">
        <f t="shared" si="15"/>
        <v>0</v>
      </c>
      <c r="L331" s="82"/>
      <c r="M331" s="82"/>
      <c r="N331" s="82">
        <v>1</v>
      </c>
      <c r="O331" s="82"/>
      <c r="P331" s="82"/>
      <c r="Q331" s="83"/>
      <c r="R331" s="83"/>
      <c r="S331" s="83"/>
      <c r="T331" s="84">
        <f t="shared" si="17"/>
        <v>0</v>
      </c>
      <c r="U331" s="85"/>
      <c r="V331" s="86"/>
      <c r="W331" s="87"/>
      <c r="X331" s="132">
        <f>VLOOKUP(B331,'[4]ВОМ КГ-3 СОЭКС'!$C$3:$G$2063,5,0)</f>
        <v>24.2</v>
      </c>
      <c r="Y331" s="133">
        <f t="shared" si="16"/>
        <v>0</v>
      </c>
      <c r="Z331" s="132"/>
    </row>
    <row r="332" spans="1:26" x14ac:dyDescent="0.25">
      <c r="A332" s="76" t="s">
        <v>1006</v>
      </c>
      <c r="B332" s="77" t="s">
        <v>3284</v>
      </c>
      <c r="C332" s="77" t="s">
        <v>3285</v>
      </c>
      <c r="D332" s="78">
        <v>2</v>
      </c>
      <c r="E332" s="79">
        <v>14.1</v>
      </c>
      <c r="F332" s="80">
        <v>28.2</v>
      </c>
      <c r="G332" s="81">
        <v>1.75</v>
      </c>
      <c r="H332" s="81">
        <v>3.5</v>
      </c>
      <c r="I332" s="78" t="s">
        <v>4743</v>
      </c>
      <c r="J332" s="78">
        <f>VLOOKUP(B332,'[3]09.02.2026'!$C$3:$J$2063,8,0)</f>
        <v>0</v>
      </c>
      <c r="K332" s="78">
        <f t="shared" si="15"/>
        <v>0</v>
      </c>
      <c r="L332" s="82"/>
      <c r="M332" s="82"/>
      <c r="N332" s="82"/>
      <c r="O332" s="82">
        <v>1</v>
      </c>
      <c r="P332" s="82">
        <v>1</v>
      </c>
      <c r="Q332" s="83"/>
      <c r="R332" s="83"/>
      <c r="S332" s="83"/>
      <c r="T332" s="84">
        <f t="shared" si="17"/>
        <v>0</v>
      </c>
      <c r="U332" s="85"/>
      <c r="V332" s="86"/>
      <c r="W332" s="87"/>
      <c r="X332" s="132">
        <f>VLOOKUP(B332,'[4]ВОМ КГ-3 СОЭКС'!$C$3:$G$2063,5,0)</f>
        <v>28.2</v>
      </c>
      <c r="Y332" s="133">
        <f t="shared" si="16"/>
        <v>0</v>
      </c>
      <c r="Z332" s="132"/>
    </row>
    <row r="333" spans="1:26" x14ac:dyDescent="0.25">
      <c r="A333" s="76" t="s">
        <v>1009</v>
      </c>
      <c r="B333" s="77" t="s">
        <v>3286</v>
      </c>
      <c r="C333" s="77" t="s">
        <v>3287</v>
      </c>
      <c r="D333" s="78">
        <v>2</v>
      </c>
      <c r="E333" s="79">
        <v>20.100000000000001</v>
      </c>
      <c r="F333" s="80">
        <v>40.200000000000003</v>
      </c>
      <c r="G333" s="81">
        <v>2.4700000000000002</v>
      </c>
      <c r="H333" s="81">
        <v>4.9400000000000004</v>
      </c>
      <c r="I333" s="78" t="s">
        <v>4743</v>
      </c>
      <c r="J333" s="78">
        <f>VLOOKUP(B333,'[3]09.02.2026'!$C$3:$J$2063,8,0)</f>
        <v>0</v>
      </c>
      <c r="K333" s="78">
        <f t="shared" si="15"/>
        <v>0</v>
      </c>
      <c r="L333" s="82"/>
      <c r="M333" s="82"/>
      <c r="N333" s="82"/>
      <c r="O333" s="82">
        <v>1</v>
      </c>
      <c r="P333" s="82">
        <v>1</v>
      </c>
      <c r="Q333" s="83"/>
      <c r="R333" s="83"/>
      <c r="S333" s="83"/>
      <c r="T333" s="84">
        <f t="shared" si="17"/>
        <v>0</v>
      </c>
      <c r="U333" s="85"/>
      <c r="V333" s="86"/>
      <c r="W333" s="87"/>
      <c r="X333" s="132">
        <f>VLOOKUP(B333,'[4]ВОМ КГ-3 СОЭКС'!$C$3:$G$2063,5,0)</f>
        <v>40.200000000000003</v>
      </c>
      <c r="Y333" s="133">
        <f t="shared" si="16"/>
        <v>0</v>
      </c>
      <c r="Z333" s="132"/>
    </row>
    <row r="334" spans="1:26" x14ac:dyDescent="0.25">
      <c r="A334" s="76" t="s">
        <v>1012</v>
      </c>
      <c r="B334" s="77" t="s">
        <v>3288</v>
      </c>
      <c r="C334" s="77" t="s">
        <v>3289</v>
      </c>
      <c r="D334" s="78">
        <v>2</v>
      </c>
      <c r="E334" s="79">
        <v>20</v>
      </c>
      <c r="F334" s="80">
        <v>40</v>
      </c>
      <c r="G334" s="81">
        <v>2.46</v>
      </c>
      <c r="H334" s="81">
        <v>4.92</v>
      </c>
      <c r="I334" s="78" t="s">
        <v>4743</v>
      </c>
      <c r="J334" s="78">
        <f>VLOOKUP(B334,'[3]09.02.2026'!$C$3:$J$2063,8,0)</f>
        <v>0</v>
      </c>
      <c r="K334" s="78">
        <f t="shared" si="15"/>
        <v>0</v>
      </c>
      <c r="L334" s="82"/>
      <c r="M334" s="82"/>
      <c r="N334" s="82"/>
      <c r="O334" s="82">
        <v>1</v>
      </c>
      <c r="P334" s="82">
        <v>1</v>
      </c>
      <c r="Q334" s="83"/>
      <c r="R334" s="83"/>
      <c r="S334" s="83"/>
      <c r="T334" s="84">
        <f t="shared" si="17"/>
        <v>0</v>
      </c>
      <c r="U334" s="85"/>
      <c r="V334" s="86"/>
      <c r="W334" s="87"/>
      <c r="X334" s="132">
        <f>VLOOKUP(B334,'[4]ВОМ КГ-3 СОЭКС'!$C$3:$G$2063,5,0)</f>
        <v>40</v>
      </c>
      <c r="Y334" s="133">
        <f t="shared" si="16"/>
        <v>0</v>
      </c>
      <c r="Z334" s="132"/>
    </row>
    <row r="335" spans="1:26" x14ac:dyDescent="0.25">
      <c r="A335" s="76" t="s">
        <v>1015</v>
      </c>
      <c r="B335" s="77" t="s">
        <v>3290</v>
      </c>
      <c r="C335" s="77" t="s">
        <v>3291</v>
      </c>
      <c r="D335" s="78">
        <v>1</v>
      </c>
      <c r="E335" s="79">
        <v>33.4</v>
      </c>
      <c r="F335" s="80">
        <v>33.4</v>
      </c>
      <c r="G335" s="81">
        <v>4.09</v>
      </c>
      <c r="H335" s="81">
        <v>4.09</v>
      </c>
      <c r="I335" s="78" t="s">
        <v>4743</v>
      </c>
      <c r="J335" s="78">
        <f>VLOOKUP(B335,'[3]09.02.2026'!$C$3:$J$2063,8,0)</f>
        <v>0</v>
      </c>
      <c r="K335" s="78">
        <f t="shared" si="15"/>
        <v>0</v>
      </c>
      <c r="L335" s="82"/>
      <c r="M335" s="82"/>
      <c r="N335" s="82"/>
      <c r="O335" s="82">
        <v>1</v>
      </c>
      <c r="P335" s="82"/>
      <c r="Q335" s="83"/>
      <c r="R335" s="83"/>
      <c r="S335" s="83"/>
      <c r="T335" s="84">
        <f t="shared" si="17"/>
        <v>0</v>
      </c>
      <c r="U335" s="85"/>
      <c r="V335" s="86"/>
      <c r="W335" s="87"/>
      <c r="X335" s="132">
        <f>VLOOKUP(B335,'[4]ВОМ КГ-3 СОЭКС'!$C$3:$G$2063,5,0)</f>
        <v>33.4</v>
      </c>
      <c r="Y335" s="133">
        <f t="shared" si="16"/>
        <v>0</v>
      </c>
      <c r="Z335" s="132"/>
    </row>
    <row r="336" spans="1:26" x14ac:dyDescent="0.25">
      <c r="A336" s="76" t="s">
        <v>1018</v>
      </c>
      <c r="B336" s="77" t="s">
        <v>3292</v>
      </c>
      <c r="C336" s="77" t="s">
        <v>3293</v>
      </c>
      <c r="D336" s="78">
        <v>2</v>
      </c>
      <c r="E336" s="79">
        <v>29.7</v>
      </c>
      <c r="F336" s="80">
        <v>59.4</v>
      </c>
      <c r="G336" s="81">
        <v>3.63</v>
      </c>
      <c r="H336" s="81">
        <v>7.26</v>
      </c>
      <c r="I336" s="78" t="s">
        <v>4743</v>
      </c>
      <c r="J336" s="78">
        <f>VLOOKUP(B336,'[3]09.02.2026'!$C$3:$J$2063,8,0)</f>
        <v>0</v>
      </c>
      <c r="K336" s="78">
        <f t="shared" si="15"/>
        <v>0</v>
      </c>
      <c r="L336" s="82"/>
      <c r="M336" s="82"/>
      <c r="N336" s="82"/>
      <c r="O336" s="82">
        <v>1</v>
      </c>
      <c r="P336" s="82">
        <v>1</v>
      </c>
      <c r="Q336" s="83"/>
      <c r="R336" s="83"/>
      <c r="S336" s="82"/>
      <c r="T336" s="84">
        <f t="shared" si="17"/>
        <v>0</v>
      </c>
      <c r="U336" s="85"/>
      <c r="V336" s="86"/>
      <c r="W336" s="87"/>
      <c r="X336" s="132">
        <f>VLOOKUP(B336,'[4]ВОМ КГ-3 СОЭКС'!$C$3:$G$2063,5,0)</f>
        <v>59.4</v>
      </c>
      <c r="Y336" s="133">
        <f t="shared" si="16"/>
        <v>0</v>
      </c>
      <c r="Z336" s="132"/>
    </row>
    <row r="337" spans="1:26" x14ac:dyDescent="0.25">
      <c r="A337" s="76" t="s">
        <v>1021</v>
      </c>
      <c r="B337" s="77" t="s">
        <v>3294</v>
      </c>
      <c r="C337" s="77" t="s">
        <v>3295</v>
      </c>
      <c r="D337" s="78">
        <v>2</v>
      </c>
      <c r="E337" s="79">
        <v>25.2</v>
      </c>
      <c r="F337" s="80">
        <v>50.4</v>
      </c>
      <c r="G337" s="81">
        <v>3.09</v>
      </c>
      <c r="H337" s="81">
        <v>6.18</v>
      </c>
      <c r="I337" s="78" t="s">
        <v>4743</v>
      </c>
      <c r="J337" s="78">
        <f>VLOOKUP(B337,'[3]09.02.2026'!$C$3:$J$2063,8,0)</f>
        <v>0</v>
      </c>
      <c r="K337" s="78">
        <f t="shared" si="15"/>
        <v>0</v>
      </c>
      <c r="L337" s="82"/>
      <c r="M337" s="82"/>
      <c r="N337" s="82"/>
      <c r="O337" s="82">
        <v>1</v>
      </c>
      <c r="P337" s="82">
        <v>1</v>
      </c>
      <c r="Q337" s="83"/>
      <c r="R337" s="83"/>
      <c r="S337" s="82"/>
      <c r="T337" s="84">
        <f t="shared" si="17"/>
        <v>0</v>
      </c>
      <c r="U337" s="85"/>
      <c r="V337" s="86"/>
      <c r="W337" s="87"/>
      <c r="X337" s="132">
        <f>VLOOKUP(B337,'[4]ВОМ КГ-3 СОЭКС'!$C$3:$G$2063,5,0)</f>
        <v>50.4</v>
      </c>
      <c r="Y337" s="133">
        <f t="shared" si="16"/>
        <v>0</v>
      </c>
      <c r="Z337" s="132"/>
    </row>
    <row r="338" spans="1:26" x14ac:dyDescent="0.25">
      <c r="A338" s="76" t="s">
        <v>1024</v>
      </c>
      <c r="B338" s="77" t="s">
        <v>3296</v>
      </c>
      <c r="C338" s="77" t="s">
        <v>3297</v>
      </c>
      <c r="D338" s="78">
        <v>1</v>
      </c>
      <c r="E338" s="79">
        <v>26.1</v>
      </c>
      <c r="F338" s="80">
        <v>26.1</v>
      </c>
      <c r="G338" s="81">
        <v>3.19</v>
      </c>
      <c r="H338" s="81">
        <v>3.19</v>
      </c>
      <c r="I338" s="78" t="s">
        <v>4743</v>
      </c>
      <c r="J338" s="78">
        <f>VLOOKUP(B338,'[3]09.02.2026'!$C$3:$J$2063,8,0)</f>
        <v>0</v>
      </c>
      <c r="K338" s="78">
        <f t="shared" si="15"/>
        <v>0</v>
      </c>
      <c r="L338" s="82"/>
      <c r="M338" s="82"/>
      <c r="N338" s="82"/>
      <c r="O338" s="82">
        <v>1</v>
      </c>
      <c r="P338" s="82"/>
      <c r="Q338" s="83"/>
      <c r="R338" s="83"/>
      <c r="S338" s="83"/>
      <c r="T338" s="84">
        <f t="shared" si="17"/>
        <v>0</v>
      </c>
      <c r="U338" s="85"/>
      <c r="V338" s="86"/>
      <c r="W338" s="87"/>
      <c r="X338" s="132">
        <f>VLOOKUP(B338,'[4]ВОМ КГ-3 СОЭКС'!$C$3:$G$2063,5,0)</f>
        <v>26.1</v>
      </c>
      <c r="Y338" s="133">
        <f t="shared" si="16"/>
        <v>0</v>
      </c>
      <c r="Z338" s="132"/>
    </row>
    <row r="339" spans="1:26" x14ac:dyDescent="0.25">
      <c r="A339" s="76" t="s">
        <v>1027</v>
      </c>
      <c r="B339" s="77" t="s">
        <v>3298</v>
      </c>
      <c r="C339" s="77" t="s">
        <v>3299</v>
      </c>
      <c r="D339" s="78">
        <v>1</v>
      </c>
      <c r="E339" s="79">
        <v>17.399999999999999</v>
      </c>
      <c r="F339" s="80">
        <v>17.399999999999999</v>
      </c>
      <c r="G339" s="81">
        <v>2.14</v>
      </c>
      <c r="H339" s="81">
        <v>2.14</v>
      </c>
      <c r="I339" s="78" t="s">
        <v>4743</v>
      </c>
      <c r="J339" s="78">
        <f>VLOOKUP(B339,'[3]09.02.2026'!$C$3:$J$2063,8,0)</f>
        <v>0</v>
      </c>
      <c r="K339" s="78">
        <f t="shared" si="15"/>
        <v>0</v>
      </c>
      <c r="L339" s="82"/>
      <c r="M339" s="82"/>
      <c r="N339" s="82"/>
      <c r="O339" s="82">
        <v>1</v>
      </c>
      <c r="P339" s="82"/>
      <c r="Q339" s="83"/>
      <c r="R339" s="83"/>
      <c r="S339" s="83"/>
      <c r="T339" s="84">
        <f t="shared" si="17"/>
        <v>0</v>
      </c>
      <c r="U339" s="85"/>
      <c r="V339" s="86"/>
      <c r="W339" s="87"/>
      <c r="X339" s="132">
        <f>VLOOKUP(B339,'[4]ВОМ КГ-3 СОЭКС'!$C$3:$G$2063,5,0)</f>
        <v>17.399999999999999</v>
      </c>
      <c r="Y339" s="133">
        <f t="shared" si="16"/>
        <v>0</v>
      </c>
      <c r="Z339" s="132"/>
    </row>
    <row r="340" spans="1:26" x14ac:dyDescent="0.25">
      <c r="A340" s="76" t="s">
        <v>1030</v>
      </c>
      <c r="B340" s="77" t="s">
        <v>3300</v>
      </c>
      <c r="C340" s="77" t="s">
        <v>3301</v>
      </c>
      <c r="D340" s="78">
        <v>1</v>
      </c>
      <c r="E340" s="79">
        <v>8.9</v>
      </c>
      <c r="F340" s="80">
        <v>8.9</v>
      </c>
      <c r="G340" s="81">
        <v>1.1200000000000001</v>
      </c>
      <c r="H340" s="81">
        <v>1.1200000000000001</v>
      </c>
      <c r="I340" s="78" t="s">
        <v>4743</v>
      </c>
      <c r="J340" s="78">
        <f>VLOOKUP(B340,'[3]09.02.2026'!$C$3:$J$2063,8,0)</f>
        <v>0</v>
      </c>
      <c r="K340" s="78">
        <f t="shared" ref="K340:K403" si="18">J340*E340</f>
        <v>0</v>
      </c>
      <c r="L340" s="82"/>
      <c r="M340" s="82"/>
      <c r="N340" s="82"/>
      <c r="O340" s="82">
        <v>1</v>
      </c>
      <c r="P340" s="82"/>
      <c r="Q340" s="83"/>
      <c r="R340" s="83"/>
      <c r="S340" s="83"/>
      <c r="T340" s="84">
        <f t="shared" si="17"/>
        <v>0</v>
      </c>
      <c r="U340" s="85"/>
      <c r="V340" s="86"/>
      <c r="W340" s="87"/>
      <c r="X340" s="132">
        <f>VLOOKUP(B340,'[4]ВОМ КГ-3 СОЭКС'!$C$3:$G$2063,5,0)</f>
        <v>8.9</v>
      </c>
      <c r="Y340" s="133">
        <f t="shared" si="16"/>
        <v>0</v>
      </c>
      <c r="Z340" s="132"/>
    </row>
    <row r="341" spans="1:26" x14ac:dyDescent="0.25">
      <c r="A341" s="76" t="s">
        <v>1033</v>
      </c>
      <c r="B341" s="77" t="s">
        <v>3302</v>
      </c>
      <c r="C341" s="77" t="s">
        <v>3303</v>
      </c>
      <c r="D341" s="78">
        <v>1</v>
      </c>
      <c r="E341" s="79">
        <v>16.5</v>
      </c>
      <c r="F341" s="80">
        <v>16.5</v>
      </c>
      <c r="G341" s="81">
        <v>2.04</v>
      </c>
      <c r="H341" s="81">
        <v>2.04</v>
      </c>
      <c r="I341" s="78" t="s">
        <v>4743</v>
      </c>
      <c r="J341" s="78">
        <f>VLOOKUP(B341,'[3]09.02.2026'!$C$3:$J$2063,8,0)</f>
        <v>0</v>
      </c>
      <c r="K341" s="78">
        <f t="shared" si="18"/>
        <v>0</v>
      </c>
      <c r="L341" s="82"/>
      <c r="M341" s="82"/>
      <c r="N341" s="82"/>
      <c r="O341" s="82">
        <v>1</v>
      </c>
      <c r="P341" s="82"/>
      <c r="Q341" s="83"/>
      <c r="R341" s="83"/>
      <c r="S341" s="83"/>
      <c r="T341" s="84">
        <f t="shared" si="17"/>
        <v>0</v>
      </c>
      <c r="U341" s="85"/>
      <c r="V341" s="86"/>
      <c r="W341" s="87"/>
      <c r="X341" s="132">
        <f>VLOOKUP(B341,'[4]ВОМ КГ-3 СОЭКС'!$C$3:$G$2063,5,0)</f>
        <v>16.5</v>
      </c>
      <c r="Y341" s="133">
        <f t="shared" si="16"/>
        <v>0</v>
      </c>
      <c r="Z341" s="132"/>
    </row>
    <row r="342" spans="1:26" x14ac:dyDescent="0.25">
      <c r="A342" s="76" t="s">
        <v>1036</v>
      </c>
      <c r="B342" s="77" t="s">
        <v>3304</v>
      </c>
      <c r="C342" s="77" t="s">
        <v>3305</v>
      </c>
      <c r="D342" s="78">
        <v>2</v>
      </c>
      <c r="E342" s="79">
        <v>19.399999999999999</v>
      </c>
      <c r="F342" s="80">
        <v>38.799999999999997</v>
      </c>
      <c r="G342" s="81">
        <v>2.2799999999999998</v>
      </c>
      <c r="H342" s="81">
        <v>4.5599999999999996</v>
      </c>
      <c r="I342" s="78" t="s">
        <v>4743</v>
      </c>
      <c r="J342" s="78">
        <f>VLOOKUP(B342,'[3]09.02.2026'!$C$3:$J$2063,8,0)</f>
        <v>0</v>
      </c>
      <c r="K342" s="78">
        <f t="shared" si="18"/>
        <v>0</v>
      </c>
      <c r="L342" s="82"/>
      <c r="M342" s="82"/>
      <c r="N342" s="82"/>
      <c r="O342" s="82">
        <v>2</v>
      </c>
      <c r="P342" s="82"/>
      <c r="Q342" s="83"/>
      <c r="R342" s="83"/>
      <c r="S342" s="83"/>
      <c r="T342" s="84">
        <f t="shared" si="17"/>
        <v>0</v>
      </c>
      <c r="U342" s="85"/>
      <c r="V342" s="86"/>
      <c r="W342" s="87"/>
      <c r="X342" s="132">
        <f>VLOOKUP(B342,'[4]ВОМ КГ-3 СОЭКС'!$C$3:$G$2063,5,0)</f>
        <v>38.799999999999997</v>
      </c>
      <c r="Y342" s="133">
        <f t="shared" si="16"/>
        <v>0</v>
      </c>
      <c r="Z342" s="132"/>
    </row>
    <row r="343" spans="1:26" x14ac:dyDescent="0.25">
      <c r="A343" s="76" t="s">
        <v>1039</v>
      </c>
      <c r="B343" s="77" t="s">
        <v>3306</v>
      </c>
      <c r="C343" s="77" t="s">
        <v>3307</v>
      </c>
      <c r="D343" s="78">
        <v>1</v>
      </c>
      <c r="E343" s="79">
        <v>13.7</v>
      </c>
      <c r="F343" s="80">
        <v>13.7</v>
      </c>
      <c r="G343" s="81">
        <v>1.72</v>
      </c>
      <c r="H343" s="81">
        <v>1.72</v>
      </c>
      <c r="I343" s="78" t="s">
        <v>4743</v>
      </c>
      <c r="J343" s="78">
        <f>VLOOKUP(B343,'[3]09.02.2026'!$C$3:$J$2063,8,0)</f>
        <v>0</v>
      </c>
      <c r="K343" s="78">
        <f t="shared" si="18"/>
        <v>0</v>
      </c>
      <c r="L343" s="82"/>
      <c r="M343" s="82"/>
      <c r="N343" s="82"/>
      <c r="O343" s="82">
        <v>1</v>
      </c>
      <c r="P343" s="82"/>
      <c r="Q343" s="83"/>
      <c r="R343" s="83"/>
      <c r="S343" s="83"/>
      <c r="T343" s="84">
        <f t="shared" si="17"/>
        <v>0</v>
      </c>
      <c r="U343" s="85"/>
      <c r="V343" s="86"/>
      <c r="W343" s="87"/>
      <c r="X343" s="132">
        <f>VLOOKUP(B343,'[4]ВОМ КГ-3 СОЭКС'!$C$3:$G$2063,5,0)</f>
        <v>13.7</v>
      </c>
      <c r="Y343" s="133">
        <f t="shared" si="16"/>
        <v>0</v>
      </c>
      <c r="Z343" s="132"/>
    </row>
    <row r="344" spans="1:26" x14ac:dyDescent="0.25">
      <c r="A344" s="76" t="s">
        <v>1042</v>
      </c>
      <c r="B344" s="77" t="s">
        <v>3308</v>
      </c>
      <c r="C344" s="77" t="s">
        <v>3309</v>
      </c>
      <c r="D344" s="78">
        <v>1</v>
      </c>
      <c r="E344" s="79">
        <v>32.4</v>
      </c>
      <c r="F344" s="80">
        <v>32.4</v>
      </c>
      <c r="G344" s="81">
        <v>3.97</v>
      </c>
      <c r="H344" s="81">
        <v>3.97</v>
      </c>
      <c r="I344" s="78" t="s">
        <v>4743</v>
      </c>
      <c r="J344" s="78">
        <f>VLOOKUP(B344,'[3]09.02.2026'!$C$3:$J$2063,8,0)</f>
        <v>0</v>
      </c>
      <c r="K344" s="78">
        <f t="shared" si="18"/>
        <v>0</v>
      </c>
      <c r="L344" s="82"/>
      <c r="M344" s="82"/>
      <c r="N344" s="82"/>
      <c r="O344" s="82"/>
      <c r="P344" s="82">
        <v>1</v>
      </c>
      <c r="Q344" s="83"/>
      <c r="R344" s="83"/>
      <c r="S344" s="83"/>
      <c r="T344" s="84">
        <f t="shared" si="17"/>
        <v>0</v>
      </c>
      <c r="U344" s="85"/>
      <c r="V344" s="86"/>
      <c r="W344" s="87"/>
      <c r="X344" s="132">
        <f>VLOOKUP(B344,'[4]ВОМ КГ-3 СОЭКС'!$C$3:$G$2063,5,0)</f>
        <v>32.4</v>
      </c>
      <c r="Y344" s="133">
        <f t="shared" si="16"/>
        <v>0</v>
      </c>
      <c r="Z344" s="132"/>
    </row>
    <row r="345" spans="1:26" x14ac:dyDescent="0.25">
      <c r="A345" s="76" t="s">
        <v>1045</v>
      </c>
      <c r="B345" s="77" t="s">
        <v>3310</v>
      </c>
      <c r="C345" s="77" t="s">
        <v>3311</v>
      </c>
      <c r="D345" s="78">
        <v>1</v>
      </c>
      <c r="E345" s="79">
        <v>27</v>
      </c>
      <c r="F345" s="80">
        <v>27</v>
      </c>
      <c r="G345" s="81">
        <v>3.3</v>
      </c>
      <c r="H345" s="81">
        <v>3.3</v>
      </c>
      <c r="I345" s="78" t="s">
        <v>4743</v>
      </c>
      <c r="J345" s="78">
        <f>VLOOKUP(B345,'[3]09.02.2026'!$C$3:$J$2063,8,0)</f>
        <v>0</v>
      </c>
      <c r="K345" s="78">
        <f t="shared" si="18"/>
        <v>0</v>
      </c>
      <c r="L345" s="82"/>
      <c r="M345" s="82"/>
      <c r="N345" s="82"/>
      <c r="O345" s="82"/>
      <c r="P345" s="82">
        <v>1</v>
      </c>
      <c r="Q345" s="83"/>
      <c r="R345" s="83"/>
      <c r="S345" s="83"/>
      <c r="T345" s="84">
        <f t="shared" si="17"/>
        <v>0</v>
      </c>
      <c r="U345" s="85"/>
      <c r="V345" s="86"/>
      <c r="W345" s="87"/>
      <c r="X345" s="132">
        <f>VLOOKUP(B345,'[4]ВОМ КГ-3 СОЭКС'!$C$3:$G$2063,5,0)</f>
        <v>27</v>
      </c>
      <c r="Y345" s="133">
        <f t="shared" si="16"/>
        <v>0</v>
      </c>
      <c r="Z345" s="132"/>
    </row>
    <row r="346" spans="1:26" x14ac:dyDescent="0.25">
      <c r="A346" s="76" t="s">
        <v>1048</v>
      </c>
      <c r="B346" s="77" t="s">
        <v>3312</v>
      </c>
      <c r="C346" s="77" t="s">
        <v>3313</v>
      </c>
      <c r="D346" s="78">
        <v>3</v>
      </c>
      <c r="E346" s="79">
        <v>20.3</v>
      </c>
      <c r="F346" s="80">
        <v>60.9</v>
      </c>
      <c r="G346" s="81">
        <v>2.5</v>
      </c>
      <c r="H346" s="81">
        <v>7.5</v>
      </c>
      <c r="I346" s="78" t="s">
        <v>4743</v>
      </c>
      <c r="J346" s="78">
        <f>VLOOKUP(B346,'[3]09.02.2026'!$C$3:$J$2063,8,0)</f>
        <v>0</v>
      </c>
      <c r="K346" s="78">
        <f t="shared" si="18"/>
        <v>0</v>
      </c>
      <c r="L346" s="82"/>
      <c r="M346" s="82"/>
      <c r="N346" s="82"/>
      <c r="O346" s="82"/>
      <c r="P346" s="82">
        <v>3</v>
      </c>
      <c r="Q346" s="83"/>
      <c r="R346" s="83"/>
      <c r="S346" s="83"/>
      <c r="T346" s="84">
        <f t="shared" si="17"/>
        <v>0</v>
      </c>
      <c r="U346" s="85"/>
      <c r="V346" s="86"/>
      <c r="W346" s="87"/>
      <c r="X346" s="132">
        <f>VLOOKUP(B346,'[4]ВОМ КГ-3 СОЭКС'!$C$3:$G$2063,5,0)</f>
        <v>60.9</v>
      </c>
      <c r="Y346" s="133">
        <f t="shared" si="16"/>
        <v>0</v>
      </c>
      <c r="Z346" s="132"/>
    </row>
    <row r="347" spans="1:26" x14ac:dyDescent="0.25">
      <c r="A347" s="76" t="s">
        <v>1051</v>
      </c>
      <c r="B347" s="77" t="s">
        <v>3314</v>
      </c>
      <c r="C347" s="77" t="s">
        <v>3315</v>
      </c>
      <c r="D347" s="78">
        <v>3</v>
      </c>
      <c r="E347" s="79">
        <v>24</v>
      </c>
      <c r="F347" s="80">
        <v>72</v>
      </c>
      <c r="G347" s="81">
        <v>2.95</v>
      </c>
      <c r="H347" s="81">
        <v>8.85</v>
      </c>
      <c r="I347" s="78" t="s">
        <v>4743</v>
      </c>
      <c r="J347" s="78">
        <f>VLOOKUP(B347,'[3]09.02.2026'!$C$3:$J$2063,8,0)</f>
        <v>0</v>
      </c>
      <c r="K347" s="78">
        <f t="shared" si="18"/>
        <v>0</v>
      </c>
      <c r="L347" s="82"/>
      <c r="M347" s="82"/>
      <c r="N347" s="82"/>
      <c r="O347" s="82"/>
      <c r="P347" s="82">
        <v>3</v>
      </c>
      <c r="Q347" s="83"/>
      <c r="R347" s="83"/>
      <c r="S347" s="83"/>
      <c r="T347" s="84">
        <f t="shared" si="17"/>
        <v>0</v>
      </c>
      <c r="U347" s="85"/>
      <c r="V347" s="86"/>
      <c r="W347" s="87"/>
      <c r="X347" s="132">
        <f>VLOOKUP(B347,'[4]ВОМ КГ-3 СОЭКС'!$C$3:$G$2063,5,0)</f>
        <v>72</v>
      </c>
      <c r="Y347" s="133">
        <f t="shared" si="16"/>
        <v>0</v>
      </c>
      <c r="Z347" s="132"/>
    </row>
    <row r="348" spans="1:26" x14ac:dyDescent="0.25">
      <c r="A348" s="76" t="s">
        <v>1054</v>
      </c>
      <c r="B348" s="77" t="s">
        <v>3316</v>
      </c>
      <c r="C348" s="77" t="s">
        <v>3317</v>
      </c>
      <c r="D348" s="78">
        <v>1</v>
      </c>
      <c r="E348" s="79">
        <v>16.600000000000001</v>
      </c>
      <c r="F348" s="80">
        <v>16.600000000000001</v>
      </c>
      <c r="G348" s="81">
        <v>2.04</v>
      </c>
      <c r="H348" s="81">
        <v>2.04</v>
      </c>
      <c r="I348" s="78" t="s">
        <v>4743</v>
      </c>
      <c r="J348" s="78">
        <f>VLOOKUP(B348,'[3]09.02.2026'!$C$3:$J$2063,8,0)</f>
        <v>0</v>
      </c>
      <c r="K348" s="78">
        <f t="shared" si="18"/>
        <v>0</v>
      </c>
      <c r="L348" s="82"/>
      <c r="M348" s="82"/>
      <c r="N348" s="82"/>
      <c r="O348" s="82"/>
      <c r="P348" s="82">
        <v>1</v>
      </c>
      <c r="Q348" s="83"/>
      <c r="R348" s="83"/>
      <c r="S348" s="83"/>
      <c r="T348" s="84">
        <f t="shared" si="17"/>
        <v>0</v>
      </c>
      <c r="U348" s="85"/>
      <c r="V348" s="86"/>
      <c r="W348" s="87"/>
      <c r="X348" s="132">
        <f>VLOOKUP(B348,'[4]ВОМ КГ-3 СОЭКС'!$C$3:$G$2063,5,0)</f>
        <v>16.600000000000001</v>
      </c>
      <c r="Y348" s="133">
        <f t="shared" si="16"/>
        <v>0</v>
      </c>
      <c r="Z348" s="132"/>
    </row>
    <row r="349" spans="1:26" x14ac:dyDescent="0.25">
      <c r="A349" s="76" t="s">
        <v>1057</v>
      </c>
      <c r="B349" s="77" t="s">
        <v>3318</v>
      </c>
      <c r="C349" s="77" t="s">
        <v>3319</v>
      </c>
      <c r="D349" s="78">
        <v>1</v>
      </c>
      <c r="E349" s="79">
        <v>54.4</v>
      </c>
      <c r="F349" s="80">
        <v>54.4</v>
      </c>
      <c r="G349" s="81">
        <v>3</v>
      </c>
      <c r="H349" s="81">
        <v>3</v>
      </c>
      <c r="I349" s="78" t="s">
        <v>4743</v>
      </c>
      <c r="J349" s="78">
        <f>VLOOKUP(B349,'[3]09.02.2026'!$C$3:$J$2063,8,0)</f>
        <v>0</v>
      </c>
      <c r="K349" s="78">
        <f t="shared" si="18"/>
        <v>0</v>
      </c>
      <c r="L349" s="82"/>
      <c r="M349" s="82"/>
      <c r="N349" s="82">
        <v>1</v>
      </c>
      <c r="O349" s="82"/>
      <c r="P349" s="82"/>
      <c r="Q349" s="83"/>
      <c r="R349" s="83"/>
      <c r="S349" s="83"/>
      <c r="T349" s="84">
        <f t="shared" si="17"/>
        <v>0</v>
      </c>
      <c r="U349" s="85"/>
      <c r="V349" s="86"/>
      <c r="W349" s="87"/>
      <c r="X349" s="132">
        <f>VLOOKUP(B349,'[4]ВОМ КГ-3 СОЭКС'!$C$3:$G$2063,5,0)</f>
        <v>54.4</v>
      </c>
      <c r="Y349" s="133">
        <f t="shared" si="16"/>
        <v>0</v>
      </c>
      <c r="Z349" s="132"/>
    </row>
    <row r="350" spans="1:26" x14ac:dyDescent="0.25">
      <c r="A350" s="76" t="s">
        <v>1060</v>
      </c>
      <c r="B350" s="77" t="s">
        <v>3320</v>
      </c>
      <c r="C350" s="77" t="s">
        <v>3321</v>
      </c>
      <c r="D350" s="78">
        <v>6</v>
      </c>
      <c r="E350" s="79">
        <v>18.2</v>
      </c>
      <c r="F350" s="80">
        <v>109.2</v>
      </c>
      <c r="G350" s="81">
        <v>0.99</v>
      </c>
      <c r="H350" s="81">
        <v>5.94</v>
      </c>
      <c r="I350" s="78" t="s">
        <v>4743</v>
      </c>
      <c r="J350" s="78">
        <f>VLOOKUP(B350,'[3]09.02.2026'!$C$3:$J$2063,8,0)</f>
        <v>0</v>
      </c>
      <c r="K350" s="78">
        <f t="shared" si="18"/>
        <v>0</v>
      </c>
      <c r="L350" s="82"/>
      <c r="M350" s="82"/>
      <c r="N350" s="82">
        <v>2</v>
      </c>
      <c r="O350" s="82"/>
      <c r="P350" s="82">
        <v>4</v>
      </c>
      <c r="Q350" s="83"/>
      <c r="R350" s="83"/>
      <c r="S350" s="83"/>
      <c r="T350" s="84">
        <f t="shared" si="17"/>
        <v>0</v>
      </c>
      <c r="U350" s="85"/>
      <c r="V350" s="86"/>
      <c r="W350" s="87"/>
      <c r="X350" s="132">
        <f>VLOOKUP(B350,'[4]ВОМ КГ-3 СОЭКС'!$C$3:$G$2063,5,0)</f>
        <v>109.2</v>
      </c>
      <c r="Y350" s="133">
        <f t="shared" si="16"/>
        <v>0</v>
      </c>
      <c r="Z350" s="132"/>
    </row>
    <row r="351" spans="1:26" x14ac:dyDescent="0.25">
      <c r="A351" s="76" t="s">
        <v>1063</v>
      </c>
      <c r="B351" s="77" t="s">
        <v>3322</v>
      </c>
      <c r="C351" s="77" t="s">
        <v>3323</v>
      </c>
      <c r="D351" s="78">
        <v>6</v>
      </c>
      <c r="E351" s="79">
        <v>18.100000000000001</v>
      </c>
      <c r="F351" s="80">
        <v>108.6</v>
      </c>
      <c r="G351" s="81">
        <v>0.99</v>
      </c>
      <c r="H351" s="81">
        <v>5.94</v>
      </c>
      <c r="I351" s="78" t="s">
        <v>4743</v>
      </c>
      <c r="J351" s="78">
        <f>VLOOKUP(B351,'[3]09.02.2026'!$C$3:$J$2063,8,0)</f>
        <v>0</v>
      </c>
      <c r="K351" s="78">
        <f t="shared" si="18"/>
        <v>0</v>
      </c>
      <c r="L351" s="82"/>
      <c r="M351" s="82"/>
      <c r="N351" s="82">
        <v>2</v>
      </c>
      <c r="O351" s="82"/>
      <c r="P351" s="82">
        <v>4</v>
      </c>
      <c r="Q351" s="83"/>
      <c r="R351" s="83"/>
      <c r="S351" s="83"/>
      <c r="T351" s="84">
        <f t="shared" si="17"/>
        <v>0</v>
      </c>
      <c r="U351" s="85"/>
      <c r="V351" s="86"/>
      <c r="W351" s="87"/>
      <c r="X351" s="132">
        <f>VLOOKUP(B351,'[4]ВОМ КГ-3 СОЭКС'!$C$3:$G$2063,5,0)</f>
        <v>108.6</v>
      </c>
      <c r="Y351" s="133">
        <f t="shared" si="16"/>
        <v>0</v>
      </c>
      <c r="Z351" s="132"/>
    </row>
    <row r="352" spans="1:26" x14ac:dyDescent="0.25">
      <c r="A352" s="76" t="s">
        <v>1066</v>
      </c>
      <c r="B352" s="77" t="s">
        <v>3324</v>
      </c>
      <c r="C352" s="77" t="s">
        <v>3325</v>
      </c>
      <c r="D352" s="78">
        <v>4</v>
      </c>
      <c r="E352" s="79">
        <v>26.2</v>
      </c>
      <c r="F352" s="80">
        <v>104.8</v>
      </c>
      <c r="G352" s="81">
        <v>1.41</v>
      </c>
      <c r="H352" s="81">
        <v>5.64</v>
      </c>
      <c r="I352" s="78" t="s">
        <v>4743</v>
      </c>
      <c r="J352" s="78">
        <f>VLOOKUP(B352,'[3]09.02.2026'!$C$3:$J$2063,8,0)</f>
        <v>0</v>
      </c>
      <c r="K352" s="78">
        <f t="shared" si="18"/>
        <v>0</v>
      </c>
      <c r="L352" s="82"/>
      <c r="M352" s="82"/>
      <c r="N352" s="82">
        <v>4</v>
      </c>
      <c r="O352" s="82"/>
      <c r="P352" s="82"/>
      <c r="Q352" s="83"/>
      <c r="R352" s="83"/>
      <c r="S352" s="83"/>
      <c r="T352" s="84">
        <f t="shared" si="17"/>
        <v>0</v>
      </c>
      <c r="U352" s="85"/>
      <c r="V352" s="86"/>
      <c r="W352" s="87"/>
      <c r="X352" s="132">
        <f>VLOOKUP(B352,'[4]ВОМ КГ-3 СОЭКС'!$C$3:$G$2063,5,0)</f>
        <v>104.8</v>
      </c>
      <c r="Y352" s="133">
        <f t="shared" si="16"/>
        <v>0</v>
      </c>
      <c r="Z352" s="132"/>
    </row>
    <row r="353" spans="1:26" x14ac:dyDescent="0.25">
      <c r="A353" s="76" t="s">
        <v>1069</v>
      </c>
      <c r="B353" s="77" t="s">
        <v>3326</v>
      </c>
      <c r="C353" s="77" t="s">
        <v>3327</v>
      </c>
      <c r="D353" s="78">
        <v>1</v>
      </c>
      <c r="E353" s="79">
        <v>13.6</v>
      </c>
      <c r="F353" s="80">
        <v>13.6</v>
      </c>
      <c r="G353" s="81">
        <v>0.73</v>
      </c>
      <c r="H353" s="81">
        <v>0.73</v>
      </c>
      <c r="I353" s="78" t="s">
        <v>4743</v>
      </c>
      <c r="J353" s="78">
        <f>VLOOKUP(B353,'[3]09.02.2026'!$C$3:$J$2063,8,0)</f>
        <v>0</v>
      </c>
      <c r="K353" s="78">
        <f t="shared" si="18"/>
        <v>0</v>
      </c>
      <c r="L353" s="82"/>
      <c r="M353" s="82"/>
      <c r="N353" s="82">
        <v>1</v>
      </c>
      <c r="O353" s="82"/>
      <c r="P353" s="82"/>
      <c r="Q353" s="83"/>
      <c r="R353" s="83"/>
      <c r="S353" s="83"/>
      <c r="T353" s="84">
        <f t="shared" si="17"/>
        <v>0</v>
      </c>
      <c r="U353" s="85"/>
      <c r="V353" s="86"/>
      <c r="W353" s="87"/>
      <c r="X353" s="132">
        <f>VLOOKUP(B353,'[4]ВОМ КГ-3 СОЭКС'!$C$3:$G$2063,5,0)</f>
        <v>13.6</v>
      </c>
      <c r="Y353" s="133">
        <f t="shared" si="16"/>
        <v>0</v>
      </c>
      <c r="Z353" s="132"/>
    </row>
    <row r="354" spans="1:26" ht="31.5" x14ac:dyDescent="0.25">
      <c r="A354" s="76" t="s">
        <v>1072</v>
      </c>
      <c r="B354" s="77" t="s">
        <v>3328</v>
      </c>
      <c r="C354" s="77" t="s">
        <v>3329</v>
      </c>
      <c r="D354" s="78">
        <v>4</v>
      </c>
      <c r="E354" s="79">
        <v>16.600000000000001</v>
      </c>
      <c r="F354" s="80">
        <v>66.400000000000006</v>
      </c>
      <c r="G354" s="81">
        <v>0.89</v>
      </c>
      <c r="H354" s="81">
        <v>3.56</v>
      </c>
      <c r="I354" s="78" t="s">
        <v>4743</v>
      </c>
      <c r="J354" s="78">
        <f>VLOOKUP(B354,'[3]09.02.2026'!$C$3:$J$2063,8,0)</f>
        <v>0</v>
      </c>
      <c r="K354" s="78">
        <f t="shared" si="18"/>
        <v>0</v>
      </c>
      <c r="L354" s="82"/>
      <c r="M354" s="82"/>
      <c r="N354" s="82">
        <v>4</v>
      </c>
      <c r="O354" s="82"/>
      <c r="P354" s="82"/>
      <c r="Q354" s="82"/>
      <c r="R354" s="82"/>
      <c r="S354" s="83"/>
      <c r="T354" s="84">
        <f t="shared" si="17"/>
        <v>0</v>
      </c>
      <c r="U354" s="129" t="s">
        <v>4754</v>
      </c>
      <c r="V354" s="86"/>
      <c r="W354" s="87"/>
      <c r="X354" s="132">
        <f>VLOOKUP(B354,'[4]ВОМ КГ-3 СОЭКС'!$C$3:$G$2063,5,0)</f>
        <v>66.400000000000006</v>
      </c>
      <c r="Y354" s="133">
        <f t="shared" si="16"/>
        <v>0</v>
      </c>
      <c r="Z354" s="132"/>
    </row>
    <row r="355" spans="1:26" ht="31.5" x14ac:dyDescent="0.25">
      <c r="A355" s="76" t="s">
        <v>1075</v>
      </c>
      <c r="B355" s="77" t="s">
        <v>3330</v>
      </c>
      <c r="C355" s="77" t="s">
        <v>3331</v>
      </c>
      <c r="D355" s="78">
        <v>4</v>
      </c>
      <c r="E355" s="79">
        <v>16.600000000000001</v>
      </c>
      <c r="F355" s="80">
        <v>66.400000000000006</v>
      </c>
      <c r="G355" s="81">
        <v>0.89</v>
      </c>
      <c r="H355" s="81">
        <v>3.56</v>
      </c>
      <c r="I355" s="78" t="s">
        <v>4743</v>
      </c>
      <c r="J355" s="78">
        <f>VLOOKUP(B355,'[3]09.02.2026'!$C$3:$J$2063,8,0)</f>
        <v>0</v>
      </c>
      <c r="K355" s="78">
        <f t="shared" si="18"/>
        <v>0</v>
      </c>
      <c r="L355" s="82"/>
      <c r="M355" s="82"/>
      <c r="N355" s="82">
        <v>4</v>
      </c>
      <c r="O355" s="82"/>
      <c r="P355" s="82"/>
      <c r="Q355" s="83"/>
      <c r="R355" s="83"/>
      <c r="S355" s="83"/>
      <c r="T355" s="84">
        <f t="shared" si="17"/>
        <v>0</v>
      </c>
      <c r="U355" s="129" t="s">
        <v>4754</v>
      </c>
      <c r="V355" s="86"/>
      <c r="W355" s="87"/>
      <c r="X355" s="132">
        <f>VLOOKUP(B355,'[4]ВОМ КГ-3 СОЭКС'!$C$3:$G$2063,5,0)</f>
        <v>66.400000000000006</v>
      </c>
      <c r="Y355" s="133">
        <f t="shared" si="16"/>
        <v>0</v>
      </c>
      <c r="Z355" s="132"/>
    </row>
    <row r="356" spans="1:26" x14ac:dyDescent="0.25">
      <c r="A356" s="76" t="s">
        <v>1078</v>
      </c>
      <c r="B356" s="77" t="s">
        <v>3332</v>
      </c>
      <c r="C356" s="77" t="s">
        <v>3333</v>
      </c>
      <c r="D356" s="78">
        <v>1</v>
      </c>
      <c r="E356" s="79">
        <v>43.1</v>
      </c>
      <c r="F356" s="80">
        <v>43.1</v>
      </c>
      <c r="G356" s="81">
        <v>2.37</v>
      </c>
      <c r="H356" s="81">
        <v>2.37</v>
      </c>
      <c r="I356" s="78" t="s">
        <v>4743</v>
      </c>
      <c r="J356" s="78">
        <f>VLOOKUP(B356,'[3]09.02.2026'!$C$3:$J$2063,8,0)</f>
        <v>0</v>
      </c>
      <c r="K356" s="78">
        <f t="shared" si="18"/>
        <v>0</v>
      </c>
      <c r="L356" s="82"/>
      <c r="M356" s="82"/>
      <c r="N356" s="82">
        <v>1</v>
      </c>
      <c r="O356" s="82"/>
      <c r="P356" s="82"/>
      <c r="Q356" s="83"/>
      <c r="R356" s="83"/>
      <c r="S356" s="83"/>
      <c r="T356" s="84">
        <f t="shared" si="17"/>
        <v>0</v>
      </c>
      <c r="U356" s="85"/>
      <c r="V356" s="86"/>
      <c r="W356" s="87"/>
      <c r="X356" s="132">
        <f>VLOOKUP(B356,'[4]ВОМ КГ-3 СОЭКС'!$C$3:$G$2063,5,0)</f>
        <v>43.1</v>
      </c>
      <c r="Y356" s="133">
        <f t="shared" si="16"/>
        <v>0</v>
      </c>
      <c r="Z356" s="132"/>
    </row>
    <row r="357" spans="1:26" x14ac:dyDescent="0.25">
      <c r="A357" s="76" t="s">
        <v>1081</v>
      </c>
      <c r="B357" s="77" t="s">
        <v>3334</v>
      </c>
      <c r="C357" s="77" t="s">
        <v>3335</v>
      </c>
      <c r="D357" s="78">
        <v>3</v>
      </c>
      <c r="E357" s="79">
        <v>28.1</v>
      </c>
      <c r="F357" s="80">
        <v>84.3</v>
      </c>
      <c r="G357" s="81">
        <v>1.52</v>
      </c>
      <c r="H357" s="81">
        <v>4.5599999999999996</v>
      </c>
      <c r="I357" s="78" t="s">
        <v>4743</v>
      </c>
      <c r="J357" s="78">
        <f>VLOOKUP(B357,'[3]09.02.2026'!$C$3:$J$2063,8,0)</f>
        <v>0</v>
      </c>
      <c r="K357" s="78">
        <f t="shared" si="18"/>
        <v>0</v>
      </c>
      <c r="L357" s="82"/>
      <c r="M357" s="82"/>
      <c r="N357" s="82">
        <v>3</v>
      </c>
      <c r="O357" s="82"/>
      <c r="P357" s="82"/>
      <c r="Q357" s="83"/>
      <c r="R357" s="83"/>
      <c r="S357" s="83"/>
      <c r="T357" s="84">
        <f t="shared" si="17"/>
        <v>0</v>
      </c>
      <c r="U357" s="85"/>
      <c r="V357" s="86"/>
      <c r="W357" s="87"/>
      <c r="X357" s="132">
        <f>VLOOKUP(B357,'[4]ВОМ КГ-3 СОЭКС'!$C$3:$G$2063,5,0)</f>
        <v>84.3</v>
      </c>
      <c r="Y357" s="133">
        <f t="shared" si="16"/>
        <v>0</v>
      </c>
      <c r="Z357" s="132"/>
    </row>
    <row r="358" spans="1:26" x14ac:dyDescent="0.25">
      <c r="A358" s="76" t="s">
        <v>1084</v>
      </c>
      <c r="B358" s="77" t="s">
        <v>3336</v>
      </c>
      <c r="C358" s="77" t="s">
        <v>3337</v>
      </c>
      <c r="D358" s="78">
        <v>4</v>
      </c>
      <c r="E358" s="79">
        <v>5.0999999999999996</v>
      </c>
      <c r="F358" s="80">
        <v>20.399999999999999</v>
      </c>
      <c r="G358" s="81">
        <v>0.26</v>
      </c>
      <c r="H358" s="81">
        <v>1.04</v>
      </c>
      <c r="I358" s="78" t="s">
        <v>4743</v>
      </c>
      <c r="J358" s="78">
        <f>VLOOKUP(B358,'[3]09.02.2026'!$C$3:$J$2063,8,0)</f>
        <v>0</v>
      </c>
      <c r="K358" s="78">
        <f t="shared" si="18"/>
        <v>0</v>
      </c>
      <c r="L358" s="82"/>
      <c r="M358" s="82"/>
      <c r="N358" s="82">
        <v>3</v>
      </c>
      <c r="O358" s="82"/>
      <c r="P358" s="82">
        <v>1</v>
      </c>
      <c r="Q358" s="83"/>
      <c r="R358" s="83"/>
      <c r="S358" s="83"/>
      <c r="T358" s="84">
        <f t="shared" si="17"/>
        <v>0</v>
      </c>
      <c r="U358" s="85"/>
      <c r="V358" s="86"/>
      <c r="W358" s="87"/>
      <c r="X358" s="132">
        <f>VLOOKUP(B358,'[4]ВОМ КГ-3 СОЭКС'!$C$3:$G$2063,5,0)</f>
        <v>20.399999999999999</v>
      </c>
      <c r="Y358" s="133">
        <f t="shared" si="16"/>
        <v>0</v>
      </c>
      <c r="Z358" s="132"/>
    </row>
    <row r="359" spans="1:26" x14ac:dyDescent="0.25">
      <c r="A359" s="76" t="s">
        <v>1087</v>
      </c>
      <c r="B359" s="77" t="s">
        <v>3338</v>
      </c>
      <c r="C359" s="77" t="s">
        <v>3339</v>
      </c>
      <c r="D359" s="78">
        <v>1</v>
      </c>
      <c r="E359" s="79">
        <v>25.4</v>
      </c>
      <c r="F359" s="80">
        <v>25.4</v>
      </c>
      <c r="G359" s="81">
        <v>1.37</v>
      </c>
      <c r="H359" s="81">
        <v>1.37</v>
      </c>
      <c r="I359" s="78" t="s">
        <v>4743</v>
      </c>
      <c r="J359" s="78">
        <f>VLOOKUP(B359,'[3]09.02.2026'!$C$3:$J$2063,8,0)</f>
        <v>0</v>
      </c>
      <c r="K359" s="78">
        <f t="shared" si="18"/>
        <v>0</v>
      </c>
      <c r="L359" s="82"/>
      <c r="M359" s="82"/>
      <c r="N359" s="82">
        <v>1</v>
      </c>
      <c r="O359" s="82"/>
      <c r="P359" s="82"/>
      <c r="Q359" s="83"/>
      <c r="R359" s="83"/>
      <c r="S359" s="83"/>
      <c r="T359" s="84">
        <f t="shared" si="17"/>
        <v>0</v>
      </c>
      <c r="U359" s="129" t="s">
        <v>4756</v>
      </c>
      <c r="V359" s="86"/>
      <c r="W359" s="87"/>
      <c r="X359" s="132">
        <f>VLOOKUP(B359,'[4]ВОМ КГ-3 СОЭКС'!$C$3:$G$2063,5,0)</f>
        <v>25.4</v>
      </c>
      <c r="Y359" s="133">
        <f t="shared" si="16"/>
        <v>0</v>
      </c>
      <c r="Z359" s="132"/>
    </row>
    <row r="360" spans="1:26" x14ac:dyDescent="0.25">
      <c r="A360" s="76" t="s">
        <v>1090</v>
      </c>
      <c r="B360" s="77" t="s">
        <v>3340</v>
      </c>
      <c r="C360" s="77" t="s">
        <v>3341</v>
      </c>
      <c r="D360" s="78">
        <v>1</v>
      </c>
      <c r="E360" s="79">
        <v>13.9</v>
      </c>
      <c r="F360" s="80">
        <v>13.9</v>
      </c>
      <c r="G360" s="81">
        <v>0.74</v>
      </c>
      <c r="H360" s="81">
        <v>0.74</v>
      </c>
      <c r="I360" s="78" t="s">
        <v>4743</v>
      </c>
      <c r="J360" s="78">
        <f>VLOOKUP(B360,'[3]09.02.2026'!$C$3:$J$2063,8,0)</f>
        <v>0</v>
      </c>
      <c r="K360" s="78">
        <f t="shared" si="18"/>
        <v>0</v>
      </c>
      <c r="L360" s="82"/>
      <c r="M360" s="82"/>
      <c r="N360" s="82">
        <v>1</v>
      </c>
      <c r="O360" s="82"/>
      <c r="P360" s="82"/>
      <c r="Q360" s="83"/>
      <c r="R360" s="83"/>
      <c r="S360" s="83"/>
      <c r="T360" s="84">
        <f t="shared" si="17"/>
        <v>0</v>
      </c>
      <c r="U360" s="85"/>
      <c r="V360" s="86"/>
      <c r="W360" s="87"/>
      <c r="X360" s="132">
        <f>VLOOKUP(B360,'[4]ВОМ КГ-3 СОЭКС'!$C$3:$G$2063,5,0)</f>
        <v>13.9</v>
      </c>
      <c r="Y360" s="133">
        <f t="shared" si="16"/>
        <v>0</v>
      </c>
      <c r="Z360" s="132"/>
    </row>
    <row r="361" spans="1:26" x14ac:dyDescent="0.25">
      <c r="A361" s="76" t="s">
        <v>1093</v>
      </c>
      <c r="B361" s="77" t="s">
        <v>3342</v>
      </c>
      <c r="C361" s="77" t="s">
        <v>3343</v>
      </c>
      <c r="D361" s="78">
        <v>1</v>
      </c>
      <c r="E361" s="79">
        <v>72.400000000000006</v>
      </c>
      <c r="F361" s="80">
        <v>72.400000000000006</v>
      </c>
      <c r="G361" s="81">
        <v>3.99</v>
      </c>
      <c r="H361" s="81">
        <v>3.99</v>
      </c>
      <c r="I361" s="78" t="s">
        <v>4743</v>
      </c>
      <c r="J361" s="78">
        <f>VLOOKUP(B361,'[3]09.02.2026'!$C$3:$J$2063,8,0)</f>
        <v>0</v>
      </c>
      <c r="K361" s="78">
        <f t="shared" si="18"/>
        <v>0</v>
      </c>
      <c r="L361" s="82"/>
      <c r="M361" s="82"/>
      <c r="N361" s="82"/>
      <c r="O361" s="82">
        <v>1</v>
      </c>
      <c r="P361" s="82"/>
      <c r="Q361" s="83"/>
      <c r="R361" s="83"/>
      <c r="S361" s="83"/>
      <c r="T361" s="84">
        <f t="shared" si="17"/>
        <v>0</v>
      </c>
      <c r="U361" s="85"/>
      <c r="V361" s="86"/>
      <c r="W361" s="87"/>
      <c r="X361" s="132">
        <f>VLOOKUP(B361,'[4]ВОМ КГ-3 СОЭКС'!$C$3:$G$2063,5,0)</f>
        <v>72.400000000000006</v>
      </c>
      <c r="Y361" s="133">
        <f t="shared" si="16"/>
        <v>0</v>
      </c>
      <c r="Z361" s="132"/>
    </row>
    <row r="362" spans="1:26" x14ac:dyDescent="0.25">
      <c r="A362" s="76" t="s">
        <v>1096</v>
      </c>
      <c r="B362" s="77" t="s">
        <v>3344</v>
      </c>
      <c r="C362" s="77" t="s">
        <v>3345</v>
      </c>
      <c r="D362" s="78">
        <v>1</v>
      </c>
      <c r="E362" s="79">
        <v>40.1</v>
      </c>
      <c r="F362" s="80">
        <v>40.1</v>
      </c>
      <c r="G362" s="81">
        <v>2.2000000000000002</v>
      </c>
      <c r="H362" s="81">
        <v>2.2000000000000002</v>
      </c>
      <c r="I362" s="78" t="s">
        <v>4743</v>
      </c>
      <c r="J362" s="78">
        <f>VLOOKUP(B362,'[3]09.02.2026'!$C$3:$J$2063,8,0)</f>
        <v>0</v>
      </c>
      <c r="K362" s="78">
        <f t="shared" si="18"/>
        <v>0</v>
      </c>
      <c r="L362" s="82"/>
      <c r="M362" s="82"/>
      <c r="N362" s="82"/>
      <c r="O362" s="82">
        <v>1</v>
      </c>
      <c r="P362" s="82"/>
      <c r="Q362" s="83"/>
      <c r="R362" s="83"/>
      <c r="S362" s="83"/>
      <c r="T362" s="84">
        <f t="shared" si="17"/>
        <v>0</v>
      </c>
      <c r="U362" s="85"/>
      <c r="V362" s="86"/>
      <c r="W362" s="87"/>
      <c r="X362" s="132">
        <f>VLOOKUP(B362,'[4]ВОМ КГ-3 СОЭКС'!$C$3:$G$2063,5,0)</f>
        <v>40.1</v>
      </c>
      <c r="Y362" s="133">
        <f t="shared" si="16"/>
        <v>0</v>
      </c>
      <c r="Z362" s="132"/>
    </row>
    <row r="363" spans="1:26" x14ac:dyDescent="0.25">
      <c r="A363" s="76" t="s">
        <v>1099</v>
      </c>
      <c r="B363" s="77" t="s">
        <v>3346</v>
      </c>
      <c r="C363" s="77" t="s">
        <v>3347</v>
      </c>
      <c r="D363" s="78">
        <v>1</v>
      </c>
      <c r="E363" s="79">
        <v>16.2</v>
      </c>
      <c r="F363" s="80">
        <v>16.2</v>
      </c>
      <c r="G363" s="81">
        <v>0.88</v>
      </c>
      <c r="H363" s="81">
        <v>0.88</v>
      </c>
      <c r="I363" s="78" t="s">
        <v>4743</v>
      </c>
      <c r="J363" s="78">
        <f>VLOOKUP(B363,'[3]09.02.2026'!$C$3:$J$2063,8,0)</f>
        <v>0</v>
      </c>
      <c r="K363" s="78">
        <f t="shared" si="18"/>
        <v>0</v>
      </c>
      <c r="L363" s="82"/>
      <c r="M363" s="82"/>
      <c r="N363" s="82"/>
      <c r="O363" s="82">
        <v>1</v>
      </c>
      <c r="P363" s="82"/>
      <c r="Q363" s="83"/>
      <c r="R363" s="83"/>
      <c r="S363" s="83"/>
      <c r="T363" s="84">
        <f t="shared" si="17"/>
        <v>0</v>
      </c>
      <c r="U363" s="85"/>
      <c r="V363" s="86"/>
      <c r="W363" s="87"/>
      <c r="X363" s="132">
        <f>VLOOKUP(B363,'[4]ВОМ КГ-3 СОЭКС'!$C$3:$G$2063,5,0)</f>
        <v>16.2</v>
      </c>
      <c r="Y363" s="133">
        <f t="shared" si="16"/>
        <v>0</v>
      </c>
      <c r="Z363" s="132"/>
    </row>
    <row r="364" spans="1:26" x14ac:dyDescent="0.25">
      <c r="A364" s="76" t="s">
        <v>1102</v>
      </c>
      <c r="B364" s="77" t="s">
        <v>3348</v>
      </c>
      <c r="C364" s="77" t="s">
        <v>3349</v>
      </c>
      <c r="D364" s="78">
        <v>2</v>
      </c>
      <c r="E364" s="79">
        <v>16.2</v>
      </c>
      <c r="F364" s="80">
        <v>32.4</v>
      </c>
      <c r="G364" s="81">
        <v>0.88</v>
      </c>
      <c r="H364" s="81">
        <v>1.76</v>
      </c>
      <c r="I364" s="78" t="s">
        <v>4743</v>
      </c>
      <c r="J364" s="78">
        <f>VLOOKUP(B364,'[3]09.02.2026'!$C$3:$J$2063,8,0)</f>
        <v>0</v>
      </c>
      <c r="K364" s="78">
        <f t="shared" si="18"/>
        <v>0</v>
      </c>
      <c r="L364" s="82"/>
      <c r="M364" s="82"/>
      <c r="N364" s="82"/>
      <c r="O364" s="82">
        <v>1</v>
      </c>
      <c r="P364" s="82">
        <v>1</v>
      </c>
      <c r="Q364" s="83"/>
      <c r="R364" s="83"/>
      <c r="S364" s="83"/>
      <c r="T364" s="84">
        <f t="shared" si="17"/>
        <v>0</v>
      </c>
      <c r="U364" s="85"/>
      <c r="V364" s="86"/>
      <c r="W364" s="87"/>
      <c r="X364" s="132">
        <f>VLOOKUP(B364,'[4]ВОМ КГ-3 СОЭКС'!$C$3:$G$2063,5,0)</f>
        <v>32.4</v>
      </c>
      <c r="Y364" s="133">
        <f t="shared" si="16"/>
        <v>0</v>
      </c>
      <c r="Z364" s="132"/>
    </row>
    <row r="365" spans="1:26" x14ac:dyDescent="0.25">
      <c r="A365" s="76" t="s">
        <v>1105</v>
      </c>
      <c r="B365" s="77" t="s">
        <v>3350</v>
      </c>
      <c r="C365" s="77" t="s">
        <v>3351</v>
      </c>
      <c r="D365" s="78">
        <v>1</v>
      </c>
      <c r="E365" s="79">
        <v>18.5</v>
      </c>
      <c r="F365" s="80">
        <v>18.5</v>
      </c>
      <c r="G365" s="81">
        <v>1</v>
      </c>
      <c r="H365" s="81">
        <v>1</v>
      </c>
      <c r="I365" s="78" t="s">
        <v>4743</v>
      </c>
      <c r="J365" s="78">
        <f>VLOOKUP(B365,'[3]09.02.2026'!$C$3:$J$2063,8,0)</f>
        <v>0</v>
      </c>
      <c r="K365" s="78">
        <f t="shared" si="18"/>
        <v>0</v>
      </c>
      <c r="L365" s="82"/>
      <c r="M365" s="82"/>
      <c r="N365" s="82"/>
      <c r="O365" s="82">
        <v>1</v>
      </c>
      <c r="P365" s="82"/>
      <c r="Q365" s="83"/>
      <c r="R365" s="83"/>
      <c r="S365" s="83"/>
      <c r="T365" s="84">
        <f t="shared" si="17"/>
        <v>0</v>
      </c>
      <c r="U365" s="85"/>
      <c r="V365" s="86"/>
      <c r="W365" s="87"/>
      <c r="X365" s="132">
        <f>VLOOKUP(B365,'[4]ВОМ КГ-3 СОЭКС'!$C$3:$G$2063,5,0)</f>
        <v>18.5</v>
      </c>
      <c r="Y365" s="133">
        <f t="shared" si="16"/>
        <v>0</v>
      </c>
      <c r="Z365" s="132"/>
    </row>
    <row r="366" spans="1:26" x14ac:dyDescent="0.25">
      <c r="A366" s="76" t="s">
        <v>1108</v>
      </c>
      <c r="B366" s="77" t="s">
        <v>3352</v>
      </c>
      <c r="C366" s="77" t="s">
        <v>3353</v>
      </c>
      <c r="D366" s="78">
        <v>1</v>
      </c>
      <c r="E366" s="79">
        <v>20.399999999999999</v>
      </c>
      <c r="F366" s="80">
        <v>20.399999999999999</v>
      </c>
      <c r="G366" s="81">
        <v>1.1200000000000001</v>
      </c>
      <c r="H366" s="81">
        <v>1.1200000000000001</v>
      </c>
      <c r="I366" s="78" t="s">
        <v>4743</v>
      </c>
      <c r="J366" s="78">
        <f>VLOOKUP(B366,'[3]09.02.2026'!$C$3:$J$2063,8,0)</f>
        <v>0</v>
      </c>
      <c r="K366" s="78">
        <f t="shared" si="18"/>
        <v>0</v>
      </c>
      <c r="L366" s="82"/>
      <c r="M366" s="82"/>
      <c r="N366" s="82"/>
      <c r="O366" s="82">
        <v>1</v>
      </c>
      <c r="P366" s="82"/>
      <c r="Q366" s="83"/>
      <c r="R366" s="83"/>
      <c r="S366" s="83"/>
      <c r="T366" s="84">
        <f t="shared" si="17"/>
        <v>0</v>
      </c>
      <c r="U366" s="85"/>
      <c r="V366" s="86"/>
      <c r="W366" s="87"/>
      <c r="X366" s="132">
        <f>VLOOKUP(B366,'[4]ВОМ КГ-3 СОЭКС'!$C$3:$G$2063,5,0)</f>
        <v>20.399999999999999</v>
      </c>
      <c r="Y366" s="133">
        <f t="shared" si="16"/>
        <v>0</v>
      </c>
      <c r="Z366" s="132"/>
    </row>
    <row r="367" spans="1:26" x14ac:dyDescent="0.25">
      <c r="A367" s="76" t="s">
        <v>1111</v>
      </c>
      <c r="B367" s="77" t="s">
        <v>3354</v>
      </c>
      <c r="C367" s="77" t="s">
        <v>3355</v>
      </c>
      <c r="D367" s="78">
        <v>3</v>
      </c>
      <c r="E367" s="79">
        <v>31.3</v>
      </c>
      <c r="F367" s="80">
        <v>93.9</v>
      </c>
      <c r="G367" s="81">
        <v>1.71</v>
      </c>
      <c r="H367" s="81">
        <v>5.13</v>
      </c>
      <c r="I367" s="78" t="s">
        <v>4743</v>
      </c>
      <c r="J367" s="78">
        <f>VLOOKUP(B367,'[3]09.02.2026'!$C$3:$J$2063,8,0)</f>
        <v>0</v>
      </c>
      <c r="K367" s="78">
        <f t="shared" si="18"/>
        <v>0</v>
      </c>
      <c r="L367" s="82"/>
      <c r="M367" s="82"/>
      <c r="N367" s="82"/>
      <c r="O367" s="82">
        <v>1</v>
      </c>
      <c r="P367" s="82">
        <v>2</v>
      </c>
      <c r="Q367" s="83"/>
      <c r="R367" s="83"/>
      <c r="S367" s="83"/>
      <c r="T367" s="84">
        <f t="shared" si="17"/>
        <v>0</v>
      </c>
      <c r="U367" s="85"/>
      <c r="V367" s="86"/>
      <c r="W367" s="87"/>
      <c r="X367" s="132">
        <f>VLOOKUP(B367,'[4]ВОМ КГ-3 СОЭКС'!$C$3:$G$2063,5,0)</f>
        <v>93.9</v>
      </c>
      <c r="Y367" s="133">
        <f t="shared" si="16"/>
        <v>0</v>
      </c>
      <c r="Z367" s="132"/>
    </row>
    <row r="368" spans="1:26" x14ac:dyDescent="0.25">
      <c r="A368" s="76" t="s">
        <v>1114</v>
      </c>
      <c r="B368" s="77" t="s">
        <v>3356</v>
      </c>
      <c r="C368" s="77" t="s">
        <v>3357</v>
      </c>
      <c r="D368" s="78">
        <v>1</v>
      </c>
      <c r="E368" s="79">
        <v>18.5</v>
      </c>
      <c r="F368" s="80">
        <v>18.5</v>
      </c>
      <c r="G368" s="81">
        <v>1</v>
      </c>
      <c r="H368" s="81">
        <v>1</v>
      </c>
      <c r="I368" s="78" t="s">
        <v>4743</v>
      </c>
      <c r="J368" s="78">
        <f>VLOOKUP(B368,'[3]09.02.2026'!$C$3:$J$2063,8,0)</f>
        <v>0</v>
      </c>
      <c r="K368" s="78">
        <f t="shared" si="18"/>
        <v>0</v>
      </c>
      <c r="L368" s="82"/>
      <c r="M368" s="82"/>
      <c r="N368" s="82"/>
      <c r="O368" s="82"/>
      <c r="P368" s="82">
        <v>1</v>
      </c>
      <c r="Q368" s="83"/>
      <c r="R368" s="83"/>
      <c r="S368" s="83"/>
      <c r="T368" s="84">
        <f t="shared" si="17"/>
        <v>0</v>
      </c>
      <c r="U368" s="85"/>
      <c r="V368" s="86"/>
      <c r="W368" s="87"/>
      <c r="X368" s="132">
        <f>VLOOKUP(B368,'[4]ВОМ КГ-3 СОЭКС'!$C$3:$G$2063,5,0)</f>
        <v>18.5</v>
      </c>
      <c r="Y368" s="133">
        <f t="shared" si="16"/>
        <v>0</v>
      </c>
      <c r="Z368" s="132"/>
    </row>
    <row r="369" spans="1:26" x14ac:dyDescent="0.25">
      <c r="A369" s="76" t="s">
        <v>1117</v>
      </c>
      <c r="B369" s="77" t="s">
        <v>3358</v>
      </c>
      <c r="C369" s="77" t="s">
        <v>3359</v>
      </c>
      <c r="D369" s="78">
        <v>1</v>
      </c>
      <c r="E369" s="79">
        <v>18</v>
      </c>
      <c r="F369" s="80">
        <v>18</v>
      </c>
      <c r="G369" s="81">
        <v>0.98</v>
      </c>
      <c r="H369" s="81">
        <v>0.98</v>
      </c>
      <c r="I369" s="78" t="s">
        <v>4743</v>
      </c>
      <c r="J369" s="78">
        <f>VLOOKUP(B369,'[3]09.02.2026'!$C$3:$J$2063,8,0)</f>
        <v>0</v>
      </c>
      <c r="K369" s="78">
        <f t="shared" si="18"/>
        <v>0</v>
      </c>
      <c r="L369" s="82"/>
      <c r="M369" s="82"/>
      <c r="N369" s="82"/>
      <c r="O369" s="82"/>
      <c r="P369" s="82">
        <v>1</v>
      </c>
      <c r="Q369" s="83"/>
      <c r="R369" s="83"/>
      <c r="S369" s="83"/>
      <c r="T369" s="84">
        <f t="shared" si="17"/>
        <v>0</v>
      </c>
      <c r="U369" s="85"/>
      <c r="V369" s="86"/>
      <c r="W369" s="87"/>
      <c r="X369" s="132">
        <f>VLOOKUP(B369,'[4]ВОМ КГ-3 СОЭКС'!$C$3:$G$2063,5,0)</f>
        <v>18</v>
      </c>
      <c r="Y369" s="133">
        <f t="shared" si="16"/>
        <v>0</v>
      </c>
      <c r="Z369" s="132"/>
    </row>
    <row r="370" spans="1:26" x14ac:dyDescent="0.25">
      <c r="A370" s="76" t="s">
        <v>1120</v>
      </c>
      <c r="B370" s="77" t="s">
        <v>3360</v>
      </c>
      <c r="C370" s="77" t="s">
        <v>3361</v>
      </c>
      <c r="D370" s="78">
        <v>1</v>
      </c>
      <c r="E370" s="79">
        <v>15.3</v>
      </c>
      <c r="F370" s="80">
        <v>15.3</v>
      </c>
      <c r="G370" s="81">
        <v>0.82</v>
      </c>
      <c r="H370" s="81">
        <v>0.82</v>
      </c>
      <c r="I370" s="78" t="s">
        <v>4743</v>
      </c>
      <c r="J370" s="78">
        <f>VLOOKUP(B370,'[3]09.02.2026'!$C$3:$J$2063,8,0)</f>
        <v>0</v>
      </c>
      <c r="K370" s="78">
        <f t="shared" si="18"/>
        <v>0</v>
      </c>
      <c r="L370" s="82"/>
      <c r="M370" s="82"/>
      <c r="N370" s="82"/>
      <c r="O370" s="82"/>
      <c r="P370" s="82">
        <v>1</v>
      </c>
      <c r="Q370" s="83"/>
      <c r="R370" s="83"/>
      <c r="S370" s="83"/>
      <c r="T370" s="84">
        <f t="shared" si="17"/>
        <v>0</v>
      </c>
      <c r="U370" s="85"/>
      <c r="V370" s="86"/>
      <c r="W370" s="87"/>
      <c r="X370" s="132">
        <f>VLOOKUP(B370,'[4]ВОМ КГ-3 СОЭКС'!$C$3:$G$2063,5,0)</f>
        <v>15.3</v>
      </c>
      <c r="Y370" s="133">
        <f t="shared" si="16"/>
        <v>0</v>
      </c>
      <c r="Z370" s="132"/>
    </row>
    <row r="371" spans="1:26" x14ac:dyDescent="0.25">
      <c r="A371" s="76" t="s">
        <v>1123</v>
      </c>
      <c r="B371" s="77" t="s">
        <v>3362</v>
      </c>
      <c r="C371" s="77" t="s">
        <v>3363</v>
      </c>
      <c r="D371" s="78">
        <v>1</v>
      </c>
      <c r="E371" s="79">
        <v>21.3</v>
      </c>
      <c r="F371" s="80">
        <v>21.3</v>
      </c>
      <c r="G371" s="81">
        <v>1.18</v>
      </c>
      <c r="H371" s="81">
        <v>1.18</v>
      </c>
      <c r="I371" s="78" t="s">
        <v>4743</v>
      </c>
      <c r="J371" s="78">
        <f>VLOOKUP(B371,'[3]09.02.2026'!$C$3:$J$2063,8,0)</f>
        <v>0</v>
      </c>
      <c r="K371" s="78">
        <f t="shared" si="18"/>
        <v>0</v>
      </c>
      <c r="L371" s="82"/>
      <c r="M371" s="82"/>
      <c r="N371" s="82"/>
      <c r="O371" s="82"/>
      <c r="P371" s="82">
        <v>1</v>
      </c>
      <c r="Q371" s="83"/>
      <c r="R371" s="83"/>
      <c r="S371" s="83"/>
      <c r="T371" s="84">
        <f t="shared" si="17"/>
        <v>0</v>
      </c>
      <c r="U371" s="85"/>
      <c r="V371" s="86"/>
      <c r="W371" s="87"/>
      <c r="X371" s="132">
        <f>VLOOKUP(B371,'[4]ВОМ КГ-3 СОЭКС'!$C$3:$G$2063,5,0)</f>
        <v>21.3</v>
      </c>
      <c r="Y371" s="133">
        <f t="shared" si="16"/>
        <v>0</v>
      </c>
      <c r="Z371" s="132"/>
    </row>
    <row r="372" spans="1:26" x14ac:dyDescent="0.25">
      <c r="A372" s="76" t="s">
        <v>1126</v>
      </c>
      <c r="B372" s="77" t="s">
        <v>3364</v>
      </c>
      <c r="C372" s="77" t="s">
        <v>3365</v>
      </c>
      <c r="D372" s="78">
        <v>1</v>
      </c>
      <c r="E372" s="79">
        <v>39.200000000000003</v>
      </c>
      <c r="F372" s="80">
        <v>39.200000000000003</v>
      </c>
      <c r="G372" s="81">
        <v>2.15</v>
      </c>
      <c r="H372" s="81">
        <v>2.15</v>
      </c>
      <c r="I372" s="78" t="s">
        <v>4743</v>
      </c>
      <c r="J372" s="78">
        <f>VLOOKUP(B372,'[3]09.02.2026'!$C$3:$J$2063,8,0)</f>
        <v>0</v>
      </c>
      <c r="K372" s="78">
        <f t="shared" si="18"/>
        <v>0</v>
      </c>
      <c r="L372" s="82"/>
      <c r="M372" s="82"/>
      <c r="N372" s="82"/>
      <c r="O372" s="82"/>
      <c r="P372" s="82">
        <v>1</v>
      </c>
      <c r="Q372" s="83"/>
      <c r="R372" s="83"/>
      <c r="S372" s="83"/>
      <c r="T372" s="84">
        <f t="shared" si="17"/>
        <v>0</v>
      </c>
      <c r="U372" s="85"/>
      <c r="V372" s="86"/>
      <c r="W372" s="87"/>
      <c r="X372" s="132">
        <f>VLOOKUP(B372,'[4]ВОМ КГ-3 СОЭКС'!$C$3:$G$2063,5,0)</f>
        <v>39.200000000000003</v>
      </c>
      <c r="Y372" s="133">
        <f t="shared" si="16"/>
        <v>0</v>
      </c>
      <c r="Z372" s="132"/>
    </row>
    <row r="373" spans="1:26" x14ac:dyDescent="0.25">
      <c r="A373" s="76" t="s">
        <v>1129</v>
      </c>
      <c r="B373" s="77" t="s">
        <v>3366</v>
      </c>
      <c r="C373" s="77" t="s">
        <v>3367</v>
      </c>
      <c r="D373" s="78">
        <v>1</v>
      </c>
      <c r="E373" s="79">
        <v>15</v>
      </c>
      <c r="F373" s="80">
        <v>15</v>
      </c>
      <c r="G373" s="81">
        <v>0.82</v>
      </c>
      <c r="H373" s="81">
        <v>0.82</v>
      </c>
      <c r="I373" s="78" t="s">
        <v>4743</v>
      </c>
      <c r="J373" s="78">
        <f>VLOOKUP(B373,'[3]09.02.2026'!$C$3:$J$2063,8,0)</f>
        <v>0</v>
      </c>
      <c r="K373" s="78">
        <f t="shared" si="18"/>
        <v>0</v>
      </c>
      <c r="L373" s="82"/>
      <c r="M373" s="82"/>
      <c r="N373" s="82"/>
      <c r="O373" s="82"/>
      <c r="P373" s="82">
        <v>1</v>
      </c>
      <c r="Q373" s="83"/>
      <c r="R373" s="83"/>
      <c r="S373" s="83"/>
      <c r="T373" s="84">
        <f t="shared" si="17"/>
        <v>0</v>
      </c>
      <c r="U373" s="85"/>
      <c r="V373" s="86"/>
      <c r="W373" s="87"/>
      <c r="X373" s="132">
        <f>VLOOKUP(B373,'[4]ВОМ КГ-3 СОЭКС'!$C$3:$G$2063,5,0)</f>
        <v>15</v>
      </c>
      <c r="Y373" s="133">
        <f t="shared" si="16"/>
        <v>0</v>
      </c>
      <c r="Z373" s="132"/>
    </row>
    <row r="374" spans="1:26" x14ac:dyDescent="0.25">
      <c r="A374" s="76" t="s">
        <v>1132</v>
      </c>
      <c r="B374" s="77" t="s">
        <v>3368</v>
      </c>
      <c r="C374" s="77" t="s">
        <v>3369</v>
      </c>
      <c r="D374" s="78">
        <v>1</v>
      </c>
      <c r="E374" s="79">
        <v>15</v>
      </c>
      <c r="F374" s="80">
        <v>15</v>
      </c>
      <c r="G374" s="81">
        <v>0.82</v>
      </c>
      <c r="H374" s="81">
        <v>0.82</v>
      </c>
      <c r="I374" s="78" t="s">
        <v>4743</v>
      </c>
      <c r="J374" s="78">
        <f>VLOOKUP(B374,'[3]09.02.2026'!$C$3:$J$2063,8,0)</f>
        <v>0</v>
      </c>
      <c r="K374" s="78">
        <f t="shared" si="18"/>
        <v>0</v>
      </c>
      <c r="L374" s="82"/>
      <c r="M374" s="82"/>
      <c r="N374" s="82"/>
      <c r="O374" s="82"/>
      <c r="P374" s="82">
        <v>1</v>
      </c>
      <c r="Q374" s="83"/>
      <c r="R374" s="83"/>
      <c r="S374" s="83"/>
      <c r="T374" s="84">
        <f t="shared" si="17"/>
        <v>0</v>
      </c>
      <c r="U374" s="85"/>
      <c r="V374" s="86"/>
      <c r="W374" s="87"/>
      <c r="X374" s="132">
        <f>VLOOKUP(B374,'[4]ВОМ КГ-3 СОЭКС'!$C$3:$G$2063,5,0)</f>
        <v>15</v>
      </c>
      <c r="Y374" s="133">
        <f t="shared" si="16"/>
        <v>0</v>
      </c>
      <c r="Z374" s="132"/>
    </row>
    <row r="375" spans="1:26" x14ac:dyDescent="0.25">
      <c r="A375" s="76" t="s">
        <v>1135</v>
      </c>
      <c r="B375" s="77" t="s">
        <v>3370</v>
      </c>
      <c r="C375" s="77" t="s">
        <v>3371</v>
      </c>
      <c r="D375" s="78">
        <v>1</v>
      </c>
      <c r="E375" s="79">
        <v>13.6</v>
      </c>
      <c r="F375" s="80">
        <v>13.6</v>
      </c>
      <c r="G375" s="81">
        <v>0.73</v>
      </c>
      <c r="H375" s="81">
        <v>0.73</v>
      </c>
      <c r="I375" s="78" t="s">
        <v>4743</v>
      </c>
      <c r="J375" s="78">
        <f>VLOOKUP(B375,'[3]09.02.2026'!$C$3:$J$2063,8,0)</f>
        <v>0</v>
      </c>
      <c r="K375" s="78">
        <f t="shared" si="18"/>
        <v>0</v>
      </c>
      <c r="L375" s="82"/>
      <c r="M375" s="82"/>
      <c r="N375" s="82"/>
      <c r="O375" s="82"/>
      <c r="P375" s="82">
        <v>1</v>
      </c>
      <c r="Q375" s="83"/>
      <c r="R375" s="83"/>
      <c r="S375" s="83"/>
      <c r="T375" s="84">
        <f t="shared" si="17"/>
        <v>0</v>
      </c>
      <c r="U375" s="129" t="s">
        <v>4756</v>
      </c>
      <c r="V375" s="86"/>
      <c r="W375" s="87"/>
      <c r="X375" s="132">
        <f>VLOOKUP(B375,'[4]ВОМ КГ-3 СОЭКС'!$C$3:$G$2063,5,0)</f>
        <v>13.6</v>
      </c>
      <c r="Y375" s="133">
        <f t="shared" si="16"/>
        <v>0</v>
      </c>
      <c r="Z375" s="132"/>
    </row>
    <row r="376" spans="1:26" x14ac:dyDescent="0.25">
      <c r="A376" s="76" t="s">
        <v>1138</v>
      </c>
      <c r="B376" s="77" t="s">
        <v>3372</v>
      </c>
      <c r="C376" s="77" t="s">
        <v>3373</v>
      </c>
      <c r="D376" s="78">
        <v>2</v>
      </c>
      <c r="E376" s="79">
        <v>29.9</v>
      </c>
      <c r="F376" s="80">
        <v>59.8</v>
      </c>
      <c r="G376" s="81">
        <v>1.64</v>
      </c>
      <c r="H376" s="81">
        <v>3.28</v>
      </c>
      <c r="I376" s="78" t="s">
        <v>4743</v>
      </c>
      <c r="J376" s="78">
        <f>VLOOKUP(B376,'[3]09.02.2026'!$C$3:$J$2063,8,0)</f>
        <v>0</v>
      </c>
      <c r="K376" s="78">
        <f t="shared" si="18"/>
        <v>0</v>
      </c>
      <c r="L376" s="82"/>
      <c r="M376" s="82"/>
      <c r="N376" s="82"/>
      <c r="O376" s="82"/>
      <c r="P376" s="82">
        <v>2</v>
      </c>
      <c r="Q376" s="83"/>
      <c r="R376" s="83"/>
      <c r="S376" s="83"/>
      <c r="T376" s="84">
        <f t="shared" si="17"/>
        <v>0</v>
      </c>
      <c r="U376" s="85"/>
      <c r="V376" s="86"/>
      <c r="W376" s="87"/>
      <c r="X376" s="132">
        <f>VLOOKUP(B376,'[4]ВОМ КГ-3 СОЭКС'!$C$3:$G$2063,5,0)</f>
        <v>59.8</v>
      </c>
      <c r="Y376" s="133">
        <f t="shared" si="16"/>
        <v>0</v>
      </c>
      <c r="Z376" s="132"/>
    </row>
    <row r="377" spans="1:26" x14ac:dyDescent="0.25">
      <c r="A377" s="76" t="s">
        <v>1141</v>
      </c>
      <c r="B377" s="77" t="s">
        <v>3374</v>
      </c>
      <c r="C377" s="77" t="s">
        <v>3375</v>
      </c>
      <c r="D377" s="78">
        <v>4</v>
      </c>
      <c r="E377" s="79">
        <v>31.2</v>
      </c>
      <c r="F377" s="80">
        <v>124.8</v>
      </c>
      <c r="G377" s="81">
        <v>1.54</v>
      </c>
      <c r="H377" s="81">
        <v>6.16</v>
      </c>
      <c r="I377" s="78" t="s">
        <v>4743</v>
      </c>
      <c r="J377" s="78">
        <f>VLOOKUP(B377,'[3]09.02.2026'!$C$3:$J$2063,8,0)</f>
        <v>0</v>
      </c>
      <c r="K377" s="78">
        <f t="shared" si="18"/>
        <v>0</v>
      </c>
      <c r="L377" s="82"/>
      <c r="M377" s="82"/>
      <c r="N377" s="82">
        <v>2</v>
      </c>
      <c r="O377" s="82"/>
      <c r="P377" s="82">
        <v>2</v>
      </c>
      <c r="Q377" s="83"/>
      <c r="R377" s="83"/>
      <c r="S377" s="83"/>
      <c r="T377" s="84">
        <f t="shared" si="17"/>
        <v>0</v>
      </c>
      <c r="U377" s="85"/>
      <c r="V377" s="86"/>
      <c r="W377" s="87"/>
      <c r="X377" s="132">
        <f>VLOOKUP(B377,'[4]ВОМ КГ-3 СОЭКС'!$C$3:$G$2063,5,0)</f>
        <v>124.8</v>
      </c>
      <c r="Y377" s="133">
        <f t="shared" si="16"/>
        <v>0</v>
      </c>
      <c r="Z377" s="132"/>
    </row>
    <row r="378" spans="1:26" x14ac:dyDescent="0.25">
      <c r="A378" s="76" t="s">
        <v>1144</v>
      </c>
      <c r="B378" s="77" t="s">
        <v>3376</v>
      </c>
      <c r="C378" s="77" t="s">
        <v>3377</v>
      </c>
      <c r="D378" s="78">
        <v>1</v>
      </c>
      <c r="E378" s="79">
        <v>19.2</v>
      </c>
      <c r="F378" s="80">
        <v>19.2</v>
      </c>
      <c r="G378" s="81">
        <v>0.95</v>
      </c>
      <c r="H378" s="81">
        <v>0.95</v>
      </c>
      <c r="I378" s="78" t="s">
        <v>4743</v>
      </c>
      <c r="J378" s="78">
        <f>VLOOKUP(B378,'[3]09.02.2026'!$C$3:$J$2063,8,0)</f>
        <v>0</v>
      </c>
      <c r="K378" s="78">
        <f t="shared" si="18"/>
        <v>0</v>
      </c>
      <c r="L378" s="82"/>
      <c r="M378" s="82"/>
      <c r="N378" s="82">
        <v>1</v>
      </c>
      <c r="O378" s="82"/>
      <c r="P378" s="82"/>
      <c r="Q378" s="83"/>
      <c r="R378" s="83"/>
      <c r="S378" s="83"/>
      <c r="T378" s="84">
        <f t="shared" si="17"/>
        <v>0</v>
      </c>
      <c r="U378" s="129" t="s">
        <v>4756</v>
      </c>
      <c r="V378" s="86"/>
      <c r="W378" s="87"/>
      <c r="X378" s="132">
        <f>VLOOKUP(B378,'[4]ВОМ КГ-3 СОЭКС'!$C$3:$G$2063,5,0)</f>
        <v>19.2</v>
      </c>
      <c r="Y378" s="133">
        <f t="shared" si="16"/>
        <v>0</v>
      </c>
      <c r="Z378" s="132"/>
    </row>
    <row r="379" spans="1:26" x14ac:dyDescent="0.25">
      <c r="A379" s="76" t="s">
        <v>1147</v>
      </c>
      <c r="B379" s="77" t="s">
        <v>3378</v>
      </c>
      <c r="C379" s="77" t="s">
        <v>3379</v>
      </c>
      <c r="D379" s="78">
        <v>4</v>
      </c>
      <c r="E379" s="79">
        <v>31.2</v>
      </c>
      <c r="F379" s="80">
        <v>124.8</v>
      </c>
      <c r="G379" s="81">
        <v>1.54</v>
      </c>
      <c r="H379" s="81">
        <v>6.16</v>
      </c>
      <c r="I379" s="78" t="s">
        <v>4743</v>
      </c>
      <c r="J379" s="78">
        <f>VLOOKUP(B379,'[3]09.02.2026'!$C$3:$J$2063,8,0)</f>
        <v>0</v>
      </c>
      <c r="K379" s="78">
        <f t="shared" si="18"/>
        <v>0</v>
      </c>
      <c r="L379" s="82"/>
      <c r="M379" s="82"/>
      <c r="N379" s="82">
        <v>2</v>
      </c>
      <c r="O379" s="82"/>
      <c r="P379" s="82">
        <v>2</v>
      </c>
      <c r="Q379" s="83"/>
      <c r="R379" s="83"/>
      <c r="S379" s="83"/>
      <c r="T379" s="84">
        <f t="shared" si="17"/>
        <v>0</v>
      </c>
      <c r="U379" s="85"/>
      <c r="V379" s="86"/>
      <c r="W379" s="87"/>
      <c r="X379" s="132">
        <f>VLOOKUP(B379,'[4]ВОМ КГ-3 СОЭКС'!$C$3:$G$2063,5,0)</f>
        <v>124.8</v>
      </c>
      <c r="Y379" s="133">
        <f t="shared" si="16"/>
        <v>0</v>
      </c>
      <c r="Z379" s="132"/>
    </row>
    <row r="380" spans="1:26" x14ac:dyDescent="0.25">
      <c r="A380" s="76" t="s">
        <v>1150</v>
      </c>
      <c r="B380" s="77" t="s">
        <v>3380</v>
      </c>
      <c r="C380" s="77" t="s">
        <v>3381</v>
      </c>
      <c r="D380" s="78">
        <v>1</v>
      </c>
      <c r="E380" s="79">
        <v>19.2</v>
      </c>
      <c r="F380" s="80">
        <v>19.2</v>
      </c>
      <c r="G380" s="81">
        <v>0.95</v>
      </c>
      <c r="H380" s="81">
        <v>0.95</v>
      </c>
      <c r="I380" s="78" t="s">
        <v>4743</v>
      </c>
      <c r="J380" s="78">
        <f>VLOOKUP(B380,'[3]09.02.2026'!$C$3:$J$2063,8,0)</f>
        <v>0</v>
      </c>
      <c r="K380" s="78">
        <f t="shared" si="18"/>
        <v>0</v>
      </c>
      <c r="L380" s="82"/>
      <c r="M380" s="82"/>
      <c r="N380" s="82">
        <v>1</v>
      </c>
      <c r="O380" s="82"/>
      <c r="P380" s="82"/>
      <c r="Q380" s="83"/>
      <c r="R380" s="83"/>
      <c r="S380" s="83"/>
      <c r="T380" s="84">
        <f t="shared" si="17"/>
        <v>0</v>
      </c>
      <c r="U380" s="85"/>
      <c r="V380" s="86"/>
      <c r="W380" s="87"/>
      <c r="X380" s="132">
        <f>VLOOKUP(B380,'[4]ВОМ КГ-3 СОЭКС'!$C$3:$G$2063,5,0)</f>
        <v>19.2</v>
      </c>
      <c r="Y380" s="133">
        <f t="shared" si="16"/>
        <v>0</v>
      </c>
      <c r="Z380" s="132"/>
    </row>
    <row r="381" spans="1:26" x14ac:dyDescent="0.25">
      <c r="A381" s="76" t="s">
        <v>1153</v>
      </c>
      <c r="B381" s="77" t="s">
        <v>3382</v>
      </c>
      <c r="C381" s="77" t="s">
        <v>3383</v>
      </c>
      <c r="D381" s="78">
        <v>1</v>
      </c>
      <c r="E381" s="79">
        <v>17.100000000000001</v>
      </c>
      <c r="F381" s="80">
        <v>17.100000000000001</v>
      </c>
      <c r="G381" s="81">
        <v>0.84</v>
      </c>
      <c r="H381" s="81">
        <v>0.84</v>
      </c>
      <c r="I381" s="78" t="s">
        <v>4743</v>
      </c>
      <c r="J381" s="78">
        <f>VLOOKUP(B381,'[3]09.02.2026'!$C$3:$J$2063,8,0)</f>
        <v>0</v>
      </c>
      <c r="K381" s="78">
        <f t="shared" si="18"/>
        <v>0</v>
      </c>
      <c r="L381" s="82"/>
      <c r="M381" s="82"/>
      <c r="N381" s="82">
        <v>1</v>
      </c>
      <c r="O381" s="82"/>
      <c r="P381" s="82"/>
      <c r="Q381" s="83"/>
      <c r="R381" s="83"/>
      <c r="S381" s="83"/>
      <c r="T381" s="84">
        <f t="shared" si="17"/>
        <v>0</v>
      </c>
      <c r="U381" s="85"/>
      <c r="V381" s="86"/>
      <c r="W381" s="87"/>
      <c r="X381" s="132">
        <f>VLOOKUP(B381,'[4]ВОМ КГ-3 СОЭКС'!$C$3:$G$2063,5,0)</f>
        <v>17.100000000000001</v>
      </c>
      <c r="Y381" s="133">
        <f t="shared" si="16"/>
        <v>0</v>
      </c>
      <c r="Z381" s="132"/>
    </row>
    <row r="382" spans="1:26" x14ac:dyDescent="0.25">
      <c r="A382" s="76" t="s">
        <v>1156</v>
      </c>
      <c r="B382" s="77" t="s">
        <v>3384</v>
      </c>
      <c r="C382" s="77" t="s">
        <v>3385</v>
      </c>
      <c r="D382" s="78">
        <v>1</v>
      </c>
      <c r="E382" s="79">
        <v>17.100000000000001</v>
      </c>
      <c r="F382" s="80">
        <v>17.100000000000001</v>
      </c>
      <c r="G382" s="81">
        <v>0.84</v>
      </c>
      <c r="H382" s="81">
        <v>0.84</v>
      </c>
      <c r="I382" s="78" t="s">
        <v>4743</v>
      </c>
      <c r="J382" s="78">
        <f>VLOOKUP(B382,'[3]09.02.2026'!$C$3:$J$2063,8,0)</f>
        <v>0</v>
      </c>
      <c r="K382" s="78">
        <f t="shared" si="18"/>
        <v>0</v>
      </c>
      <c r="L382" s="82"/>
      <c r="M382" s="82"/>
      <c r="N382" s="82">
        <v>1</v>
      </c>
      <c r="O382" s="82"/>
      <c r="P382" s="82"/>
      <c r="Q382" s="83"/>
      <c r="R382" s="83"/>
      <c r="S382" s="83"/>
      <c r="T382" s="84">
        <f t="shared" si="17"/>
        <v>0</v>
      </c>
      <c r="U382" s="85"/>
      <c r="V382" s="86"/>
      <c r="W382" s="87"/>
      <c r="X382" s="132">
        <f>VLOOKUP(B382,'[4]ВОМ КГ-3 СОЭКС'!$C$3:$G$2063,5,0)</f>
        <v>17.100000000000001</v>
      </c>
      <c r="Y382" s="133">
        <f t="shared" si="16"/>
        <v>0</v>
      </c>
      <c r="Z382" s="132"/>
    </row>
    <row r="383" spans="1:26" x14ac:dyDescent="0.25">
      <c r="A383" s="76" t="s">
        <v>1159</v>
      </c>
      <c r="B383" s="77" t="s">
        <v>3386</v>
      </c>
      <c r="C383" s="77" t="s">
        <v>3387</v>
      </c>
      <c r="D383" s="78">
        <v>2</v>
      </c>
      <c r="E383" s="79">
        <v>22.7</v>
      </c>
      <c r="F383" s="80">
        <v>45.4</v>
      </c>
      <c r="G383" s="81">
        <v>1.1299999999999999</v>
      </c>
      <c r="H383" s="81">
        <v>2.2599999999999998</v>
      </c>
      <c r="I383" s="78" t="s">
        <v>4743</v>
      </c>
      <c r="J383" s="78">
        <f>VLOOKUP(B383,'[3]09.02.2026'!$C$3:$J$2063,8,0)</f>
        <v>0</v>
      </c>
      <c r="K383" s="78">
        <f t="shared" si="18"/>
        <v>0</v>
      </c>
      <c r="L383" s="82"/>
      <c r="M383" s="82"/>
      <c r="N383" s="82"/>
      <c r="O383" s="82">
        <v>1</v>
      </c>
      <c r="P383" s="82">
        <v>1</v>
      </c>
      <c r="Q383" s="83"/>
      <c r="R383" s="83"/>
      <c r="S383" s="83"/>
      <c r="T383" s="84">
        <f t="shared" si="17"/>
        <v>0</v>
      </c>
      <c r="U383" s="85"/>
      <c r="V383" s="86"/>
      <c r="W383" s="87"/>
      <c r="X383" s="132">
        <f>VLOOKUP(B383,'[4]ВОМ КГ-3 СОЭКС'!$C$3:$G$2063,5,0)</f>
        <v>45.4</v>
      </c>
      <c r="Y383" s="133">
        <f t="shared" si="16"/>
        <v>0</v>
      </c>
      <c r="Z383" s="132"/>
    </row>
    <row r="384" spans="1:26" x14ac:dyDescent="0.25">
      <c r="A384" s="76" t="s">
        <v>1162</v>
      </c>
      <c r="B384" s="77" t="s">
        <v>3388</v>
      </c>
      <c r="C384" s="77" t="s">
        <v>3389</v>
      </c>
      <c r="D384" s="78">
        <v>2</v>
      </c>
      <c r="E384" s="79">
        <v>22.7</v>
      </c>
      <c r="F384" s="80">
        <v>45.4</v>
      </c>
      <c r="G384" s="81">
        <v>1.1299999999999999</v>
      </c>
      <c r="H384" s="81">
        <v>2.2599999999999998</v>
      </c>
      <c r="I384" s="78" t="s">
        <v>4743</v>
      </c>
      <c r="J384" s="78">
        <f>VLOOKUP(B384,'[3]09.02.2026'!$C$3:$J$2063,8,0)</f>
        <v>0</v>
      </c>
      <c r="K384" s="78">
        <f t="shared" si="18"/>
        <v>0</v>
      </c>
      <c r="L384" s="82"/>
      <c r="M384" s="82"/>
      <c r="N384" s="82"/>
      <c r="O384" s="82">
        <v>1</v>
      </c>
      <c r="P384" s="82">
        <v>1</v>
      </c>
      <c r="Q384" s="83"/>
      <c r="R384" s="83"/>
      <c r="S384" s="83"/>
      <c r="T384" s="84">
        <f t="shared" si="17"/>
        <v>0</v>
      </c>
      <c r="U384" s="85"/>
      <c r="V384" s="86"/>
      <c r="W384" s="87"/>
      <c r="X384" s="132">
        <f>VLOOKUP(B384,'[4]ВОМ КГ-3 СОЭКС'!$C$3:$G$2063,5,0)</f>
        <v>45.4</v>
      </c>
      <c r="Y384" s="133">
        <f t="shared" si="16"/>
        <v>0</v>
      </c>
      <c r="Z384" s="132"/>
    </row>
    <row r="385" spans="1:26" x14ac:dyDescent="0.25">
      <c r="A385" s="76" t="s">
        <v>1165</v>
      </c>
      <c r="B385" s="77" t="s">
        <v>3390</v>
      </c>
      <c r="C385" s="77" t="s">
        <v>3391</v>
      </c>
      <c r="D385" s="78">
        <v>2</v>
      </c>
      <c r="E385" s="79">
        <v>16.600000000000001</v>
      </c>
      <c r="F385" s="80">
        <v>33.200000000000003</v>
      </c>
      <c r="G385" s="81">
        <v>0.82</v>
      </c>
      <c r="H385" s="81">
        <v>1.64</v>
      </c>
      <c r="I385" s="78" t="s">
        <v>4743</v>
      </c>
      <c r="J385" s="78">
        <f>VLOOKUP(B385,'[3]09.02.2026'!$C$3:$J$2063,8,0)</f>
        <v>0</v>
      </c>
      <c r="K385" s="78">
        <f t="shared" si="18"/>
        <v>0</v>
      </c>
      <c r="L385" s="82"/>
      <c r="M385" s="82"/>
      <c r="N385" s="82"/>
      <c r="O385" s="82">
        <v>1</v>
      </c>
      <c r="P385" s="82">
        <v>1</v>
      </c>
      <c r="Q385" s="83"/>
      <c r="R385" s="83"/>
      <c r="S385" s="83"/>
      <c r="T385" s="84">
        <f t="shared" si="17"/>
        <v>0</v>
      </c>
      <c r="U385" s="85"/>
      <c r="V385" s="86"/>
      <c r="W385" s="87"/>
      <c r="X385" s="132">
        <f>VLOOKUP(B385,'[4]ВОМ КГ-3 СОЭКС'!$C$3:$G$2063,5,0)</f>
        <v>33.200000000000003</v>
      </c>
      <c r="Y385" s="133">
        <f t="shared" si="16"/>
        <v>0</v>
      </c>
      <c r="Z385" s="132"/>
    </row>
    <row r="386" spans="1:26" x14ac:dyDescent="0.25">
      <c r="A386" s="76" t="s">
        <v>1168</v>
      </c>
      <c r="B386" s="77" t="s">
        <v>3392</v>
      </c>
      <c r="C386" s="77" t="s">
        <v>3393</v>
      </c>
      <c r="D386" s="78">
        <v>1</v>
      </c>
      <c r="E386" s="79">
        <v>16.600000000000001</v>
      </c>
      <c r="F386" s="80">
        <v>16.600000000000001</v>
      </c>
      <c r="G386" s="81">
        <v>0.82</v>
      </c>
      <c r="H386" s="81">
        <v>0.82</v>
      </c>
      <c r="I386" s="78" t="s">
        <v>4743</v>
      </c>
      <c r="J386" s="78">
        <f>VLOOKUP(B386,'[3]09.02.2026'!$C$3:$J$2063,8,0)</f>
        <v>0</v>
      </c>
      <c r="K386" s="78">
        <f t="shared" si="18"/>
        <v>0</v>
      </c>
      <c r="L386" s="82"/>
      <c r="M386" s="82"/>
      <c r="N386" s="82"/>
      <c r="O386" s="82">
        <v>1</v>
      </c>
      <c r="P386" s="82"/>
      <c r="Q386" s="83"/>
      <c r="R386" s="83"/>
      <c r="S386" s="83"/>
      <c r="T386" s="84">
        <f t="shared" si="17"/>
        <v>0</v>
      </c>
      <c r="U386" s="85"/>
      <c r="V386" s="86"/>
      <c r="W386" s="87"/>
      <c r="X386" s="132">
        <f>VLOOKUP(B386,'[4]ВОМ КГ-3 СОЭКС'!$C$3:$G$2063,5,0)</f>
        <v>16.600000000000001</v>
      </c>
      <c r="Y386" s="133">
        <f t="shared" si="16"/>
        <v>0</v>
      </c>
      <c r="Z386" s="132"/>
    </row>
    <row r="387" spans="1:26" x14ac:dyDescent="0.25">
      <c r="A387" s="76" t="s">
        <v>1171</v>
      </c>
      <c r="B387" s="77" t="s">
        <v>3394</v>
      </c>
      <c r="C387" s="77" t="s">
        <v>3395</v>
      </c>
      <c r="D387" s="78">
        <v>1</v>
      </c>
      <c r="E387" s="79">
        <v>6.2</v>
      </c>
      <c r="F387" s="80">
        <v>6.2</v>
      </c>
      <c r="G387" s="81">
        <v>0.31</v>
      </c>
      <c r="H387" s="81">
        <v>0.31</v>
      </c>
      <c r="I387" s="78" t="s">
        <v>4743</v>
      </c>
      <c r="J387" s="78">
        <f>VLOOKUP(B387,'[3]09.02.2026'!$C$3:$J$2063,8,0)</f>
        <v>0</v>
      </c>
      <c r="K387" s="78">
        <f t="shared" si="18"/>
        <v>0</v>
      </c>
      <c r="L387" s="82"/>
      <c r="M387" s="82"/>
      <c r="N387" s="82"/>
      <c r="O387" s="82">
        <v>1</v>
      </c>
      <c r="P387" s="82"/>
      <c r="Q387" s="83"/>
      <c r="R387" s="83"/>
      <c r="S387" s="83"/>
      <c r="T387" s="84">
        <f t="shared" si="17"/>
        <v>0</v>
      </c>
      <c r="U387" s="85"/>
      <c r="V387" s="86"/>
      <c r="W387" s="87"/>
      <c r="X387" s="132">
        <f>VLOOKUP(B387,'[4]ВОМ КГ-3 СОЭКС'!$C$3:$G$2063,5,0)</f>
        <v>6.2</v>
      </c>
      <c r="Y387" s="133">
        <f t="shared" ref="Y387:Y450" si="19">F387-X387</f>
        <v>0</v>
      </c>
      <c r="Z387" s="132"/>
    </row>
    <row r="388" spans="1:26" x14ac:dyDescent="0.25">
      <c r="A388" s="76" t="s">
        <v>1174</v>
      </c>
      <c r="B388" s="77" t="s">
        <v>3396</v>
      </c>
      <c r="C388" s="77" t="s">
        <v>3397</v>
      </c>
      <c r="D388" s="78">
        <v>1</v>
      </c>
      <c r="E388" s="79">
        <v>6.2</v>
      </c>
      <c r="F388" s="80">
        <v>6.2</v>
      </c>
      <c r="G388" s="81">
        <v>0.31</v>
      </c>
      <c r="H388" s="81">
        <v>0.31</v>
      </c>
      <c r="I388" s="78" t="s">
        <v>4743</v>
      </c>
      <c r="J388" s="78">
        <f>VLOOKUP(B388,'[3]09.02.2026'!$C$3:$J$2063,8,0)</f>
        <v>0</v>
      </c>
      <c r="K388" s="78">
        <f t="shared" si="18"/>
        <v>0</v>
      </c>
      <c r="L388" s="82"/>
      <c r="M388" s="82"/>
      <c r="N388" s="82"/>
      <c r="O388" s="82"/>
      <c r="P388" s="82">
        <v>1</v>
      </c>
      <c r="Q388" s="83"/>
      <c r="R388" s="83"/>
      <c r="S388" s="83"/>
      <c r="T388" s="84">
        <f t="shared" si="17"/>
        <v>0</v>
      </c>
      <c r="U388" s="85"/>
      <c r="V388" s="86"/>
      <c r="W388" s="87"/>
      <c r="X388" s="132">
        <f>VLOOKUP(B388,'[4]ВОМ КГ-3 СОЭКС'!$C$3:$G$2063,5,0)</f>
        <v>6.2</v>
      </c>
      <c r="Y388" s="133">
        <f t="shared" si="19"/>
        <v>0</v>
      </c>
      <c r="Z388" s="132"/>
    </row>
    <row r="389" spans="1:26" x14ac:dyDescent="0.25">
      <c r="A389" s="76" t="s">
        <v>1177</v>
      </c>
      <c r="B389" s="77" t="s">
        <v>3398</v>
      </c>
      <c r="C389" s="77" t="s">
        <v>3399</v>
      </c>
      <c r="D389" s="78">
        <v>1</v>
      </c>
      <c r="E389" s="79">
        <v>16.899999999999999</v>
      </c>
      <c r="F389" s="80">
        <v>16.899999999999999</v>
      </c>
      <c r="G389" s="81">
        <v>0.83</v>
      </c>
      <c r="H389" s="81">
        <v>0.83</v>
      </c>
      <c r="I389" s="78" t="s">
        <v>4743</v>
      </c>
      <c r="J389" s="78">
        <f>VLOOKUP(B389,'[3]09.02.2026'!$C$3:$J$2063,8,0)</f>
        <v>0</v>
      </c>
      <c r="K389" s="78">
        <f t="shared" si="18"/>
        <v>0</v>
      </c>
      <c r="L389" s="82"/>
      <c r="M389" s="82"/>
      <c r="N389" s="82"/>
      <c r="O389" s="82"/>
      <c r="P389" s="82">
        <v>1</v>
      </c>
      <c r="Q389" s="83"/>
      <c r="R389" s="83"/>
      <c r="S389" s="83"/>
      <c r="T389" s="84">
        <f t="shared" ref="T389:T452" si="20">D389-L389-M389-N389-O389-P389-Q389-R389-S389</f>
        <v>0</v>
      </c>
      <c r="U389" s="85"/>
      <c r="V389" s="86"/>
      <c r="W389" s="87"/>
      <c r="X389" s="132">
        <f>VLOOKUP(B389,'[4]ВОМ КГ-3 СОЭКС'!$C$3:$G$2063,5,0)</f>
        <v>16.899999999999999</v>
      </c>
      <c r="Y389" s="133">
        <f t="shared" si="19"/>
        <v>0</v>
      </c>
      <c r="Z389" s="132"/>
    </row>
    <row r="390" spans="1:26" x14ac:dyDescent="0.25">
      <c r="A390" s="76" t="s">
        <v>1180</v>
      </c>
      <c r="B390" s="77" t="s">
        <v>3400</v>
      </c>
      <c r="C390" s="77" t="s">
        <v>3401</v>
      </c>
      <c r="D390" s="78">
        <v>2</v>
      </c>
      <c r="E390" s="79">
        <v>28.2</v>
      </c>
      <c r="F390" s="80">
        <v>56.4</v>
      </c>
      <c r="G390" s="81">
        <v>1.38</v>
      </c>
      <c r="H390" s="81">
        <v>2.76</v>
      </c>
      <c r="I390" s="78" t="s">
        <v>4743</v>
      </c>
      <c r="J390" s="78">
        <f>VLOOKUP(B390,'[3]09.02.2026'!$C$3:$J$2063,8,0)</f>
        <v>0</v>
      </c>
      <c r="K390" s="78">
        <f t="shared" si="18"/>
        <v>0</v>
      </c>
      <c r="L390" s="82"/>
      <c r="M390" s="82"/>
      <c r="N390" s="82"/>
      <c r="O390" s="82"/>
      <c r="P390" s="82">
        <v>2</v>
      </c>
      <c r="Q390" s="83"/>
      <c r="R390" s="83"/>
      <c r="S390" s="83"/>
      <c r="T390" s="84">
        <f t="shared" si="20"/>
        <v>0</v>
      </c>
      <c r="U390" s="85"/>
      <c r="V390" s="86"/>
      <c r="W390" s="87"/>
      <c r="X390" s="132">
        <f>VLOOKUP(B390,'[4]ВОМ КГ-3 СОЭКС'!$C$3:$G$2063,5,0)</f>
        <v>56.4</v>
      </c>
      <c r="Y390" s="133">
        <f t="shared" si="19"/>
        <v>0</v>
      </c>
      <c r="Z390" s="132"/>
    </row>
    <row r="391" spans="1:26" x14ac:dyDescent="0.25">
      <c r="A391" s="76" t="s">
        <v>1183</v>
      </c>
      <c r="B391" s="77" t="s">
        <v>3402</v>
      </c>
      <c r="C391" s="77" t="s">
        <v>3403</v>
      </c>
      <c r="D391" s="78">
        <v>1</v>
      </c>
      <c r="E391" s="79">
        <v>25.1</v>
      </c>
      <c r="F391" s="80">
        <v>25.1</v>
      </c>
      <c r="G391" s="81">
        <v>1.25</v>
      </c>
      <c r="H391" s="81">
        <v>1.25</v>
      </c>
      <c r="I391" s="78" t="s">
        <v>4743</v>
      </c>
      <c r="J391" s="78">
        <f>VLOOKUP(B391,'[3]09.02.2026'!$C$3:$J$2063,8,0)</f>
        <v>0</v>
      </c>
      <c r="K391" s="78">
        <f t="shared" si="18"/>
        <v>0</v>
      </c>
      <c r="L391" s="82"/>
      <c r="M391" s="82"/>
      <c r="N391" s="82"/>
      <c r="O391" s="82"/>
      <c r="P391" s="82">
        <v>1</v>
      </c>
      <c r="Q391" s="83"/>
      <c r="R391" s="83"/>
      <c r="S391" s="83"/>
      <c r="T391" s="84">
        <f t="shared" si="20"/>
        <v>0</v>
      </c>
      <c r="U391" s="85"/>
      <c r="V391" s="86"/>
      <c r="W391" s="87"/>
      <c r="X391" s="132">
        <f>VLOOKUP(B391,'[4]ВОМ КГ-3 СОЭКС'!$C$3:$G$2063,5,0)</f>
        <v>25.1</v>
      </c>
      <c r="Y391" s="133">
        <f t="shared" si="19"/>
        <v>0</v>
      </c>
      <c r="Z391" s="132"/>
    </row>
    <row r="392" spans="1:26" x14ac:dyDescent="0.25">
      <c r="A392" s="76" t="s">
        <v>1186</v>
      </c>
      <c r="B392" s="77" t="s">
        <v>3404</v>
      </c>
      <c r="C392" s="77" t="s">
        <v>3405</v>
      </c>
      <c r="D392" s="78">
        <v>1</v>
      </c>
      <c r="E392" s="79">
        <v>25.1</v>
      </c>
      <c r="F392" s="80">
        <v>25.1</v>
      </c>
      <c r="G392" s="81">
        <v>1.25</v>
      </c>
      <c r="H392" s="81">
        <v>1.25</v>
      </c>
      <c r="I392" s="78" t="s">
        <v>4743</v>
      </c>
      <c r="J392" s="78">
        <f>VLOOKUP(B392,'[3]09.02.2026'!$C$3:$J$2063,8,0)</f>
        <v>0</v>
      </c>
      <c r="K392" s="78">
        <f t="shared" si="18"/>
        <v>0</v>
      </c>
      <c r="L392" s="82"/>
      <c r="M392" s="82"/>
      <c r="N392" s="82"/>
      <c r="O392" s="82"/>
      <c r="P392" s="82">
        <v>1</v>
      </c>
      <c r="Q392" s="83"/>
      <c r="R392" s="83"/>
      <c r="S392" s="83"/>
      <c r="T392" s="84">
        <f t="shared" si="20"/>
        <v>0</v>
      </c>
      <c r="U392" s="85"/>
      <c r="V392" s="86"/>
      <c r="W392" s="87"/>
      <c r="X392" s="132">
        <f>VLOOKUP(B392,'[4]ВОМ КГ-3 СОЭКС'!$C$3:$G$2063,5,0)</f>
        <v>25.1</v>
      </c>
      <c r="Y392" s="133">
        <f t="shared" si="19"/>
        <v>0</v>
      </c>
      <c r="Z392" s="132"/>
    </row>
    <row r="393" spans="1:26" x14ac:dyDescent="0.25">
      <c r="A393" s="76" t="s">
        <v>1189</v>
      </c>
      <c r="B393" s="77" t="s">
        <v>3406</v>
      </c>
      <c r="C393" s="77" t="s">
        <v>3407</v>
      </c>
      <c r="D393" s="78">
        <v>1</v>
      </c>
      <c r="E393" s="79">
        <v>25.1</v>
      </c>
      <c r="F393" s="80">
        <v>25.1</v>
      </c>
      <c r="G393" s="81">
        <v>1.24</v>
      </c>
      <c r="H393" s="81">
        <v>1.24</v>
      </c>
      <c r="I393" s="78" t="s">
        <v>4743</v>
      </c>
      <c r="J393" s="78">
        <f>VLOOKUP(B393,'[3]09.02.2026'!$C$3:$J$2063,8,0)</f>
        <v>0</v>
      </c>
      <c r="K393" s="78">
        <f t="shared" si="18"/>
        <v>0</v>
      </c>
      <c r="L393" s="82"/>
      <c r="M393" s="82"/>
      <c r="N393" s="82"/>
      <c r="O393" s="82"/>
      <c r="P393" s="82">
        <v>1</v>
      </c>
      <c r="Q393" s="83"/>
      <c r="R393" s="83"/>
      <c r="S393" s="83"/>
      <c r="T393" s="84">
        <f t="shared" si="20"/>
        <v>0</v>
      </c>
      <c r="U393" s="85"/>
      <c r="V393" s="86"/>
      <c r="W393" s="87"/>
      <c r="X393" s="132">
        <f>VLOOKUP(B393,'[4]ВОМ КГ-3 СОЭКС'!$C$3:$G$2063,5,0)</f>
        <v>25.1</v>
      </c>
      <c r="Y393" s="133">
        <f t="shared" si="19"/>
        <v>0</v>
      </c>
      <c r="Z393" s="132"/>
    </row>
    <row r="394" spans="1:26" x14ac:dyDescent="0.25">
      <c r="A394" s="76" t="s">
        <v>1192</v>
      </c>
      <c r="B394" s="77" t="s">
        <v>3408</v>
      </c>
      <c r="C394" s="77" t="s">
        <v>3409</v>
      </c>
      <c r="D394" s="78">
        <v>1</v>
      </c>
      <c r="E394" s="79">
        <v>25.1</v>
      </c>
      <c r="F394" s="80">
        <v>25.1</v>
      </c>
      <c r="G394" s="81">
        <v>1.24</v>
      </c>
      <c r="H394" s="81">
        <v>1.24</v>
      </c>
      <c r="I394" s="78" t="s">
        <v>4743</v>
      </c>
      <c r="J394" s="78">
        <f>VLOOKUP(B394,'[3]09.02.2026'!$C$3:$J$2063,8,0)</f>
        <v>0</v>
      </c>
      <c r="K394" s="78">
        <f t="shared" si="18"/>
        <v>0</v>
      </c>
      <c r="L394" s="82"/>
      <c r="M394" s="82"/>
      <c r="N394" s="82"/>
      <c r="O394" s="82"/>
      <c r="P394" s="82">
        <v>1</v>
      </c>
      <c r="Q394" s="83"/>
      <c r="R394" s="83"/>
      <c r="S394" s="83"/>
      <c r="T394" s="84">
        <f t="shared" si="20"/>
        <v>0</v>
      </c>
      <c r="U394" s="85"/>
      <c r="V394" s="86"/>
      <c r="W394" s="87"/>
      <c r="X394" s="132">
        <f>VLOOKUP(B394,'[4]ВОМ КГ-3 СОЭКС'!$C$3:$G$2063,5,0)</f>
        <v>25.1</v>
      </c>
      <c r="Y394" s="133">
        <f t="shared" si="19"/>
        <v>0</v>
      </c>
      <c r="Z394" s="132"/>
    </row>
    <row r="395" spans="1:26" x14ac:dyDescent="0.25">
      <c r="A395" s="76" t="s">
        <v>1195</v>
      </c>
      <c r="B395" s="77" t="s">
        <v>3410</v>
      </c>
      <c r="C395" s="77" t="s">
        <v>3411</v>
      </c>
      <c r="D395" s="78">
        <v>1</v>
      </c>
      <c r="E395" s="79">
        <v>19.7</v>
      </c>
      <c r="F395" s="80">
        <v>19.7</v>
      </c>
      <c r="G395" s="81">
        <v>0.96</v>
      </c>
      <c r="H395" s="81">
        <v>0.96</v>
      </c>
      <c r="I395" s="78" t="s">
        <v>4743</v>
      </c>
      <c r="J395" s="78">
        <f>VLOOKUP(B395,'[3]09.02.2026'!$C$3:$J$2063,8,0)</f>
        <v>0</v>
      </c>
      <c r="K395" s="78">
        <f t="shared" si="18"/>
        <v>0</v>
      </c>
      <c r="L395" s="82"/>
      <c r="M395" s="82"/>
      <c r="N395" s="82">
        <v>1</v>
      </c>
      <c r="O395" s="82"/>
      <c r="P395" s="82"/>
      <c r="Q395" s="83"/>
      <c r="R395" s="83"/>
      <c r="S395" s="83"/>
      <c r="T395" s="84">
        <f t="shared" si="20"/>
        <v>0</v>
      </c>
      <c r="U395" s="85"/>
      <c r="V395" s="86"/>
      <c r="W395" s="87"/>
      <c r="X395" s="132">
        <f>VLOOKUP(B395,'[4]ВОМ КГ-3 СОЭКС'!$C$3:$G$2063,5,0)</f>
        <v>19.7</v>
      </c>
      <c r="Y395" s="133">
        <f t="shared" si="19"/>
        <v>0</v>
      </c>
      <c r="Z395" s="132"/>
    </row>
    <row r="396" spans="1:26" x14ac:dyDescent="0.25">
      <c r="A396" s="76" t="s">
        <v>1198</v>
      </c>
      <c r="B396" s="77" t="s">
        <v>3412</v>
      </c>
      <c r="C396" s="77" t="s">
        <v>3413</v>
      </c>
      <c r="D396" s="78">
        <v>1</v>
      </c>
      <c r="E396" s="79">
        <v>19.7</v>
      </c>
      <c r="F396" s="80">
        <v>19.7</v>
      </c>
      <c r="G396" s="81">
        <v>0.96</v>
      </c>
      <c r="H396" s="81">
        <v>0.96</v>
      </c>
      <c r="I396" s="78" t="s">
        <v>4743</v>
      </c>
      <c r="J396" s="78">
        <f>VLOOKUP(B396,'[3]09.02.2026'!$C$3:$J$2063,8,0)</f>
        <v>0</v>
      </c>
      <c r="K396" s="78">
        <f t="shared" si="18"/>
        <v>0</v>
      </c>
      <c r="L396" s="82"/>
      <c r="M396" s="82"/>
      <c r="N396" s="82">
        <v>1</v>
      </c>
      <c r="O396" s="82"/>
      <c r="P396" s="82"/>
      <c r="Q396" s="83"/>
      <c r="R396" s="83"/>
      <c r="S396" s="83"/>
      <c r="T396" s="84">
        <f t="shared" si="20"/>
        <v>0</v>
      </c>
      <c r="U396" s="85"/>
      <c r="V396" s="86"/>
      <c r="W396" s="87"/>
      <c r="X396" s="132">
        <f>VLOOKUP(B396,'[4]ВОМ КГ-3 СОЭКС'!$C$3:$G$2063,5,0)</f>
        <v>19.7</v>
      </c>
      <c r="Y396" s="133">
        <f t="shared" si="19"/>
        <v>0</v>
      </c>
      <c r="Z396" s="132"/>
    </row>
    <row r="397" spans="1:26" x14ac:dyDescent="0.25">
      <c r="A397" s="76" t="s">
        <v>1201</v>
      </c>
      <c r="B397" s="77" t="s">
        <v>3414</v>
      </c>
      <c r="C397" s="77" t="s">
        <v>3415</v>
      </c>
      <c r="D397" s="78">
        <v>4</v>
      </c>
      <c r="E397" s="79">
        <v>10.6</v>
      </c>
      <c r="F397" s="80">
        <v>42.4</v>
      </c>
      <c r="G397" s="81">
        <v>0.52</v>
      </c>
      <c r="H397" s="81">
        <v>2.08</v>
      </c>
      <c r="I397" s="78" t="s">
        <v>4743</v>
      </c>
      <c r="J397" s="78">
        <f>VLOOKUP(B397,'[3]09.02.2026'!$C$3:$J$2063,8,0)</f>
        <v>0</v>
      </c>
      <c r="K397" s="78">
        <f t="shared" si="18"/>
        <v>0</v>
      </c>
      <c r="L397" s="82"/>
      <c r="M397" s="82"/>
      <c r="N397" s="82">
        <v>4</v>
      </c>
      <c r="O397" s="82"/>
      <c r="P397" s="82"/>
      <c r="Q397" s="83"/>
      <c r="R397" s="83"/>
      <c r="S397" s="83"/>
      <c r="T397" s="84">
        <f t="shared" si="20"/>
        <v>0</v>
      </c>
      <c r="U397" s="85"/>
      <c r="V397" s="86"/>
      <c r="W397" s="87"/>
      <c r="X397" s="132">
        <f>VLOOKUP(B397,'[4]ВОМ КГ-3 СОЭКС'!$C$3:$G$2063,5,0)</f>
        <v>42.4</v>
      </c>
      <c r="Y397" s="133">
        <f t="shared" si="19"/>
        <v>0</v>
      </c>
      <c r="Z397" s="132"/>
    </row>
    <row r="398" spans="1:26" x14ac:dyDescent="0.25">
      <c r="A398" s="76" t="s">
        <v>1204</v>
      </c>
      <c r="B398" s="77" t="s">
        <v>3416</v>
      </c>
      <c r="C398" s="77" t="s">
        <v>3417</v>
      </c>
      <c r="D398" s="78">
        <v>4</v>
      </c>
      <c r="E398" s="79">
        <v>10.6</v>
      </c>
      <c r="F398" s="80">
        <v>42.4</v>
      </c>
      <c r="G398" s="81">
        <v>0.52</v>
      </c>
      <c r="H398" s="81">
        <v>2.08</v>
      </c>
      <c r="I398" s="78" t="s">
        <v>4743</v>
      </c>
      <c r="J398" s="78">
        <f>VLOOKUP(B398,'[3]09.02.2026'!$C$3:$J$2063,8,0)</f>
        <v>0</v>
      </c>
      <c r="K398" s="78">
        <f t="shared" si="18"/>
        <v>0</v>
      </c>
      <c r="L398" s="82"/>
      <c r="M398" s="82"/>
      <c r="N398" s="82">
        <v>4</v>
      </c>
      <c r="O398" s="82"/>
      <c r="P398" s="82"/>
      <c r="Q398" s="83"/>
      <c r="R398" s="83"/>
      <c r="S398" s="83"/>
      <c r="T398" s="84">
        <f t="shared" si="20"/>
        <v>0</v>
      </c>
      <c r="U398" s="85"/>
      <c r="V398" s="86"/>
      <c r="W398" s="87"/>
      <c r="X398" s="132">
        <f>VLOOKUP(B398,'[4]ВОМ КГ-3 СОЭКС'!$C$3:$G$2063,5,0)</f>
        <v>42.4</v>
      </c>
      <c r="Y398" s="133">
        <f t="shared" si="19"/>
        <v>0</v>
      </c>
      <c r="Z398" s="132"/>
    </row>
    <row r="399" spans="1:26" x14ac:dyDescent="0.25">
      <c r="A399" s="76" t="s">
        <v>1207</v>
      </c>
      <c r="B399" s="77" t="s">
        <v>3418</v>
      </c>
      <c r="C399" s="77" t="s">
        <v>3419</v>
      </c>
      <c r="D399" s="78">
        <v>56</v>
      </c>
      <c r="E399" s="79">
        <v>24.3</v>
      </c>
      <c r="F399" s="80">
        <v>1360.8</v>
      </c>
      <c r="G399" s="81">
        <v>0.94</v>
      </c>
      <c r="H399" s="81">
        <v>52.64</v>
      </c>
      <c r="I399" s="78" t="s">
        <v>4743</v>
      </c>
      <c r="J399" s="78">
        <f>VLOOKUP(B399,'[3]09.02.2026'!$C$3:$J$2063,8,0)</f>
        <v>0</v>
      </c>
      <c r="K399" s="78">
        <f t="shared" si="18"/>
        <v>0</v>
      </c>
      <c r="L399" s="82">
        <v>2</v>
      </c>
      <c r="M399" s="82">
        <v>8</v>
      </c>
      <c r="N399" s="82">
        <v>8</v>
      </c>
      <c r="O399" s="82">
        <v>7</v>
      </c>
      <c r="P399" s="82">
        <v>8</v>
      </c>
      <c r="Q399" s="83">
        <v>8</v>
      </c>
      <c r="R399" s="83">
        <v>8</v>
      </c>
      <c r="S399" s="83">
        <v>7</v>
      </c>
      <c r="T399" s="84">
        <f t="shared" si="20"/>
        <v>0</v>
      </c>
      <c r="U399" s="85"/>
      <c r="V399" s="86"/>
      <c r="W399" s="87"/>
      <c r="X399" s="132">
        <f>VLOOKUP(B399,'[4]ВОМ КГ-3 СОЭКС'!$C$3:$G$2063,5,0)</f>
        <v>1360.8</v>
      </c>
      <c r="Y399" s="133">
        <f t="shared" si="19"/>
        <v>0</v>
      </c>
      <c r="Z399" s="132"/>
    </row>
    <row r="400" spans="1:26" x14ac:dyDescent="0.25">
      <c r="A400" s="76" t="s">
        <v>1210</v>
      </c>
      <c r="B400" s="77" t="s">
        <v>3420</v>
      </c>
      <c r="C400" s="77" t="s">
        <v>3421</v>
      </c>
      <c r="D400" s="78">
        <v>4</v>
      </c>
      <c r="E400" s="79">
        <v>1.2</v>
      </c>
      <c r="F400" s="80">
        <v>4.8</v>
      </c>
      <c r="G400" s="81">
        <v>0.04</v>
      </c>
      <c r="H400" s="81">
        <v>0.16</v>
      </c>
      <c r="I400" s="78" t="s">
        <v>4743</v>
      </c>
      <c r="J400" s="78">
        <f>VLOOKUP(B400,'[3]09.02.2026'!$C$3:$J$2063,8,0)</f>
        <v>0</v>
      </c>
      <c r="K400" s="78">
        <f t="shared" si="18"/>
        <v>0</v>
      </c>
      <c r="L400" s="82"/>
      <c r="M400" s="82"/>
      <c r="N400" s="82">
        <v>4</v>
      </c>
      <c r="O400" s="82"/>
      <c r="P400" s="82"/>
      <c r="Q400" s="83"/>
      <c r="R400" s="83"/>
      <c r="S400" s="83"/>
      <c r="T400" s="84">
        <f t="shared" si="20"/>
        <v>0</v>
      </c>
      <c r="U400" s="85"/>
      <c r="V400" s="86"/>
      <c r="W400" s="87"/>
      <c r="X400" s="132">
        <f>VLOOKUP(B400,'[4]ВОМ КГ-3 СОЭКС'!$C$3:$G$2063,5,0)</f>
        <v>4.8</v>
      </c>
      <c r="Y400" s="133">
        <f t="shared" si="19"/>
        <v>0</v>
      </c>
      <c r="Z400" s="132"/>
    </row>
    <row r="401" spans="1:26" x14ac:dyDescent="0.25">
      <c r="A401" s="76" t="s">
        <v>1213</v>
      </c>
      <c r="B401" s="77" t="s">
        <v>3422</v>
      </c>
      <c r="C401" s="77" t="s">
        <v>3423</v>
      </c>
      <c r="D401" s="78">
        <v>1</v>
      </c>
      <c r="E401" s="79">
        <v>21.2</v>
      </c>
      <c r="F401" s="80">
        <v>21.2</v>
      </c>
      <c r="G401" s="81">
        <v>0.77</v>
      </c>
      <c r="H401" s="81">
        <v>0.77</v>
      </c>
      <c r="I401" s="78" t="s">
        <v>4743</v>
      </c>
      <c r="J401" s="78">
        <f>VLOOKUP(B401,'[3]09.02.2026'!$C$3:$J$2063,8,0)</f>
        <v>0</v>
      </c>
      <c r="K401" s="78">
        <f t="shared" si="18"/>
        <v>0</v>
      </c>
      <c r="L401" s="82">
        <v>1</v>
      </c>
      <c r="M401" s="82"/>
      <c r="N401" s="82"/>
      <c r="O401" s="82"/>
      <c r="P401" s="82"/>
      <c r="Q401" s="83"/>
      <c r="R401" s="83"/>
      <c r="S401" s="83"/>
      <c r="T401" s="84">
        <f t="shared" si="20"/>
        <v>0</v>
      </c>
      <c r="U401" s="85"/>
      <c r="V401" s="86"/>
      <c r="W401" s="87"/>
      <c r="X401" s="132">
        <f>VLOOKUP(B401,'[4]ВОМ КГ-3 СОЭКС'!$C$3:$G$2063,5,0)</f>
        <v>21.2</v>
      </c>
      <c r="Y401" s="133">
        <f t="shared" si="19"/>
        <v>0</v>
      </c>
      <c r="Z401" s="132"/>
    </row>
    <row r="402" spans="1:26" x14ac:dyDescent="0.25">
      <c r="A402" s="76" t="s">
        <v>1216</v>
      </c>
      <c r="B402" s="77" t="s">
        <v>3424</v>
      </c>
      <c r="C402" s="77" t="s">
        <v>3425</v>
      </c>
      <c r="D402" s="78">
        <v>5</v>
      </c>
      <c r="E402" s="79">
        <v>21.2</v>
      </c>
      <c r="F402" s="80">
        <v>106</v>
      </c>
      <c r="G402" s="81">
        <v>0.77</v>
      </c>
      <c r="H402" s="81">
        <v>3.85</v>
      </c>
      <c r="I402" s="78" t="s">
        <v>4743</v>
      </c>
      <c r="J402" s="78">
        <f>VLOOKUP(B402,'[3]09.02.2026'!$C$3:$J$2063,8,0)</f>
        <v>0</v>
      </c>
      <c r="K402" s="78">
        <f t="shared" si="18"/>
        <v>0</v>
      </c>
      <c r="L402" s="82">
        <v>5</v>
      </c>
      <c r="M402" s="82"/>
      <c r="N402" s="82"/>
      <c r="O402" s="82"/>
      <c r="P402" s="82"/>
      <c r="Q402" s="83"/>
      <c r="R402" s="83"/>
      <c r="S402" s="83"/>
      <c r="T402" s="84">
        <f t="shared" si="20"/>
        <v>0</v>
      </c>
      <c r="U402" s="85"/>
      <c r="V402" s="86"/>
      <c r="W402" s="87"/>
      <c r="X402" s="132">
        <f>VLOOKUP(B402,'[4]ВОМ КГ-3 СОЭКС'!$C$3:$G$2063,5,0)</f>
        <v>106</v>
      </c>
      <c r="Y402" s="133">
        <f t="shared" si="19"/>
        <v>0</v>
      </c>
      <c r="Z402" s="132"/>
    </row>
    <row r="403" spans="1:26" x14ac:dyDescent="0.25">
      <c r="A403" s="76" t="s">
        <v>1219</v>
      </c>
      <c r="B403" s="77" t="s">
        <v>3426</v>
      </c>
      <c r="C403" s="77" t="s">
        <v>3427</v>
      </c>
      <c r="D403" s="78">
        <v>1</v>
      </c>
      <c r="E403" s="79">
        <v>20.9</v>
      </c>
      <c r="F403" s="80">
        <v>20.9</v>
      </c>
      <c r="G403" s="81">
        <v>0.78</v>
      </c>
      <c r="H403" s="81">
        <v>0.78</v>
      </c>
      <c r="I403" s="78" t="s">
        <v>4743</v>
      </c>
      <c r="J403" s="78">
        <f>VLOOKUP(B403,'[3]09.02.2026'!$C$3:$J$2063,8,0)</f>
        <v>0</v>
      </c>
      <c r="K403" s="78">
        <f t="shared" si="18"/>
        <v>0</v>
      </c>
      <c r="L403" s="82">
        <v>1</v>
      </c>
      <c r="M403" s="82"/>
      <c r="N403" s="82"/>
      <c r="O403" s="82"/>
      <c r="P403" s="82"/>
      <c r="Q403" s="83"/>
      <c r="R403" s="83"/>
      <c r="S403" s="83"/>
      <c r="T403" s="84">
        <f t="shared" si="20"/>
        <v>0</v>
      </c>
      <c r="U403" s="85"/>
      <c r="V403" s="86"/>
      <c r="W403" s="87"/>
      <c r="X403" s="132">
        <f>VLOOKUP(B403,'[4]ВОМ КГ-3 СОЭКС'!$C$3:$G$2063,5,0)</f>
        <v>20.9</v>
      </c>
      <c r="Y403" s="133">
        <f t="shared" si="19"/>
        <v>0</v>
      </c>
      <c r="Z403" s="132"/>
    </row>
    <row r="404" spans="1:26" x14ac:dyDescent="0.25">
      <c r="A404" s="76" t="s">
        <v>1222</v>
      </c>
      <c r="B404" s="77" t="s">
        <v>3428</v>
      </c>
      <c r="C404" s="77" t="s">
        <v>3429</v>
      </c>
      <c r="D404" s="78">
        <v>1</v>
      </c>
      <c r="E404" s="79">
        <v>109</v>
      </c>
      <c r="F404" s="80">
        <v>109</v>
      </c>
      <c r="G404" s="81">
        <v>4.05</v>
      </c>
      <c r="H404" s="81">
        <v>4.05</v>
      </c>
      <c r="I404" s="78" t="s">
        <v>4743</v>
      </c>
      <c r="J404" s="78">
        <f>VLOOKUP(B404,'[3]09.02.2026'!$C$3:$J$2063,8,0)</f>
        <v>0</v>
      </c>
      <c r="K404" s="78">
        <f t="shared" ref="K404:K467" si="21">J404*E404</f>
        <v>0</v>
      </c>
      <c r="L404" s="82"/>
      <c r="M404" s="82">
        <v>1</v>
      </c>
      <c r="N404" s="82"/>
      <c r="O404" s="82"/>
      <c r="P404" s="82"/>
      <c r="Q404" s="83"/>
      <c r="R404" s="83"/>
      <c r="S404" s="83"/>
      <c r="T404" s="84">
        <f t="shared" si="20"/>
        <v>0</v>
      </c>
      <c r="U404" s="85"/>
      <c r="V404" s="86"/>
      <c r="W404" s="87"/>
      <c r="X404" s="132">
        <f>VLOOKUP(B404,'[4]ВОМ КГ-3 СОЭКС'!$C$3:$G$2063,5,0)</f>
        <v>109</v>
      </c>
      <c r="Y404" s="133">
        <f t="shared" si="19"/>
        <v>0</v>
      </c>
      <c r="Z404" s="132"/>
    </row>
    <row r="405" spans="1:26" x14ac:dyDescent="0.25">
      <c r="A405" s="76" t="s">
        <v>1225</v>
      </c>
      <c r="B405" s="77" t="s">
        <v>3430</v>
      </c>
      <c r="C405" s="77" t="s">
        <v>3431</v>
      </c>
      <c r="D405" s="78">
        <v>5</v>
      </c>
      <c r="E405" s="79">
        <v>109</v>
      </c>
      <c r="F405" s="80">
        <v>545</v>
      </c>
      <c r="G405" s="81">
        <v>4.05</v>
      </c>
      <c r="H405" s="81">
        <v>20.25</v>
      </c>
      <c r="I405" s="78" t="s">
        <v>4743</v>
      </c>
      <c r="J405" s="78">
        <f>VLOOKUP(B405,'[3]09.02.2026'!$C$3:$J$2063,8,0)</f>
        <v>0</v>
      </c>
      <c r="K405" s="78">
        <f t="shared" si="21"/>
        <v>0</v>
      </c>
      <c r="L405" s="82"/>
      <c r="M405" s="82">
        <v>5</v>
      </c>
      <c r="N405" s="82"/>
      <c r="O405" s="82"/>
      <c r="P405" s="82"/>
      <c r="Q405" s="83"/>
      <c r="R405" s="83"/>
      <c r="S405" s="83"/>
      <c r="T405" s="84">
        <f t="shared" si="20"/>
        <v>0</v>
      </c>
      <c r="U405" s="85"/>
      <c r="V405" s="86"/>
      <c r="W405" s="87"/>
      <c r="X405" s="132">
        <f>VLOOKUP(B405,'[4]ВОМ КГ-3 СОЭКС'!$C$3:$G$2063,5,0)</f>
        <v>545</v>
      </c>
      <c r="Y405" s="133">
        <f t="shared" si="19"/>
        <v>0</v>
      </c>
      <c r="Z405" s="132"/>
    </row>
    <row r="406" spans="1:26" x14ac:dyDescent="0.25">
      <c r="A406" s="76" t="s">
        <v>1228</v>
      </c>
      <c r="B406" s="77" t="s">
        <v>3432</v>
      </c>
      <c r="C406" s="77" t="s">
        <v>3433</v>
      </c>
      <c r="D406" s="78">
        <v>4</v>
      </c>
      <c r="E406" s="79">
        <v>109.3</v>
      </c>
      <c r="F406" s="80">
        <v>437.2</v>
      </c>
      <c r="G406" s="81">
        <v>4.07</v>
      </c>
      <c r="H406" s="81">
        <v>16.28</v>
      </c>
      <c r="I406" s="78" t="s">
        <v>4743</v>
      </c>
      <c r="J406" s="78">
        <f>VLOOKUP(B406,'[3]09.02.2026'!$C$3:$J$2063,8,0)</f>
        <v>0</v>
      </c>
      <c r="K406" s="78">
        <f t="shared" si="21"/>
        <v>0</v>
      </c>
      <c r="L406" s="82"/>
      <c r="M406" s="82">
        <v>2</v>
      </c>
      <c r="N406" s="82">
        <v>2</v>
      </c>
      <c r="O406" s="82"/>
      <c r="P406" s="82"/>
      <c r="Q406" s="83"/>
      <c r="R406" s="83"/>
      <c r="S406" s="83"/>
      <c r="T406" s="84">
        <f t="shared" si="20"/>
        <v>0</v>
      </c>
      <c r="U406" s="85"/>
      <c r="V406" s="86"/>
      <c r="W406" s="87"/>
      <c r="X406" s="132">
        <f>VLOOKUP(B406,'[4]ВОМ КГ-3 СОЭКС'!$C$3:$G$2063,5,0)</f>
        <v>437.2</v>
      </c>
      <c r="Y406" s="133">
        <f t="shared" si="19"/>
        <v>0</v>
      </c>
      <c r="Z406" s="132"/>
    </row>
    <row r="407" spans="1:26" x14ac:dyDescent="0.25">
      <c r="A407" s="76" t="s">
        <v>1231</v>
      </c>
      <c r="B407" s="77" t="s">
        <v>3434</v>
      </c>
      <c r="C407" s="77" t="s">
        <v>3435</v>
      </c>
      <c r="D407" s="78">
        <v>18</v>
      </c>
      <c r="E407" s="79">
        <v>108.6</v>
      </c>
      <c r="F407" s="80">
        <v>1954.8</v>
      </c>
      <c r="G407" s="81">
        <v>4.05</v>
      </c>
      <c r="H407" s="81">
        <v>72.900000000000006</v>
      </c>
      <c r="I407" s="78" t="s">
        <v>4743</v>
      </c>
      <c r="J407" s="78">
        <f>VLOOKUP(B407,'[3]09.02.2026'!$C$3:$J$2063,8,0)</f>
        <v>0</v>
      </c>
      <c r="K407" s="78">
        <f t="shared" si="21"/>
        <v>0</v>
      </c>
      <c r="L407" s="82"/>
      <c r="M407" s="82">
        <v>6</v>
      </c>
      <c r="N407" s="82">
        <v>12</v>
      </c>
      <c r="O407" s="82"/>
      <c r="P407" s="82"/>
      <c r="Q407" s="83"/>
      <c r="R407" s="83"/>
      <c r="S407" s="83"/>
      <c r="T407" s="84">
        <f t="shared" si="20"/>
        <v>0</v>
      </c>
      <c r="U407" s="85"/>
      <c r="V407" s="86"/>
      <c r="W407" s="87"/>
      <c r="X407" s="132">
        <f>VLOOKUP(B407,'[4]ВОМ КГ-3 СОЭКС'!$C$3:$G$2063,5,0)</f>
        <v>1954.8</v>
      </c>
      <c r="Y407" s="133">
        <f t="shared" si="19"/>
        <v>0</v>
      </c>
      <c r="Z407" s="132"/>
    </row>
    <row r="408" spans="1:26" x14ac:dyDescent="0.25">
      <c r="A408" s="76" t="s">
        <v>1234</v>
      </c>
      <c r="B408" s="77" t="s">
        <v>3436</v>
      </c>
      <c r="C408" s="77" t="s">
        <v>3437</v>
      </c>
      <c r="D408" s="78">
        <v>12</v>
      </c>
      <c r="E408" s="79">
        <v>105.1</v>
      </c>
      <c r="F408" s="80">
        <v>1261.2</v>
      </c>
      <c r="G408" s="81">
        <v>3.92</v>
      </c>
      <c r="H408" s="81">
        <v>47.04</v>
      </c>
      <c r="I408" s="78" t="s">
        <v>4743</v>
      </c>
      <c r="J408" s="78">
        <f>VLOOKUP(B408,'[3]09.02.2026'!$C$3:$J$2063,8,0)</f>
        <v>0</v>
      </c>
      <c r="K408" s="78">
        <f t="shared" si="21"/>
        <v>0</v>
      </c>
      <c r="L408" s="82"/>
      <c r="M408" s="82"/>
      <c r="N408" s="82"/>
      <c r="O408" s="82">
        <v>12</v>
      </c>
      <c r="P408" s="82"/>
      <c r="Q408" s="83"/>
      <c r="R408" s="83"/>
      <c r="S408" s="83"/>
      <c r="T408" s="84">
        <f t="shared" si="20"/>
        <v>0</v>
      </c>
      <c r="U408" s="85"/>
      <c r="V408" s="86"/>
      <c r="W408" s="87"/>
      <c r="X408" s="132">
        <f>VLOOKUP(B408,'[4]ВОМ КГ-3 СОЭКС'!$C$3:$G$2063,5,0)</f>
        <v>1261.2</v>
      </c>
      <c r="Y408" s="133">
        <f t="shared" si="19"/>
        <v>0</v>
      </c>
      <c r="Z408" s="132"/>
    </row>
    <row r="409" spans="1:26" x14ac:dyDescent="0.25">
      <c r="A409" s="76" t="s">
        <v>1237</v>
      </c>
      <c r="B409" s="77" t="s">
        <v>3438</v>
      </c>
      <c r="C409" s="77" t="s">
        <v>3439</v>
      </c>
      <c r="D409" s="78">
        <v>2</v>
      </c>
      <c r="E409" s="79">
        <v>105.8</v>
      </c>
      <c r="F409" s="80">
        <v>211.6</v>
      </c>
      <c r="G409" s="81">
        <v>3.95</v>
      </c>
      <c r="H409" s="81">
        <v>7.9</v>
      </c>
      <c r="I409" s="78" t="s">
        <v>4743</v>
      </c>
      <c r="J409" s="78">
        <f>VLOOKUP(B409,'[3]09.02.2026'!$C$3:$J$2063,8,0)</f>
        <v>0</v>
      </c>
      <c r="K409" s="78">
        <f t="shared" si="21"/>
        <v>0</v>
      </c>
      <c r="L409" s="82"/>
      <c r="M409" s="82"/>
      <c r="N409" s="82"/>
      <c r="O409" s="82">
        <v>2</v>
      </c>
      <c r="P409" s="82"/>
      <c r="Q409" s="83"/>
      <c r="R409" s="83"/>
      <c r="S409" s="83"/>
      <c r="T409" s="84">
        <f t="shared" si="20"/>
        <v>0</v>
      </c>
      <c r="U409" s="85"/>
      <c r="V409" s="86"/>
      <c r="W409" s="87"/>
      <c r="X409" s="132">
        <f>VLOOKUP(B409,'[4]ВОМ КГ-3 СОЭКС'!$C$3:$G$2063,5,0)</f>
        <v>211.6</v>
      </c>
      <c r="Y409" s="133">
        <f t="shared" si="19"/>
        <v>0</v>
      </c>
      <c r="Z409" s="132"/>
    </row>
    <row r="410" spans="1:26" x14ac:dyDescent="0.25">
      <c r="A410" s="76" t="s">
        <v>1240</v>
      </c>
      <c r="B410" s="77" t="s">
        <v>3440</v>
      </c>
      <c r="C410" s="77" t="s">
        <v>3441</v>
      </c>
      <c r="D410" s="78">
        <v>42</v>
      </c>
      <c r="E410" s="79">
        <v>104</v>
      </c>
      <c r="F410" s="80">
        <v>4368</v>
      </c>
      <c r="G410" s="81">
        <v>3.88</v>
      </c>
      <c r="H410" s="81">
        <v>162.96</v>
      </c>
      <c r="I410" s="78" t="s">
        <v>4743</v>
      </c>
      <c r="J410" s="78">
        <f>VLOOKUP(B410,'[3]09.02.2026'!$C$3:$J$2063,8,0)</f>
        <v>0</v>
      </c>
      <c r="K410" s="78">
        <f t="shared" si="21"/>
        <v>0</v>
      </c>
      <c r="L410" s="82"/>
      <c r="M410" s="82"/>
      <c r="N410" s="82"/>
      <c r="O410" s="82"/>
      <c r="P410" s="82">
        <v>12</v>
      </c>
      <c r="Q410" s="83">
        <v>12</v>
      </c>
      <c r="R410" s="83">
        <v>12</v>
      </c>
      <c r="S410" s="83">
        <v>6</v>
      </c>
      <c r="T410" s="84">
        <f t="shared" si="20"/>
        <v>0</v>
      </c>
      <c r="U410" s="85"/>
      <c r="V410" s="86"/>
      <c r="W410" s="87"/>
      <c r="X410" s="132">
        <f>VLOOKUP(B410,'[4]ВОМ КГ-3 СОЭКС'!$C$3:$G$2063,5,0)</f>
        <v>4368</v>
      </c>
      <c r="Y410" s="133">
        <f t="shared" si="19"/>
        <v>0</v>
      </c>
      <c r="Z410" s="132"/>
    </row>
    <row r="411" spans="1:26" x14ac:dyDescent="0.25">
      <c r="A411" s="76" t="s">
        <v>1243</v>
      </c>
      <c r="B411" s="77" t="s">
        <v>3442</v>
      </c>
      <c r="C411" s="77" t="s">
        <v>3443</v>
      </c>
      <c r="D411" s="78">
        <v>8</v>
      </c>
      <c r="E411" s="79">
        <v>104.8</v>
      </c>
      <c r="F411" s="80">
        <v>838.4</v>
      </c>
      <c r="G411" s="81">
        <v>3.91</v>
      </c>
      <c r="H411" s="81">
        <v>31.28</v>
      </c>
      <c r="I411" s="78" t="s">
        <v>4743</v>
      </c>
      <c r="J411" s="78">
        <f>VLOOKUP(B411,'[3]09.02.2026'!$C$3:$J$2063,8,0)</f>
        <v>0</v>
      </c>
      <c r="K411" s="78">
        <f t="shared" si="21"/>
        <v>0</v>
      </c>
      <c r="L411" s="82"/>
      <c r="M411" s="82"/>
      <c r="N411" s="82"/>
      <c r="O411" s="82"/>
      <c r="P411" s="82">
        <v>2</v>
      </c>
      <c r="Q411" s="83">
        <v>2</v>
      </c>
      <c r="R411" s="83">
        <v>2</v>
      </c>
      <c r="S411" s="83">
        <v>2</v>
      </c>
      <c r="T411" s="84">
        <f t="shared" si="20"/>
        <v>0</v>
      </c>
      <c r="U411" s="85"/>
      <c r="V411" s="86"/>
      <c r="W411" s="87"/>
      <c r="X411" s="132">
        <f>VLOOKUP(B411,'[4]ВОМ КГ-3 СОЭКС'!$C$3:$G$2063,5,0)</f>
        <v>838.4</v>
      </c>
      <c r="Y411" s="133">
        <f t="shared" si="19"/>
        <v>0</v>
      </c>
      <c r="Z411" s="132"/>
    </row>
    <row r="412" spans="1:26" x14ac:dyDescent="0.25">
      <c r="A412" s="76" t="s">
        <v>1246</v>
      </c>
      <c r="B412" s="77" t="s">
        <v>3444</v>
      </c>
      <c r="C412" s="77" t="s">
        <v>3445</v>
      </c>
      <c r="D412" s="78">
        <v>1</v>
      </c>
      <c r="E412" s="79">
        <v>104.4</v>
      </c>
      <c r="F412" s="80">
        <v>104.4</v>
      </c>
      <c r="G412" s="81">
        <v>3.89</v>
      </c>
      <c r="H412" s="81">
        <v>3.89</v>
      </c>
      <c r="I412" s="78" t="s">
        <v>4743</v>
      </c>
      <c r="J412" s="78">
        <f>VLOOKUP(B412,'[3]09.02.2026'!$C$3:$J$2063,8,0)</f>
        <v>0</v>
      </c>
      <c r="K412" s="78">
        <f t="shared" si="21"/>
        <v>0</v>
      </c>
      <c r="L412" s="82"/>
      <c r="M412" s="82"/>
      <c r="N412" s="82"/>
      <c r="O412" s="82"/>
      <c r="P412" s="82"/>
      <c r="Q412" s="83"/>
      <c r="R412" s="83"/>
      <c r="S412" s="83">
        <v>1</v>
      </c>
      <c r="T412" s="84">
        <f t="shared" si="20"/>
        <v>0</v>
      </c>
      <c r="U412" s="85"/>
      <c r="V412" s="86"/>
      <c r="W412" s="87"/>
      <c r="X412" s="132">
        <f>VLOOKUP(B412,'[4]ВОМ КГ-3 СОЭКС'!$C$3:$G$2063,5,0)</f>
        <v>104.4</v>
      </c>
      <c r="Y412" s="133">
        <f t="shared" si="19"/>
        <v>0</v>
      </c>
      <c r="Z412" s="132"/>
    </row>
    <row r="413" spans="1:26" x14ac:dyDescent="0.25">
      <c r="A413" s="76" t="s">
        <v>1249</v>
      </c>
      <c r="B413" s="77" t="s">
        <v>3446</v>
      </c>
      <c r="C413" s="77" t="s">
        <v>3447</v>
      </c>
      <c r="D413" s="78">
        <v>5</v>
      </c>
      <c r="E413" s="79">
        <v>104.4</v>
      </c>
      <c r="F413" s="80">
        <v>522</v>
      </c>
      <c r="G413" s="81">
        <v>3.89</v>
      </c>
      <c r="H413" s="81">
        <v>19.45</v>
      </c>
      <c r="I413" s="78" t="s">
        <v>4743</v>
      </c>
      <c r="J413" s="78">
        <f>VLOOKUP(B413,'[3]09.02.2026'!$C$3:$J$2063,8,0)</f>
        <v>0</v>
      </c>
      <c r="K413" s="78">
        <f t="shared" si="21"/>
        <v>0</v>
      </c>
      <c r="L413" s="82"/>
      <c r="M413" s="82"/>
      <c r="N413" s="82"/>
      <c r="O413" s="82"/>
      <c r="P413" s="82"/>
      <c r="Q413" s="83"/>
      <c r="R413" s="83"/>
      <c r="S413" s="83">
        <v>5</v>
      </c>
      <c r="T413" s="84">
        <f t="shared" si="20"/>
        <v>0</v>
      </c>
      <c r="U413" s="85"/>
      <c r="V413" s="86"/>
      <c r="W413" s="87"/>
      <c r="X413" s="132">
        <f>VLOOKUP(B413,'[4]ВОМ КГ-3 СОЭКС'!$C$3:$G$2063,5,0)</f>
        <v>522</v>
      </c>
      <c r="Y413" s="133">
        <f t="shared" si="19"/>
        <v>0</v>
      </c>
      <c r="Z413" s="132"/>
    </row>
    <row r="414" spans="1:26" x14ac:dyDescent="0.25">
      <c r="A414" s="76" t="s">
        <v>1252</v>
      </c>
      <c r="B414" s="77" t="s">
        <v>3448</v>
      </c>
      <c r="C414" s="77" t="s">
        <v>3449</v>
      </c>
      <c r="D414" s="78">
        <v>1</v>
      </c>
      <c r="E414" s="79">
        <v>16.5</v>
      </c>
      <c r="F414" s="80">
        <v>16.5</v>
      </c>
      <c r="G414" s="81">
        <v>0.61</v>
      </c>
      <c r="H414" s="81">
        <v>0.61</v>
      </c>
      <c r="I414" s="78" t="s">
        <v>4743</v>
      </c>
      <c r="J414" s="78">
        <f>VLOOKUP(B414,'[3]09.02.2026'!$C$3:$J$2063,8,0)</f>
        <v>0</v>
      </c>
      <c r="K414" s="78">
        <f t="shared" si="21"/>
        <v>0</v>
      </c>
      <c r="L414" s="82"/>
      <c r="M414" s="82"/>
      <c r="N414" s="82"/>
      <c r="O414" s="82"/>
      <c r="P414" s="82"/>
      <c r="Q414" s="83"/>
      <c r="R414" s="83"/>
      <c r="S414" s="83">
        <v>1</v>
      </c>
      <c r="T414" s="84">
        <f t="shared" si="20"/>
        <v>0</v>
      </c>
      <c r="U414" s="85"/>
      <c r="V414" s="86"/>
      <c r="W414" s="87"/>
      <c r="X414" s="132">
        <f>VLOOKUP(B414,'[4]ВОМ КГ-3 СОЭКС'!$C$3:$G$2063,5,0)</f>
        <v>16.5</v>
      </c>
      <c r="Y414" s="133">
        <f t="shared" si="19"/>
        <v>0</v>
      </c>
      <c r="Z414" s="132"/>
    </row>
    <row r="415" spans="1:26" x14ac:dyDescent="0.25">
      <c r="A415" s="76" t="s">
        <v>1255</v>
      </c>
      <c r="B415" s="77" t="s">
        <v>3450</v>
      </c>
      <c r="C415" s="77" t="s">
        <v>3451</v>
      </c>
      <c r="D415" s="78">
        <v>1</v>
      </c>
      <c r="E415" s="79">
        <v>16.8</v>
      </c>
      <c r="F415" s="80">
        <v>16.8</v>
      </c>
      <c r="G415" s="81">
        <v>0.61</v>
      </c>
      <c r="H415" s="81">
        <v>0.61</v>
      </c>
      <c r="I415" s="78" t="s">
        <v>4743</v>
      </c>
      <c r="J415" s="78">
        <f>VLOOKUP(B415,'[3]09.02.2026'!$C$3:$J$2063,8,0)</f>
        <v>0</v>
      </c>
      <c r="K415" s="78">
        <f t="shared" si="21"/>
        <v>0</v>
      </c>
      <c r="L415" s="82"/>
      <c r="M415" s="82"/>
      <c r="N415" s="82"/>
      <c r="O415" s="82"/>
      <c r="P415" s="82"/>
      <c r="Q415" s="83"/>
      <c r="R415" s="83"/>
      <c r="S415" s="83">
        <v>1</v>
      </c>
      <c r="T415" s="84">
        <f t="shared" si="20"/>
        <v>0</v>
      </c>
      <c r="U415" s="85"/>
      <c r="V415" s="86"/>
      <c r="W415" s="87"/>
      <c r="X415" s="132">
        <f>VLOOKUP(B415,'[4]ВОМ КГ-3 СОЭКС'!$C$3:$G$2063,5,0)</f>
        <v>16.8</v>
      </c>
      <c r="Y415" s="133">
        <f t="shared" si="19"/>
        <v>0</v>
      </c>
      <c r="Z415" s="132"/>
    </row>
    <row r="416" spans="1:26" x14ac:dyDescent="0.25">
      <c r="A416" s="76" t="s">
        <v>1258</v>
      </c>
      <c r="B416" s="77" t="s">
        <v>3452</v>
      </c>
      <c r="C416" s="77" t="s">
        <v>3453</v>
      </c>
      <c r="D416" s="78">
        <v>5</v>
      </c>
      <c r="E416" s="79">
        <v>16.8</v>
      </c>
      <c r="F416" s="80">
        <v>84</v>
      </c>
      <c r="G416" s="81">
        <v>0.61</v>
      </c>
      <c r="H416" s="81">
        <v>3.05</v>
      </c>
      <c r="I416" s="78" t="s">
        <v>4743</v>
      </c>
      <c r="J416" s="78">
        <f>VLOOKUP(B416,'[3]09.02.2026'!$C$3:$J$2063,8,0)</f>
        <v>0</v>
      </c>
      <c r="K416" s="78">
        <f t="shared" si="21"/>
        <v>0</v>
      </c>
      <c r="L416" s="82"/>
      <c r="M416" s="82"/>
      <c r="N416" s="82"/>
      <c r="O416" s="82"/>
      <c r="P416" s="82"/>
      <c r="Q416" s="83"/>
      <c r="R416" s="83"/>
      <c r="S416" s="83">
        <v>5</v>
      </c>
      <c r="T416" s="84">
        <f t="shared" si="20"/>
        <v>0</v>
      </c>
      <c r="U416" s="85"/>
      <c r="V416" s="86"/>
      <c r="W416" s="87"/>
      <c r="X416" s="132">
        <f>VLOOKUP(B416,'[4]ВОМ КГ-3 СОЭКС'!$C$3:$G$2063,5,0)</f>
        <v>84</v>
      </c>
      <c r="Y416" s="133">
        <f t="shared" si="19"/>
        <v>0</v>
      </c>
      <c r="Z416" s="132"/>
    </row>
    <row r="417" spans="1:26" x14ac:dyDescent="0.25">
      <c r="A417" s="76" t="s">
        <v>1261</v>
      </c>
      <c r="B417" s="77" t="s">
        <v>3454</v>
      </c>
      <c r="C417" s="77" t="s">
        <v>3455</v>
      </c>
      <c r="D417" s="78">
        <v>1</v>
      </c>
      <c r="E417" s="79">
        <v>46.1</v>
      </c>
      <c r="F417" s="80">
        <v>46.1</v>
      </c>
      <c r="G417" s="81">
        <v>1.29</v>
      </c>
      <c r="H417" s="81">
        <v>1.29</v>
      </c>
      <c r="I417" s="78" t="s">
        <v>4743</v>
      </c>
      <c r="J417" s="78">
        <f>VLOOKUP(B417,'[3]09.02.2026'!$C$3:$J$2063,8,0)</f>
        <v>0</v>
      </c>
      <c r="K417" s="78">
        <f t="shared" si="21"/>
        <v>0</v>
      </c>
      <c r="L417" s="82"/>
      <c r="M417" s="82"/>
      <c r="N417" s="82"/>
      <c r="O417" s="82">
        <v>1</v>
      </c>
      <c r="P417" s="82"/>
      <c r="Q417" s="83"/>
      <c r="R417" s="83"/>
      <c r="S417" s="83"/>
      <c r="T417" s="84">
        <f t="shared" si="20"/>
        <v>0</v>
      </c>
      <c r="U417" s="85"/>
      <c r="V417" s="86"/>
      <c r="W417" s="87"/>
      <c r="X417" s="132">
        <f>VLOOKUP(B417,'[4]ВОМ КГ-3 СОЭКС'!$C$3:$G$2063,5,0)</f>
        <v>46.1</v>
      </c>
      <c r="Y417" s="133">
        <f t="shared" si="19"/>
        <v>0</v>
      </c>
      <c r="Z417" s="132"/>
    </row>
    <row r="418" spans="1:26" x14ac:dyDescent="0.25">
      <c r="A418" s="76" t="s">
        <v>1264</v>
      </c>
      <c r="B418" s="77" t="s">
        <v>3456</v>
      </c>
      <c r="C418" s="77" t="s">
        <v>3457</v>
      </c>
      <c r="D418" s="78">
        <v>28</v>
      </c>
      <c r="E418" s="79">
        <v>1</v>
      </c>
      <c r="F418" s="80">
        <v>28</v>
      </c>
      <c r="G418" s="81">
        <v>0.05</v>
      </c>
      <c r="H418" s="81">
        <v>1.4</v>
      </c>
      <c r="I418" s="78" t="s">
        <v>4743</v>
      </c>
      <c r="J418" s="78">
        <f>VLOOKUP(B418,'[3]09.02.2026'!$C$3:$J$2063,8,0)</f>
        <v>0</v>
      </c>
      <c r="K418" s="78">
        <f t="shared" si="21"/>
        <v>0</v>
      </c>
      <c r="L418" s="82">
        <v>1</v>
      </c>
      <c r="M418" s="82">
        <v>4</v>
      </c>
      <c r="N418" s="82">
        <v>4</v>
      </c>
      <c r="O418" s="82">
        <v>4</v>
      </c>
      <c r="P418" s="82">
        <v>4</v>
      </c>
      <c r="Q418" s="83">
        <v>4</v>
      </c>
      <c r="R418" s="83">
        <v>4</v>
      </c>
      <c r="S418" s="83">
        <v>3</v>
      </c>
      <c r="T418" s="84">
        <f t="shared" si="20"/>
        <v>0</v>
      </c>
      <c r="U418" s="85"/>
      <c r="V418" s="86"/>
      <c r="W418" s="87"/>
      <c r="X418" s="132">
        <f>VLOOKUP(B418,'[4]ВОМ КГ-3 СОЭКС'!$C$3:$G$2063,5,0)</f>
        <v>28</v>
      </c>
      <c r="Y418" s="133">
        <f t="shared" si="19"/>
        <v>0</v>
      </c>
      <c r="Z418" s="132"/>
    </row>
    <row r="419" spans="1:26" ht="31.5" x14ac:dyDescent="0.25">
      <c r="A419" s="76" t="s">
        <v>1267</v>
      </c>
      <c r="B419" s="77" t="s">
        <v>3458</v>
      </c>
      <c r="C419" s="77" t="s">
        <v>3459</v>
      </c>
      <c r="D419" s="78">
        <v>26</v>
      </c>
      <c r="E419" s="79">
        <v>5.0999999999999996</v>
      </c>
      <c r="F419" s="80">
        <v>132.6</v>
      </c>
      <c r="G419" s="81">
        <v>0.22</v>
      </c>
      <c r="H419" s="81">
        <v>5.72</v>
      </c>
      <c r="I419" s="78" t="s">
        <v>4743</v>
      </c>
      <c r="J419" s="78">
        <f>VLOOKUP(B419,'[3]09.02.2026'!$C$3:$J$2063,8,0)</f>
        <v>0</v>
      </c>
      <c r="K419" s="78">
        <f t="shared" si="21"/>
        <v>0</v>
      </c>
      <c r="L419" s="82">
        <v>2</v>
      </c>
      <c r="M419" s="82">
        <v>4</v>
      </c>
      <c r="N419" s="82">
        <v>4</v>
      </c>
      <c r="O419" s="82">
        <v>2</v>
      </c>
      <c r="P419" s="82">
        <v>4</v>
      </c>
      <c r="Q419" s="83">
        <v>4</v>
      </c>
      <c r="R419" s="83">
        <v>4</v>
      </c>
      <c r="S419" s="83">
        <v>2</v>
      </c>
      <c r="T419" s="84">
        <f t="shared" si="20"/>
        <v>0</v>
      </c>
      <c r="U419" s="129" t="s">
        <v>4754</v>
      </c>
      <c r="V419" s="86"/>
      <c r="W419" s="87"/>
      <c r="X419" s="132">
        <f>VLOOKUP(B419,'[4]ВОМ КГ-3 СОЭКС'!$C$3:$G$2063,5,0)</f>
        <v>132.6</v>
      </c>
      <c r="Y419" s="133">
        <f t="shared" si="19"/>
        <v>0</v>
      </c>
      <c r="Z419" s="132"/>
    </row>
    <row r="420" spans="1:26" ht="31.5" x14ac:dyDescent="0.25">
      <c r="A420" s="76" t="s">
        <v>1270</v>
      </c>
      <c r="B420" s="77" t="s">
        <v>3460</v>
      </c>
      <c r="C420" s="77" t="s">
        <v>3461</v>
      </c>
      <c r="D420" s="78">
        <v>24</v>
      </c>
      <c r="E420" s="79">
        <v>0.5</v>
      </c>
      <c r="F420" s="80">
        <v>12</v>
      </c>
      <c r="G420" s="81">
        <v>0.02</v>
      </c>
      <c r="H420" s="81">
        <v>0.48</v>
      </c>
      <c r="I420" s="78" t="s">
        <v>4743</v>
      </c>
      <c r="J420" s="78">
        <f>VLOOKUP(B420,'[3]09.02.2026'!$C$3:$J$2063,8,0)</f>
        <v>0</v>
      </c>
      <c r="K420" s="78">
        <f t="shared" si="21"/>
        <v>0</v>
      </c>
      <c r="L420" s="82"/>
      <c r="M420" s="82"/>
      <c r="N420" s="82"/>
      <c r="O420" s="82">
        <v>12</v>
      </c>
      <c r="P420" s="82">
        <v>12</v>
      </c>
      <c r="Q420" s="83"/>
      <c r="R420" s="83"/>
      <c r="S420" s="83"/>
      <c r="T420" s="84">
        <f t="shared" si="20"/>
        <v>0</v>
      </c>
      <c r="U420" s="129" t="s">
        <v>4754</v>
      </c>
      <c r="V420" s="86"/>
      <c r="W420" s="87"/>
      <c r="X420" s="132">
        <f>VLOOKUP(B420,'[4]ВОМ КГ-3 СОЭКС'!$C$3:$G$2063,5,0)</f>
        <v>12</v>
      </c>
      <c r="Y420" s="133">
        <f t="shared" si="19"/>
        <v>0</v>
      </c>
      <c r="Z420" s="132"/>
    </row>
    <row r="421" spans="1:26" x14ac:dyDescent="0.25">
      <c r="A421" s="76" t="s">
        <v>1273</v>
      </c>
      <c r="B421" s="77" t="s">
        <v>3462</v>
      </c>
      <c r="C421" s="77" t="s">
        <v>3463</v>
      </c>
      <c r="D421" s="78">
        <v>7</v>
      </c>
      <c r="E421" s="79">
        <v>191.7</v>
      </c>
      <c r="F421" s="80">
        <v>1341.9</v>
      </c>
      <c r="G421" s="81">
        <v>6.71</v>
      </c>
      <c r="H421" s="81">
        <v>46.97</v>
      </c>
      <c r="I421" s="78" t="s">
        <v>4743</v>
      </c>
      <c r="J421" s="78">
        <f>VLOOKUP(B421,'[3]09.02.2026'!$C$3:$J$2063,8,0)</f>
        <v>0</v>
      </c>
      <c r="K421" s="78">
        <f t="shared" si="21"/>
        <v>0</v>
      </c>
      <c r="L421" s="82"/>
      <c r="M421" s="82">
        <v>4</v>
      </c>
      <c r="N421" s="82">
        <v>3</v>
      </c>
      <c r="O421" s="82"/>
      <c r="P421" s="82"/>
      <c r="Q421" s="83"/>
      <c r="R421" s="83"/>
      <c r="S421" s="83"/>
      <c r="T421" s="84">
        <f t="shared" si="20"/>
        <v>0</v>
      </c>
      <c r="U421" s="85"/>
      <c r="V421" s="86"/>
      <c r="W421" s="87"/>
      <c r="X421" s="132">
        <f>VLOOKUP(B421,'[4]ВОМ КГ-3 СОЭКС'!$C$3:$G$2063,5,0)</f>
        <v>1341.9</v>
      </c>
      <c r="Y421" s="133">
        <f t="shared" si="19"/>
        <v>0</v>
      </c>
      <c r="Z421" s="132"/>
    </row>
    <row r="422" spans="1:26" x14ac:dyDescent="0.25">
      <c r="A422" s="76" t="s">
        <v>1276</v>
      </c>
      <c r="B422" s="77" t="s">
        <v>3464</v>
      </c>
      <c r="C422" s="77" t="s">
        <v>3465</v>
      </c>
      <c r="D422" s="78">
        <v>1</v>
      </c>
      <c r="E422" s="79">
        <v>191.7</v>
      </c>
      <c r="F422" s="80">
        <v>191.7</v>
      </c>
      <c r="G422" s="81">
        <v>6.71</v>
      </c>
      <c r="H422" s="81">
        <v>6.71</v>
      </c>
      <c r="I422" s="78" t="s">
        <v>4743</v>
      </c>
      <c r="J422" s="78">
        <f>VLOOKUP(B422,'[3]09.02.2026'!$C$3:$J$2063,8,0)</f>
        <v>0</v>
      </c>
      <c r="K422" s="78">
        <f t="shared" si="21"/>
        <v>0</v>
      </c>
      <c r="L422" s="82"/>
      <c r="M422" s="82"/>
      <c r="N422" s="82">
        <v>1</v>
      </c>
      <c r="O422" s="82"/>
      <c r="P422" s="82"/>
      <c r="Q422" s="83"/>
      <c r="R422" s="83"/>
      <c r="S422" s="83"/>
      <c r="T422" s="84">
        <f t="shared" si="20"/>
        <v>0</v>
      </c>
      <c r="U422" s="85"/>
      <c r="V422" s="86"/>
      <c r="W422" s="87"/>
      <c r="X422" s="132">
        <f>VLOOKUP(B422,'[4]ВОМ КГ-3 СОЭКС'!$C$3:$G$2063,5,0)</f>
        <v>191.7</v>
      </c>
      <c r="Y422" s="133">
        <f t="shared" si="19"/>
        <v>0</v>
      </c>
      <c r="Z422" s="132"/>
    </row>
    <row r="423" spans="1:26" x14ac:dyDescent="0.25">
      <c r="A423" s="76" t="s">
        <v>1279</v>
      </c>
      <c r="B423" s="77" t="s">
        <v>3466</v>
      </c>
      <c r="C423" s="77" t="s">
        <v>3467</v>
      </c>
      <c r="D423" s="78">
        <v>4</v>
      </c>
      <c r="E423" s="79">
        <v>186.4</v>
      </c>
      <c r="F423" s="80">
        <v>745.6</v>
      </c>
      <c r="G423" s="81">
        <v>6.54</v>
      </c>
      <c r="H423" s="81">
        <v>26.16</v>
      </c>
      <c r="I423" s="78" t="s">
        <v>4743</v>
      </c>
      <c r="J423" s="78">
        <f>VLOOKUP(B423,'[3]09.02.2026'!$C$3:$J$2063,8,0)</f>
        <v>0</v>
      </c>
      <c r="K423" s="78">
        <f t="shared" si="21"/>
        <v>0</v>
      </c>
      <c r="L423" s="82"/>
      <c r="M423" s="82"/>
      <c r="N423" s="82"/>
      <c r="O423" s="82">
        <v>4</v>
      </c>
      <c r="P423" s="82"/>
      <c r="Q423" s="83"/>
      <c r="R423" s="83"/>
      <c r="S423" s="83"/>
      <c r="T423" s="84">
        <f t="shared" si="20"/>
        <v>0</v>
      </c>
      <c r="U423" s="85"/>
      <c r="V423" s="86"/>
      <c r="W423" s="87"/>
      <c r="X423" s="132">
        <f>VLOOKUP(B423,'[4]ВОМ КГ-3 СОЭКС'!$C$3:$G$2063,5,0)</f>
        <v>745.6</v>
      </c>
      <c r="Y423" s="133">
        <f t="shared" si="19"/>
        <v>0</v>
      </c>
      <c r="Z423" s="132"/>
    </row>
    <row r="424" spans="1:26" x14ac:dyDescent="0.25">
      <c r="A424" s="76" t="s">
        <v>1282</v>
      </c>
      <c r="B424" s="77" t="s">
        <v>3468</v>
      </c>
      <c r="C424" s="77" t="s">
        <v>3469</v>
      </c>
      <c r="D424" s="78">
        <v>16</v>
      </c>
      <c r="E424" s="79">
        <v>185</v>
      </c>
      <c r="F424" s="80">
        <v>2960</v>
      </c>
      <c r="G424" s="81">
        <v>6.49</v>
      </c>
      <c r="H424" s="81">
        <v>103.84</v>
      </c>
      <c r="I424" s="78" t="s">
        <v>4743</v>
      </c>
      <c r="J424" s="78">
        <f>VLOOKUP(B424,'[3]09.02.2026'!$C$3:$J$2063,8,0)</f>
        <v>0</v>
      </c>
      <c r="K424" s="78">
        <f t="shared" si="21"/>
        <v>0</v>
      </c>
      <c r="L424" s="82"/>
      <c r="M424" s="82"/>
      <c r="N424" s="82"/>
      <c r="O424" s="82"/>
      <c r="P424" s="82">
        <v>4</v>
      </c>
      <c r="Q424" s="83">
        <v>4</v>
      </c>
      <c r="R424" s="83">
        <v>4</v>
      </c>
      <c r="S424" s="83">
        <v>4</v>
      </c>
      <c r="T424" s="84">
        <f t="shared" si="20"/>
        <v>0</v>
      </c>
      <c r="U424" s="85"/>
      <c r="V424" s="86"/>
      <c r="W424" s="87"/>
      <c r="X424" s="132">
        <f>VLOOKUP(B424,'[4]ВОМ КГ-3 СОЭКС'!$C$3:$G$2063,5,0)</f>
        <v>2960</v>
      </c>
      <c r="Y424" s="133">
        <f t="shared" si="19"/>
        <v>0</v>
      </c>
      <c r="Z424" s="132"/>
    </row>
    <row r="425" spans="1:26" x14ac:dyDescent="0.25">
      <c r="A425" s="76" t="s">
        <v>1285</v>
      </c>
      <c r="B425" s="77" t="s">
        <v>3470</v>
      </c>
      <c r="C425" s="77" t="s">
        <v>3471</v>
      </c>
      <c r="D425" s="78">
        <v>4</v>
      </c>
      <c r="E425" s="79">
        <v>324.60000000000002</v>
      </c>
      <c r="F425" s="80">
        <v>1298.4000000000001</v>
      </c>
      <c r="G425" s="81">
        <v>8.65</v>
      </c>
      <c r="H425" s="81">
        <v>34.6</v>
      </c>
      <c r="I425" s="78" t="s">
        <v>4743</v>
      </c>
      <c r="J425" s="78">
        <f>VLOOKUP(B425,'[3]09.02.2026'!$C$3:$J$2063,8,0)</f>
        <v>0</v>
      </c>
      <c r="K425" s="78">
        <f t="shared" si="21"/>
        <v>0</v>
      </c>
      <c r="L425" s="82"/>
      <c r="M425" s="82">
        <v>4</v>
      </c>
      <c r="N425" s="82"/>
      <c r="O425" s="82"/>
      <c r="P425" s="82"/>
      <c r="Q425" s="83"/>
      <c r="R425" s="83"/>
      <c r="S425" s="83"/>
      <c r="T425" s="84">
        <f t="shared" si="20"/>
        <v>0</v>
      </c>
      <c r="U425" s="85"/>
      <c r="V425" s="86"/>
      <c r="W425" s="87"/>
      <c r="X425" s="132">
        <f>VLOOKUP(B425,'[4]ВОМ КГ-3 СОЭКС'!$C$3:$G$2063,5,0)</f>
        <v>1298.4000000000001</v>
      </c>
      <c r="Y425" s="133">
        <f t="shared" si="19"/>
        <v>0</v>
      </c>
      <c r="Z425" s="132"/>
    </row>
    <row r="426" spans="1:26" x14ac:dyDescent="0.25">
      <c r="A426" s="76" t="s">
        <v>1288</v>
      </c>
      <c r="B426" s="77" t="s">
        <v>3472</v>
      </c>
      <c r="C426" s="77" t="s">
        <v>3473</v>
      </c>
      <c r="D426" s="78">
        <v>2</v>
      </c>
      <c r="E426" s="79">
        <v>314.5</v>
      </c>
      <c r="F426" s="80">
        <v>629</v>
      </c>
      <c r="G426" s="81">
        <v>8.3800000000000008</v>
      </c>
      <c r="H426" s="81">
        <v>16.760000000000002</v>
      </c>
      <c r="I426" s="78" t="s">
        <v>4743</v>
      </c>
      <c r="J426" s="78">
        <f>VLOOKUP(B426,'[3]09.02.2026'!$C$3:$J$2063,8,0)</f>
        <v>0</v>
      </c>
      <c r="K426" s="78">
        <f t="shared" si="21"/>
        <v>0</v>
      </c>
      <c r="L426" s="82"/>
      <c r="M426" s="82"/>
      <c r="N426" s="82">
        <v>2</v>
      </c>
      <c r="O426" s="82"/>
      <c r="P426" s="82"/>
      <c r="Q426" s="83"/>
      <c r="R426" s="83"/>
      <c r="S426" s="83"/>
      <c r="T426" s="84">
        <f t="shared" si="20"/>
        <v>0</v>
      </c>
      <c r="U426" s="85"/>
      <c r="V426" s="86"/>
      <c r="W426" s="87"/>
      <c r="X426" s="132">
        <f>VLOOKUP(B426,'[4]ВОМ КГ-3 СОЭКС'!$C$3:$G$2063,5,0)</f>
        <v>629</v>
      </c>
      <c r="Y426" s="133">
        <f t="shared" si="19"/>
        <v>0</v>
      </c>
      <c r="Z426" s="132">
        <v>2</v>
      </c>
    </row>
    <row r="427" spans="1:26" x14ac:dyDescent="0.25">
      <c r="A427" s="76" t="s">
        <v>1291</v>
      </c>
      <c r="B427" s="77" t="s">
        <v>3474</v>
      </c>
      <c r="C427" s="77" t="s">
        <v>3475</v>
      </c>
      <c r="D427" s="78">
        <v>6</v>
      </c>
      <c r="E427" s="79">
        <v>311.5</v>
      </c>
      <c r="F427" s="80">
        <v>1869</v>
      </c>
      <c r="G427" s="81">
        <v>8.3000000000000007</v>
      </c>
      <c r="H427" s="81">
        <v>49.8</v>
      </c>
      <c r="I427" s="78" t="s">
        <v>4743</v>
      </c>
      <c r="J427" s="78">
        <f>VLOOKUP(B427,'[3]09.02.2026'!$C$3:$J$2063,8,0)</f>
        <v>0</v>
      </c>
      <c r="K427" s="78">
        <f t="shared" si="21"/>
        <v>0</v>
      </c>
      <c r="L427" s="82"/>
      <c r="M427" s="82"/>
      <c r="N427" s="82"/>
      <c r="O427" s="82"/>
      <c r="P427" s="82"/>
      <c r="Q427" s="83">
        <v>2</v>
      </c>
      <c r="R427" s="83">
        <v>2</v>
      </c>
      <c r="S427" s="83">
        <v>2</v>
      </c>
      <c r="T427" s="84">
        <f t="shared" si="20"/>
        <v>0</v>
      </c>
      <c r="U427" s="85"/>
      <c r="V427" s="86"/>
      <c r="W427" s="87"/>
      <c r="X427" s="132">
        <f>VLOOKUP(B427,'[4]ВОМ КГ-3 СОЭКС'!$C$3:$G$2063,5,0)</f>
        <v>1869</v>
      </c>
      <c r="Y427" s="133">
        <f t="shared" si="19"/>
        <v>0</v>
      </c>
      <c r="Z427" s="132">
        <v>5</v>
      </c>
    </row>
    <row r="428" spans="1:26" x14ac:dyDescent="0.25">
      <c r="A428" s="76" t="s">
        <v>1294</v>
      </c>
      <c r="B428" s="77" t="s">
        <v>3476</v>
      </c>
      <c r="C428" s="77" t="s">
        <v>3477</v>
      </c>
      <c r="D428" s="78">
        <v>1</v>
      </c>
      <c r="E428" s="79">
        <v>544</v>
      </c>
      <c r="F428" s="80">
        <v>544</v>
      </c>
      <c r="G428" s="81">
        <v>11.91</v>
      </c>
      <c r="H428" s="81">
        <v>11.91</v>
      </c>
      <c r="I428" s="78" t="s">
        <v>4743</v>
      </c>
      <c r="J428" s="78">
        <f>VLOOKUP(B428,'[3]09.02.2026'!$C$3:$J$2063,8,0)</f>
        <v>0</v>
      </c>
      <c r="K428" s="78">
        <f t="shared" si="21"/>
        <v>0</v>
      </c>
      <c r="L428" s="82"/>
      <c r="M428" s="82"/>
      <c r="N428" s="82"/>
      <c r="O428" s="82">
        <v>1</v>
      </c>
      <c r="P428" s="82"/>
      <c r="Q428" s="83"/>
      <c r="R428" s="83"/>
      <c r="S428" s="83"/>
      <c r="T428" s="84">
        <f t="shared" si="20"/>
        <v>0</v>
      </c>
      <c r="U428" s="85"/>
      <c r="V428" s="86"/>
      <c r="W428" s="87"/>
      <c r="X428" s="132">
        <f>VLOOKUP(B428,'[4]ВОМ КГ-3 СОЭКС'!$C$3:$G$2063,5,0)</f>
        <v>544</v>
      </c>
      <c r="Y428" s="133">
        <f t="shared" si="19"/>
        <v>0</v>
      </c>
      <c r="Z428" s="132"/>
    </row>
    <row r="429" spans="1:26" x14ac:dyDescent="0.25">
      <c r="A429" s="76" t="s">
        <v>1297</v>
      </c>
      <c r="B429" s="77" t="s">
        <v>3478</v>
      </c>
      <c r="C429" s="77" t="s">
        <v>3479</v>
      </c>
      <c r="D429" s="78">
        <v>8</v>
      </c>
      <c r="E429" s="79">
        <v>515.5</v>
      </c>
      <c r="F429" s="80">
        <v>4124</v>
      </c>
      <c r="G429" s="81">
        <v>11.42</v>
      </c>
      <c r="H429" s="81">
        <v>91.36</v>
      </c>
      <c r="I429" s="78" t="s">
        <v>4743</v>
      </c>
      <c r="J429" s="78">
        <f>VLOOKUP(B429,'[3]09.02.2026'!$C$3:$J$2063,8,0)</f>
        <v>0</v>
      </c>
      <c r="K429" s="78">
        <f t="shared" si="21"/>
        <v>0</v>
      </c>
      <c r="L429" s="82">
        <v>1</v>
      </c>
      <c r="M429" s="82">
        <v>1</v>
      </c>
      <c r="N429" s="82">
        <v>1</v>
      </c>
      <c r="O429" s="82">
        <v>1</v>
      </c>
      <c r="P429" s="82">
        <v>1</v>
      </c>
      <c r="Q429" s="83">
        <v>1</v>
      </c>
      <c r="R429" s="83">
        <v>1</v>
      </c>
      <c r="S429" s="83">
        <v>1</v>
      </c>
      <c r="T429" s="84">
        <f t="shared" si="20"/>
        <v>0</v>
      </c>
      <c r="U429" s="85"/>
      <c r="V429" s="86"/>
      <c r="W429" s="87"/>
      <c r="X429" s="132">
        <f>VLOOKUP(B429,'[4]ВОМ КГ-3 СОЭКС'!$C$3:$G$2063,5,0)</f>
        <v>4124</v>
      </c>
      <c r="Y429" s="133">
        <f t="shared" si="19"/>
        <v>0</v>
      </c>
      <c r="Z429" s="132"/>
    </row>
    <row r="430" spans="1:26" x14ac:dyDescent="0.25">
      <c r="A430" s="76" t="s">
        <v>1300</v>
      </c>
      <c r="B430" s="77" t="s">
        <v>3480</v>
      </c>
      <c r="C430" s="77" t="s">
        <v>3481</v>
      </c>
      <c r="D430" s="78">
        <v>1</v>
      </c>
      <c r="E430" s="79">
        <v>578.20000000000005</v>
      </c>
      <c r="F430" s="80">
        <v>578.20000000000005</v>
      </c>
      <c r="G430" s="81">
        <v>12.84</v>
      </c>
      <c r="H430" s="81">
        <v>12.84</v>
      </c>
      <c r="I430" s="78" t="s">
        <v>4743</v>
      </c>
      <c r="J430" s="78">
        <f>VLOOKUP(B430,'[3]09.02.2026'!$C$3:$J$2063,8,0)</f>
        <v>0</v>
      </c>
      <c r="K430" s="78">
        <f t="shared" si="21"/>
        <v>0</v>
      </c>
      <c r="L430" s="82"/>
      <c r="M430" s="82"/>
      <c r="N430" s="82"/>
      <c r="O430" s="82"/>
      <c r="P430" s="82">
        <v>1</v>
      </c>
      <c r="Q430" s="83"/>
      <c r="R430" s="83"/>
      <c r="S430" s="83"/>
      <c r="T430" s="84">
        <f t="shared" si="20"/>
        <v>0</v>
      </c>
      <c r="U430" s="85"/>
      <c r="V430" s="86"/>
      <c r="W430" s="87"/>
      <c r="X430" s="132">
        <f>VLOOKUP(B430,'[4]ВОМ КГ-3 СОЭКС'!$C$3:$G$2063,5,0)</f>
        <v>578.20000000000005</v>
      </c>
      <c r="Y430" s="133">
        <f t="shared" si="19"/>
        <v>0</v>
      </c>
      <c r="Z430" s="132"/>
    </row>
    <row r="431" spans="1:26" x14ac:dyDescent="0.25">
      <c r="A431" s="76" t="s">
        <v>1303</v>
      </c>
      <c r="B431" s="77" t="s">
        <v>3482</v>
      </c>
      <c r="C431" s="77" t="s">
        <v>3483</v>
      </c>
      <c r="D431" s="78">
        <v>3</v>
      </c>
      <c r="E431" s="79">
        <v>266</v>
      </c>
      <c r="F431" s="80">
        <v>798</v>
      </c>
      <c r="G431" s="81">
        <v>9.94</v>
      </c>
      <c r="H431" s="81">
        <v>29.82</v>
      </c>
      <c r="I431" s="78" t="s">
        <v>4743</v>
      </c>
      <c r="J431" s="78">
        <f>VLOOKUP(B431,'[3]09.02.2026'!$C$3:$J$2063,8,0)</f>
        <v>0</v>
      </c>
      <c r="K431" s="78">
        <f t="shared" si="21"/>
        <v>0</v>
      </c>
      <c r="L431" s="82"/>
      <c r="M431" s="82">
        <v>2</v>
      </c>
      <c r="N431" s="82">
        <v>1</v>
      </c>
      <c r="O431" s="82"/>
      <c r="P431" s="82"/>
      <c r="Q431" s="83"/>
      <c r="R431" s="83"/>
      <c r="S431" s="83"/>
      <c r="T431" s="84">
        <f t="shared" si="20"/>
        <v>0</v>
      </c>
      <c r="U431" s="85"/>
      <c r="V431" s="86"/>
      <c r="W431" s="87"/>
      <c r="X431" s="132">
        <f>VLOOKUP(B431,'[4]ВОМ КГ-3 СОЭКС'!$C$3:$G$2063,5,0)</f>
        <v>798</v>
      </c>
      <c r="Y431" s="133">
        <f t="shared" si="19"/>
        <v>0</v>
      </c>
      <c r="Z431" s="132"/>
    </row>
    <row r="432" spans="1:26" x14ac:dyDescent="0.25">
      <c r="A432" s="76" t="s">
        <v>1306</v>
      </c>
      <c r="B432" s="77" t="s">
        <v>3484</v>
      </c>
      <c r="C432" s="77" t="s">
        <v>3485</v>
      </c>
      <c r="D432" s="78">
        <v>1</v>
      </c>
      <c r="E432" s="79">
        <v>266</v>
      </c>
      <c r="F432" s="80">
        <v>266</v>
      </c>
      <c r="G432" s="81">
        <v>9.94</v>
      </c>
      <c r="H432" s="81">
        <v>9.94</v>
      </c>
      <c r="I432" s="78" t="s">
        <v>4743</v>
      </c>
      <c r="J432" s="78">
        <f>VLOOKUP(B432,'[3]09.02.2026'!$C$3:$J$2063,8,0)</f>
        <v>0</v>
      </c>
      <c r="K432" s="78">
        <f t="shared" si="21"/>
        <v>0</v>
      </c>
      <c r="L432" s="82"/>
      <c r="M432" s="82"/>
      <c r="N432" s="82">
        <v>1</v>
      </c>
      <c r="O432" s="82"/>
      <c r="P432" s="82"/>
      <c r="Q432" s="83"/>
      <c r="R432" s="83"/>
      <c r="S432" s="83"/>
      <c r="T432" s="84">
        <f t="shared" si="20"/>
        <v>0</v>
      </c>
      <c r="U432" s="85"/>
      <c r="V432" s="86"/>
      <c r="W432" s="87"/>
      <c r="X432" s="132">
        <f>VLOOKUP(B432,'[4]ВОМ КГ-3 СОЭКС'!$C$3:$G$2063,5,0)</f>
        <v>266</v>
      </c>
      <c r="Y432" s="133">
        <f t="shared" si="19"/>
        <v>0</v>
      </c>
      <c r="Z432" s="132"/>
    </row>
    <row r="433" spans="1:26" x14ac:dyDescent="0.25">
      <c r="A433" s="76" t="s">
        <v>1309</v>
      </c>
      <c r="B433" s="77" t="s">
        <v>3486</v>
      </c>
      <c r="C433" s="77" t="s">
        <v>3487</v>
      </c>
      <c r="D433" s="78">
        <v>2</v>
      </c>
      <c r="E433" s="79">
        <v>257.60000000000002</v>
      </c>
      <c r="F433" s="80">
        <v>515.20000000000005</v>
      </c>
      <c r="G433" s="81">
        <v>9.64</v>
      </c>
      <c r="H433" s="81">
        <v>19.28</v>
      </c>
      <c r="I433" s="78" t="s">
        <v>4743</v>
      </c>
      <c r="J433" s="78">
        <f>VLOOKUP(B433,'[3]09.02.2026'!$C$3:$J$2063,8,0)</f>
        <v>0</v>
      </c>
      <c r="K433" s="78">
        <f t="shared" si="21"/>
        <v>0</v>
      </c>
      <c r="L433" s="82"/>
      <c r="M433" s="82"/>
      <c r="N433" s="82"/>
      <c r="O433" s="82">
        <v>2</v>
      </c>
      <c r="P433" s="82"/>
      <c r="Q433" s="83"/>
      <c r="R433" s="83"/>
      <c r="S433" s="83"/>
      <c r="T433" s="84">
        <f t="shared" si="20"/>
        <v>0</v>
      </c>
      <c r="U433" s="85"/>
      <c r="V433" s="86"/>
      <c r="W433" s="87"/>
      <c r="X433" s="132">
        <f>VLOOKUP(B433,'[4]ВОМ КГ-3 СОЭКС'!$C$3:$G$2063,5,0)</f>
        <v>515.20000000000005</v>
      </c>
      <c r="Y433" s="133">
        <f t="shared" si="19"/>
        <v>0</v>
      </c>
      <c r="Z433" s="132"/>
    </row>
    <row r="434" spans="1:26" x14ac:dyDescent="0.25">
      <c r="A434" s="76" t="s">
        <v>1312</v>
      </c>
      <c r="B434" s="77" t="s">
        <v>3488</v>
      </c>
      <c r="C434" s="77" t="s">
        <v>3489</v>
      </c>
      <c r="D434" s="78">
        <v>7</v>
      </c>
      <c r="E434" s="79">
        <v>255.3</v>
      </c>
      <c r="F434" s="80">
        <v>1787.1</v>
      </c>
      <c r="G434" s="81">
        <v>9.5500000000000007</v>
      </c>
      <c r="H434" s="81">
        <v>66.849999999999994</v>
      </c>
      <c r="I434" s="78" t="s">
        <v>4743</v>
      </c>
      <c r="J434" s="78">
        <f>VLOOKUP(B434,'[3]09.02.2026'!$C$3:$J$2063,8,0)</f>
        <v>0</v>
      </c>
      <c r="K434" s="78">
        <f t="shared" si="21"/>
        <v>0</v>
      </c>
      <c r="L434" s="82"/>
      <c r="M434" s="82"/>
      <c r="N434" s="82"/>
      <c r="O434" s="82"/>
      <c r="P434" s="82">
        <v>1</v>
      </c>
      <c r="Q434" s="83">
        <v>2</v>
      </c>
      <c r="R434" s="83">
        <v>2</v>
      </c>
      <c r="S434" s="83">
        <v>2</v>
      </c>
      <c r="T434" s="84">
        <f t="shared" si="20"/>
        <v>0</v>
      </c>
      <c r="U434" s="85"/>
      <c r="V434" s="86"/>
      <c r="W434" s="87"/>
      <c r="X434" s="132">
        <f>VLOOKUP(B434,'[4]ВОМ КГ-3 СОЭКС'!$C$3:$G$2063,5,0)</f>
        <v>1787.1</v>
      </c>
      <c r="Y434" s="133">
        <f t="shared" si="19"/>
        <v>0</v>
      </c>
      <c r="Z434" s="132"/>
    </row>
    <row r="435" spans="1:26" x14ac:dyDescent="0.25">
      <c r="A435" s="76" t="s">
        <v>1315</v>
      </c>
      <c r="B435" s="77" t="s">
        <v>3490</v>
      </c>
      <c r="C435" s="77" t="s">
        <v>3491</v>
      </c>
      <c r="D435" s="78">
        <v>1</v>
      </c>
      <c r="E435" s="79">
        <v>271.5</v>
      </c>
      <c r="F435" s="80">
        <v>271.5</v>
      </c>
      <c r="G435" s="81">
        <v>9.98</v>
      </c>
      <c r="H435" s="81">
        <v>9.98</v>
      </c>
      <c r="I435" s="78" t="s">
        <v>4742</v>
      </c>
      <c r="J435" s="78">
        <f>VLOOKUP(B435,'[3]09.02.2026'!$C$3:$J$2063,8,0)</f>
        <v>0</v>
      </c>
      <c r="K435" s="78">
        <f t="shared" si="21"/>
        <v>0</v>
      </c>
      <c r="L435" s="82"/>
      <c r="M435" s="82"/>
      <c r="N435" s="82"/>
      <c r="O435" s="82"/>
      <c r="P435" s="82">
        <v>1</v>
      </c>
      <c r="Q435" s="83"/>
      <c r="R435" s="83"/>
      <c r="S435" s="83"/>
      <c r="T435" s="84">
        <f t="shared" si="20"/>
        <v>0</v>
      </c>
      <c r="U435" s="85"/>
      <c r="V435" s="86"/>
      <c r="W435" s="87"/>
      <c r="X435" s="132">
        <f>VLOOKUP(B435,'[4]ВОМ КГ-3 СОЭКС'!$C$3:$G$2063,5,0)</f>
        <v>271.5</v>
      </c>
      <c r="Y435" s="133">
        <f t="shared" si="19"/>
        <v>0</v>
      </c>
      <c r="Z435" s="132"/>
    </row>
    <row r="436" spans="1:26" x14ac:dyDescent="0.25">
      <c r="A436" s="76" t="s">
        <v>1318</v>
      </c>
      <c r="B436" s="77" t="s">
        <v>3492</v>
      </c>
      <c r="C436" s="77" t="s">
        <v>3493</v>
      </c>
      <c r="D436" s="78">
        <v>1</v>
      </c>
      <c r="E436" s="79">
        <v>325.39999999999998</v>
      </c>
      <c r="F436" s="80">
        <v>325.39999999999998</v>
      </c>
      <c r="G436" s="81">
        <v>8.56</v>
      </c>
      <c r="H436" s="81">
        <v>8.56</v>
      </c>
      <c r="I436" s="78" t="s">
        <v>4743</v>
      </c>
      <c r="J436" s="78">
        <f>VLOOKUP(B436,'[3]09.02.2026'!$C$3:$J$2063,8,0)</f>
        <v>0</v>
      </c>
      <c r="K436" s="78">
        <f t="shared" si="21"/>
        <v>0</v>
      </c>
      <c r="L436" s="82"/>
      <c r="M436" s="82">
        <v>1</v>
      </c>
      <c r="N436" s="82"/>
      <c r="O436" s="82"/>
      <c r="P436" s="82"/>
      <c r="Q436" s="83"/>
      <c r="R436" s="83"/>
      <c r="S436" s="83"/>
      <c r="T436" s="84">
        <f t="shared" si="20"/>
        <v>0</v>
      </c>
      <c r="U436" s="85"/>
      <c r="V436" s="86"/>
      <c r="W436" s="87"/>
      <c r="X436" s="132">
        <f>VLOOKUP(B436,'[4]ВОМ КГ-3 СОЭКС'!$C$3:$G$2063,5,0)</f>
        <v>325.39999999999998</v>
      </c>
      <c r="Y436" s="133">
        <f t="shared" si="19"/>
        <v>0</v>
      </c>
      <c r="Z436" s="132"/>
    </row>
    <row r="437" spans="1:26" x14ac:dyDescent="0.25">
      <c r="A437" s="76" t="s">
        <v>1321</v>
      </c>
      <c r="B437" s="77" t="s">
        <v>3494</v>
      </c>
      <c r="C437" s="77" t="s">
        <v>3495</v>
      </c>
      <c r="D437" s="78">
        <v>1</v>
      </c>
      <c r="E437" s="79">
        <v>274.60000000000002</v>
      </c>
      <c r="F437" s="80">
        <v>274.60000000000002</v>
      </c>
      <c r="G437" s="81">
        <v>7.25</v>
      </c>
      <c r="H437" s="81">
        <v>7.25</v>
      </c>
      <c r="I437" s="78" t="s">
        <v>4743</v>
      </c>
      <c r="J437" s="78">
        <f>VLOOKUP(B437,'[3]09.02.2026'!$C$3:$J$2063,8,0)</f>
        <v>0</v>
      </c>
      <c r="K437" s="78">
        <f t="shared" si="21"/>
        <v>0</v>
      </c>
      <c r="L437" s="82"/>
      <c r="M437" s="82">
        <v>1</v>
      </c>
      <c r="N437" s="82"/>
      <c r="O437" s="82"/>
      <c r="P437" s="82"/>
      <c r="Q437" s="83"/>
      <c r="R437" s="83"/>
      <c r="S437" s="83"/>
      <c r="T437" s="84">
        <f t="shared" si="20"/>
        <v>0</v>
      </c>
      <c r="U437" s="85"/>
      <c r="V437" s="86"/>
      <c r="W437" s="87"/>
      <c r="X437" s="132">
        <f>VLOOKUP(B437,'[4]ВОМ КГ-3 СОЭКС'!$C$3:$G$2063,5,0)</f>
        <v>274.60000000000002</v>
      </c>
      <c r="Y437" s="133">
        <f t="shared" si="19"/>
        <v>0</v>
      </c>
      <c r="Z437" s="132"/>
    </row>
    <row r="438" spans="1:26" x14ac:dyDescent="0.25">
      <c r="A438" s="76" t="s">
        <v>1324</v>
      </c>
      <c r="B438" s="77" t="s">
        <v>3496</v>
      </c>
      <c r="C438" s="77" t="s">
        <v>3497</v>
      </c>
      <c r="D438" s="78">
        <v>1</v>
      </c>
      <c r="E438" s="79">
        <v>274.60000000000002</v>
      </c>
      <c r="F438" s="80">
        <v>274.60000000000002</v>
      </c>
      <c r="G438" s="81">
        <v>7.25</v>
      </c>
      <c r="H438" s="81">
        <v>7.25</v>
      </c>
      <c r="I438" s="78" t="s">
        <v>4743</v>
      </c>
      <c r="J438" s="78">
        <f>VLOOKUP(B438,'[3]09.02.2026'!$C$3:$J$2063,8,0)</f>
        <v>0</v>
      </c>
      <c r="K438" s="78">
        <f t="shared" si="21"/>
        <v>0</v>
      </c>
      <c r="L438" s="82"/>
      <c r="M438" s="82"/>
      <c r="N438" s="82">
        <v>1</v>
      </c>
      <c r="O438" s="82"/>
      <c r="P438" s="82"/>
      <c r="Q438" s="83"/>
      <c r="R438" s="83"/>
      <c r="S438" s="83"/>
      <c r="T438" s="84">
        <f t="shared" si="20"/>
        <v>0</v>
      </c>
      <c r="U438" s="85"/>
      <c r="V438" s="86"/>
      <c r="W438" s="87"/>
      <c r="X438" s="132">
        <f>VLOOKUP(B438,'[4]ВОМ КГ-3 СОЭКС'!$C$3:$G$2063,5,0)</f>
        <v>274.60000000000002</v>
      </c>
      <c r="Y438" s="133">
        <f t="shared" si="19"/>
        <v>0</v>
      </c>
      <c r="Z438" s="132"/>
    </row>
    <row r="439" spans="1:26" x14ac:dyDescent="0.25">
      <c r="A439" s="76" t="s">
        <v>1327</v>
      </c>
      <c r="B439" s="77" t="s">
        <v>3498</v>
      </c>
      <c r="C439" s="77" t="s">
        <v>3499</v>
      </c>
      <c r="D439" s="78">
        <v>1</v>
      </c>
      <c r="E439" s="79">
        <v>274.60000000000002</v>
      </c>
      <c r="F439" s="80">
        <v>274.60000000000002</v>
      </c>
      <c r="G439" s="81">
        <v>7.25</v>
      </c>
      <c r="H439" s="81">
        <v>7.25</v>
      </c>
      <c r="I439" s="78" t="s">
        <v>4743</v>
      </c>
      <c r="J439" s="78">
        <f>VLOOKUP(B439,'[3]09.02.2026'!$C$3:$J$2063,8,0)</f>
        <v>0</v>
      </c>
      <c r="K439" s="78">
        <f t="shared" si="21"/>
        <v>0</v>
      </c>
      <c r="L439" s="82"/>
      <c r="M439" s="82"/>
      <c r="N439" s="82">
        <v>1</v>
      </c>
      <c r="O439" s="82"/>
      <c r="P439" s="82"/>
      <c r="Q439" s="83"/>
      <c r="R439" s="83"/>
      <c r="S439" s="83"/>
      <c r="T439" s="84">
        <f t="shared" si="20"/>
        <v>0</v>
      </c>
      <c r="U439" s="85"/>
      <c r="V439" s="86"/>
      <c r="W439" s="87"/>
      <c r="X439" s="132">
        <f>VLOOKUP(B439,'[4]ВОМ КГ-3 СОЭКС'!$C$3:$G$2063,5,0)</f>
        <v>274.60000000000002</v>
      </c>
      <c r="Y439" s="133">
        <f t="shared" si="19"/>
        <v>0</v>
      </c>
      <c r="Z439" s="132"/>
    </row>
    <row r="440" spans="1:26" x14ac:dyDescent="0.25">
      <c r="A440" s="76" t="s">
        <v>1330</v>
      </c>
      <c r="B440" s="77" t="s">
        <v>3500</v>
      </c>
      <c r="C440" s="77" t="s">
        <v>3501</v>
      </c>
      <c r="D440" s="78">
        <v>1</v>
      </c>
      <c r="E440" s="79">
        <v>266.5</v>
      </c>
      <c r="F440" s="80">
        <v>266.5</v>
      </c>
      <c r="G440" s="81">
        <v>7.04</v>
      </c>
      <c r="H440" s="81">
        <v>7.04</v>
      </c>
      <c r="I440" s="78" t="s">
        <v>4743</v>
      </c>
      <c r="J440" s="78">
        <f>VLOOKUP(B440,'[3]09.02.2026'!$C$3:$J$2063,8,0)</f>
        <v>0</v>
      </c>
      <c r="K440" s="78">
        <f t="shared" si="21"/>
        <v>0</v>
      </c>
      <c r="L440" s="82"/>
      <c r="M440" s="82"/>
      <c r="N440" s="82"/>
      <c r="O440" s="82">
        <v>1</v>
      </c>
      <c r="P440" s="82"/>
      <c r="Q440" s="83"/>
      <c r="R440" s="83"/>
      <c r="S440" s="83"/>
      <c r="T440" s="84">
        <f t="shared" si="20"/>
        <v>0</v>
      </c>
      <c r="U440" s="85"/>
      <c r="V440" s="86"/>
      <c r="W440" s="87"/>
      <c r="X440" s="132">
        <f>VLOOKUP(B440,'[4]ВОМ КГ-3 СОЭКС'!$C$3:$G$2063,5,0)</f>
        <v>266.5</v>
      </c>
      <c r="Y440" s="133">
        <f t="shared" si="19"/>
        <v>0</v>
      </c>
      <c r="Z440" s="132"/>
    </row>
    <row r="441" spans="1:26" x14ac:dyDescent="0.25">
      <c r="A441" s="76" t="s">
        <v>1333</v>
      </c>
      <c r="B441" s="77" t="s">
        <v>3502</v>
      </c>
      <c r="C441" s="77" t="s">
        <v>3503</v>
      </c>
      <c r="D441" s="78">
        <v>1</v>
      </c>
      <c r="E441" s="79">
        <v>264.5</v>
      </c>
      <c r="F441" s="80">
        <v>264.5</v>
      </c>
      <c r="G441" s="81">
        <v>6.97</v>
      </c>
      <c r="H441" s="81">
        <v>6.97</v>
      </c>
      <c r="I441" s="78" t="s">
        <v>4743</v>
      </c>
      <c r="J441" s="78">
        <f>VLOOKUP(B441,'[3]09.02.2026'!$C$3:$J$2063,8,0)</f>
        <v>0</v>
      </c>
      <c r="K441" s="78">
        <f t="shared" si="21"/>
        <v>0</v>
      </c>
      <c r="L441" s="82"/>
      <c r="M441" s="82"/>
      <c r="N441" s="82"/>
      <c r="O441" s="82">
        <v>1</v>
      </c>
      <c r="P441" s="82"/>
      <c r="Q441" s="83"/>
      <c r="R441" s="83"/>
      <c r="S441" s="83"/>
      <c r="T441" s="84">
        <f t="shared" si="20"/>
        <v>0</v>
      </c>
      <c r="U441" s="85"/>
      <c r="V441" s="86"/>
      <c r="W441" s="87"/>
      <c r="X441" s="132">
        <f>VLOOKUP(B441,'[4]ВОМ КГ-3 СОЭКС'!$C$3:$G$2063,5,0)</f>
        <v>264.5</v>
      </c>
      <c r="Y441" s="133">
        <f t="shared" si="19"/>
        <v>0</v>
      </c>
      <c r="Z441" s="132"/>
    </row>
    <row r="442" spans="1:26" x14ac:dyDescent="0.25">
      <c r="A442" s="76" t="s">
        <v>1336</v>
      </c>
      <c r="B442" s="77" t="s">
        <v>3504</v>
      </c>
      <c r="C442" s="77" t="s">
        <v>3505</v>
      </c>
      <c r="D442" s="78">
        <v>1</v>
      </c>
      <c r="E442" s="79">
        <v>264.3</v>
      </c>
      <c r="F442" s="80">
        <v>264.3</v>
      </c>
      <c r="G442" s="81">
        <v>6.98</v>
      </c>
      <c r="H442" s="81">
        <v>6.98</v>
      </c>
      <c r="I442" s="78" t="s">
        <v>4743</v>
      </c>
      <c r="J442" s="78">
        <f>VLOOKUP(B442,'[3]09.02.2026'!$C$3:$J$2063,8,0)</f>
        <v>0</v>
      </c>
      <c r="K442" s="78">
        <f t="shared" si="21"/>
        <v>0</v>
      </c>
      <c r="L442" s="82"/>
      <c r="M442" s="82"/>
      <c r="N442" s="82"/>
      <c r="O442" s="82"/>
      <c r="P442" s="82">
        <v>1</v>
      </c>
      <c r="Q442" s="83"/>
      <c r="R442" s="83"/>
      <c r="S442" s="83"/>
      <c r="T442" s="84">
        <f t="shared" si="20"/>
        <v>0</v>
      </c>
      <c r="U442" s="85"/>
      <c r="V442" s="86"/>
      <c r="W442" s="87"/>
      <c r="X442" s="132">
        <f>VLOOKUP(B442,'[4]ВОМ КГ-3 СОЭКС'!$C$3:$G$2063,5,0)</f>
        <v>264.3</v>
      </c>
      <c r="Y442" s="133">
        <f t="shared" si="19"/>
        <v>0</v>
      </c>
      <c r="Z442" s="132"/>
    </row>
    <row r="443" spans="1:26" x14ac:dyDescent="0.25">
      <c r="A443" s="76" t="s">
        <v>1339</v>
      </c>
      <c r="B443" s="77" t="s">
        <v>3506</v>
      </c>
      <c r="C443" s="77" t="s">
        <v>3507</v>
      </c>
      <c r="D443" s="78">
        <v>1</v>
      </c>
      <c r="E443" s="79">
        <v>264.3</v>
      </c>
      <c r="F443" s="80">
        <v>264.3</v>
      </c>
      <c r="G443" s="81">
        <v>6.98</v>
      </c>
      <c r="H443" s="81">
        <v>6.98</v>
      </c>
      <c r="I443" s="78" t="s">
        <v>4743</v>
      </c>
      <c r="J443" s="78">
        <f>VLOOKUP(B443,'[3]09.02.2026'!$C$3:$J$2063,8,0)</f>
        <v>0</v>
      </c>
      <c r="K443" s="78">
        <f t="shared" si="21"/>
        <v>0</v>
      </c>
      <c r="L443" s="82"/>
      <c r="M443" s="82"/>
      <c r="N443" s="82"/>
      <c r="O443" s="82"/>
      <c r="P443" s="82">
        <v>1</v>
      </c>
      <c r="Q443" s="83"/>
      <c r="R443" s="83"/>
      <c r="S443" s="83"/>
      <c r="T443" s="84">
        <f t="shared" si="20"/>
        <v>0</v>
      </c>
      <c r="U443" s="85"/>
      <c r="V443" s="86"/>
      <c r="W443" s="87"/>
      <c r="X443" s="132">
        <f>VLOOKUP(B443,'[4]ВОМ КГ-3 СОЭКС'!$C$3:$G$2063,5,0)</f>
        <v>264.3</v>
      </c>
      <c r="Y443" s="133">
        <f t="shared" si="19"/>
        <v>0</v>
      </c>
      <c r="Z443" s="132"/>
    </row>
    <row r="444" spans="1:26" x14ac:dyDescent="0.25">
      <c r="A444" s="76" t="s">
        <v>1342</v>
      </c>
      <c r="B444" s="77" t="s">
        <v>3508</v>
      </c>
      <c r="C444" s="77" t="s">
        <v>3509</v>
      </c>
      <c r="D444" s="78">
        <v>1</v>
      </c>
      <c r="E444" s="79">
        <v>262.3</v>
      </c>
      <c r="F444" s="80">
        <v>262.3</v>
      </c>
      <c r="G444" s="81">
        <v>6.91</v>
      </c>
      <c r="H444" s="81">
        <v>6.91</v>
      </c>
      <c r="I444" s="78" t="s">
        <v>4743</v>
      </c>
      <c r="J444" s="78">
        <f>VLOOKUP(B444,'[3]09.02.2026'!$C$3:$J$2063,8,0)</f>
        <v>0</v>
      </c>
      <c r="K444" s="78">
        <f t="shared" si="21"/>
        <v>0</v>
      </c>
      <c r="L444" s="82"/>
      <c r="M444" s="82"/>
      <c r="N444" s="82"/>
      <c r="O444" s="82"/>
      <c r="P444" s="82"/>
      <c r="Q444" s="83">
        <v>1</v>
      </c>
      <c r="R444" s="83"/>
      <c r="S444" s="83"/>
      <c r="T444" s="84">
        <f t="shared" si="20"/>
        <v>0</v>
      </c>
      <c r="U444" s="85"/>
      <c r="V444" s="86"/>
      <c r="W444" s="87"/>
      <c r="X444" s="132">
        <f>VLOOKUP(B444,'[4]ВОМ КГ-3 СОЭКС'!$C$3:$G$2063,5,0)</f>
        <v>262.3</v>
      </c>
      <c r="Y444" s="133">
        <f t="shared" si="19"/>
        <v>0</v>
      </c>
      <c r="Z444" s="132"/>
    </row>
    <row r="445" spans="1:26" x14ac:dyDescent="0.25">
      <c r="A445" s="76" t="s">
        <v>1345</v>
      </c>
      <c r="B445" s="77" t="s">
        <v>3510</v>
      </c>
      <c r="C445" s="77" t="s">
        <v>3511</v>
      </c>
      <c r="D445" s="78">
        <v>1</v>
      </c>
      <c r="E445" s="79">
        <v>264.3</v>
      </c>
      <c r="F445" s="80">
        <v>264.3</v>
      </c>
      <c r="G445" s="81">
        <v>6.98</v>
      </c>
      <c r="H445" s="81">
        <v>6.98</v>
      </c>
      <c r="I445" s="78" t="s">
        <v>4743</v>
      </c>
      <c r="J445" s="78">
        <f>VLOOKUP(B445,'[3]09.02.2026'!$C$3:$J$2063,8,0)</f>
        <v>0</v>
      </c>
      <c r="K445" s="78">
        <f t="shared" si="21"/>
        <v>0</v>
      </c>
      <c r="L445" s="82"/>
      <c r="M445" s="82"/>
      <c r="N445" s="82"/>
      <c r="O445" s="82"/>
      <c r="P445" s="82"/>
      <c r="Q445" s="83">
        <v>1</v>
      </c>
      <c r="R445" s="83"/>
      <c r="S445" s="83"/>
      <c r="T445" s="84">
        <f t="shared" si="20"/>
        <v>0</v>
      </c>
      <c r="U445" s="85"/>
      <c r="V445" s="86"/>
      <c r="W445" s="87"/>
      <c r="X445" s="132">
        <f>VLOOKUP(B445,'[4]ВОМ КГ-3 СОЭКС'!$C$3:$G$2063,5,0)</f>
        <v>264.3</v>
      </c>
      <c r="Y445" s="133">
        <f t="shared" si="19"/>
        <v>0</v>
      </c>
      <c r="Z445" s="132"/>
    </row>
    <row r="446" spans="1:26" x14ac:dyDescent="0.25">
      <c r="A446" s="76" t="s">
        <v>1348</v>
      </c>
      <c r="B446" s="77" t="s">
        <v>3512</v>
      </c>
      <c r="C446" s="77" t="s">
        <v>3513</v>
      </c>
      <c r="D446" s="78">
        <v>1</v>
      </c>
      <c r="E446" s="79">
        <v>264.3</v>
      </c>
      <c r="F446" s="80">
        <v>264.3</v>
      </c>
      <c r="G446" s="81">
        <v>6.98</v>
      </c>
      <c r="H446" s="81">
        <v>6.98</v>
      </c>
      <c r="I446" s="78" t="s">
        <v>4743</v>
      </c>
      <c r="J446" s="78">
        <f>VLOOKUP(B446,'[3]09.02.2026'!$C$3:$J$2063,8,0)</f>
        <v>0</v>
      </c>
      <c r="K446" s="78">
        <f t="shared" si="21"/>
        <v>0</v>
      </c>
      <c r="L446" s="82"/>
      <c r="M446" s="82"/>
      <c r="N446" s="82"/>
      <c r="O446" s="82"/>
      <c r="P446" s="82"/>
      <c r="Q446" s="83"/>
      <c r="R446" s="83">
        <v>1</v>
      </c>
      <c r="S446" s="83"/>
      <c r="T446" s="84">
        <f t="shared" si="20"/>
        <v>0</v>
      </c>
      <c r="U446" s="85"/>
      <c r="V446" s="86"/>
      <c r="W446" s="87"/>
      <c r="X446" s="132">
        <f>VLOOKUP(B446,'[4]ВОМ КГ-3 СОЭКС'!$C$3:$G$2063,5,0)</f>
        <v>264.3</v>
      </c>
      <c r="Y446" s="133">
        <f t="shared" si="19"/>
        <v>0</v>
      </c>
      <c r="Z446" s="132"/>
    </row>
    <row r="447" spans="1:26" x14ac:dyDescent="0.25">
      <c r="A447" s="76" t="s">
        <v>1351</v>
      </c>
      <c r="B447" s="77" t="s">
        <v>3514</v>
      </c>
      <c r="C447" s="77" t="s">
        <v>3515</v>
      </c>
      <c r="D447" s="78">
        <v>1</v>
      </c>
      <c r="E447" s="79">
        <v>261.39999999999998</v>
      </c>
      <c r="F447" s="80">
        <v>261.39999999999998</v>
      </c>
      <c r="G447" s="81">
        <v>6.89</v>
      </c>
      <c r="H447" s="81">
        <v>6.89</v>
      </c>
      <c r="I447" s="78" t="s">
        <v>4743</v>
      </c>
      <c r="J447" s="78">
        <f>VLOOKUP(B447,'[3]09.02.2026'!$C$3:$J$2063,8,0)</f>
        <v>0</v>
      </c>
      <c r="K447" s="78">
        <f t="shared" si="21"/>
        <v>0</v>
      </c>
      <c r="L447" s="82"/>
      <c r="M447" s="82"/>
      <c r="N447" s="82"/>
      <c r="O447" s="82"/>
      <c r="P447" s="82"/>
      <c r="Q447" s="83"/>
      <c r="R447" s="83">
        <v>1</v>
      </c>
      <c r="S447" s="83"/>
      <c r="T447" s="84">
        <f t="shared" si="20"/>
        <v>0</v>
      </c>
      <c r="U447" s="85"/>
      <c r="V447" s="86"/>
      <c r="W447" s="87"/>
      <c r="X447" s="132">
        <f>VLOOKUP(B447,'[4]ВОМ КГ-3 СОЭКС'!$C$3:$G$2063,5,0)</f>
        <v>261.39999999999998</v>
      </c>
      <c r="Y447" s="133">
        <f t="shared" si="19"/>
        <v>0</v>
      </c>
      <c r="Z447" s="132"/>
    </row>
    <row r="448" spans="1:26" x14ac:dyDescent="0.25">
      <c r="A448" s="76" t="s">
        <v>1354</v>
      </c>
      <c r="B448" s="77" t="s">
        <v>3516</v>
      </c>
      <c r="C448" s="77" t="s">
        <v>3517</v>
      </c>
      <c r="D448" s="78">
        <v>1</v>
      </c>
      <c r="E448" s="79">
        <v>265.5</v>
      </c>
      <c r="F448" s="80">
        <v>265.5</v>
      </c>
      <c r="G448" s="81">
        <v>7.02</v>
      </c>
      <c r="H448" s="81">
        <v>7.02</v>
      </c>
      <c r="I448" s="78" t="s">
        <v>4743</v>
      </c>
      <c r="J448" s="78">
        <f>VLOOKUP(B448,'[3]09.02.2026'!$C$3:$J$2063,8,0)</f>
        <v>0</v>
      </c>
      <c r="K448" s="78">
        <f t="shared" si="21"/>
        <v>0</v>
      </c>
      <c r="L448" s="82"/>
      <c r="M448" s="82"/>
      <c r="N448" s="82"/>
      <c r="O448" s="82"/>
      <c r="P448" s="82"/>
      <c r="Q448" s="83"/>
      <c r="R448" s="83"/>
      <c r="S448" s="83">
        <v>1</v>
      </c>
      <c r="T448" s="84">
        <f t="shared" si="20"/>
        <v>0</v>
      </c>
      <c r="U448" s="85"/>
      <c r="V448" s="86"/>
      <c r="W448" s="87"/>
      <c r="X448" s="132">
        <f>VLOOKUP(B448,'[4]ВОМ КГ-3 СОЭКС'!$C$3:$G$2063,5,0)</f>
        <v>265.5</v>
      </c>
      <c r="Y448" s="133">
        <f t="shared" si="19"/>
        <v>0</v>
      </c>
      <c r="Z448" s="132"/>
    </row>
    <row r="449" spans="1:26" x14ac:dyDescent="0.25">
      <c r="A449" s="76" t="s">
        <v>1357</v>
      </c>
      <c r="B449" s="77" t="s">
        <v>3518</v>
      </c>
      <c r="C449" s="77" t="s">
        <v>3519</v>
      </c>
      <c r="D449" s="78">
        <v>1</v>
      </c>
      <c r="E449" s="79">
        <v>304.8</v>
      </c>
      <c r="F449" s="80">
        <v>304.8</v>
      </c>
      <c r="G449" s="81">
        <v>8.0299999999999994</v>
      </c>
      <c r="H449" s="81">
        <v>8.0299999999999994</v>
      </c>
      <c r="I449" s="78" t="s">
        <v>4743</v>
      </c>
      <c r="J449" s="78">
        <f>VLOOKUP(B449,'[3]09.02.2026'!$C$3:$J$2063,8,0)</f>
        <v>0</v>
      </c>
      <c r="K449" s="78">
        <f t="shared" si="21"/>
        <v>0</v>
      </c>
      <c r="L449" s="82"/>
      <c r="M449" s="82"/>
      <c r="N449" s="82"/>
      <c r="O449" s="82"/>
      <c r="P449" s="82"/>
      <c r="Q449" s="83"/>
      <c r="R449" s="83"/>
      <c r="S449" s="83">
        <v>1</v>
      </c>
      <c r="T449" s="84">
        <f t="shared" si="20"/>
        <v>0</v>
      </c>
      <c r="U449" s="85"/>
      <c r="V449" s="86"/>
      <c r="W449" s="87"/>
      <c r="X449" s="132">
        <f>VLOOKUP(B449,'[4]ВОМ КГ-3 СОЭКС'!$C$3:$G$2063,5,0)</f>
        <v>304.8</v>
      </c>
      <c r="Y449" s="133">
        <f t="shared" si="19"/>
        <v>0</v>
      </c>
      <c r="Z449" s="132"/>
    </row>
    <row r="450" spans="1:26" x14ac:dyDescent="0.25">
      <c r="A450" s="76" t="s">
        <v>1360</v>
      </c>
      <c r="B450" s="77" t="s">
        <v>3520</v>
      </c>
      <c r="C450" s="77" t="s">
        <v>3521</v>
      </c>
      <c r="D450" s="78">
        <v>1</v>
      </c>
      <c r="E450" s="79">
        <v>295.60000000000002</v>
      </c>
      <c r="F450" s="80">
        <v>295.60000000000002</v>
      </c>
      <c r="G450" s="81">
        <v>9.91</v>
      </c>
      <c r="H450" s="81">
        <v>9.91</v>
      </c>
      <c r="I450" s="78" t="s">
        <v>4743</v>
      </c>
      <c r="J450" s="78">
        <f>VLOOKUP(B450,'[3]09.02.2026'!$C$3:$J$2063,8,0)</f>
        <v>0</v>
      </c>
      <c r="K450" s="78">
        <f t="shared" si="21"/>
        <v>0</v>
      </c>
      <c r="L450" s="82"/>
      <c r="M450" s="82">
        <v>1</v>
      </c>
      <c r="N450" s="82"/>
      <c r="O450" s="82"/>
      <c r="P450" s="82"/>
      <c r="Q450" s="83"/>
      <c r="R450" s="83"/>
      <c r="S450" s="83"/>
      <c r="T450" s="84">
        <f t="shared" si="20"/>
        <v>0</v>
      </c>
      <c r="U450" s="85"/>
      <c r="V450" s="86"/>
      <c r="W450" s="87"/>
      <c r="X450" s="132">
        <f>VLOOKUP(B450,'[4]ВОМ КГ-3 СОЭКС'!$C$3:$G$2063,5,0)</f>
        <v>295.60000000000002</v>
      </c>
      <c r="Y450" s="133">
        <f t="shared" si="19"/>
        <v>0</v>
      </c>
      <c r="Z450" s="132"/>
    </row>
    <row r="451" spans="1:26" x14ac:dyDescent="0.25">
      <c r="A451" s="76" t="s">
        <v>1363</v>
      </c>
      <c r="B451" s="77" t="s">
        <v>3522</v>
      </c>
      <c r="C451" s="77" t="s">
        <v>3523</v>
      </c>
      <c r="D451" s="78">
        <v>3</v>
      </c>
      <c r="E451" s="79">
        <v>241.5</v>
      </c>
      <c r="F451" s="80">
        <v>724.5</v>
      </c>
      <c r="G451" s="81">
        <v>8.1</v>
      </c>
      <c r="H451" s="81">
        <v>24.3</v>
      </c>
      <c r="I451" s="78" t="s">
        <v>4743</v>
      </c>
      <c r="J451" s="78">
        <f>VLOOKUP(B451,'[3]09.02.2026'!$C$3:$J$2063,8,0)</f>
        <v>0</v>
      </c>
      <c r="K451" s="78">
        <f t="shared" si="21"/>
        <v>0</v>
      </c>
      <c r="L451" s="82"/>
      <c r="M451" s="82">
        <v>1</v>
      </c>
      <c r="N451" s="82">
        <v>2</v>
      </c>
      <c r="O451" s="82"/>
      <c r="P451" s="82"/>
      <c r="Q451" s="83"/>
      <c r="R451" s="83"/>
      <c r="S451" s="83"/>
      <c r="T451" s="84">
        <f t="shared" si="20"/>
        <v>0</v>
      </c>
      <c r="U451" s="85"/>
      <c r="V451" s="86"/>
      <c r="W451" s="87"/>
      <c r="X451" s="132">
        <f>VLOOKUP(B451,'[4]ВОМ КГ-3 СОЭКС'!$C$3:$G$2063,5,0)</f>
        <v>724.5</v>
      </c>
      <c r="Y451" s="133">
        <f t="shared" ref="Y451:Y514" si="22">F451-X451</f>
        <v>0</v>
      </c>
      <c r="Z451" s="132"/>
    </row>
    <row r="452" spans="1:26" x14ac:dyDescent="0.25">
      <c r="A452" s="76" t="s">
        <v>1366</v>
      </c>
      <c r="B452" s="77" t="s">
        <v>3524</v>
      </c>
      <c r="C452" s="77" t="s">
        <v>3525</v>
      </c>
      <c r="D452" s="78">
        <v>2</v>
      </c>
      <c r="E452" s="79">
        <v>233.4</v>
      </c>
      <c r="F452" s="80">
        <v>466.8</v>
      </c>
      <c r="G452" s="81">
        <v>7.83</v>
      </c>
      <c r="H452" s="81">
        <v>15.66</v>
      </c>
      <c r="I452" s="78" t="s">
        <v>4743</v>
      </c>
      <c r="J452" s="78">
        <f>VLOOKUP(B452,'[3]09.02.2026'!$C$3:$J$2063,8,0)</f>
        <v>0</v>
      </c>
      <c r="K452" s="78">
        <f t="shared" si="21"/>
        <v>0</v>
      </c>
      <c r="L452" s="82"/>
      <c r="M452" s="82"/>
      <c r="N452" s="82"/>
      <c r="O452" s="82">
        <v>2</v>
      </c>
      <c r="P452" s="82"/>
      <c r="Q452" s="83"/>
      <c r="R452" s="83"/>
      <c r="S452" s="83"/>
      <c r="T452" s="84">
        <f t="shared" si="20"/>
        <v>0</v>
      </c>
      <c r="U452" s="85"/>
      <c r="V452" s="86"/>
      <c r="W452" s="87"/>
      <c r="X452" s="132">
        <f>VLOOKUP(B452,'[4]ВОМ КГ-3 СОЭКС'!$C$3:$G$2063,5,0)</f>
        <v>466.8</v>
      </c>
      <c r="Y452" s="133">
        <f t="shared" si="22"/>
        <v>0</v>
      </c>
      <c r="Z452" s="132"/>
    </row>
    <row r="453" spans="1:26" x14ac:dyDescent="0.25">
      <c r="A453" s="76" t="s">
        <v>1369</v>
      </c>
      <c r="B453" s="77" t="s">
        <v>3526</v>
      </c>
      <c r="C453" s="77" t="s">
        <v>3527</v>
      </c>
      <c r="D453" s="78">
        <v>7</v>
      </c>
      <c r="E453" s="79">
        <v>231.4</v>
      </c>
      <c r="F453" s="80">
        <v>1619.8</v>
      </c>
      <c r="G453" s="81">
        <v>7.76</v>
      </c>
      <c r="H453" s="81">
        <v>54.32</v>
      </c>
      <c r="I453" s="78" t="s">
        <v>4743</v>
      </c>
      <c r="J453" s="78">
        <f>VLOOKUP(B453,'[3]09.02.2026'!$C$3:$J$2063,8,0)</f>
        <v>0</v>
      </c>
      <c r="K453" s="78">
        <f t="shared" si="21"/>
        <v>0</v>
      </c>
      <c r="L453" s="82"/>
      <c r="M453" s="82"/>
      <c r="N453" s="82"/>
      <c r="O453" s="82"/>
      <c r="P453" s="82">
        <v>2</v>
      </c>
      <c r="Q453" s="83">
        <v>2</v>
      </c>
      <c r="R453" s="83">
        <v>2</v>
      </c>
      <c r="S453" s="83">
        <v>1</v>
      </c>
      <c r="T453" s="84">
        <f t="shared" ref="T453:T516" si="23">D453-L453-M453-N453-O453-P453-Q453-R453-S453</f>
        <v>0</v>
      </c>
      <c r="U453" s="85"/>
      <c r="V453" s="86"/>
      <c r="W453" s="87"/>
      <c r="X453" s="132">
        <f>VLOOKUP(B453,'[4]ВОМ КГ-3 СОЭКС'!$C$3:$G$2063,5,0)</f>
        <v>1619.8</v>
      </c>
      <c r="Y453" s="133">
        <f t="shared" si="22"/>
        <v>0</v>
      </c>
      <c r="Z453" s="132"/>
    </row>
    <row r="454" spans="1:26" x14ac:dyDescent="0.25">
      <c r="A454" s="76" t="s">
        <v>1372</v>
      </c>
      <c r="B454" s="77" t="s">
        <v>3528</v>
      </c>
      <c r="C454" s="77" t="s">
        <v>3529</v>
      </c>
      <c r="D454" s="78">
        <v>1</v>
      </c>
      <c r="E454" s="79">
        <v>276.39999999999998</v>
      </c>
      <c r="F454" s="80">
        <v>276.39999999999998</v>
      </c>
      <c r="G454" s="81">
        <v>9.2799999999999994</v>
      </c>
      <c r="H454" s="81">
        <v>9.2799999999999994</v>
      </c>
      <c r="I454" s="78" t="s">
        <v>4743</v>
      </c>
      <c r="J454" s="78">
        <f>VLOOKUP(B454,'[3]09.02.2026'!$C$3:$J$2063,8,0)</f>
        <v>0</v>
      </c>
      <c r="K454" s="78">
        <f t="shared" si="21"/>
        <v>0</v>
      </c>
      <c r="L454" s="82"/>
      <c r="M454" s="82"/>
      <c r="N454" s="82"/>
      <c r="O454" s="82"/>
      <c r="P454" s="82"/>
      <c r="Q454" s="83"/>
      <c r="R454" s="83"/>
      <c r="S454" s="83">
        <v>1</v>
      </c>
      <c r="T454" s="84">
        <f t="shared" si="23"/>
        <v>0</v>
      </c>
      <c r="U454" s="85"/>
      <c r="V454" s="86"/>
      <c r="W454" s="87"/>
      <c r="X454" s="132">
        <f>VLOOKUP(B454,'[4]ВОМ КГ-3 СОЭКС'!$C$3:$G$2063,5,0)</f>
        <v>276.39999999999998</v>
      </c>
      <c r="Y454" s="133">
        <f t="shared" si="22"/>
        <v>0</v>
      </c>
      <c r="Z454" s="132"/>
    </row>
    <row r="455" spans="1:26" x14ac:dyDescent="0.25">
      <c r="A455" s="76" t="s">
        <v>1375</v>
      </c>
      <c r="B455" s="77" t="s">
        <v>3530</v>
      </c>
      <c r="C455" s="77" t="s">
        <v>3531</v>
      </c>
      <c r="D455" s="78">
        <v>1</v>
      </c>
      <c r="E455" s="79">
        <v>229.6</v>
      </c>
      <c r="F455" s="80">
        <v>229.6</v>
      </c>
      <c r="G455" s="81">
        <v>6.14</v>
      </c>
      <c r="H455" s="81">
        <v>6.14</v>
      </c>
      <c r="I455" s="78" t="s">
        <v>4743</v>
      </c>
      <c r="J455" s="78">
        <f>VLOOKUP(B455,'[3]09.02.2026'!$C$3:$J$2063,8,0)</f>
        <v>0</v>
      </c>
      <c r="K455" s="78">
        <f t="shared" si="21"/>
        <v>0</v>
      </c>
      <c r="L455" s="82"/>
      <c r="M455" s="82">
        <v>1</v>
      </c>
      <c r="N455" s="82"/>
      <c r="O455" s="82"/>
      <c r="P455" s="82"/>
      <c r="Q455" s="83"/>
      <c r="R455" s="83"/>
      <c r="S455" s="83"/>
      <c r="T455" s="84">
        <f t="shared" si="23"/>
        <v>0</v>
      </c>
      <c r="U455" s="129" t="s">
        <v>4756</v>
      </c>
      <c r="V455" s="86"/>
      <c r="W455" s="87"/>
      <c r="X455" s="132">
        <f>VLOOKUP(B455,'[4]ВОМ КГ-3 СОЭКС'!$C$3:$G$2063,5,0)</f>
        <v>229.6</v>
      </c>
      <c r="Y455" s="133">
        <f t="shared" si="22"/>
        <v>0</v>
      </c>
      <c r="Z455" s="132"/>
    </row>
    <row r="456" spans="1:26" x14ac:dyDescent="0.25">
      <c r="A456" s="76" t="s">
        <v>1378</v>
      </c>
      <c r="B456" s="77" t="s">
        <v>3532</v>
      </c>
      <c r="C456" s="77" t="s">
        <v>3533</v>
      </c>
      <c r="D456" s="78">
        <v>3</v>
      </c>
      <c r="E456" s="79">
        <v>188</v>
      </c>
      <c r="F456" s="80">
        <v>564</v>
      </c>
      <c r="G456" s="81">
        <v>5.01</v>
      </c>
      <c r="H456" s="81">
        <v>15.03</v>
      </c>
      <c r="I456" s="78" t="s">
        <v>4743</v>
      </c>
      <c r="J456" s="78">
        <f>VLOOKUP(B456,'[3]09.02.2026'!$C$3:$J$2063,8,0)</f>
        <v>0</v>
      </c>
      <c r="K456" s="78">
        <f t="shared" si="21"/>
        <v>0</v>
      </c>
      <c r="L456" s="82"/>
      <c r="M456" s="82">
        <v>1</v>
      </c>
      <c r="N456" s="82">
        <v>2</v>
      </c>
      <c r="O456" s="82"/>
      <c r="P456" s="82"/>
      <c r="Q456" s="83"/>
      <c r="R456" s="83"/>
      <c r="S456" s="83"/>
      <c r="T456" s="84">
        <f t="shared" si="23"/>
        <v>0</v>
      </c>
      <c r="U456" s="129" t="s">
        <v>4756</v>
      </c>
      <c r="V456" s="86"/>
      <c r="W456" s="87"/>
      <c r="X456" s="132">
        <f>VLOOKUP(B456,'[4]ВОМ КГ-3 СОЭКС'!$C$3:$G$2063,5,0)</f>
        <v>564</v>
      </c>
      <c r="Y456" s="133">
        <f t="shared" si="22"/>
        <v>0</v>
      </c>
      <c r="Z456" s="132"/>
    </row>
    <row r="457" spans="1:26" ht="31.5" x14ac:dyDescent="0.25">
      <c r="A457" s="76" t="s">
        <v>1381</v>
      </c>
      <c r="B457" s="77" t="s">
        <v>3534</v>
      </c>
      <c r="C457" s="77" t="s">
        <v>3535</v>
      </c>
      <c r="D457" s="78">
        <v>2</v>
      </c>
      <c r="E457" s="79">
        <v>182.5</v>
      </c>
      <c r="F457" s="80">
        <v>365</v>
      </c>
      <c r="G457" s="81">
        <v>4.87</v>
      </c>
      <c r="H457" s="81">
        <v>9.74</v>
      </c>
      <c r="I457" s="78" t="s">
        <v>4743</v>
      </c>
      <c r="J457" s="78">
        <f>VLOOKUP(B457,'[3]09.02.2026'!$C$3:$J$2063,8,0)</f>
        <v>0</v>
      </c>
      <c r="K457" s="78">
        <f t="shared" si="21"/>
        <v>0</v>
      </c>
      <c r="L457" s="82"/>
      <c r="M457" s="82"/>
      <c r="N457" s="82"/>
      <c r="O457" s="82">
        <v>2</v>
      </c>
      <c r="P457" s="82"/>
      <c r="Q457" s="83"/>
      <c r="R457" s="83"/>
      <c r="S457" s="83"/>
      <c r="T457" s="84">
        <f t="shared" si="23"/>
        <v>0</v>
      </c>
      <c r="U457" s="129" t="s">
        <v>4754</v>
      </c>
      <c r="V457" s="86"/>
      <c r="W457" s="87"/>
      <c r="X457" s="132">
        <f>VLOOKUP(B457,'[4]ВОМ КГ-3 СОЭКС'!$C$3:$G$2063,5,0)</f>
        <v>365</v>
      </c>
      <c r="Y457" s="133">
        <f t="shared" si="22"/>
        <v>0</v>
      </c>
      <c r="Z457" s="132"/>
    </row>
    <row r="458" spans="1:26" ht="31.5" x14ac:dyDescent="0.25">
      <c r="A458" s="76" t="s">
        <v>1384</v>
      </c>
      <c r="B458" s="77" t="s">
        <v>3536</v>
      </c>
      <c r="C458" s="77" t="s">
        <v>3537</v>
      </c>
      <c r="D458" s="78">
        <v>7</v>
      </c>
      <c r="E458" s="79">
        <v>181</v>
      </c>
      <c r="F458" s="80">
        <v>1267</v>
      </c>
      <c r="G458" s="81">
        <v>4.83</v>
      </c>
      <c r="H458" s="81">
        <v>33.81</v>
      </c>
      <c r="I458" s="78" t="s">
        <v>4743</v>
      </c>
      <c r="J458" s="78">
        <f>VLOOKUP(B458,'[3]09.02.2026'!$C$3:$J$2063,8,0)</f>
        <v>0</v>
      </c>
      <c r="K458" s="78">
        <f t="shared" si="21"/>
        <v>0</v>
      </c>
      <c r="L458" s="82"/>
      <c r="M458" s="82"/>
      <c r="N458" s="82"/>
      <c r="O458" s="82"/>
      <c r="P458" s="82">
        <v>2</v>
      </c>
      <c r="Q458" s="83">
        <v>2</v>
      </c>
      <c r="R458" s="83">
        <v>2</v>
      </c>
      <c r="S458" s="83">
        <v>1</v>
      </c>
      <c r="T458" s="84">
        <f t="shared" si="23"/>
        <v>0</v>
      </c>
      <c r="U458" s="129" t="s">
        <v>4754</v>
      </c>
      <c r="V458" s="86"/>
      <c r="W458" s="87"/>
      <c r="X458" s="132">
        <f>VLOOKUP(B458,'[4]ВОМ КГ-3 СОЭКС'!$C$3:$G$2063,5,0)</f>
        <v>1267</v>
      </c>
      <c r="Y458" s="133">
        <f t="shared" si="22"/>
        <v>0</v>
      </c>
      <c r="Z458" s="132"/>
    </row>
    <row r="459" spans="1:26" x14ac:dyDescent="0.25">
      <c r="A459" s="76" t="s">
        <v>1387</v>
      </c>
      <c r="B459" s="77" t="s">
        <v>3538</v>
      </c>
      <c r="C459" s="77" t="s">
        <v>3539</v>
      </c>
      <c r="D459" s="78">
        <v>1</v>
      </c>
      <c r="E459" s="79">
        <v>215.5</v>
      </c>
      <c r="F459" s="80">
        <v>215.5</v>
      </c>
      <c r="G459" s="81">
        <v>5.78</v>
      </c>
      <c r="H459" s="81">
        <v>5.78</v>
      </c>
      <c r="I459" s="78" t="s">
        <v>4743</v>
      </c>
      <c r="J459" s="78">
        <f>VLOOKUP(B459,'[3]09.02.2026'!$C$3:$J$2063,8,0)</f>
        <v>0</v>
      </c>
      <c r="K459" s="78">
        <f t="shared" si="21"/>
        <v>0</v>
      </c>
      <c r="L459" s="82"/>
      <c r="M459" s="82"/>
      <c r="N459" s="82"/>
      <c r="O459" s="82"/>
      <c r="P459" s="82"/>
      <c r="Q459" s="83"/>
      <c r="R459" s="83"/>
      <c r="S459" s="83">
        <v>1</v>
      </c>
      <c r="T459" s="84">
        <f t="shared" si="23"/>
        <v>0</v>
      </c>
      <c r="U459" s="129" t="s">
        <v>4756</v>
      </c>
      <c r="V459" s="86"/>
      <c r="W459" s="87"/>
      <c r="X459" s="132">
        <f>VLOOKUP(B459,'[4]ВОМ КГ-3 СОЭКС'!$C$3:$G$2063,5,0)</f>
        <v>215.5</v>
      </c>
      <c r="Y459" s="133">
        <f t="shared" si="22"/>
        <v>0</v>
      </c>
      <c r="Z459" s="132"/>
    </row>
    <row r="460" spans="1:26" x14ac:dyDescent="0.25">
      <c r="A460" s="76" t="s">
        <v>1390</v>
      </c>
      <c r="B460" s="77" t="s">
        <v>3540</v>
      </c>
      <c r="C460" s="77" t="s">
        <v>3541</v>
      </c>
      <c r="D460" s="78">
        <v>1</v>
      </c>
      <c r="E460" s="79">
        <v>19.399999999999999</v>
      </c>
      <c r="F460" s="80">
        <v>19.399999999999999</v>
      </c>
      <c r="G460" s="81">
        <v>0.53</v>
      </c>
      <c r="H460" s="81">
        <v>0.53</v>
      </c>
      <c r="I460" s="78" t="s">
        <v>4743</v>
      </c>
      <c r="J460" s="78">
        <f>VLOOKUP(B460,'[3]09.02.2026'!$C$3:$J$2063,8,0)</f>
        <v>0</v>
      </c>
      <c r="K460" s="78">
        <f t="shared" si="21"/>
        <v>0</v>
      </c>
      <c r="L460" s="82">
        <v>1</v>
      </c>
      <c r="M460" s="82"/>
      <c r="N460" s="82"/>
      <c r="O460" s="82"/>
      <c r="P460" s="82"/>
      <c r="Q460" s="83"/>
      <c r="R460" s="83"/>
      <c r="S460" s="83"/>
      <c r="T460" s="84">
        <f t="shared" si="23"/>
        <v>0</v>
      </c>
      <c r="U460" s="129" t="s">
        <v>4756</v>
      </c>
      <c r="V460" s="86"/>
      <c r="W460" s="87"/>
      <c r="X460" s="132">
        <f>VLOOKUP(B460,'[4]ВОМ КГ-3 СОЭКС'!$C$3:$G$2063,5,0)</f>
        <v>19.399999999999999</v>
      </c>
      <c r="Y460" s="133">
        <f t="shared" si="22"/>
        <v>0</v>
      </c>
      <c r="Z460" s="132"/>
    </row>
    <row r="461" spans="1:26" x14ac:dyDescent="0.25">
      <c r="A461" s="76" t="s">
        <v>1393</v>
      </c>
      <c r="B461" s="77" t="s">
        <v>3542</v>
      </c>
      <c r="C461" s="77" t="s">
        <v>3543</v>
      </c>
      <c r="D461" s="78">
        <v>4</v>
      </c>
      <c r="E461" s="79">
        <v>21.1</v>
      </c>
      <c r="F461" s="80">
        <v>84.4</v>
      </c>
      <c r="G461" s="81">
        <v>0.57999999999999996</v>
      </c>
      <c r="H461" s="81">
        <v>2.3199999999999998</v>
      </c>
      <c r="I461" s="78" t="s">
        <v>4743</v>
      </c>
      <c r="J461" s="78">
        <f>VLOOKUP(B461,'[3]09.02.2026'!$C$3:$J$2063,8,0)</f>
        <v>0</v>
      </c>
      <c r="K461" s="78">
        <f t="shared" si="21"/>
        <v>0</v>
      </c>
      <c r="L461" s="82">
        <v>4</v>
      </c>
      <c r="M461" s="82"/>
      <c r="N461" s="82"/>
      <c r="O461" s="82"/>
      <c r="P461" s="82"/>
      <c r="Q461" s="83"/>
      <c r="R461" s="83"/>
      <c r="S461" s="83"/>
      <c r="T461" s="84">
        <f t="shared" si="23"/>
        <v>0</v>
      </c>
      <c r="U461" s="129" t="s">
        <v>4756</v>
      </c>
      <c r="V461" s="86"/>
      <c r="W461" s="87"/>
      <c r="X461" s="132">
        <f>VLOOKUP(B461,'[4]ВОМ КГ-3 СОЭКС'!$C$3:$G$2063,5,0)</f>
        <v>84.4</v>
      </c>
      <c r="Y461" s="133">
        <f t="shared" si="22"/>
        <v>0</v>
      </c>
      <c r="Z461" s="132"/>
    </row>
    <row r="462" spans="1:26" x14ac:dyDescent="0.25">
      <c r="A462" s="76" t="s">
        <v>1396</v>
      </c>
      <c r="B462" s="77" t="s">
        <v>3544</v>
      </c>
      <c r="C462" s="77" t="s">
        <v>3545</v>
      </c>
      <c r="D462" s="78">
        <v>1</v>
      </c>
      <c r="E462" s="79">
        <v>24.7</v>
      </c>
      <c r="F462" s="80">
        <v>24.7</v>
      </c>
      <c r="G462" s="81">
        <v>0.69</v>
      </c>
      <c r="H462" s="81">
        <v>0.69</v>
      </c>
      <c r="I462" s="78" t="s">
        <v>4743</v>
      </c>
      <c r="J462" s="78">
        <f>VLOOKUP(B462,'[3]09.02.2026'!$C$3:$J$2063,8,0)</f>
        <v>0</v>
      </c>
      <c r="K462" s="78">
        <f t="shared" si="21"/>
        <v>0</v>
      </c>
      <c r="L462" s="82">
        <v>1</v>
      </c>
      <c r="M462" s="82"/>
      <c r="N462" s="82"/>
      <c r="O462" s="82"/>
      <c r="P462" s="82"/>
      <c r="Q462" s="83"/>
      <c r="R462" s="83"/>
      <c r="S462" s="83"/>
      <c r="T462" s="84">
        <f t="shared" si="23"/>
        <v>0</v>
      </c>
      <c r="U462" s="130"/>
      <c r="V462" s="86"/>
      <c r="W462" s="87"/>
      <c r="X462" s="132">
        <f>VLOOKUP(B462,'[4]ВОМ КГ-3 СОЭКС'!$C$3:$G$2063,5,0)</f>
        <v>24.7</v>
      </c>
      <c r="Y462" s="133">
        <f t="shared" si="22"/>
        <v>0</v>
      </c>
      <c r="Z462" s="132"/>
    </row>
    <row r="463" spans="1:26" x14ac:dyDescent="0.25">
      <c r="A463" s="76" t="s">
        <v>1399</v>
      </c>
      <c r="B463" s="77" t="s">
        <v>3546</v>
      </c>
      <c r="C463" s="77" t="s">
        <v>3547</v>
      </c>
      <c r="D463" s="78">
        <v>2</v>
      </c>
      <c r="E463" s="79">
        <v>116.8</v>
      </c>
      <c r="F463" s="80">
        <v>233.6</v>
      </c>
      <c r="G463" s="81">
        <v>3.11</v>
      </c>
      <c r="H463" s="81">
        <v>6.22</v>
      </c>
      <c r="I463" s="78" t="s">
        <v>4743</v>
      </c>
      <c r="J463" s="78">
        <f>VLOOKUP(B463,'[3]09.02.2026'!$C$3:$J$2063,8,0)</f>
        <v>0</v>
      </c>
      <c r="K463" s="78">
        <f t="shared" si="21"/>
        <v>0</v>
      </c>
      <c r="L463" s="82"/>
      <c r="M463" s="82">
        <v>1</v>
      </c>
      <c r="N463" s="82">
        <v>1</v>
      </c>
      <c r="O463" s="82"/>
      <c r="P463" s="82"/>
      <c r="Q463" s="83"/>
      <c r="R463" s="83"/>
      <c r="S463" s="83"/>
      <c r="T463" s="84">
        <f t="shared" si="23"/>
        <v>0</v>
      </c>
      <c r="U463" s="129" t="s">
        <v>4756</v>
      </c>
      <c r="V463" s="86"/>
      <c r="W463" s="87"/>
      <c r="X463" s="132">
        <f>VLOOKUP(B463,'[4]ВОМ КГ-3 СОЭКС'!$C$3:$G$2063,5,0)</f>
        <v>233.6</v>
      </c>
      <c r="Y463" s="133">
        <f t="shared" si="22"/>
        <v>0</v>
      </c>
      <c r="Z463" s="132"/>
    </row>
    <row r="464" spans="1:26" x14ac:dyDescent="0.25">
      <c r="A464" s="76" t="s">
        <v>1402</v>
      </c>
      <c r="B464" s="77" t="s">
        <v>3548</v>
      </c>
      <c r="C464" s="77" t="s">
        <v>3549</v>
      </c>
      <c r="D464" s="78">
        <v>6</v>
      </c>
      <c r="E464" s="79">
        <v>118.5</v>
      </c>
      <c r="F464" s="80">
        <v>711</v>
      </c>
      <c r="G464" s="81">
        <v>3.16</v>
      </c>
      <c r="H464" s="81">
        <v>18.96</v>
      </c>
      <c r="I464" s="78" t="s">
        <v>4743</v>
      </c>
      <c r="J464" s="78">
        <f>VLOOKUP(B464,'[3]09.02.2026'!$C$3:$J$2063,8,0)</f>
        <v>0</v>
      </c>
      <c r="K464" s="78">
        <f t="shared" si="21"/>
        <v>0</v>
      </c>
      <c r="L464" s="82"/>
      <c r="M464" s="82">
        <v>4</v>
      </c>
      <c r="N464" s="82">
        <v>2</v>
      </c>
      <c r="O464" s="82"/>
      <c r="P464" s="82"/>
      <c r="Q464" s="83"/>
      <c r="R464" s="83"/>
      <c r="S464" s="83"/>
      <c r="T464" s="84">
        <f t="shared" si="23"/>
        <v>0</v>
      </c>
      <c r="U464" s="129" t="s">
        <v>4756</v>
      </c>
      <c r="V464" s="86"/>
      <c r="W464" s="87"/>
      <c r="X464" s="132">
        <f>VLOOKUP(B464,'[4]ВОМ КГ-3 СОЭКС'!$C$3:$G$2063,5,0)</f>
        <v>711</v>
      </c>
      <c r="Y464" s="133">
        <f t="shared" si="22"/>
        <v>0</v>
      </c>
      <c r="Z464" s="132"/>
    </row>
    <row r="465" spans="1:26" x14ac:dyDescent="0.25">
      <c r="A465" s="76" t="s">
        <v>1405</v>
      </c>
      <c r="B465" s="77" t="s">
        <v>3550</v>
      </c>
      <c r="C465" s="77" t="s">
        <v>3551</v>
      </c>
      <c r="D465" s="78">
        <v>8</v>
      </c>
      <c r="E465" s="79">
        <v>121.8</v>
      </c>
      <c r="F465" s="80">
        <v>974.4</v>
      </c>
      <c r="G465" s="81">
        <v>3.25</v>
      </c>
      <c r="H465" s="81">
        <v>26</v>
      </c>
      <c r="I465" s="78" t="s">
        <v>4743</v>
      </c>
      <c r="J465" s="78">
        <f>VLOOKUP(B465,'[3]09.02.2026'!$C$3:$J$2063,8,0)</f>
        <v>0</v>
      </c>
      <c r="K465" s="78">
        <f t="shared" si="21"/>
        <v>0</v>
      </c>
      <c r="L465" s="82"/>
      <c r="M465" s="82">
        <v>4</v>
      </c>
      <c r="N465" s="82">
        <v>4</v>
      </c>
      <c r="O465" s="82"/>
      <c r="P465" s="82"/>
      <c r="Q465" s="83"/>
      <c r="R465" s="83"/>
      <c r="S465" s="83"/>
      <c r="T465" s="84">
        <f t="shared" si="23"/>
        <v>0</v>
      </c>
      <c r="U465" s="130"/>
      <c r="V465" s="86"/>
      <c r="W465" s="87"/>
      <c r="X465" s="132">
        <f>VLOOKUP(B465,'[4]ВОМ КГ-3 СОЭКС'!$C$3:$G$2063,5,0)</f>
        <v>974.4</v>
      </c>
      <c r="Y465" s="133">
        <f t="shared" si="22"/>
        <v>0</v>
      </c>
      <c r="Z465" s="132"/>
    </row>
    <row r="466" spans="1:26" x14ac:dyDescent="0.25">
      <c r="A466" s="76" t="s">
        <v>1408</v>
      </c>
      <c r="B466" s="77" t="s">
        <v>3552</v>
      </c>
      <c r="C466" s="77" t="s">
        <v>3553</v>
      </c>
      <c r="D466" s="78">
        <v>4</v>
      </c>
      <c r="E466" s="79">
        <v>118.5</v>
      </c>
      <c r="F466" s="80">
        <v>474</v>
      </c>
      <c r="G466" s="81">
        <v>3.16</v>
      </c>
      <c r="H466" s="81">
        <v>12.64</v>
      </c>
      <c r="I466" s="78" t="s">
        <v>4743</v>
      </c>
      <c r="J466" s="78">
        <f>VLOOKUP(B466,'[3]09.02.2026'!$C$3:$J$2063,8,0)</f>
        <v>0</v>
      </c>
      <c r="K466" s="78">
        <f t="shared" si="21"/>
        <v>0</v>
      </c>
      <c r="L466" s="82"/>
      <c r="M466" s="82">
        <v>2</v>
      </c>
      <c r="N466" s="82">
        <v>2</v>
      </c>
      <c r="O466" s="82"/>
      <c r="P466" s="82"/>
      <c r="Q466" s="83"/>
      <c r="R466" s="83"/>
      <c r="S466" s="83"/>
      <c r="T466" s="84">
        <f t="shared" si="23"/>
        <v>0</v>
      </c>
      <c r="U466" s="130"/>
      <c r="V466" s="86"/>
      <c r="W466" s="87"/>
      <c r="X466" s="132">
        <f>VLOOKUP(B466,'[4]ВОМ КГ-3 СОЭКС'!$C$3:$G$2063,5,0)</f>
        <v>474</v>
      </c>
      <c r="Y466" s="133">
        <f t="shared" si="22"/>
        <v>0</v>
      </c>
      <c r="Z466" s="132"/>
    </row>
    <row r="467" spans="1:26" x14ac:dyDescent="0.25">
      <c r="A467" s="76" t="s">
        <v>1411</v>
      </c>
      <c r="B467" s="77" t="s">
        <v>3554</v>
      </c>
      <c r="C467" s="77" t="s">
        <v>3555</v>
      </c>
      <c r="D467" s="78">
        <v>2</v>
      </c>
      <c r="E467" s="79">
        <v>116.8</v>
      </c>
      <c r="F467" s="80">
        <v>233.6</v>
      </c>
      <c r="G467" s="81">
        <v>3.11</v>
      </c>
      <c r="H467" s="81">
        <v>6.22</v>
      </c>
      <c r="I467" s="78" t="s">
        <v>4743</v>
      </c>
      <c r="J467" s="78">
        <f>VLOOKUP(B467,'[3]09.02.2026'!$C$3:$J$2063,8,0)</f>
        <v>0</v>
      </c>
      <c r="K467" s="78">
        <f t="shared" si="21"/>
        <v>0</v>
      </c>
      <c r="L467" s="82"/>
      <c r="M467" s="82">
        <v>1</v>
      </c>
      <c r="N467" s="82">
        <v>1</v>
      </c>
      <c r="O467" s="82"/>
      <c r="P467" s="82"/>
      <c r="Q467" s="83"/>
      <c r="R467" s="83"/>
      <c r="S467" s="83"/>
      <c r="T467" s="84">
        <f t="shared" si="23"/>
        <v>0</v>
      </c>
      <c r="U467" s="129" t="s">
        <v>4756</v>
      </c>
      <c r="V467" s="86"/>
      <c r="W467" s="87"/>
      <c r="X467" s="132">
        <f>VLOOKUP(B467,'[4]ВОМ КГ-3 СОЭКС'!$C$3:$G$2063,5,0)</f>
        <v>233.6</v>
      </c>
      <c r="Y467" s="133">
        <f t="shared" si="22"/>
        <v>0</v>
      </c>
      <c r="Z467" s="132"/>
    </row>
    <row r="468" spans="1:26" x14ac:dyDescent="0.25">
      <c r="A468" s="76" t="s">
        <v>1414</v>
      </c>
      <c r="B468" s="77" t="s">
        <v>3556</v>
      </c>
      <c r="C468" s="77" t="s">
        <v>3557</v>
      </c>
      <c r="D468" s="78">
        <v>2</v>
      </c>
      <c r="E468" s="79">
        <v>122.5</v>
      </c>
      <c r="F468" s="80">
        <v>245</v>
      </c>
      <c r="G468" s="81">
        <v>3.29</v>
      </c>
      <c r="H468" s="81">
        <v>6.58</v>
      </c>
      <c r="I468" s="78" t="s">
        <v>4743</v>
      </c>
      <c r="J468" s="78">
        <f>VLOOKUP(B468,'[3]09.02.2026'!$C$3:$J$2063,8,0)</f>
        <v>0</v>
      </c>
      <c r="K468" s="78">
        <f t="shared" ref="K468:K528" si="24">J468*E468</f>
        <v>0</v>
      </c>
      <c r="L468" s="82"/>
      <c r="M468" s="82"/>
      <c r="N468" s="82">
        <v>2</v>
      </c>
      <c r="O468" s="82"/>
      <c r="P468" s="82"/>
      <c r="Q468" s="83"/>
      <c r="R468" s="83"/>
      <c r="S468" s="83"/>
      <c r="T468" s="84">
        <f t="shared" si="23"/>
        <v>0</v>
      </c>
      <c r="U468" s="130"/>
      <c r="V468" s="86"/>
      <c r="W468" s="87"/>
      <c r="X468" s="132">
        <f>VLOOKUP(B468,'[4]ВОМ КГ-3 СОЭКС'!$C$3:$G$2063,5,0)</f>
        <v>245</v>
      </c>
      <c r="Y468" s="133">
        <f t="shared" si="22"/>
        <v>0</v>
      </c>
      <c r="Z468" s="132"/>
    </row>
    <row r="469" spans="1:26" ht="31.5" x14ac:dyDescent="0.25">
      <c r="A469" s="76" t="s">
        <v>1417</v>
      </c>
      <c r="B469" s="77" t="s">
        <v>3558</v>
      </c>
      <c r="C469" s="77" t="s">
        <v>3559</v>
      </c>
      <c r="D469" s="78">
        <v>2</v>
      </c>
      <c r="E469" s="79">
        <v>120.5</v>
      </c>
      <c r="F469" s="80">
        <v>241</v>
      </c>
      <c r="G469" s="81">
        <v>3.22</v>
      </c>
      <c r="H469" s="81">
        <v>6.44</v>
      </c>
      <c r="I469" s="78" t="s">
        <v>4743</v>
      </c>
      <c r="J469" s="78">
        <f>VLOOKUP(B469,'[3]09.02.2026'!$C$3:$J$2063,8,0)</f>
        <v>0</v>
      </c>
      <c r="K469" s="78">
        <f t="shared" si="24"/>
        <v>0</v>
      </c>
      <c r="L469" s="82"/>
      <c r="M469" s="82"/>
      <c r="N469" s="82">
        <v>2</v>
      </c>
      <c r="O469" s="82"/>
      <c r="P469" s="82"/>
      <c r="Q469" s="83"/>
      <c r="R469" s="83"/>
      <c r="S469" s="83"/>
      <c r="T469" s="84">
        <f t="shared" si="23"/>
        <v>0</v>
      </c>
      <c r="U469" s="129" t="s">
        <v>4754</v>
      </c>
      <c r="V469" s="86"/>
      <c r="W469" s="87"/>
      <c r="X469" s="132">
        <f>VLOOKUP(B469,'[4]ВОМ КГ-3 СОЭКС'!$C$3:$G$2063,5,0)</f>
        <v>241</v>
      </c>
      <c r="Y469" s="133">
        <f t="shared" si="22"/>
        <v>0</v>
      </c>
      <c r="Z469" s="132"/>
    </row>
    <row r="470" spans="1:26" x14ac:dyDescent="0.25">
      <c r="A470" s="76" t="s">
        <v>1420</v>
      </c>
      <c r="B470" s="77" t="s">
        <v>3560</v>
      </c>
      <c r="C470" s="77" t="s">
        <v>3561</v>
      </c>
      <c r="D470" s="78">
        <v>1</v>
      </c>
      <c r="E470" s="79">
        <v>112.9</v>
      </c>
      <c r="F470" s="80">
        <v>112.9</v>
      </c>
      <c r="G470" s="81">
        <v>3.01</v>
      </c>
      <c r="H470" s="81">
        <v>3.01</v>
      </c>
      <c r="I470" s="78" t="s">
        <v>4743</v>
      </c>
      <c r="J470" s="78">
        <f>VLOOKUP(B470,'[3]09.02.2026'!$C$3:$J$2063,8,0)</f>
        <v>0</v>
      </c>
      <c r="K470" s="78">
        <f t="shared" si="24"/>
        <v>0</v>
      </c>
      <c r="L470" s="82"/>
      <c r="M470" s="82"/>
      <c r="N470" s="82"/>
      <c r="O470" s="82">
        <v>1</v>
      </c>
      <c r="P470" s="82"/>
      <c r="Q470" s="83"/>
      <c r="R470" s="83"/>
      <c r="S470" s="83"/>
      <c r="T470" s="84">
        <f t="shared" si="23"/>
        <v>0</v>
      </c>
      <c r="U470" s="129" t="s">
        <v>4756</v>
      </c>
      <c r="V470" s="86"/>
      <c r="W470" s="87"/>
      <c r="X470" s="132">
        <f>VLOOKUP(B470,'[4]ВОМ КГ-3 СОЭКС'!$C$3:$G$2063,5,0)</f>
        <v>112.9</v>
      </c>
      <c r="Y470" s="133">
        <f t="shared" si="22"/>
        <v>0</v>
      </c>
      <c r="Z470" s="132"/>
    </row>
    <row r="471" spans="1:26" x14ac:dyDescent="0.25">
      <c r="A471" s="76" t="s">
        <v>1423</v>
      </c>
      <c r="B471" s="77" t="s">
        <v>3562</v>
      </c>
      <c r="C471" s="77" t="s">
        <v>3563</v>
      </c>
      <c r="D471" s="78">
        <v>4</v>
      </c>
      <c r="E471" s="79">
        <v>114.6</v>
      </c>
      <c r="F471" s="80">
        <v>458.4</v>
      </c>
      <c r="G471" s="81">
        <v>3.05</v>
      </c>
      <c r="H471" s="81">
        <v>12.2</v>
      </c>
      <c r="I471" s="78" t="s">
        <v>4743</v>
      </c>
      <c r="J471" s="78">
        <f>VLOOKUP(B471,'[3]09.02.2026'!$C$3:$J$2063,8,0)</f>
        <v>0</v>
      </c>
      <c r="K471" s="78">
        <f t="shared" si="24"/>
        <v>0</v>
      </c>
      <c r="L471" s="82"/>
      <c r="M471" s="82"/>
      <c r="N471" s="82"/>
      <c r="O471" s="82">
        <v>4</v>
      </c>
      <c r="P471" s="82"/>
      <c r="Q471" s="83"/>
      <c r="R471" s="83"/>
      <c r="S471" s="83"/>
      <c r="T471" s="84">
        <f t="shared" si="23"/>
        <v>0</v>
      </c>
      <c r="U471" s="129" t="s">
        <v>4756</v>
      </c>
      <c r="V471" s="86"/>
      <c r="W471" s="87"/>
      <c r="X471" s="132">
        <f>VLOOKUP(B471,'[4]ВОМ КГ-3 СОЭКС'!$C$3:$G$2063,5,0)</f>
        <v>458.4</v>
      </c>
      <c r="Y471" s="133">
        <f t="shared" si="22"/>
        <v>0</v>
      </c>
      <c r="Z471" s="132"/>
    </row>
    <row r="472" spans="1:26" x14ac:dyDescent="0.25">
      <c r="A472" s="76" t="s">
        <v>1426</v>
      </c>
      <c r="B472" s="77" t="s">
        <v>3564</v>
      </c>
      <c r="C472" s="77" t="s">
        <v>3565</v>
      </c>
      <c r="D472" s="78">
        <v>4</v>
      </c>
      <c r="E472" s="79">
        <v>118</v>
      </c>
      <c r="F472" s="80">
        <v>472</v>
      </c>
      <c r="G472" s="81">
        <v>3.14</v>
      </c>
      <c r="H472" s="81">
        <v>12.56</v>
      </c>
      <c r="I472" s="78" t="s">
        <v>4743</v>
      </c>
      <c r="J472" s="78">
        <f>VLOOKUP(B472,'[3]09.02.2026'!$C$3:$J$2063,8,0)</f>
        <v>0</v>
      </c>
      <c r="K472" s="78">
        <f t="shared" si="24"/>
        <v>0</v>
      </c>
      <c r="L472" s="82"/>
      <c r="M472" s="82"/>
      <c r="N472" s="82"/>
      <c r="O472" s="82">
        <v>4</v>
      </c>
      <c r="P472" s="82"/>
      <c r="Q472" s="83"/>
      <c r="R472" s="83"/>
      <c r="S472" s="83"/>
      <c r="T472" s="84">
        <f t="shared" si="23"/>
        <v>0</v>
      </c>
      <c r="U472" s="130"/>
      <c r="V472" s="86"/>
      <c r="W472" s="87"/>
      <c r="X472" s="132">
        <f>VLOOKUP(B472,'[4]ВОМ КГ-3 СОЭКС'!$C$3:$G$2063,5,0)</f>
        <v>472</v>
      </c>
      <c r="Y472" s="133">
        <f t="shared" si="22"/>
        <v>0</v>
      </c>
      <c r="Z472" s="132"/>
    </row>
    <row r="473" spans="1:26" x14ac:dyDescent="0.25">
      <c r="A473" s="76" t="s">
        <v>1429</v>
      </c>
      <c r="B473" s="77" t="s">
        <v>3566</v>
      </c>
      <c r="C473" s="77" t="s">
        <v>3567</v>
      </c>
      <c r="D473" s="78">
        <v>2</v>
      </c>
      <c r="E473" s="79">
        <v>114.6</v>
      </c>
      <c r="F473" s="80">
        <v>229.2</v>
      </c>
      <c r="G473" s="81">
        <v>3.05</v>
      </c>
      <c r="H473" s="81">
        <v>6.1</v>
      </c>
      <c r="I473" s="78" t="s">
        <v>4743</v>
      </c>
      <c r="J473" s="78">
        <f>VLOOKUP(B473,'[3]09.02.2026'!$C$3:$J$2063,8,0)</f>
        <v>0</v>
      </c>
      <c r="K473" s="78">
        <f t="shared" si="24"/>
        <v>0</v>
      </c>
      <c r="L473" s="82"/>
      <c r="M473" s="82"/>
      <c r="N473" s="82"/>
      <c r="O473" s="82">
        <v>2</v>
      </c>
      <c r="P473" s="82"/>
      <c r="Q473" s="83"/>
      <c r="R473" s="83"/>
      <c r="S473" s="83"/>
      <c r="T473" s="84">
        <f t="shared" si="23"/>
        <v>0</v>
      </c>
      <c r="U473" s="130"/>
      <c r="V473" s="86"/>
      <c r="W473" s="87"/>
      <c r="X473" s="132">
        <f>VLOOKUP(B473,'[4]ВОМ КГ-3 СОЭКС'!$C$3:$G$2063,5,0)</f>
        <v>229.2</v>
      </c>
      <c r="Y473" s="133">
        <f t="shared" si="22"/>
        <v>0</v>
      </c>
      <c r="Z473" s="132"/>
    </row>
    <row r="474" spans="1:26" x14ac:dyDescent="0.25">
      <c r="A474" s="76" t="s">
        <v>1432</v>
      </c>
      <c r="B474" s="77" t="s">
        <v>3568</v>
      </c>
      <c r="C474" s="77" t="s">
        <v>3569</v>
      </c>
      <c r="D474" s="78">
        <v>1</v>
      </c>
      <c r="E474" s="79">
        <v>112.9</v>
      </c>
      <c r="F474" s="80">
        <v>112.9</v>
      </c>
      <c r="G474" s="81">
        <v>3.01</v>
      </c>
      <c r="H474" s="81">
        <v>3.01</v>
      </c>
      <c r="I474" s="78" t="s">
        <v>4743</v>
      </c>
      <c r="J474" s="78">
        <f>VLOOKUP(B474,'[3]09.02.2026'!$C$3:$J$2063,8,0)</f>
        <v>0</v>
      </c>
      <c r="K474" s="78">
        <f t="shared" si="24"/>
        <v>0</v>
      </c>
      <c r="L474" s="82"/>
      <c r="M474" s="82"/>
      <c r="N474" s="82"/>
      <c r="O474" s="82">
        <v>1</v>
      </c>
      <c r="P474" s="82"/>
      <c r="Q474" s="83"/>
      <c r="R474" s="83"/>
      <c r="S474" s="83"/>
      <c r="T474" s="84">
        <f t="shared" si="23"/>
        <v>0</v>
      </c>
      <c r="U474" s="130"/>
      <c r="V474" s="86"/>
      <c r="W474" s="87"/>
      <c r="X474" s="132">
        <f>VLOOKUP(B474,'[4]ВОМ КГ-3 СОЭКС'!$C$3:$G$2063,5,0)</f>
        <v>112.9</v>
      </c>
      <c r="Y474" s="133">
        <f t="shared" si="22"/>
        <v>0</v>
      </c>
      <c r="Z474" s="132"/>
    </row>
    <row r="475" spans="1:26" ht="31.5" x14ac:dyDescent="0.25">
      <c r="A475" s="76" t="s">
        <v>1435</v>
      </c>
      <c r="B475" s="77" t="s">
        <v>3570</v>
      </c>
      <c r="C475" s="77" t="s">
        <v>3571</v>
      </c>
      <c r="D475" s="78">
        <v>4</v>
      </c>
      <c r="E475" s="79">
        <v>111.8</v>
      </c>
      <c r="F475" s="80">
        <v>447.2</v>
      </c>
      <c r="G475" s="81">
        <v>2.98</v>
      </c>
      <c r="H475" s="81">
        <v>11.92</v>
      </c>
      <c r="I475" s="78" t="s">
        <v>4743</v>
      </c>
      <c r="J475" s="78">
        <f>VLOOKUP(B475,'[3]09.02.2026'!$C$3:$J$2063,8,0)</f>
        <v>0</v>
      </c>
      <c r="K475" s="78">
        <f t="shared" si="24"/>
        <v>0</v>
      </c>
      <c r="L475" s="82"/>
      <c r="M475" s="82"/>
      <c r="N475" s="82"/>
      <c r="O475" s="82"/>
      <c r="P475" s="82">
        <v>1</v>
      </c>
      <c r="Q475" s="83">
        <v>1</v>
      </c>
      <c r="R475" s="83">
        <v>1</v>
      </c>
      <c r="S475" s="83">
        <v>1</v>
      </c>
      <c r="T475" s="84">
        <f t="shared" si="23"/>
        <v>0</v>
      </c>
      <c r="U475" s="129" t="s">
        <v>4754</v>
      </c>
      <c r="V475" s="86"/>
      <c r="W475" s="87"/>
      <c r="X475" s="132">
        <f>VLOOKUP(B475,'[4]ВОМ КГ-3 СОЭКС'!$C$3:$G$2063,5,0)</f>
        <v>447.2</v>
      </c>
      <c r="Y475" s="133">
        <f t="shared" si="22"/>
        <v>0</v>
      </c>
      <c r="Z475" s="132"/>
    </row>
    <row r="476" spans="1:26" x14ac:dyDescent="0.25">
      <c r="A476" s="76" t="s">
        <v>1438</v>
      </c>
      <c r="B476" s="77" t="s">
        <v>3572</v>
      </c>
      <c r="C476" s="77" t="s">
        <v>3573</v>
      </c>
      <c r="D476" s="78">
        <v>16</v>
      </c>
      <c r="E476" s="79">
        <v>113.4</v>
      </c>
      <c r="F476" s="80">
        <v>1814.4</v>
      </c>
      <c r="G476" s="81">
        <v>3.02</v>
      </c>
      <c r="H476" s="81">
        <v>48.32</v>
      </c>
      <c r="I476" s="78" t="s">
        <v>4743</v>
      </c>
      <c r="J476" s="78">
        <f>VLOOKUP(B476,'[3]09.02.2026'!$C$3:$J$2063,8,0)</f>
        <v>0</v>
      </c>
      <c r="K476" s="78">
        <f t="shared" si="24"/>
        <v>0</v>
      </c>
      <c r="L476" s="82"/>
      <c r="M476" s="82"/>
      <c r="N476" s="82"/>
      <c r="O476" s="82"/>
      <c r="P476" s="82">
        <v>4</v>
      </c>
      <c r="Q476" s="83">
        <v>4</v>
      </c>
      <c r="R476" s="83">
        <v>4</v>
      </c>
      <c r="S476" s="83">
        <v>4</v>
      </c>
      <c r="T476" s="84">
        <f t="shared" si="23"/>
        <v>0</v>
      </c>
      <c r="U476" s="129" t="s">
        <v>4756</v>
      </c>
      <c r="V476" s="86"/>
      <c r="W476" s="87"/>
      <c r="X476" s="132">
        <f>VLOOKUP(B476,'[4]ВОМ КГ-3 СОЭКС'!$C$3:$G$2063,5,0)</f>
        <v>1814.4</v>
      </c>
      <c r="Y476" s="133">
        <f t="shared" si="22"/>
        <v>0</v>
      </c>
      <c r="Z476" s="132"/>
    </row>
    <row r="477" spans="1:26" x14ac:dyDescent="0.25">
      <c r="A477" s="76" t="s">
        <v>1441</v>
      </c>
      <c r="B477" s="77" t="s">
        <v>3574</v>
      </c>
      <c r="C477" s="77" t="s">
        <v>3575</v>
      </c>
      <c r="D477" s="78">
        <v>16</v>
      </c>
      <c r="E477" s="79">
        <v>116.8</v>
      </c>
      <c r="F477" s="80">
        <v>1868.8</v>
      </c>
      <c r="G477" s="81">
        <v>3.11</v>
      </c>
      <c r="H477" s="81">
        <v>49.76</v>
      </c>
      <c r="I477" s="78" t="s">
        <v>4743</v>
      </c>
      <c r="J477" s="78">
        <f>VLOOKUP(B477,'[3]09.02.2026'!$C$3:$J$2063,8,0)</f>
        <v>0</v>
      </c>
      <c r="K477" s="78">
        <f t="shared" si="24"/>
        <v>0</v>
      </c>
      <c r="L477" s="82"/>
      <c r="M477" s="82"/>
      <c r="N477" s="82"/>
      <c r="O477" s="82"/>
      <c r="P477" s="82">
        <v>4</v>
      </c>
      <c r="Q477" s="83">
        <v>4</v>
      </c>
      <c r="R477" s="83">
        <v>4</v>
      </c>
      <c r="S477" s="83">
        <v>4</v>
      </c>
      <c r="T477" s="84">
        <f t="shared" si="23"/>
        <v>0</v>
      </c>
      <c r="U477" s="130"/>
      <c r="V477" s="86"/>
      <c r="W477" s="87"/>
      <c r="X477" s="132">
        <f>VLOOKUP(B477,'[4]ВОМ КГ-3 СОЭКС'!$C$3:$G$2063,5,0)</f>
        <v>1868.8</v>
      </c>
      <c r="Y477" s="133">
        <f t="shared" si="22"/>
        <v>0</v>
      </c>
      <c r="Z477" s="132"/>
    </row>
    <row r="478" spans="1:26" x14ac:dyDescent="0.25">
      <c r="A478" s="76" t="s">
        <v>1444</v>
      </c>
      <c r="B478" s="77" t="s">
        <v>3576</v>
      </c>
      <c r="C478" s="77" t="s">
        <v>3577</v>
      </c>
      <c r="D478" s="78">
        <v>8</v>
      </c>
      <c r="E478" s="79">
        <v>113.4</v>
      </c>
      <c r="F478" s="80">
        <v>907.2</v>
      </c>
      <c r="G478" s="81">
        <v>3.02</v>
      </c>
      <c r="H478" s="81">
        <v>24.16</v>
      </c>
      <c r="I478" s="78" t="s">
        <v>4743</v>
      </c>
      <c r="J478" s="78">
        <f>VLOOKUP(B478,'[3]09.02.2026'!$C$3:$J$2063,8,0)</f>
        <v>0</v>
      </c>
      <c r="K478" s="78">
        <f t="shared" si="24"/>
        <v>0</v>
      </c>
      <c r="L478" s="82"/>
      <c r="M478" s="82"/>
      <c r="N478" s="82"/>
      <c r="O478" s="82"/>
      <c r="P478" s="82">
        <v>2</v>
      </c>
      <c r="Q478" s="83">
        <v>2</v>
      </c>
      <c r="R478" s="83">
        <v>2</v>
      </c>
      <c r="S478" s="83">
        <v>2</v>
      </c>
      <c r="T478" s="84">
        <f t="shared" si="23"/>
        <v>0</v>
      </c>
      <c r="U478" s="130"/>
      <c r="V478" s="86"/>
      <c r="W478" s="87"/>
      <c r="X478" s="132">
        <f>VLOOKUP(B478,'[4]ВОМ КГ-3 СОЭКС'!$C$3:$G$2063,5,0)</f>
        <v>907.2</v>
      </c>
      <c r="Y478" s="133">
        <f t="shared" si="22"/>
        <v>0</v>
      </c>
      <c r="Z478" s="132"/>
    </row>
    <row r="479" spans="1:26" x14ac:dyDescent="0.25">
      <c r="A479" s="76" t="s">
        <v>1447</v>
      </c>
      <c r="B479" s="77" t="s">
        <v>3578</v>
      </c>
      <c r="C479" s="77" t="s">
        <v>3579</v>
      </c>
      <c r="D479" s="78">
        <v>4</v>
      </c>
      <c r="E479" s="79">
        <v>111.8</v>
      </c>
      <c r="F479" s="80">
        <v>447.2</v>
      </c>
      <c r="G479" s="81">
        <v>2.98</v>
      </c>
      <c r="H479" s="81">
        <v>11.92</v>
      </c>
      <c r="I479" s="78" t="s">
        <v>4743</v>
      </c>
      <c r="J479" s="78">
        <f>VLOOKUP(B479,'[3]09.02.2026'!$C$3:$J$2063,8,0)</f>
        <v>0</v>
      </c>
      <c r="K479" s="78">
        <f t="shared" si="24"/>
        <v>0</v>
      </c>
      <c r="L479" s="82"/>
      <c r="M479" s="82"/>
      <c r="N479" s="82"/>
      <c r="O479" s="82"/>
      <c r="P479" s="82">
        <v>1</v>
      </c>
      <c r="Q479" s="83">
        <v>1</v>
      </c>
      <c r="R479" s="83">
        <v>1</v>
      </c>
      <c r="S479" s="83">
        <v>1</v>
      </c>
      <c r="T479" s="84">
        <f t="shared" si="23"/>
        <v>0</v>
      </c>
      <c r="U479" s="129" t="s">
        <v>4756</v>
      </c>
      <c r="V479" s="86"/>
      <c r="W479" s="87"/>
      <c r="X479" s="132">
        <f>VLOOKUP(B479,'[4]ВОМ КГ-3 СОЭКС'!$C$3:$G$2063,5,0)</f>
        <v>447.2</v>
      </c>
      <c r="Y479" s="133">
        <f t="shared" si="22"/>
        <v>0</v>
      </c>
      <c r="Z479" s="132"/>
    </row>
    <row r="480" spans="1:26" x14ac:dyDescent="0.25">
      <c r="A480" s="76" t="s">
        <v>1450</v>
      </c>
      <c r="B480" s="77" t="s">
        <v>3580</v>
      </c>
      <c r="C480" s="77" t="s">
        <v>3581</v>
      </c>
      <c r="D480" s="78">
        <v>1</v>
      </c>
      <c r="E480" s="79">
        <v>19.8</v>
      </c>
      <c r="F480" s="80">
        <v>19.8</v>
      </c>
      <c r="G480" s="81">
        <v>0.56000000000000005</v>
      </c>
      <c r="H480" s="81">
        <v>0.56000000000000005</v>
      </c>
      <c r="I480" s="78" t="s">
        <v>4743</v>
      </c>
      <c r="J480" s="78">
        <f>VLOOKUP(B480,'[3]09.02.2026'!$C$3:$J$2063,8,0)</f>
        <v>0</v>
      </c>
      <c r="K480" s="78">
        <f t="shared" si="24"/>
        <v>0</v>
      </c>
      <c r="L480" s="82"/>
      <c r="M480" s="82"/>
      <c r="N480" s="82"/>
      <c r="O480" s="82"/>
      <c r="P480" s="82"/>
      <c r="Q480" s="83"/>
      <c r="R480" s="83"/>
      <c r="S480" s="83">
        <v>1</v>
      </c>
      <c r="T480" s="84">
        <f t="shared" si="23"/>
        <v>0</v>
      </c>
      <c r="U480" s="129" t="s">
        <v>4756</v>
      </c>
      <c r="V480" s="86"/>
      <c r="W480" s="87"/>
      <c r="X480" s="132">
        <f>VLOOKUP(B480,'[4]ВОМ КГ-3 СОЭКС'!$C$3:$G$2063,5,0)</f>
        <v>19.8</v>
      </c>
      <c r="Y480" s="133">
        <f t="shared" si="22"/>
        <v>0</v>
      </c>
      <c r="Z480" s="132"/>
    </row>
    <row r="481" spans="1:26" x14ac:dyDescent="0.25">
      <c r="A481" s="76" t="s">
        <v>1453</v>
      </c>
      <c r="B481" s="77" t="s">
        <v>3582</v>
      </c>
      <c r="C481" s="77" t="s">
        <v>3583</v>
      </c>
      <c r="D481" s="78">
        <v>4</v>
      </c>
      <c r="E481" s="79">
        <v>16.100000000000001</v>
      </c>
      <c r="F481" s="80">
        <v>64.400000000000006</v>
      </c>
      <c r="G481" s="81">
        <v>0.44</v>
      </c>
      <c r="H481" s="81">
        <v>1.76</v>
      </c>
      <c r="I481" s="78" t="s">
        <v>4743</v>
      </c>
      <c r="J481" s="78">
        <f>VLOOKUP(B481,'[3]09.02.2026'!$C$3:$J$2063,8,0)</f>
        <v>0</v>
      </c>
      <c r="K481" s="78">
        <f t="shared" si="24"/>
        <v>0</v>
      </c>
      <c r="L481" s="82"/>
      <c r="M481" s="82"/>
      <c r="N481" s="82"/>
      <c r="O481" s="82"/>
      <c r="P481" s="82"/>
      <c r="Q481" s="83"/>
      <c r="R481" s="83"/>
      <c r="S481" s="83">
        <v>4</v>
      </c>
      <c r="T481" s="84">
        <f t="shared" si="23"/>
        <v>0</v>
      </c>
      <c r="U481" s="129" t="s">
        <v>4756</v>
      </c>
      <c r="V481" s="86"/>
      <c r="W481" s="87"/>
      <c r="X481" s="132">
        <f>VLOOKUP(B481,'[4]ВОМ КГ-3 СОЭКС'!$C$3:$G$2063,5,0)</f>
        <v>64.400000000000006</v>
      </c>
      <c r="Y481" s="133">
        <f t="shared" si="22"/>
        <v>0</v>
      </c>
      <c r="Z481" s="132"/>
    </row>
    <row r="482" spans="1:26" x14ac:dyDescent="0.25">
      <c r="A482" s="76" t="s">
        <v>1456</v>
      </c>
      <c r="B482" s="77" t="s">
        <v>3584</v>
      </c>
      <c r="C482" s="77" t="s">
        <v>3585</v>
      </c>
      <c r="D482" s="78">
        <v>1</v>
      </c>
      <c r="E482" s="79">
        <v>14.3</v>
      </c>
      <c r="F482" s="80">
        <v>14.3</v>
      </c>
      <c r="G482" s="81">
        <v>0.4</v>
      </c>
      <c r="H482" s="81">
        <v>0.4</v>
      </c>
      <c r="I482" s="78" t="s">
        <v>4743</v>
      </c>
      <c r="J482" s="78">
        <f>VLOOKUP(B482,'[3]09.02.2026'!$C$3:$J$2063,8,0)</f>
        <v>0</v>
      </c>
      <c r="K482" s="78">
        <f t="shared" si="24"/>
        <v>0</v>
      </c>
      <c r="L482" s="82"/>
      <c r="M482" s="82"/>
      <c r="N482" s="82"/>
      <c r="O482" s="82"/>
      <c r="P482" s="82"/>
      <c r="Q482" s="83"/>
      <c r="R482" s="83"/>
      <c r="S482" s="83">
        <v>1</v>
      </c>
      <c r="T482" s="84">
        <f t="shared" si="23"/>
        <v>0</v>
      </c>
      <c r="U482" s="129" t="s">
        <v>4756</v>
      </c>
      <c r="V482" s="86"/>
      <c r="W482" s="87"/>
      <c r="X482" s="132">
        <f>VLOOKUP(B482,'[4]ВОМ КГ-3 СОЭКС'!$C$3:$G$2063,5,0)</f>
        <v>14.3</v>
      </c>
      <c r="Y482" s="133">
        <f t="shared" si="22"/>
        <v>0</v>
      </c>
      <c r="Z482" s="132"/>
    </row>
    <row r="483" spans="1:26" ht="31.5" x14ac:dyDescent="0.25">
      <c r="A483" s="76" t="s">
        <v>1459</v>
      </c>
      <c r="B483" s="77" t="s">
        <v>3586</v>
      </c>
      <c r="C483" s="77" t="s">
        <v>3587</v>
      </c>
      <c r="D483" s="78">
        <v>7</v>
      </c>
      <c r="E483" s="79">
        <v>14.9</v>
      </c>
      <c r="F483" s="80">
        <v>104.3</v>
      </c>
      <c r="G483" s="81">
        <v>0.43</v>
      </c>
      <c r="H483" s="81">
        <v>3.01</v>
      </c>
      <c r="I483" s="78" t="s">
        <v>4743</v>
      </c>
      <c r="J483" s="78">
        <f>VLOOKUP(B483,'[3]09.02.2026'!$C$3:$J$2063,8,0)</f>
        <v>0</v>
      </c>
      <c r="K483" s="78">
        <f t="shared" si="24"/>
        <v>0</v>
      </c>
      <c r="L483" s="82"/>
      <c r="M483" s="82">
        <v>1</v>
      </c>
      <c r="N483" s="82">
        <v>1</v>
      </c>
      <c r="O483" s="82">
        <v>1</v>
      </c>
      <c r="P483" s="82">
        <v>1</v>
      </c>
      <c r="Q483" s="83">
        <v>1</v>
      </c>
      <c r="R483" s="83">
        <v>1</v>
      </c>
      <c r="S483" s="83">
        <v>1</v>
      </c>
      <c r="T483" s="84">
        <f t="shared" si="23"/>
        <v>0</v>
      </c>
      <c r="U483" s="129" t="s">
        <v>4754</v>
      </c>
      <c r="V483" s="86"/>
      <c r="W483" s="87"/>
      <c r="X483" s="132">
        <f>VLOOKUP(B483,'[4]ВОМ КГ-3 СОЭКС'!$C$3:$G$2063,5,0)</f>
        <v>104.3</v>
      </c>
      <c r="Y483" s="133">
        <f t="shared" si="22"/>
        <v>0</v>
      </c>
      <c r="Z483" s="132"/>
    </row>
    <row r="484" spans="1:26" x14ac:dyDescent="0.25">
      <c r="A484" s="76" t="s">
        <v>1462</v>
      </c>
      <c r="B484" s="77" t="s">
        <v>3588</v>
      </c>
      <c r="C484" s="77" t="s">
        <v>3589</v>
      </c>
      <c r="D484" s="78">
        <v>18</v>
      </c>
      <c r="E484" s="79">
        <v>4.8</v>
      </c>
      <c r="F484" s="80">
        <v>86.4</v>
      </c>
      <c r="G484" s="81">
        <v>0.25</v>
      </c>
      <c r="H484" s="81">
        <v>4.5</v>
      </c>
      <c r="I484" s="78" t="s">
        <v>4743</v>
      </c>
      <c r="J484" s="78">
        <f>VLOOKUP(B484,'[3]09.02.2026'!$C$3:$J$2063,8,0)</f>
        <v>0</v>
      </c>
      <c r="K484" s="78">
        <f t="shared" si="24"/>
        <v>0</v>
      </c>
      <c r="L484" s="82"/>
      <c r="M484" s="82">
        <v>3</v>
      </c>
      <c r="N484" s="82">
        <v>3</v>
      </c>
      <c r="O484" s="82">
        <v>3</v>
      </c>
      <c r="P484" s="82"/>
      <c r="Q484" s="83">
        <v>3</v>
      </c>
      <c r="R484" s="83">
        <v>3</v>
      </c>
      <c r="S484" s="83">
        <v>3</v>
      </c>
      <c r="T484" s="84">
        <f t="shared" si="23"/>
        <v>0</v>
      </c>
      <c r="U484" s="129" t="s">
        <v>4756</v>
      </c>
      <c r="V484" s="86"/>
      <c r="W484" s="87"/>
      <c r="X484" s="132">
        <f>VLOOKUP(B484,'[4]ВОМ КГ-3 СОЭКС'!$C$3:$G$2063,5,0)</f>
        <v>86.4</v>
      </c>
      <c r="Y484" s="133">
        <f t="shared" si="22"/>
        <v>0</v>
      </c>
      <c r="Z484" s="132"/>
    </row>
    <row r="485" spans="1:26" x14ac:dyDescent="0.25">
      <c r="A485" s="76" t="s">
        <v>1465</v>
      </c>
      <c r="B485" s="77" t="s">
        <v>3590</v>
      </c>
      <c r="C485" s="77" t="s">
        <v>3591</v>
      </c>
      <c r="D485" s="78">
        <v>16</v>
      </c>
      <c r="E485" s="79">
        <v>235.1</v>
      </c>
      <c r="F485" s="80">
        <v>3761.6</v>
      </c>
      <c r="G485" s="81">
        <v>6.19</v>
      </c>
      <c r="H485" s="81">
        <v>99.04</v>
      </c>
      <c r="I485" s="78" t="s">
        <v>4742</v>
      </c>
      <c r="J485" s="78">
        <f>VLOOKUP(B485,'[3]09.02.2026'!$C$3:$J$2063,8,0)</f>
        <v>0</v>
      </c>
      <c r="K485" s="78">
        <f t="shared" si="24"/>
        <v>0</v>
      </c>
      <c r="L485" s="82">
        <v>2</v>
      </c>
      <c r="M485" s="82">
        <v>2</v>
      </c>
      <c r="N485" s="82">
        <v>2</v>
      </c>
      <c r="O485" s="82">
        <v>2</v>
      </c>
      <c r="P485" s="82">
        <v>2</v>
      </c>
      <c r="Q485" s="83">
        <v>2</v>
      </c>
      <c r="R485" s="83">
        <v>2</v>
      </c>
      <c r="S485" s="83">
        <v>2</v>
      </c>
      <c r="T485" s="84">
        <f t="shared" si="23"/>
        <v>0</v>
      </c>
      <c r="U485" s="85"/>
      <c r="V485" s="86"/>
      <c r="W485" s="87"/>
      <c r="X485" s="132">
        <f>VLOOKUP(B485,'[4]ВОМ КГ-3 СОЭКС'!$C$3:$G$2063,5,0)</f>
        <v>3761.6</v>
      </c>
      <c r="Y485" s="133">
        <f t="shared" si="22"/>
        <v>0</v>
      </c>
      <c r="Z485" s="132"/>
    </row>
    <row r="486" spans="1:26" x14ac:dyDescent="0.25">
      <c r="A486" s="76" t="s">
        <v>1468</v>
      </c>
      <c r="B486" s="77" t="s">
        <v>3592</v>
      </c>
      <c r="C486" s="77" t="s">
        <v>3593</v>
      </c>
      <c r="D486" s="78">
        <v>16</v>
      </c>
      <c r="E486" s="79">
        <v>232.1</v>
      </c>
      <c r="F486" s="80">
        <v>3713.6</v>
      </c>
      <c r="G486" s="81">
        <v>6.11</v>
      </c>
      <c r="H486" s="81">
        <v>97.76</v>
      </c>
      <c r="I486" s="78" t="s">
        <v>4742</v>
      </c>
      <c r="J486" s="78">
        <f>VLOOKUP(B486,'[3]09.02.2026'!$C$3:$J$2063,8,0)</f>
        <v>0</v>
      </c>
      <c r="K486" s="78">
        <f t="shared" si="24"/>
        <v>0</v>
      </c>
      <c r="L486" s="82">
        <v>2</v>
      </c>
      <c r="M486" s="82">
        <v>2</v>
      </c>
      <c r="N486" s="82">
        <v>2</v>
      </c>
      <c r="O486" s="82">
        <v>2</v>
      </c>
      <c r="P486" s="82">
        <v>2</v>
      </c>
      <c r="Q486" s="83">
        <v>2</v>
      </c>
      <c r="R486" s="83">
        <v>2</v>
      </c>
      <c r="S486" s="83">
        <v>2</v>
      </c>
      <c r="T486" s="84">
        <f t="shared" si="23"/>
        <v>0</v>
      </c>
      <c r="U486" s="85"/>
      <c r="V486" s="86"/>
      <c r="W486" s="87"/>
      <c r="X486" s="132">
        <f>VLOOKUP(B486,'[4]ВОМ КГ-3 СОЭКС'!$C$3:$G$2063,5,0)</f>
        <v>3713.6</v>
      </c>
      <c r="Y486" s="133">
        <f t="shared" si="22"/>
        <v>0</v>
      </c>
      <c r="Z486" s="132">
        <v>6</v>
      </c>
    </row>
    <row r="487" spans="1:26" x14ac:dyDescent="0.25">
      <c r="A487" s="76" t="s">
        <v>1471</v>
      </c>
      <c r="B487" s="77" t="s">
        <v>3594</v>
      </c>
      <c r="C487" s="77" t="s">
        <v>3595</v>
      </c>
      <c r="D487" s="78">
        <v>4</v>
      </c>
      <c r="E487" s="79">
        <v>240.1</v>
      </c>
      <c r="F487" s="80">
        <v>960.4</v>
      </c>
      <c r="G487" s="81">
        <v>6.32</v>
      </c>
      <c r="H487" s="81">
        <v>25.28</v>
      </c>
      <c r="I487" s="78" t="s">
        <v>4742</v>
      </c>
      <c r="J487" s="78">
        <f>VLOOKUP(B487,'[3]09.02.2026'!$C$3:$J$2063,8,0)</f>
        <v>0</v>
      </c>
      <c r="K487" s="78">
        <f t="shared" si="24"/>
        <v>0</v>
      </c>
      <c r="L487" s="82"/>
      <c r="M487" s="82"/>
      <c r="N487" s="82"/>
      <c r="O487" s="82"/>
      <c r="P487" s="82">
        <v>4</v>
      </c>
      <c r="Q487" s="83"/>
      <c r="R487" s="83"/>
      <c r="S487" s="83"/>
      <c r="T487" s="84">
        <f t="shared" si="23"/>
        <v>0</v>
      </c>
      <c r="U487" s="85"/>
      <c r="V487" s="86"/>
      <c r="W487" s="87"/>
      <c r="X487" s="132">
        <f>VLOOKUP(B487,'[4]ВОМ КГ-3 СОЭКС'!$C$3:$G$2063,5,0)</f>
        <v>960.4</v>
      </c>
      <c r="Y487" s="133">
        <f t="shared" si="22"/>
        <v>0</v>
      </c>
      <c r="Z487" s="132"/>
    </row>
    <row r="488" spans="1:26" x14ac:dyDescent="0.25">
      <c r="A488" s="76" t="s">
        <v>1474</v>
      </c>
      <c r="B488" s="77" t="s">
        <v>3596</v>
      </c>
      <c r="C488" s="77" t="s">
        <v>3597</v>
      </c>
      <c r="D488" s="78">
        <v>2</v>
      </c>
      <c r="E488" s="79">
        <v>230</v>
      </c>
      <c r="F488" s="80">
        <v>460</v>
      </c>
      <c r="G488" s="81">
        <v>6.06</v>
      </c>
      <c r="H488" s="81">
        <v>12.12</v>
      </c>
      <c r="I488" s="78" t="s">
        <v>4742</v>
      </c>
      <c r="J488" s="78">
        <f>VLOOKUP(B488,'[3]09.02.2026'!$C$3:$J$2063,8,0)</f>
        <v>0</v>
      </c>
      <c r="K488" s="78">
        <f t="shared" si="24"/>
        <v>0</v>
      </c>
      <c r="L488" s="82"/>
      <c r="M488" s="82"/>
      <c r="N488" s="82"/>
      <c r="O488" s="82"/>
      <c r="P488" s="82">
        <v>2</v>
      </c>
      <c r="Q488" s="83"/>
      <c r="R488" s="83"/>
      <c r="S488" s="83"/>
      <c r="T488" s="84">
        <f t="shared" si="23"/>
        <v>0</v>
      </c>
      <c r="U488" s="85"/>
      <c r="V488" s="86"/>
      <c r="W488" s="87"/>
      <c r="X488" s="132">
        <f>VLOOKUP(B488,'[4]ВОМ КГ-3 СОЭКС'!$C$3:$G$2063,5,0)</f>
        <v>460</v>
      </c>
      <c r="Y488" s="133">
        <f t="shared" si="22"/>
        <v>0</v>
      </c>
      <c r="Z488" s="132"/>
    </row>
    <row r="489" spans="1:26" x14ac:dyDescent="0.25">
      <c r="A489" s="76" t="s">
        <v>1477</v>
      </c>
      <c r="B489" s="77" t="s">
        <v>3598</v>
      </c>
      <c r="C489" s="77" t="s">
        <v>3599</v>
      </c>
      <c r="D489" s="78">
        <v>2</v>
      </c>
      <c r="E489" s="79">
        <v>377.3</v>
      </c>
      <c r="F489" s="80">
        <v>754.6</v>
      </c>
      <c r="G489" s="81">
        <v>8.2200000000000006</v>
      </c>
      <c r="H489" s="81">
        <v>16.440000000000001</v>
      </c>
      <c r="I489" s="78" t="s">
        <v>4742</v>
      </c>
      <c r="J489" s="78">
        <f>VLOOKUP(B489,'[3]09.02.2026'!$C$3:$J$2063,8,0)</f>
        <v>0</v>
      </c>
      <c r="K489" s="78">
        <f t="shared" si="24"/>
        <v>0</v>
      </c>
      <c r="L489" s="82"/>
      <c r="M489" s="82"/>
      <c r="N489" s="82"/>
      <c r="O489" s="82"/>
      <c r="P489" s="82">
        <v>2</v>
      </c>
      <c r="Q489" s="83"/>
      <c r="R489" s="83"/>
      <c r="S489" s="83"/>
      <c r="T489" s="84">
        <f t="shared" si="23"/>
        <v>0</v>
      </c>
      <c r="U489" s="85"/>
      <c r="V489" s="86"/>
      <c r="W489" s="87"/>
      <c r="X489" s="132">
        <f>VLOOKUP(B489,'[4]ВОМ КГ-3 СОЭКС'!$C$3:$G$2063,5,0)</f>
        <v>754.6</v>
      </c>
      <c r="Y489" s="133">
        <f t="shared" si="22"/>
        <v>0</v>
      </c>
      <c r="Z489" s="132"/>
    </row>
    <row r="490" spans="1:26" x14ac:dyDescent="0.25">
      <c r="A490" s="76" t="s">
        <v>1480</v>
      </c>
      <c r="B490" s="77" t="s">
        <v>3600</v>
      </c>
      <c r="C490" s="77" t="s">
        <v>3601</v>
      </c>
      <c r="D490" s="78">
        <v>1</v>
      </c>
      <c r="E490" s="79">
        <v>212.7</v>
      </c>
      <c r="F490" s="80">
        <v>212.7</v>
      </c>
      <c r="G490" s="81">
        <v>4.84</v>
      </c>
      <c r="H490" s="81">
        <v>4.84</v>
      </c>
      <c r="I490" s="78" t="s">
        <v>4742</v>
      </c>
      <c r="J490" s="78">
        <f>VLOOKUP(B490,'[3]09.02.2026'!$C$3:$J$2063,8,0)</f>
        <v>0</v>
      </c>
      <c r="K490" s="78">
        <f t="shared" si="24"/>
        <v>0</v>
      </c>
      <c r="L490" s="82"/>
      <c r="M490" s="82"/>
      <c r="N490" s="82"/>
      <c r="O490" s="82"/>
      <c r="P490" s="82">
        <v>1</v>
      </c>
      <c r="Q490" s="83"/>
      <c r="R490" s="83"/>
      <c r="S490" s="83"/>
      <c r="T490" s="84">
        <f t="shared" si="23"/>
        <v>0</v>
      </c>
      <c r="U490" s="85"/>
      <c r="V490" s="86"/>
      <c r="W490" s="87"/>
      <c r="X490" s="132">
        <f>VLOOKUP(B490,'[4]ВОМ КГ-3 СОЭКС'!$C$3:$G$2063,5,0)</f>
        <v>212.7</v>
      </c>
      <c r="Y490" s="133">
        <f t="shared" si="22"/>
        <v>0</v>
      </c>
      <c r="Z490" s="132"/>
    </row>
    <row r="491" spans="1:26" x14ac:dyDescent="0.25">
      <c r="A491" s="76" t="s">
        <v>1483</v>
      </c>
      <c r="B491" s="77" t="s">
        <v>3602</v>
      </c>
      <c r="C491" s="77" t="s">
        <v>3603</v>
      </c>
      <c r="D491" s="78">
        <v>2</v>
      </c>
      <c r="E491" s="79">
        <v>214.9</v>
      </c>
      <c r="F491" s="80">
        <v>429.8</v>
      </c>
      <c r="G491" s="81">
        <v>4.8899999999999997</v>
      </c>
      <c r="H491" s="81">
        <v>9.7799999999999994</v>
      </c>
      <c r="I491" s="78" t="s">
        <v>4742</v>
      </c>
      <c r="J491" s="78">
        <f>VLOOKUP(B491,'[3]09.02.2026'!$C$3:$J$2063,8,0)</f>
        <v>0</v>
      </c>
      <c r="K491" s="78">
        <f t="shared" si="24"/>
        <v>0</v>
      </c>
      <c r="L491" s="82"/>
      <c r="M491" s="82"/>
      <c r="N491" s="82"/>
      <c r="O491" s="82"/>
      <c r="P491" s="82">
        <v>2</v>
      </c>
      <c r="Q491" s="83"/>
      <c r="R491" s="83"/>
      <c r="S491" s="83"/>
      <c r="T491" s="84">
        <f t="shared" si="23"/>
        <v>0</v>
      </c>
      <c r="U491" s="85"/>
      <c r="V491" s="86"/>
      <c r="W491" s="87"/>
      <c r="X491" s="132">
        <f>VLOOKUP(B491,'[4]ВОМ КГ-3 СОЭКС'!$C$3:$G$2063,5,0)</f>
        <v>429.8</v>
      </c>
      <c r="Y491" s="133">
        <f t="shared" si="22"/>
        <v>0</v>
      </c>
      <c r="Z491" s="132"/>
    </row>
    <row r="492" spans="1:26" x14ac:dyDescent="0.25">
      <c r="A492" s="76" t="s">
        <v>1486</v>
      </c>
      <c r="B492" s="77" t="s">
        <v>3604</v>
      </c>
      <c r="C492" s="77" t="s">
        <v>3605</v>
      </c>
      <c r="D492" s="78">
        <v>1</v>
      </c>
      <c r="E492" s="79">
        <v>212.7</v>
      </c>
      <c r="F492" s="80">
        <v>212.7</v>
      </c>
      <c r="G492" s="81">
        <v>4.84</v>
      </c>
      <c r="H492" s="81">
        <v>4.84</v>
      </c>
      <c r="I492" s="78" t="s">
        <v>4742</v>
      </c>
      <c r="J492" s="78">
        <f>VLOOKUP(B492,'[3]09.02.2026'!$C$3:$J$2063,8,0)</f>
        <v>0</v>
      </c>
      <c r="K492" s="78">
        <f t="shared" si="24"/>
        <v>0</v>
      </c>
      <c r="L492" s="82"/>
      <c r="M492" s="82"/>
      <c r="N492" s="82"/>
      <c r="O492" s="82"/>
      <c r="P492" s="82">
        <v>1</v>
      </c>
      <c r="Q492" s="83"/>
      <c r="R492" s="83"/>
      <c r="S492" s="83"/>
      <c r="T492" s="84">
        <f t="shared" si="23"/>
        <v>0</v>
      </c>
      <c r="U492" s="85"/>
      <c r="V492" s="86"/>
      <c r="W492" s="87"/>
      <c r="X492" s="132">
        <f>VLOOKUP(B492,'[4]ВОМ КГ-3 СОЭКС'!$C$3:$G$2063,5,0)</f>
        <v>212.7</v>
      </c>
      <c r="Y492" s="133">
        <f t="shared" si="22"/>
        <v>0</v>
      </c>
      <c r="Z492" s="132"/>
    </row>
    <row r="493" spans="1:26" x14ac:dyDescent="0.25">
      <c r="A493" s="76" t="s">
        <v>1489</v>
      </c>
      <c r="B493" s="77" t="s">
        <v>3606</v>
      </c>
      <c r="C493" s="77" t="s">
        <v>3607</v>
      </c>
      <c r="D493" s="78">
        <v>2</v>
      </c>
      <c r="E493" s="79">
        <v>103.8</v>
      </c>
      <c r="F493" s="80">
        <v>207.6</v>
      </c>
      <c r="G493" s="81">
        <v>2.86</v>
      </c>
      <c r="H493" s="81">
        <v>5.72</v>
      </c>
      <c r="I493" s="78" t="s">
        <v>4742</v>
      </c>
      <c r="J493" s="78">
        <f>VLOOKUP(B493,'[3]09.02.2026'!$C$3:$J$2063,8,0)</f>
        <v>0</v>
      </c>
      <c r="K493" s="78">
        <f t="shared" si="24"/>
        <v>0</v>
      </c>
      <c r="L493" s="82"/>
      <c r="M493" s="82"/>
      <c r="N493" s="82"/>
      <c r="O493" s="82"/>
      <c r="P493" s="82">
        <v>2</v>
      </c>
      <c r="Q493" s="83"/>
      <c r="R493" s="83"/>
      <c r="S493" s="83"/>
      <c r="T493" s="84">
        <f t="shared" si="23"/>
        <v>0</v>
      </c>
      <c r="U493" s="85"/>
      <c r="V493" s="86"/>
      <c r="W493" s="87"/>
      <c r="X493" s="132">
        <f>VLOOKUP(B493,'[4]ВОМ КГ-3 СОЭКС'!$C$3:$G$2063,5,0)</f>
        <v>207.6</v>
      </c>
      <c r="Y493" s="133">
        <f t="shared" si="22"/>
        <v>0</v>
      </c>
      <c r="Z493" s="132"/>
    </row>
    <row r="494" spans="1:26" x14ac:dyDescent="0.25">
      <c r="A494" s="76" t="s">
        <v>1492</v>
      </c>
      <c r="B494" s="77" t="s">
        <v>3608</v>
      </c>
      <c r="C494" s="77" t="s">
        <v>3609</v>
      </c>
      <c r="D494" s="78">
        <v>2</v>
      </c>
      <c r="E494" s="79">
        <v>106.7</v>
      </c>
      <c r="F494" s="80">
        <v>213.4</v>
      </c>
      <c r="G494" s="81">
        <v>2.93</v>
      </c>
      <c r="H494" s="81">
        <v>5.86</v>
      </c>
      <c r="I494" s="78" t="s">
        <v>4742</v>
      </c>
      <c r="J494" s="78">
        <f>VLOOKUP(B494,'[3]09.02.2026'!$C$3:$J$2063,8,0)</f>
        <v>0</v>
      </c>
      <c r="K494" s="78">
        <f t="shared" si="24"/>
        <v>0</v>
      </c>
      <c r="L494" s="82"/>
      <c r="M494" s="82"/>
      <c r="N494" s="82"/>
      <c r="O494" s="82"/>
      <c r="P494" s="82">
        <v>2</v>
      </c>
      <c r="Q494" s="83"/>
      <c r="R494" s="83"/>
      <c r="S494" s="83"/>
      <c r="T494" s="84">
        <f t="shared" si="23"/>
        <v>0</v>
      </c>
      <c r="U494" s="85"/>
      <c r="V494" s="86"/>
      <c r="W494" s="87"/>
      <c r="X494" s="132">
        <f>VLOOKUP(B494,'[4]ВОМ КГ-3 СОЭКС'!$C$3:$G$2063,5,0)</f>
        <v>213.4</v>
      </c>
      <c r="Y494" s="133">
        <f t="shared" si="22"/>
        <v>0</v>
      </c>
      <c r="Z494" s="132"/>
    </row>
    <row r="495" spans="1:26" x14ac:dyDescent="0.25">
      <c r="A495" s="76" t="s">
        <v>1495</v>
      </c>
      <c r="B495" s="77" t="s">
        <v>3610</v>
      </c>
      <c r="C495" s="77" t="s">
        <v>3611</v>
      </c>
      <c r="D495" s="78">
        <v>8</v>
      </c>
      <c r="E495" s="79">
        <v>55</v>
      </c>
      <c r="F495" s="80">
        <v>440</v>
      </c>
      <c r="G495" s="81">
        <v>1.78</v>
      </c>
      <c r="H495" s="81">
        <v>14.24</v>
      </c>
      <c r="I495" s="78" t="s">
        <v>4742</v>
      </c>
      <c r="J495" s="78">
        <f>VLOOKUP(B495,'[3]09.02.2026'!$C$3:$J$2063,8,0)</f>
        <v>0</v>
      </c>
      <c r="K495" s="78">
        <f t="shared" si="24"/>
        <v>0</v>
      </c>
      <c r="L495" s="82"/>
      <c r="M495" s="82">
        <v>4</v>
      </c>
      <c r="N495" s="82">
        <v>4</v>
      </c>
      <c r="O495" s="82"/>
      <c r="P495" s="82"/>
      <c r="Q495" s="83"/>
      <c r="R495" s="83"/>
      <c r="S495" s="83"/>
      <c r="T495" s="84">
        <f t="shared" si="23"/>
        <v>0</v>
      </c>
      <c r="U495" s="85"/>
      <c r="V495" s="86"/>
      <c r="W495" s="87"/>
      <c r="X495" s="132">
        <f>VLOOKUP(B495,'[4]ВОМ КГ-3 СОЭКС'!$C$3:$G$2063,5,0)</f>
        <v>440</v>
      </c>
      <c r="Y495" s="133">
        <f t="shared" si="22"/>
        <v>0</v>
      </c>
      <c r="Z495" s="132"/>
    </row>
    <row r="496" spans="1:26" x14ac:dyDescent="0.25">
      <c r="A496" s="76" t="s">
        <v>1498</v>
      </c>
      <c r="B496" s="77" t="s">
        <v>3612</v>
      </c>
      <c r="C496" s="77" t="s">
        <v>3613</v>
      </c>
      <c r="D496" s="78">
        <v>4</v>
      </c>
      <c r="E496" s="79">
        <v>53.9</v>
      </c>
      <c r="F496" s="80">
        <v>215.6</v>
      </c>
      <c r="G496" s="81">
        <v>1.75</v>
      </c>
      <c r="H496" s="81">
        <v>7</v>
      </c>
      <c r="I496" s="78" t="s">
        <v>4742</v>
      </c>
      <c r="J496" s="78">
        <f>VLOOKUP(B496,'[3]09.02.2026'!$C$3:$J$2063,8,0)</f>
        <v>0</v>
      </c>
      <c r="K496" s="78">
        <f t="shared" si="24"/>
        <v>0</v>
      </c>
      <c r="L496" s="82"/>
      <c r="M496" s="82"/>
      <c r="N496" s="82"/>
      <c r="O496" s="82">
        <v>4</v>
      </c>
      <c r="P496" s="82"/>
      <c r="Q496" s="83"/>
      <c r="R496" s="83"/>
      <c r="S496" s="83"/>
      <c r="T496" s="84">
        <f t="shared" si="23"/>
        <v>0</v>
      </c>
      <c r="U496" s="85"/>
      <c r="V496" s="86"/>
      <c r="W496" s="87"/>
      <c r="X496" s="132">
        <f>VLOOKUP(B496,'[4]ВОМ КГ-3 СОЭКС'!$C$3:$G$2063,5,0)</f>
        <v>215.6</v>
      </c>
      <c r="Y496" s="133">
        <f t="shared" si="22"/>
        <v>0</v>
      </c>
      <c r="Z496" s="132"/>
    </row>
    <row r="497" spans="1:26" x14ac:dyDescent="0.25">
      <c r="A497" s="76" t="s">
        <v>1501</v>
      </c>
      <c r="B497" s="77" t="s">
        <v>3614</v>
      </c>
      <c r="C497" s="77" t="s">
        <v>3615</v>
      </c>
      <c r="D497" s="78">
        <v>17</v>
      </c>
      <c r="E497" s="79">
        <v>53.5</v>
      </c>
      <c r="F497" s="80">
        <v>909.5</v>
      </c>
      <c r="G497" s="81">
        <v>1.73</v>
      </c>
      <c r="H497" s="81">
        <v>29.41</v>
      </c>
      <c r="I497" s="78" t="s">
        <v>4742</v>
      </c>
      <c r="J497" s="78">
        <f>VLOOKUP(B497,'[3]09.02.2026'!$C$3:$J$2063,8,0)</f>
        <v>0</v>
      </c>
      <c r="K497" s="78">
        <f t="shared" si="24"/>
        <v>0</v>
      </c>
      <c r="L497" s="82"/>
      <c r="M497" s="82"/>
      <c r="N497" s="82"/>
      <c r="O497" s="82"/>
      <c r="P497" s="82">
        <v>5</v>
      </c>
      <c r="Q497" s="83">
        <v>4</v>
      </c>
      <c r="R497" s="83">
        <v>4</v>
      </c>
      <c r="S497" s="83">
        <v>4</v>
      </c>
      <c r="T497" s="84">
        <f t="shared" si="23"/>
        <v>0</v>
      </c>
      <c r="U497" s="85"/>
      <c r="V497" s="86"/>
      <c r="W497" s="87"/>
      <c r="X497" s="132">
        <f>VLOOKUP(B497,'[4]ВОМ КГ-3 СОЭКС'!$C$3:$G$2063,5,0)</f>
        <v>909.5</v>
      </c>
      <c r="Y497" s="133">
        <f t="shared" si="22"/>
        <v>0</v>
      </c>
      <c r="Z497" s="132"/>
    </row>
    <row r="498" spans="1:26" x14ac:dyDescent="0.25">
      <c r="A498" s="76" t="s">
        <v>1504</v>
      </c>
      <c r="B498" s="77" t="s">
        <v>3616</v>
      </c>
      <c r="C498" s="77" t="s">
        <v>3617</v>
      </c>
      <c r="D498" s="78">
        <v>1</v>
      </c>
      <c r="E498" s="79">
        <v>46.4</v>
      </c>
      <c r="F498" s="80">
        <v>46.4</v>
      </c>
      <c r="G498" s="81">
        <v>1.5</v>
      </c>
      <c r="H498" s="81">
        <v>1.5</v>
      </c>
      <c r="I498" s="78" t="s">
        <v>4742</v>
      </c>
      <c r="J498" s="78">
        <f>VLOOKUP(B498,'[3]09.02.2026'!$C$3:$J$2063,8,0)</f>
        <v>0</v>
      </c>
      <c r="K498" s="78">
        <f t="shared" si="24"/>
        <v>0</v>
      </c>
      <c r="L498" s="82"/>
      <c r="M498" s="82"/>
      <c r="N498" s="82"/>
      <c r="O498" s="82"/>
      <c r="P498" s="82">
        <v>1</v>
      </c>
      <c r="Q498" s="83"/>
      <c r="R498" s="83"/>
      <c r="S498" s="83"/>
      <c r="T498" s="84">
        <f t="shared" si="23"/>
        <v>0</v>
      </c>
      <c r="U498" s="85"/>
      <c r="V498" s="86"/>
      <c r="W498" s="87"/>
      <c r="X498" s="132">
        <f>VLOOKUP(B498,'[4]ВОМ КГ-3 СОЭКС'!$C$3:$G$2063,5,0)</f>
        <v>46.4</v>
      </c>
      <c r="Y498" s="133">
        <f t="shared" si="22"/>
        <v>0</v>
      </c>
      <c r="Z498" s="132"/>
    </row>
    <row r="499" spans="1:26" x14ac:dyDescent="0.25">
      <c r="A499" s="76" t="s">
        <v>1507</v>
      </c>
      <c r="B499" s="77" t="s">
        <v>3618</v>
      </c>
      <c r="C499" s="77" t="s">
        <v>3619</v>
      </c>
      <c r="D499" s="78">
        <v>1</v>
      </c>
      <c r="E499" s="79">
        <v>49.2</v>
      </c>
      <c r="F499" s="80">
        <v>49.2</v>
      </c>
      <c r="G499" s="81">
        <v>1.59</v>
      </c>
      <c r="H499" s="81">
        <v>1.59</v>
      </c>
      <c r="I499" s="78" t="s">
        <v>4742</v>
      </c>
      <c r="J499" s="78">
        <f>VLOOKUP(B499,'[3]09.02.2026'!$C$3:$J$2063,8,0)</f>
        <v>0</v>
      </c>
      <c r="K499" s="78">
        <f t="shared" si="24"/>
        <v>0</v>
      </c>
      <c r="L499" s="82"/>
      <c r="M499" s="82"/>
      <c r="N499" s="82"/>
      <c r="O499" s="82"/>
      <c r="P499" s="82">
        <v>1</v>
      </c>
      <c r="Q499" s="83"/>
      <c r="R499" s="83"/>
      <c r="S499" s="83"/>
      <c r="T499" s="84">
        <f t="shared" si="23"/>
        <v>0</v>
      </c>
      <c r="U499" s="85"/>
      <c r="V499" s="86"/>
      <c r="W499" s="87"/>
      <c r="X499" s="132">
        <f>VLOOKUP(B499,'[4]ВОМ КГ-3 СОЭКС'!$C$3:$G$2063,5,0)</f>
        <v>49.2</v>
      </c>
      <c r="Y499" s="133">
        <f t="shared" si="22"/>
        <v>0</v>
      </c>
      <c r="Z499" s="132"/>
    </row>
    <row r="500" spans="1:26" x14ac:dyDescent="0.25">
      <c r="A500" s="76" t="s">
        <v>1510</v>
      </c>
      <c r="B500" s="77" t="s">
        <v>3620</v>
      </c>
      <c r="C500" s="77" t="s">
        <v>3621</v>
      </c>
      <c r="D500" s="78">
        <v>1</v>
      </c>
      <c r="E500" s="79">
        <v>52.6</v>
      </c>
      <c r="F500" s="80">
        <v>52.6</v>
      </c>
      <c r="G500" s="81">
        <v>1.7</v>
      </c>
      <c r="H500" s="81">
        <v>1.7</v>
      </c>
      <c r="I500" s="78" t="s">
        <v>4742</v>
      </c>
      <c r="J500" s="78">
        <f>VLOOKUP(B500,'[3]09.02.2026'!$C$3:$J$2063,8,0)</f>
        <v>0</v>
      </c>
      <c r="K500" s="78">
        <f t="shared" si="24"/>
        <v>0</v>
      </c>
      <c r="L500" s="82"/>
      <c r="M500" s="82"/>
      <c r="N500" s="82"/>
      <c r="O500" s="82"/>
      <c r="P500" s="82">
        <v>1</v>
      </c>
      <c r="Q500" s="83"/>
      <c r="R500" s="83"/>
      <c r="S500" s="83"/>
      <c r="T500" s="84">
        <f t="shared" si="23"/>
        <v>0</v>
      </c>
      <c r="U500" s="85"/>
      <c r="V500" s="86"/>
      <c r="W500" s="87"/>
      <c r="X500" s="132">
        <f>VLOOKUP(B500,'[4]ВОМ КГ-3 СОЭКС'!$C$3:$G$2063,5,0)</f>
        <v>52.6</v>
      </c>
      <c r="Y500" s="133">
        <f t="shared" si="22"/>
        <v>0</v>
      </c>
      <c r="Z500" s="132"/>
    </row>
    <row r="501" spans="1:26" x14ac:dyDescent="0.25">
      <c r="A501" s="76" t="s">
        <v>1513</v>
      </c>
      <c r="B501" s="77" t="s">
        <v>3622</v>
      </c>
      <c r="C501" s="77" t="s">
        <v>3623</v>
      </c>
      <c r="D501" s="78">
        <v>1</v>
      </c>
      <c r="E501" s="79">
        <v>37.299999999999997</v>
      </c>
      <c r="F501" s="80">
        <v>37.299999999999997</v>
      </c>
      <c r="G501" s="81">
        <v>1.21</v>
      </c>
      <c r="H501" s="81">
        <v>1.21</v>
      </c>
      <c r="I501" s="78" t="s">
        <v>4742</v>
      </c>
      <c r="J501" s="78">
        <f>VLOOKUP(B501,'[3]09.02.2026'!$C$3:$J$2063,8,0)</f>
        <v>0</v>
      </c>
      <c r="K501" s="78">
        <f t="shared" si="24"/>
        <v>0</v>
      </c>
      <c r="L501" s="82"/>
      <c r="M501" s="82"/>
      <c r="N501" s="82"/>
      <c r="O501" s="82"/>
      <c r="P501" s="82">
        <v>1</v>
      </c>
      <c r="Q501" s="83"/>
      <c r="R501" s="83"/>
      <c r="S501" s="83"/>
      <c r="T501" s="84">
        <f t="shared" si="23"/>
        <v>0</v>
      </c>
      <c r="U501" s="85"/>
      <c r="V501" s="86"/>
      <c r="W501" s="87"/>
      <c r="X501" s="132">
        <f>VLOOKUP(B501,'[4]ВОМ КГ-3 СОЭКС'!$C$3:$G$2063,5,0)</f>
        <v>37.299999999999997</v>
      </c>
      <c r="Y501" s="133">
        <f t="shared" si="22"/>
        <v>0</v>
      </c>
      <c r="Z501" s="132"/>
    </row>
    <row r="502" spans="1:26" x14ac:dyDescent="0.25">
      <c r="A502" s="76" t="s">
        <v>1516</v>
      </c>
      <c r="B502" s="77" t="s">
        <v>3624</v>
      </c>
      <c r="C502" s="77" t="s">
        <v>3625</v>
      </c>
      <c r="D502" s="78">
        <v>2</v>
      </c>
      <c r="E502" s="79">
        <v>35.700000000000003</v>
      </c>
      <c r="F502" s="80">
        <v>71.400000000000006</v>
      </c>
      <c r="G502" s="81">
        <v>1.1599999999999999</v>
      </c>
      <c r="H502" s="81">
        <v>2.3199999999999998</v>
      </c>
      <c r="I502" s="78" t="s">
        <v>4742</v>
      </c>
      <c r="J502" s="78">
        <f>VLOOKUP(B502,'[3]09.02.2026'!$C$3:$J$2063,8,0)</f>
        <v>0</v>
      </c>
      <c r="K502" s="78">
        <f t="shared" si="24"/>
        <v>0</v>
      </c>
      <c r="L502" s="82"/>
      <c r="M502" s="82"/>
      <c r="N502" s="82"/>
      <c r="O502" s="82"/>
      <c r="P502" s="82">
        <v>2</v>
      </c>
      <c r="Q502" s="83"/>
      <c r="R502" s="83"/>
      <c r="S502" s="83"/>
      <c r="T502" s="84">
        <f t="shared" si="23"/>
        <v>0</v>
      </c>
      <c r="U502" s="85"/>
      <c r="V502" s="86"/>
      <c r="W502" s="87"/>
      <c r="X502" s="132">
        <f>VLOOKUP(B502,'[4]ВОМ КГ-3 СОЭКС'!$C$3:$G$2063,5,0)</f>
        <v>71.400000000000006</v>
      </c>
      <c r="Y502" s="133">
        <f t="shared" si="22"/>
        <v>0</v>
      </c>
      <c r="Z502" s="132"/>
    </row>
    <row r="503" spans="1:26" x14ac:dyDescent="0.25">
      <c r="A503" s="76" t="s">
        <v>1519</v>
      </c>
      <c r="B503" s="77" t="s">
        <v>3626</v>
      </c>
      <c r="C503" s="77" t="s">
        <v>3627</v>
      </c>
      <c r="D503" s="78">
        <v>1</v>
      </c>
      <c r="E503" s="79">
        <v>29.5</v>
      </c>
      <c r="F503" s="80">
        <v>29.5</v>
      </c>
      <c r="G503" s="81">
        <v>0.96</v>
      </c>
      <c r="H503" s="81">
        <v>0.96</v>
      </c>
      <c r="I503" s="78" t="s">
        <v>4742</v>
      </c>
      <c r="J503" s="78">
        <f>VLOOKUP(B503,'[3]09.02.2026'!$C$3:$J$2063,8,0)</f>
        <v>0</v>
      </c>
      <c r="K503" s="78">
        <f t="shared" si="24"/>
        <v>0</v>
      </c>
      <c r="L503" s="82"/>
      <c r="M503" s="82"/>
      <c r="N503" s="82"/>
      <c r="O503" s="82"/>
      <c r="P503" s="82">
        <v>1</v>
      </c>
      <c r="Q503" s="83"/>
      <c r="R503" s="83"/>
      <c r="S503" s="83"/>
      <c r="T503" s="84">
        <f t="shared" si="23"/>
        <v>0</v>
      </c>
      <c r="U503" s="85"/>
      <c r="V503" s="86"/>
      <c r="W503" s="87"/>
      <c r="X503" s="132">
        <f>VLOOKUP(B503,'[4]ВОМ КГ-3 СОЭКС'!$C$3:$G$2063,5,0)</f>
        <v>29.5</v>
      </c>
      <c r="Y503" s="133">
        <f t="shared" si="22"/>
        <v>0</v>
      </c>
      <c r="Z503" s="132"/>
    </row>
    <row r="504" spans="1:26" x14ac:dyDescent="0.25">
      <c r="A504" s="76" t="s">
        <v>1522</v>
      </c>
      <c r="B504" s="77" t="s">
        <v>3628</v>
      </c>
      <c r="C504" s="77" t="s">
        <v>3629</v>
      </c>
      <c r="D504" s="78">
        <v>1</v>
      </c>
      <c r="E504" s="79">
        <v>24.7</v>
      </c>
      <c r="F504" s="80">
        <v>24.7</v>
      </c>
      <c r="G504" s="81">
        <v>0.8</v>
      </c>
      <c r="H504" s="81">
        <v>0.8</v>
      </c>
      <c r="I504" s="78" t="s">
        <v>4742</v>
      </c>
      <c r="J504" s="78">
        <f>VLOOKUP(B504,'[3]09.02.2026'!$C$3:$J$2063,8,0)</f>
        <v>0</v>
      </c>
      <c r="K504" s="78">
        <f t="shared" si="24"/>
        <v>0</v>
      </c>
      <c r="L504" s="82"/>
      <c r="M504" s="82"/>
      <c r="N504" s="82"/>
      <c r="O504" s="82"/>
      <c r="P504" s="82">
        <v>1</v>
      </c>
      <c r="Q504" s="83"/>
      <c r="R504" s="83"/>
      <c r="S504" s="83"/>
      <c r="T504" s="84">
        <f t="shared" si="23"/>
        <v>0</v>
      </c>
      <c r="U504" s="85"/>
      <c r="V504" s="86"/>
      <c r="W504" s="87"/>
      <c r="X504" s="132">
        <f>VLOOKUP(B504,'[4]ВОМ КГ-3 СОЭКС'!$C$3:$G$2063,5,0)</f>
        <v>24.7</v>
      </c>
      <c r="Y504" s="133">
        <f t="shared" si="22"/>
        <v>0</v>
      </c>
      <c r="Z504" s="132"/>
    </row>
    <row r="505" spans="1:26" x14ac:dyDescent="0.25">
      <c r="A505" s="76" t="s">
        <v>1525</v>
      </c>
      <c r="B505" s="77" t="s">
        <v>3630</v>
      </c>
      <c r="C505" s="77" t="s">
        <v>3631</v>
      </c>
      <c r="D505" s="78">
        <v>2</v>
      </c>
      <c r="E505" s="79">
        <v>216.8</v>
      </c>
      <c r="F505" s="80">
        <v>433.6</v>
      </c>
      <c r="G505" s="81">
        <v>4.96</v>
      </c>
      <c r="H505" s="81">
        <v>9.92</v>
      </c>
      <c r="I505" s="78" t="s">
        <v>4742</v>
      </c>
      <c r="J505" s="78">
        <f>VLOOKUP(B505,'[3]09.02.2026'!$C$3:$J$2063,8,0)</f>
        <v>0</v>
      </c>
      <c r="K505" s="78">
        <f t="shared" si="24"/>
        <v>0</v>
      </c>
      <c r="L505" s="82"/>
      <c r="M505" s="82"/>
      <c r="N505" s="82"/>
      <c r="O505" s="82"/>
      <c r="P505" s="82">
        <v>2</v>
      </c>
      <c r="Q505" s="83"/>
      <c r="R505" s="83"/>
      <c r="S505" s="83"/>
      <c r="T505" s="84">
        <f t="shared" si="23"/>
        <v>0</v>
      </c>
      <c r="U505" s="85"/>
      <c r="V505" s="86"/>
      <c r="W505" s="87"/>
      <c r="X505" s="132">
        <f>VLOOKUP(B505,'[4]ВОМ КГ-3 СОЭКС'!$C$3:$G$2063,5,0)</f>
        <v>433.6</v>
      </c>
      <c r="Y505" s="133">
        <f t="shared" si="22"/>
        <v>0</v>
      </c>
      <c r="Z505" s="132"/>
    </row>
    <row r="506" spans="1:26" x14ac:dyDescent="0.25">
      <c r="A506" s="76" t="s">
        <v>1528</v>
      </c>
      <c r="B506" s="77" t="s">
        <v>3632</v>
      </c>
      <c r="C506" s="77" t="s">
        <v>3633</v>
      </c>
      <c r="D506" s="78">
        <v>1</v>
      </c>
      <c r="E506" s="79">
        <v>219.2</v>
      </c>
      <c r="F506" s="80">
        <v>219.2</v>
      </c>
      <c r="G506" s="81">
        <v>5.01</v>
      </c>
      <c r="H506" s="81">
        <v>5.01</v>
      </c>
      <c r="I506" s="78" t="s">
        <v>4742</v>
      </c>
      <c r="J506" s="78">
        <f>VLOOKUP(B506,'[3]09.02.2026'!$C$3:$J$2063,8,0)</f>
        <v>0</v>
      </c>
      <c r="K506" s="78">
        <f t="shared" si="24"/>
        <v>0</v>
      </c>
      <c r="L506" s="82"/>
      <c r="M506" s="82"/>
      <c r="N506" s="82"/>
      <c r="O506" s="82"/>
      <c r="P506" s="82">
        <v>1</v>
      </c>
      <c r="Q506" s="83"/>
      <c r="R506" s="83"/>
      <c r="S506" s="83"/>
      <c r="T506" s="84">
        <f t="shared" si="23"/>
        <v>0</v>
      </c>
      <c r="U506" s="85"/>
      <c r="V506" s="86"/>
      <c r="W506" s="87"/>
      <c r="X506" s="132">
        <f>VLOOKUP(B506,'[4]ВОМ КГ-3 СОЭКС'!$C$3:$G$2063,5,0)</f>
        <v>219.2</v>
      </c>
      <c r="Y506" s="133">
        <f t="shared" si="22"/>
        <v>0</v>
      </c>
      <c r="Z506" s="132"/>
    </row>
    <row r="507" spans="1:26" x14ac:dyDescent="0.25">
      <c r="A507" s="76" t="s">
        <v>1531</v>
      </c>
      <c r="B507" s="77" t="s">
        <v>3634</v>
      </c>
      <c r="C507" s="77" t="s">
        <v>3635</v>
      </c>
      <c r="D507" s="78">
        <v>1</v>
      </c>
      <c r="E507" s="79">
        <v>219.2</v>
      </c>
      <c r="F507" s="80">
        <v>219.2</v>
      </c>
      <c r="G507" s="81">
        <v>5.01</v>
      </c>
      <c r="H507" s="81">
        <v>5.01</v>
      </c>
      <c r="I507" s="78" t="s">
        <v>4742</v>
      </c>
      <c r="J507" s="78">
        <f>VLOOKUP(B507,'[3]09.02.2026'!$C$3:$J$2063,8,0)</f>
        <v>0</v>
      </c>
      <c r="K507" s="78">
        <f t="shared" si="24"/>
        <v>0</v>
      </c>
      <c r="L507" s="82"/>
      <c r="M507" s="82"/>
      <c r="N507" s="82"/>
      <c r="O507" s="82"/>
      <c r="P507" s="82">
        <v>1</v>
      </c>
      <c r="Q507" s="83"/>
      <c r="R507" s="83"/>
      <c r="S507" s="83"/>
      <c r="T507" s="84">
        <f t="shared" si="23"/>
        <v>0</v>
      </c>
      <c r="U507" s="85"/>
      <c r="V507" s="86"/>
      <c r="W507" s="87"/>
      <c r="X507" s="132">
        <f>VLOOKUP(B507,'[4]ВОМ КГ-3 СОЭКС'!$C$3:$G$2063,5,0)</f>
        <v>219.2</v>
      </c>
      <c r="Y507" s="133">
        <f t="shared" si="22"/>
        <v>0</v>
      </c>
      <c r="Z507" s="132"/>
    </row>
    <row r="508" spans="1:26" x14ac:dyDescent="0.25">
      <c r="A508" s="76" t="s">
        <v>1534</v>
      </c>
      <c r="B508" s="77" t="s">
        <v>3636</v>
      </c>
      <c r="C508" s="77" t="s">
        <v>3637</v>
      </c>
      <c r="D508" s="78">
        <v>1</v>
      </c>
      <c r="E508" s="79">
        <v>277.10000000000002</v>
      </c>
      <c r="F508" s="80">
        <v>277.10000000000002</v>
      </c>
      <c r="G508" s="81">
        <v>5.46</v>
      </c>
      <c r="H508" s="81">
        <v>5.46</v>
      </c>
      <c r="I508" s="78" t="s">
        <v>4743</v>
      </c>
      <c r="J508" s="78">
        <f>VLOOKUP(B508,'[3]09.02.2026'!$C$3:$J$2063,8,0)</f>
        <v>0</v>
      </c>
      <c r="K508" s="78">
        <f t="shared" si="24"/>
        <v>0</v>
      </c>
      <c r="L508" s="82"/>
      <c r="M508" s="82"/>
      <c r="N508" s="82">
        <v>1</v>
      </c>
      <c r="O508" s="82"/>
      <c r="P508" s="82"/>
      <c r="Q508" s="83"/>
      <c r="R508" s="83"/>
      <c r="S508" s="83"/>
      <c r="T508" s="84">
        <f t="shared" si="23"/>
        <v>0</v>
      </c>
      <c r="U508" s="85"/>
      <c r="V508" s="86"/>
      <c r="W508" s="87"/>
      <c r="X508" s="132">
        <f>VLOOKUP(B508,'[4]ВОМ КГ-3 СОЭКС'!$C$3:$G$2063,5,0)</f>
        <v>277.10000000000002</v>
      </c>
      <c r="Y508" s="133">
        <f t="shared" si="22"/>
        <v>0</v>
      </c>
      <c r="Z508" s="132"/>
    </row>
    <row r="509" spans="1:26" x14ac:dyDescent="0.25">
      <c r="A509" s="76" t="s">
        <v>1537</v>
      </c>
      <c r="B509" s="77" t="s">
        <v>3638</v>
      </c>
      <c r="C509" s="77" t="s">
        <v>3639</v>
      </c>
      <c r="D509" s="78">
        <v>1</v>
      </c>
      <c r="E509" s="79">
        <v>427.4</v>
      </c>
      <c r="F509" s="80">
        <v>427.4</v>
      </c>
      <c r="G509" s="81">
        <v>8.8000000000000007</v>
      </c>
      <c r="H509" s="81">
        <v>8.8000000000000007</v>
      </c>
      <c r="I509" s="78" t="s">
        <v>4743</v>
      </c>
      <c r="J509" s="78">
        <f>VLOOKUP(B509,'[3]09.02.2026'!$C$3:$J$2063,8,0)</f>
        <v>0</v>
      </c>
      <c r="K509" s="78">
        <f t="shared" si="24"/>
        <v>0</v>
      </c>
      <c r="L509" s="82"/>
      <c r="M509" s="82"/>
      <c r="N509" s="82">
        <v>1</v>
      </c>
      <c r="O509" s="82"/>
      <c r="P509" s="82"/>
      <c r="Q509" s="83"/>
      <c r="R509" s="83"/>
      <c r="S509" s="83"/>
      <c r="T509" s="84">
        <f t="shared" si="23"/>
        <v>0</v>
      </c>
      <c r="U509" s="85"/>
      <c r="V509" s="86"/>
      <c r="W509" s="87"/>
      <c r="X509" s="132">
        <f>VLOOKUP(B509,'[4]ВОМ КГ-3 СОЭКС'!$C$3:$G$2063,5,0)</f>
        <v>427.4</v>
      </c>
      <c r="Y509" s="133">
        <f t="shared" si="22"/>
        <v>0</v>
      </c>
      <c r="Z509" s="132"/>
    </row>
    <row r="510" spans="1:26" x14ac:dyDescent="0.25">
      <c r="A510" s="76" t="s">
        <v>1540</v>
      </c>
      <c r="B510" s="77" t="s">
        <v>3640</v>
      </c>
      <c r="C510" s="77" t="s">
        <v>3641</v>
      </c>
      <c r="D510" s="78">
        <v>1</v>
      </c>
      <c r="E510" s="79">
        <v>322.89999999999998</v>
      </c>
      <c r="F510" s="80">
        <v>322.89999999999998</v>
      </c>
      <c r="G510" s="81">
        <v>6.46</v>
      </c>
      <c r="H510" s="81">
        <v>6.46</v>
      </c>
      <c r="I510" s="78" t="s">
        <v>4743</v>
      </c>
      <c r="J510" s="78">
        <f>VLOOKUP(B510,'[3]09.02.2026'!$C$3:$J$2063,8,0)</f>
        <v>0</v>
      </c>
      <c r="K510" s="78">
        <f t="shared" si="24"/>
        <v>0</v>
      </c>
      <c r="L510" s="82"/>
      <c r="M510" s="82"/>
      <c r="N510" s="82"/>
      <c r="O510" s="82"/>
      <c r="P510" s="82">
        <v>1</v>
      </c>
      <c r="Q510" s="83"/>
      <c r="R510" s="83"/>
      <c r="S510" s="83"/>
      <c r="T510" s="84">
        <f t="shared" si="23"/>
        <v>0</v>
      </c>
      <c r="U510" s="85"/>
      <c r="V510" s="86"/>
      <c r="W510" s="87"/>
      <c r="X510" s="132">
        <f>VLOOKUP(B510,'[4]ВОМ КГ-3 СОЭКС'!$C$3:$G$2063,5,0)</f>
        <v>322.89999999999998</v>
      </c>
      <c r="Y510" s="133">
        <f t="shared" si="22"/>
        <v>0</v>
      </c>
      <c r="Z510" s="132"/>
    </row>
    <row r="511" spans="1:26" x14ac:dyDescent="0.25">
      <c r="A511" s="76" t="s">
        <v>1543</v>
      </c>
      <c r="B511" s="77" t="s">
        <v>3642</v>
      </c>
      <c r="C511" s="77" t="s">
        <v>3643</v>
      </c>
      <c r="D511" s="78">
        <v>1</v>
      </c>
      <c r="E511" s="79">
        <v>473.1</v>
      </c>
      <c r="F511" s="80">
        <v>473.1</v>
      </c>
      <c r="G511" s="81">
        <v>9.8000000000000007</v>
      </c>
      <c r="H511" s="81">
        <v>9.8000000000000007</v>
      </c>
      <c r="I511" s="78" t="s">
        <v>4743</v>
      </c>
      <c r="J511" s="78">
        <f>VLOOKUP(B511,'[3]09.02.2026'!$C$3:$J$2063,8,0)</f>
        <v>0</v>
      </c>
      <c r="K511" s="78">
        <f t="shared" si="24"/>
        <v>0</v>
      </c>
      <c r="L511" s="82"/>
      <c r="M511" s="82"/>
      <c r="N511" s="82"/>
      <c r="O511" s="82"/>
      <c r="P511" s="82">
        <v>1</v>
      </c>
      <c r="Q511" s="83"/>
      <c r="R511" s="83"/>
      <c r="S511" s="83"/>
      <c r="T511" s="84">
        <f t="shared" si="23"/>
        <v>0</v>
      </c>
      <c r="U511" s="85"/>
      <c r="V511" s="86"/>
      <c r="W511" s="87"/>
      <c r="X511" s="132">
        <f>VLOOKUP(B511,'[4]ВОМ КГ-3 СОЭКС'!$C$3:$G$2063,5,0)</f>
        <v>473.1</v>
      </c>
      <c r="Y511" s="133">
        <f t="shared" si="22"/>
        <v>0</v>
      </c>
      <c r="Z511" s="132"/>
    </row>
    <row r="512" spans="1:26" x14ac:dyDescent="0.25">
      <c r="A512" s="76" t="s">
        <v>1546</v>
      </c>
      <c r="B512" s="77" t="s">
        <v>3644</v>
      </c>
      <c r="C512" s="77" t="s">
        <v>3645</v>
      </c>
      <c r="D512" s="78">
        <v>1</v>
      </c>
      <c r="E512" s="79">
        <v>61.1</v>
      </c>
      <c r="F512" s="80">
        <v>61.1</v>
      </c>
      <c r="G512" s="81">
        <v>1.71</v>
      </c>
      <c r="H512" s="81">
        <v>1.71</v>
      </c>
      <c r="I512" s="78" t="s">
        <v>4743</v>
      </c>
      <c r="J512" s="78">
        <f>VLOOKUP(B512,'[3]09.02.2026'!$C$3:$J$2063,8,0)</f>
        <v>0</v>
      </c>
      <c r="K512" s="78">
        <f t="shared" si="24"/>
        <v>0</v>
      </c>
      <c r="L512" s="82">
        <v>1</v>
      </c>
      <c r="M512" s="82"/>
      <c r="N512" s="82"/>
      <c r="O512" s="82"/>
      <c r="P512" s="82"/>
      <c r="Q512" s="83"/>
      <c r="R512" s="83"/>
      <c r="S512" s="83"/>
      <c r="T512" s="84">
        <f t="shared" si="23"/>
        <v>0</v>
      </c>
      <c r="U512" s="85"/>
      <c r="V512" s="86"/>
      <c r="W512" s="87"/>
      <c r="X512" s="132">
        <f>VLOOKUP(B512,'[4]ВОМ КГ-3 СОЭКС'!$C$3:$G$2063,5,0)</f>
        <v>61.1</v>
      </c>
      <c r="Y512" s="133">
        <f t="shared" si="22"/>
        <v>0</v>
      </c>
      <c r="Z512" s="132"/>
    </row>
    <row r="513" spans="1:26" ht="31.5" x14ac:dyDescent="0.25">
      <c r="A513" s="76" t="s">
        <v>1549</v>
      </c>
      <c r="B513" s="77" t="s">
        <v>3646</v>
      </c>
      <c r="C513" s="77" t="s">
        <v>3647</v>
      </c>
      <c r="D513" s="78">
        <v>1</v>
      </c>
      <c r="E513" s="79">
        <v>61.1</v>
      </c>
      <c r="F513" s="80">
        <v>61.1</v>
      </c>
      <c r="G513" s="81">
        <v>1.71</v>
      </c>
      <c r="H513" s="81">
        <v>1.71</v>
      </c>
      <c r="I513" s="78" t="s">
        <v>4743</v>
      </c>
      <c r="J513" s="78">
        <f>VLOOKUP(B513,'[3]09.02.2026'!$C$3:$J$2063,8,0)</f>
        <v>0</v>
      </c>
      <c r="K513" s="78">
        <f t="shared" si="24"/>
        <v>0</v>
      </c>
      <c r="L513" s="82"/>
      <c r="M513" s="82"/>
      <c r="N513" s="82"/>
      <c r="O513" s="82"/>
      <c r="P513" s="82"/>
      <c r="Q513" s="83"/>
      <c r="R513" s="83"/>
      <c r="S513" s="83">
        <v>1</v>
      </c>
      <c r="T513" s="84">
        <f t="shared" si="23"/>
        <v>0</v>
      </c>
      <c r="U513" s="129" t="s">
        <v>4798</v>
      </c>
      <c r="V513" s="86"/>
      <c r="W513" s="87"/>
      <c r="X513" s="132">
        <f>VLOOKUP(B513,'[4]ВОМ КГ-3 СОЭКС'!$C$3:$G$2063,5,0)</f>
        <v>61.1</v>
      </c>
      <c r="Y513" s="133">
        <f t="shared" si="22"/>
        <v>0</v>
      </c>
      <c r="Z513" s="132"/>
    </row>
    <row r="514" spans="1:26" x14ac:dyDescent="0.25">
      <c r="A514" s="76" t="s">
        <v>1552</v>
      </c>
      <c r="B514" s="77" t="s">
        <v>3648</v>
      </c>
      <c r="C514" s="77" t="s">
        <v>3649</v>
      </c>
      <c r="D514" s="78">
        <v>12</v>
      </c>
      <c r="E514" s="79">
        <v>28.9</v>
      </c>
      <c r="F514" s="80">
        <v>346.8</v>
      </c>
      <c r="G514" s="81">
        <v>0.82</v>
      </c>
      <c r="H514" s="81">
        <v>9.84</v>
      </c>
      <c r="I514" s="78" t="s">
        <v>4743</v>
      </c>
      <c r="J514" s="78">
        <f>VLOOKUP(B514,'[3]09.02.2026'!$C$3:$J$2063,8,0)</f>
        <v>0</v>
      </c>
      <c r="K514" s="78">
        <f t="shared" si="24"/>
        <v>0</v>
      </c>
      <c r="L514" s="82"/>
      <c r="M514" s="82">
        <v>2</v>
      </c>
      <c r="N514" s="82">
        <v>2</v>
      </c>
      <c r="O514" s="82">
        <v>2</v>
      </c>
      <c r="P514" s="82"/>
      <c r="Q514" s="83">
        <v>2</v>
      </c>
      <c r="R514" s="83">
        <v>2</v>
      </c>
      <c r="S514" s="83">
        <v>2</v>
      </c>
      <c r="T514" s="84">
        <f t="shared" si="23"/>
        <v>0</v>
      </c>
      <c r="U514" s="129" t="s">
        <v>4756</v>
      </c>
      <c r="V514" s="86"/>
      <c r="W514" s="87"/>
      <c r="X514" s="132">
        <f>VLOOKUP(B514,'[4]ВОМ КГ-3 СОЭКС'!$C$3:$G$2063,5,0)</f>
        <v>346.8</v>
      </c>
      <c r="Y514" s="133">
        <f t="shared" si="22"/>
        <v>0</v>
      </c>
      <c r="Z514" s="132"/>
    </row>
    <row r="515" spans="1:26" x14ac:dyDescent="0.25">
      <c r="A515" s="76" t="s">
        <v>1555</v>
      </c>
      <c r="B515" s="77" t="s">
        <v>3650</v>
      </c>
      <c r="C515" s="77" t="s">
        <v>3651</v>
      </c>
      <c r="D515" s="78">
        <v>1</v>
      </c>
      <c r="E515" s="79">
        <v>36</v>
      </c>
      <c r="F515" s="80">
        <v>36</v>
      </c>
      <c r="G515" s="81">
        <v>0.98</v>
      </c>
      <c r="H515" s="81">
        <v>0.98</v>
      </c>
      <c r="I515" s="78" t="s">
        <v>4743</v>
      </c>
      <c r="J515" s="78">
        <f>VLOOKUP(B515,'[3]09.02.2026'!$C$3:$J$2063,8,0)</f>
        <v>0</v>
      </c>
      <c r="K515" s="78">
        <f t="shared" si="24"/>
        <v>0</v>
      </c>
      <c r="L515" s="82"/>
      <c r="M515" s="82"/>
      <c r="N515" s="82"/>
      <c r="O515" s="82"/>
      <c r="P515" s="82">
        <v>1</v>
      </c>
      <c r="Q515" s="83"/>
      <c r="R515" s="83"/>
      <c r="S515" s="83"/>
      <c r="T515" s="84">
        <f t="shared" si="23"/>
        <v>0</v>
      </c>
      <c r="U515" s="85"/>
      <c r="V515" s="86"/>
      <c r="W515" s="87"/>
      <c r="X515" s="132">
        <f>VLOOKUP(B515,'[4]ВОМ КГ-3 СОЭКС'!$C$3:$G$2063,5,0)</f>
        <v>36</v>
      </c>
      <c r="Y515" s="133">
        <f t="shared" ref="Y515:Y528" si="25">F515-X515</f>
        <v>0</v>
      </c>
      <c r="Z515" s="132"/>
    </row>
    <row r="516" spans="1:26" x14ac:dyDescent="0.25">
      <c r="A516" s="76" t="s">
        <v>1558</v>
      </c>
      <c r="B516" s="77" t="s">
        <v>3652</v>
      </c>
      <c r="C516" s="77" t="s">
        <v>3653</v>
      </c>
      <c r="D516" s="78">
        <v>1</v>
      </c>
      <c r="E516" s="79">
        <v>45.9</v>
      </c>
      <c r="F516" s="80">
        <v>45.9</v>
      </c>
      <c r="G516" s="81">
        <v>1.25</v>
      </c>
      <c r="H516" s="81">
        <v>1.25</v>
      </c>
      <c r="I516" s="78" t="s">
        <v>4743</v>
      </c>
      <c r="J516" s="78">
        <f>VLOOKUP(B516,'[3]09.02.2026'!$C$3:$J$2063,8,0)</f>
        <v>0</v>
      </c>
      <c r="K516" s="78">
        <f t="shared" si="24"/>
        <v>0</v>
      </c>
      <c r="L516" s="82"/>
      <c r="M516" s="82"/>
      <c r="N516" s="82"/>
      <c r="O516" s="82"/>
      <c r="P516" s="82">
        <v>1</v>
      </c>
      <c r="Q516" s="83"/>
      <c r="R516" s="83"/>
      <c r="S516" s="83"/>
      <c r="T516" s="84">
        <f t="shared" si="23"/>
        <v>0</v>
      </c>
      <c r="U516" s="85"/>
      <c r="V516" s="86"/>
      <c r="W516" s="87"/>
      <c r="X516" s="132">
        <f>VLOOKUP(B516,'[4]ВОМ КГ-3 СОЭКС'!$C$3:$G$2063,5,0)</f>
        <v>45.9</v>
      </c>
      <c r="Y516" s="133">
        <f t="shared" si="25"/>
        <v>0</v>
      </c>
      <c r="Z516" s="132"/>
    </row>
    <row r="517" spans="1:26" ht="31.5" x14ac:dyDescent="0.25">
      <c r="A517" s="76" t="s">
        <v>1561</v>
      </c>
      <c r="B517" s="77" t="s">
        <v>3654</v>
      </c>
      <c r="C517" s="77" t="s">
        <v>3655</v>
      </c>
      <c r="D517" s="78">
        <v>2</v>
      </c>
      <c r="E517" s="79">
        <v>9.4</v>
      </c>
      <c r="F517" s="80">
        <v>18.8</v>
      </c>
      <c r="G517" s="81">
        <v>0.5</v>
      </c>
      <c r="H517" s="81">
        <v>1</v>
      </c>
      <c r="I517" s="78" t="s">
        <v>4743</v>
      </c>
      <c r="J517" s="78">
        <f>VLOOKUP(B517,'[3]09.02.2026'!$C$3:$J$2063,8,0)</f>
        <v>0</v>
      </c>
      <c r="K517" s="78">
        <f t="shared" si="24"/>
        <v>0</v>
      </c>
      <c r="L517" s="82">
        <v>1</v>
      </c>
      <c r="M517" s="82"/>
      <c r="N517" s="82"/>
      <c r="O517" s="82"/>
      <c r="P517" s="82"/>
      <c r="Q517" s="83"/>
      <c r="R517" s="83"/>
      <c r="S517" s="83">
        <v>1</v>
      </c>
      <c r="T517" s="84">
        <f t="shared" ref="T517:T528" si="26">D517-L517-M517-N517-O517-P517-Q517-R517-S517</f>
        <v>0</v>
      </c>
      <c r="U517" s="129" t="s">
        <v>4798</v>
      </c>
      <c r="V517" s="86"/>
      <c r="W517" s="87"/>
      <c r="X517" s="132">
        <f>VLOOKUP(B517,'[4]ВОМ КГ-3 СОЭКС'!$C$3:$G$2063,5,0)</f>
        <v>18.8</v>
      </c>
      <c r="Y517" s="133">
        <f t="shared" si="25"/>
        <v>0</v>
      </c>
      <c r="Z517" s="132"/>
    </row>
    <row r="518" spans="1:26" ht="31.5" x14ac:dyDescent="0.25">
      <c r="A518" s="76" t="s">
        <v>1564</v>
      </c>
      <c r="B518" s="77" t="s">
        <v>3656</v>
      </c>
      <c r="C518" s="77" t="s">
        <v>3657</v>
      </c>
      <c r="D518" s="78">
        <v>2</v>
      </c>
      <c r="E518" s="79">
        <v>8.8000000000000007</v>
      </c>
      <c r="F518" s="80">
        <v>17.600000000000001</v>
      </c>
      <c r="G518" s="81">
        <v>0.46</v>
      </c>
      <c r="H518" s="81">
        <v>0.92</v>
      </c>
      <c r="I518" s="78" t="s">
        <v>4743</v>
      </c>
      <c r="J518" s="78">
        <f>VLOOKUP(B518,'[3]09.02.2026'!$C$3:$J$2063,8,0)</f>
        <v>0</v>
      </c>
      <c r="K518" s="78">
        <f t="shared" si="24"/>
        <v>0</v>
      </c>
      <c r="L518" s="82">
        <v>1</v>
      </c>
      <c r="M518" s="82"/>
      <c r="N518" s="82"/>
      <c r="O518" s="82"/>
      <c r="P518" s="82"/>
      <c r="Q518" s="83"/>
      <c r="R518" s="83"/>
      <c r="S518" s="83">
        <v>1</v>
      </c>
      <c r="T518" s="84">
        <f t="shared" si="26"/>
        <v>0</v>
      </c>
      <c r="U518" s="129" t="s">
        <v>4798</v>
      </c>
      <c r="V518" s="86"/>
      <c r="W518" s="87"/>
      <c r="X518" s="132">
        <f>VLOOKUP(B518,'[4]ВОМ КГ-3 СОЭКС'!$C$3:$G$2063,5,0)</f>
        <v>17.600000000000001</v>
      </c>
      <c r="Y518" s="133">
        <f t="shared" si="25"/>
        <v>0</v>
      </c>
      <c r="Z518" s="132"/>
    </row>
    <row r="519" spans="1:26" ht="31.5" x14ac:dyDescent="0.25">
      <c r="A519" s="76" t="s">
        <v>1567</v>
      </c>
      <c r="B519" s="77" t="s">
        <v>3658</v>
      </c>
      <c r="C519" s="77" t="s">
        <v>3659</v>
      </c>
      <c r="D519" s="78">
        <v>14</v>
      </c>
      <c r="E519" s="79">
        <v>10.9</v>
      </c>
      <c r="F519" s="80">
        <v>152.6</v>
      </c>
      <c r="G519" s="81">
        <v>0.56999999999999995</v>
      </c>
      <c r="H519" s="81">
        <v>7.98</v>
      </c>
      <c r="I519" s="78" t="s">
        <v>4743</v>
      </c>
      <c r="J519" s="78">
        <f>VLOOKUP(B519,'[3]09.02.2026'!$C$3:$J$2063,8,0)</f>
        <v>0</v>
      </c>
      <c r="K519" s="78">
        <f t="shared" si="24"/>
        <v>0</v>
      </c>
      <c r="L519" s="82">
        <v>1</v>
      </c>
      <c r="M519" s="82">
        <v>2</v>
      </c>
      <c r="N519" s="82">
        <v>2</v>
      </c>
      <c r="O519" s="82">
        <v>2</v>
      </c>
      <c r="P519" s="82"/>
      <c r="Q519" s="83">
        <v>2</v>
      </c>
      <c r="R519" s="83">
        <v>2</v>
      </c>
      <c r="S519" s="83">
        <v>3</v>
      </c>
      <c r="T519" s="84">
        <f t="shared" si="26"/>
        <v>0</v>
      </c>
      <c r="U519" s="129" t="s">
        <v>4798</v>
      </c>
      <c r="V519" s="86"/>
      <c r="W519" s="87"/>
      <c r="X519" s="132">
        <f>VLOOKUP(B519,'[4]ВОМ КГ-3 СОЭКС'!$C$3:$G$2063,5,0)</f>
        <v>152.6</v>
      </c>
      <c r="Y519" s="133">
        <f t="shared" si="25"/>
        <v>0</v>
      </c>
      <c r="Z519" s="132"/>
    </row>
    <row r="520" spans="1:26" ht="31.5" x14ac:dyDescent="0.25">
      <c r="A520" s="76" t="s">
        <v>1570</v>
      </c>
      <c r="B520" s="77" t="s">
        <v>3660</v>
      </c>
      <c r="C520" s="77" t="s">
        <v>3661</v>
      </c>
      <c r="D520" s="78">
        <v>2</v>
      </c>
      <c r="E520" s="79">
        <v>10.4</v>
      </c>
      <c r="F520" s="80">
        <v>20.8</v>
      </c>
      <c r="G520" s="81">
        <v>0.55000000000000004</v>
      </c>
      <c r="H520" s="81">
        <v>1.1000000000000001</v>
      </c>
      <c r="I520" s="78" t="s">
        <v>4743</v>
      </c>
      <c r="J520" s="78">
        <f>VLOOKUP(B520,'[3]09.02.2026'!$C$3:$J$2063,8,0)</f>
        <v>0</v>
      </c>
      <c r="K520" s="78">
        <f t="shared" si="24"/>
        <v>0</v>
      </c>
      <c r="L520" s="82">
        <v>1</v>
      </c>
      <c r="M520" s="82"/>
      <c r="N520" s="82"/>
      <c r="O520" s="82"/>
      <c r="P520" s="82"/>
      <c r="Q520" s="83"/>
      <c r="R520" s="83"/>
      <c r="S520" s="83">
        <v>1</v>
      </c>
      <c r="T520" s="84">
        <f t="shared" si="26"/>
        <v>0</v>
      </c>
      <c r="U520" s="129" t="s">
        <v>4798</v>
      </c>
      <c r="V520" s="86"/>
      <c r="W520" s="87"/>
      <c r="X520" s="132">
        <f>VLOOKUP(B520,'[4]ВОМ КГ-3 СОЭКС'!$C$3:$G$2063,5,0)</f>
        <v>20.8</v>
      </c>
      <c r="Y520" s="133">
        <f t="shared" si="25"/>
        <v>0</v>
      </c>
      <c r="Z520" s="132"/>
    </row>
    <row r="521" spans="1:26" x14ac:dyDescent="0.25">
      <c r="A521" s="76" t="s">
        <v>1573</v>
      </c>
      <c r="B521" s="77" t="s">
        <v>3662</v>
      </c>
      <c r="C521" s="77" t="s">
        <v>3663</v>
      </c>
      <c r="D521" s="78">
        <v>12</v>
      </c>
      <c r="E521" s="79">
        <v>8.8000000000000007</v>
      </c>
      <c r="F521" s="80">
        <v>105.6</v>
      </c>
      <c r="G521" s="81">
        <v>0.46</v>
      </c>
      <c r="H521" s="81">
        <v>5.52</v>
      </c>
      <c r="I521" s="78" t="s">
        <v>4743</v>
      </c>
      <c r="J521" s="78">
        <f>VLOOKUP(B521,'[3]09.02.2026'!$C$3:$J$2063,8,0)</f>
        <v>0</v>
      </c>
      <c r="K521" s="78">
        <f t="shared" si="24"/>
        <v>0</v>
      </c>
      <c r="L521" s="82"/>
      <c r="M521" s="82">
        <v>2</v>
      </c>
      <c r="N521" s="82">
        <v>2</v>
      </c>
      <c r="O521" s="82">
        <v>2</v>
      </c>
      <c r="P521" s="82"/>
      <c r="Q521" s="83">
        <v>2</v>
      </c>
      <c r="R521" s="83">
        <v>2</v>
      </c>
      <c r="S521" s="83">
        <v>2</v>
      </c>
      <c r="T521" s="84">
        <f t="shared" si="26"/>
        <v>0</v>
      </c>
      <c r="U521" s="129" t="s">
        <v>4756</v>
      </c>
      <c r="V521" s="86"/>
      <c r="W521" s="87"/>
      <c r="X521" s="132">
        <f>VLOOKUP(B521,'[4]ВОМ КГ-3 СОЭКС'!$C$3:$G$2063,5,0)</f>
        <v>105.6</v>
      </c>
      <c r="Y521" s="133">
        <f t="shared" si="25"/>
        <v>0</v>
      </c>
      <c r="Z521" s="132"/>
    </row>
    <row r="522" spans="1:26" x14ac:dyDescent="0.25">
      <c r="A522" s="76" t="s">
        <v>1576</v>
      </c>
      <c r="B522" s="77" t="s">
        <v>3664</v>
      </c>
      <c r="C522" s="77" t="s">
        <v>3665</v>
      </c>
      <c r="D522" s="78">
        <v>12</v>
      </c>
      <c r="E522" s="79">
        <v>10.5</v>
      </c>
      <c r="F522" s="80">
        <v>126</v>
      </c>
      <c r="G522" s="81">
        <v>0.55000000000000004</v>
      </c>
      <c r="H522" s="81">
        <v>6.6</v>
      </c>
      <c r="I522" s="78" t="s">
        <v>4743</v>
      </c>
      <c r="J522" s="78">
        <f>VLOOKUP(B522,'[3]09.02.2026'!$C$3:$J$2063,8,0)</f>
        <v>0</v>
      </c>
      <c r="K522" s="78">
        <f t="shared" si="24"/>
        <v>0</v>
      </c>
      <c r="L522" s="82"/>
      <c r="M522" s="82">
        <v>2</v>
      </c>
      <c r="N522" s="82">
        <v>2</v>
      </c>
      <c r="O522" s="82">
        <v>2</v>
      </c>
      <c r="P522" s="82"/>
      <c r="Q522" s="83">
        <v>2</v>
      </c>
      <c r="R522" s="83">
        <v>2</v>
      </c>
      <c r="S522" s="83">
        <v>2</v>
      </c>
      <c r="T522" s="84">
        <f t="shared" si="26"/>
        <v>0</v>
      </c>
      <c r="U522" s="129" t="s">
        <v>4756</v>
      </c>
      <c r="V522" s="86"/>
      <c r="W522" s="87"/>
      <c r="X522" s="132">
        <f>VLOOKUP(B522,'[4]ВОМ КГ-3 СОЭКС'!$C$3:$G$2063,5,0)</f>
        <v>126</v>
      </c>
      <c r="Y522" s="133">
        <f t="shared" si="25"/>
        <v>0</v>
      </c>
      <c r="Z522" s="132"/>
    </row>
    <row r="523" spans="1:26" x14ac:dyDescent="0.25">
      <c r="A523" s="76" t="s">
        <v>1579</v>
      </c>
      <c r="B523" s="77" t="s">
        <v>3666</v>
      </c>
      <c r="C523" s="77" t="s">
        <v>3667</v>
      </c>
      <c r="D523" s="78">
        <v>4</v>
      </c>
      <c r="E523" s="79">
        <v>1471.5</v>
      </c>
      <c r="F523" s="80">
        <v>5886</v>
      </c>
      <c r="G523" s="81">
        <v>36.090000000000003</v>
      </c>
      <c r="H523" s="81">
        <v>144.36000000000001</v>
      </c>
      <c r="I523" s="78" t="s">
        <v>4743</v>
      </c>
      <c r="J523" s="78">
        <f>VLOOKUP(B523,'[3]09.02.2026'!$C$3:$J$2063,8,0)</f>
        <v>0</v>
      </c>
      <c r="K523" s="78">
        <f t="shared" si="24"/>
        <v>0</v>
      </c>
      <c r="L523" s="82"/>
      <c r="M523" s="82">
        <v>2</v>
      </c>
      <c r="N523" s="82">
        <v>2</v>
      </c>
      <c r="O523" s="82"/>
      <c r="P523" s="82"/>
      <c r="Q523" s="83"/>
      <c r="R523" s="83"/>
      <c r="S523" s="83"/>
      <c r="T523" s="84">
        <f t="shared" si="26"/>
        <v>0</v>
      </c>
      <c r="U523" s="85"/>
      <c r="V523" s="86"/>
      <c r="W523" s="87"/>
      <c r="X523" s="132">
        <f>VLOOKUP(B523,'[4]ВОМ КГ-3 СОЭКС'!$C$3:$G$2063,5,0)</f>
        <v>5886</v>
      </c>
      <c r="Y523" s="133">
        <f t="shared" si="25"/>
        <v>0</v>
      </c>
      <c r="Z523" s="132"/>
    </row>
    <row r="524" spans="1:26" x14ac:dyDescent="0.25">
      <c r="A524" s="76" t="s">
        <v>1582</v>
      </c>
      <c r="B524" s="77" t="s">
        <v>3668</v>
      </c>
      <c r="C524" s="77" t="s">
        <v>3669</v>
      </c>
      <c r="D524" s="78">
        <v>7</v>
      </c>
      <c r="E524" s="79">
        <v>1414.8</v>
      </c>
      <c r="F524" s="80">
        <v>9903.6</v>
      </c>
      <c r="G524" s="81">
        <v>34.65</v>
      </c>
      <c r="H524" s="81">
        <v>242.55</v>
      </c>
      <c r="I524" s="78" t="s">
        <v>4743</v>
      </c>
      <c r="J524" s="78">
        <f>VLOOKUP(B524,'[3]09.02.2026'!$C$3:$J$2063,8,0)</f>
        <v>0</v>
      </c>
      <c r="K524" s="78">
        <f t="shared" si="24"/>
        <v>0</v>
      </c>
      <c r="L524" s="82"/>
      <c r="M524" s="82"/>
      <c r="N524" s="82"/>
      <c r="O524" s="82"/>
      <c r="P524" s="82">
        <v>1</v>
      </c>
      <c r="Q524" s="83">
        <v>2</v>
      </c>
      <c r="R524" s="83">
        <v>2</v>
      </c>
      <c r="S524" s="83">
        <v>2</v>
      </c>
      <c r="T524" s="84">
        <f t="shared" si="26"/>
        <v>0</v>
      </c>
      <c r="U524" s="85"/>
      <c r="V524" s="86"/>
      <c r="W524" s="87"/>
      <c r="X524" s="132">
        <f>VLOOKUP(B524,'[4]ВОМ КГ-3 СОЭКС'!$C$3:$G$2063,5,0)</f>
        <v>9903.6</v>
      </c>
      <c r="Y524" s="133">
        <f t="shared" si="25"/>
        <v>0</v>
      </c>
      <c r="Z524" s="132"/>
    </row>
    <row r="525" spans="1:26" x14ac:dyDescent="0.25">
      <c r="A525" s="76" t="s">
        <v>1585</v>
      </c>
      <c r="B525" s="77" t="s">
        <v>3670</v>
      </c>
      <c r="C525" s="77" t="s">
        <v>3671</v>
      </c>
      <c r="D525" s="78">
        <v>2</v>
      </c>
      <c r="E525" s="79">
        <v>1427.8</v>
      </c>
      <c r="F525" s="80">
        <v>2855.6</v>
      </c>
      <c r="G525" s="81">
        <v>34.979999999999997</v>
      </c>
      <c r="H525" s="81">
        <v>69.959999999999994</v>
      </c>
      <c r="I525" s="78" t="s">
        <v>4743</v>
      </c>
      <c r="J525" s="78">
        <f>VLOOKUP(B525,'[3]09.02.2026'!$C$3:$J$2063,8,0)</f>
        <v>0</v>
      </c>
      <c r="K525" s="78">
        <f t="shared" si="24"/>
        <v>0</v>
      </c>
      <c r="L525" s="82"/>
      <c r="M525" s="82"/>
      <c r="N525" s="82"/>
      <c r="O525" s="82">
        <v>2</v>
      </c>
      <c r="P525" s="82"/>
      <c r="Q525" s="83"/>
      <c r="R525" s="83"/>
      <c r="S525" s="83"/>
      <c r="T525" s="84">
        <f t="shared" si="26"/>
        <v>0</v>
      </c>
      <c r="U525" s="85"/>
      <c r="V525" s="86"/>
      <c r="W525" s="87"/>
      <c r="X525" s="132">
        <f>VLOOKUP(B525,'[4]ВОМ КГ-3 СОЭКС'!$C$3:$G$2063,5,0)</f>
        <v>2855.6</v>
      </c>
      <c r="Y525" s="133">
        <f t="shared" si="25"/>
        <v>0</v>
      </c>
      <c r="Z525" s="132"/>
    </row>
    <row r="526" spans="1:26" ht="31.5" x14ac:dyDescent="0.25">
      <c r="A526" s="76" t="s">
        <v>1588</v>
      </c>
      <c r="B526" s="77" t="s">
        <v>3672</v>
      </c>
      <c r="C526" s="77" t="s">
        <v>3673</v>
      </c>
      <c r="D526" s="78">
        <v>128</v>
      </c>
      <c r="E526" s="79">
        <v>1.6</v>
      </c>
      <c r="F526" s="80">
        <v>204.8</v>
      </c>
      <c r="G526" s="81">
        <v>0.03</v>
      </c>
      <c r="H526" s="81">
        <v>3.84</v>
      </c>
      <c r="I526" s="78" t="s">
        <v>4743</v>
      </c>
      <c r="J526" s="78">
        <f>VLOOKUP(B526,'[3]09.02.2026'!$C$3:$J$2063,8,0)</f>
        <v>0</v>
      </c>
      <c r="K526" s="78">
        <f t="shared" si="24"/>
        <v>0</v>
      </c>
      <c r="L526" s="82">
        <v>16</v>
      </c>
      <c r="M526" s="82">
        <v>16</v>
      </c>
      <c r="N526" s="82">
        <v>16</v>
      </c>
      <c r="O526" s="82">
        <v>16</v>
      </c>
      <c r="P526" s="82">
        <v>16</v>
      </c>
      <c r="Q526" s="83">
        <v>16</v>
      </c>
      <c r="R526" s="83">
        <v>16</v>
      </c>
      <c r="S526" s="83">
        <v>16</v>
      </c>
      <c r="T526" s="84">
        <f t="shared" si="26"/>
        <v>0</v>
      </c>
      <c r="U526" s="129" t="s">
        <v>4754</v>
      </c>
      <c r="V526" s="86"/>
      <c r="W526" s="87"/>
      <c r="X526" s="132">
        <f>VLOOKUP(B526,'[4]ВОМ КГ-3 СОЭКС'!$C$3:$G$2063,5,0)</f>
        <v>204.8</v>
      </c>
      <c r="Y526" s="133">
        <f t="shared" si="25"/>
        <v>0</v>
      </c>
      <c r="Z526" s="132"/>
    </row>
    <row r="527" spans="1:26" ht="31.5" x14ac:dyDescent="0.25">
      <c r="A527" s="76" t="s">
        <v>1591</v>
      </c>
      <c r="B527" s="77" t="s">
        <v>3674</v>
      </c>
      <c r="C527" s="77" t="s">
        <v>3675</v>
      </c>
      <c r="D527" s="78">
        <v>16</v>
      </c>
      <c r="E527" s="79">
        <v>1</v>
      </c>
      <c r="F527" s="80">
        <v>16</v>
      </c>
      <c r="G527" s="81">
        <v>0.02</v>
      </c>
      <c r="H527" s="81">
        <v>0.32</v>
      </c>
      <c r="I527" s="78" t="s">
        <v>4743</v>
      </c>
      <c r="J527" s="78">
        <f>VLOOKUP(B527,'[3]09.02.2026'!$C$3:$J$2063,8,0)</f>
        <v>0</v>
      </c>
      <c r="K527" s="78">
        <f t="shared" si="24"/>
        <v>0</v>
      </c>
      <c r="L527" s="82"/>
      <c r="M527" s="82"/>
      <c r="N527" s="82">
        <v>8</v>
      </c>
      <c r="O527" s="82"/>
      <c r="P527" s="82">
        <v>8</v>
      </c>
      <c r="Q527" s="83"/>
      <c r="R527" s="83"/>
      <c r="S527" s="83"/>
      <c r="T527" s="84">
        <f t="shared" si="26"/>
        <v>0</v>
      </c>
      <c r="U527" s="129" t="s">
        <v>4754</v>
      </c>
      <c r="V527" s="86"/>
      <c r="W527" s="87"/>
      <c r="X527" s="132">
        <f>VLOOKUP(B527,'[4]ВОМ КГ-3 СОЭКС'!$C$3:$G$2063,5,0)</f>
        <v>16</v>
      </c>
      <c r="Y527" s="133">
        <f t="shared" si="25"/>
        <v>0</v>
      </c>
      <c r="Z527" s="132"/>
    </row>
    <row r="528" spans="1:26" x14ac:dyDescent="0.25">
      <c r="A528" s="76" t="s">
        <v>1594</v>
      </c>
      <c r="B528" s="77" t="s">
        <v>3676</v>
      </c>
      <c r="C528" s="77" t="s">
        <v>3677</v>
      </c>
      <c r="D528" s="78">
        <v>8</v>
      </c>
      <c r="E528" s="79">
        <v>47.7</v>
      </c>
      <c r="F528" s="80">
        <v>381.6</v>
      </c>
      <c r="G528" s="81">
        <v>2.83</v>
      </c>
      <c r="H528" s="81">
        <v>22.64</v>
      </c>
      <c r="I528" s="78" t="s">
        <v>4743</v>
      </c>
      <c r="J528" s="78">
        <f>VLOOKUP(B528,'[3]09.02.2026'!$C$3:$J$2063,8,0)</f>
        <v>0</v>
      </c>
      <c r="K528" s="78">
        <f t="shared" si="24"/>
        <v>0</v>
      </c>
      <c r="L528" s="82"/>
      <c r="M528" s="82"/>
      <c r="N528" s="82"/>
      <c r="O528" s="82">
        <v>4</v>
      </c>
      <c r="P528" s="82">
        <v>4</v>
      </c>
      <c r="Q528" s="83"/>
      <c r="R528" s="83"/>
      <c r="S528" s="83"/>
      <c r="T528" s="84">
        <f t="shared" si="26"/>
        <v>0</v>
      </c>
      <c r="U528" s="85"/>
      <c r="V528" s="86"/>
      <c r="W528" s="87"/>
      <c r="X528" s="132">
        <f>VLOOKUP(B528,'[4]ВОМ КГ-3 СОЭКС'!$C$3:$G$2063,5,0)</f>
        <v>381.6</v>
      </c>
      <c r="Y528" s="133">
        <f t="shared" si="25"/>
        <v>0</v>
      </c>
      <c r="Z528" s="132"/>
    </row>
    <row r="529" spans="1:26" x14ac:dyDescent="0.25">
      <c r="A529" s="89" t="s">
        <v>4720</v>
      </c>
      <c r="B529" s="90" t="s">
        <v>4720</v>
      </c>
      <c r="C529" s="91" t="s">
        <v>4722</v>
      </c>
      <c r="D529" s="92">
        <f>SUM(D3:D528)</f>
        <v>2296</v>
      </c>
      <c r="E529" s="93"/>
      <c r="F529" s="94">
        <f>SUM(F3:F528)/1000</f>
        <v>389.5112000000002</v>
      </c>
      <c r="G529" s="95" t="s">
        <v>4720</v>
      </c>
      <c r="H529" s="95">
        <v>15308.98</v>
      </c>
      <c r="I529" s="96"/>
      <c r="J529" s="94">
        <f>SUM(J3:J528)</f>
        <v>0</v>
      </c>
      <c r="K529" s="94">
        <f>SUM(K3:K528)</f>
        <v>0</v>
      </c>
      <c r="L529" s="97"/>
      <c r="M529" s="97"/>
      <c r="N529" s="97"/>
      <c r="O529" s="97"/>
      <c r="P529" s="97"/>
      <c r="Q529" s="98"/>
      <c r="R529" s="98"/>
      <c r="S529" s="98"/>
      <c r="T529" s="99">
        <f>SUM(T3:T528)</f>
        <v>0</v>
      </c>
      <c r="U529" s="100"/>
      <c r="V529" s="101"/>
      <c r="W529" s="101"/>
      <c r="X529" s="132"/>
      <c r="Y529" s="102">
        <f>SUM(Y3:Y528)/1000</f>
        <v>20.733000000000004</v>
      </c>
      <c r="Z529" s="132"/>
    </row>
    <row r="530" spans="1:26" x14ac:dyDescent="0.25">
      <c r="V530" s="111"/>
      <c r="W530" s="111"/>
      <c r="X530" s="112"/>
    </row>
    <row r="531" spans="1:26" x14ac:dyDescent="0.25">
      <c r="C531" s="113" t="s">
        <v>4741</v>
      </c>
      <c r="D531" s="105">
        <v>241</v>
      </c>
      <c r="E531" s="105"/>
      <c r="F531" s="105">
        <v>36589.700000000004</v>
      </c>
      <c r="V531" s="111"/>
      <c r="W531" s="111"/>
      <c r="X531" s="112"/>
    </row>
    <row r="532" spans="1:26" x14ac:dyDescent="0.25">
      <c r="C532" s="113" t="s">
        <v>4757</v>
      </c>
      <c r="D532" s="105">
        <f>SUM(D312:D321)</f>
        <v>485</v>
      </c>
      <c r="E532" s="105"/>
      <c r="F532" s="105">
        <f t="shared" ref="F532" si="27">SUM(F312:F321)</f>
        <v>20733.000000000004</v>
      </c>
      <c r="V532" s="111"/>
      <c r="W532" s="111"/>
      <c r="X532" s="112"/>
    </row>
    <row r="533" spans="1:26" x14ac:dyDescent="0.25">
      <c r="C533" s="113" t="s">
        <v>4758</v>
      </c>
      <c r="D533" s="105">
        <f>SUM(D526:D527)</f>
        <v>144</v>
      </c>
      <c r="E533" s="105"/>
      <c r="F533" s="105">
        <f t="shared" ref="F533" si="28">SUM(F526:F527)</f>
        <v>220.8</v>
      </c>
      <c r="V533" s="111"/>
      <c r="W533" s="111"/>
      <c r="X533" s="112"/>
    </row>
    <row r="534" spans="1:26" x14ac:dyDescent="0.25">
      <c r="E534" s="105"/>
      <c r="F534" s="105"/>
      <c r="V534" s="111"/>
      <c r="W534" s="111"/>
      <c r="X534" s="112"/>
    </row>
    <row r="535" spans="1:26" x14ac:dyDescent="0.25">
      <c r="V535" s="111"/>
      <c r="W535" s="111"/>
      <c r="X535" s="112"/>
    </row>
    <row r="536" spans="1:26" x14ac:dyDescent="0.25">
      <c r="B536" s="114"/>
      <c r="C536" s="82"/>
      <c r="D536" s="78" t="s">
        <v>4759</v>
      </c>
      <c r="E536" s="79" t="s">
        <v>4760</v>
      </c>
      <c r="V536" s="111"/>
      <c r="W536" s="111"/>
      <c r="X536" s="112"/>
    </row>
    <row r="537" spans="1:26" ht="47.25" x14ac:dyDescent="0.25">
      <c r="B537" s="115" t="s">
        <v>4761</v>
      </c>
      <c r="C537" s="82" t="s">
        <v>4762</v>
      </c>
      <c r="D537" s="78">
        <v>2296</v>
      </c>
      <c r="E537" s="79">
        <v>389.5112000000002</v>
      </c>
      <c r="V537" s="111"/>
      <c r="W537" s="111"/>
      <c r="X537" s="112"/>
    </row>
    <row r="538" spans="1:26" x14ac:dyDescent="0.25">
      <c r="B538" s="114"/>
      <c r="C538" s="82" t="s">
        <v>4741</v>
      </c>
      <c r="D538" s="78">
        <v>241</v>
      </c>
      <c r="E538" s="79">
        <f>36589.7/1000</f>
        <v>36.589700000000001</v>
      </c>
      <c r="V538" s="111"/>
      <c r="W538" s="111"/>
      <c r="X538" s="112"/>
    </row>
    <row r="539" spans="1:26" x14ac:dyDescent="0.25">
      <c r="B539" s="114"/>
      <c r="C539" s="82" t="s">
        <v>4757</v>
      </c>
      <c r="D539" s="78">
        <v>485</v>
      </c>
      <c r="E539" s="79">
        <f>20733/1000</f>
        <v>20.733000000000001</v>
      </c>
      <c r="V539" s="111"/>
      <c r="W539" s="111"/>
      <c r="X539" s="112"/>
    </row>
    <row r="540" spans="1:26" x14ac:dyDescent="0.25">
      <c r="B540" s="114"/>
      <c r="C540" s="82" t="s">
        <v>4758</v>
      </c>
      <c r="D540" s="78">
        <v>144</v>
      </c>
      <c r="E540" s="79">
        <f>220.8/1000</f>
        <v>0.22080000000000002</v>
      </c>
      <c r="V540" s="111"/>
      <c r="W540" s="111"/>
      <c r="X540" s="112"/>
    </row>
    <row r="541" spans="1:26" x14ac:dyDescent="0.25">
      <c r="B541" s="114"/>
      <c r="C541" s="116" t="s">
        <v>4763</v>
      </c>
      <c r="D541" s="78">
        <f>SUM(D538:D540)</f>
        <v>870</v>
      </c>
      <c r="E541" s="78">
        <f>SUM(E538:E540)</f>
        <v>57.543499999999995</v>
      </c>
      <c r="V541" s="111"/>
      <c r="W541" s="111"/>
      <c r="X541" s="112"/>
    </row>
    <row r="542" spans="1:26" x14ac:dyDescent="0.25">
      <c r="B542" s="114"/>
      <c r="C542" s="82"/>
      <c r="D542" s="78"/>
      <c r="E542" s="79"/>
      <c r="V542" s="111"/>
      <c r="W542" s="111"/>
      <c r="X542" s="112"/>
    </row>
    <row r="543" spans="1:26" x14ac:dyDescent="0.25">
      <c r="B543" s="114"/>
      <c r="C543" s="116" t="s">
        <v>4764</v>
      </c>
      <c r="D543" s="78">
        <f>D537-D541</f>
        <v>1426</v>
      </c>
      <c r="E543" s="79">
        <f>E537*E541</f>
        <v>22413.83773720001</v>
      </c>
      <c r="V543" s="111"/>
      <c r="W543" s="111"/>
      <c r="X543" s="112"/>
    </row>
    <row r="544" spans="1:26" x14ac:dyDescent="0.25">
      <c r="V544" s="111"/>
      <c r="W544" s="111"/>
      <c r="X544" s="112"/>
    </row>
    <row r="545" spans="22:24" x14ac:dyDescent="0.25">
      <c r="V545" s="111"/>
      <c r="W545" s="111"/>
      <c r="X545" s="112"/>
    </row>
    <row r="546" spans="22:24" x14ac:dyDescent="0.25">
      <c r="V546" s="111"/>
      <c r="W546" s="111"/>
      <c r="X546" s="112"/>
    </row>
    <row r="547" spans="22:24" x14ac:dyDescent="0.25">
      <c r="V547" s="111"/>
      <c r="W547" s="111"/>
      <c r="X547" s="112"/>
    </row>
    <row r="548" spans="22:24" x14ac:dyDescent="0.25">
      <c r="V548" s="111"/>
      <c r="W548" s="111"/>
      <c r="X548" s="112"/>
    </row>
    <row r="549" spans="22:24" x14ac:dyDescent="0.25">
      <c r="V549" s="111"/>
      <c r="W549" s="111"/>
      <c r="X549" s="112"/>
    </row>
    <row r="550" spans="22:24" x14ac:dyDescent="0.25">
      <c r="V550" s="111"/>
      <c r="W550" s="111"/>
      <c r="X550" s="112"/>
    </row>
    <row r="551" spans="22:24" x14ac:dyDescent="0.25">
      <c r="V551" s="111"/>
      <c r="W551" s="111"/>
      <c r="X551" s="112"/>
    </row>
    <row r="552" spans="22:24" x14ac:dyDescent="0.25">
      <c r="V552" s="111"/>
      <c r="W552" s="111"/>
      <c r="X552" s="112"/>
    </row>
    <row r="553" spans="22:24" x14ac:dyDescent="0.25">
      <c r="V553" s="111"/>
      <c r="W553" s="111"/>
      <c r="X553" s="112"/>
    </row>
    <row r="554" spans="22:24" x14ac:dyDescent="0.25">
      <c r="V554" s="111"/>
      <c r="W554" s="111"/>
      <c r="X554" s="112"/>
    </row>
    <row r="555" spans="22:24" x14ac:dyDescent="0.25">
      <c r="V555" s="111"/>
      <c r="W555" s="111"/>
      <c r="X555" s="112"/>
    </row>
    <row r="556" spans="22:24" x14ac:dyDescent="0.25">
      <c r="V556" s="111"/>
      <c r="W556" s="111"/>
      <c r="X556" s="112"/>
    </row>
    <row r="557" spans="22:24" x14ac:dyDescent="0.25">
      <c r="V557" s="111"/>
      <c r="W557" s="111"/>
      <c r="X557" s="112"/>
    </row>
    <row r="558" spans="22:24" x14ac:dyDescent="0.25">
      <c r="V558" s="111"/>
      <c r="W558" s="111"/>
      <c r="X558" s="112"/>
    </row>
    <row r="559" spans="22:24" x14ac:dyDescent="0.25">
      <c r="V559" s="111"/>
      <c r="W559" s="111"/>
      <c r="X559" s="112"/>
    </row>
    <row r="560" spans="22:24" x14ac:dyDescent="0.25">
      <c r="V560" s="111"/>
      <c r="W560" s="111"/>
      <c r="X560" s="112"/>
    </row>
    <row r="561" spans="22:24" x14ac:dyDescent="0.25">
      <c r="V561" s="111"/>
      <c r="W561" s="111"/>
      <c r="X561" s="112"/>
    </row>
    <row r="562" spans="22:24" x14ac:dyDescent="0.25">
      <c r="V562" s="111"/>
      <c r="W562" s="111"/>
      <c r="X562" s="112"/>
    </row>
    <row r="563" spans="22:24" x14ac:dyDescent="0.25">
      <c r="V563" s="111"/>
      <c r="W563" s="111"/>
      <c r="X563" s="112"/>
    </row>
    <row r="564" spans="22:24" x14ac:dyDescent="0.25">
      <c r="V564" s="111"/>
      <c r="W564" s="111"/>
      <c r="X564" s="112"/>
    </row>
    <row r="565" spans="22:24" x14ac:dyDescent="0.25">
      <c r="V565" s="111"/>
      <c r="W565" s="111"/>
      <c r="X565" s="112"/>
    </row>
    <row r="566" spans="22:24" x14ac:dyDescent="0.25">
      <c r="V566" s="111"/>
      <c r="W566" s="111"/>
      <c r="X566" s="112"/>
    </row>
    <row r="567" spans="22:24" x14ac:dyDescent="0.25">
      <c r="V567" s="111"/>
      <c r="W567" s="111"/>
      <c r="X567" s="112"/>
    </row>
    <row r="568" spans="22:24" x14ac:dyDescent="0.25">
      <c r="V568" s="111"/>
      <c r="W568" s="111"/>
      <c r="X568" s="112"/>
    </row>
    <row r="569" spans="22:24" x14ac:dyDescent="0.25">
      <c r="V569" s="111"/>
      <c r="W569" s="111"/>
      <c r="X569" s="112"/>
    </row>
    <row r="570" spans="22:24" x14ac:dyDescent="0.25">
      <c r="V570" s="111"/>
      <c r="W570" s="111"/>
      <c r="X570" s="112"/>
    </row>
    <row r="571" spans="22:24" x14ac:dyDescent="0.25">
      <c r="V571" s="111"/>
      <c r="W571" s="111"/>
      <c r="X571" s="112"/>
    </row>
    <row r="572" spans="22:24" x14ac:dyDescent="0.25">
      <c r="V572" s="111"/>
      <c r="W572" s="111"/>
      <c r="X572" s="112"/>
    </row>
    <row r="573" spans="22:24" x14ac:dyDescent="0.25">
      <c r="V573" s="111"/>
      <c r="W573" s="111"/>
      <c r="X573" s="112"/>
    </row>
    <row r="574" spans="22:24" x14ac:dyDescent="0.25">
      <c r="V574" s="111"/>
      <c r="W574" s="111"/>
      <c r="X574" s="112"/>
    </row>
    <row r="575" spans="22:24" x14ac:dyDescent="0.25">
      <c r="V575" s="111"/>
      <c r="W575" s="111"/>
    </row>
    <row r="576" spans="22:24" x14ac:dyDescent="0.25">
      <c r="V576" s="111"/>
      <c r="W576" s="111"/>
    </row>
    <row r="577" spans="22:23" x14ac:dyDescent="0.25">
      <c r="V577" s="111"/>
      <c r="W577" s="111"/>
    </row>
    <row r="578" spans="22:23" x14ac:dyDescent="0.25">
      <c r="V578" s="111"/>
      <c r="W578" s="111"/>
    </row>
    <row r="579" spans="22:23" x14ac:dyDescent="0.25">
      <c r="V579" s="111"/>
      <c r="W579" s="111"/>
    </row>
    <row r="580" spans="22:23" x14ac:dyDescent="0.25">
      <c r="V580" s="111"/>
      <c r="W580" s="111"/>
    </row>
    <row r="581" spans="22:23" x14ac:dyDescent="0.25">
      <c r="V581" s="111"/>
      <c r="W581" s="111"/>
    </row>
    <row r="582" spans="22:23" x14ac:dyDescent="0.25">
      <c r="V582" s="111"/>
      <c r="W582" s="111"/>
    </row>
    <row r="583" spans="22:23" x14ac:dyDescent="0.25">
      <c r="V583" s="111"/>
      <c r="W583" s="111"/>
    </row>
    <row r="584" spans="22:23" x14ac:dyDescent="0.25">
      <c r="V584" s="111"/>
      <c r="W584" s="111"/>
    </row>
    <row r="585" spans="22:23" x14ac:dyDescent="0.25">
      <c r="V585" s="111"/>
      <c r="W585" s="111"/>
    </row>
    <row r="586" spans="22:23" x14ac:dyDescent="0.25">
      <c r="V586" s="111"/>
      <c r="W586" s="111"/>
    </row>
    <row r="587" spans="22:23" x14ac:dyDescent="0.25">
      <c r="V587" s="111"/>
      <c r="W587" s="111"/>
    </row>
    <row r="588" spans="22:23" x14ac:dyDescent="0.25">
      <c r="V588" s="111"/>
      <c r="W588" s="111"/>
    </row>
    <row r="589" spans="22:23" x14ac:dyDescent="0.25">
      <c r="V589" s="111"/>
      <c r="W589" s="111"/>
    </row>
    <row r="590" spans="22:23" x14ac:dyDescent="0.25">
      <c r="V590" s="111"/>
      <c r="W590" s="111"/>
    </row>
    <row r="591" spans="22:23" x14ac:dyDescent="0.25">
      <c r="V591" s="111"/>
      <c r="W591" s="111"/>
    </row>
    <row r="592" spans="22:23" x14ac:dyDescent="0.25">
      <c r="V592" s="111"/>
      <c r="W592" s="111"/>
    </row>
    <row r="593" spans="22:23" x14ac:dyDescent="0.25">
      <c r="V593" s="111"/>
      <c r="W593" s="111"/>
    </row>
    <row r="594" spans="22:23" x14ac:dyDescent="0.25">
      <c r="V594" s="111"/>
      <c r="W594" s="111"/>
    </row>
    <row r="595" spans="22:23" x14ac:dyDescent="0.25">
      <c r="V595" s="111"/>
      <c r="W595" s="111"/>
    </row>
    <row r="596" spans="22:23" x14ac:dyDescent="0.25">
      <c r="V596" s="111"/>
      <c r="W596" s="111"/>
    </row>
    <row r="597" spans="22:23" x14ac:dyDescent="0.25">
      <c r="V597" s="111"/>
      <c r="W597" s="111"/>
    </row>
    <row r="598" spans="22:23" x14ac:dyDescent="0.25">
      <c r="V598" s="111"/>
      <c r="W598" s="111"/>
    </row>
    <row r="599" spans="22:23" x14ac:dyDescent="0.25">
      <c r="V599" s="111"/>
      <c r="W599" s="111"/>
    </row>
    <row r="600" spans="22:23" x14ac:dyDescent="0.25">
      <c r="V600" s="111"/>
      <c r="W600" s="111"/>
    </row>
    <row r="601" spans="22:23" x14ac:dyDescent="0.25">
      <c r="V601" s="111"/>
      <c r="W601" s="111"/>
    </row>
    <row r="602" spans="22:23" x14ac:dyDescent="0.25">
      <c r="V602" s="111"/>
      <c r="W602" s="111"/>
    </row>
    <row r="603" spans="22:23" x14ac:dyDescent="0.25">
      <c r="V603" s="111"/>
      <c r="W603" s="111"/>
    </row>
    <row r="604" spans="22:23" x14ac:dyDescent="0.25">
      <c r="V604" s="111"/>
      <c r="W604" s="111"/>
    </row>
    <row r="605" spans="22:23" x14ac:dyDescent="0.25">
      <c r="V605" s="111"/>
      <c r="W605" s="111"/>
    </row>
    <row r="606" spans="22:23" x14ac:dyDescent="0.25">
      <c r="V606" s="111"/>
      <c r="W606" s="111"/>
    </row>
    <row r="607" spans="22:23" x14ac:dyDescent="0.25">
      <c r="V607" s="111"/>
      <c r="W607" s="111"/>
    </row>
    <row r="608" spans="22:23" x14ac:dyDescent="0.25">
      <c r="V608" s="111"/>
      <c r="W608" s="111"/>
    </row>
    <row r="609" spans="22:23" x14ac:dyDescent="0.25">
      <c r="V609" s="111"/>
      <c r="W609" s="111"/>
    </row>
    <row r="610" spans="22:23" x14ac:dyDescent="0.25">
      <c r="V610" s="111"/>
      <c r="W610" s="111"/>
    </row>
    <row r="611" spans="22:23" x14ac:dyDescent="0.25">
      <c r="V611" s="111"/>
      <c r="W611" s="111"/>
    </row>
    <row r="612" spans="22:23" x14ac:dyDescent="0.25">
      <c r="V612" s="111"/>
      <c r="W612" s="111"/>
    </row>
    <row r="613" spans="22:23" x14ac:dyDescent="0.25">
      <c r="V613" s="111"/>
      <c r="W613" s="111"/>
    </row>
    <row r="614" spans="22:23" x14ac:dyDescent="0.25">
      <c r="V614" s="111"/>
      <c r="W614" s="111"/>
    </row>
    <row r="615" spans="22:23" x14ac:dyDescent="0.25">
      <c r="V615" s="111"/>
      <c r="W615" s="111"/>
    </row>
    <row r="616" spans="22:23" x14ac:dyDescent="0.25">
      <c r="V616" s="111"/>
      <c r="W616" s="111"/>
    </row>
    <row r="617" spans="22:23" x14ac:dyDescent="0.25">
      <c r="V617" s="111"/>
      <c r="W617" s="111"/>
    </row>
    <row r="618" spans="22:23" x14ac:dyDescent="0.25">
      <c r="V618" s="111"/>
      <c r="W618" s="111"/>
    </row>
    <row r="619" spans="22:23" x14ac:dyDescent="0.25">
      <c r="V619" s="111"/>
      <c r="W619" s="111"/>
    </row>
    <row r="620" spans="22:23" x14ac:dyDescent="0.25">
      <c r="V620" s="111"/>
      <c r="W620" s="111"/>
    </row>
    <row r="621" spans="22:23" x14ac:dyDescent="0.25">
      <c r="V621" s="111"/>
      <c r="W621" s="111"/>
    </row>
    <row r="622" spans="22:23" x14ac:dyDescent="0.25">
      <c r="V622" s="111"/>
      <c r="W622" s="111"/>
    </row>
    <row r="623" spans="22:23" x14ac:dyDescent="0.25">
      <c r="V623" s="111"/>
      <c r="W623" s="111"/>
    </row>
    <row r="624" spans="22:23" x14ac:dyDescent="0.25">
      <c r="V624" s="111"/>
      <c r="W624" s="111"/>
    </row>
    <row r="625" spans="22:23" x14ac:dyDescent="0.25">
      <c r="V625" s="111"/>
      <c r="W625" s="111"/>
    </row>
    <row r="626" spans="22:23" x14ac:dyDescent="0.25">
      <c r="V626" s="111"/>
      <c r="W626" s="111"/>
    </row>
    <row r="627" spans="22:23" x14ac:dyDescent="0.25">
      <c r="V627" s="111"/>
      <c r="W627" s="111"/>
    </row>
    <row r="628" spans="22:23" x14ac:dyDescent="0.25">
      <c r="V628" s="111"/>
      <c r="W628" s="111"/>
    </row>
    <row r="629" spans="22:23" x14ac:dyDescent="0.25">
      <c r="V629" s="111"/>
      <c r="W629" s="111"/>
    </row>
    <row r="630" spans="22:23" x14ac:dyDescent="0.25">
      <c r="V630" s="111"/>
      <c r="W630" s="111"/>
    </row>
    <row r="631" spans="22:23" x14ac:dyDescent="0.25">
      <c r="V631" s="111"/>
      <c r="W631" s="111"/>
    </row>
    <row r="632" spans="22:23" x14ac:dyDescent="0.25">
      <c r="V632" s="111"/>
      <c r="W632" s="111"/>
    </row>
    <row r="633" spans="22:23" x14ac:dyDescent="0.25">
      <c r="V633" s="111"/>
      <c r="W633" s="111"/>
    </row>
    <row r="634" spans="22:23" x14ac:dyDescent="0.25">
      <c r="V634" s="111"/>
      <c r="W634" s="111"/>
    </row>
    <row r="635" spans="22:23" x14ac:dyDescent="0.25">
      <c r="V635" s="111"/>
      <c r="W635" s="111"/>
    </row>
    <row r="636" spans="22:23" x14ac:dyDescent="0.25">
      <c r="V636" s="111"/>
      <c r="W636" s="111"/>
    </row>
    <row r="637" spans="22:23" x14ac:dyDescent="0.25">
      <c r="V637" s="111"/>
      <c r="W637" s="111"/>
    </row>
    <row r="638" spans="22:23" x14ac:dyDescent="0.25">
      <c r="V638" s="111"/>
      <c r="W638" s="111"/>
    </row>
    <row r="639" spans="22:23" x14ac:dyDescent="0.25">
      <c r="V639" s="111"/>
      <c r="W639" s="111"/>
    </row>
    <row r="640" spans="22:23" x14ac:dyDescent="0.25">
      <c r="V640" s="111"/>
      <c r="W640" s="111"/>
    </row>
    <row r="641" spans="22:23" x14ac:dyDescent="0.25">
      <c r="V641" s="111"/>
      <c r="W641" s="111"/>
    </row>
    <row r="642" spans="22:23" x14ac:dyDescent="0.25">
      <c r="V642" s="111"/>
      <c r="W642" s="111"/>
    </row>
    <row r="643" spans="22:23" x14ac:dyDescent="0.25">
      <c r="V643" s="111"/>
      <c r="W643" s="111"/>
    </row>
    <row r="644" spans="22:23" x14ac:dyDescent="0.25">
      <c r="V644" s="111"/>
      <c r="W644" s="111"/>
    </row>
    <row r="645" spans="22:23" x14ac:dyDescent="0.25">
      <c r="V645" s="111"/>
      <c r="W645" s="111"/>
    </row>
    <row r="646" spans="22:23" x14ac:dyDescent="0.25">
      <c r="V646" s="111"/>
      <c r="W646" s="111"/>
    </row>
    <row r="647" spans="22:23" x14ac:dyDescent="0.25">
      <c r="V647" s="111"/>
      <c r="W647" s="111"/>
    </row>
    <row r="648" spans="22:23" x14ac:dyDescent="0.25">
      <c r="V648" s="111"/>
      <c r="W648" s="111"/>
    </row>
    <row r="649" spans="22:23" x14ac:dyDescent="0.25">
      <c r="V649" s="111"/>
      <c r="W649" s="111"/>
    </row>
    <row r="650" spans="22:23" x14ac:dyDescent="0.25">
      <c r="V650" s="111"/>
      <c r="W650" s="111"/>
    </row>
    <row r="651" spans="22:23" x14ac:dyDescent="0.25">
      <c r="V651" s="111"/>
      <c r="W651" s="111"/>
    </row>
    <row r="652" spans="22:23" x14ac:dyDescent="0.25">
      <c r="V652" s="111"/>
      <c r="W652" s="111"/>
    </row>
    <row r="653" spans="22:23" x14ac:dyDescent="0.25">
      <c r="V653" s="111"/>
      <c r="W653" s="111"/>
    </row>
    <row r="654" spans="22:23" x14ac:dyDescent="0.25">
      <c r="V654" s="111"/>
      <c r="W654" s="111"/>
    </row>
    <row r="655" spans="22:23" x14ac:dyDescent="0.25">
      <c r="V655" s="111"/>
      <c r="W655" s="111"/>
    </row>
    <row r="656" spans="22:23" x14ac:dyDescent="0.25">
      <c r="V656" s="111"/>
      <c r="W656" s="111"/>
    </row>
    <row r="657" spans="22:23" x14ac:dyDescent="0.25">
      <c r="V657" s="111"/>
      <c r="W657" s="111"/>
    </row>
    <row r="658" spans="22:23" x14ac:dyDescent="0.25">
      <c r="V658" s="111"/>
      <c r="W658" s="111"/>
    </row>
    <row r="659" spans="22:23" x14ac:dyDescent="0.25">
      <c r="V659" s="111"/>
      <c r="W659" s="111"/>
    </row>
    <row r="660" spans="22:23" x14ac:dyDescent="0.25">
      <c r="V660" s="111"/>
      <c r="W660" s="111"/>
    </row>
    <row r="661" spans="22:23" x14ac:dyDescent="0.25">
      <c r="V661" s="111"/>
      <c r="W661" s="111"/>
    </row>
    <row r="662" spans="22:23" x14ac:dyDescent="0.25">
      <c r="V662" s="111"/>
      <c r="W662" s="111"/>
    </row>
    <row r="663" spans="22:23" x14ac:dyDescent="0.25">
      <c r="V663" s="111"/>
      <c r="W663" s="111"/>
    </row>
    <row r="664" spans="22:23" x14ac:dyDescent="0.25">
      <c r="V664" s="111"/>
      <c r="W664" s="111"/>
    </row>
    <row r="665" spans="22:23" x14ac:dyDescent="0.25">
      <c r="V665" s="111"/>
      <c r="W665" s="111"/>
    </row>
  </sheetData>
  <autoFilter ref="A2:W529" xr:uid="{895EF935-E761-4DCB-8CF2-D1B22C063C68}"/>
  <conditionalFormatting sqref="I2:K3 I530:K1048576 J4:K6 J11:K11 J14:K14 J17:K141 J148:K528 I529 Q446:S1048576">
    <cfRule type="containsText" dxfId="3321" priority="549" operator="containsText" text="RAL 7004">
      <formula>NOT(ISERROR(SEARCH("RAL 7004",I2)))</formula>
    </cfRule>
    <cfRule type="containsText" dxfId="3320" priority="550" operator="containsText" text="RAL 1021">
      <formula>NOT(ISERROR(SEARCH("RAL 1021",I2)))</formula>
    </cfRule>
    <cfRule type="containsText" dxfId="3319" priority="551" operator="containsText" text="RAL 5015">
      <formula>NOT(ISERROR(SEARCH("RAL 5015",I2)))</formula>
    </cfRule>
  </conditionalFormatting>
  <conditionalFormatting sqref="I5">
    <cfRule type="containsText" dxfId="3318" priority="546" operator="containsText" text="RAL 7004">
      <formula>NOT(ISERROR(SEARCH("RAL 7004",I5)))</formula>
    </cfRule>
    <cfRule type="containsText" dxfId="3317" priority="547" operator="containsText" text="RAL 1021">
      <formula>NOT(ISERROR(SEARCH("RAL 1021",I5)))</formula>
    </cfRule>
    <cfRule type="containsText" dxfId="3316" priority="548" operator="containsText" text="RAL 5015">
      <formula>NOT(ISERROR(SEARCH("RAL 5015",I5)))</formula>
    </cfRule>
  </conditionalFormatting>
  <conditionalFormatting sqref="I4">
    <cfRule type="containsText" dxfId="3315" priority="543" operator="containsText" text="RAL 7004">
      <formula>NOT(ISERROR(SEARCH("RAL 7004",I4)))</formula>
    </cfRule>
    <cfRule type="containsText" dxfId="3314" priority="544" operator="containsText" text="RAL 1021">
      <formula>NOT(ISERROR(SEARCH("RAL 1021",I4)))</formula>
    </cfRule>
    <cfRule type="containsText" dxfId="3313" priority="545" operator="containsText" text="RAL 5015">
      <formula>NOT(ISERROR(SEARCH("RAL 5015",I4)))</formula>
    </cfRule>
  </conditionalFormatting>
  <conditionalFormatting sqref="I7:K10 I6 I12:K13 I11 I15:K16 I14">
    <cfRule type="containsText" dxfId="3312" priority="540" operator="containsText" text="RAL 7004">
      <formula>NOT(ISERROR(SEARCH("RAL 7004",I6)))</formula>
    </cfRule>
    <cfRule type="containsText" dxfId="3311" priority="541" operator="containsText" text="RAL 1021">
      <formula>NOT(ISERROR(SEARCH("RAL 1021",I6)))</formula>
    </cfRule>
    <cfRule type="containsText" dxfId="3310" priority="542" operator="containsText" text="RAL 5015">
      <formula>NOT(ISERROR(SEARCH("RAL 5015",I6)))</formula>
    </cfRule>
  </conditionalFormatting>
  <conditionalFormatting sqref="I87:I93">
    <cfRule type="containsText" dxfId="3309" priority="537" operator="containsText" text="RAL 7004">
      <formula>NOT(ISERROR(SEARCH("RAL 7004",I87)))</formula>
    </cfRule>
    <cfRule type="containsText" dxfId="3308" priority="538" operator="containsText" text="RAL 1021">
      <formula>NOT(ISERROR(SEARCH("RAL 1021",I87)))</formula>
    </cfRule>
    <cfRule type="containsText" dxfId="3307" priority="539" operator="containsText" text="RAL 5015">
      <formula>NOT(ISERROR(SEARCH("RAL 5015",I87)))</formula>
    </cfRule>
  </conditionalFormatting>
  <conditionalFormatting sqref="I94:I113">
    <cfRule type="containsText" dxfId="3306" priority="534" operator="containsText" text="RAL 7004">
      <formula>NOT(ISERROR(SEARCH("RAL 7004",I94)))</formula>
    </cfRule>
    <cfRule type="containsText" dxfId="3305" priority="535" operator="containsText" text="RAL 1021">
      <formula>NOT(ISERROR(SEARCH("RAL 1021",I94)))</formula>
    </cfRule>
    <cfRule type="containsText" dxfId="3304" priority="536" operator="containsText" text="RAL 5015">
      <formula>NOT(ISERROR(SEARCH("RAL 5015",I94)))</formula>
    </cfRule>
  </conditionalFormatting>
  <conditionalFormatting sqref="I114">
    <cfRule type="containsText" dxfId="3303" priority="531" operator="containsText" text="RAL 7004">
      <formula>NOT(ISERROR(SEARCH("RAL 7004",I114)))</formula>
    </cfRule>
    <cfRule type="containsText" dxfId="3302" priority="532" operator="containsText" text="RAL 1021">
      <formula>NOT(ISERROR(SEARCH("RAL 1021",I114)))</formula>
    </cfRule>
    <cfRule type="containsText" dxfId="3301" priority="533" operator="containsText" text="RAL 5015">
      <formula>NOT(ISERROR(SEARCH("RAL 5015",I114)))</formula>
    </cfRule>
  </conditionalFormatting>
  <conditionalFormatting sqref="I115:I126">
    <cfRule type="containsText" dxfId="3300" priority="528" operator="containsText" text="RAL 7004">
      <formula>NOT(ISERROR(SEARCH("RAL 7004",I115)))</formula>
    </cfRule>
    <cfRule type="containsText" dxfId="3299" priority="529" operator="containsText" text="RAL 1021">
      <formula>NOT(ISERROR(SEARCH("RAL 1021",I115)))</formula>
    </cfRule>
    <cfRule type="containsText" dxfId="3298" priority="530" operator="containsText" text="RAL 5015">
      <formula>NOT(ISERROR(SEARCH("RAL 5015",I115)))</formula>
    </cfRule>
  </conditionalFormatting>
  <conditionalFormatting sqref="I142:K147 I127:I141 I148:I158">
    <cfRule type="containsText" dxfId="3297" priority="525" operator="containsText" text="RAL 7004">
      <formula>NOT(ISERROR(SEARCH("RAL 7004",I127)))</formula>
    </cfRule>
    <cfRule type="containsText" dxfId="3296" priority="526" operator="containsText" text="RAL 1021">
      <formula>NOT(ISERROR(SEARCH("RAL 1021",I127)))</formula>
    </cfRule>
    <cfRule type="containsText" dxfId="3295" priority="527" operator="containsText" text="RAL 5015">
      <formula>NOT(ISERROR(SEARCH("RAL 5015",I127)))</formula>
    </cfRule>
  </conditionalFormatting>
  <conditionalFormatting sqref="I159:I177">
    <cfRule type="containsText" dxfId="3294" priority="522" operator="containsText" text="RAL 7004">
      <formula>NOT(ISERROR(SEARCH("RAL 7004",I159)))</formula>
    </cfRule>
    <cfRule type="containsText" dxfId="3293" priority="523" operator="containsText" text="RAL 1021">
      <formula>NOT(ISERROR(SEARCH("RAL 1021",I159)))</formula>
    </cfRule>
    <cfRule type="containsText" dxfId="3292" priority="524" operator="containsText" text="RAL 5015">
      <formula>NOT(ISERROR(SEARCH("RAL 5015",I159)))</formula>
    </cfRule>
  </conditionalFormatting>
  <conditionalFormatting sqref="I178:I179">
    <cfRule type="containsText" dxfId="3291" priority="519" operator="containsText" text="RAL 7004">
      <formula>NOT(ISERROR(SEARCH("RAL 7004",I178)))</formula>
    </cfRule>
    <cfRule type="containsText" dxfId="3290" priority="520" operator="containsText" text="RAL 1021">
      <formula>NOT(ISERROR(SEARCH("RAL 1021",I178)))</formula>
    </cfRule>
    <cfRule type="containsText" dxfId="3289" priority="521" operator="containsText" text="RAL 5015">
      <formula>NOT(ISERROR(SEARCH("RAL 5015",I178)))</formula>
    </cfRule>
  </conditionalFormatting>
  <conditionalFormatting sqref="I180">
    <cfRule type="containsText" dxfId="3288" priority="516" operator="containsText" text="RAL 7004">
      <formula>NOT(ISERROR(SEARCH("RAL 7004",I180)))</formula>
    </cfRule>
    <cfRule type="containsText" dxfId="3287" priority="517" operator="containsText" text="RAL 1021">
      <formula>NOT(ISERROR(SEARCH("RAL 1021",I180)))</formula>
    </cfRule>
    <cfRule type="containsText" dxfId="3286" priority="518" operator="containsText" text="RAL 5015">
      <formula>NOT(ISERROR(SEARCH("RAL 5015",I180)))</formula>
    </cfRule>
  </conditionalFormatting>
  <conditionalFormatting sqref="I181:I313">
    <cfRule type="containsText" dxfId="3285" priority="513" operator="containsText" text="RAL 7004">
      <formula>NOT(ISERROR(SEARCH("RAL 7004",I181)))</formula>
    </cfRule>
    <cfRule type="containsText" dxfId="3284" priority="514" operator="containsText" text="RAL 1021">
      <formula>NOT(ISERROR(SEARCH("RAL 1021",I181)))</formula>
    </cfRule>
    <cfRule type="containsText" dxfId="3283" priority="515" operator="containsText" text="RAL 5015">
      <formula>NOT(ISERROR(SEARCH("RAL 5015",I181)))</formula>
    </cfRule>
  </conditionalFormatting>
  <conditionalFormatting sqref="I314:I321">
    <cfRule type="containsText" dxfId="3282" priority="510" operator="containsText" text="RAL 7004">
      <formula>NOT(ISERROR(SEARCH("RAL 7004",I314)))</formula>
    </cfRule>
    <cfRule type="containsText" dxfId="3281" priority="511" operator="containsText" text="RAL 1021">
      <formula>NOT(ISERROR(SEARCH("RAL 1021",I314)))</formula>
    </cfRule>
    <cfRule type="containsText" dxfId="3280" priority="512" operator="containsText" text="RAL 5015">
      <formula>NOT(ISERROR(SEARCH("RAL 5015",I314)))</formula>
    </cfRule>
  </conditionalFormatting>
  <conditionalFormatting sqref="I322:I430">
    <cfRule type="containsText" dxfId="3279" priority="507" operator="containsText" text="RAL 7004">
      <formula>NOT(ISERROR(SEARCH("RAL 7004",I322)))</formula>
    </cfRule>
    <cfRule type="containsText" dxfId="3278" priority="508" operator="containsText" text="RAL 1021">
      <formula>NOT(ISERROR(SEARCH("RAL 1021",I322)))</formula>
    </cfRule>
    <cfRule type="containsText" dxfId="3277" priority="509" operator="containsText" text="RAL 5015">
      <formula>NOT(ISERROR(SEARCH("RAL 5015",I322)))</formula>
    </cfRule>
  </conditionalFormatting>
  <conditionalFormatting sqref="I436:I459">
    <cfRule type="containsText" dxfId="3276" priority="504" operator="containsText" text="RAL 7004">
      <formula>NOT(ISERROR(SEARCH("RAL 7004",I436)))</formula>
    </cfRule>
    <cfRule type="containsText" dxfId="3275" priority="505" operator="containsText" text="RAL 1021">
      <formula>NOT(ISERROR(SEARCH("RAL 1021",I436)))</formula>
    </cfRule>
    <cfRule type="containsText" dxfId="3274" priority="506" operator="containsText" text="RAL 5015">
      <formula>NOT(ISERROR(SEARCH("RAL 5015",I436)))</formula>
    </cfRule>
  </conditionalFormatting>
  <conditionalFormatting sqref="I460:I484">
    <cfRule type="containsText" dxfId="3273" priority="501" operator="containsText" text="RAL 7004">
      <formula>NOT(ISERROR(SEARCH("RAL 7004",I460)))</formula>
    </cfRule>
    <cfRule type="containsText" dxfId="3272" priority="502" operator="containsText" text="RAL 1021">
      <formula>NOT(ISERROR(SEARCH("RAL 1021",I460)))</formula>
    </cfRule>
    <cfRule type="containsText" dxfId="3271" priority="503" operator="containsText" text="RAL 5015">
      <formula>NOT(ISERROR(SEARCH("RAL 5015",I460)))</formula>
    </cfRule>
  </conditionalFormatting>
  <conditionalFormatting sqref="I485:I507">
    <cfRule type="containsText" dxfId="3270" priority="498" operator="containsText" text="RAL 7004">
      <formula>NOT(ISERROR(SEARCH("RAL 7004",I485)))</formula>
    </cfRule>
    <cfRule type="containsText" dxfId="3269" priority="499" operator="containsText" text="RAL 1021">
      <formula>NOT(ISERROR(SEARCH("RAL 1021",I485)))</formula>
    </cfRule>
    <cfRule type="containsText" dxfId="3268" priority="500" operator="containsText" text="RAL 5015">
      <formula>NOT(ISERROR(SEARCH("RAL 5015",I485)))</formula>
    </cfRule>
  </conditionalFormatting>
  <conditionalFormatting sqref="I508:I528">
    <cfRule type="containsText" dxfId="3267" priority="495" operator="containsText" text="RAL 7004">
      <formula>NOT(ISERROR(SEARCH("RAL 7004",I508)))</formula>
    </cfRule>
    <cfRule type="containsText" dxfId="3266" priority="496" operator="containsText" text="RAL 1021">
      <formula>NOT(ISERROR(SEARCH("RAL 1021",I508)))</formula>
    </cfRule>
    <cfRule type="containsText" dxfId="3265" priority="497" operator="containsText" text="RAL 5015">
      <formula>NOT(ISERROR(SEARCH("RAL 5015",I508)))</formula>
    </cfRule>
  </conditionalFormatting>
  <conditionalFormatting sqref="I435">
    <cfRule type="containsText" dxfId="3264" priority="492" operator="containsText" text="RAL 7004">
      <formula>NOT(ISERROR(SEARCH("RAL 7004",I435)))</formula>
    </cfRule>
    <cfRule type="containsText" dxfId="3263" priority="493" operator="containsText" text="RAL 1021">
      <formula>NOT(ISERROR(SEARCH("RAL 1021",I435)))</formula>
    </cfRule>
    <cfRule type="containsText" dxfId="3262" priority="494" operator="containsText" text="RAL 5015">
      <formula>NOT(ISERROR(SEARCH("RAL 5015",I435)))</formula>
    </cfRule>
  </conditionalFormatting>
  <conditionalFormatting sqref="I431:I434">
    <cfRule type="containsText" dxfId="3261" priority="489" operator="containsText" text="RAL 7004">
      <formula>NOT(ISERROR(SEARCH("RAL 7004",I431)))</formula>
    </cfRule>
    <cfRule type="containsText" dxfId="3260" priority="490" operator="containsText" text="RAL 1021">
      <formula>NOT(ISERROR(SEARCH("RAL 1021",I431)))</formula>
    </cfRule>
    <cfRule type="containsText" dxfId="3259" priority="491" operator="containsText" text="RAL 5015">
      <formula>NOT(ISERROR(SEARCH("RAL 5015",I431)))</formula>
    </cfRule>
  </conditionalFormatting>
  <conditionalFormatting sqref="I19">
    <cfRule type="containsText" dxfId="3258" priority="486" operator="containsText" text="RAL 7004">
      <formula>NOT(ISERROR(SEARCH("RAL 7004",I19)))</formula>
    </cfRule>
    <cfRule type="containsText" dxfId="3257" priority="487" operator="containsText" text="RAL 1021">
      <formula>NOT(ISERROR(SEARCH("RAL 1021",I19)))</formula>
    </cfRule>
    <cfRule type="containsText" dxfId="3256" priority="488" operator="containsText" text="RAL 5015">
      <formula>NOT(ISERROR(SEARCH("RAL 5015",I19)))</formula>
    </cfRule>
  </conditionalFormatting>
  <conditionalFormatting sqref="I20">
    <cfRule type="containsText" dxfId="3255" priority="483" operator="containsText" text="RAL 7004">
      <formula>NOT(ISERROR(SEARCH("RAL 7004",I20)))</formula>
    </cfRule>
    <cfRule type="containsText" dxfId="3254" priority="484" operator="containsText" text="RAL 1021">
      <formula>NOT(ISERROR(SEARCH("RAL 1021",I20)))</formula>
    </cfRule>
    <cfRule type="containsText" dxfId="3253" priority="485" operator="containsText" text="RAL 5015">
      <formula>NOT(ISERROR(SEARCH("RAL 5015",I20)))</formula>
    </cfRule>
  </conditionalFormatting>
  <conditionalFormatting sqref="I22:I23">
    <cfRule type="containsText" dxfId="3252" priority="480" operator="containsText" text="RAL 7004">
      <formula>NOT(ISERROR(SEARCH("RAL 7004",I22)))</formula>
    </cfRule>
    <cfRule type="containsText" dxfId="3251" priority="481" operator="containsText" text="RAL 1021">
      <formula>NOT(ISERROR(SEARCH("RAL 1021",I22)))</formula>
    </cfRule>
    <cfRule type="containsText" dxfId="3250" priority="482" operator="containsText" text="RAL 5015">
      <formula>NOT(ISERROR(SEARCH("RAL 5015",I22)))</formula>
    </cfRule>
  </conditionalFormatting>
  <conditionalFormatting sqref="I25:I26">
    <cfRule type="containsText" dxfId="3249" priority="477" operator="containsText" text="RAL 7004">
      <formula>NOT(ISERROR(SEARCH("RAL 7004",I25)))</formula>
    </cfRule>
    <cfRule type="containsText" dxfId="3248" priority="478" operator="containsText" text="RAL 1021">
      <formula>NOT(ISERROR(SEARCH("RAL 1021",I25)))</formula>
    </cfRule>
    <cfRule type="containsText" dxfId="3247" priority="479" operator="containsText" text="RAL 5015">
      <formula>NOT(ISERROR(SEARCH("RAL 5015",I25)))</formula>
    </cfRule>
  </conditionalFormatting>
  <conditionalFormatting sqref="I28:I29">
    <cfRule type="containsText" dxfId="3246" priority="474" operator="containsText" text="RAL 7004">
      <formula>NOT(ISERROR(SEARCH("RAL 7004",I28)))</formula>
    </cfRule>
    <cfRule type="containsText" dxfId="3245" priority="475" operator="containsText" text="RAL 1021">
      <formula>NOT(ISERROR(SEARCH("RAL 1021",I28)))</formula>
    </cfRule>
    <cfRule type="containsText" dxfId="3244" priority="476" operator="containsText" text="RAL 5015">
      <formula>NOT(ISERROR(SEARCH("RAL 5015",I28)))</formula>
    </cfRule>
  </conditionalFormatting>
  <conditionalFormatting sqref="I31:I32">
    <cfRule type="containsText" dxfId="3243" priority="471" operator="containsText" text="RAL 7004">
      <formula>NOT(ISERROR(SEARCH("RAL 7004",I31)))</formula>
    </cfRule>
    <cfRule type="containsText" dxfId="3242" priority="472" operator="containsText" text="RAL 1021">
      <formula>NOT(ISERROR(SEARCH("RAL 1021",I31)))</formula>
    </cfRule>
    <cfRule type="containsText" dxfId="3241" priority="473" operator="containsText" text="RAL 5015">
      <formula>NOT(ISERROR(SEARCH("RAL 5015",I31)))</formula>
    </cfRule>
  </conditionalFormatting>
  <conditionalFormatting sqref="I34:I35">
    <cfRule type="containsText" dxfId="3240" priority="468" operator="containsText" text="RAL 7004">
      <formula>NOT(ISERROR(SEARCH("RAL 7004",I34)))</formula>
    </cfRule>
    <cfRule type="containsText" dxfId="3239" priority="469" operator="containsText" text="RAL 1021">
      <formula>NOT(ISERROR(SEARCH("RAL 1021",I34)))</formula>
    </cfRule>
    <cfRule type="containsText" dxfId="3238" priority="470" operator="containsText" text="RAL 5015">
      <formula>NOT(ISERROR(SEARCH("RAL 5015",I34)))</formula>
    </cfRule>
  </conditionalFormatting>
  <conditionalFormatting sqref="I38:I39">
    <cfRule type="containsText" dxfId="3237" priority="465" operator="containsText" text="RAL 7004">
      <formula>NOT(ISERROR(SEARCH("RAL 7004",I38)))</formula>
    </cfRule>
    <cfRule type="containsText" dxfId="3236" priority="466" operator="containsText" text="RAL 1021">
      <formula>NOT(ISERROR(SEARCH("RAL 1021",I38)))</formula>
    </cfRule>
    <cfRule type="containsText" dxfId="3235" priority="467" operator="containsText" text="RAL 5015">
      <formula>NOT(ISERROR(SEARCH("RAL 5015",I38)))</formula>
    </cfRule>
  </conditionalFormatting>
  <conditionalFormatting sqref="I42:I47">
    <cfRule type="containsText" dxfId="3234" priority="462" operator="containsText" text="RAL 7004">
      <formula>NOT(ISERROR(SEARCH("RAL 7004",I42)))</formula>
    </cfRule>
    <cfRule type="containsText" dxfId="3233" priority="463" operator="containsText" text="RAL 1021">
      <formula>NOT(ISERROR(SEARCH("RAL 1021",I42)))</formula>
    </cfRule>
    <cfRule type="containsText" dxfId="3232" priority="464" operator="containsText" text="RAL 5015">
      <formula>NOT(ISERROR(SEARCH("RAL 5015",I42)))</formula>
    </cfRule>
  </conditionalFormatting>
  <conditionalFormatting sqref="I49">
    <cfRule type="containsText" dxfId="3231" priority="459" operator="containsText" text="RAL 7004">
      <formula>NOT(ISERROR(SEARCH("RAL 7004",I49)))</formula>
    </cfRule>
    <cfRule type="containsText" dxfId="3230" priority="460" operator="containsText" text="RAL 1021">
      <formula>NOT(ISERROR(SEARCH("RAL 1021",I49)))</formula>
    </cfRule>
    <cfRule type="containsText" dxfId="3229" priority="461" operator="containsText" text="RAL 5015">
      <formula>NOT(ISERROR(SEARCH("RAL 5015",I49)))</formula>
    </cfRule>
  </conditionalFormatting>
  <conditionalFormatting sqref="I50">
    <cfRule type="containsText" dxfId="3228" priority="456" operator="containsText" text="RAL 7004">
      <formula>NOT(ISERROR(SEARCH("RAL 7004",I50)))</formula>
    </cfRule>
    <cfRule type="containsText" dxfId="3227" priority="457" operator="containsText" text="RAL 1021">
      <formula>NOT(ISERROR(SEARCH("RAL 1021",I50)))</formula>
    </cfRule>
    <cfRule type="containsText" dxfId="3226" priority="458" operator="containsText" text="RAL 5015">
      <formula>NOT(ISERROR(SEARCH("RAL 5015",I50)))</formula>
    </cfRule>
  </conditionalFormatting>
  <conditionalFormatting sqref="I52:I53">
    <cfRule type="containsText" dxfId="3225" priority="453" operator="containsText" text="RAL 7004">
      <formula>NOT(ISERROR(SEARCH("RAL 7004",I52)))</formula>
    </cfRule>
    <cfRule type="containsText" dxfId="3224" priority="454" operator="containsText" text="RAL 1021">
      <formula>NOT(ISERROR(SEARCH("RAL 1021",I52)))</formula>
    </cfRule>
    <cfRule type="containsText" dxfId="3223" priority="455" operator="containsText" text="RAL 5015">
      <formula>NOT(ISERROR(SEARCH("RAL 5015",I52)))</formula>
    </cfRule>
  </conditionalFormatting>
  <conditionalFormatting sqref="I55:I56">
    <cfRule type="containsText" dxfId="3222" priority="450" operator="containsText" text="RAL 7004">
      <formula>NOT(ISERROR(SEARCH("RAL 7004",I55)))</formula>
    </cfRule>
    <cfRule type="containsText" dxfId="3221" priority="451" operator="containsText" text="RAL 1021">
      <formula>NOT(ISERROR(SEARCH("RAL 1021",I55)))</formula>
    </cfRule>
    <cfRule type="containsText" dxfId="3220" priority="452" operator="containsText" text="RAL 5015">
      <formula>NOT(ISERROR(SEARCH("RAL 5015",I55)))</formula>
    </cfRule>
  </conditionalFormatting>
  <conditionalFormatting sqref="I58:I59">
    <cfRule type="containsText" dxfId="3219" priority="447" operator="containsText" text="RAL 7004">
      <formula>NOT(ISERROR(SEARCH("RAL 7004",I58)))</formula>
    </cfRule>
    <cfRule type="containsText" dxfId="3218" priority="448" operator="containsText" text="RAL 1021">
      <formula>NOT(ISERROR(SEARCH("RAL 1021",I58)))</formula>
    </cfRule>
    <cfRule type="containsText" dxfId="3217" priority="449" operator="containsText" text="RAL 5015">
      <formula>NOT(ISERROR(SEARCH("RAL 5015",I58)))</formula>
    </cfRule>
  </conditionalFormatting>
  <conditionalFormatting sqref="I86">
    <cfRule type="containsText" dxfId="3216" priority="444" operator="containsText" text="RAL 7004">
      <formula>NOT(ISERROR(SEARCH("RAL 7004",I86)))</formula>
    </cfRule>
    <cfRule type="containsText" dxfId="3215" priority="445" operator="containsText" text="RAL 1021">
      <formula>NOT(ISERROR(SEARCH("RAL 1021",I86)))</formula>
    </cfRule>
    <cfRule type="containsText" dxfId="3214" priority="446" operator="containsText" text="RAL 5015">
      <formula>NOT(ISERROR(SEARCH("RAL 5015",I86)))</formula>
    </cfRule>
  </conditionalFormatting>
  <conditionalFormatting sqref="I17:I18">
    <cfRule type="containsText" dxfId="3213" priority="441" operator="containsText" text="RAL 7004">
      <formula>NOT(ISERROR(SEARCH("RAL 7004",I17)))</formula>
    </cfRule>
    <cfRule type="containsText" dxfId="3212" priority="442" operator="containsText" text="RAL 1021">
      <formula>NOT(ISERROR(SEARCH("RAL 1021",I17)))</formula>
    </cfRule>
    <cfRule type="containsText" dxfId="3211" priority="443" operator="containsText" text="RAL 5015">
      <formula>NOT(ISERROR(SEARCH("RAL 5015",I17)))</formula>
    </cfRule>
  </conditionalFormatting>
  <conditionalFormatting sqref="I21">
    <cfRule type="containsText" dxfId="3210" priority="438" operator="containsText" text="RAL 7004">
      <formula>NOT(ISERROR(SEARCH("RAL 7004",I21)))</formula>
    </cfRule>
    <cfRule type="containsText" dxfId="3209" priority="439" operator="containsText" text="RAL 1021">
      <formula>NOT(ISERROR(SEARCH("RAL 1021",I21)))</formula>
    </cfRule>
    <cfRule type="containsText" dxfId="3208" priority="440" operator="containsText" text="RAL 5015">
      <formula>NOT(ISERROR(SEARCH("RAL 5015",I21)))</formula>
    </cfRule>
  </conditionalFormatting>
  <conditionalFormatting sqref="I24">
    <cfRule type="containsText" dxfId="3207" priority="435" operator="containsText" text="RAL 7004">
      <formula>NOT(ISERROR(SEARCH("RAL 7004",I24)))</formula>
    </cfRule>
    <cfRule type="containsText" dxfId="3206" priority="436" operator="containsText" text="RAL 1021">
      <formula>NOT(ISERROR(SEARCH("RAL 1021",I24)))</formula>
    </cfRule>
    <cfRule type="containsText" dxfId="3205" priority="437" operator="containsText" text="RAL 5015">
      <formula>NOT(ISERROR(SEARCH("RAL 5015",I24)))</formula>
    </cfRule>
  </conditionalFormatting>
  <conditionalFormatting sqref="I27">
    <cfRule type="containsText" dxfId="3204" priority="432" operator="containsText" text="RAL 7004">
      <formula>NOT(ISERROR(SEARCH("RAL 7004",I27)))</formula>
    </cfRule>
    <cfRule type="containsText" dxfId="3203" priority="433" operator="containsText" text="RAL 1021">
      <formula>NOT(ISERROR(SEARCH("RAL 1021",I27)))</formula>
    </cfRule>
    <cfRule type="containsText" dxfId="3202" priority="434" operator="containsText" text="RAL 5015">
      <formula>NOT(ISERROR(SEARCH("RAL 5015",I27)))</formula>
    </cfRule>
  </conditionalFormatting>
  <conditionalFormatting sqref="I30">
    <cfRule type="containsText" dxfId="3201" priority="429" operator="containsText" text="RAL 7004">
      <formula>NOT(ISERROR(SEARCH("RAL 7004",I30)))</formula>
    </cfRule>
    <cfRule type="containsText" dxfId="3200" priority="430" operator="containsText" text="RAL 1021">
      <formula>NOT(ISERROR(SEARCH("RAL 1021",I30)))</formula>
    </cfRule>
    <cfRule type="containsText" dxfId="3199" priority="431" operator="containsText" text="RAL 5015">
      <formula>NOT(ISERROR(SEARCH("RAL 5015",I30)))</formula>
    </cfRule>
  </conditionalFormatting>
  <conditionalFormatting sqref="I33">
    <cfRule type="containsText" dxfId="3198" priority="426" operator="containsText" text="RAL 7004">
      <formula>NOT(ISERROR(SEARCH("RAL 7004",I33)))</formula>
    </cfRule>
    <cfRule type="containsText" dxfId="3197" priority="427" operator="containsText" text="RAL 1021">
      <formula>NOT(ISERROR(SEARCH("RAL 1021",I33)))</formula>
    </cfRule>
    <cfRule type="containsText" dxfId="3196" priority="428" operator="containsText" text="RAL 5015">
      <formula>NOT(ISERROR(SEARCH("RAL 5015",I33)))</formula>
    </cfRule>
  </conditionalFormatting>
  <conditionalFormatting sqref="I36:I37">
    <cfRule type="containsText" dxfId="3195" priority="423" operator="containsText" text="RAL 7004">
      <formula>NOT(ISERROR(SEARCH("RAL 7004",I36)))</formula>
    </cfRule>
    <cfRule type="containsText" dxfId="3194" priority="424" operator="containsText" text="RAL 1021">
      <formula>NOT(ISERROR(SEARCH("RAL 1021",I36)))</formula>
    </cfRule>
    <cfRule type="containsText" dxfId="3193" priority="425" operator="containsText" text="RAL 5015">
      <formula>NOT(ISERROR(SEARCH("RAL 5015",I36)))</formula>
    </cfRule>
  </conditionalFormatting>
  <conditionalFormatting sqref="I40:I41">
    <cfRule type="containsText" dxfId="3192" priority="420" operator="containsText" text="RAL 7004">
      <formula>NOT(ISERROR(SEARCH("RAL 7004",I40)))</formula>
    </cfRule>
    <cfRule type="containsText" dxfId="3191" priority="421" operator="containsText" text="RAL 1021">
      <formula>NOT(ISERROR(SEARCH("RAL 1021",I40)))</formula>
    </cfRule>
    <cfRule type="containsText" dxfId="3190" priority="422" operator="containsText" text="RAL 5015">
      <formula>NOT(ISERROR(SEARCH("RAL 5015",I40)))</formula>
    </cfRule>
  </conditionalFormatting>
  <conditionalFormatting sqref="I48">
    <cfRule type="containsText" dxfId="3189" priority="417" operator="containsText" text="RAL 7004">
      <formula>NOT(ISERROR(SEARCH("RAL 7004",I48)))</formula>
    </cfRule>
    <cfRule type="containsText" dxfId="3188" priority="418" operator="containsText" text="RAL 1021">
      <formula>NOT(ISERROR(SEARCH("RAL 1021",I48)))</formula>
    </cfRule>
    <cfRule type="containsText" dxfId="3187" priority="419" operator="containsText" text="RAL 5015">
      <formula>NOT(ISERROR(SEARCH("RAL 5015",I48)))</formula>
    </cfRule>
  </conditionalFormatting>
  <conditionalFormatting sqref="I51">
    <cfRule type="containsText" dxfId="3186" priority="414" operator="containsText" text="RAL 7004">
      <formula>NOT(ISERROR(SEARCH("RAL 7004",I51)))</formula>
    </cfRule>
    <cfRule type="containsText" dxfId="3185" priority="415" operator="containsText" text="RAL 1021">
      <formula>NOT(ISERROR(SEARCH("RAL 1021",I51)))</formula>
    </cfRule>
    <cfRule type="containsText" dxfId="3184" priority="416" operator="containsText" text="RAL 5015">
      <formula>NOT(ISERROR(SEARCH("RAL 5015",I51)))</formula>
    </cfRule>
  </conditionalFormatting>
  <conditionalFormatting sqref="I54">
    <cfRule type="containsText" dxfId="3183" priority="411" operator="containsText" text="RAL 7004">
      <formula>NOT(ISERROR(SEARCH("RAL 7004",I54)))</formula>
    </cfRule>
    <cfRule type="containsText" dxfId="3182" priority="412" operator="containsText" text="RAL 1021">
      <formula>NOT(ISERROR(SEARCH("RAL 1021",I54)))</formula>
    </cfRule>
    <cfRule type="containsText" dxfId="3181" priority="413" operator="containsText" text="RAL 5015">
      <formula>NOT(ISERROR(SEARCH("RAL 5015",I54)))</formula>
    </cfRule>
  </conditionalFormatting>
  <conditionalFormatting sqref="I57">
    <cfRule type="containsText" dxfId="3180" priority="408" operator="containsText" text="RAL 7004">
      <formula>NOT(ISERROR(SEARCH("RAL 7004",I57)))</formula>
    </cfRule>
    <cfRule type="containsText" dxfId="3179" priority="409" operator="containsText" text="RAL 1021">
      <formula>NOT(ISERROR(SEARCH("RAL 1021",I57)))</formula>
    </cfRule>
    <cfRule type="containsText" dxfId="3178" priority="410" operator="containsText" text="RAL 5015">
      <formula>NOT(ISERROR(SEARCH("RAL 5015",I57)))</formula>
    </cfRule>
  </conditionalFormatting>
  <conditionalFormatting sqref="I60:I85">
    <cfRule type="containsText" dxfId="3177" priority="405" operator="containsText" text="RAL 7004">
      <formula>NOT(ISERROR(SEARCH("RAL 7004",I60)))</formula>
    </cfRule>
    <cfRule type="containsText" dxfId="3176" priority="406" operator="containsText" text="RAL 1021">
      <formula>NOT(ISERROR(SEARCH("RAL 1021",I60)))</formula>
    </cfRule>
    <cfRule type="containsText" dxfId="3175" priority="407" operator="containsText" text="RAL 5015">
      <formula>NOT(ISERROR(SEARCH("RAL 5015",I60)))</formula>
    </cfRule>
  </conditionalFormatting>
  <conditionalFormatting sqref="N249:N311 N313:N314 N317:N1048576">
    <cfRule type="cellIs" dxfId="3174" priority="63" operator="greaterThan">
      <formula>0</formula>
    </cfRule>
  </conditionalFormatting>
  <conditionalFormatting sqref="P313:P314 P249:P311 P317:P1048576">
    <cfRule type="cellIs" dxfId="3173" priority="552" operator="greaterThan">
      <formula>0</formula>
    </cfRule>
  </conditionalFormatting>
  <conditionalFormatting sqref="M313:M314 M3:M311 M317:M1048576">
    <cfRule type="cellIs" dxfId="3172" priority="553" operator="greaterThan">
      <formula>0</formula>
    </cfRule>
  </conditionalFormatting>
  <conditionalFormatting sqref="R2:R311 R313:R314 R317:R1048576">
    <cfRule type="cellIs" dxfId="3171" priority="554" operator="greaterThan">
      <formula>0</formula>
    </cfRule>
  </conditionalFormatting>
  <conditionalFormatting sqref="Q2:Q311 Q313:Q314 Q317:Q1048576">
    <cfRule type="cellIs" dxfId="3170" priority="555" operator="greaterThan">
      <formula>0</formula>
    </cfRule>
  </conditionalFormatting>
  <conditionalFormatting sqref="S2:S311 S313:S314 S317:S1048576 R537">
    <cfRule type="cellIs" dxfId="3169" priority="556" operator="greaterThan">
      <formula>0</formula>
    </cfRule>
  </conditionalFormatting>
  <conditionalFormatting sqref="T3:T528">
    <cfRule type="cellIs" dxfId="3168" priority="404" operator="greaterThan">
      <formula>0</formula>
    </cfRule>
  </conditionalFormatting>
  <conditionalFormatting sqref="T26744:T1048576 T2:T528">
    <cfRule type="cellIs" dxfId="3167" priority="402" operator="equal">
      <formula>0</formula>
    </cfRule>
    <cfRule type="cellIs" dxfId="3166" priority="403" operator="lessThan">
      <formula>0</formula>
    </cfRule>
  </conditionalFormatting>
  <conditionalFormatting sqref="N3:N166 N246 N199 N182:N189 N202:N203 N215 N226:N243 N206:N207 N168:N179">
    <cfRule type="cellIs" dxfId="3165" priority="401" operator="greaterThan">
      <formula>0</formula>
    </cfRule>
  </conditionalFormatting>
  <conditionalFormatting sqref="P246 P2:P243">
    <cfRule type="cellIs" dxfId="3164" priority="400" operator="greaterThan">
      <formula>0</formula>
    </cfRule>
  </conditionalFormatting>
  <conditionalFormatting sqref="N247">
    <cfRule type="cellIs" dxfId="3163" priority="399" operator="greaterThan">
      <formula>0</formula>
    </cfRule>
  </conditionalFormatting>
  <conditionalFormatting sqref="P247">
    <cfRule type="cellIs" dxfId="3162" priority="398" operator="greaterThan">
      <formula>0</formula>
    </cfRule>
  </conditionalFormatting>
  <conditionalFormatting sqref="N244">
    <cfRule type="cellIs" dxfId="3161" priority="397" operator="greaterThan">
      <formula>0</formula>
    </cfRule>
  </conditionalFormatting>
  <conditionalFormatting sqref="N245">
    <cfRule type="cellIs" dxfId="3160" priority="396" operator="greaterThan">
      <formula>0</formula>
    </cfRule>
  </conditionalFormatting>
  <conditionalFormatting sqref="P244">
    <cfRule type="cellIs" dxfId="3159" priority="395" operator="greaterThan">
      <formula>0</formula>
    </cfRule>
  </conditionalFormatting>
  <conditionalFormatting sqref="P245">
    <cfRule type="cellIs" dxfId="3158" priority="394" operator="greaterThan">
      <formula>0</formula>
    </cfRule>
  </conditionalFormatting>
  <conditionalFormatting sqref="N248">
    <cfRule type="cellIs" dxfId="3157" priority="393" operator="greaterThan">
      <formula>0</formula>
    </cfRule>
  </conditionalFormatting>
  <conditionalFormatting sqref="P248">
    <cfRule type="cellIs" dxfId="3156" priority="392" operator="greaterThan">
      <formula>0</formula>
    </cfRule>
  </conditionalFormatting>
  <conditionalFormatting sqref="L313:L314 L2:L311 L317:L1048576">
    <cfRule type="cellIs" dxfId="3155" priority="66" operator="greaterThan">
      <formula>0</formula>
    </cfRule>
    <cfRule type="cellIs" dxfId="3154" priority="391" operator="greaterThan">
      <formula>0</formula>
    </cfRule>
  </conditionalFormatting>
  <conditionalFormatting sqref="R2:R3">
    <cfRule type="containsText" dxfId="3153" priority="388" operator="containsText" text="RAL 7004">
      <formula>NOT(ISERROR(SEARCH("RAL 7004",R2)))</formula>
    </cfRule>
    <cfRule type="containsText" dxfId="3152" priority="389" operator="containsText" text="RAL 1021">
      <formula>NOT(ISERROR(SEARCH("RAL 1021",R2)))</formula>
    </cfRule>
    <cfRule type="containsText" dxfId="3151" priority="390" operator="containsText" text="RAL 5015">
      <formula>NOT(ISERROR(SEARCH("RAL 5015",R2)))</formula>
    </cfRule>
  </conditionalFormatting>
  <conditionalFormatting sqref="R405:R426">
    <cfRule type="containsText" dxfId="3150" priority="385" operator="containsText" text="RAL 7004">
      <formula>NOT(ISERROR(SEARCH("RAL 7004",R405)))</formula>
    </cfRule>
    <cfRule type="containsText" dxfId="3149" priority="386" operator="containsText" text="RAL 1021">
      <formula>NOT(ISERROR(SEARCH("RAL 1021",R405)))</formula>
    </cfRule>
    <cfRule type="containsText" dxfId="3148" priority="387" operator="containsText" text="RAL 5015">
      <formula>NOT(ISERROR(SEARCH("RAL 5015",R405)))</formula>
    </cfRule>
  </conditionalFormatting>
  <conditionalFormatting sqref="R5:R14">
    <cfRule type="containsText" dxfId="3147" priority="382" operator="containsText" text="RAL 7004">
      <formula>NOT(ISERROR(SEARCH("RAL 7004",R5)))</formula>
    </cfRule>
    <cfRule type="containsText" dxfId="3146" priority="383" operator="containsText" text="RAL 1021">
      <formula>NOT(ISERROR(SEARCH("RAL 1021",R5)))</formula>
    </cfRule>
    <cfRule type="containsText" dxfId="3145" priority="384" operator="containsText" text="RAL 5015">
      <formula>NOT(ISERROR(SEARCH("RAL 5015",R5)))</formula>
    </cfRule>
  </conditionalFormatting>
  <conditionalFormatting sqref="R66:R72">
    <cfRule type="containsText" dxfId="3144" priority="379" operator="containsText" text="RAL 7004">
      <formula>NOT(ISERROR(SEARCH("RAL 7004",R66)))</formula>
    </cfRule>
    <cfRule type="containsText" dxfId="3143" priority="380" operator="containsText" text="RAL 1021">
      <formula>NOT(ISERROR(SEARCH("RAL 1021",R66)))</formula>
    </cfRule>
    <cfRule type="containsText" dxfId="3142" priority="381" operator="containsText" text="RAL 5015">
      <formula>NOT(ISERROR(SEARCH("RAL 5015",R66)))</formula>
    </cfRule>
  </conditionalFormatting>
  <conditionalFormatting sqref="R113:R146">
    <cfRule type="containsText" dxfId="3141" priority="376" operator="containsText" text="RAL 7004">
      <formula>NOT(ISERROR(SEARCH("RAL 7004",R113)))</formula>
    </cfRule>
    <cfRule type="containsText" dxfId="3140" priority="377" operator="containsText" text="RAL 1021">
      <formula>NOT(ISERROR(SEARCH("RAL 1021",R113)))</formula>
    </cfRule>
    <cfRule type="containsText" dxfId="3139" priority="378" operator="containsText" text="RAL 5015">
      <formula>NOT(ISERROR(SEARCH("RAL 5015",R113)))</formula>
    </cfRule>
  </conditionalFormatting>
  <conditionalFormatting sqref="R168">
    <cfRule type="containsText" dxfId="3138" priority="373" operator="containsText" text="RAL 7004">
      <formula>NOT(ISERROR(SEARCH("RAL 7004",R168)))</formula>
    </cfRule>
    <cfRule type="containsText" dxfId="3137" priority="374" operator="containsText" text="RAL 1021">
      <formula>NOT(ISERROR(SEARCH("RAL 1021",R168)))</formula>
    </cfRule>
    <cfRule type="containsText" dxfId="3136" priority="375" operator="containsText" text="RAL 5015">
      <formula>NOT(ISERROR(SEARCH("RAL 5015",R168)))</formula>
    </cfRule>
  </conditionalFormatting>
  <conditionalFormatting sqref="R246:R253">
    <cfRule type="containsText" dxfId="3135" priority="370" operator="containsText" text="RAL 7004">
      <formula>NOT(ISERROR(SEARCH("RAL 7004",R246)))</formula>
    </cfRule>
    <cfRule type="containsText" dxfId="3134" priority="371" operator="containsText" text="RAL 1021">
      <formula>NOT(ISERROR(SEARCH("RAL 1021",R246)))</formula>
    </cfRule>
    <cfRule type="containsText" dxfId="3133" priority="372" operator="containsText" text="RAL 5015">
      <formula>NOT(ISERROR(SEARCH("RAL 5015",R246)))</formula>
    </cfRule>
  </conditionalFormatting>
  <conditionalFormatting sqref="R244:R245">
    <cfRule type="containsText" dxfId="3132" priority="367" operator="containsText" text="RAL 7004">
      <formula>NOT(ISERROR(SEARCH("RAL 7004",R244)))</formula>
    </cfRule>
    <cfRule type="containsText" dxfId="3131" priority="368" operator="containsText" text="RAL 1021">
      <formula>NOT(ISERROR(SEARCH("RAL 1021",R244)))</formula>
    </cfRule>
    <cfRule type="containsText" dxfId="3130" priority="369" operator="containsText" text="RAL 5015">
      <formula>NOT(ISERROR(SEARCH("RAL 5015",R244)))</formula>
    </cfRule>
  </conditionalFormatting>
  <conditionalFormatting sqref="R254:R311 R317:R343 R313:R314">
    <cfRule type="containsText" dxfId="3129" priority="364" operator="containsText" text="RAL 7004">
      <formula>NOT(ISERROR(SEARCH("RAL 7004",R254)))</formula>
    </cfRule>
    <cfRule type="containsText" dxfId="3128" priority="365" operator="containsText" text="RAL 1021">
      <formula>NOT(ISERROR(SEARCH("RAL 1021",R254)))</formula>
    </cfRule>
    <cfRule type="containsText" dxfId="3127" priority="366" operator="containsText" text="RAL 5015">
      <formula>NOT(ISERROR(SEARCH("RAL 5015",R254)))</formula>
    </cfRule>
  </conditionalFormatting>
  <conditionalFormatting sqref="R17">
    <cfRule type="containsText" dxfId="3126" priority="361" operator="containsText" text="RAL 7004">
      <formula>NOT(ISERROR(SEARCH("RAL 7004",R17)))</formula>
    </cfRule>
    <cfRule type="containsText" dxfId="3125" priority="362" operator="containsText" text="RAL 1021">
      <formula>NOT(ISERROR(SEARCH("RAL 1021",R17)))</formula>
    </cfRule>
    <cfRule type="containsText" dxfId="3124" priority="363" operator="containsText" text="RAL 5015">
      <formula>NOT(ISERROR(SEARCH("RAL 5015",R17)))</formula>
    </cfRule>
  </conditionalFormatting>
  <conditionalFormatting sqref="R18">
    <cfRule type="containsText" dxfId="3123" priority="358" operator="containsText" text="RAL 7004">
      <formula>NOT(ISERROR(SEARCH("RAL 7004",R18)))</formula>
    </cfRule>
    <cfRule type="containsText" dxfId="3122" priority="359" operator="containsText" text="RAL 1021">
      <formula>NOT(ISERROR(SEARCH("RAL 1021",R18)))</formula>
    </cfRule>
    <cfRule type="containsText" dxfId="3121" priority="360" operator="containsText" text="RAL 5015">
      <formula>NOT(ISERROR(SEARCH("RAL 5015",R18)))</formula>
    </cfRule>
  </conditionalFormatting>
  <conditionalFormatting sqref="R20:R21">
    <cfRule type="containsText" dxfId="3120" priority="355" operator="containsText" text="RAL 7004">
      <formula>NOT(ISERROR(SEARCH("RAL 7004",R20)))</formula>
    </cfRule>
    <cfRule type="containsText" dxfId="3119" priority="356" operator="containsText" text="RAL 1021">
      <formula>NOT(ISERROR(SEARCH("RAL 1021",R20)))</formula>
    </cfRule>
    <cfRule type="containsText" dxfId="3118" priority="357" operator="containsText" text="RAL 5015">
      <formula>NOT(ISERROR(SEARCH("RAL 5015",R20)))</formula>
    </cfRule>
  </conditionalFormatting>
  <conditionalFormatting sqref="R23:R24">
    <cfRule type="containsText" dxfId="3117" priority="352" operator="containsText" text="RAL 7004">
      <formula>NOT(ISERROR(SEARCH("RAL 7004",R23)))</formula>
    </cfRule>
    <cfRule type="containsText" dxfId="3116" priority="353" operator="containsText" text="RAL 1021">
      <formula>NOT(ISERROR(SEARCH("RAL 1021",R23)))</formula>
    </cfRule>
    <cfRule type="containsText" dxfId="3115" priority="354" operator="containsText" text="RAL 5015">
      <formula>NOT(ISERROR(SEARCH("RAL 5015",R23)))</formula>
    </cfRule>
  </conditionalFormatting>
  <conditionalFormatting sqref="R26:R27">
    <cfRule type="containsText" dxfId="3114" priority="349" operator="containsText" text="RAL 7004">
      <formula>NOT(ISERROR(SEARCH("RAL 7004",R26)))</formula>
    </cfRule>
    <cfRule type="containsText" dxfId="3113" priority="350" operator="containsText" text="RAL 1021">
      <formula>NOT(ISERROR(SEARCH("RAL 1021",R26)))</formula>
    </cfRule>
    <cfRule type="containsText" dxfId="3112" priority="351" operator="containsText" text="RAL 5015">
      <formula>NOT(ISERROR(SEARCH("RAL 5015",R26)))</formula>
    </cfRule>
  </conditionalFormatting>
  <conditionalFormatting sqref="R29:R30">
    <cfRule type="containsText" dxfId="3111" priority="346" operator="containsText" text="RAL 7004">
      <formula>NOT(ISERROR(SEARCH("RAL 7004",R29)))</formula>
    </cfRule>
    <cfRule type="containsText" dxfId="3110" priority="347" operator="containsText" text="RAL 1021">
      <formula>NOT(ISERROR(SEARCH("RAL 1021",R29)))</formula>
    </cfRule>
    <cfRule type="containsText" dxfId="3109" priority="348" operator="containsText" text="RAL 5015">
      <formula>NOT(ISERROR(SEARCH("RAL 5015",R29)))</formula>
    </cfRule>
  </conditionalFormatting>
  <conditionalFormatting sqref="R33:R34">
    <cfRule type="containsText" dxfId="3108" priority="343" operator="containsText" text="RAL 7004">
      <formula>NOT(ISERROR(SEARCH("RAL 7004",R33)))</formula>
    </cfRule>
    <cfRule type="containsText" dxfId="3107" priority="344" operator="containsText" text="RAL 1021">
      <formula>NOT(ISERROR(SEARCH("RAL 1021",R33)))</formula>
    </cfRule>
    <cfRule type="containsText" dxfId="3106" priority="345" operator="containsText" text="RAL 5015">
      <formula>NOT(ISERROR(SEARCH("RAL 5015",R33)))</formula>
    </cfRule>
  </conditionalFormatting>
  <conditionalFormatting sqref="R37:R38">
    <cfRule type="containsText" dxfId="3105" priority="340" operator="containsText" text="RAL 7004">
      <formula>NOT(ISERROR(SEARCH("RAL 7004",R37)))</formula>
    </cfRule>
    <cfRule type="containsText" dxfId="3104" priority="341" operator="containsText" text="RAL 1021">
      <formula>NOT(ISERROR(SEARCH("RAL 1021",R37)))</formula>
    </cfRule>
    <cfRule type="containsText" dxfId="3103" priority="342" operator="containsText" text="RAL 5015">
      <formula>NOT(ISERROR(SEARCH("RAL 5015",R37)))</formula>
    </cfRule>
  </conditionalFormatting>
  <conditionalFormatting sqref="R39:R40">
    <cfRule type="containsText" dxfId="3102" priority="337" operator="containsText" text="RAL 7004">
      <formula>NOT(ISERROR(SEARCH("RAL 7004",R39)))</formula>
    </cfRule>
    <cfRule type="containsText" dxfId="3101" priority="338" operator="containsText" text="RAL 1021">
      <formula>NOT(ISERROR(SEARCH("RAL 1021",R39)))</formula>
    </cfRule>
    <cfRule type="containsText" dxfId="3100" priority="339" operator="containsText" text="RAL 5015">
      <formula>NOT(ISERROR(SEARCH("RAL 5015",R39)))</formula>
    </cfRule>
  </conditionalFormatting>
  <conditionalFormatting sqref="R65">
    <cfRule type="containsText" dxfId="3099" priority="334" operator="containsText" text="RAL 7004">
      <formula>NOT(ISERROR(SEARCH("RAL 7004",R65)))</formula>
    </cfRule>
    <cfRule type="containsText" dxfId="3098" priority="335" operator="containsText" text="RAL 1021">
      <formula>NOT(ISERROR(SEARCH("RAL 1021",R65)))</formula>
    </cfRule>
    <cfRule type="containsText" dxfId="3097" priority="336" operator="containsText" text="RAL 5015">
      <formula>NOT(ISERROR(SEARCH("RAL 5015",R65)))</formula>
    </cfRule>
  </conditionalFormatting>
  <conditionalFormatting sqref="R356">
    <cfRule type="containsText" dxfId="3096" priority="331" operator="containsText" text="RAL 7004">
      <formula>NOT(ISERROR(SEARCH("RAL 7004",R356)))</formula>
    </cfRule>
    <cfRule type="containsText" dxfId="3095" priority="332" operator="containsText" text="RAL 1021">
      <formula>NOT(ISERROR(SEARCH("RAL 1021",R356)))</formula>
    </cfRule>
    <cfRule type="containsText" dxfId="3094" priority="333" operator="containsText" text="RAL 5015">
      <formula>NOT(ISERROR(SEARCH("RAL 5015",R356)))</formula>
    </cfRule>
  </conditionalFormatting>
  <conditionalFormatting sqref="R344:R355">
    <cfRule type="containsText" dxfId="3093" priority="328" operator="containsText" text="RAL 7004">
      <formula>NOT(ISERROR(SEARCH("RAL 7004",R344)))</formula>
    </cfRule>
    <cfRule type="containsText" dxfId="3092" priority="329" operator="containsText" text="RAL 1021">
      <formula>NOT(ISERROR(SEARCH("RAL 1021",R344)))</formula>
    </cfRule>
    <cfRule type="containsText" dxfId="3091" priority="330" operator="containsText" text="RAL 5015">
      <formula>NOT(ISERROR(SEARCH("RAL 5015",R344)))</formula>
    </cfRule>
  </conditionalFormatting>
  <conditionalFormatting sqref="R357:R404">
    <cfRule type="containsText" dxfId="3090" priority="325" operator="containsText" text="RAL 7004">
      <formula>NOT(ISERROR(SEARCH("RAL 7004",R357)))</formula>
    </cfRule>
    <cfRule type="containsText" dxfId="3089" priority="326" operator="containsText" text="RAL 1021">
      <formula>NOT(ISERROR(SEARCH("RAL 1021",R357)))</formula>
    </cfRule>
    <cfRule type="containsText" dxfId="3088" priority="327" operator="containsText" text="RAL 5015">
      <formula>NOT(ISERROR(SEARCH("RAL 5015",R357)))</formula>
    </cfRule>
  </conditionalFormatting>
  <conditionalFormatting sqref="R427:R445">
    <cfRule type="containsText" dxfId="3087" priority="322" operator="containsText" text="RAL 7004">
      <formula>NOT(ISERROR(SEARCH("RAL 7004",R427)))</formula>
    </cfRule>
    <cfRule type="containsText" dxfId="3086" priority="323" operator="containsText" text="RAL 1021">
      <formula>NOT(ISERROR(SEARCH("RAL 1021",R427)))</formula>
    </cfRule>
    <cfRule type="containsText" dxfId="3085" priority="324" operator="containsText" text="RAL 5015">
      <formula>NOT(ISERROR(SEARCH("RAL 5015",R427)))</formula>
    </cfRule>
  </conditionalFormatting>
  <conditionalFormatting sqref="R169:R243">
    <cfRule type="containsText" dxfId="3084" priority="319" operator="containsText" text="RAL 7004">
      <formula>NOT(ISERROR(SEARCH("RAL 7004",R169)))</formula>
    </cfRule>
    <cfRule type="containsText" dxfId="3083" priority="320" operator="containsText" text="RAL 1021">
      <formula>NOT(ISERROR(SEARCH("RAL 1021",R169)))</formula>
    </cfRule>
    <cfRule type="containsText" dxfId="3082" priority="321" operator="containsText" text="RAL 5015">
      <formula>NOT(ISERROR(SEARCH("RAL 5015",R169)))</formula>
    </cfRule>
  </conditionalFormatting>
  <conditionalFormatting sqref="R147:R167">
    <cfRule type="containsText" dxfId="3081" priority="316" operator="containsText" text="RAL 7004">
      <formula>NOT(ISERROR(SEARCH("RAL 7004",R147)))</formula>
    </cfRule>
    <cfRule type="containsText" dxfId="3080" priority="317" operator="containsText" text="RAL 1021">
      <formula>NOT(ISERROR(SEARCH("RAL 1021",R147)))</formula>
    </cfRule>
    <cfRule type="containsText" dxfId="3079" priority="318" operator="containsText" text="RAL 5015">
      <formula>NOT(ISERROR(SEARCH("RAL 5015",R147)))</formula>
    </cfRule>
  </conditionalFormatting>
  <conditionalFormatting sqref="R86:R112">
    <cfRule type="containsText" dxfId="3078" priority="313" operator="containsText" text="RAL 7004">
      <formula>NOT(ISERROR(SEARCH("RAL 7004",R86)))</formula>
    </cfRule>
    <cfRule type="containsText" dxfId="3077" priority="314" operator="containsText" text="RAL 1021">
      <formula>NOT(ISERROR(SEARCH("RAL 1021",R86)))</formula>
    </cfRule>
    <cfRule type="containsText" dxfId="3076" priority="315" operator="containsText" text="RAL 5015">
      <formula>NOT(ISERROR(SEARCH("RAL 5015",R86)))</formula>
    </cfRule>
  </conditionalFormatting>
  <conditionalFormatting sqref="R73:R85">
    <cfRule type="containsText" dxfId="3075" priority="310" operator="containsText" text="RAL 7004">
      <formula>NOT(ISERROR(SEARCH("RAL 7004",R73)))</formula>
    </cfRule>
    <cfRule type="containsText" dxfId="3074" priority="311" operator="containsText" text="RAL 1021">
      <formula>NOT(ISERROR(SEARCH("RAL 1021",R73)))</formula>
    </cfRule>
    <cfRule type="containsText" dxfId="3073" priority="312" operator="containsText" text="RAL 5015">
      <formula>NOT(ISERROR(SEARCH("RAL 5015",R73)))</formula>
    </cfRule>
  </conditionalFormatting>
  <conditionalFormatting sqref="R41:R64">
    <cfRule type="containsText" dxfId="3072" priority="307" operator="containsText" text="RAL 7004">
      <formula>NOT(ISERROR(SEARCH("RAL 7004",R41)))</formula>
    </cfRule>
    <cfRule type="containsText" dxfId="3071" priority="308" operator="containsText" text="RAL 1021">
      <formula>NOT(ISERROR(SEARCH("RAL 1021",R41)))</formula>
    </cfRule>
    <cfRule type="containsText" dxfId="3070" priority="309" operator="containsText" text="RAL 5015">
      <formula>NOT(ISERROR(SEARCH("RAL 5015",R41)))</formula>
    </cfRule>
  </conditionalFormatting>
  <conditionalFormatting sqref="R35:R36">
    <cfRule type="containsText" dxfId="3069" priority="304" operator="containsText" text="RAL 7004">
      <formula>NOT(ISERROR(SEARCH("RAL 7004",R35)))</formula>
    </cfRule>
    <cfRule type="containsText" dxfId="3068" priority="305" operator="containsText" text="RAL 1021">
      <formula>NOT(ISERROR(SEARCH("RAL 1021",R35)))</formula>
    </cfRule>
    <cfRule type="containsText" dxfId="3067" priority="306" operator="containsText" text="RAL 5015">
      <formula>NOT(ISERROR(SEARCH("RAL 5015",R35)))</formula>
    </cfRule>
  </conditionalFormatting>
  <conditionalFormatting sqref="R31:R32">
    <cfRule type="containsText" dxfId="3066" priority="301" operator="containsText" text="RAL 7004">
      <formula>NOT(ISERROR(SEARCH("RAL 7004",R31)))</formula>
    </cfRule>
    <cfRule type="containsText" dxfId="3065" priority="302" operator="containsText" text="RAL 1021">
      <formula>NOT(ISERROR(SEARCH("RAL 1021",R31)))</formula>
    </cfRule>
    <cfRule type="containsText" dxfId="3064" priority="303" operator="containsText" text="RAL 5015">
      <formula>NOT(ISERROR(SEARCH("RAL 5015",R31)))</formula>
    </cfRule>
  </conditionalFormatting>
  <conditionalFormatting sqref="R28">
    <cfRule type="containsText" dxfId="3063" priority="298" operator="containsText" text="RAL 7004">
      <formula>NOT(ISERROR(SEARCH("RAL 7004",R28)))</formula>
    </cfRule>
    <cfRule type="containsText" dxfId="3062" priority="299" operator="containsText" text="RAL 1021">
      <formula>NOT(ISERROR(SEARCH("RAL 1021",R28)))</formula>
    </cfRule>
    <cfRule type="containsText" dxfId="3061" priority="300" operator="containsText" text="RAL 5015">
      <formula>NOT(ISERROR(SEARCH("RAL 5015",R28)))</formula>
    </cfRule>
  </conditionalFormatting>
  <conditionalFormatting sqref="R25">
    <cfRule type="containsText" dxfId="3060" priority="295" operator="containsText" text="RAL 7004">
      <formula>NOT(ISERROR(SEARCH("RAL 7004",R25)))</formula>
    </cfRule>
    <cfRule type="containsText" dxfId="3059" priority="296" operator="containsText" text="RAL 1021">
      <formula>NOT(ISERROR(SEARCH("RAL 1021",R25)))</formula>
    </cfRule>
    <cfRule type="containsText" dxfId="3058" priority="297" operator="containsText" text="RAL 5015">
      <formula>NOT(ISERROR(SEARCH("RAL 5015",R25)))</formula>
    </cfRule>
  </conditionalFormatting>
  <conditionalFormatting sqref="R22">
    <cfRule type="containsText" dxfId="3057" priority="292" operator="containsText" text="RAL 7004">
      <formula>NOT(ISERROR(SEARCH("RAL 7004",R22)))</formula>
    </cfRule>
    <cfRule type="containsText" dxfId="3056" priority="293" operator="containsText" text="RAL 1021">
      <formula>NOT(ISERROR(SEARCH("RAL 1021",R22)))</formula>
    </cfRule>
    <cfRule type="containsText" dxfId="3055" priority="294" operator="containsText" text="RAL 5015">
      <formula>NOT(ISERROR(SEARCH("RAL 5015",R22)))</formula>
    </cfRule>
  </conditionalFormatting>
  <conditionalFormatting sqref="R19">
    <cfRule type="containsText" dxfId="3054" priority="289" operator="containsText" text="RAL 7004">
      <formula>NOT(ISERROR(SEARCH("RAL 7004",R19)))</formula>
    </cfRule>
    <cfRule type="containsText" dxfId="3053" priority="290" operator="containsText" text="RAL 1021">
      <formula>NOT(ISERROR(SEARCH("RAL 1021",R19)))</formula>
    </cfRule>
    <cfRule type="containsText" dxfId="3052" priority="291" operator="containsText" text="RAL 5015">
      <formula>NOT(ISERROR(SEARCH("RAL 5015",R19)))</formula>
    </cfRule>
  </conditionalFormatting>
  <conditionalFormatting sqref="R15:R16">
    <cfRule type="containsText" dxfId="3051" priority="286" operator="containsText" text="RAL 7004">
      <formula>NOT(ISERROR(SEARCH("RAL 7004",R15)))</formula>
    </cfRule>
    <cfRule type="containsText" dxfId="3050" priority="287" operator="containsText" text="RAL 1021">
      <formula>NOT(ISERROR(SEARCH("RAL 1021",R15)))</formula>
    </cfRule>
    <cfRule type="containsText" dxfId="3049" priority="288" operator="containsText" text="RAL 5015">
      <formula>NOT(ISERROR(SEARCH("RAL 5015",R15)))</formula>
    </cfRule>
  </conditionalFormatting>
  <conditionalFormatting sqref="R4">
    <cfRule type="containsText" dxfId="3048" priority="283" operator="containsText" text="RAL 7004">
      <formula>NOT(ISERROR(SEARCH("RAL 7004",R4)))</formula>
    </cfRule>
    <cfRule type="containsText" dxfId="3047" priority="284" operator="containsText" text="RAL 1021">
      <formula>NOT(ISERROR(SEARCH("RAL 1021",R4)))</formula>
    </cfRule>
    <cfRule type="containsText" dxfId="3046" priority="285" operator="containsText" text="RAL 5015">
      <formula>NOT(ISERROR(SEARCH("RAL 5015",R4)))</formula>
    </cfRule>
  </conditionalFormatting>
  <conditionalFormatting sqref="Q2:Q3">
    <cfRule type="containsText" dxfId="3045" priority="280" operator="containsText" text="RAL 7004">
      <formula>NOT(ISERROR(SEARCH("RAL 7004",Q2)))</formula>
    </cfRule>
    <cfRule type="containsText" dxfId="3044" priority="281" operator="containsText" text="RAL 1021">
      <formula>NOT(ISERROR(SEARCH("RAL 1021",Q2)))</formula>
    </cfRule>
    <cfRule type="containsText" dxfId="3043" priority="282" operator="containsText" text="RAL 5015">
      <formula>NOT(ISERROR(SEARCH("RAL 5015",Q2)))</formula>
    </cfRule>
  </conditionalFormatting>
  <conditionalFormatting sqref="Q405:Q426">
    <cfRule type="containsText" dxfId="3042" priority="277" operator="containsText" text="RAL 7004">
      <formula>NOT(ISERROR(SEARCH("RAL 7004",Q405)))</formula>
    </cfRule>
    <cfRule type="containsText" dxfId="3041" priority="278" operator="containsText" text="RAL 1021">
      <formula>NOT(ISERROR(SEARCH("RAL 1021",Q405)))</formula>
    </cfRule>
    <cfRule type="containsText" dxfId="3040" priority="279" operator="containsText" text="RAL 5015">
      <formula>NOT(ISERROR(SEARCH("RAL 5015",Q405)))</formula>
    </cfRule>
  </conditionalFormatting>
  <conditionalFormatting sqref="Q5:Q14">
    <cfRule type="containsText" dxfId="3039" priority="274" operator="containsText" text="RAL 7004">
      <formula>NOT(ISERROR(SEARCH("RAL 7004",Q5)))</formula>
    </cfRule>
    <cfRule type="containsText" dxfId="3038" priority="275" operator="containsText" text="RAL 1021">
      <formula>NOT(ISERROR(SEARCH("RAL 1021",Q5)))</formula>
    </cfRule>
    <cfRule type="containsText" dxfId="3037" priority="276" operator="containsText" text="RAL 5015">
      <formula>NOT(ISERROR(SEARCH("RAL 5015",Q5)))</formula>
    </cfRule>
  </conditionalFormatting>
  <conditionalFormatting sqref="Q66:Q72">
    <cfRule type="containsText" dxfId="3036" priority="271" operator="containsText" text="RAL 7004">
      <formula>NOT(ISERROR(SEARCH("RAL 7004",Q66)))</formula>
    </cfRule>
    <cfRule type="containsText" dxfId="3035" priority="272" operator="containsText" text="RAL 1021">
      <formula>NOT(ISERROR(SEARCH("RAL 1021",Q66)))</formula>
    </cfRule>
    <cfRule type="containsText" dxfId="3034" priority="273" operator="containsText" text="RAL 5015">
      <formula>NOT(ISERROR(SEARCH("RAL 5015",Q66)))</formula>
    </cfRule>
  </conditionalFormatting>
  <conditionalFormatting sqref="Q113:Q146">
    <cfRule type="containsText" dxfId="3033" priority="268" operator="containsText" text="RAL 7004">
      <formula>NOT(ISERROR(SEARCH("RAL 7004",Q113)))</formula>
    </cfRule>
    <cfRule type="containsText" dxfId="3032" priority="269" operator="containsText" text="RAL 1021">
      <formula>NOT(ISERROR(SEARCH("RAL 1021",Q113)))</formula>
    </cfRule>
    <cfRule type="containsText" dxfId="3031" priority="270" operator="containsText" text="RAL 5015">
      <formula>NOT(ISERROR(SEARCH("RAL 5015",Q113)))</formula>
    </cfRule>
  </conditionalFormatting>
  <conditionalFormatting sqref="Q168">
    <cfRule type="containsText" dxfId="3030" priority="265" operator="containsText" text="RAL 7004">
      <formula>NOT(ISERROR(SEARCH("RAL 7004",Q168)))</formula>
    </cfRule>
    <cfRule type="containsText" dxfId="3029" priority="266" operator="containsText" text="RAL 1021">
      <formula>NOT(ISERROR(SEARCH("RAL 1021",Q168)))</formula>
    </cfRule>
    <cfRule type="containsText" dxfId="3028" priority="267" operator="containsText" text="RAL 5015">
      <formula>NOT(ISERROR(SEARCH("RAL 5015",Q168)))</formula>
    </cfRule>
  </conditionalFormatting>
  <conditionalFormatting sqref="Q246:Q253">
    <cfRule type="containsText" dxfId="3027" priority="262" operator="containsText" text="RAL 7004">
      <formula>NOT(ISERROR(SEARCH("RAL 7004",Q246)))</formula>
    </cfRule>
    <cfRule type="containsText" dxfId="3026" priority="263" operator="containsText" text="RAL 1021">
      <formula>NOT(ISERROR(SEARCH("RAL 1021",Q246)))</formula>
    </cfRule>
    <cfRule type="containsText" dxfId="3025" priority="264" operator="containsText" text="RAL 5015">
      <formula>NOT(ISERROR(SEARCH("RAL 5015",Q246)))</formula>
    </cfRule>
  </conditionalFormatting>
  <conditionalFormatting sqref="Q244:Q245">
    <cfRule type="containsText" dxfId="3024" priority="259" operator="containsText" text="RAL 7004">
      <formula>NOT(ISERROR(SEARCH("RAL 7004",Q244)))</formula>
    </cfRule>
    <cfRule type="containsText" dxfId="3023" priority="260" operator="containsText" text="RAL 1021">
      <formula>NOT(ISERROR(SEARCH("RAL 1021",Q244)))</formula>
    </cfRule>
    <cfRule type="containsText" dxfId="3022" priority="261" operator="containsText" text="RAL 5015">
      <formula>NOT(ISERROR(SEARCH("RAL 5015",Q244)))</formula>
    </cfRule>
  </conditionalFormatting>
  <conditionalFormatting sqref="Q254:Q311 Q317:Q343 Q313:Q314">
    <cfRule type="containsText" dxfId="3021" priority="256" operator="containsText" text="RAL 7004">
      <formula>NOT(ISERROR(SEARCH("RAL 7004",Q254)))</formula>
    </cfRule>
    <cfRule type="containsText" dxfId="3020" priority="257" operator="containsText" text="RAL 1021">
      <formula>NOT(ISERROR(SEARCH("RAL 1021",Q254)))</formula>
    </cfRule>
    <cfRule type="containsText" dxfId="3019" priority="258" operator="containsText" text="RAL 5015">
      <formula>NOT(ISERROR(SEARCH("RAL 5015",Q254)))</formula>
    </cfRule>
  </conditionalFormatting>
  <conditionalFormatting sqref="Q17">
    <cfRule type="containsText" dxfId="3018" priority="253" operator="containsText" text="RAL 7004">
      <formula>NOT(ISERROR(SEARCH("RAL 7004",Q17)))</formula>
    </cfRule>
    <cfRule type="containsText" dxfId="3017" priority="254" operator="containsText" text="RAL 1021">
      <formula>NOT(ISERROR(SEARCH("RAL 1021",Q17)))</formula>
    </cfRule>
    <cfRule type="containsText" dxfId="3016" priority="255" operator="containsText" text="RAL 5015">
      <formula>NOT(ISERROR(SEARCH("RAL 5015",Q17)))</formula>
    </cfRule>
  </conditionalFormatting>
  <conditionalFormatting sqref="Q18">
    <cfRule type="containsText" dxfId="3015" priority="250" operator="containsText" text="RAL 7004">
      <formula>NOT(ISERROR(SEARCH("RAL 7004",Q18)))</formula>
    </cfRule>
    <cfRule type="containsText" dxfId="3014" priority="251" operator="containsText" text="RAL 1021">
      <formula>NOT(ISERROR(SEARCH("RAL 1021",Q18)))</formula>
    </cfRule>
    <cfRule type="containsText" dxfId="3013" priority="252" operator="containsText" text="RAL 5015">
      <formula>NOT(ISERROR(SEARCH("RAL 5015",Q18)))</formula>
    </cfRule>
  </conditionalFormatting>
  <conditionalFormatting sqref="Q20:Q21">
    <cfRule type="containsText" dxfId="3012" priority="247" operator="containsText" text="RAL 7004">
      <formula>NOT(ISERROR(SEARCH("RAL 7004",Q20)))</formula>
    </cfRule>
    <cfRule type="containsText" dxfId="3011" priority="248" operator="containsText" text="RAL 1021">
      <formula>NOT(ISERROR(SEARCH("RAL 1021",Q20)))</formula>
    </cfRule>
    <cfRule type="containsText" dxfId="3010" priority="249" operator="containsText" text="RAL 5015">
      <formula>NOT(ISERROR(SEARCH("RAL 5015",Q20)))</formula>
    </cfRule>
  </conditionalFormatting>
  <conditionalFormatting sqref="Q23:Q24">
    <cfRule type="containsText" dxfId="3009" priority="244" operator="containsText" text="RAL 7004">
      <formula>NOT(ISERROR(SEARCH("RAL 7004",Q23)))</formula>
    </cfRule>
    <cfRule type="containsText" dxfId="3008" priority="245" operator="containsText" text="RAL 1021">
      <formula>NOT(ISERROR(SEARCH("RAL 1021",Q23)))</formula>
    </cfRule>
    <cfRule type="containsText" dxfId="3007" priority="246" operator="containsText" text="RAL 5015">
      <formula>NOT(ISERROR(SEARCH("RAL 5015",Q23)))</formula>
    </cfRule>
  </conditionalFormatting>
  <conditionalFormatting sqref="Q26:Q27">
    <cfRule type="containsText" dxfId="3006" priority="241" operator="containsText" text="RAL 7004">
      <formula>NOT(ISERROR(SEARCH("RAL 7004",Q26)))</formula>
    </cfRule>
    <cfRule type="containsText" dxfId="3005" priority="242" operator="containsText" text="RAL 1021">
      <formula>NOT(ISERROR(SEARCH("RAL 1021",Q26)))</formula>
    </cfRule>
    <cfRule type="containsText" dxfId="3004" priority="243" operator="containsText" text="RAL 5015">
      <formula>NOT(ISERROR(SEARCH("RAL 5015",Q26)))</formula>
    </cfRule>
  </conditionalFormatting>
  <conditionalFormatting sqref="Q29:Q30">
    <cfRule type="containsText" dxfId="3003" priority="238" operator="containsText" text="RAL 7004">
      <formula>NOT(ISERROR(SEARCH("RAL 7004",Q29)))</formula>
    </cfRule>
    <cfRule type="containsText" dxfId="3002" priority="239" operator="containsText" text="RAL 1021">
      <formula>NOT(ISERROR(SEARCH("RAL 1021",Q29)))</formula>
    </cfRule>
    <cfRule type="containsText" dxfId="3001" priority="240" operator="containsText" text="RAL 5015">
      <formula>NOT(ISERROR(SEARCH("RAL 5015",Q29)))</formula>
    </cfRule>
  </conditionalFormatting>
  <conditionalFormatting sqref="Q33:Q34">
    <cfRule type="containsText" dxfId="3000" priority="235" operator="containsText" text="RAL 7004">
      <formula>NOT(ISERROR(SEARCH("RAL 7004",Q33)))</formula>
    </cfRule>
    <cfRule type="containsText" dxfId="2999" priority="236" operator="containsText" text="RAL 1021">
      <formula>NOT(ISERROR(SEARCH("RAL 1021",Q33)))</formula>
    </cfRule>
    <cfRule type="containsText" dxfId="2998" priority="237" operator="containsText" text="RAL 5015">
      <formula>NOT(ISERROR(SEARCH("RAL 5015",Q33)))</formula>
    </cfRule>
  </conditionalFormatting>
  <conditionalFormatting sqref="Q37:Q38">
    <cfRule type="containsText" dxfId="2997" priority="232" operator="containsText" text="RAL 7004">
      <formula>NOT(ISERROR(SEARCH("RAL 7004",Q37)))</formula>
    </cfRule>
    <cfRule type="containsText" dxfId="2996" priority="233" operator="containsText" text="RAL 1021">
      <formula>NOT(ISERROR(SEARCH("RAL 1021",Q37)))</formula>
    </cfRule>
    <cfRule type="containsText" dxfId="2995" priority="234" operator="containsText" text="RAL 5015">
      <formula>NOT(ISERROR(SEARCH("RAL 5015",Q37)))</formula>
    </cfRule>
  </conditionalFormatting>
  <conditionalFormatting sqref="Q39:Q40">
    <cfRule type="containsText" dxfId="2994" priority="229" operator="containsText" text="RAL 7004">
      <formula>NOT(ISERROR(SEARCH("RAL 7004",Q39)))</formula>
    </cfRule>
    <cfRule type="containsText" dxfId="2993" priority="230" operator="containsText" text="RAL 1021">
      <formula>NOT(ISERROR(SEARCH("RAL 1021",Q39)))</formula>
    </cfRule>
    <cfRule type="containsText" dxfId="2992" priority="231" operator="containsText" text="RAL 5015">
      <formula>NOT(ISERROR(SEARCH("RAL 5015",Q39)))</formula>
    </cfRule>
  </conditionalFormatting>
  <conditionalFormatting sqref="Q65">
    <cfRule type="containsText" dxfId="2991" priority="226" operator="containsText" text="RAL 7004">
      <formula>NOT(ISERROR(SEARCH("RAL 7004",Q65)))</formula>
    </cfRule>
    <cfRule type="containsText" dxfId="2990" priority="227" operator="containsText" text="RAL 1021">
      <formula>NOT(ISERROR(SEARCH("RAL 1021",Q65)))</formula>
    </cfRule>
    <cfRule type="containsText" dxfId="2989" priority="228" operator="containsText" text="RAL 5015">
      <formula>NOT(ISERROR(SEARCH("RAL 5015",Q65)))</formula>
    </cfRule>
  </conditionalFormatting>
  <conditionalFormatting sqref="Q356">
    <cfRule type="containsText" dxfId="2988" priority="223" operator="containsText" text="RAL 7004">
      <formula>NOT(ISERROR(SEARCH("RAL 7004",Q356)))</formula>
    </cfRule>
    <cfRule type="containsText" dxfId="2987" priority="224" operator="containsText" text="RAL 1021">
      <formula>NOT(ISERROR(SEARCH("RAL 1021",Q356)))</formula>
    </cfRule>
    <cfRule type="containsText" dxfId="2986" priority="225" operator="containsText" text="RAL 5015">
      <formula>NOT(ISERROR(SEARCH("RAL 5015",Q356)))</formula>
    </cfRule>
  </conditionalFormatting>
  <conditionalFormatting sqref="Q344:Q355">
    <cfRule type="containsText" dxfId="2985" priority="220" operator="containsText" text="RAL 7004">
      <formula>NOT(ISERROR(SEARCH("RAL 7004",Q344)))</formula>
    </cfRule>
    <cfRule type="containsText" dxfId="2984" priority="221" operator="containsText" text="RAL 1021">
      <formula>NOT(ISERROR(SEARCH("RAL 1021",Q344)))</formula>
    </cfRule>
    <cfRule type="containsText" dxfId="2983" priority="222" operator="containsText" text="RAL 5015">
      <formula>NOT(ISERROR(SEARCH("RAL 5015",Q344)))</formula>
    </cfRule>
  </conditionalFormatting>
  <conditionalFormatting sqref="Q357:Q404">
    <cfRule type="containsText" dxfId="2982" priority="217" operator="containsText" text="RAL 7004">
      <formula>NOT(ISERROR(SEARCH("RAL 7004",Q357)))</formula>
    </cfRule>
    <cfRule type="containsText" dxfId="2981" priority="218" operator="containsText" text="RAL 1021">
      <formula>NOT(ISERROR(SEARCH("RAL 1021",Q357)))</formula>
    </cfRule>
    <cfRule type="containsText" dxfId="2980" priority="219" operator="containsText" text="RAL 5015">
      <formula>NOT(ISERROR(SEARCH("RAL 5015",Q357)))</formula>
    </cfRule>
  </conditionalFormatting>
  <conditionalFormatting sqref="Q427:Q445">
    <cfRule type="containsText" dxfId="2979" priority="214" operator="containsText" text="RAL 7004">
      <formula>NOT(ISERROR(SEARCH("RAL 7004",Q427)))</formula>
    </cfRule>
    <cfRule type="containsText" dxfId="2978" priority="215" operator="containsText" text="RAL 1021">
      <formula>NOT(ISERROR(SEARCH("RAL 1021",Q427)))</formula>
    </cfRule>
    <cfRule type="containsText" dxfId="2977" priority="216" operator="containsText" text="RAL 5015">
      <formula>NOT(ISERROR(SEARCH("RAL 5015",Q427)))</formula>
    </cfRule>
  </conditionalFormatting>
  <conditionalFormatting sqref="Q169:Q243">
    <cfRule type="containsText" dxfId="2976" priority="211" operator="containsText" text="RAL 7004">
      <formula>NOT(ISERROR(SEARCH("RAL 7004",Q169)))</formula>
    </cfRule>
    <cfRule type="containsText" dxfId="2975" priority="212" operator="containsText" text="RAL 1021">
      <formula>NOT(ISERROR(SEARCH("RAL 1021",Q169)))</formula>
    </cfRule>
    <cfRule type="containsText" dxfId="2974" priority="213" operator="containsText" text="RAL 5015">
      <formula>NOT(ISERROR(SEARCH("RAL 5015",Q169)))</formula>
    </cfRule>
  </conditionalFormatting>
  <conditionalFormatting sqref="Q147:Q167">
    <cfRule type="containsText" dxfId="2973" priority="208" operator="containsText" text="RAL 7004">
      <formula>NOT(ISERROR(SEARCH("RAL 7004",Q147)))</formula>
    </cfRule>
    <cfRule type="containsText" dxfId="2972" priority="209" operator="containsText" text="RAL 1021">
      <formula>NOT(ISERROR(SEARCH("RAL 1021",Q147)))</formula>
    </cfRule>
    <cfRule type="containsText" dxfId="2971" priority="210" operator="containsText" text="RAL 5015">
      <formula>NOT(ISERROR(SEARCH("RAL 5015",Q147)))</formula>
    </cfRule>
  </conditionalFormatting>
  <conditionalFormatting sqref="Q86:Q112">
    <cfRule type="containsText" dxfId="2970" priority="205" operator="containsText" text="RAL 7004">
      <formula>NOT(ISERROR(SEARCH("RAL 7004",Q86)))</formula>
    </cfRule>
    <cfRule type="containsText" dxfId="2969" priority="206" operator="containsText" text="RAL 1021">
      <formula>NOT(ISERROR(SEARCH("RAL 1021",Q86)))</formula>
    </cfRule>
    <cfRule type="containsText" dxfId="2968" priority="207" operator="containsText" text="RAL 5015">
      <formula>NOT(ISERROR(SEARCH("RAL 5015",Q86)))</formula>
    </cfRule>
  </conditionalFormatting>
  <conditionalFormatting sqref="Q73:Q85">
    <cfRule type="containsText" dxfId="2967" priority="202" operator="containsText" text="RAL 7004">
      <formula>NOT(ISERROR(SEARCH("RAL 7004",Q73)))</formula>
    </cfRule>
    <cfRule type="containsText" dxfId="2966" priority="203" operator="containsText" text="RAL 1021">
      <formula>NOT(ISERROR(SEARCH("RAL 1021",Q73)))</formula>
    </cfRule>
    <cfRule type="containsText" dxfId="2965" priority="204" operator="containsText" text="RAL 5015">
      <formula>NOT(ISERROR(SEARCH("RAL 5015",Q73)))</formula>
    </cfRule>
  </conditionalFormatting>
  <conditionalFormatting sqref="Q41:Q64">
    <cfRule type="containsText" dxfId="2964" priority="199" operator="containsText" text="RAL 7004">
      <formula>NOT(ISERROR(SEARCH("RAL 7004",Q41)))</formula>
    </cfRule>
    <cfRule type="containsText" dxfId="2963" priority="200" operator="containsText" text="RAL 1021">
      <formula>NOT(ISERROR(SEARCH("RAL 1021",Q41)))</formula>
    </cfRule>
    <cfRule type="containsText" dxfId="2962" priority="201" operator="containsText" text="RAL 5015">
      <formula>NOT(ISERROR(SEARCH("RAL 5015",Q41)))</formula>
    </cfRule>
  </conditionalFormatting>
  <conditionalFormatting sqref="Q35:Q36">
    <cfRule type="containsText" dxfId="2961" priority="196" operator="containsText" text="RAL 7004">
      <formula>NOT(ISERROR(SEARCH("RAL 7004",Q35)))</formula>
    </cfRule>
    <cfRule type="containsText" dxfId="2960" priority="197" operator="containsText" text="RAL 1021">
      <formula>NOT(ISERROR(SEARCH("RAL 1021",Q35)))</formula>
    </cfRule>
    <cfRule type="containsText" dxfId="2959" priority="198" operator="containsText" text="RAL 5015">
      <formula>NOT(ISERROR(SEARCH("RAL 5015",Q35)))</formula>
    </cfRule>
  </conditionalFormatting>
  <conditionalFormatting sqref="Q31:Q32">
    <cfRule type="containsText" dxfId="2958" priority="193" operator="containsText" text="RAL 7004">
      <formula>NOT(ISERROR(SEARCH("RAL 7004",Q31)))</formula>
    </cfRule>
    <cfRule type="containsText" dxfId="2957" priority="194" operator="containsText" text="RAL 1021">
      <formula>NOT(ISERROR(SEARCH("RAL 1021",Q31)))</formula>
    </cfRule>
    <cfRule type="containsText" dxfId="2956" priority="195" operator="containsText" text="RAL 5015">
      <formula>NOT(ISERROR(SEARCH("RAL 5015",Q31)))</formula>
    </cfRule>
  </conditionalFormatting>
  <conditionalFormatting sqref="Q28">
    <cfRule type="containsText" dxfId="2955" priority="190" operator="containsText" text="RAL 7004">
      <formula>NOT(ISERROR(SEARCH("RAL 7004",Q28)))</formula>
    </cfRule>
    <cfRule type="containsText" dxfId="2954" priority="191" operator="containsText" text="RAL 1021">
      <formula>NOT(ISERROR(SEARCH("RAL 1021",Q28)))</formula>
    </cfRule>
    <cfRule type="containsText" dxfId="2953" priority="192" operator="containsText" text="RAL 5015">
      <formula>NOT(ISERROR(SEARCH("RAL 5015",Q28)))</formula>
    </cfRule>
  </conditionalFormatting>
  <conditionalFormatting sqref="Q25">
    <cfRule type="containsText" dxfId="2952" priority="187" operator="containsText" text="RAL 7004">
      <formula>NOT(ISERROR(SEARCH("RAL 7004",Q25)))</formula>
    </cfRule>
    <cfRule type="containsText" dxfId="2951" priority="188" operator="containsText" text="RAL 1021">
      <formula>NOT(ISERROR(SEARCH("RAL 1021",Q25)))</formula>
    </cfRule>
    <cfRule type="containsText" dxfId="2950" priority="189" operator="containsText" text="RAL 5015">
      <formula>NOT(ISERROR(SEARCH("RAL 5015",Q25)))</formula>
    </cfRule>
  </conditionalFormatting>
  <conditionalFormatting sqref="Q22">
    <cfRule type="containsText" dxfId="2949" priority="184" operator="containsText" text="RAL 7004">
      <formula>NOT(ISERROR(SEARCH("RAL 7004",Q22)))</formula>
    </cfRule>
    <cfRule type="containsText" dxfId="2948" priority="185" operator="containsText" text="RAL 1021">
      <formula>NOT(ISERROR(SEARCH("RAL 1021",Q22)))</formula>
    </cfRule>
    <cfRule type="containsText" dxfId="2947" priority="186" operator="containsText" text="RAL 5015">
      <formula>NOT(ISERROR(SEARCH("RAL 5015",Q22)))</formula>
    </cfRule>
  </conditionalFormatting>
  <conditionalFormatting sqref="Q19">
    <cfRule type="containsText" dxfId="2946" priority="181" operator="containsText" text="RAL 7004">
      <formula>NOT(ISERROR(SEARCH("RAL 7004",Q19)))</formula>
    </cfRule>
    <cfRule type="containsText" dxfId="2945" priority="182" operator="containsText" text="RAL 1021">
      <formula>NOT(ISERROR(SEARCH("RAL 1021",Q19)))</formula>
    </cfRule>
    <cfRule type="containsText" dxfId="2944" priority="183" operator="containsText" text="RAL 5015">
      <formula>NOT(ISERROR(SEARCH("RAL 5015",Q19)))</formula>
    </cfRule>
  </conditionalFormatting>
  <conditionalFormatting sqref="Q15:Q16">
    <cfRule type="containsText" dxfId="2943" priority="178" operator="containsText" text="RAL 7004">
      <formula>NOT(ISERROR(SEARCH("RAL 7004",Q15)))</formula>
    </cfRule>
    <cfRule type="containsText" dxfId="2942" priority="179" operator="containsText" text="RAL 1021">
      <formula>NOT(ISERROR(SEARCH("RAL 1021",Q15)))</formula>
    </cfRule>
    <cfRule type="containsText" dxfId="2941" priority="180" operator="containsText" text="RAL 5015">
      <formula>NOT(ISERROR(SEARCH("RAL 5015",Q15)))</formula>
    </cfRule>
  </conditionalFormatting>
  <conditionalFormatting sqref="Q4">
    <cfRule type="containsText" dxfId="2940" priority="175" operator="containsText" text="RAL 7004">
      <formula>NOT(ISERROR(SEARCH("RAL 7004",Q4)))</formula>
    </cfRule>
    <cfRule type="containsText" dxfId="2939" priority="176" operator="containsText" text="RAL 1021">
      <formula>NOT(ISERROR(SEARCH("RAL 1021",Q4)))</formula>
    </cfRule>
    <cfRule type="containsText" dxfId="2938" priority="177" operator="containsText" text="RAL 5015">
      <formula>NOT(ISERROR(SEARCH("RAL 5015",Q4)))</formula>
    </cfRule>
  </conditionalFormatting>
  <conditionalFormatting sqref="S2:S3">
    <cfRule type="containsText" dxfId="2937" priority="172" operator="containsText" text="RAL 7004">
      <formula>NOT(ISERROR(SEARCH("RAL 7004",S2)))</formula>
    </cfRule>
    <cfRule type="containsText" dxfId="2936" priority="173" operator="containsText" text="RAL 1021">
      <formula>NOT(ISERROR(SEARCH("RAL 1021",S2)))</formula>
    </cfRule>
    <cfRule type="containsText" dxfId="2935" priority="174" operator="containsText" text="RAL 5015">
      <formula>NOT(ISERROR(SEARCH("RAL 5015",S2)))</formula>
    </cfRule>
  </conditionalFormatting>
  <conditionalFormatting sqref="S405:S426">
    <cfRule type="containsText" dxfId="2934" priority="169" operator="containsText" text="RAL 7004">
      <formula>NOT(ISERROR(SEARCH("RAL 7004",S405)))</formula>
    </cfRule>
    <cfRule type="containsText" dxfId="2933" priority="170" operator="containsText" text="RAL 1021">
      <formula>NOT(ISERROR(SEARCH("RAL 1021",S405)))</formula>
    </cfRule>
    <cfRule type="containsText" dxfId="2932" priority="171" operator="containsText" text="RAL 5015">
      <formula>NOT(ISERROR(SEARCH("RAL 5015",S405)))</formula>
    </cfRule>
  </conditionalFormatting>
  <conditionalFormatting sqref="S5:S14">
    <cfRule type="containsText" dxfId="2931" priority="166" operator="containsText" text="RAL 7004">
      <formula>NOT(ISERROR(SEARCH("RAL 7004",S5)))</formula>
    </cfRule>
    <cfRule type="containsText" dxfId="2930" priority="167" operator="containsText" text="RAL 1021">
      <formula>NOT(ISERROR(SEARCH("RAL 1021",S5)))</formula>
    </cfRule>
    <cfRule type="containsText" dxfId="2929" priority="168" operator="containsText" text="RAL 5015">
      <formula>NOT(ISERROR(SEARCH("RAL 5015",S5)))</formula>
    </cfRule>
  </conditionalFormatting>
  <conditionalFormatting sqref="S66:S72">
    <cfRule type="containsText" dxfId="2928" priority="163" operator="containsText" text="RAL 7004">
      <formula>NOT(ISERROR(SEARCH("RAL 7004",S66)))</formula>
    </cfRule>
    <cfRule type="containsText" dxfId="2927" priority="164" operator="containsText" text="RAL 1021">
      <formula>NOT(ISERROR(SEARCH("RAL 1021",S66)))</formula>
    </cfRule>
    <cfRule type="containsText" dxfId="2926" priority="165" operator="containsText" text="RAL 5015">
      <formula>NOT(ISERROR(SEARCH("RAL 5015",S66)))</formula>
    </cfRule>
  </conditionalFormatting>
  <conditionalFormatting sqref="S113:S146">
    <cfRule type="containsText" dxfId="2925" priority="160" operator="containsText" text="RAL 7004">
      <formula>NOT(ISERROR(SEARCH("RAL 7004",S113)))</formula>
    </cfRule>
    <cfRule type="containsText" dxfId="2924" priority="161" operator="containsText" text="RAL 1021">
      <formula>NOT(ISERROR(SEARCH("RAL 1021",S113)))</formula>
    </cfRule>
    <cfRule type="containsText" dxfId="2923" priority="162" operator="containsText" text="RAL 5015">
      <formula>NOT(ISERROR(SEARCH("RAL 5015",S113)))</formula>
    </cfRule>
  </conditionalFormatting>
  <conditionalFormatting sqref="S168">
    <cfRule type="containsText" dxfId="2922" priority="157" operator="containsText" text="RAL 7004">
      <formula>NOT(ISERROR(SEARCH("RAL 7004",S168)))</formula>
    </cfRule>
    <cfRule type="containsText" dxfId="2921" priority="158" operator="containsText" text="RAL 1021">
      <formula>NOT(ISERROR(SEARCH("RAL 1021",S168)))</formula>
    </cfRule>
    <cfRule type="containsText" dxfId="2920" priority="159" operator="containsText" text="RAL 5015">
      <formula>NOT(ISERROR(SEARCH("RAL 5015",S168)))</formula>
    </cfRule>
  </conditionalFormatting>
  <conditionalFormatting sqref="S246:S253">
    <cfRule type="containsText" dxfId="2919" priority="154" operator="containsText" text="RAL 7004">
      <formula>NOT(ISERROR(SEARCH("RAL 7004",S246)))</formula>
    </cfRule>
    <cfRule type="containsText" dxfId="2918" priority="155" operator="containsText" text="RAL 1021">
      <formula>NOT(ISERROR(SEARCH("RAL 1021",S246)))</formula>
    </cfRule>
    <cfRule type="containsText" dxfId="2917" priority="156" operator="containsText" text="RAL 5015">
      <formula>NOT(ISERROR(SEARCH("RAL 5015",S246)))</formula>
    </cfRule>
  </conditionalFormatting>
  <conditionalFormatting sqref="S244:S245">
    <cfRule type="containsText" dxfId="2916" priority="151" operator="containsText" text="RAL 7004">
      <formula>NOT(ISERROR(SEARCH("RAL 7004",S244)))</formula>
    </cfRule>
    <cfRule type="containsText" dxfId="2915" priority="152" operator="containsText" text="RAL 1021">
      <formula>NOT(ISERROR(SEARCH("RAL 1021",S244)))</formula>
    </cfRule>
    <cfRule type="containsText" dxfId="2914" priority="153" operator="containsText" text="RAL 5015">
      <formula>NOT(ISERROR(SEARCH("RAL 5015",S244)))</formula>
    </cfRule>
  </conditionalFormatting>
  <conditionalFormatting sqref="S254:S311 S317:S343 S313:S314">
    <cfRule type="containsText" dxfId="2913" priority="148" operator="containsText" text="RAL 7004">
      <formula>NOT(ISERROR(SEARCH("RAL 7004",S254)))</formula>
    </cfRule>
    <cfRule type="containsText" dxfId="2912" priority="149" operator="containsText" text="RAL 1021">
      <formula>NOT(ISERROR(SEARCH("RAL 1021",S254)))</formula>
    </cfRule>
    <cfRule type="containsText" dxfId="2911" priority="150" operator="containsText" text="RAL 5015">
      <formula>NOT(ISERROR(SEARCH("RAL 5015",S254)))</formula>
    </cfRule>
  </conditionalFormatting>
  <conditionalFormatting sqref="S17">
    <cfRule type="containsText" dxfId="2910" priority="145" operator="containsText" text="RAL 7004">
      <formula>NOT(ISERROR(SEARCH("RAL 7004",S17)))</formula>
    </cfRule>
    <cfRule type="containsText" dxfId="2909" priority="146" operator="containsText" text="RAL 1021">
      <formula>NOT(ISERROR(SEARCH("RAL 1021",S17)))</formula>
    </cfRule>
    <cfRule type="containsText" dxfId="2908" priority="147" operator="containsText" text="RAL 5015">
      <formula>NOT(ISERROR(SEARCH("RAL 5015",S17)))</formula>
    </cfRule>
  </conditionalFormatting>
  <conditionalFormatting sqref="S18">
    <cfRule type="containsText" dxfId="2907" priority="142" operator="containsText" text="RAL 7004">
      <formula>NOT(ISERROR(SEARCH("RAL 7004",S18)))</formula>
    </cfRule>
    <cfRule type="containsText" dxfId="2906" priority="143" operator="containsText" text="RAL 1021">
      <formula>NOT(ISERROR(SEARCH("RAL 1021",S18)))</formula>
    </cfRule>
    <cfRule type="containsText" dxfId="2905" priority="144" operator="containsText" text="RAL 5015">
      <formula>NOT(ISERROR(SEARCH("RAL 5015",S18)))</formula>
    </cfRule>
  </conditionalFormatting>
  <conditionalFormatting sqref="S20:S21">
    <cfRule type="containsText" dxfId="2904" priority="139" operator="containsText" text="RAL 7004">
      <formula>NOT(ISERROR(SEARCH("RAL 7004",S20)))</formula>
    </cfRule>
    <cfRule type="containsText" dxfId="2903" priority="140" operator="containsText" text="RAL 1021">
      <formula>NOT(ISERROR(SEARCH("RAL 1021",S20)))</formula>
    </cfRule>
    <cfRule type="containsText" dxfId="2902" priority="141" operator="containsText" text="RAL 5015">
      <formula>NOT(ISERROR(SEARCH("RAL 5015",S20)))</formula>
    </cfRule>
  </conditionalFormatting>
  <conditionalFormatting sqref="S23:S24">
    <cfRule type="containsText" dxfId="2901" priority="136" operator="containsText" text="RAL 7004">
      <formula>NOT(ISERROR(SEARCH("RAL 7004",S23)))</formula>
    </cfRule>
    <cfRule type="containsText" dxfId="2900" priority="137" operator="containsText" text="RAL 1021">
      <formula>NOT(ISERROR(SEARCH("RAL 1021",S23)))</formula>
    </cfRule>
    <cfRule type="containsText" dxfId="2899" priority="138" operator="containsText" text="RAL 5015">
      <formula>NOT(ISERROR(SEARCH("RAL 5015",S23)))</formula>
    </cfRule>
  </conditionalFormatting>
  <conditionalFormatting sqref="S26:S27">
    <cfRule type="containsText" dxfId="2898" priority="133" operator="containsText" text="RAL 7004">
      <formula>NOT(ISERROR(SEARCH("RAL 7004",S26)))</formula>
    </cfRule>
    <cfRule type="containsText" dxfId="2897" priority="134" operator="containsText" text="RAL 1021">
      <formula>NOT(ISERROR(SEARCH("RAL 1021",S26)))</formula>
    </cfRule>
    <cfRule type="containsText" dxfId="2896" priority="135" operator="containsText" text="RAL 5015">
      <formula>NOT(ISERROR(SEARCH("RAL 5015",S26)))</formula>
    </cfRule>
  </conditionalFormatting>
  <conditionalFormatting sqref="S29:S30">
    <cfRule type="containsText" dxfId="2895" priority="130" operator="containsText" text="RAL 7004">
      <formula>NOT(ISERROR(SEARCH("RAL 7004",S29)))</formula>
    </cfRule>
    <cfRule type="containsText" dxfId="2894" priority="131" operator="containsText" text="RAL 1021">
      <formula>NOT(ISERROR(SEARCH("RAL 1021",S29)))</formula>
    </cfRule>
    <cfRule type="containsText" dxfId="2893" priority="132" operator="containsText" text="RAL 5015">
      <formula>NOT(ISERROR(SEARCH("RAL 5015",S29)))</formula>
    </cfRule>
  </conditionalFormatting>
  <conditionalFormatting sqref="S33:S34">
    <cfRule type="containsText" dxfId="2892" priority="127" operator="containsText" text="RAL 7004">
      <formula>NOT(ISERROR(SEARCH("RAL 7004",S33)))</formula>
    </cfRule>
    <cfRule type="containsText" dxfId="2891" priority="128" operator="containsText" text="RAL 1021">
      <formula>NOT(ISERROR(SEARCH("RAL 1021",S33)))</formula>
    </cfRule>
    <cfRule type="containsText" dxfId="2890" priority="129" operator="containsText" text="RAL 5015">
      <formula>NOT(ISERROR(SEARCH("RAL 5015",S33)))</formula>
    </cfRule>
  </conditionalFormatting>
  <conditionalFormatting sqref="S37:S38">
    <cfRule type="containsText" dxfId="2889" priority="124" operator="containsText" text="RAL 7004">
      <formula>NOT(ISERROR(SEARCH("RAL 7004",S37)))</formula>
    </cfRule>
    <cfRule type="containsText" dxfId="2888" priority="125" operator="containsText" text="RAL 1021">
      <formula>NOT(ISERROR(SEARCH("RAL 1021",S37)))</formula>
    </cfRule>
    <cfRule type="containsText" dxfId="2887" priority="126" operator="containsText" text="RAL 5015">
      <formula>NOT(ISERROR(SEARCH("RAL 5015",S37)))</formula>
    </cfRule>
  </conditionalFormatting>
  <conditionalFormatting sqref="S39:S40">
    <cfRule type="containsText" dxfId="2886" priority="121" operator="containsText" text="RAL 7004">
      <formula>NOT(ISERROR(SEARCH("RAL 7004",S39)))</formula>
    </cfRule>
    <cfRule type="containsText" dxfId="2885" priority="122" operator="containsText" text="RAL 1021">
      <formula>NOT(ISERROR(SEARCH("RAL 1021",S39)))</formula>
    </cfRule>
    <cfRule type="containsText" dxfId="2884" priority="123" operator="containsText" text="RAL 5015">
      <formula>NOT(ISERROR(SEARCH("RAL 5015",S39)))</formula>
    </cfRule>
  </conditionalFormatting>
  <conditionalFormatting sqref="S65">
    <cfRule type="containsText" dxfId="2883" priority="118" operator="containsText" text="RAL 7004">
      <formula>NOT(ISERROR(SEARCH("RAL 7004",S65)))</formula>
    </cfRule>
    <cfRule type="containsText" dxfId="2882" priority="119" operator="containsText" text="RAL 1021">
      <formula>NOT(ISERROR(SEARCH("RAL 1021",S65)))</formula>
    </cfRule>
    <cfRule type="containsText" dxfId="2881" priority="120" operator="containsText" text="RAL 5015">
      <formula>NOT(ISERROR(SEARCH("RAL 5015",S65)))</formula>
    </cfRule>
  </conditionalFormatting>
  <conditionalFormatting sqref="S356">
    <cfRule type="containsText" dxfId="2880" priority="115" operator="containsText" text="RAL 7004">
      <formula>NOT(ISERROR(SEARCH("RAL 7004",S356)))</formula>
    </cfRule>
    <cfRule type="containsText" dxfId="2879" priority="116" operator="containsText" text="RAL 1021">
      <formula>NOT(ISERROR(SEARCH("RAL 1021",S356)))</formula>
    </cfRule>
    <cfRule type="containsText" dxfId="2878" priority="117" operator="containsText" text="RAL 5015">
      <formula>NOT(ISERROR(SEARCH("RAL 5015",S356)))</formula>
    </cfRule>
  </conditionalFormatting>
  <conditionalFormatting sqref="S344:S355">
    <cfRule type="containsText" dxfId="2877" priority="112" operator="containsText" text="RAL 7004">
      <formula>NOT(ISERROR(SEARCH("RAL 7004",S344)))</formula>
    </cfRule>
    <cfRule type="containsText" dxfId="2876" priority="113" operator="containsText" text="RAL 1021">
      <formula>NOT(ISERROR(SEARCH("RAL 1021",S344)))</formula>
    </cfRule>
    <cfRule type="containsText" dxfId="2875" priority="114" operator="containsText" text="RAL 5015">
      <formula>NOT(ISERROR(SEARCH("RAL 5015",S344)))</formula>
    </cfRule>
  </conditionalFormatting>
  <conditionalFormatting sqref="S357:S404">
    <cfRule type="containsText" dxfId="2874" priority="109" operator="containsText" text="RAL 7004">
      <formula>NOT(ISERROR(SEARCH("RAL 7004",S357)))</formula>
    </cfRule>
    <cfRule type="containsText" dxfId="2873" priority="110" operator="containsText" text="RAL 1021">
      <formula>NOT(ISERROR(SEARCH("RAL 1021",S357)))</formula>
    </cfRule>
    <cfRule type="containsText" dxfId="2872" priority="111" operator="containsText" text="RAL 5015">
      <formula>NOT(ISERROR(SEARCH("RAL 5015",S357)))</formula>
    </cfRule>
  </conditionalFormatting>
  <conditionalFormatting sqref="S427:S445">
    <cfRule type="containsText" dxfId="2871" priority="106" operator="containsText" text="RAL 7004">
      <formula>NOT(ISERROR(SEARCH("RAL 7004",S427)))</formula>
    </cfRule>
    <cfRule type="containsText" dxfId="2870" priority="107" operator="containsText" text="RAL 1021">
      <formula>NOT(ISERROR(SEARCH("RAL 1021",S427)))</formula>
    </cfRule>
    <cfRule type="containsText" dxfId="2869" priority="108" operator="containsText" text="RAL 5015">
      <formula>NOT(ISERROR(SEARCH("RAL 5015",S427)))</formula>
    </cfRule>
  </conditionalFormatting>
  <conditionalFormatting sqref="S169:S243">
    <cfRule type="containsText" dxfId="2868" priority="103" operator="containsText" text="RAL 7004">
      <formula>NOT(ISERROR(SEARCH("RAL 7004",S169)))</formula>
    </cfRule>
    <cfRule type="containsText" dxfId="2867" priority="104" operator="containsText" text="RAL 1021">
      <formula>NOT(ISERROR(SEARCH("RAL 1021",S169)))</formula>
    </cfRule>
    <cfRule type="containsText" dxfId="2866" priority="105" operator="containsText" text="RAL 5015">
      <formula>NOT(ISERROR(SEARCH("RAL 5015",S169)))</formula>
    </cfRule>
  </conditionalFormatting>
  <conditionalFormatting sqref="S147:S167">
    <cfRule type="containsText" dxfId="2865" priority="100" operator="containsText" text="RAL 7004">
      <formula>NOT(ISERROR(SEARCH("RAL 7004",S147)))</formula>
    </cfRule>
    <cfRule type="containsText" dxfId="2864" priority="101" operator="containsText" text="RAL 1021">
      <formula>NOT(ISERROR(SEARCH("RAL 1021",S147)))</formula>
    </cfRule>
    <cfRule type="containsText" dxfId="2863" priority="102" operator="containsText" text="RAL 5015">
      <formula>NOT(ISERROR(SEARCH("RAL 5015",S147)))</formula>
    </cfRule>
  </conditionalFormatting>
  <conditionalFormatting sqref="S86:S112">
    <cfRule type="containsText" dxfId="2862" priority="97" operator="containsText" text="RAL 7004">
      <formula>NOT(ISERROR(SEARCH("RAL 7004",S86)))</formula>
    </cfRule>
    <cfRule type="containsText" dxfId="2861" priority="98" operator="containsText" text="RAL 1021">
      <formula>NOT(ISERROR(SEARCH("RAL 1021",S86)))</formula>
    </cfRule>
    <cfRule type="containsText" dxfId="2860" priority="99" operator="containsText" text="RAL 5015">
      <formula>NOT(ISERROR(SEARCH("RAL 5015",S86)))</formula>
    </cfRule>
  </conditionalFormatting>
  <conditionalFormatting sqref="S73:S85">
    <cfRule type="containsText" dxfId="2859" priority="94" operator="containsText" text="RAL 7004">
      <formula>NOT(ISERROR(SEARCH("RAL 7004",S73)))</formula>
    </cfRule>
    <cfRule type="containsText" dxfId="2858" priority="95" operator="containsText" text="RAL 1021">
      <formula>NOT(ISERROR(SEARCH("RAL 1021",S73)))</formula>
    </cfRule>
    <cfRule type="containsText" dxfId="2857" priority="96" operator="containsText" text="RAL 5015">
      <formula>NOT(ISERROR(SEARCH("RAL 5015",S73)))</formula>
    </cfRule>
  </conditionalFormatting>
  <conditionalFormatting sqref="S41:S64">
    <cfRule type="containsText" dxfId="2856" priority="91" operator="containsText" text="RAL 7004">
      <formula>NOT(ISERROR(SEARCH("RAL 7004",S41)))</formula>
    </cfRule>
    <cfRule type="containsText" dxfId="2855" priority="92" operator="containsText" text="RAL 1021">
      <formula>NOT(ISERROR(SEARCH("RAL 1021",S41)))</formula>
    </cfRule>
    <cfRule type="containsText" dxfId="2854" priority="93" operator="containsText" text="RAL 5015">
      <formula>NOT(ISERROR(SEARCH("RAL 5015",S41)))</formula>
    </cfRule>
  </conditionalFormatting>
  <conditionalFormatting sqref="S35:S36">
    <cfRule type="containsText" dxfId="2853" priority="88" operator="containsText" text="RAL 7004">
      <formula>NOT(ISERROR(SEARCH("RAL 7004",S35)))</formula>
    </cfRule>
    <cfRule type="containsText" dxfId="2852" priority="89" operator="containsText" text="RAL 1021">
      <formula>NOT(ISERROR(SEARCH("RAL 1021",S35)))</formula>
    </cfRule>
    <cfRule type="containsText" dxfId="2851" priority="90" operator="containsText" text="RAL 5015">
      <formula>NOT(ISERROR(SEARCH("RAL 5015",S35)))</formula>
    </cfRule>
  </conditionalFormatting>
  <conditionalFormatting sqref="S31:S32">
    <cfRule type="containsText" dxfId="2850" priority="85" operator="containsText" text="RAL 7004">
      <formula>NOT(ISERROR(SEARCH("RAL 7004",S31)))</formula>
    </cfRule>
    <cfRule type="containsText" dxfId="2849" priority="86" operator="containsText" text="RAL 1021">
      <formula>NOT(ISERROR(SEARCH("RAL 1021",S31)))</formula>
    </cfRule>
    <cfRule type="containsText" dxfId="2848" priority="87" operator="containsText" text="RAL 5015">
      <formula>NOT(ISERROR(SEARCH("RAL 5015",S31)))</formula>
    </cfRule>
  </conditionalFormatting>
  <conditionalFormatting sqref="S28">
    <cfRule type="containsText" dxfId="2847" priority="82" operator="containsText" text="RAL 7004">
      <formula>NOT(ISERROR(SEARCH("RAL 7004",S28)))</formula>
    </cfRule>
    <cfRule type="containsText" dxfId="2846" priority="83" operator="containsText" text="RAL 1021">
      <formula>NOT(ISERROR(SEARCH("RAL 1021",S28)))</formula>
    </cfRule>
    <cfRule type="containsText" dxfId="2845" priority="84" operator="containsText" text="RAL 5015">
      <formula>NOT(ISERROR(SEARCH("RAL 5015",S28)))</formula>
    </cfRule>
  </conditionalFormatting>
  <conditionalFormatting sqref="S25">
    <cfRule type="containsText" dxfId="2844" priority="79" operator="containsText" text="RAL 7004">
      <formula>NOT(ISERROR(SEARCH("RAL 7004",S25)))</formula>
    </cfRule>
    <cfRule type="containsText" dxfId="2843" priority="80" operator="containsText" text="RAL 1021">
      <formula>NOT(ISERROR(SEARCH("RAL 1021",S25)))</formula>
    </cfRule>
    <cfRule type="containsText" dxfId="2842" priority="81" operator="containsText" text="RAL 5015">
      <formula>NOT(ISERROR(SEARCH("RAL 5015",S25)))</formula>
    </cfRule>
  </conditionalFormatting>
  <conditionalFormatting sqref="S22">
    <cfRule type="containsText" dxfId="2841" priority="76" operator="containsText" text="RAL 7004">
      <formula>NOT(ISERROR(SEARCH("RAL 7004",S22)))</formula>
    </cfRule>
    <cfRule type="containsText" dxfId="2840" priority="77" operator="containsText" text="RAL 1021">
      <formula>NOT(ISERROR(SEARCH("RAL 1021",S22)))</formula>
    </cfRule>
    <cfRule type="containsText" dxfId="2839" priority="78" operator="containsText" text="RAL 5015">
      <formula>NOT(ISERROR(SEARCH("RAL 5015",S22)))</formula>
    </cfRule>
  </conditionalFormatting>
  <conditionalFormatting sqref="S19">
    <cfRule type="containsText" dxfId="2838" priority="73" operator="containsText" text="RAL 7004">
      <formula>NOT(ISERROR(SEARCH("RAL 7004",S19)))</formula>
    </cfRule>
    <cfRule type="containsText" dxfId="2837" priority="74" operator="containsText" text="RAL 1021">
      <formula>NOT(ISERROR(SEARCH("RAL 1021",S19)))</formula>
    </cfRule>
    <cfRule type="containsText" dxfId="2836" priority="75" operator="containsText" text="RAL 5015">
      <formula>NOT(ISERROR(SEARCH("RAL 5015",S19)))</formula>
    </cfRule>
  </conditionalFormatting>
  <conditionalFormatting sqref="S15:S16">
    <cfRule type="containsText" dxfId="2835" priority="70" operator="containsText" text="RAL 7004">
      <formula>NOT(ISERROR(SEARCH("RAL 7004",S15)))</formula>
    </cfRule>
    <cfRule type="containsText" dxfId="2834" priority="71" operator="containsText" text="RAL 1021">
      <formula>NOT(ISERROR(SEARCH("RAL 1021",S15)))</formula>
    </cfRule>
    <cfRule type="containsText" dxfId="2833" priority="72" operator="containsText" text="RAL 5015">
      <formula>NOT(ISERROR(SEARCH("RAL 5015",S15)))</formula>
    </cfRule>
  </conditionalFormatting>
  <conditionalFormatting sqref="S4">
    <cfRule type="containsText" dxfId="2832" priority="67" operator="containsText" text="RAL 7004">
      <formula>NOT(ISERROR(SEARCH("RAL 7004",S4)))</formula>
    </cfRule>
    <cfRule type="containsText" dxfId="2831" priority="68" operator="containsText" text="RAL 1021">
      <formula>NOT(ISERROR(SEARCH("RAL 1021",S4)))</formula>
    </cfRule>
    <cfRule type="containsText" dxfId="2830" priority="69" operator="containsText" text="RAL 5015">
      <formula>NOT(ISERROR(SEARCH("RAL 5015",S4)))</formula>
    </cfRule>
  </conditionalFormatting>
  <conditionalFormatting sqref="M313:M314 M2:M311 M317:M1048576">
    <cfRule type="cellIs" dxfId="2829" priority="65" operator="greaterThan">
      <formula>0</formula>
    </cfRule>
  </conditionalFormatting>
  <conditionalFormatting sqref="N2:N311 N313:N314 N317:N1048576">
    <cfRule type="cellIs" dxfId="2828" priority="64" operator="greaterThan">
      <formula>0</formula>
    </cfRule>
  </conditionalFormatting>
  <conditionalFormatting sqref="O2:O311 O313:O314 O317:O1048576">
    <cfRule type="cellIs" dxfId="2827" priority="557" operator="greaterThan">
      <formula>0</formula>
    </cfRule>
  </conditionalFormatting>
  <conditionalFormatting sqref="N315">
    <cfRule type="cellIs" dxfId="2826" priority="43" operator="greaterThan">
      <formula>0</formula>
    </cfRule>
  </conditionalFormatting>
  <conditionalFormatting sqref="P315">
    <cfRule type="cellIs" dxfId="2825" priority="57" operator="greaterThan">
      <formula>0</formula>
    </cfRule>
  </conditionalFormatting>
  <conditionalFormatting sqref="M315">
    <cfRule type="cellIs" dxfId="2824" priority="58" operator="greaterThan">
      <formula>0</formula>
    </cfRule>
  </conditionalFormatting>
  <conditionalFormatting sqref="R315">
    <cfRule type="cellIs" dxfId="2823" priority="59" operator="greaterThan">
      <formula>0</formula>
    </cfRule>
  </conditionalFormatting>
  <conditionalFormatting sqref="Q315">
    <cfRule type="cellIs" dxfId="2822" priority="60" operator="greaterThan">
      <formula>0</formula>
    </cfRule>
  </conditionalFormatting>
  <conditionalFormatting sqref="S315">
    <cfRule type="cellIs" dxfId="2821" priority="61" operator="greaterThan">
      <formula>0</formula>
    </cfRule>
  </conditionalFormatting>
  <conditionalFormatting sqref="L315">
    <cfRule type="cellIs" dxfId="2820" priority="46" operator="greaterThan">
      <formula>0</formula>
    </cfRule>
    <cfRule type="cellIs" dxfId="2819" priority="56" operator="greaterThan">
      <formula>0</formula>
    </cfRule>
  </conditionalFormatting>
  <conditionalFormatting sqref="R315">
    <cfRule type="containsText" dxfId="2818" priority="53" operator="containsText" text="RAL 7004">
      <formula>NOT(ISERROR(SEARCH("RAL 7004",R315)))</formula>
    </cfRule>
    <cfRule type="containsText" dxfId="2817" priority="54" operator="containsText" text="RAL 1021">
      <formula>NOT(ISERROR(SEARCH("RAL 1021",R315)))</formula>
    </cfRule>
    <cfRule type="containsText" dxfId="2816" priority="55" operator="containsText" text="RAL 5015">
      <formula>NOT(ISERROR(SEARCH("RAL 5015",R315)))</formula>
    </cfRule>
  </conditionalFormatting>
  <conditionalFormatting sqref="Q315">
    <cfRule type="containsText" dxfId="2815" priority="50" operator="containsText" text="RAL 7004">
      <formula>NOT(ISERROR(SEARCH("RAL 7004",Q315)))</formula>
    </cfRule>
    <cfRule type="containsText" dxfId="2814" priority="51" operator="containsText" text="RAL 1021">
      <formula>NOT(ISERROR(SEARCH("RAL 1021",Q315)))</formula>
    </cfRule>
    <cfRule type="containsText" dxfId="2813" priority="52" operator="containsText" text="RAL 5015">
      <formula>NOT(ISERROR(SEARCH("RAL 5015",Q315)))</formula>
    </cfRule>
  </conditionalFormatting>
  <conditionalFormatting sqref="S315">
    <cfRule type="containsText" dxfId="2812" priority="47" operator="containsText" text="RAL 7004">
      <formula>NOT(ISERROR(SEARCH("RAL 7004",S315)))</formula>
    </cfRule>
    <cfRule type="containsText" dxfId="2811" priority="48" operator="containsText" text="RAL 1021">
      <formula>NOT(ISERROR(SEARCH("RAL 1021",S315)))</formula>
    </cfRule>
    <cfRule type="containsText" dxfId="2810" priority="49" operator="containsText" text="RAL 5015">
      <formula>NOT(ISERROR(SEARCH("RAL 5015",S315)))</formula>
    </cfRule>
  </conditionalFormatting>
  <conditionalFormatting sqref="M315">
    <cfRule type="cellIs" dxfId="2809" priority="45" operator="greaterThan">
      <formula>0</formula>
    </cfRule>
  </conditionalFormatting>
  <conditionalFormatting sqref="N315">
    <cfRule type="cellIs" dxfId="2808" priority="44" operator="greaterThan">
      <formula>0</formula>
    </cfRule>
  </conditionalFormatting>
  <conditionalFormatting sqref="O315">
    <cfRule type="cellIs" dxfId="2807" priority="62" operator="greaterThan">
      <formula>0</formula>
    </cfRule>
  </conditionalFormatting>
  <conditionalFormatting sqref="N312">
    <cfRule type="cellIs" dxfId="2806" priority="23" operator="greaterThan">
      <formula>0</formula>
    </cfRule>
  </conditionalFormatting>
  <conditionalFormatting sqref="P312">
    <cfRule type="cellIs" dxfId="2805" priority="37" operator="greaterThan">
      <formula>0</formula>
    </cfRule>
  </conditionalFormatting>
  <conditionalFormatting sqref="M312">
    <cfRule type="cellIs" dxfId="2804" priority="38" operator="greaterThan">
      <formula>0</formula>
    </cfRule>
  </conditionalFormatting>
  <conditionalFormatting sqref="R312">
    <cfRule type="cellIs" dxfId="2803" priority="39" operator="greaterThan">
      <formula>0</formula>
    </cfRule>
  </conditionalFormatting>
  <conditionalFormatting sqref="Q312">
    <cfRule type="cellIs" dxfId="2802" priority="40" operator="greaterThan">
      <formula>0</formula>
    </cfRule>
  </conditionalFormatting>
  <conditionalFormatting sqref="S312">
    <cfRule type="cellIs" dxfId="2801" priority="41" operator="greaterThan">
      <formula>0</formula>
    </cfRule>
  </conditionalFormatting>
  <conditionalFormatting sqref="L312">
    <cfRule type="cellIs" dxfId="2800" priority="26" operator="greaterThan">
      <formula>0</formula>
    </cfRule>
    <cfRule type="cellIs" dxfId="2799" priority="36" operator="greaterThan">
      <formula>0</formula>
    </cfRule>
  </conditionalFormatting>
  <conditionalFormatting sqref="R312">
    <cfRule type="containsText" dxfId="2798" priority="33" operator="containsText" text="RAL 7004">
      <formula>NOT(ISERROR(SEARCH("RAL 7004",R312)))</formula>
    </cfRule>
    <cfRule type="containsText" dxfId="2797" priority="34" operator="containsText" text="RAL 1021">
      <formula>NOT(ISERROR(SEARCH("RAL 1021",R312)))</formula>
    </cfRule>
    <cfRule type="containsText" dxfId="2796" priority="35" operator="containsText" text="RAL 5015">
      <formula>NOT(ISERROR(SEARCH("RAL 5015",R312)))</formula>
    </cfRule>
  </conditionalFormatting>
  <conditionalFormatting sqref="Q312">
    <cfRule type="containsText" dxfId="2795" priority="30" operator="containsText" text="RAL 7004">
      <formula>NOT(ISERROR(SEARCH("RAL 7004",Q312)))</formula>
    </cfRule>
    <cfRule type="containsText" dxfId="2794" priority="31" operator="containsText" text="RAL 1021">
      <formula>NOT(ISERROR(SEARCH("RAL 1021",Q312)))</formula>
    </cfRule>
    <cfRule type="containsText" dxfId="2793" priority="32" operator="containsText" text="RAL 5015">
      <formula>NOT(ISERROR(SEARCH("RAL 5015",Q312)))</formula>
    </cfRule>
  </conditionalFormatting>
  <conditionalFormatting sqref="S312">
    <cfRule type="containsText" dxfId="2792" priority="27" operator="containsText" text="RAL 7004">
      <formula>NOT(ISERROR(SEARCH("RAL 7004",S312)))</formula>
    </cfRule>
    <cfRule type="containsText" dxfId="2791" priority="28" operator="containsText" text="RAL 1021">
      <formula>NOT(ISERROR(SEARCH("RAL 1021",S312)))</formula>
    </cfRule>
    <cfRule type="containsText" dxfId="2790" priority="29" operator="containsText" text="RAL 5015">
      <formula>NOT(ISERROR(SEARCH("RAL 5015",S312)))</formula>
    </cfRule>
  </conditionalFormatting>
  <conditionalFormatting sqref="M312">
    <cfRule type="cellIs" dxfId="2789" priority="25" operator="greaterThan">
      <formula>0</formula>
    </cfRule>
  </conditionalFormatting>
  <conditionalFormatting sqref="N312">
    <cfRule type="cellIs" dxfId="2788" priority="24" operator="greaterThan">
      <formula>0</formula>
    </cfRule>
  </conditionalFormatting>
  <conditionalFormatting sqref="O312">
    <cfRule type="cellIs" dxfId="2787" priority="42" operator="greaterThan">
      <formula>0</formula>
    </cfRule>
  </conditionalFormatting>
  <conditionalFormatting sqref="N316">
    <cfRule type="cellIs" dxfId="2786" priority="3" operator="greaterThan">
      <formula>0</formula>
    </cfRule>
  </conditionalFormatting>
  <conditionalFormatting sqref="P316">
    <cfRule type="cellIs" dxfId="2785" priority="17" operator="greaterThan">
      <formula>0</formula>
    </cfRule>
  </conditionalFormatting>
  <conditionalFormatting sqref="M316">
    <cfRule type="cellIs" dxfId="2784" priority="18" operator="greaterThan">
      <formula>0</formula>
    </cfRule>
  </conditionalFormatting>
  <conditionalFormatting sqref="R316">
    <cfRule type="cellIs" dxfId="2783" priority="19" operator="greaterThan">
      <formula>0</formula>
    </cfRule>
  </conditionalFormatting>
  <conditionalFormatting sqref="Q316">
    <cfRule type="cellIs" dxfId="2782" priority="20" operator="greaterThan">
      <formula>0</formula>
    </cfRule>
  </conditionalFormatting>
  <conditionalFormatting sqref="S316">
    <cfRule type="cellIs" dxfId="2781" priority="21" operator="greaterThan">
      <formula>0</formula>
    </cfRule>
  </conditionalFormatting>
  <conditionalFormatting sqref="L316">
    <cfRule type="cellIs" dxfId="2780" priority="6" operator="greaterThan">
      <formula>0</formula>
    </cfRule>
    <cfRule type="cellIs" dxfId="2779" priority="16" operator="greaterThan">
      <formula>0</formula>
    </cfRule>
  </conditionalFormatting>
  <conditionalFormatting sqref="R316">
    <cfRule type="containsText" dxfId="2778" priority="13" operator="containsText" text="RAL 7004">
      <formula>NOT(ISERROR(SEARCH("RAL 7004",R316)))</formula>
    </cfRule>
    <cfRule type="containsText" dxfId="2777" priority="14" operator="containsText" text="RAL 1021">
      <formula>NOT(ISERROR(SEARCH("RAL 1021",R316)))</formula>
    </cfRule>
    <cfRule type="containsText" dxfId="2776" priority="15" operator="containsText" text="RAL 5015">
      <formula>NOT(ISERROR(SEARCH("RAL 5015",R316)))</formula>
    </cfRule>
  </conditionalFormatting>
  <conditionalFormatting sqref="Q316">
    <cfRule type="containsText" dxfId="2775" priority="10" operator="containsText" text="RAL 7004">
      <formula>NOT(ISERROR(SEARCH("RAL 7004",Q316)))</formula>
    </cfRule>
    <cfRule type="containsText" dxfId="2774" priority="11" operator="containsText" text="RAL 1021">
      <formula>NOT(ISERROR(SEARCH("RAL 1021",Q316)))</formula>
    </cfRule>
    <cfRule type="containsText" dxfId="2773" priority="12" operator="containsText" text="RAL 5015">
      <formula>NOT(ISERROR(SEARCH("RAL 5015",Q316)))</formula>
    </cfRule>
  </conditionalFormatting>
  <conditionalFormatting sqref="S316">
    <cfRule type="containsText" dxfId="2772" priority="7" operator="containsText" text="RAL 7004">
      <formula>NOT(ISERROR(SEARCH("RAL 7004",S316)))</formula>
    </cfRule>
    <cfRule type="containsText" dxfId="2771" priority="8" operator="containsText" text="RAL 1021">
      <formula>NOT(ISERROR(SEARCH("RAL 1021",S316)))</formula>
    </cfRule>
    <cfRule type="containsText" dxfId="2770" priority="9" operator="containsText" text="RAL 5015">
      <formula>NOT(ISERROR(SEARCH("RAL 5015",S316)))</formula>
    </cfRule>
  </conditionalFormatting>
  <conditionalFormatting sqref="M316">
    <cfRule type="cellIs" dxfId="2769" priority="5" operator="greaterThan">
      <formula>0</formula>
    </cfRule>
  </conditionalFormatting>
  <conditionalFormatting sqref="N316">
    <cfRule type="cellIs" dxfId="2768" priority="4" operator="greaterThan">
      <formula>0</formula>
    </cfRule>
  </conditionalFormatting>
  <conditionalFormatting sqref="O316">
    <cfRule type="cellIs" dxfId="2767" priority="22" operator="greaterThan">
      <formula>0</formula>
    </cfRule>
  </conditionalFormatting>
  <conditionalFormatting sqref="W3:W528">
    <cfRule type="expression" dxfId="2766" priority="2">
      <formula>W3=D3</formula>
    </cfRule>
  </conditionalFormatting>
  <conditionalFormatting sqref="W3:W528">
    <cfRule type="expression" dxfId="2765" priority="1">
      <formula>W3&gt;D3</formula>
    </cfRule>
  </conditionalFormatting>
  <pageMargins left="0.51181102362204722" right="0.51181102362204722" top="0.55118110236220474" bottom="0.74803149606299213" header="0.31496062992125984" footer="0.31496062992125984"/>
  <pageSetup paperSize="9" scale="26" fitToHeight="0" orientation="portrait" r:id="rId1"/>
  <headerFooter differentFirst="1">
    <oddHeader>&amp;C&amp;"-,курсив"3 очередь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07B5-08E8-4ADD-8366-B24280EF60A2}">
  <sheetPr>
    <pageSetUpPr fitToPage="1"/>
  </sheetPr>
  <dimension ref="A1:Z658"/>
  <sheetViews>
    <sheetView view="pageBreakPreview" zoomScaleNormal="70" zoomScaleSheetLayoutView="100" workbookViewId="0">
      <pane xSplit="2" ySplit="2" topLeftCell="C147" activePane="bottomRight" state="frozen"/>
      <selection activeCell="K534" sqref="K534"/>
      <selection pane="topRight" activeCell="K534" sqref="K534"/>
      <selection pane="bottomLeft" activeCell="K534" sqref="K534"/>
      <selection pane="bottomRight" activeCell="Z172" sqref="Z172"/>
    </sheetView>
  </sheetViews>
  <sheetFormatPr defaultColWidth="9.140625" defaultRowHeight="15.75" outlineLevelCol="1" x14ac:dyDescent="0.25"/>
  <cols>
    <col min="1" max="1" width="6.7109375" style="103" customWidth="1"/>
    <col min="2" max="2" width="9.140625" style="104" bestFit="1" customWidth="1"/>
    <col min="3" max="3" width="37.28515625" style="105" customWidth="1"/>
    <col min="4" max="4" width="12.7109375" style="105" customWidth="1"/>
    <col min="5" max="5" width="11.42578125" style="106" customWidth="1"/>
    <col min="6" max="6" width="11.140625" style="107" customWidth="1"/>
    <col min="7" max="7" width="9" style="108" customWidth="1"/>
    <col min="8" max="8" width="11.42578125" style="108" customWidth="1"/>
    <col min="9" max="11" width="17.140625" style="105" customWidth="1"/>
    <col min="12" max="16" width="13.28515625" style="62" customWidth="1" outlineLevel="1"/>
    <col min="17" max="19" width="13.28515625" style="109" customWidth="1" outlineLevel="1"/>
    <col min="20" max="20" width="12.140625" style="62" customWidth="1" outlineLevel="1"/>
    <col min="21" max="21" width="27.28515625" style="62" customWidth="1" outlineLevel="1"/>
    <col min="22" max="22" width="21.5703125" style="117" customWidth="1"/>
    <col min="23" max="23" width="20.85546875" style="118" customWidth="1"/>
    <col min="24" max="24" width="13.7109375" style="75" customWidth="1"/>
    <col min="25" max="25" width="9.140625" style="75"/>
    <col min="26" max="26" width="15.5703125" style="75" customWidth="1"/>
    <col min="27" max="16384" width="9.140625" style="75"/>
  </cols>
  <sheetData>
    <row r="1" spans="1:26" s="62" customFormat="1" ht="33" customHeight="1" x14ac:dyDescent="0.25">
      <c r="A1" s="52"/>
      <c r="B1" s="53"/>
      <c r="C1" s="53"/>
      <c r="D1" s="54" t="s">
        <v>4765</v>
      </c>
      <c r="E1" s="55"/>
      <c r="F1" s="56"/>
      <c r="G1" s="57"/>
      <c r="H1" s="57"/>
      <c r="I1" s="53"/>
      <c r="J1" s="53"/>
      <c r="K1" s="53"/>
      <c r="L1" s="58"/>
      <c r="M1" s="58"/>
      <c r="N1" s="58"/>
      <c r="O1" s="58"/>
      <c r="P1" s="58"/>
      <c r="Q1" s="58"/>
      <c r="R1" s="58"/>
      <c r="S1" s="53"/>
      <c r="T1" s="58"/>
      <c r="U1" s="59"/>
      <c r="V1" s="60"/>
      <c r="W1" s="61"/>
    </row>
    <row r="2" spans="1:26" ht="47.25" x14ac:dyDescent="0.25">
      <c r="A2" s="119" t="s">
        <v>7</v>
      </c>
      <c r="B2" s="120" t="s">
        <v>8</v>
      </c>
      <c r="C2" s="120" t="s">
        <v>9</v>
      </c>
      <c r="D2" s="121" t="s">
        <v>4724</v>
      </c>
      <c r="E2" s="122" t="s">
        <v>4725</v>
      </c>
      <c r="F2" s="123" t="s">
        <v>4726</v>
      </c>
      <c r="G2" s="124" t="s">
        <v>4727</v>
      </c>
      <c r="H2" s="124" t="s">
        <v>4728</v>
      </c>
      <c r="I2" s="120" t="s">
        <v>4729</v>
      </c>
      <c r="J2" s="120"/>
      <c r="K2" s="120"/>
      <c r="L2" s="70" t="s">
        <v>4766</v>
      </c>
      <c r="M2" s="71" t="s">
        <v>4767</v>
      </c>
      <c r="N2" s="71" t="s">
        <v>4768</v>
      </c>
      <c r="O2" s="71" t="s">
        <v>4769</v>
      </c>
      <c r="P2" s="72" t="s">
        <v>4770</v>
      </c>
      <c r="Q2" s="73" t="s">
        <v>4771</v>
      </c>
      <c r="R2" s="73" t="s">
        <v>4772</v>
      </c>
      <c r="S2" s="73" t="s">
        <v>4773</v>
      </c>
      <c r="T2" s="72" t="s">
        <v>4738</v>
      </c>
      <c r="U2" s="72" t="s">
        <v>4729</v>
      </c>
      <c r="V2" s="74" t="s">
        <v>4739</v>
      </c>
      <c r="W2" s="74" t="s">
        <v>4740</v>
      </c>
      <c r="Y2" s="75" t="s">
        <v>4741</v>
      </c>
    </row>
    <row r="3" spans="1:26" x14ac:dyDescent="0.25">
      <c r="A3" s="76" t="s">
        <v>15</v>
      </c>
      <c r="B3" s="77" t="s">
        <v>3678</v>
      </c>
      <c r="C3" s="77" t="s">
        <v>3679</v>
      </c>
      <c r="D3" s="78">
        <v>13</v>
      </c>
      <c r="E3" s="79">
        <v>45.5</v>
      </c>
      <c r="F3" s="80">
        <v>591.5</v>
      </c>
      <c r="G3" s="81">
        <v>1.28</v>
      </c>
      <c r="H3" s="81">
        <v>16.64</v>
      </c>
      <c r="I3" s="78" t="s">
        <v>4742</v>
      </c>
      <c r="J3" s="78">
        <f>VLOOKUP(B3,'[3]09.02.2026'!$C$1543:$J$2063,8,0)</f>
        <v>0</v>
      </c>
      <c r="K3" s="78">
        <f>J3*E3</f>
        <v>0</v>
      </c>
      <c r="L3" s="82">
        <v>2</v>
      </c>
      <c r="M3" s="82">
        <v>2</v>
      </c>
      <c r="N3" s="82">
        <v>2</v>
      </c>
      <c r="O3" s="82">
        <v>2</v>
      </c>
      <c r="P3" s="82">
        <v>2</v>
      </c>
      <c r="Q3" s="83">
        <v>2</v>
      </c>
      <c r="R3" s="83">
        <v>1</v>
      </c>
      <c r="S3" s="83"/>
      <c r="T3" s="84">
        <f>D3-L3-M3-N3-O3-P3-Q3-R3-S3</f>
        <v>0</v>
      </c>
      <c r="U3" s="84"/>
      <c r="V3" s="86"/>
      <c r="W3" s="87"/>
      <c r="X3" s="132">
        <f>VLOOKUP(B3,'[4]ВОМ КГ-3 СОЭКС'!$C$3:$G$2063,5,0)</f>
        <v>591.5</v>
      </c>
      <c r="Y3" s="133">
        <f t="shared" ref="Y3:Y66" si="0">F3-X3</f>
        <v>0</v>
      </c>
      <c r="Z3" s="132"/>
    </row>
    <row r="4" spans="1:26" x14ac:dyDescent="0.25">
      <c r="A4" s="76" t="s">
        <v>19</v>
      </c>
      <c r="B4" s="77" t="s">
        <v>3680</v>
      </c>
      <c r="C4" s="77" t="s">
        <v>3681</v>
      </c>
      <c r="D4" s="78">
        <v>1</v>
      </c>
      <c r="E4" s="79">
        <v>70.599999999999994</v>
      </c>
      <c r="F4" s="80">
        <v>70.599999999999994</v>
      </c>
      <c r="G4" s="81">
        <v>1.94</v>
      </c>
      <c r="H4" s="81">
        <v>1.94</v>
      </c>
      <c r="I4" s="78" t="s">
        <v>4743</v>
      </c>
      <c r="J4" s="78">
        <f>VLOOKUP(B4,'[3]09.02.2026'!$C$1543:$J$2063,8,0)</f>
        <v>0</v>
      </c>
      <c r="K4" s="78">
        <f t="shared" ref="K4:K67" si="1">J4*E4</f>
        <v>0</v>
      </c>
      <c r="L4" s="82"/>
      <c r="M4" s="82"/>
      <c r="N4" s="82"/>
      <c r="O4" s="82"/>
      <c r="P4" s="82">
        <v>1</v>
      </c>
      <c r="Q4" s="83"/>
      <c r="R4" s="83"/>
      <c r="S4" s="83"/>
      <c r="T4" s="84">
        <f t="shared" ref="T4:T67" si="2">D4-L4-M4-N4-O4-P4-Q4-R4-S4</f>
        <v>0</v>
      </c>
      <c r="U4" s="84"/>
      <c r="V4" s="86"/>
      <c r="W4" s="87"/>
      <c r="X4" s="132">
        <f>VLOOKUP(B4,'[4]ВОМ КГ-3 СОЭКС'!$C$3:$G$2063,5,0)</f>
        <v>70.599999999999994</v>
      </c>
      <c r="Y4" s="133">
        <f t="shared" si="0"/>
        <v>0</v>
      </c>
      <c r="Z4" s="132"/>
    </row>
    <row r="5" spans="1:26" x14ac:dyDescent="0.25">
      <c r="A5" s="76" t="s">
        <v>24</v>
      </c>
      <c r="B5" s="77" t="s">
        <v>3682</v>
      </c>
      <c r="C5" s="77" t="s">
        <v>3683</v>
      </c>
      <c r="D5" s="78">
        <v>1</v>
      </c>
      <c r="E5" s="79">
        <v>4701.6000000000004</v>
      </c>
      <c r="F5" s="80">
        <v>4701.6000000000004</v>
      </c>
      <c r="G5" s="81">
        <v>60.65</v>
      </c>
      <c r="H5" s="81">
        <v>60.65</v>
      </c>
      <c r="I5" s="78" t="s">
        <v>4742</v>
      </c>
      <c r="J5" s="78">
        <f>VLOOKUP(B5,'[3]09.02.2026'!$C$1543:$J$2063,8,0)</f>
        <v>0</v>
      </c>
      <c r="K5" s="78">
        <f t="shared" si="1"/>
        <v>0</v>
      </c>
      <c r="L5" s="82">
        <v>1</v>
      </c>
      <c r="M5" s="82"/>
      <c r="N5" s="82"/>
      <c r="O5" s="82"/>
      <c r="P5" s="82"/>
      <c r="Q5" s="83"/>
      <c r="R5" s="83"/>
      <c r="S5" s="83"/>
      <c r="T5" s="84">
        <f t="shared" si="2"/>
        <v>0</v>
      </c>
      <c r="U5" s="84"/>
      <c r="V5" s="86"/>
      <c r="W5" s="87"/>
      <c r="X5" s="132">
        <f>VLOOKUP(B5,'[4]ВОМ КГ-3 СОЭКС'!$C$3:$G$2063,5,0)</f>
        <v>4701.6000000000004</v>
      </c>
      <c r="Y5" s="133">
        <f t="shared" si="0"/>
        <v>0</v>
      </c>
      <c r="Z5" s="132"/>
    </row>
    <row r="6" spans="1:26" x14ac:dyDescent="0.25">
      <c r="A6" s="76" t="s">
        <v>28</v>
      </c>
      <c r="B6" s="77" t="s">
        <v>3684</v>
      </c>
      <c r="C6" s="77" t="s">
        <v>3685</v>
      </c>
      <c r="D6" s="78">
        <v>3</v>
      </c>
      <c r="E6" s="79">
        <v>4551.2</v>
      </c>
      <c r="F6" s="80">
        <v>13653.6</v>
      </c>
      <c r="G6" s="81">
        <v>57.72</v>
      </c>
      <c r="H6" s="81">
        <v>173.16</v>
      </c>
      <c r="I6" s="78" t="s">
        <v>4742</v>
      </c>
      <c r="J6" s="78">
        <f>VLOOKUP(B6,'[3]09.02.2026'!$C$1543:$J$2063,8,0)</f>
        <v>1</v>
      </c>
      <c r="K6" s="78">
        <f t="shared" si="1"/>
        <v>4551.2</v>
      </c>
      <c r="L6" s="82"/>
      <c r="M6" s="82">
        <v>1</v>
      </c>
      <c r="N6" s="82">
        <v>1</v>
      </c>
      <c r="O6" s="82">
        <v>1</v>
      </c>
      <c r="P6" s="82"/>
      <c r="Q6" s="83"/>
      <c r="R6" s="83"/>
      <c r="S6" s="83"/>
      <c r="T6" s="84">
        <f t="shared" si="2"/>
        <v>0</v>
      </c>
      <c r="U6" s="84"/>
      <c r="V6" s="88" t="s">
        <v>4774</v>
      </c>
      <c r="W6" s="87">
        <v>1</v>
      </c>
      <c r="X6" s="132">
        <f>VLOOKUP(B6,'[4]ВОМ КГ-3 СОЭКС'!$C$3:$G$2063,5,0)</f>
        <v>13653.6</v>
      </c>
      <c r="Y6" s="133">
        <f t="shared" si="0"/>
        <v>0</v>
      </c>
      <c r="Z6" s="132">
        <v>1</v>
      </c>
    </row>
    <row r="7" spans="1:26" x14ac:dyDescent="0.25">
      <c r="A7" s="76" t="s">
        <v>32</v>
      </c>
      <c r="B7" s="77" t="s">
        <v>3686</v>
      </c>
      <c r="C7" s="77" t="s">
        <v>3687</v>
      </c>
      <c r="D7" s="78">
        <v>2</v>
      </c>
      <c r="E7" s="79">
        <v>4535.6000000000004</v>
      </c>
      <c r="F7" s="80">
        <v>9071.2000000000007</v>
      </c>
      <c r="G7" s="81">
        <v>57.32</v>
      </c>
      <c r="H7" s="81">
        <v>114.64</v>
      </c>
      <c r="I7" s="78" t="s">
        <v>4742</v>
      </c>
      <c r="J7" s="78">
        <f>VLOOKUP(B7,'[3]09.02.2026'!$C$1543:$J$2063,8,0)</f>
        <v>2</v>
      </c>
      <c r="K7" s="78">
        <f t="shared" si="1"/>
        <v>9071.2000000000007</v>
      </c>
      <c r="L7" s="82"/>
      <c r="M7" s="82">
        <v>1</v>
      </c>
      <c r="N7" s="82">
        <v>1</v>
      </c>
      <c r="O7" s="82"/>
      <c r="P7" s="82"/>
      <c r="Q7" s="83"/>
      <c r="R7" s="83"/>
      <c r="S7" s="83"/>
      <c r="T7" s="84">
        <f t="shared" si="2"/>
        <v>0</v>
      </c>
      <c r="U7" s="84"/>
      <c r="V7" s="88" t="s">
        <v>4745</v>
      </c>
      <c r="W7" s="87">
        <v>2</v>
      </c>
      <c r="X7" s="132">
        <f>VLOOKUP(B7,'[4]ВОМ КГ-3 СОЭКС'!$C$3:$G$2063,5,0)</f>
        <v>9071.2000000000007</v>
      </c>
      <c r="Y7" s="133">
        <f t="shared" si="0"/>
        <v>0</v>
      </c>
      <c r="Z7" s="132">
        <v>2</v>
      </c>
    </row>
    <row r="8" spans="1:26" x14ac:dyDescent="0.25">
      <c r="A8" s="76" t="s">
        <v>36</v>
      </c>
      <c r="B8" s="77" t="s">
        <v>3688</v>
      </c>
      <c r="C8" s="77" t="s">
        <v>3689</v>
      </c>
      <c r="D8" s="78">
        <v>1</v>
      </c>
      <c r="E8" s="79">
        <v>4526.5</v>
      </c>
      <c r="F8" s="80">
        <v>4526.5</v>
      </c>
      <c r="G8" s="81">
        <v>57.3</v>
      </c>
      <c r="H8" s="81">
        <v>57.3</v>
      </c>
      <c r="I8" s="78" t="s">
        <v>4742</v>
      </c>
      <c r="J8" s="78">
        <f>VLOOKUP(B8,'[3]09.02.2026'!$C$1543:$J$2063,8,0)</f>
        <v>1</v>
      </c>
      <c r="K8" s="78">
        <f t="shared" si="1"/>
        <v>4526.5</v>
      </c>
      <c r="L8" s="82"/>
      <c r="M8" s="82"/>
      <c r="N8" s="82"/>
      <c r="O8" s="82"/>
      <c r="P8" s="82">
        <v>1</v>
      </c>
      <c r="Q8" s="83"/>
      <c r="R8" s="83"/>
      <c r="S8" s="83"/>
      <c r="T8" s="84">
        <f t="shared" si="2"/>
        <v>0</v>
      </c>
      <c r="U8" s="84"/>
      <c r="V8" s="88" t="s">
        <v>4746</v>
      </c>
      <c r="W8" s="87">
        <v>1</v>
      </c>
      <c r="X8" s="132">
        <f>VLOOKUP(B8,'[4]ВОМ КГ-3 СОЭКС'!$C$3:$G$2063,5,0)</f>
        <v>4526.5</v>
      </c>
      <c r="Y8" s="133">
        <f t="shared" si="0"/>
        <v>0</v>
      </c>
      <c r="Z8" s="132">
        <v>1</v>
      </c>
    </row>
    <row r="9" spans="1:26" x14ac:dyDescent="0.25">
      <c r="A9" s="76" t="s">
        <v>40</v>
      </c>
      <c r="B9" s="77" t="s">
        <v>3690</v>
      </c>
      <c r="C9" s="77" t="s">
        <v>3691</v>
      </c>
      <c r="D9" s="78">
        <v>1</v>
      </c>
      <c r="E9" s="79">
        <v>4542.1000000000004</v>
      </c>
      <c r="F9" s="80">
        <v>4542.1000000000004</v>
      </c>
      <c r="G9" s="81">
        <v>57.71</v>
      </c>
      <c r="H9" s="81">
        <v>57.71</v>
      </c>
      <c r="I9" s="78" t="s">
        <v>4742</v>
      </c>
      <c r="J9" s="78">
        <f>VLOOKUP(B9,'[3]09.02.2026'!$C$1543:$J$2063,8,0)</f>
        <v>0</v>
      </c>
      <c r="K9" s="78">
        <f t="shared" si="1"/>
        <v>0</v>
      </c>
      <c r="L9" s="82"/>
      <c r="M9" s="82"/>
      <c r="N9" s="82"/>
      <c r="O9" s="82"/>
      <c r="P9" s="82"/>
      <c r="Q9" s="83">
        <v>1</v>
      </c>
      <c r="R9" s="83"/>
      <c r="S9" s="83"/>
      <c r="T9" s="84">
        <f t="shared" si="2"/>
        <v>0</v>
      </c>
      <c r="U9" s="84"/>
      <c r="V9" s="86"/>
      <c r="W9" s="87"/>
      <c r="X9" s="132">
        <f>VLOOKUP(B9,'[4]ВОМ КГ-3 СОЭКС'!$C$3:$G$2063,5,0)</f>
        <v>4542.1000000000004</v>
      </c>
      <c r="Y9" s="133">
        <f t="shared" si="0"/>
        <v>0</v>
      </c>
      <c r="Z9" s="132"/>
    </row>
    <row r="10" spans="1:26" x14ac:dyDescent="0.25">
      <c r="A10" s="76" t="s">
        <v>43</v>
      </c>
      <c r="B10" s="77" t="s">
        <v>3692</v>
      </c>
      <c r="C10" s="77" t="s">
        <v>3693</v>
      </c>
      <c r="D10" s="78">
        <v>1</v>
      </c>
      <c r="E10" s="79">
        <v>4526.5</v>
      </c>
      <c r="F10" s="80">
        <v>4526.5</v>
      </c>
      <c r="G10" s="81">
        <v>57.3</v>
      </c>
      <c r="H10" s="81">
        <v>57.3</v>
      </c>
      <c r="I10" s="78" t="s">
        <v>4742</v>
      </c>
      <c r="J10" s="78">
        <f>VLOOKUP(B10,'[3]09.02.2026'!$C$1543:$J$2063,8,0)</f>
        <v>0</v>
      </c>
      <c r="K10" s="78">
        <f t="shared" si="1"/>
        <v>0</v>
      </c>
      <c r="L10" s="82"/>
      <c r="M10" s="82"/>
      <c r="N10" s="82"/>
      <c r="O10" s="82"/>
      <c r="P10" s="82"/>
      <c r="Q10" s="83">
        <v>1</v>
      </c>
      <c r="R10" s="83"/>
      <c r="S10" s="83"/>
      <c r="T10" s="84">
        <f t="shared" si="2"/>
        <v>0</v>
      </c>
      <c r="U10" s="84"/>
      <c r="V10" s="86"/>
      <c r="W10" s="87"/>
      <c r="X10" s="132">
        <f>VLOOKUP(B10,'[4]ВОМ КГ-3 СОЭКС'!$C$3:$G$2063,5,0)</f>
        <v>4526.5</v>
      </c>
      <c r="Y10" s="133">
        <f t="shared" si="0"/>
        <v>0</v>
      </c>
      <c r="Z10" s="132"/>
    </row>
    <row r="11" spans="1:26" x14ac:dyDescent="0.25">
      <c r="A11" s="76" t="s">
        <v>46</v>
      </c>
      <c r="B11" s="77" t="s">
        <v>3694</v>
      </c>
      <c r="C11" s="77" t="s">
        <v>3695</v>
      </c>
      <c r="D11" s="78">
        <v>1</v>
      </c>
      <c r="E11" s="79">
        <v>4542.1000000000004</v>
      </c>
      <c r="F11" s="80">
        <v>4542.1000000000004</v>
      </c>
      <c r="G11" s="81">
        <v>57.71</v>
      </c>
      <c r="H11" s="81">
        <v>57.71</v>
      </c>
      <c r="I11" s="78" t="s">
        <v>4742</v>
      </c>
      <c r="J11" s="78">
        <f>VLOOKUP(B11,'[3]09.02.2026'!$C$1543:$J$2063,8,0)</f>
        <v>0</v>
      </c>
      <c r="K11" s="78">
        <f t="shared" si="1"/>
        <v>0</v>
      </c>
      <c r="L11" s="82"/>
      <c r="M11" s="82"/>
      <c r="N11" s="82"/>
      <c r="O11" s="82"/>
      <c r="P11" s="82"/>
      <c r="Q11" s="83"/>
      <c r="R11" s="83">
        <v>1</v>
      </c>
      <c r="S11" s="83"/>
      <c r="T11" s="84">
        <f t="shared" si="2"/>
        <v>0</v>
      </c>
      <c r="U11" s="84"/>
      <c r="V11" s="86"/>
      <c r="W11" s="87"/>
      <c r="X11" s="132">
        <f>VLOOKUP(B11,'[4]ВОМ КГ-3 СОЭКС'!$C$3:$G$2063,5,0)</f>
        <v>4542.1000000000004</v>
      </c>
      <c r="Y11" s="133">
        <f t="shared" si="0"/>
        <v>0</v>
      </c>
      <c r="Z11" s="132"/>
    </row>
    <row r="12" spans="1:26" x14ac:dyDescent="0.25">
      <c r="A12" s="76" t="s">
        <v>49</v>
      </c>
      <c r="B12" s="77" t="s">
        <v>3696</v>
      </c>
      <c r="C12" s="77" t="s">
        <v>3697</v>
      </c>
      <c r="D12" s="78">
        <v>1</v>
      </c>
      <c r="E12" s="79">
        <v>4552.8999999999996</v>
      </c>
      <c r="F12" s="80">
        <v>4552.8999999999996</v>
      </c>
      <c r="G12" s="81">
        <v>57.9</v>
      </c>
      <c r="H12" s="81">
        <v>57.9</v>
      </c>
      <c r="I12" s="78" t="s">
        <v>4742</v>
      </c>
      <c r="J12" s="78">
        <f>VLOOKUP(B12,'[3]09.02.2026'!$C$1543:$J$2063,8,0)</f>
        <v>0</v>
      </c>
      <c r="K12" s="78">
        <f t="shared" si="1"/>
        <v>0</v>
      </c>
      <c r="L12" s="82"/>
      <c r="M12" s="82"/>
      <c r="N12" s="82"/>
      <c r="O12" s="82"/>
      <c r="P12" s="82"/>
      <c r="Q12" s="83"/>
      <c r="R12" s="83">
        <v>1</v>
      </c>
      <c r="S12" s="83"/>
      <c r="T12" s="84">
        <f t="shared" si="2"/>
        <v>0</v>
      </c>
      <c r="U12" s="84"/>
      <c r="V12" s="86"/>
      <c r="W12" s="87"/>
      <c r="X12" s="132">
        <f>VLOOKUP(B12,'[4]ВОМ КГ-3 СОЭКС'!$C$3:$G$2063,5,0)</f>
        <v>4552.8999999999996</v>
      </c>
      <c r="Y12" s="133">
        <f t="shared" si="0"/>
        <v>0</v>
      </c>
      <c r="Z12" s="132"/>
    </row>
    <row r="13" spans="1:26" x14ac:dyDescent="0.25">
      <c r="A13" s="76" t="s">
        <v>52</v>
      </c>
      <c r="B13" s="77" t="s">
        <v>3698</v>
      </c>
      <c r="C13" s="77" t="s">
        <v>3699</v>
      </c>
      <c r="D13" s="78">
        <v>1</v>
      </c>
      <c r="E13" s="79">
        <v>4381.8999999999996</v>
      </c>
      <c r="F13" s="80">
        <v>4381.8999999999996</v>
      </c>
      <c r="G13" s="81">
        <v>54.69</v>
      </c>
      <c r="H13" s="81">
        <v>54.69</v>
      </c>
      <c r="I13" s="78" t="s">
        <v>4742</v>
      </c>
      <c r="J13" s="78">
        <f>VLOOKUP(B13,'[3]09.02.2026'!$C$1543:$J$2063,8,0)</f>
        <v>1</v>
      </c>
      <c r="K13" s="78">
        <f t="shared" si="1"/>
        <v>4381.8999999999996</v>
      </c>
      <c r="L13" s="82"/>
      <c r="M13" s="82"/>
      <c r="N13" s="82"/>
      <c r="O13" s="82">
        <v>1</v>
      </c>
      <c r="P13" s="82"/>
      <c r="Q13" s="83"/>
      <c r="R13" s="83"/>
      <c r="S13" s="83"/>
      <c r="T13" s="84">
        <f t="shared" si="2"/>
        <v>0</v>
      </c>
      <c r="U13" s="84"/>
      <c r="V13" s="86" t="s">
        <v>4749</v>
      </c>
      <c r="W13" s="87">
        <v>1</v>
      </c>
      <c r="X13" s="132">
        <f>VLOOKUP(B13,'[4]ВОМ КГ-3 СОЭКС'!$C$3:$G$2063,5,0)</f>
        <v>4381.8999999999996</v>
      </c>
      <c r="Y13" s="133">
        <f t="shared" si="0"/>
        <v>0</v>
      </c>
      <c r="Z13" s="132">
        <v>1</v>
      </c>
    </row>
    <row r="14" spans="1:26" x14ac:dyDescent="0.25">
      <c r="A14" s="76" t="s">
        <v>55</v>
      </c>
      <c r="B14" s="77" t="s">
        <v>3700</v>
      </c>
      <c r="C14" s="77" t="s">
        <v>3701</v>
      </c>
      <c r="D14" s="78">
        <v>1</v>
      </c>
      <c r="E14" s="79">
        <v>4416</v>
      </c>
      <c r="F14" s="80">
        <v>4416</v>
      </c>
      <c r="G14" s="81">
        <v>55.42</v>
      </c>
      <c r="H14" s="81">
        <v>55.42</v>
      </c>
      <c r="I14" s="78" t="s">
        <v>4742</v>
      </c>
      <c r="J14" s="78">
        <f>VLOOKUP(B14,'[3]09.02.2026'!$C$1543:$J$2063,8,0)</f>
        <v>0</v>
      </c>
      <c r="K14" s="78">
        <f t="shared" si="1"/>
        <v>0</v>
      </c>
      <c r="L14" s="82"/>
      <c r="M14" s="82"/>
      <c r="N14" s="82"/>
      <c r="O14" s="82"/>
      <c r="P14" s="82">
        <v>1</v>
      </c>
      <c r="Q14" s="83"/>
      <c r="R14" s="83"/>
      <c r="S14" s="83"/>
      <c r="T14" s="84">
        <f t="shared" si="2"/>
        <v>0</v>
      </c>
      <c r="U14" s="84"/>
      <c r="V14" s="86"/>
      <c r="W14" s="87"/>
      <c r="X14" s="132">
        <f>VLOOKUP(B14,'[4]ВОМ КГ-3 СОЭКС'!$C$3:$G$2063,5,0)</f>
        <v>4416</v>
      </c>
      <c r="Y14" s="133">
        <f t="shared" si="0"/>
        <v>0</v>
      </c>
      <c r="Z14" s="132"/>
    </row>
    <row r="15" spans="1:26" x14ac:dyDescent="0.25">
      <c r="A15" s="76" t="s">
        <v>58</v>
      </c>
      <c r="B15" s="77" t="s">
        <v>3702</v>
      </c>
      <c r="C15" s="77" t="s">
        <v>3703</v>
      </c>
      <c r="D15" s="78">
        <v>1</v>
      </c>
      <c r="E15" s="79">
        <v>2312.5</v>
      </c>
      <c r="F15" s="80">
        <v>2312.5</v>
      </c>
      <c r="G15" s="81">
        <v>44.31</v>
      </c>
      <c r="H15" s="81">
        <v>44.31</v>
      </c>
      <c r="I15" s="78" t="s">
        <v>4742</v>
      </c>
      <c r="J15" s="78">
        <f>VLOOKUP(B15,'[3]09.02.2026'!$C$1543:$J$2063,8,0)</f>
        <v>0</v>
      </c>
      <c r="K15" s="78">
        <f t="shared" si="1"/>
        <v>0</v>
      </c>
      <c r="L15" s="82"/>
      <c r="M15" s="82"/>
      <c r="N15" s="82"/>
      <c r="O15" s="82"/>
      <c r="P15" s="82"/>
      <c r="Q15" s="83"/>
      <c r="R15" s="83"/>
      <c r="S15" s="83">
        <v>1</v>
      </c>
      <c r="T15" s="84">
        <f t="shared" si="2"/>
        <v>0</v>
      </c>
      <c r="U15" s="84"/>
      <c r="V15" s="86"/>
      <c r="W15" s="87"/>
      <c r="X15" s="132">
        <f>VLOOKUP(B15,'[4]ВОМ КГ-3 СОЭКС'!$C$3:$G$2063,5,0)</f>
        <v>2312.5</v>
      </c>
      <c r="Y15" s="133">
        <f t="shared" si="0"/>
        <v>0</v>
      </c>
      <c r="Z15" s="132"/>
    </row>
    <row r="16" spans="1:26" x14ac:dyDescent="0.25">
      <c r="A16" s="76" t="s">
        <v>61</v>
      </c>
      <c r="B16" s="77" t="s">
        <v>3704</v>
      </c>
      <c r="C16" s="77" t="s">
        <v>3705</v>
      </c>
      <c r="D16" s="78">
        <v>1</v>
      </c>
      <c r="E16" s="79">
        <v>186.6</v>
      </c>
      <c r="F16" s="80">
        <v>186.6</v>
      </c>
      <c r="G16" s="81">
        <v>3.68</v>
      </c>
      <c r="H16" s="81">
        <v>3.68</v>
      </c>
      <c r="I16" s="78" t="s">
        <v>4743</v>
      </c>
      <c r="J16" s="78">
        <f>VLOOKUP(B16,'[3]09.02.2026'!$C$1543:$J$2063,8,0)</f>
        <v>0</v>
      </c>
      <c r="K16" s="78">
        <f t="shared" si="1"/>
        <v>0</v>
      </c>
      <c r="L16" s="82">
        <v>1</v>
      </c>
      <c r="M16" s="82"/>
      <c r="N16" s="82"/>
      <c r="O16" s="82"/>
      <c r="P16" s="82"/>
      <c r="Q16" s="83"/>
      <c r="R16" s="83"/>
      <c r="S16" s="83"/>
      <c r="T16" s="84">
        <f t="shared" si="2"/>
        <v>0</v>
      </c>
      <c r="U16" s="84"/>
      <c r="V16" s="86"/>
      <c r="W16" s="87"/>
      <c r="X16" s="132">
        <f>VLOOKUP(B16,'[4]ВОМ КГ-3 СОЭКС'!$C$3:$G$2063,5,0)</f>
        <v>186.6</v>
      </c>
      <c r="Y16" s="133">
        <f t="shared" si="0"/>
        <v>0</v>
      </c>
      <c r="Z16" s="132"/>
    </row>
    <row r="17" spans="1:26" x14ac:dyDescent="0.25">
      <c r="A17" s="76" t="s">
        <v>64</v>
      </c>
      <c r="B17" s="77" t="s">
        <v>3706</v>
      </c>
      <c r="C17" s="77" t="s">
        <v>3707</v>
      </c>
      <c r="D17" s="78">
        <v>1</v>
      </c>
      <c r="E17" s="79">
        <v>186.6</v>
      </c>
      <c r="F17" s="80">
        <v>186.6</v>
      </c>
      <c r="G17" s="81">
        <v>3.68</v>
      </c>
      <c r="H17" s="81">
        <v>3.68</v>
      </c>
      <c r="I17" s="78" t="s">
        <v>4743</v>
      </c>
      <c r="J17" s="78">
        <f>VLOOKUP(B17,'[3]09.02.2026'!$C$1543:$J$2063,8,0)</f>
        <v>0</v>
      </c>
      <c r="K17" s="78">
        <f t="shared" si="1"/>
        <v>0</v>
      </c>
      <c r="L17" s="82">
        <v>1</v>
      </c>
      <c r="M17" s="82"/>
      <c r="N17" s="82"/>
      <c r="O17" s="82"/>
      <c r="P17" s="82"/>
      <c r="Q17" s="83"/>
      <c r="R17" s="83"/>
      <c r="S17" s="83"/>
      <c r="T17" s="84">
        <f t="shared" si="2"/>
        <v>0</v>
      </c>
      <c r="U17" s="84"/>
      <c r="V17" s="86"/>
      <c r="W17" s="87"/>
      <c r="X17" s="132">
        <f>VLOOKUP(B17,'[4]ВОМ КГ-3 СОЭКС'!$C$3:$G$2063,5,0)</f>
        <v>186.6</v>
      </c>
      <c r="Y17" s="133">
        <f t="shared" si="0"/>
        <v>0</v>
      </c>
      <c r="Z17" s="132"/>
    </row>
    <row r="18" spans="1:26" x14ac:dyDescent="0.25">
      <c r="A18" s="76" t="s">
        <v>67</v>
      </c>
      <c r="B18" s="77" t="s">
        <v>3708</v>
      </c>
      <c r="C18" s="77" t="s">
        <v>3709</v>
      </c>
      <c r="D18" s="78">
        <v>2</v>
      </c>
      <c r="E18" s="79">
        <v>186.6</v>
      </c>
      <c r="F18" s="80">
        <v>373.2</v>
      </c>
      <c r="G18" s="81">
        <v>3.68</v>
      </c>
      <c r="H18" s="81">
        <v>7.36</v>
      </c>
      <c r="I18" s="78" t="s">
        <v>4743</v>
      </c>
      <c r="J18" s="78">
        <f>VLOOKUP(B18,'[3]09.02.2026'!$C$1543:$J$2063,8,0)</f>
        <v>0</v>
      </c>
      <c r="K18" s="78">
        <f t="shared" si="1"/>
        <v>0</v>
      </c>
      <c r="L18" s="82">
        <v>2</v>
      </c>
      <c r="M18" s="82"/>
      <c r="N18" s="82"/>
      <c r="O18" s="82"/>
      <c r="P18" s="82"/>
      <c r="Q18" s="83"/>
      <c r="R18" s="83"/>
      <c r="S18" s="83"/>
      <c r="T18" s="84">
        <f t="shared" si="2"/>
        <v>0</v>
      </c>
      <c r="U18" s="84"/>
      <c r="V18" s="86"/>
      <c r="W18" s="87"/>
      <c r="X18" s="132">
        <f>VLOOKUP(B18,'[4]ВОМ КГ-3 СОЭКС'!$C$3:$G$2063,5,0)</f>
        <v>373.2</v>
      </c>
      <c r="Y18" s="133">
        <f t="shared" si="0"/>
        <v>0</v>
      </c>
      <c r="Z18" s="132"/>
    </row>
    <row r="19" spans="1:26" x14ac:dyDescent="0.25">
      <c r="A19" s="76" t="s">
        <v>70</v>
      </c>
      <c r="B19" s="77" t="s">
        <v>3710</v>
      </c>
      <c r="C19" s="77" t="s">
        <v>3711</v>
      </c>
      <c r="D19" s="78">
        <v>1</v>
      </c>
      <c r="E19" s="79">
        <v>658.3</v>
      </c>
      <c r="F19" s="80">
        <v>658.3</v>
      </c>
      <c r="G19" s="81">
        <v>12.62</v>
      </c>
      <c r="H19" s="81">
        <v>12.62</v>
      </c>
      <c r="I19" s="78" t="s">
        <v>4742</v>
      </c>
      <c r="J19" s="78">
        <f>VLOOKUP(B19,'[3]09.02.2026'!$C$1543:$J$2063,8,0)</f>
        <v>0</v>
      </c>
      <c r="K19" s="78">
        <f t="shared" si="1"/>
        <v>0</v>
      </c>
      <c r="L19" s="82"/>
      <c r="M19" s="82">
        <v>1</v>
      </c>
      <c r="N19" s="82"/>
      <c r="O19" s="82"/>
      <c r="P19" s="82"/>
      <c r="Q19" s="83"/>
      <c r="R19" s="83"/>
      <c r="S19" s="83"/>
      <c r="T19" s="84">
        <f t="shared" si="2"/>
        <v>0</v>
      </c>
      <c r="U19" s="84"/>
      <c r="V19" s="86"/>
      <c r="W19" s="87"/>
      <c r="X19" s="132">
        <f>VLOOKUP(B19,'[4]ВОМ КГ-3 СОЭКС'!$C$3:$G$2063,5,0)</f>
        <v>658.3</v>
      </c>
      <c r="Y19" s="133">
        <f t="shared" si="0"/>
        <v>0</v>
      </c>
      <c r="Z19" s="132"/>
    </row>
    <row r="20" spans="1:26" x14ac:dyDescent="0.25">
      <c r="A20" s="76" t="s">
        <v>73</v>
      </c>
      <c r="B20" s="77" t="s">
        <v>3712</v>
      </c>
      <c r="C20" s="77" t="s">
        <v>3713</v>
      </c>
      <c r="D20" s="78">
        <v>1</v>
      </c>
      <c r="E20" s="79">
        <v>670.6</v>
      </c>
      <c r="F20" s="80">
        <v>670.6</v>
      </c>
      <c r="G20" s="81">
        <v>12.95</v>
      </c>
      <c r="H20" s="81">
        <v>12.95</v>
      </c>
      <c r="I20" s="78" t="s">
        <v>4742</v>
      </c>
      <c r="J20" s="78">
        <f>VLOOKUP(B20,'[3]09.02.2026'!$C$1543:$J$2063,8,0)</f>
        <v>0</v>
      </c>
      <c r="K20" s="78">
        <f t="shared" si="1"/>
        <v>0</v>
      </c>
      <c r="L20" s="82"/>
      <c r="M20" s="82">
        <v>1</v>
      </c>
      <c r="N20" s="82"/>
      <c r="O20" s="82"/>
      <c r="P20" s="82"/>
      <c r="Q20" s="83"/>
      <c r="R20" s="83"/>
      <c r="S20" s="83"/>
      <c r="T20" s="84">
        <f t="shared" si="2"/>
        <v>0</v>
      </c>
      <c r="U20" s="84"/>
      <c r="V20" s="86"/>
      <c r="W20" s="87"/>
      <c r="X20" s="132">
        <f>VLOOKUP(B20,'[4]ВОМ КГ-3 СОЭКС'!$C$3:$G$2063,5,0)</f>
        <v>670.6</v>
      </c>
      <c r="Y20" s="133">
        <f t="shared" si="0"/>
        <v>0</v>
      </c>
      <c r="Z20" s="132"/>
    </row>
    <row r="21" spans="1:26" x14ac:dyDescent="0.25">
      <c r="A21" s="76" t="s">
        <v>76</v>
      </c>
      <c r="B21" s="77" t="s">
        <v>3714</v>
      </c>
      <c r="C21" s="77" t="s">
        <v>3715</v>
      </c>
      <c r="D21" s="78">
        <v>2</v>
      </c>
      <c r="E21" s="79">
        <v>670.2</v>
      </c>
      <c r="F21" s="80">
        <v>1340.4</v>
      </c>
      <c r="G21" s="81">
        <v>12.98</v>
      </c>
      <c r="H21" s="81">
        <v>25.96</v>
      </c>
      <c r="I21" s="78" t="s">
        <v>4743</v>
      </c>
      <c r="J21" s="78">
        <f>VLOOKUP(B21,'[3]09.02.2026'!$C$1543:$J$2063,8,0)</f>
        <v>0</v>
      </c>
      <c r="K21" s="78">
        <f t="shared" si="1"/>
        <v>0</v>
      </c>
      <c r="L21" s="82"/>
      <c r="M21" s="82">
        <v>2</v>
      </c>
      <c r="N21" s="82"/>
      <c r="O21" s="82"/>
      <c r="P21" s="82"/>
      <c r="Q21" s="83"/>
      <c r="R21" s="83"/>
      <c r="S21" s="83"/>
      <c r="T21" s="84">
        <f t="shared" si="2"/>
        <v>0</v>
      </c>
      <c r="U21" s="84"/>
      <c r="V21" s="86"/>
      <c r="W21" s="87"/>
      <c r="X21" s="132">
        <f>VLOOKUP(B21,'[4]ВОМ КГ-3 СОЭКС'!$C$3:$G$2063,5,0)</f>
        <v>1340.4</v>
      </c>
      <c r="Y21" s="133">
        <f t="shared" si="0"/>
        <v>0</v>
      </c>
      <c r="Z21" s="132"/>
    </row>
    <row r="22" spans="1:26" x14ac:dyDescent="0.25">
      <c r="A22" s="76" t="s">
        <v>79</v>
      </c>
      <c r="B22" s="77" t="s">
        <v>3716</v>
      </c>
      <c r="C22" s="77" t="s">
        <v>3717</v>
      </c>
      <c r="D22" s="78">
        <v>1</v>
      </c>
      <c r="E22" s="79">
        <v>647.20000000000005</v>
      </c>
      <c r="F22" s="80">
        <v>647.20000000000005</v>
      </c>
      <c r="G22" s="81">
        <v>12.3</v>
      </c>
      <c r="H22" s="81">
        <v>12.3</v>
      </c>
      <c r="I22" s="78" t="s">
        <v>4742</v>
      </c>
      <c r="J22" s="78">
        <f>VLOOKUP(B22,'[3]09.02.2026'!$C$1543:$J$2063,8,0)</f>
        <v>0</v>
      </c>
      <c r="K22" s="78">
        <f t="shared" si="1"/>
        <v>0</v>
      </c>
      <c r="L22" s="82"/>
      <c r="M22" s="82">
        <v>1</v>
      </c>
      <c r="N22" s="82"/>
      <c r="O22" s="82"/>
      <c r="P22" s="82"/>
      <c r="Q22" s="83"/>
      <c r="R22" s="83"/>
      <c r="S22" s="83"/>
      <c r="T22" s="84">
        <f t="shared" si="2"/>
        <v>0</v>
      </c>
      <c r="U22" s="84"/>
      <c r="V22" s="86"/>
      <c r="W22" s="87"/>
      <c r="X22" s="132">
        <f>VLOOKUP(B22,'[4]ВОМ КГ-3 СОЭКС'!$C$3:$G$2063,5,0)</f>
        <v>647.20000000000005</v>
      </c>
      <c r="Y22" s="133">
        <f t="shared" si="0"/>
        <v>0</v>
      </c>
      <c r="Z22" s="132"/>
    </row>
    <row r="23" spans="1:26" x14ac:dyDescent="0.25">
      <c r="A23" s="76" t="s">
        <v>82</v>
      </c>
      <c r="B23" s="77" t="s">
        <v>3718</v>
      </c>
      <c r="C23" s="77" t="s">
        <v>3719</v>
      </c>
      <c r="D23" s="78">
        <v>1</v>
      </c>
      <c r="E23" s="79">
        <v>659.5</v>
      </c>
      <c r="F23" s="80">
        <v>659.5</v>
      </c>
      <c r="G23" s="81">
        <v>12.63</v>
      </c>
      <c r="H23" s="81">
        <v>12.63</v>
      </c>
      <c r="I23" s="78" t="s">
        <v>4742</v>
      </c>
      <c r="J23" s="78">
        <f>VLOOKUP(B23,'[3]09.02.2026'!$C$1543:$J$2063,8,0)</f>
        <v>0</v>
      </c>
      <c r="K23" s="78">
        <f t="shared" si="1"/>
        <v>0</v>
      </c>
      <c r="L23" s="82"/>
      <c r="M23" s="82">
        <v>1</v>
      </c>
      <c r="N23" s="82"/>
      <c r="O23" s="82"/>
      <c r="P23" s="82"/>
      <c r="Q23" s="83"/>
      <c r="R23" s="83"/>
      <c r="S23" s="83"/>
      <c r="T23" s="84">
        <f t="shared" si="2"/>
        <v>0</v>
      </c>
      <c r="U23" s="84"/>
      <c r="V23" s="86"/>
      <c r="W23" s="87"/>
      <c r="X23" s="132">
        <f>VLOOKUP(B23,'[4]ВОМ КГ-3 СОЭКС'!$C$3:$G$2063,5,0)</f>
        <v>659.5</v>
      </c>
      <c r="Y23" s="133">
        <f t="shared" si="0"/>
        <v>0</v>
      </c>
      <c r="Z23" s="132"/>
    </row>
    <row r="24" spans="1:26" x14ac:dyDescent="0.25">
      <c r="A24" s="76" t="s">
        <v>85</v>
      </c>
      <c r="B24" s="77" t="s">
        <v>3720</v>
      </c>
      <c r="C24" s="77" t="s">
        <v>3721</v>
      </c>
      <c r="D24" s="78">
        <v>2</v>
      </c>
      <c r="E24" s="79">
        <v>645.79999999999995</v>
      </c>
      <c r="F24" s="80">
        <v>1291.5999999999999</v>
      </c>
      <c r="G24" s="81">
        <v>12.24</v>
      </c>
      <c r="H24" s="81">
        <v>24.48</v>
      </c>
      <c r="I24" s="78" t="s">
        <v>4743</v>
      </c>
      <c r="J24" s="78">
        <f>VLOOKUP(B24,'[3]09.02.2026'!$C$1543:$J$2063,8,0)</f>
        <v>0</v>
      </c>
      <c r="K24" s="78">
        <f t="shared" si="1"/>
        <v>0</v>
      </c>
      <c r="L24" s="82"/>
      <c r="M24" s="82">
        <v>2</v>
      </c>
      <c r="N24" s="82"/>
      <c r="O24" s="82"/>
      <c r="P24" s="82"/>
      <c r="Q24" s="83"/>
      <c r="R24" s="83"/>
      <c r="S24" s="83"/>
      <c r="T24" s="84">
        <f t="shared" si="2"/>
        <v>0</v>
      </c>
      <c r="U24" s="84"/>
      <c r="V24" s="86"/>
      <c r="W24" s="87"/>
      <c r="X24" s="132">
        <f>VLOOKUP(B24,'[4]ВОМ КГ-3 СОЭКС'!$C$3:$G$2063,5,0)</f>
        <v>1291.5999999999999</v>
      </c>
      <c r="Y24" s="133">
        <f t="shared" si="0"/>
        <v>0</v>
      </c>
      <c r="Z24" s="132"/>
    </row>
    <row r="25" spans="1:26" x14ac:dyDescent="0.25">
      <c r="A25" s="76" t="s">
        <v>88</v>
      </c>
      <c r="B25" s="77" t="s">
        <v>3722</v>
      </c>
      <c r="C25" s="77" t="s">
        <v>3723</v>
      </c>
      <c r="D25" s="78">
        <v>1</v>
      </c>
      <c r="E25" s="79">
        <v>645.79999999999995</v>
      </c>
      <c r="F25" s="80">
        <v>645.79999999999995</v>
      </c>
      <c r="G25" s="81">
        <v>12.24</v>
      </c>
      <c r="H25" s="81">
        <v>12.24</v>
      </c>
      <c r="I25" s="78" t="s">
        <v>4742</v>
      </c>
      <c r="J25" s="78">
        <f>VLOOKUP(B25,'[3]09.02.2026'!$C$1543:$J$2063,8,0)</f>
        <v>0</v>
      </c>
      <c r="K25" s="78">
        <f t="shared" si="1"/>
        <v>0</v>
      </c>
      <c r="L25" s="82"/>
      <c r="M25" s="82"/>
      <c r="N25" s="82">
        <v>1</v>
      </c>
      <c r="O25" s="82"/>
      <c r="P25" s="82"/>
      <c r="Q25" s="83"/>
      <c r="R25" s="83"/>
      <c r="S25" s="83"/>
      <c r="T25" s="84">
        <f t="shared" si="2"/>
        <v>0</v>
      </c>
      <c r="U25" s="84"/>
      <c r="V25" s="86"/>
      <c r="W25" s="87"/>
      <c r="X25" s="132">
        <f>VLOOKUP(B25,'[4]ВОМ КГ-3 СОЭКС'!$C$3:$G$2063,5,0)</f>
        <v>645.79999999999995</v>
      </c>
      <c r="Y25" s="133">
        <f t="shared" si="0"/>
        <v>0</v>
      </c>
      <c r="Z25" s="132"/>
    </row>
    <row r="26" spans="1:26" x14ac:dyDescent="0.25">
      <c r="A26" s="76" t="s">
        <v>91</v>
      </c>
      <c r="B26" s="77" t="s">
        <v>3724</v>
      </c>
      <c r="C26" s="77" t="s">
        <v>3725</v>
      </c>
      <c r="D26" s="78">
        <v>1</v>
      </c>
      <c r="E26" s="79">
        <v>658.1</v>
      </c>
      <c r="F26" s="80">
        <v>658.1</v>
      </c>
      <c r="G26" s="81">
        <v>12.56</v>
      </c>
      <c r="H26" s="81">
        <v>12.56</v>
      </c>
      <c r="I26" s="78" t="s">
        <v>4742</v>
      </c>
      <c r="J26" s="78">
        <f>VLOOKUP(B26,'[3]09.02.2026'!$C$1543:$J$2063,8,0)</f>
        <v>0</v>
      </c>
      <c r="K26" s="78">
        <f t="shared" si="1"/>
        <v>0</v>
      </c>
      <c r="L26" s="82"/>
      <c r="M26" s="82"/>
      <c r="N26" s="82">
        <v>1</v>
      </c>
      <c r="O26" s="82"/>
      <c r="P26" s="82"/>
      <c r="Q26" s="83"/>
      <c r="R26" s="83"/>
      <c r="S26" s="83"/>
      <c r="T26" s="84">
        <f t="shared" si="2"/>
        <v>0</v>
      </c>
      <c r="U26" s="84"/>
      <c r="V26" s="86"/>
      <c r="W26" s="87"/>
      <c r="X26" s="132">
        <f>VLOOKUP(B26,'[4]ВОМ КГ-3 СОЭКС'!$C$3:$G$2063,5,0)</f>
        <v>658.1</v>
      </c>
      <c r="Y26" s="133">
        <f t="shared" si="0"/>
        <v>0</v>
      </c>
      <c r="Z26" s="132"/>
    </row>
    <row r="27" spans="1:26" x14ac:dyDescent="0.25">
      <c r="A27" s="76" t="s">
        <v>94</v>
      </c>
      <c r="B27" s="77" t="s">
        <v>3726</v>
      </c>
      <c r="C27" s="77" t="s">
        <v>3727</v>
      </c>
      <c r="D27" s="78">
        <v>2</v>
      </c>
      <c r="E27" s="79">
        <v>658.3</v>
      </c>
      <c r="F27" s="80">
        <v>1316.6</v>
      </c>
      <c r="G27" s="81">
        <v>12.62</v>
      </c>
      <c r="H27" s="81">
        <v>25.24</v>
      </c>
      <c r="I27" s="78" t="s">
        <v>4743</v>
      </c>
      <c r="J27" s="78">
        <f>VLOOKUP(B27,'[3]09.02.2026'!$C$1543:$J$2063,8,0)</f>
        <v>0</v>
      </c>
      <c r="K27" s="78">
        <f t="shared" si="1"/>
        <v>0</v>
      </c>
      <c r="L27" s="82"/>
      <c r="M27" s="82"/>
      <c r="N27" s="82">
        <v>2</v>
      </c>
      <c r="O27" s="82"/>
      <c r="P27" s="82"/>
      <c r="Q27" s="83"/>
      <c r="R27" s="83"/>
      <c r="S27" s="83"/>
      <c r="T27" s="84">
        <f t="shared" si="2"/>
        <v>0</v>
      </c>
      <c r="U27" s="84"/>
      <c r="V27" s="86"/>
      <c r="W27" s="87"/>
      <c r="X27" s="132">
        <f>VLOOKUP(B27,'[4]ВОМ КГ-3 СОЭКС'!$C$3:$G$2063,5,0)</f>
        <v>1316.6</v>
      </c>
      <c r="Y27" s="133">
        <f t="shared" si="0"/>
        <v>0</v>
      </c>
      <c r="Z27" s="132"/>
    </row>
    <row r="28" spans="1:26" x14ac:dyDescent="0.25">
      <c r="A28" s="76" t="s">
        <v>97</v>
      </c>
      <c r="B28" s="77" t="s">
        <v>3728</v>
      </c>
      <c r="C28" s="77" t="s">
        <v>3729</v>
      </c>
      <c r="D28" s="78">
        <v>2</v>
      </c>
      <c r="E28" s="79">
        <v>658.3</v>
      </c>
      <c r="F28" s="80">
        <v>1316.6</v>
      </c>
      <c r="G28" s="81">
        <v>12.62</v>
      </c>
      <c r="H28" s="81">
        <v>25.24</v>
      </c>
      <c r="I28" s="78" t="s">
        <v>4742</v>
      </c>
      <c r="J28" s="78">
        <f>VLOOKUP(B28,'[3]09.02.2026'!$C$1543:$J$2063,8,0)</f>
        <v>0</v>
      </c>
      <c r="K28" s="78">
        <f t="shared" si="1"/>
        <v>0</v>
      </c>
      <c r="L28" s="82"/>
      <c r="M28" s="82"/>
      <c r="N28" s="82">
        <v>1</v>
      </c>
      <c r="O28" s="82"/>
      <c r="P28" s="82"/>
      <c r="Q28" s="83">
        <v>1</v>
      </c>
      <c r="R28" s="83"/>
      <c r="S28" s="83"/>
      <c r="T28" s="84">
        <f t="shared" si="2"/>
        <v>0</v>
      </c>
      <c r="U28" s="84"/>
      <c r="V28" s="86"/>
      <c r="W28" s="87"/>
      <c r="X28" s="132">
        <f>VLOOKUP(B28,'[4]ВОМ КГ-3 СОЭКС'!$C$3:$G$2063,5,0)</f>
        <v>1316.6</v>
      </c>
      <c r="Y28" s="133">
        <f t="shared" si="0"/>
        <v>0</v>
      </c>
      <c r="Z28" s="132"/>
    </row>
    <row r="29" spans="1:26" x14ac:dyDescent="0.25">
      <c r="A29" s="76" t="s">
        <v>100</v>
      </c>
      <c r="B29" s="77" t="s">
        <v>3730</v>
      </c>
      <c r="C29" s="77" t="s">
        <v>3731</v>
      </c>
      <c r="D29" s="78">
        <v>2</v>
      </c>
      <c r="E29" s="79">
        <v>670.6</v>
      </c>
      <c r="F29" s="80">
        <v>1341.2</v>
      </c>
      <c r="G29" s="81">
        <v>12.95</v>
      </c>
      <c r="H29" s="81">
        <v>25.9</v>
      </c>
      <c r="I29" s="78" t="s">
        <v>4742</v>
      </c>
      <c r="J29" s="78">
        <f>VLOOKUP(B29,'[3]09.02.2026'!$C$1543:$J$2063,8,0)</f>
        <v>0</v>
      </c>
      <c r="K29" s="78">
        <f t="shared" si="1"/>
        <v>0</v>
      </c>
      <c r="L29" s="82"/>
      <c r="M29" s="82"/>
      <c r="N29" s="82">
        <v>1</v>
      </c>
      <c r="O29" s="82"/>
      <c r="P29" s="82"/>
      <c r="Q29" s="83">
        <v>1</v>
      </c>
      <c r="R29" s="83"/>
      <c r="S29" s="83"/>
      <c r="T29" s="84">
        <f t="shared" si="2"/>
        <v>0</v>
      </c>
      <c r="U29" s="84"/>
      <c r="V29" s="86"/>
      <c r="W29" s="87"/>
      <c r="X29" s="132">
        <f>VLOOKUP(B29,'[4]ВОМ КГ-3 СОЭКС'!$C$3:$G$2063,5,0)</f>
        <v>1341.2</v>
      </c>
      <c r="Y29" s="133">
        <f t="shared" si="0"/>
        <v>0</v>
      </c>
      <c r="Z29" s="132"/>
    </row>
    <row r="30" spans="1:26" x14ac:dyDescent="0.25">
      <c r="A30" s="76" t="s">
        <v>103</v>
      </c>
      <c r="B30" s="77" t="s">
        <v>3732</v>
      </c>
      <c r="C30" s="77" t="s">
        <v>3733</v>
      </c>
      <c r="D30" s="78">
        <v>2</v>
      </c>
      <c r="E30" s="79">
        <v>645.79999999999995</v>
      </c>
      <c r="F30" s="80">
        <v>1291.5999999999999</v>
      </c>
      <c r="G30" s="81">
        <v>12.24</v>
      </c>
      <c r="H30" s="81">
        <v>24.48</v>
      </c>
      <c r="I30" s="78" t="s">
        <v>4743</v>
      </c>
      <c r="J30" s="78">
        <f>VLOOKUP(B30,'[3]09.02.2026'!$C$1543:$J$2063,8,0)</f>
        <v>0</v>
      </c>
      <c r="K30" s="78">
        <f t="shared" si="1"/>
        <v>0</v>
      </c>
      <c r="L30" s="82"/>
      <c r="M30" s="82"/>
      <c r="N30" s="82">
        <v>2</v>
      </c>
      <c r="O30" s="82"/>
      <c r="P30" s="82"/>
      <c r="Q30" s="83"/>
      <c r="R30" s="83"/>
      <c r="S30" s="83"/>
      <c r="T30" s="84">
        <f t="shared" si="2"/>
        <v>0</v>
      </c>
      <c r="U30" s="84"/>
      <c r="V30" s="86"/>
      <c r="W30" s="87"/>
      <c r="X30" s="132">
        <f>VLOOKUP(B30,'[4]ВОМ КГ-3 СОЭКС'!$C$3:$G$2063,5,0)</f>
        <v>1291.5999999999999</v>
      </c>
      <c r="Y30" s="133">
        <f t="shared" si="0"/>
        <v>0</v>
      </c>
      <c r="Z30" s="132"/>
    </row>
    <row r="31" spans="1:26" x14ac:dyDescent="0.25">
      <c r="A31" s="76" t="s">
        <v>106</v>
      </c>
      <c r="B31" s="77" t="s">
        <v>3734</v>
      </c>
      <c r="C31" s="77" t="s">
        <v>3735</v>
      </c>
      <c r="D31" s="78">
        <v>2</v>
      </c>
      <c r="E31" s="79">
        <v>645.79999999999995</v>
      </c>
      <c r="F31" s="80">
        <v>1291.5999999999999</v>
      </c>
      <c r="G31" s="81">
        <v>12.24</v>
      </c>
      <c r="H31" s="81">
        <v>24.48</v>
      </c>
      <c r="I31" s="78" t="s">
        <v>4742</v>
      </c>
      <c r="J31" s="78">
        <f>VLOOKUP(B31,'[3]09.02.2026'!$C$1543:$J$2063,8,0)</f>
        <v>0</v>
      </c>
      <c r="K31" s="78">
        <f t="shared" si="1"/>
        <v>0</v>
      </c>
      <c r="L31" s="82"/>
      <c r="M31" s="82"/>
      <c r="N31" s="82"/>
      <c r="O31" s="82">
        <v>1</v>
      </c>
      <c r="P31" s="82"/>
      <c r="Q31" s="83">
        <v>1</v>
      </c>
      <c r="R31" s="83"/>
      <c r="S31" s="83"/>
      <c r="T31" s="84">
        <f t="shared" si="2"/>
        <v>0</v>
      </c>
      <c r="U31" s="84"/>
      <c r="V31" s="86"/>
      <c r="W31" s="87"/>
      <c r="X31" s="132">
        <f>VLOOKUP(B31,'[4]ВОМ КГ-3 СОЭКС'!$C$3:$G$2063,5,0)</f>
        <v>1291.5999999999999</v>
      </c>
      <c r="Y31" s="133">
        <f t="shared" si="0"/>
        <v>0</v>
      </c>
      <c r="Z31" s="132"/>
    </row>
    <row r="32" spans="1:26" x14ac:dyDescent="0.25">
      <c r="A32" s="76" t="s">
        <v>109</v>
      </c>
      <c r="B32" s="77" t="s">
        <v>3736</v>
      </c>
      <c r="C32" s="77" t="s">
        <v>3737</v>
      </c>
      <c r="D32" s="78">
        <v>2</v>
      </c>
      <c r="E32" s="79">
        <v>658.1</v>
      </c>
      <c r="F32" s="80">
        <v>1316.2</v>
      </c>
      <c r="G32" s="81">
        <v>12.56</v>
      </c>
      <c r="H32" s="81">
        <v>25.12</v>
      </c>
      <c r="I32" s="78" t="s">
        <v>4742</v>
      </c>
      <c r="J32" s="78">
        <f>VLOOKUP(B32,'[3]09.02.2026'!$C$1543:$J$2063,8,0)</f>
        <v>0</v>
      </c>
      <c r="K32" s="78">
        <f t="shared" si="1"/>
        <v>0</v>
      </c>
      <c r="L32" s="82"/>
      <c r="M32" s="82"/>
      <c r="N32" s="82"/>
      <c r="O32" s="82">
        <v>1</v>
      </c>
      <c r="P32" s="82"/>
      <c r="Q32" s="83">
        <v>1</v>
      </c>
      <c r="R32" s="83"/>
      <c r="S32" s="83"/>
      <c r="T32" s="84">
        <f t="shared" si="2"/>
        <v>0</v>
      </c>
      <c r="U32" s="84"/>
      <c r="V32" s="86"/>
      <c r="W32" s="87"/>
      <c r="X32" s="132">
        <f>VLOOKUP(B32,'[4]ВОМ КГ-3 СОЭКС'!$C$3:$G$2063,5,0)</f>
        <v>1316.2</v>
      </c>
      <c r="Y32" s="133">
        <f t="shared" si="0"/>
        <v>0</v>
      </c>
      <c r="Z32" s="132"/>
    </row>
    <row r="33" spans="1:26" x14ac:dyDescent="0.25">
      <c r="A33" s="76" t="s">
        <v>112</v>
      </c>
      <c r="B33" s="77" t="s">
        <v>3738</v>
      </c>
      <c r="C33" s="77" t="s">
        <v>3739</v>
      </c>
      <c r="D33" s="78">
        <v>2</v>
      </c>
      <c r="E33" s="79">
        <v>645.79999999999995</v>
      </c>
      <c r="F33" s="80">
        <v>1291.5999999999999</v>
      </c>
      <c r="G33" s="81">
        <v>12.24</v>
      </c>
      <c r="H33" s="81">
        <v>24.48</v>
      </c>
      <c r="I33" s="78" t="s">
        <v>4743</v>
      </c>
      <c r="J33" s="78">
        <f>VLOOKUP(B33,'[3]09.02.2026'!$C$1543:$J$2063,8,0)</f>
        <v>0</v>
      </c>
      <c r="K33" s="78">
        <f t="shared" si="1"/>
        <v>0</v>
      </c>
      <c r="L33" s="82"/>
      <c r="M33" s="82"/>
      <c r="N33" s="82"/>
      <c r="O33" s="82">
        <v>2</v>
      </c>
      <c r="P33" s="82"/>
      <c r="Q33" s="83"/>
      <c r="R33" s="83"/>
      <c r="S33" s="83"/>
      <c r="T33" s="84">
        <f t="shared" si="2"/>
        <v>0</v>
      </c>
      <c r="U33" s="84"/>
      <c r="V33" s="86"/>
      <c r="W33" s="87"/>
      <c r="X33" s="132">
        <f>VLOOKUP(B33,'[4]ВОМ КГ-3 СОЭКС'!$C$3:$G$2063,5,0)</f>
        <v>1291.5999999999999</v>
      </c>
      <c r="Y33" s="133">
        <f t="shared" si="0"/>
        <v>0</v>
      </c>
      <c r="Z33" s="132"/>
    </row>
    <row r="34" spans="1:26" x14ac:dyDescent="0.25">
      <c r="A34" s="76" t="s">
        <v>115</v>
      </c>
      <c r="B34" s="77" t="s">
        <v>3740</v>
      </c>
      <c r="C34" s="77" t="s">
        <v>3741</v>
      </c>
      <c r="D34" s="78">
        <v>2</v>
      </c>
      <c r="E34" s="79">
        <v>658.3</v>
      </c>
      <c r="F34" s="80">
        <v>1316.6</v>
      </c>
      <c r="G34" s="81">
        <v>12.62</v>
      </c>
      <c r="H34" s="81">
        <v>25.24</v>
      </c>
      <c r="I34" s="78" t="s">
        <v>4742</v>
      </c>
      <c r="J34" s="78">
        <f>VLOOKUP(B34,'[3]09.02.2026'!$C$1543:$J$2063,8,0)</f>
        <v>0</v>
      </c>
      <c r="K34" s="78">
        <f t="shared" si="1"/>
        <v>0</v>
      </c>
      <c r="L34" s="82"/>
      <c r="M34" s="82"/>
      <c r="N34" s="82"/>
      <c r="O34" s="82">
        <v>1</v>
      </c>
      <c r="P34" s="82"/>
      <c r="Q34" s="83"/>
      <c r="R34" s="83">
        <v>1</v>
      </c>
      <c r="S34" s="83"/>
      <c r="T34" s="84">
        <f t="shared" si="2"/>
        <v>0</v>
      </c>
      <c r="U34" s="84"/>
      <c r="V34" s="86"/>
      <c r="W34" s="87"/>
      <c r="X34" s="132">
        <f>VLOOKUP(B34,'[4]ВОМ КГ-3 СОЭКС'!$C$3:$G$2063,5,0)</f>
        <v>1316.6</v>
      </c>
      <c r="Y34" s="133">
        <f t="shared" si="0"/>
        <v>0</v>
      </c>
      <c r="Z34" s="132"/>
    </row>
    <row r="35" spans="1:26" x14ac:dyDescent="0.25">
      <c r="A35" s="76" t="s">
        <v>118</v>
      </c>
      <c r="B35" s="77" t="s">
        <v>3742</v>
      </c>
      <c r="C35" s="77" t="s">
        <v>3743</v>
      </c>
      <c r="D35" s="78">
        <v>1</v>
      </c>
      <c r="E35" s="79">
        <v>691.2</v>
      </c>
      <c r="F35" s="80">
        <v>691.2</v>
      </c>
      <c r="G35" s="81">
        <v>13.51</v>
      </c>
      <c r="H35" s="81">
        <v>13.51</v>
      </c>
      <c r="I35" s="78" t="s">
        <v>4742</v>
      </c>
      <c r="J35" s="78">
        <f>VLOOKUP(B35,'[3]09.02.2026'!$C$1543:$J$2063,8,0)</f>
        <v>0</v>
      </c>
      <c r="K35" s="78">
        <f t="shared" si="1"/>
        <v>0</v>
      </c>
      <c r="L35" s="82"/>
      <c r="M35" s="82"/>
      <c r="N35" s="82"/>
      <c r="O35" s="82">
        <v>1</v>
      </c>
      <c r="P35" s="82"/>
      <c r="Q35" s="83"/>
      <c r="R35" s="83"/>
      <c r="S35" s="83"/>
      <c r="T35" s="84">
        <f t="shared" si="2"/>
        <v>0</v>
      </c>
      <c r="U35" s="84"/>
      <c r="V35" s="86"/>
      <c r="W35" s="87"/>
      <c r="X35" s="132">
        <f>VLOOKUP(B35,'[4]ВОМ КГ-3 СОЭКС'!$C$3:$G$2063,5,0)</f>
        <v>691.2</v>
      </c>
      <c r="Y35" s="133">
        <f t="shared" si="0"/>
        <v>0</v>
      </c>
      <c r="Z35" s="132"/>
    </row>
    <row r="36" spans="1:26" x14ac:dyDescent="0.25">
      <c r="A36" s="76" t="s">
        <v>121</v>
      </c>
      <c r="B36" s="77" t="s">
        <v>3744</v>
      </c>
      <c r="C36" s="77" t="s">
        <v>3745</v>
      </c>
      <c r="D36" s="78">
        <v>1</v>
      </c>
      <c r="E36" s="79">
        <v>678.9</v>
      </c>
      <c r="F36" s="80">
        <v>678.9</v>
      </c>
      <c r="G36" s="81">
        <v>13.19</v>
      </c>
      <c r="H36" s="81">
        <v>13.19</v>
      </c>
      <c r="I36" s="78" t="s">
        <v>4743</v>
      </c>
      <c r="J36" s="78">
        <f>VLOOKUP(B36,'[3]09.02.2026'!$C$1543:$J$2063,8,0)</f>
        <v>0</v>
      </c>
      <c r="K36" s="78">
        <f t="shared" si="1"/>
        <v>0</v>
      </c>
      <c r="L36" s="82"/>
      <c r="M36" s="82"/>
      <c r="N36" s="82"/>
      <c r="O36" s="82">
        <v>1</v>
      </c>
      <c r="P36" s="82"/>
      <c r="Q36" s="83"/>
      <c r="R36" s="83"/>
      <c r="S36" s="83"/>
      <c r="T36" s="84">
        <f t="shared" si="2"/>
        <v>0</v>
      </c>
      <c r="U36" s="84"/>
      <c r="V36" s="86"/>
      <c r="W36" s="87"/>
      <c r="X36" s="132">
        <f>VLOOKUP(B36,'[4]ВОМ КГ-3 СОЭКС'!$C$3:$G$2063,5,0)</f>
        <v>678.9</v>
      </c>
      <c r="Y36" s="133">
        <f t="shared" si="0"/>
        <v>0</v>
      </c>
      <c r="Z36" s="132"/>
    </row>
    <row r="37" spans="1:26" x14ac:dyDescent="0.25">
      <c r="A37" s="76" t="s">
        <v>124</v>
      </c>
      <c r="B37" s="77" t="s">
        <v>3746</v>
      </c>
      <c r="C37" s="77" t="s">
        <v>3747</v>
      </c>
      <c r="D37" s="78">
        <v>1</v>
      </c>
      <c r="E37" s="79">
        <v>678.7</v>
      </c>
      <c r="F37" s="80">
        <v>678.7</v>
      </c>
      <c r="G37" s="81">
        <v>13.18</v>
      </c>
      <c r="H37" s="81">
        <v>13.18</v>
      </c>
      <c r="I37" s="78" t="s">
        <v>4743</v>
      </c>
      <c r="J37" s="78">
        <f>VLOOKUP(B37,'[3]09.02.2026'!$C$1543:$J$2063,8,0)</f>
        <v>0</v>
      </c>
      <c r="K37" s="78">
        <f t="shared" si="1"/>
        <v>0</v>
      </c>
      <c r="L37" s="82"/>
      <c r="M37" s="82"/>
      <c r="N37" s="82"/>
      <c r="O37" s="82">
        <v>1</v>
      </c>
      <c r="P37" s="82"/>
      <c r="Q37" s="83"/>
      <c r="R37" s="83"/>
      <c r="S37" s="83"/>
      <c r="T37" s="84">
        <f t="shared" si="2"/>
        <v>0</v>
      </c>
      <c r="U37" s="84"/>
      <c r="V37" s="86"/>
      <c r="W37" s="87"/>
      <c r="X37" s="132">
        <f>VLOOKUP(B37,'[4]ВОМ КГ-3 СОЭКС'!$C$3:$G$2063,5,0)</f>
        <v>678.7</v>
      </c>
      <c r="Y37" s="133">
        <f t="shared" si="0"/>
        <v>0</v>
      </c>
      <c r="Z37" s="132"/>
    </row>
    <row r="38" spans="1:26" x14ac:dyDescent="0.25">
      <c r="A38" s="76" t="s">
        <v>127</v>
      </c>
      <c r="B38" s="77" t="s">
        <v>3748</v>
      </c>
      <c r="C38" s="77" t="s">
        <v>3749</v>
      </c>
      <c r="D38" s="78">
        <v>1</v>
      </c>
      <c r="E38" s="79">
        <v>667.6</v>
      </c>
      <c r="F38" s="80">
        <v>667.6</v>
      </c>
      <c r="G38" s="81">
        <v>12.86</v>
      </c>
      <c r="H38" s="81">
        <v>12.86</v>
      </c>
      <c r="I38" s="78" t="s">
        <v>4742</v>
      </c>
      <c r="J38" s="78">
        <f>VLOOKUP(B38,'[3]09.02.2026'!$C$1543:$J$2063,8,0)</f>
        <v>0</v>
      </c>
      <c r="K38" s="78">
        <f t="shared" si="1"/>
        <v>0</v>
      </c>
      <c r="L38" s="82"/>
      <c r="M38" s="82"/>
      <c r="N38" s="82"/>
      <c r="O38" s="82"/>
      <c r="P38" s="82">
        <v>1</v>
      </c>
      <c r="Q38" s="83"/>
      <c r="R38" s="83"/>
      <c r="S38" s="83"/>
      <c r="T38" s="84">
        <f t="shared" si="2"/>
        <v>0</v>
      </c>
      <c r="U38" s="84"/>
      <c r="V38" s="86"/>
      <c r="W38" s="87"/>
      <c r="X38" s="132">
        <f>VLOOKUP(B38,'[4]ВОМ КГ-3 СОЭКС'!$C$3:$G$2063,5,0)</f>
        <v>667.6</v>
      </c>
      <c r="Y38" s="133">
        <f t="shared" si="0"/>
        <v>0</v>
      </c>
      <c r="Z38" s="132"/>
    </row>
    <row r="39" spans="1:26" x14ac:dyDescent="0.25">
      <c r="A39" s="76" t="s">
        <v>130</v>
      </c>
      <c r="B39" s="77" t="s">
        <v>3750</v>
      </c>
      <c r="C39" s="77" t="s">
        <v>3751</v>
      </c>
      <c r="D39" s="78">
        <v>1</v>
      </c>
      <c r="E39" s="79">
        <v>679.9</v>
      </c>
      <c r="F39" s="80">
        <v>679.9</v>
      </c>
      <c r="G39" s="81">
        <v>13.18</v>
      </c>
      <c r="H39" s="81">
        <v>13.18</v>
      </c>
      <c r="I39" s="78" t="s">
        <v>4742</v>
      </c>
      <c r="J39" s="78">
        <f>VLOOKUP(B39,'[3]09.02.2026'!$C$1543:$J$2063,8,0)</f>
        <v>0</v>
      </c>
      <c r="K39" s="78">
        <f t="shared" si="1"/>
        <v>0</v>
      </c>
      <c r="L39" s="82"/>
      <c r="M39" s="82"/>
      <c r="N39" s="82"/>
      <c r="O39" s="82"/>
      <c r="P39" s="82">
        <v>1</v>
      </c>
      <c r="Q39" s="83"/>
      <c r="R39" s="83"/>
      <c r="S39" s="83"/>
      <c r="T39" s="84">
        <f t="shared" si="2"/>
        <v>0</v>
      </c>
      <c r="U39" s="84"/>
      <c r="V39" s="86"/>
      <c r="W39" s="87"/>
      <c r="X39" s="132">
        <f>VLOOKUP(B39,'[4]ВОМ КГ-3 СОЭКС'!$C$3:$G$2063,5,0)</f>
        <v>679.9</v>
      </c>
      <c r="Y39" s="133">
        <f t="shared" si="0"/>
        <v>0</v>
      </c>
      <c r="Z39" s="132"/>
    </row>
    <row r="40" spans="1:26" x14ac:dyDescent="0.25">
      <c r="A40" s="76" t="s">
        <v>133</v>
      </c>
      <c r="B40" s="77" t="s">
        <v>3752</v>
      </c>
      <c r="C40" s="77" t="s">
        <v>3753</v>
      </c>
      <c r="D40" s="78">
        <v>1</v>
      </c>
      <c r="E40" s="79">
        <v>655.5</v>
      </c>
      <c r="F40" s="80">
        <v>655.5</v>
      </c>
      <c r="G40" s="81">
        <v>12.47</v>
      </c>
      <c r="H40" s="81">
        <v>12.47</v>
      </c>
      <c r="I40" s="78" t="s">
        <v>4742</v>
      </c>
      <c r="J40" s="78">
        <f>VLOOKUP(B40,'[3]09.02.2026'!$C$1543:$J$2063,8,0)</f>
        <v>0</v>
      </c>
      <c r="K40" s="78">
        <f t="shared" si="1"/>
        <v>0</v>
      </c>
      <c r="L40" s="82"/>
      <c r="M40" s="82"/>
      <c r="N40" s="82"/>
      <c r="O40" s="82"/>
      <c r="P40" s="82">
        <v>1</v>
      </c>
      <c r="Q40" s="83"/>
      <c r="R40" s="83"/>
      <c r="S40" s="83"/>
      <c r="T40" s="84">
        <f t="shared" si="2"/>
        <v>0</v>
      </c>
      <c r="U40" s="84"/>
      <c r="V40" s="86"/>
      <c r="W40" s="87"/>
      <c r="X40" s="132">
        <f>VLOOKUP(B40,'[4]ВОМ КГ-3 СОЭКС'!$C$3:$G$2063,5,0)</f>
        <v>655.5</v>
      </c>
      <c r="Y40" s="133">
        <f t="shared" si="0"/>
        <v>0</v>
      </c>
      <c r="Z40" s="132"/>
    </row>
    <row r="41" spans="1:26" x14ac:dyDescent="0.25">
      <c r="A41" s="76" t="s">
        <v>136</v>
      </c>
      <c r="B41" s="77" t="s">
        <v>3754</v>
      </c>
      <c r="C41" s="77" t="s">
        <v>3755</v>
      </c>
      <c r="D41" s="78">
        <v>1</v>
      </c>
      <c r="E41" s="79">
        <v>668.6</v>
      </c>
      <c r="F41" s="80">
        <v>668.6</v>
      </c>
      <c r="G41" s="81">
        <v>12.84</v>
      </c>
      <c r="H41" s="81">
        <v>12.84</v>
      </c>
      <c r="I41" s="78" t="s">
        <v>4742</v>
      </c>
      <c r="J41" s="78">
        <f>VLOOKUP(B41,'[3]09.02.2026'!$C$1543:$J$2063,8,0)</f>
        <v>0</v>
      </c>
      <c r="K41" s="78">
        <f t="shared" si="1"/>
        <v>0</v>
      </c>
      <c r="L41" s="82"/>
      <c r="M41" s="82"/>
      <c r="N41" s="82"/>
      <c r="O41" s="82"/>
      <c r="P41" s="82">
        <v>1</v>
      </c>
      <c r="Q41" s="83"/>
      <c r="R41" s="83"/>
      <c r="S41" s="83"/>
      <c r="T41" s="84">
        <f t="shared" si="2"/>
        <v>0</v>
      </c>
      <c r="U41" s="84"/>
      <c r="V41" s="86"/>
      <c r="W41" s="87"/>
      <c r="X41" s="132">
        <f>VLOOKUP(B41,'[4]ВОМ КГ-3 СОЭКС'!$C$3:$G$2063,5,0)</f>
        <v>668.6</v>
      </c>
      <c r="Y41" s="133">
        <f t="shared" si="0"/>
        <v>0</v>
      </c>
      <c r="Z41" s="132"/>
    </row>
    <row r="42" spans="1:26" x14ac:dyDescent="0.25">
      <c r="A42" s="76" t="s">
        <v>139</v>
      </c>
      <c r="B42" s="77" t="s">
        <v>3756</v>
      </c>
      <c r="C42" s="77" t="s">
        <v>3757</v>
      </c>
      <c r="D42" s="78">
        <v>1</v>
      </c>
      <c r="E42" s="79">
        <v>670.6</v>
      </c>
      <c r="F42" s="80">
        <v>670.6</v>
      </c>
      <c r="G42" s="81">
        <v>12.95</v>
      </c>
      <c r="H42" s="81">
        <v>12.95</v>
      </c>
      <c r="I42" s="78" t="s">
        <v>4742</v>
      </c>
      <c r="J42" s="78">
        <f>VLOOKUP(B42,'[3]09.02.2026'!$C$1543:$J$2063,8,0)</f>
        <v>0</v>
      </c>
      <c r="K42" s="78">
        <f t="shared" si="1"/>
        <v>0</v>
      </c>
      <c r="L42" s="82"/>
      <c r="M42" s="82"/>
      <c r="N42" s="82"/>
      <c r="O42" s="82"/>
      <c r="P42" s="82"/>
      <c r="Q42" s="83"/>
      <c r="R42" s="83">
        <v>1</v>
      </c>
      <c r="S42" s="83"/>
      <c r="T42" s="84">
        <f t="shared" si="2"/>
        <v>0</v>
      </c>
      <c r="U42" s="84"/>
      <c r="V42" s="86"/>
      <c r="W42" s="87"/>
      <c r="X42" s="132">
        <f>VLOOKUP(B42,'[4]ВОМ КГ-3 СОЭКС'!$C$3:$G$2063,5,0)</f>
        <v>670.6</v>
      </c>
      <c r="Y42" s="133">
        <f t="shared" si="0"/>
        <v>0</v>
      </c>
      <c r="Z42" s="132"/>
    </row>
    <row r="43" spans="1:26" x14ac:dyDescent="0.25">
      <c r="A43" s="76" t="s">
        <v>142</v>
      </c>
      <c r="B43" s="77" t="s">
        <v>3758</v>
      </c>
      <c r="C43" s="77" t="s">
        <v>3759</v>
      </c>
      <c r="D43" s="78">
        <v>1</v>
      </c>
      <c r="E43" s="79">
        <v>658.3</v>
      </c>
      <c r="F43" s="80">
        <v>658.3</v>
      </c>
      <c r="G43" s="81">
        <v>12.62</v>
      </c>
      <c r="H43" s="81">
        <v>12.62</v>
      </c>
      <c r="I43" s="78" t="s">
        <v>4742</v>
      </c>
      <c r="J43" s="78">
        <f>VLOOKUP(B43,'[3]09.02.2026'!$C$1543:$J$2063,8,0)</f>
        <v>0</v>
      </c>
      <c r="K43" s="78">
        <f t="shared" si="1"/>
        <v>0</v>
      </c>
      <c r="L43" s="82"/>
      <c r="M43" s="82"/>
      <c r="N43" s="82"/>
      <c r="O43" s="82"/>
      <c r="P43" s="82"/>
      <c r="Q43" s="83"/>
      <c r="R43" s="83">
        <v>1</v>
      </c>
      <c r="S43" s="83"/>
      <c r="T43" s="84">
        <f t="shared" si="2"/>
        <v>0</v>
      </c>
      <c r="U43" s="84"/>
      <c r="V43" s="86"/>
      <c r="W43" s="87"/>
      <c r="X43" s="132">
        <f>VLOOKUP(B43,'[4]ВОМ КГ-3 СОЭКС'!$C$3:$G$2063,5,0)</f>
        <v>658.3</v>
      </c>
      <c r="Y43" s="133">
        <f t="shared" si="0"/>
        <v>0</v>
      </c>
      <c r="Z43" s="132"/>
    </row>
    <row r="44" spans="1:26" x14ac:dyDescent="0.25">
      <c r="A44" s="76" t="s">
        <v>145</v>
      </c>
      <c r="B44" s="77" t="s">
        <v>3760</v>
      </c>
      <c r="C44" s="77" t="s">
        <v>3761</v>
      </c>
      <c r="D44" s="78">
        <v>1</v>
      </c>
      <c r="E44" s="79">
        <v>670.6</v>
      </c>
      <c r="F44" s="80">
        <v>670.6</v>
      </c>
      <c r="G44" s="81">
        <v>12.95</v>
      </c>
      <c r="H44" s="81">
        <v>12.95</v>
      </c>
      <c r="I44" s="78" t="s">
        <v>4742</v>
      </c>
      <c r="J44" s="78">
        <f>VLOOKUP(B44,'[3]09.02.2026'!$C$1543:$J$2063,8,0)</f>
        <v>0</v>
      </c>
      <c r="K44" s="78">
        <f t="shared" si="1"/>
        <v>0</v>
      </c>
      <c r="L44" s="82"/>
      <c r="M44" s="82"/>
      <c r="N44" s="82"/>
      <c r="O44" s="82"/>
      <c r="P44" s="82"/>
      <c r="Q44" s="83"/>
      <c r="R44" s="83">
        <v>1</v>
      </c>
      <c r="S44" s="83"/>
      <c r="T44" s="84">
        <f t="shared" si="2"/>
        <v>0</v>
      </c>
      <c r="U44" s="84"/>
      <c r="V44" s="86"/>
      <c r="W44" s="87"/>
      <c r="X44" s="132">
        <f>VLOOKUP(B44,'[4]ВОМ КГ-3 СОЭКС'!$C$3:$G$2063,5,0)</f>
        <v>670.6</v>
      </c>
      <c r="Y44" s="133">
        <f t="shared" si="0"/>
        <v>0</v>
      </c>
      <c r="Z44" s="132"/>
    </row>
    <row r="45" spans="1:26" x14ac:dyDescent="0.25">
      <c r="A45" s="76" t="s">
        <v>148</v>
      </c>
      <c r="B45" s="77" t="s">
        <v>3762</v>
      </c>
      <c r="C45" s="77" t="s">
        <v>3763</v>
      </c>
      <c r="D45" s="78">
        <v>1</v>
      </c>
      <c r="E45" s="79">
        <v>324.89999999999998</v>
      </c>
      <c r="F45" s="80">
        <v>324.89999999999998</v>
      </c>
      <c r="G45" s="81">
        <v>7.82</v>
      </c>
      <c r="H45" s="81">
        <v>7.82</v>
      </c>
      <c r="I45" s="78" t="s">
        <v>4743</v>
      </c>
      <c r="J45" s="78">
        <f>VLOOKUP(B45,'[3]09.02.2026'!$C$1543:$J$2063,8,0)</f>
        <v>0</v>
      </c>
      <c r="K45" s="78">
        <f t="shared" si="1"/>
        <v>0</v>
      </c>
      <c r="L45" s="82"/>
      <c r="M45" s="82"/>
      <c r="N45" s="82"/>
      <c r="O45" s="82"/>
      <c r="P45" s="82">
        <v>1</v>
      </c>
      <c r="Q45" s="83"/>
      <c r="R45" s="83"/>
      <c r="S45" s="83"/>
      <c r="T45" s="84">
        <f t="shared" si="2"/>
        <v>0</v>
      </c>
      <c r="U45" s="84"/>
      <c r="V45" s="86"/>
      <c r="W45" s="87"/>
      <c r="X45" s="132">
        <f>VLOOKUP(B45,'[4]ВОМ КГ-3 СОЭКС'!$C$3:$G$2063,5,0)</f>
        <v>324.89999999999998</v>
      </c>
      <c r="Y45" s="133">
        <f t="shared" si="0"/>
        <v>0</v>
      </c>
      <c r="Z45" s="132"/>
    </row>
    <row r="46" spans="1:26" x14ac:dyDescent="0.25">
      <c r="A46" s="76" t="s">
        <v>151</v>
      </c>
      <c r="B46" s="77" t="s">
        <v>3764</v>
      </c>
      <c r="C46" s="77" t="s">
        <v>3765</v>
      </c>
      <c r="D46" s="78">
        <v>1</v>
      </c>
      <c r="E46" s="79">
        <v>323.7</v>
      </c>
      <c r="F46" s="80">
        <v>323.7</v>
      </c>
      <c r="G46" s="81">
        <v>7.82</v>
      </c>
      <c r="H46" s="81">
        <v>7.82</v>
      </c>
      <c r="I46" s="78" t="s">
        <v>4743</v>
      </c>
      <c r="J46" s="78">
        <f>VLOOKUP(B46,'[3]09.02.2026'!$C$1543:$J$2063,8,0)</f>
        <v>0</v>
      </c>
      <c r="K46" s="78">
        <f t="shared" si="1"/>
        <v>0</v>
      </c>
      <c r="L46" s="82"/>
      <c r="M46" s="82"/>
      <c r="N46" s="82"/>
      <c r="O46" s="82"/>
      <c r="P46" s="82">
        <v>1</v>
      </c>
      <c r="Q46" s="83"/>
      <c r="R46" s="83"/>
      <c r="S46" s="83"/>
      <c r="T46" s="84">
        <f t="shared" si="2"/>
        <v>0</v>
      </c>
      <c r="U46" s="84"/>
      <c r="V46" s="86"/>
      <c r="W46" s="87"/>
      <c r="X46" s="132">
        <f>VLOOKUP(B46,'[4]ВОМ КГ-3 СОЭКС'!$C$3:$G$2063,5,0)</f>
        <v>323.7</v>
      </c>
      <c r="Y46" s="133">
        <f t="shared" si="0"/>
        <v>0</v>
      </c>
      <c r="Z46" s="132"/>
    </row>
    <row r="47" spans="1:26" x14ac:dyDescent="0.25">
      <c r="A47" s="76" t="s">
        <v>154</v>
      </c>
      <c r="B47" s="77" t="s">
        <v>3766</v>
      </c>
      <c r="C47" s="77" t="s">
        <v>3767</v>
      </c>
      <c r="D47" s="78">
        <v>1</v>
      </c>
      <c r="E47" s="79">
        <v>325.3</v>
      </c>
      <c r="F47" s="80">
        <v>325.3</v>
      </c>
      <c r="G47" s="81">
        <v>7.79</v>
      </c>
      <c r="H47" s="81">
        <v>7.79</v>
      </c>
      <c r="I47" s="78" t="s">
        <v>4742</v>
      </c>
      <c r="J47" s="78">
        <f>VLOOKUP(B47,'[3]09.02.2026'!$C$1543:$J$2063,8,0)</f>
        <v>0</v>
      </c>
      <c r="K47" s="78">
        <f t="shared" si="1"/>
        <v>0</v>
      </c>
      <c r="L47" s="82"/>
      <c r="M47" s="82"/>
      <c r="N47" s="82"/>
      <c r="O47" s="82"/>
      <c r="P47" s="82">
        <v>1</v>
      </c>
      <c r="Q47" s="83"/>
      <c r="R47" s="83"/>
      <c r="S47" s="83"/>
      <c r="T47" s="84">
        <f t="shared" si="2"/>
        <v>0</v>
      </c>
      <c r="U47" s="84"/>
      <c r="V47" s="86"/>
      <c r="W47" s="87"/>
      <c r="X47" s="132">
        <f>VLOOKUP(B47,'[4]ВОМ КГ-3 СОЭКС'!$C$3:$G$2063,5,0)</f>
        <v>325.3</v>
      </c>
      <c r="Y47" s="133">
        <f t="shared" si="0"/>
        <v>0</v>
      </c>
      <c r="Z47" s="132"/>
    </row>
    <row r="48" spans="1:26" x14ac:dyDescent="0.25">
      <c r="A48" s="76" t="s">
        <v>157</v>
      </c>
      <c r="B48" s="77" t="s">
        <v>3768</v>
      </c>
      <c r="C48" s="77" t="s">
        <v>3769</v>
      </c>
      <c r="D48" s="78">
        <v>1</v>
      </c>
      <c r="E48" s="79">
        <v>334.9</v>
      </c>
      <c r="F48" s="80">
        <v>334.9</v>
      </c>
      <c r="G48" s="81">
        <v>8.1</v>
      </c>
      <c r="H48" s="81">
        <v>8.1</v>
      </c>
      <c r="I48" s="78" t="s">
        <v>4742</v>
      </c>
      <c r="J48" s="78">
        <f>VLOOKUP(B48,'[3]09.02.2026'!$C$1543:$J$2063,8,0)</f>
        <v>0</v>
      </c>
      <c r="K48" s="78">
        <f t="shared" si="1"/>
        <v>0</v>
      </c>
      <c r="L48" s="82"/>
      <c r="M48" s="82"/>
      <c r="N48" s="82"/>
      <c r="O48" s="82"/>
      <c r="P48" s="82">
        <v>1</v>
      </c>
      <c r="Q48" s="83"/>
      <c r="R48" s="83"/>
      <c r="S48" s="83"/>
      <c r="T48" s="84">
        <f t="shared" si="2"/>
        <v>0</v>
      </c>
      <c r="U48" s="84"/>
      <c r="V48" s="86"/>
      <c r="W48" s="87"/>
      <c r="X48" s="132">
        <f>VLOOKUP(B48,'[4]ВОМ КГ-3 СОЭКС'!$C$3:$G$2063,5,0)</f>
        <v>334.9</v>
      </c>
      <c r="Y48" s="133">
        <f t="shared" si="0"/>
        <v>0</v>
      </c>
      <c r="Z48" s="132"/>
    </row>
    <row r="49" spans="1:26" x14ac:dyDescent="0.25">
      <c r="A49" s="76" t="s">
        <v>160</v>
      </c>
      <c r="B49" s="77" t="s">
        <v>3770</v>
      </c>
      <c r="C49" s="77" t="s">
        <v>3771</v>
      </c>
      <c r="D49" s="78">
        <v>4</v>
      </c>
      <c r="E49" s="79">
        <v>315.60000000000002</v>
      </c>
      <c r="F49" s="80">
        <v>1262.4000000000001</v>
      </c>
      <c r="G49" s="81">
        <v>7.56</v>
      </c>
      <c r="H49" s="81">
        <v>30.24</v>
      </c>
      <c r="I49" s="78" t="s">
        <v>4743</v>
      </c>
      <c r="J49" s="78">
        <f>VLOOKUP(B49,'[3]09.02.2026'!$C$1543:$J$2063,8,0)</f>
        <v>0</v>
      </c>
      <c r="K49" s="78">
        <f t="shared" si="1"/>
        <v>0</v>
      </c>
      <c r="L49" s="82"/>
      <c r="M49" s="82"/>
      <c r="N49" s="82"/>
      <c r="O49" s="82"/>
      <c r="P49" s="82"/>
      <c r="Q49" s="83">
        <v>2</v>
      </c>
      <c r="R49" s="83">
        <v>2</v>
      </c>
      <c r="S49" s="83"/>
      <c r="T49" s="84">
        <f t="shared" si="2"/>
        <v>0</v>
      </c>
      <c r="U49" s="84"/>
      <c r="V49" s="86"/>
      <c r="W49" s="87"/>
      <c r="X49" s="132">
        <f>VLOOKUP(B49,'[4]ВОМ КГ-3 СОЭКС'!$C$3:$G$2063,5,0)</f>
        <v>1262.4000000000001</v>
      </c>
      <c r="Y49" s="133">
        <f t="shared" si="0"/>
        <v>0</v>
      </c>
      <c r="Z49" s="132"/>
    </row>
    <row r="50" spans="1:26" x14ac:dyDescent="0.25">
      <c r="A50" s="76" t="s">
        <v>163</v>
      </c>
      <c r="B50" s="77" t="s">
        <v>3772</v>
      </c>
      <c r="C50" s="77" t="s">
        <v>3773</v>
      </c>
      <c r="D50" s="78">
        <v>4</v>
      </c>
      <c r="E50" s="79">
        <v>314.39999999999998</v>
      </c>
      <c r="F50" s="80">
        <v>1257.5999999999999</v>
      </c>
      <c r="G50" s="81">
        <v>7.56</v>
      </c>
      <c r="H50" s="81">
        <v>30.24</v>
      </c>
      <c r="I50" s="78" t="s">
        <v>4743</v>
      </c>
      <c r="J50" s="78">
        <f>VLOOKUP(B50,'[3]09.02.2026'!$C$1543:$J$2063,8,0)</f>
        <v>0</v>
      </c>
      <c r="K50" s="78">
        <f t="shared" si="1"/>
        <v>0</v>
      </c>
      <c r="L50" s="82"/>
      <c r="M50" s="82"/>
      <c r="N50" s="82"/>
      <c r="O50" s="82"/>
      <c r="P50" s="82"/>
      <c r="Q50" s="83">
        <v>2</v>
      </c>
      <c r="R50" s="83">
        <v>2</v>
      </c>
      <c r="S50" s="83"/>
      <c r="T50" s="84">
        <f t="shared" si="2"/>
        <v>0</v>
      </c>
      <c r="U50" s="84"/>
      <c r="V50" s="86"/>
      <c r="W50" s="87"/>
      <c r="X50" s="132">
        <f>VLOOKUP(B50,'[4]ВОМ КГ-3 СОЭКС'!$C$3:$G$2063,5,0)</f>
        <v>1257.5999999999999</v>
      </c>
      <c r="Y50" s="133">
        <f t="shared" si="0"/>
        <v>0</v>
      </c>
      <c r="Z50" s="132"/>
    </row>
    <row r="51" spans="1:26" x14ac:dyDescent="0.25">
      <c r="A51" s="76" t="s">
        <v>166</v>
      </c>
      <c r="B51" s="77" t="s">
        <v>3774</v>
      </c>
      <c r="C51" s="77" t="s">
        <v>3775</v>
      </c>
      <c r="D51" s="78">
        <v>1</v>
      </c>
      <c r="E51" s="79">
        <v>369.7</v>
      </c>
      <c r="F51" s="80">
        <v>369.7</v>
      </c>
      <c r="G51" s="81">
        <v>8.1300000000000008</v>
      </c>
      <c r="H51" s="81">
        <v>8.1300000000000008</v>
      </c>
      <c r="I51" s="78" t="s">
        <v>4743</v>
      </c>
      <c r="J51" s="78">
        <f>VLOOKUP(B51,'[3]09.02.2026'!$C$1543:$J$2063,8,0)</f>
        <v>0</v>
      </c>
      <c r="K51" s="78">
        <f t="shared" si="1"/>
        <v>0</v>
      </c>
      <c r="L51" s="82"/>
      <c r="M51" s="82"/>
      <c r="N51" s="82"/>
      <c r="O51" s="82"/>
      <c r="P51" s="82"/>
      <c r="Q51" s="83"/>
      <c r="R51" s="83"/>
      <c r="S51" s="83">
        <v>1</v>
      </c>
      <c r="T51" s="84">
        <f t="shared" si="2"/>
        <v>0</v>
      </c>
      <c r="U51" s="84"/>
      <c r="V51" s="86"/>
      <c r="W51" s="87"/>
      <c r="X51" s="132">
        <f>VLOOKUP(B51,'[4]ВОМ КГ-3 СОЭКС'!$C$3:$G$2063,5,0)</f>
        <v>369.7</v>
      </c>
      <c r="Y51" s="133">
        <f t="shared" si="0"/>
        <v>0</v>
      </c>
      <c r="Z51" s="132"/>
    </row>
    <row r="52" spans="1:26" x14ac:dyDescent="0.25">
      <c r="A52" s="76" t="s">
        <v>169</v>
      </c>
      <c r="B52" s="77" t="s">
        <v>3776</v>
      </c>
      <c r="C52" s="77" t="s">
        <v>3777</v>
      </c>
      <c r="D52" s="78">
        <v>1</v>
      </c>
      <c r="E52" s="79">
        <v>369.7</v>
      </c>
      <c r="F52" s="80">
        <v>369.7</v>
      </c>
      <c r="G52" s="81">
        <v>8.1300000000000008</v>
      </c>
      <c r="H52" s="81">
        <v>8.1300000000000008</v>
      </c>
      <c r="I52" s="78" t="s">
        <v>4743</v>
      </c>
      <c r="J52" s="78">
        <f>VLOOKUP(B52,'[3]09.02.2026'!$C$1543:$J$2063,8,0)</f>
        <v>0</v>
      </c>
      <c r="K52" s="78">
        <f t="shared" si="1"/>
        <v>0</v>
      </c>
      <c r="L52" s="82"/>
      <c r="M52" s="82"/>
      <c r="N52" s="82"/>
      <c r="O52" s="82"/>
      <c r="P52" s="82"/>
      <c r="Q52" s="83"/>
      <c r="R52" s="83"/>
      <c r="S52" s="83">
        <v>1</v>
      </c>
      <c r="T52" s="84">
        <f t="shared" si="2"/>
        <v>0</v>
      </c>
      <c r="U52" s="84"/>
      <c r="V52" s="86"/>
      <c r="W52" s="87"/>
      <c r="X52" s="132">
        <f>VLOOKUP(B52,'[4]ВОМ КГ-3 СОЭКС'!$C$3:$G$2063,5,0)</f>
        <v>369.7</v>
      </c>
      <c r="Y52" s="133">
        <f t="shared" si="0"/>
        <v>0</v>
      </c>
      <c r="Z52" s="132"/>
    </row>
    <row r="53" spans="1:26" x14ac:dyDescent="0.25">
      <c r="A53" s="76" t="s">
        <v>172</v>
      </c>
      <c r="B53" s="77" t="s">
        <v>3778</v>
      </c>
      <c r="C53" s="77" t="s">
        <v>3779</v>
      </c>
      <c r="D53" s="78">
        <v>1</v>
      </c>
      <c r="E53" s="79">
        <v>369.7</v>
      </c>
      <c r="F53" s="80">
        <v>369.7</v>
      </c>
      <c r="G53" s="81">
        <v>8.1300000000000008</v>
      </c>
      <c r="H53" s="81">
        <v>8.1300000000000008</v>
      </c>
      <c r="I53" s="78" t="s">
        <v>4743</v>
      </c>
      <c r="J53" s="78">
        <f>VLOOKUP(B53,'[3]09.02.2026'!$C$1543:$J$2063,8,0)</f>
        <v>0</v>
      </c>
      <c r="K53" s="78">
        <f t="shared" si="1"/>
        <v>0</v>
      </c>
      <c r="L53" s="82"/>
      <c r="M53" s="82"/>
      <c r="N53" s="82"/>
      <c r="O53" s="82"/>
      <c r="P53" s="82"/>
      <c r="Q53" s="83"/>
      <c r="R53" s="83"/>
      <c r="S53" s="83">
        <v>1</v>
      </c>
      <c r="T53" s="84">
        <f t="shared" si="2"/>
        <v>0</v>
      </c>
      <c r="U53" s="84"/>
      <c r="V53" s="86"/>
      <c r="W53" s="87"/>
      <c r="X53" s="132">
        <f>VLOOKUP(B53,'[4]ВОМ КГ-3 СОЭКС'!$C$3:$G$2063,5,0)</f>
        <v>369.7</v>
      </c>
      <c r="Y53" s="133">
        <f t="shared" si="0"/>
        <v>0</v>
      </c>
      <c r="Z53" s="132"/>
    </row>
    <row r="54" spans="1:26" x14ac:dyDescent="0.25">
      <c r="A54" s="76" t="s">
        <v>175</v>
      </c>
      <c r="B54" s="77" t="s">
        <v>3780</v>
      </c>
      <c r="C54" s="77" t="s">
        <v>3781</v>
      </c>
      <c r="D54" s="78">
        <v>1</v>
      </c>
      <c r="E54" s="79">
        <v>369.7</v>
      </c>
      <c r="F54" s="80">
        <v>369.7</v>
      </c>
      <c r="G54" s="81">
        <v>8.1300000000000008</v>
      </c>
      <c r="H54" s="81">
        <v>8.1300000000000008</v>
      </c>
      <c r="I54" s="78" t="s">
        <v>4743</v>
      </c>
      <c r="J54" s="78">
        <f>VLOOKUP(B54,'[3]09.02.2026'!$C$1543:$J$2063,8,0)</f>
        <v>0</v>
      </c>
      <c r="K54" s="78">
        <f t="shared" si="1"/>
        <v>0</v>
      </c>
      <c r="L54" s="82"/>
      <c r="M54" s="82"/>
      <c r="N54" s="82"/>
      <c r="O54" s="82"/>
      <c r="P54" s="82"/>
      <c r="Q54" s="83"/>
      <c r="R54" s="83"/>
      <c r="S54" s="83">
        <v>1</v>
      </c>
      <c r="T54" s="84">
        <f t="shared" si="2"/>
        <v>0</v>
      </c>
      <c r="U54" s="84"/>
      <c r="V54" s="86"/>
      <c r="W54" s="87"/>
      <c r="X54" s="132">
        <f>VLOOKUP(B54,'[4]ВОМ КГ-3 СОЭКС'!$C$3:$G$2063,5,0)</f>
        <v>369.7</v>
      </c>
      <c r="Y54" s="133">
        <f t="shared" si="0"/>
        <v>0</v>
      </c>
      <c r="Z54" s="132"/>
    </row>
    <row r="55" spans="1:26" x14ac:dyDescent="0.25">
      <c r="A55" s="76" t="s">
        <v>178</v>
      </c>
      <c r="B55" s="77" t="s">
        <v>3782</v>
      </c>
      <c r="C55" s="77" t="s">
        <v>3783</v>
      </c>
      <c r="D55" s="78">
        <v>1</v>
      </c>
      <c r="E55" s="79">
        <v>30.4</v>
      </c>
      <c r="F55" s="80">
        <v>30.4</v>
      </c>
      <c r="G55" s="81">
        <v>1.1000000000000001</v>
      </c>
      <c r="H55" s="81">
        <v>1.1000000000000001</v>
      </c>
      <c r="I55" s="78" t="s">
        <v>4743</v>
      </c>
      <c r="J55" s="78">
        <f>VLOOKUP(B55,'[3]09.02.2026'!$C$1543:$J$2063,8,0)</f>
        <v>0</v>
      </c>
      <c r="K55" s="78">
        <f t="shared" si="1"/>
        <v>0</v>
      </c>
      <c r="L55" s="82">
        <v>1</v>
      </c>
      <c r="M55" s="82"/>
      <c r="N55" s="82"/>
      <c r="O55" s="82"/>
      <c r="P55" s="82"/>
      <c r="Q55" s="83"/>
      <c r="R55" s="83"/>
      <c r="S55" s="83"/>
      <c r="T55" s="84">
        <f t="shared" si="2"/>
        <v>0</v>
      </c>
      <c r="U55" s="84"/>
      <c r="V55" s="86"/>
      <c r="W55" s="87"/>
      <c r="X55" s="132">
        <f>VLOOKUP(B55,'[4]ВОМ КГ-3 СОЭКС'!$C$3:$G$2063,5,0)</f>
        <v>30.4</v>
      </c>
      <c r="Y55" s="133">
        <f t="shared" si="0"/>
        <v>0</v>
      </c>
      <c r="Z55" s="132"/>
    </row>
    <row r="56" spans="1:26" x14ac:dyDescent="0.25">
      <c r="A56" s="76" t="s">
        <v>181</v>
      </c>
      <c r="B56" s="77" t="s">
        <v>3784</v>
      </c>
      <c r="C56" s="77" t="s">
        <v>3785</v>
      </c>
      <c r="D56" s="78">
        <v>7</v>
      </c>
      <c r="E56" s="79">
        <v>33</v>
      </c>
      <c r="F56" s="80">
        <v>231</v>
      </c>
      <c r="G56" s="81">
        <v>1.18</v>
      </c>
      <c r="H56" s="81">
        <v>8.26</v>
      </c>
      <c r="I56" s="78" t="s">
        <v>4743</v>
      </c>
      <c r="J56" s="78">
        <f>VLOOKUP(B56,'[3]09.02.2026'!$C$1543:$J$2063,8,0)</f>
        <v>0</v>
      </c>
      <c r="K56" s="78">
        <f t="shared" si="1"/>
        <v>0</v>
      </c>
      <c r="L56" s="82">
        <v>7</v>
      </c>
      <c r="M56" s="82"/>
      <c r="N56" s="82"/>
      <c r="O56" s="82"/>
      <c r="P56" s="82"/>
      <c r="Q56" s="83"/>
      <c r="R56" s="83"/>
      <c r="S56" s="83"/>
      <c r="T56" s="84">
        <f t="shared" si="2"/>
        <v>0</v>
      </c>
      <c r="U56" s="84"/>
      <c r="V56" s="86"/>
      <c r="W56" s="87"/>
      <c r="X56" s="132">
        <f>VLOOKUP(B56,'[4]ВОМ КГ-3 СОЭКС'!$C$3:$G$2063,5,0)</f>
        <v>231</v>
      </c>
      <c r="Y56" s="133">
        <f t="shared" si="0"/>
        <v>0</v>
      </c>
      <c r="Z56" s="132"/>
    </row>
    <row r="57" spans="1:26" x14ac:dyDescent="0.25">
      <c r="A57" s="76" t="s">
        <v>184</v>
      </c>
      <c r="B57" s="77" t="s">
        <v>3786</v>
      </c>
      <c r="C57" s="77" t="s">
        <v>3787</v>
      </c>
      <c r="D57" s="78">
        <v>75</v>
      </c>
      <c r="E57" s="79">
        <v>118.4</v>
      </c>
      <c r="F57" s="80">
        <v>8880</v>
      </c>
      <c r="G57" s="81">
        <v>4.2300000000000004</v>
      </c>
      <c r="H57" s="81">
        <v>317.25</v>
      </c>
      <c r="I57" s="78" t="s">
        <v>4743</v>
      </c>
      <c r="J57" s="78">
        <f>VLOOKUP(B57,'[3]09.02.2026'!$C$1543:$J$2063,8,0)</f>
        <v>0</v>
      </c>
      <c r="K57" s="78">
        <f t="shared" si="1"/>
        <v>0</v>
      </c>
      <c r="L57" s="82"/>
      <c r="M57" s="82">
        <v>14</v>
      </c>
      <c r="N57" s="82">
        <v>14</v>
      </c>
      <c r="O57" s="82">
        <v>11</v>
      </c>
      <c r="P57" s="82">
        <v>8</v>
      </c>
      <c r="Q57" s="83">
        <v>14</v>
      </c>
      <c r="R57" s="83">
        <v>14</v>
      </c>
      <c r="S57" s="83"/>
      <c r="T57" s="84">
        <f t="shared" si="2"/>
        <v>0</v>
      </c>
      <c r="U57" s="84"/>
      <c r="V57" s="86"/>
      <c r="W57" s="87"/>
      <c r="X57" s="132">
        <f>VLOOKUP(B57,'[4]ВОМ КГ-3 СОЭКС'!$C$3:$G$2063,5,0)</f>
        <v>8880</v>
      </c>
      <c r="Y57" s="133">
        <f t="shared" si="0"/>
        <v>0</v>
      </c>
      <c r="Z57" s="132"/>
    </row>
    <row r="58" spans="1:26" x14ac:dyDescent="0.25">
      <c r="A58" s="76" t="s">
        <v>187</v>
      </c>
      <c r="B58" s="77" t="s">
        <v>3788</v>
      </c>
      <c r="C58" s="77" t="s">
        <v>3789</v>
      </c>
      <c r="D58" s="78">
        <v>1</v>
      </c>
      <c r="E58" s="79">
        <v>22.3</v>
      </c>
      <c r="F58" s="80">
        <v>22.3</v>
      </c>
      <c r="G58" s="81">
        <v>0.8</v>
      </c>
      <c r="H58" s="81">
        <v>0.8</v>
      </c>
      <c r="I58" s="78" t="s">
        <v>4743</v>
      </c>
      <c r="J58" s="78">
        <f>VLOOKUP(B58,'[3]09.02.2026'!$C$1543:$J$2063,8,0)</f>
        <v>0</v>
      </c>
      <c r="K58" s="78">
        <f t="shared" si="1"/>
        <v>0</v>
      </c>
      <c r="L58" s="82"/>
      <c r="M58" s="82"/>
      <c r="N58" s="82"/>
      <c r="O58" s="82">
        <v>1</v>
      </c>
      <c r="P58" s="82"/>
      <c r="Q58" s="83"/>
      <c r="R58" s="83"/>
      <c r="S58" s="83"/>
      <c r="T58" s="84">
        <f t="shared" si="2"/>
        <v>0</v>
      </c>
      <c r="U58" s="84"/>
      <c r="V58" s="86"/>
      <c r="W58" s="87"/>
      <c r="X58" s="132">
        <f>VLOOKUP(B58,'[4]ВОМ КГ-3 СОЭКС'!$C$3:$G$2063,5,0)</f>
        <v>22.3</v>
      </c>
      <c r="Y58" s="133">
        <f t="shared" si="0"/>
        <v>0</v>
      </c>
      <c r="Z58" s="132"/>
    </row>
    <row r="59" spans="1:26" ht="14.25" customHeight="1" x14ac:dyDescent="0.25">
      <c r="A59" s="76" t="s">
        <v>190</v>
      </c>
      <c r="B59" s="77" t="s">
        <v>3790</v>
      </c>
      <c r="C59" s="77" t="s">
        <v>3791</v>
      </c>
      <c r="D59" s="78">
        <v>1</v>
      </c>
      <c r="E59" s="79">
        <v>35</v>
      </c>
      <c r="F59" s="80">
        <v>35</v>
      </c>
      <c r="G59" s="81">
        <v>1.25</v>
      </c>
      <c r="H59" s="81">
        <v>1.25</v>
      </c>
      <c r="I59" s="78" t="s">
        <v>4743</v>
      </c>
      <c r="J59" s="78">
        <f>VLOOKUP(B59,'[3]09.02.2026'!$C$1543:$J$2063,8,0)</f>
        <v>0</v>
      </c>
      <c r="K59" s="78">
        <f t="shared" si="1"/>
        <v>0</v>
      </c>
      <c r="L59" s="82"/>
      <c r="M59" s="82"/>
      <c r="N59" s="82"/>
      <c r="O59" s="82">
        <v>1</v>
      </c>
      <c r="P59" s="82"/>
      <c r="Q59" s="83"/>
      <c r="R59" s="83"/>
      <c r="S59" s="83"/>
      <c r="T59" s="84">
        <f t="shared" si="2"/>
        <v>0</v>
      </c>
      <c r="U59" s="84"/>
      <c r="V59" s="86"/>
      <c r="W59" s="87"/>
      <c r="X59" s="132">
        <f>VLOOKUP(B59,'[4]ВОМ КГ-3 СОЭКС'!$C$3:$G$2063,5,0)</f>
        <v>35</v>
      </c>
      <c r="Y59" s="133">
        <f t="shared" si="0"/>
        <v>0</v>
      </c>
      <c r="Z59" s="132"/>
    </row>
    <row r="60" spans="1:26" x14ac:dyDescent="0.25">
      <c r="A60" s="76" t="s">
        <v>193</v>
      </c>
      <c r="B60" s="77" t="s">
        <v>3792</v>
      </c>
      <c r="C60" s="77" t="s">
        <v>3793</v>
      </c>
      <c r="D60" s="78">
        <v>1</v>
      </c>
      <c r="E60" s="79">
        <v>46.3</v>
      </c>
      <c r="F60" s="80">
        <v>46.3</v>
      </c>
      <c r="G60" s="81">
        <v>1.63</v>
      </c>
      <c r="H60" s="81">
        <v>1.63</v>
      </c>
      <c r="I60" s="78" t="s">
        <v>4743</v>
      </c>
      <c r="J60" s="78">
        <f>VLOOKUP(B60,'[3]09.02.2026'!$C$1543:$J$2063,8,0)</f>
        <v>0</v>
      </c>
      <c r="K60" s="78">
        <f t="shared" si="1"/>
        <v>0</v>
      </c>
      <c r="L60" s="82"/>
      <c r="M60" s="82"/>
      <c r="N60" s="82"/>
      <c r="O60" s="82">
        <v>1</v>
      </c>
      <c r="P60" s="82"/>
      <c r="Q60" s="83"/>
      <c r="R60" s="83"/>
      <c r="S60" s="83"/>
      <c r="T60" s="84">
        <f t="shared" si="2"/>
        <v>0</v>
      </c>
      <c r="U60" s="84"/>
      <c r="V60" s="86"/>
      <c r="W60" s="87"/>
      <c r="X60" s="132">
        <f>VLOOKUP(B60,'[4]ВОМ КГ-3 СОЭКС'!$C$3:$G$2063,5,0)</f>
        <v>46.3</v>
      </c>
      <c r="Y60" s="133">
        <f t="shared" si="0"/>
        <v>0</v>
      </c>
      <c r="Z60" s="132"/>
    </row>
    <row r="61" spans="1:26" x14ac:dyDescent="0.25">
      <c r="A61" s="76" t="s">
        <v>196</v>
      </c>
      <c r="B61" s="77" t="s">
        <v>3794</v>
      </c>
      <c r="C61" s="77" t="s">
        <v>3795</v>
      </c>
      <c r="D61" s="78">
        <v>1</v>
      </c>
      <c r="E61" s="79">
        <v>40.5</v>
      </c>
      <c r="F61" s="80">
        <v>40.5</v>
      </c>
      <c r="G61" s="81">
        <v>1.43</v>
      </c>
      <c r="H61" s="81">
        <v>1.43</v>
      </c>
      <c r="I61" s="78" t="s">
        <v>4743</v>
      </c>
      <c r="J61" s="78">
        <f>VLOOKUP(B61,'[3]09.02.2026'!$C$1543:$J$2063,8,0)</f>
        <v>0</v>
      </c>
      <c r="K61" s="78">
        <f t="shared" si="1"/>
        <v>0</v>
      </c>
      <c r="L61" s="82"/>
      <c r="M61" s="82"/>
      <c r="N61" s="82"/>
      <c r="O61" s="82">
        <v>1</v>
      </c>
      <c r="P61" s="82"/>
      <c r="Q61" s="83"/>
      <c r="R61" s="83"/>
      <c r="S61" s="83"/>
      <c r="T61" s="84">
        <f t="shared" si="2"/>
        <v>0</v>
      </c>
      <c r="U61" s="84"/>
      <c r="V61" s="86"/>
      <c r="W61" s="87"/>
      <c r="X61" s="132">
        <f>VLOOKUP(B61,'[4]ВОМ КГ-3 СОЭКС'!$C$3:$G$2063,5,0)</f>
        <v>40.5</v>
      </c>
      <c r="Y61" s="133">
        <f t="shared" si="0"/>
        <v>0</v>
      </c>
      <c r="Z61" s="132"/>
    </row>
    <row r="62" spans="1:26" x14ac:dyDescent="0.25">
      <c r="A62" s="76" t="s">
        <v>199</v>
      </c>
      <c r="B62" s="77" t="s">
        <v>3796</v>
      </c>
      <c r="C62" s="77" t="s">
        <v>3797</v>
      </c>
      <c r="D62" s="78">
        <v>9</v>
      </c>
      <c r="E62" s="79">
        <v>50.3</v>
      </c>
      <c r="F62" s="80">
        <v>452.7</v>
      </c>
      <c r="G62" s="81">
        <v>1.82</v>
      </c>
      <c r="H62" s="81">
        <v>16.38</v>
      </c>
      <c r="I62" s="78" t="s">
        <v>4743</v>
      </c>
      <c r="J62" s="78">
        <f>VLOOKUP(B62,'[3]09.02.2026'!$C$1543:$J$2063,8,0)</f>
        <v>0</v>
      </c>
      <c r="K62" s="78">
        <f t="shared" si="1"/>
        <v>0</v>
      </c>
      <c r="L62" s="82"/>
      <c r="M62" s="82"/>
      <c r="N62" s="82"/>
      <c r="O62" s="82">
        <v>4</v>
      </c>
      <c r="P62" s="82">
        <v>5</v>
      </c>
      <c r="Q62" s="83"/>
      <c r="R62" s="83"/>
      <c r="S62" s="83"/>
      <c r="T62" s="84">
        <f t="shared" si="2"/>
        <v>0</v>
      </c>
      <c r="U62" s="84"/>
      <c r="V62" s="86"/>
      <c r="W62" s="87"/>
      <c r="X62" s="132">
        <f>VLOOKUP(B62,'[4]ВОМ КГ-3 СОЭКС'!$C$3:$G$2063,5,0)</f>
        <v>452.7</v>
      </c>
      <c r="Y62" s="133">
        <f t="shared" si="0"/>
        <v>0</v>
      </c>
      <c r="Z62" s="132"/>
    </row>
    <row r="63" spans="1:26" x14ac:dyDescent="0.25">
      <c r="A63" s="76" t="s">
        <v>202</v>
      </c>
      <c r="B63" s="77" t="s">
        <v>3798</v>
      </c>
      <c r="C63" s="77" t="s">
        <v>3799</v>
      </c>
      <c r="D63" s="78">
        <v>1</v>
      </c>
      <c r="E63" s="79">
        <v>122</v>
      </c>
      <c r="F63" s="80">
        <v>122</v>
      </c>
      <c r="G63" s="81">
        <v>4.3499999999999996</v>
      </c>
      <c r="H63" s="81">
        <v>4.3499999999999996</v>
      </c>
      <c r="I63" s="78" t="s">
        <v>4743</v>
      </c>
      <c r="J63" s="78">
        <f>VLOOKUP(B63,'[3]09.02.2026'!$C$1543:$J$2063,8,0)</f>
        <v>0</v>
      </c>
      <c r="K63" s="78">
        <f t="shared" si="1"/>
        <v>0</v>
      </c>
      <c r="L63" s="82"/>
      <c r="M63" s="82"/>
      <c r="N63" s="82"/>
      <c r="O63" s="82">
        <v>1</v>
      </c>
      <c r="P63" s="82"/>
      <c r="Q63" s="83"/>
      <c r="R63" s="83"/>
      <c r="S63" s="83"/>
      <c r="T63" s="84">
        <f t="shared" si="2"/>
        <v>0</v>
      </c>
      <c r="U63" s="84"/>
      <c r="V63" s="86"/>
      <c r="W63" s="87"/>
      <c r="X63" s="132">
        <f>VLOOKUP(B63,'[4]ВОМ КГ-3 СОЭКС'!$C$3:$G$2063,5,0)</f>
        <v>122</v>
      </c>
      <c r="Y63" s="133">
        <f t="shared" si="0"/>
        <v>0</v>
      </c>
      <c r="Z63" s="132"/>
    </row>
    <row r="64" spans="1:26" x14ac:dyDescent="0.25">
      <c r="A64" s="76" t="s">
        <v>205</v>
      </c>
      <c r="B64" s="77" t="s">
        <v>3800</v>
      </c>
      <c r="C64" s="77" t="s">
        <v>3801</v>
      </c>
      <c r="D64" s="78">
        <v>1</v>
      </c>
      <c r="E64" s="79">
        <v>46.3</v>
      </c>
      <c r="F64" s="80">
        <v>46.3</v>
      </c>
      <c r="G64" s="81">
        <v>1.63</v>
      </c>
      <c r="H64" s="81">
        <v>1.63</v>
      </c>
      <c r="I64" s="78" t="s">
        <v>4743</v>
      </c>
      <c r="J64" s="78">
        <f>VLOOKUP(B64,'[3]09.02.2026'!$C$1543:$J$2063,8,0)</f>
        <v>0</v>
      </c>
      <c r="K64" s="78">
        <f t="shared" si="1"/>
        <v>0</v>
      </c>
      <c r="L64" s="82"/>
      <c r="M64" s="82"/>
      <c r="N64" s="82"/>
      <c r="O64" s="82">
        <v>1</v>
      </c>
      <c r="P64" s="82"/>
      <c r="Q64" s="83"/>
      <c r="R64" s="83"/>
      <c r="S64" s="83"/>
      <c r="T64" s="84">
        <f t="shared" si="2"/>
        <v>0</v>
      </c>
      <c r="U64" s="84"/>
      <c r="V64" s="86"/>
      <c r="W64" s="87"/>
      <c r="X64" s="132">
        <f>VLOOKUP(B64,'[4]ВОМ КГ-3 СОЭКС'!$C$3:$G$2063,5,0)</f>
        <v>46.3</v>
      </c>
      <c r="Y64" s="133">
        <f t="shared" si="0"/>
        <v>0</v>
      </c>
      <c r="Z64" s="132"/>
    </row>
    <row r="65" spans="1:26" x14ac:dyDescent="0.25">
      <c r="A65" s="76" t="s">
        <v>208</v>
      </c>
      <c r="B65" s="77" t="s">
        <v>3802</v>
      </c>
      <c r="C65" s="77" t="s">
        <v>3803</v>
      </c>
      <c r="D65" s="78">
        <v>1</v>
      </c>
      <c r="E65" s="79">
        <v>40.5</v>
      </c>
      <c r="F65" s="80">
        <v>40.5</v>
      </c>
      <c r="G65" s="81">
        <v>1.43</v>
      </c>
      <c r="H65" s="81">
        <v>1.43</v>
      </c>
      <c r="I65" s="78" t="s">
        <v>4743</v>
      </c>
      <c r="J65" s="78">
        <f>VLOOKUP(B65,'[3]09.02.2026'!$C$1543:$J$2063,8,0)</f>
        <v>0</v>
      </c>
      <c r="K65" s="78">
        <f t="shared" si="1"/>
        <v>0</v>
      </c>
      <c r="L65" s="82"/>
      <c r="M65" s="82"/>
      <c r="N65" s="82"/>
      <c r="O65" s="82">
        <v>1</v>
      </c>
      <c r="P65" s="82"/>
      <c r="Q65" s="83"/>
      <c r="R65" s="83"/>
      <c r="S65" s="83"/>
      <c r="T65" s="84">
        <f t="shared" si="2"/>
        <v>0</v>
      </c>
      <c r="U65" s="84"/>
      <c r="V65" s="86"/>
      <c r="W65" s="87"/>
      <c r="X65" s="132">
        <f>VLOOKUP(B65,'[4]ВОМ КГ-3 СОЭКС'!$C$3:$G$2063,5,0)</f>
        <v>40.5</v>
      </c>
      <c r="Y65" s="133">
        <f t="shared" si="0"/>
        <v>0</v>
      </c>
      <c r="Z65" s="132"/>
    </row>
    <row r="66" spans="1:26" x14ac:dyDescent="0.25">
      <c r="A66" s="76" t="s">
        <v>211</v>
      </c>
      <c r="B66" s="77" t="s">
        <v>3804</v>
      </c>
      <c r="C66" s="77" t="s">
        <v>3805</v>
      </c>
      <c r="D66" s="78">
        <v>1</v>
      </c>
      <c r="E66" s="79">
        <v>42.8</v>
      </c>
      <c r="F66" s="80">
        <v>42.8</v>
      </c>
      <c r="G66" s="81">
        <v>1.53</v>
      </c>
      <c r="H66" s="81">
        <v>1.53</v>
      </c>
      <c r="I66" s="78" t="s">
        <v>4743</v>
      </c>
      <c r="J66" s="78">
        <f>VLOOKUP(B66,'[3]09.02.2026'!$C$1543:$J$2063,8,0)</f>
        <v>0</v>
      </c>
      <c r="K66" s="78">
        <f t="shared" si="1"/>
        <v>0</v>
      </c>
      <c r="L66" s="82"/>
      <c r="M66" s="82"/>
      <c r="N66" s="82"/>
      <c r="O66" s="82">
        <v>1</v>
      </c>
      <c r="P66" s="82"/>
      <c r="Q66" s="83"/>
      <c r="R66" s="83"/>
      <c r="S66" s="83"/>
      <c r="T66" s="84">
        <f t="shared" si="2"/>
        <v>0</v>
      </c>
      <c r="U66" s="84"/>
      <c r="V66" s="86"/>
      <c r="W66" s="87"/>
      <c r="X66" s="132">
        <f>VLOOKUP(B66,'[4]ВОМ КГ-3 СОЭКС'!$C$3:$G$2063,5,0)</f>
        <v>42.8</v>
      </c>
      <c r="Y66" s="133">
        <f t="shared" si="0"/>
        <v>0</v>
      </c>
      <c r="Z66" s="132"/>
    </row>
    <row r="67" spans="1:26" x14ac:dyDescent="0.25">
      <c r="A67" s="76" t="s">
        <v>214</v>
      </c>
      <c r="B67" s="77" t="s">
        <v>3806</v>
      </c>
      <c r="C67" s="77" t="s">
        <v>3807</v>
      </c>
      <c r="D67" s="78">
        <v>1</v>
      </c>
      <c r="E67" s="79">
        <v>30.2</v>
      </c>
      <c r="F67" s="80">
        <v>30.2</v>
      </c>
      <c r="G67" s="81">
        <v>1.08</v>
      </c>
      <c r="H67" s="81">
        <v>1.08</v>
      </c>
      <c r="I67" s="78" t="s">
        <v>4743</v>
      </c>
      <c r="J67" s="78">
        <f>VLOOKUP(B67,'[3]09.02.2026'!$C$1543:$J$2063,8,0)</f>
        <v>0</v>
      </c>
      <c r="K67" s="78">
        <f t="shared" si="1"/>
        <v>0</v>
      </c>
      <c r="L67" s="82"/>
      <c r="M67" s="82"/>
      <c r="N67" s="82"/>
      <c r="O67" s="82">
        <v>1</v>
      </c>
      <c r="P67" s="82"/>
      <c r="Q67" s="82"/>
      <c r="R67" s="82"/>
      <c r="S67" s="83"/>
      <c r="T67" s="84">
        <f t="shared" si="2"/>
        <v>0</v>
      </c>
      <c r="U67" s="84"/>
      <c r="V67" s="86"/>
      <c r="W67" s="87"/>
      <c r="X67" s="132">
        <f>VLOOKUP(B67,'[4]ВОМ КГ-3 СОЭКС'!$C$3:$G$2063,5,0)</f>
        <v>30.2</v>
      </c>
      <c r="Y67" s="133">
        <f t="shared" ref="Y67:Y130" si="3">F67-X67</f>
        <v>0</v>
      </c>
      <c r="Z67" s="132"/>
    </row>
    <row r="68" spans="1:26" x14ac:dyDescent="0.25">
      <c r="A68" s="76" t="s">
        <v>217</v>
      </c>
      <c r="B68" s="77" t="s">
        <v>3808</v>
      </c>
      <c r="C68" s="77" t="s">
        <v>3809</v>
      </c>
      <c r="D68" s="78">
        <v>1</v>
      </c>
      <c r="E68" s="79">
        <v>30.2</v>
      </c>
      <c r="F68" s="80">
        <v>30.2</v>
      </c>
      <c r="G68" s="81">
        <v>1.08</v>
      </c>
      <c r="H68" s="81">
        <v>1.08</v>
      </c>
      <c r="I68" s="78" t="s">
        <v>4743</v>
      </c>
      <c r="J68" s="78">
        <f>VLOOKUP(B68,'[3]09.02.2026'!$C$1543:$J$2063,8,0)</f>
        <v>0</v>
      </c>
      <c r="K68" s="78">
        <f t="shared" ref="K68:K131" si="4">J68*E68</f>
        <v>0</v>
      </c>
      <c r="L68" s="82"/>
      <c r="M68" s="82"/>
      <c r="N68" s="82"/>
      <c r="O68" s="82"/>
      <c r="P68" s="82">
        <v>1</v>
      </c>
      <c r="Q68" s="82"/>
      <c r="R68" s="82"/>
      <c r="S68" s="83"/>
      <c r="T68" s="84">
        <f t="shared" ref="T68:T131" si="5">D68-L68-M68-N68-O68-P68-Q68-R68-S68</f>
        <v>0</v>
      </c>
      <c r="U68" s="84"/>
      <c r="V68" s="86"/>
      <c r="W68" s="87"/>
      <c r="X68" s="132">
        <f>VLOOKUP(B68,'[4]ВОМ КГ-3 СОЭКС'!$C$3:$G$2063,5,0)</f>
        <v>30.2</v>
      </c>
      <c r="Y68" s="133">
        <f t="shared" si="3"/>
        <v>0</v>
      </c>
      <c r="Z68" s="132"/>
    </row>
    <row r="69" spans="1:26" x14ac:dyDescent="0.25">
      <c r="A69" s="76" t="s">
        <v>220</v>
      </c>
      <c r="B69" s="77" t="s">
        <v>3810</v>
      </c>
      <c r="C69" s="77" t="s">
        <v>3811</v>
      </c>
      <c r="D69" s="78">
        <v>2</v>
      </c>
      <c r="E69" s="79">
        <v>42.8</v>
      </c>
      <c r="F69" s="80">
        <v>85.6</v>
      </c>
      <c r="G69" s="81">
        <v>1.53</v>
      </c>
      <c r="H69" s="81">
        <v>3.06</v>
      </c>
      <c r="I69" s="78" t="s">
        <v>4743</v>
      </c>
      <c r="J69" s="78">
        <f>VLOOKUP(B69,'[3]09.02.2026'!$C$1543:$J$2063,8,0)</f>
        <v>0</v>
      </c>
      <c r="K69" s="78">
        <f t="shared" si="4"/>
        <v>0</v>
      </c>
      <c r="L69" s="82"/>
      <c r="M69" s="82"/>
      <c r="N69" s="82"/>
      <c r="O69" s="82"/>
      <c r="P69" s="82">
        <v>2</v>
      </c>
      <c r="Q69" s="82"/>
      <c r="R69" s="82"/>
      <c r="S69" s="83"/>
      <c r="T69" s="84">
        <f t="shared" si="5"/>
        <v>0</v>
      </c>
      <c r="U69" s="84"/>
      <c r="V69" s="86"/>
      <c r="W69" s="87"/>
      <c r="X69" s="132">
        <f>VLOOKUP(B69,'[4]ВОМ КГ-3 СОЭКС'!$C$3:$G$2063,5,0)</f>
        <v>85.6</v>
      </c>
      <c r="Y69" s="133">
        <f t="shared" si="3"/>
        <v>0</v>
      </c>
      <c r="Z69" s="132"/>
    </row>
    <row r="70" spans="1:26" x14ac:dyDescent="0.25">
      <c r="A70" s="76" t="s">
        <v>223</v>
      </c>
      <c r="B70" s="77" t="s">
        <v>3812</v>
      </c>
      <c r="C70" s="77" t="s">
        <v>3813</v>
      </c>
      <c r="D70" s="78">
        <v>1</v>
      </c>
      <c r="E70" s="79">
        <v>41.7</v>
      </c>
      <c r="F70" s="80">
        <v>41.7</v>
      </c>
      <c r="G70" s="81">
        <v>1.47</v>
      </c>
      <c r="H70" s="81">
        <v>1.47</v>
      </c>
      <c r="I70" s="78" t="s">
        <v>4743</v>
      </c>
      <c r="J70" s="78">
        <f>VLOOKUP(B70,'[3]09.02.2026'!$C$1543:$J$2063,8,0)</f>
        <v>0</v>
      </c>
      <c r="K70" s="78">
        <f t="shared" si="4"/>
        <v>0</v>
      </c>
      <c r="L70" s="82"/>
      <c r="M70" s="82"/>
      <c r="N70" s="82"/>
      <c r="O70" s="82"/>
      <c r="P70" s="82">
        <v>1</v>
      </c>
      <c r="Q70" s="82"/>
      <c r="R70" s="82"/>
      <c r="S70" s="83"/>
      <c r="T70" s="84">
        <f t="shared" si="5"/>
        <v>0</v>
      </c>
      <c r="U70" s="84"/>
      <c r="V70" s="86"/>
      <c r="W70" s="87"/>
      <c r="X70" s="132">
        <f>VLOOKUP(B70,'[4]ВОМ КГ-3 СОЭКС'!$C$3:$G$2063,5,0)</f>
        <v>41.7</v>
      </c>
      <c r="Y70" s="133">
        <f t="shared" si="3"/>
        <v>0</v>
      </c>
      <c r="Z70" s="132"/>
    </row>
    <row r="71" spans="1:26" x14ac:dyDescent="0.25">
      <c r="A71" s="76" t="s">
        <v>226</v>
      </c>
      <c r="B71" s="77" t="s">
        <v>3814</v>
      </c>
      <c r="C71" s="77" t="s">
        <v>3815</v>
      </c>
      <c r="D71" s="78">
        <v>1</v>
      </c>
      <c r="E71" s="79">
        <v>38.200000000000003</v>
      </c>
      <c r="F71" s="80">
        <v>38.200000000000003</v>
      </c>
      <c r="G71" s="81">
        <v>1.35</v>
      </c>
      <c r="H71" s="81">
        <v>1.35</v>
      </c>
      <c r="I71" s="78" t="s">
        <v>4743</v>
      </c>
      <c r="J71" s="78">
        <f>VLOOKUP(B71,'[3]09.02.2026'!$C$1543:$J$2063,8,0)</f>
        <v>0</v>
      </c>
      <c r="K71" s="78">
        <f t="shared" si="4"/>
        <v>0</v>
      </c>
      <c r="L71" s="82"/>
      <c r="M71" s="82"/>
      <c r="N71" s="82"/>
      <c r="O71" s="82"/>
      <c r="P71" s="82">
        <v>1</v>
      </c>
      <c r="Q71" s="82"/>
      <c r="R71" s="82"/>
      <c r="S71" s="83"/>
      <c r="T71" s="84">
        <f t="shared" si="5"/>
        <v>0</v>
      </c>
      <c r="U71" s="84"/>
      <c r="V71" s="86"/>
      <c r="W71" s="87"/>
      <c r="X71" s="132">
        <f>VLOOKUP(B71,'[4]ВОМ КГ-3 СОЭКС'!$C$3:$G$2063,5,0)</f>
        <v>38.200000000000003</v>
      </c>
      <c r="Y71" s="133">
        <f t="shared" si="3"/>
        <v>0</v>
      </c>
      <c r="Z71" s="132"/>
    </row>
    <row r="72" spans="1:26" x14ac:dyDescent="0.25">
      <c r="A72" s="76" t="s">
        <v>229</v>
      </c>
      <c r="B72" s="77" t="s">
        <v>3816</v>
      </c>
      <c r="C72" s="77" t="s">
        <v>3817</v>
      </c>
      <c r="D72" s="78">
        <v>1</v>
      </c>
      <c r="E72" s="79">
        <v>47.5</v>
      </c>
      <c r="F72" s="80">
        <v>47.5</v>
      </c>
      <c r="G72" s="81">
        <v>1.67</v>
      </c>
      <c r="H72" s="81">
        <v>1.67</v>
      </c>
      <c r="I72" s="78" t="s">
        <v>4743</v>
      </c>
      <c r="J72" s="78">
        <f>VLOOKUP(B72,'[3]09.02.2026'!$C$1543:$J$2063,8,0)</f>
        <v>0</v>
      </c>
      <c r="K72" s="78">
        <f t="shared" si="4"/>
        <v>0</v>
      </c>
      <c r="L72" s="82"/>
      <c r="M72" s="82"/>
      <c r="N72" s="82"/>
      <c r="O72" s="82"/>
      <c r="P72" s="82">
        <v>1</v>
      </c>
      <c r="Q72" s="82"/>
      <c r="R72" s="82"/>
      <c r="S72" s="83"/>
      <c r="T72" s="84">
        <f t="shared" si="5"/>
        <v>0</v>
      </c>
      <c r="U72" s="84"/>
      <c r="V72" s="86"/>
      <c r="W72" s="87"/>
      <c r="X72" s="132">
        <f>VLOOKUP(B72,'[4]ВОМ КГ-3 СОЭКС'!$C$3:$G$2063,5,0)</f>
        <v>47.5</v>
      </c>
      <c r="Y72" s="133">
        <f t="shared" si="3"/>
        <v>0</v>
      </c>
      <c r="Z72" s="132"/>
    </row>
    <row r="73" spans="1:26" x14ac:dyDescent="0.25">
      <c r="A73" s="76" t="s">
        <v>232</v>
      </c>
      <c r="B73" s="77" t="s">
        <v>3818</v>
      </c>
      <c r="C73" s="77" t="s">
        <v>3819</v>
      </c>
      <c r="D73" s="78">
        <v>1</v>
      </c>
      <c r="E73" s="79">
        <v>122</v>
      </c>
      <c r="F73" s="80">
        <v>122</v>
      </c>
      <c r="G73" s="81">
        <v>4.3499999999999996</v>
      </c>
      <c r="H73" s="81">
        <v>4.3499999999999996</v>
      </c>
      <c r="I73" s="78" t="s">
        <v>4743</v>
      </c>
      <c r="J73" s="78">
        <f>VLOOKUP(B73,'[3]09.02.2026'!$C$1543:$J$2063,8,0)</f>
        <v>0</v>
      </c>
      <c r="K73" s="78">
        <f t="shared" si="4"/>
        <v>0</v>
      </c>
      <c r="L73" s="82"/>
      <c r="M73" s="82"/>
      <c r="N73" s="82"/>
      <c r="O73" s="82"/>
      <c r="P73" s="82">
        <v>1</v>
      </c>
      <c r="Q73" s="83"/>
      <c r="R73" s="83"/>
      <c r="S73" s="83"/>
      <c r="T73" s="84">
        <f t="shared" si="5"/>
        <v>0</v>
      </c>
      <c r="U73" s="84"/>
      <c r="V73" s="86"/>
      <c r="W73" s="87"/>
      <c r="X73" s="132">
        <f>VLOOKUP(B73,'[4]ВОМ КГ-3 СОЭКС'!$C$3:$G$2063,5,0)</f>
        <v>122</v>
      </c>
      <c r="Y73" s="133">
        <f t="shared" si="3"/>
        <v>0</v>
      </c>
      <c r="Z73" s="132"/>
    </row>
    <row r="74" spans="1:26" x14ac:dyDescent="0.25">
      <c r="A74" s="76" t="s">
        <v>235</v>
      </c>
      <c r="B74" s="77" t="s">
        <v>3820</v>
      </c>
      <c r="C74" s="77" t="s">
        <v>3821</v>
      </c>
      <c r="D74" s="78">
        <v>1</v>
      </c>
      <c r="E74" s="79">
        <v>122</v>
      </c>
      <c r="F74" s="80">
        <v>122</v>
      </c>
      <c r="G74" s="81">
        <v>4.3499999999999996</v>
      </c>
      <c r="H74" s="81">
        <v>4.3499999999999996</v>
      </c>
      <c r="I74" s="78" t="s">
        <v>4743</v>
      </c>
      <c r="J74" s="78">
        <f>VLOOKUP(B74,'[3]09.02.2026'!$C$1543:$J$2063,8,0)</f>
        <v>0</v>
      </c>
      <c r="K74" s="78">
        <f t="shared" si="4"/>
        <v>0</v>
      </c>
      <c r="L74" s="82"/>
      <c r="M74" s="82"/>
      <c r="N74" s="82"/>
      <c r="O74" s="82"/>
      <c r="P74" s="82">
        <v>1</v>
      </c>
      <c r="Q74" s="83"/>
      <c r="R74" s="83"/>
      <c r="S74" s="83"/>
      <c r="T74" s="84">
        <f t="shared" si="5"/>
        <v>0</v>
      </c>
      <c r="U74" s="84"/>
      <c r="V74" s="86"/>
      <c r="W74" s="87"/>
      <c r="X74" s="132">
        <f>VLOOKUP(B74,'[4]ВОМ КГ-3 СОЭКС'!$C$3:$G$2063,5,0)</f>
        <v>122</v>
      </c>
      <c r="Y74" s="133">
        <f t="shared" si="3"/>
        <v>0</v>
      </c>
      <c r="Z74" s="132"/>
    </row>
    <row r="75" spans="1:26" x14ac:dyDescent="0.25">
      <c r="A75" s="76" t="s">
        <v>238</v>
      </c>
      <c r="B75" s="77" t="s">
        <v>3822</v>
      </c>
      <c r="C75" s="77" t="s">
        <v>3823</v>
      </c>
      <c r="D75" s="78">
        <v>1</v>
      </c>
      <c r="E75" s="79">
        <v>41.7</v>
      </c>
      <c r="F75" s="80">
        <v>41.7</v>
      </c>
      <c r="G75" s="81">
        <v>1.47</v>
      </c>
      <c r="H75" s="81">
        <v>1.47</v>
      </c>
      <c r="I75" s="78" t="s">
        <v>4743</v>
      </c>
      <c r="J75" s="78">
        <f>VLOOKUP(B75,'[3]09.02.2026'!$C$1543:$J$2063,8,0)</f>
        <v>0</v>
      </c>
      <c r="K75" s="78">
        <f t="shared" si="4"/>
        <v>0</v>
      </c>
      <c r="L75" s="82"/>
      <c r="M75" s="82"/>
      <c r="N75" s="82"/>
      <c r="O75" s="82"/>
      <c r="P75" s="82">
        <v>1</v>
      </c>
      <c r="Q75" s="83"/>
      <c r="R75" s="83"/>
      <c r="S75" s="83"/>
      <c r="T75" s="84">
        <f t="shared" si="5"/>
        <v>0</v>
      </c>
      <c r="U75" s="84"/>
      <c r="V75" s="86"/>
      <c r="W75" s="87"/>
      <c r="X75" s="132">
        <f>VLOOKUP(B75,'[4]ВОМ КГ-3 СОЭКС'!$C$3:$G$2063,5,0)</f>
        <v>41.7</v>
      </c>
      <c r="Y75" s="133">
        <f t="shared" si="3"/>
        <v>0</v>
      </c>
      <c r="Z75" s="132"/>
    </row>
    <row r="76" spans="1:26" x14ac:dyDescent="0.25">
      <c r="A76" s="76" t="s">
        <v>241</v>
      </c>
      <c r="B76" s="77" t="s">
        <v>3824</v>
      </c>
      <c r="C76" s="77" t="s">
        <v>3825</v>
      </c>
      <c r="D76" s="78">
        <v>1</v>
      </c>
      <c r="E76" s="79">
        <v>38.200000000000003</v>
      </c>
      <c r="F76" s="80">
        <v>38.200000000000003</v>
      </c>
      <c r="G76" s="81">
        <v>1.35</v>
      </c>
      <c r="H76" s="81">
        <v>1.35</v>
      </c>
      <c r="I76" s="78" t="s">
        <v>4743</v>
      </c>
      <c r="J76" s="78">
        <f>VLOOKUP(B76,'[3]09.02.2026'!$C$1543:$J$2063,8,0)</f>
        <v>0</v>
      </c>
      <c r="K76" s="78">
        <f t="shared" si="4"/>
        <v>0</v>
      </c>
      <c r="L76" s="82"/>
      <c r="M76" s="82"/>
      <c r="N76" s="82"/>
      <c r="O76" s="82"/>
      <c r="P76" s="82">
        <v>1</v>
      </c>
      <c r="Q76" s="83"/>
      <c r="R76" s="83"/>
      <c r="S76" s="83"/>
      <c r="T76" s="84">
        <f t="shared" si="5"/>
        <v>0</v>
      </c>
      <c r="U76" s="84"/>
      <c r="V76" s="86"/>
      <c r="W76" s="87"/>
      <c r="X76" s="132">
        <f>VLOOKUP(B76,'[4]ВОМ КГ-3 СОЭКС'!$C$3:$G$2063,5,0)</f>
        <v>38.200000000000003</v>
      </c>
      <c r="Y76" s="133">
        <f t="shared" si="3"/>
        <v>0</v>
      </c>
      <c r="Z76" s="132"/>
    </row>
    <row r="77" spans="1:26" x14ac:dyDescent="0.25">
      <c r="A77" s="76" t="s">
        <v>244</v>
      </c>
      <c r="B77" s="77" t="s">
        <v>3826</v>
      </c>
      <c r="C77" s="77" t="s">
        <v>3827</v>
      </c>
      <c r="D77" s="78">
        <v>1</v>
      </c>
      <c r="E77" s="79">
        <v>47.5</v>
      </c>
      <c r="F77" s="80">
        <v>47.5</v>
      </c>
      <c r="G77" s="81">
        <v>1.67</v>
      </c>
      <c r="H77" s="81">
        <v>1.67</v>
      </c>
      <c r="I77" s="78" t="s">
        <v>4743</v>
      </c>
      <c r="J77" s="78">
        <f>VLOOKUP(B77,'[3]09.02.2026'!$C$1543:$J$2063,8,0)</f>
        <v>0</v>
      </c>
      <c r="K77" s="78">
        <f t="shared" si="4"/>
        <v>0</v>
      </c>
      <c r="L77" s="82"/>
      <c r="M77" s="82"/>
      <c r="N77" s="82"/>
      <c r="O77" s="82"/>
      <c r="P77" s="82">
        <v>1</v>
      </c>
      <c r="Q77" s="83"/>
      <c r="R77" s="83"/>
      <c r="S77" s="83"/>
      <c r="T77" s="84">
        <f t="shared" si="5"/>
        <v>0</v>
      </c>
      <c r="U77" s="84"/>
      <c r="V77" s="86"/>
      <c r="W77" s="87"/>
      <c r="X77" s="132">
        <f>VLOOKUP(B77,'[4]ВОМ КГ-3 СОЭКС'!$C$3:$G$2063,5,0)</f>
        <v>47.5</v>
      </c>
      <c r="Y77" s="133">
        <f t="shared" si="3"/>
        <v>0</v>
      </c>
      <c r="Z77" s="132"/>
    </row>
    <row r="78" spans="1:26" x14ac:dyDescent="0.25">
      <c r="A78" s="76" t="s">
        <v>247</v>
      </c>
      <c r="B78" s="77" t="s">
        <v>3828</v>
      </c>
      <c r="C78" s="77" t="s">
        <v>3829</v>
      </c>
      <c r="D78" s="78">
        <v>1</v>
      </c>
      <c r="E78" s="79">
        <v>35</v>
      </c>
      <c r="F78" s="80">
        <v>35</v>
      </c>
      <c r="G78" s="81">
        <v>1.25</v>
      </c>
      <c r="H78" s="81">
        <v>1.25</v>
      </c>
      <c r="I78" s="78" t="s">
        <v>4743</v>
      </c>
      <c r="J78" s="78">
        <f>VLOOKUP(B78,'[3]09.02.2026'!$C$1543:$J$2063,8,0)</f>
        <v>0</v>
      </c>
      <c r="K78" s="78">
        <f t="shared" si="4"/>
        <v>0</v>
      </c>
      <c r="L78" s="82"/>
      <c r="M78" s="82"/>
      <c r="N78" s="82"/>
      <c r="O78" s="82"/>
      <c r="P78" s="82">
        <v>1</v>
      </c>
      <c r="Q78" s="83"/>
      <c r="R78" s="83"/>
      <c r="S78" s="83"/>
      <c r="T78" s="84">
        <f t="shared" si="5"/>
        <v>0</v>
      </c>
      <c r="U78" s="84"/>
      <c r="V78" s="86"/>
      <c r="W78" s="87"/>
      <c r="X78" s="132">
        <f>VLOOKUP(B78,'[4]ВОМ КГ-3 СОЭКС'!$C$3:$G$2063,5,0)</f>
        <v>35</v>
      </c>
      <c r="Y78" s="133">
        <f t="shared" si="3"/>
        <v>0</v>
      </c>
      <c r="Z78" s="132"/>
    </row>
    <row r="79" spans="1:26" x14ac:dyDescent="0.25">
      <c r="A79" s="76" t="s">
        <v>250</v>
      </c>
      <c r="B79" s="77" t="s">
        <v>3830</v>
      </c>
      <c r="C79" s="77" t="s">
        <v>3831</v>
      </c>
      <c r="D79" s="78">
        <v>2</v>
      </c>
      <c r="E79" s="79">
        <v>22.3</v>
      </c>
      <c r="F79" s="80">
        <v>44.6</v>
      </c>
      <c r="G79" s="81">
        <v>0.8</v>
      </c>
      <c r="H79" s="81">
        <v>1.6</v>
      </c>
      <c r="I79" s="78" t="s">
        <v>4743</v>
      </c>
      <c r="J79" s="78">
        <f>VLOOKUP(B79,'[3]09.02.2026'!$C$1543:$J$2063,8,0)</f>
        <v>0</v>
      </c>
      <c r="K79" s="78">
        <f t="shared" si="4"/>
        <v>0</v>
      </c>
      <c r="L79" s="82"/>
      <c r="M79" s="82"/>
      <c r="N79" s="82"/>
      <c r="O79" s="82"/>
      <c r="P79" s="82">
        <v>2</v>
      </c>
      <c r="Q79" s="83"/>
      <c r="R79" s="83"/>
      <c r="S79" s="83"/>
      <c r="T79" s="84">
        <f t="shared" si="5"/>
        <v>0</v>
      </c>
      <c r="U79" s="84"/>
      <c r="V79" s="86"/>
      <c r="W79" s="87"/>
      <c r="X79" s="132">
        <f>VLOOKUP(B79,'[4]ВОМ КГ-3 СОЭКС'!$C$3:$G$2063,5,0)</f>
        <v>44.6</v>
      </c>
      <c r="Y79" s="133">
        <f t="shared" si="3"/>
        <v>0</v>
      </c>
      <c r="Z79" s="132"/>
    </row>
    <row r="80" spans="1:26" x14ac:dyDescent="0.25">
      <c r="A80" s="76" t="s">
        <v>253</v>
      </c>
      <c r="B80" s="77" t="s">
        <v>3832</v>
      </c>
      <c r="C80" s="77" t="s">
        <v>3833</v>
      </c>
      <c r="D80" s="78">
        <v>1</v>
      </c>
      <c r="E80" s="79">
        <v>17.2</v>
      </c>
      <c r="F80" s="80">
        <v>17.2</v>
      </c>
      <c r="G80" s="81">
        <v>0.62</v>
      </c>
      <c r="H80" s="81">
        <v>0.62</v>
      </c>
      <c r="I80" s="78" t="s">
        <v>4743</v>
      </c>
      <c r="J80" s="78">
        <f>VLOOKUP(B80,'[3]09.02.2026'!$C$1543:$J$2063,8,0)</f>
        <v>0</v>
      </c>
      <c r="K80" s="78">
        <f t="shared" si="4"/>
        <v>0</v>
      </c>
      <c r="L80" s="82"/>
      <c r="M80" s="82"/>
      <c r="N80" s="82"/>
      <c r="O80" s="82"/>
      <c r="P80" s="82">
        <v>1</v>
      </c>
      <c r="Q80" s="83"/>
      <c r="R80" s="83"/>
      <c r="S80" s="83"/>
      <c r="T80" s="84">
        <f t="shared" si="5"/>
        <v>0</v>
      </c>
      <c r="U80" s="84"/>
      <c r="V80" s="86"/>
      <c r="W80" s="87"/>
      <c r="X80" s="132">
        <f>VLOOKUP(B80,'[4]ВОМ КГ-3 СОЭКС'!$C$3:$G$2063,5,0)</f>
        <v>17.2</v>
      </c>
      <c r="Y80" s="133">
        <f t="shared" si="3"/>
        <v>0</v>
      </c>
      <c r="Z80" s="132"/>
    </row>
    <row r="81" spans="1:26" x14ac:dyDescent="0.25">
      <c r="A81" s="76" t="s">
        <v>256</v>
      </c>
      <c r="B81" s="77" t="s">
        <v>3834</v>
      </c>
      <c r="C81" s="77" t="s">
        <v>3835</v>
      </c>
      <c r="D81" s="78">
        <v>1</v>
      </c>
      <c r="E81" s="79">
        <v>125</v>
      </c>
      <c r="F81" s="80">
        <v>125</v>
      </c>
      <c r="G81" s="81">
        <v>4.3899999999999997</v>
      </c>
      <c r="H81" s="81">
        <v>4.3899999999999997</v>
      </c>
      <c r="I81" s="78" t="s">
        <v>4742</v>
      </c>
      <c r="J81" s="78">
        <f>VLOOKUP(B81,'[3]09.02.2026'!$C$1543:$J$2063,8,0)</f>
        <v>0</v>
      </c>
      <c r="K81" s="78">
        <f t="shared" si="4"/>
        <v>0</v>
      </c>
      <c r="L81" s="82"/>
      <c r="M81" s="82"/>
      <c r="N81" s="82"/>
      <c r="O81" s="82"/>
      <c r="P81" s="82">
        <v>1</v>
      </c>
      <c r="Q81" s="83"/>
      <c r="R81" s="83"/>
      <c r="S81" s="83"/>
      <c r="T81" s="84">
        <f t="shared" si="5"/>
        <v>0</v>
      </c>
      <c r="U81" s="84"/>
      <c r="V81" s="86"/>
      <c r="W81" s="87"/>
      <c r="X81" s="132">
        <f>VLOOKUP(B81,'[4]ВОМ КГ-3 СОЭКС'!$C$3:$G$2063,5,0)</f>
        <v>125</v>
      </c>
      <c r="Y81" s="133">
        <f t="shared" si="3"/>
        <v>0</v>
      </c>
      <c r="Z81" s="132"/>
    </row>
    <row r="82" spans="1:26" x14ac:dyDescent="0.25">
      <c r="A82" s="76" t="s">
        <v>259</v>
      </c>
      <c r="B82" s="77" t="s">
        <v>3836</v>
      </c>
      <c r="C82" s="77" t="s">
        <v>3837</v>
      </c>
      <c r="D82" s="78">
        <v>2</v>
      </c>
      <c r="E82" s="79">
        <v>28.4</v>
      </c>
      <c r="F82" s="80">
        <v>56.8</v>
      </c>
      <c r="G82" s="81">
        <v>1.01</v>
      </c>
      <c r="H82" s="81">
        <v>2.02</v>
      </c>
      <c r="I82" s="78" t="s">
        <v>4743</v>
      </c>
      <c r="J82" s="78">
        <f>VLOOKUP(B82,'[3]09.02.2026'!$C$1543:$J$2063,8,0)</f>
        <v>0</v>
      </c>
      <c r="K82" s="78">
        <f t="shared" si="4"/>
        <v>0</v>
      </c>
      <c r="L82" s="82"/>
      <c r="M82" s="82"/>
      <c r="N82" s="82"/>
      <c r="O82" s="82"/>
      <c r="P82" s="82"/>
      <c r="Q82" s="83"/>
      <c r="R82" s="83"/>
      <c r="S82" s="83">
        <v>2</v>
      </c>
      <c r="T82" s="84">
        <f t="shared" si="5"/>
        <v>0</v>
      </c>
      <c r="U82" s="84"/>
      <c r="V82" s="86"/>
      <c r="W82" s="87"/>
      <c r="X82" s="132">
        <f>VLOOKUP(B82,'[4]ВОМ КГ-3 СОЭКС'!$C$3:$G$2063,5,0)</f>
        <v>56.8</v>
      </c>
      <c r="Y82" s="133">
        <f t="shared" si="3"/>
        <v>0</v>
      </c>
      <c r="Z82" s="132"/>
    </row>
    <row r="83" spans="1:26" x14ac:dyDescent="0.25">
      <c r="A83" s="76" t="s">
        <v>262</v>
      </c>
      <c r="B83" s="77" t="s">
        <v>3838</v>
      </c>
      <c r="C83" s="77" t="s">
        <v>3839</v>
      </c>
      <c r="D83" s="78">
        <v>4</v>
      </c>
      <c r="E83" s="79">
        <v>76.3</v>
      </c>
      <c r="F83" s="80">
        <v>305.2</v>
      </c>
      <c r="G83" s="81">
        <v>2.73</v>
      </c>
      <c r="H83" s="81">
        <v>10.92</v>
      </c>
      <c r="I83" s="78" t="s">
        <v>4743</v>
      </c>
      <c r="J83" s="78">
        <f>VLOOKUP(B83,'[3]09.02.2026'!$C$1543:$J$2063,8,0)</f>
        <v>0</v>
      </c>
      <c r="K83" s="78">
        <f t="shared" si="4"/>
        <v>0</v>
      </c>
      <c r="L83" s="82"/>
      <c r="M83" s="82"/>
      <c r="N83" s="82"/>
      <c r="O83" s="82"/>
      <c r="P83" s="82"/>
      <c r="Q83" s="83"/>
      <c r="R83" s="83"/>
      <c r="S83" s="83">
        <v>4</v>
      </c>
      <c r="T83" s="84">
        <f t="shared" si="5"/>
        <v>0</v>
      </c>
      <c r="U83" s="84"/>
      <c r="V83" s="86"/>
      <c r="W83" s="87"/>
      <c r="X83" s="132">
        <f>VLOOKUP(B83,'[4]ВОМ КГ-3 СОЭКС'!$C$3:$G$2063,5,0)</f>
        <v>305.2</v>
      </c>
      <c r="Y83" s="133">
        <f t="shared" si="3"/>
        <v>0</v>
      </c>
      <c r="Z83" s="132"/>
    </row>
    <row r="84" spans="1:26" x14ac:dyDescent="0.25">
      <c r="A84" s="76" t="s">
        <v>265</v>
      </c>
      <c r="B84" s="77" t="s">
        <v>3840</v>
      </c>
      <c r="C84" s="77" t="s">
        <v>3841</v>
      </c>
      <c r="D84" s="78">
        <v>2</v>
      </c>
      <c r="E84" s="79">
        <v>48</v>
      </c>
      <c r="F84" s="80">
        <v>96</v>
      </c>
      <c r="G84" s="81">
        <v>1.7</v>
      </c>
      <c r="H84" s="81">
        <v>3.4</v>
      </c>
      <c r="I84" s="78" t="s">
        <v>4743</v>
      </c>
      <c r="J84" s="78">
        <f>VLOOKUP(B84,'[3]09.02.2026'!$C$1543:$J$2063,8,0)</f>
        <v>0</v>
      </c>
      <c r="K84" s="78">
        <f t="shared" si="4"/>
        <v>0</v>
      </c>
      <c r="L84" s="82"/>
      <c r="M84" s="82"/>
      <c r="N84" s="82"/>
      <c r="O84" s="82"/>
      <c r="P84" s="82"/>
      <c r="Q84" s="83"/>
      <c r="R84" s="83"/>
      <c r="S84" s="83">
        <v>2</v>
      </c>
      <c r="T84" s="84">
        <f t="shared" si="5"/>
        <v>0</v>
      </c>
      <c r="U84" s="84"/>
      <c r="V84" s="86"/>
      <c r="W84" s="87"/>
      <c r="X84" s="132">
        <f>VLOOKUP(B84,'[4]ВОМ КГ-3 СОЭКС'!$C$3:$G$2063,5,0)</f>
        <v>96</v>
      </c>
      <c r="Y84" s="133">
        <f t="shared" si="3"/>
        <v>0</v>
      </c>
      <c r="Z84" s="132"/>
    </row>
    <row r="85" spans="1:26" x14ac:dyDescent="0.25">
      <c r="A85" s="76" t="s">
        <v>268</v>
      </c>
      <c r="B85" s="77" t="s">
        <v>3842</v>
      </c>
      <c r="C85" s="77" t="s">
        <v>3843</v>
      </c>
      <c r="D85" s="78">
        <v>2</v>
      </c>
      <c r="E85" s="79">
        <v>71.3</v>
      </c>
      <c r="F85" s="80">
        <v>142.6</v>
      </c>
      <c r="G85" s="81">
        <v>2.5499999999999998</v>
      </c>
      <c r="H85" s="81">
        <v>5.0999999999999996</v>
      </c>
      <c r="I85" s="78" t="s">
        <v>4743</v>
      </c>
      <c r="J85" s="78">
        <f>VLOOKUP(B85,'[3]09.02.2026'!$C$1543:$J$2063,8,0)</f>
        <v>0</v>
      </c>
      <c r="K85" s="78">
        <f t="shared" si="4"/>
        <v>0</v>
      </c>
      <c r="L85" s="82"/>
      <c r="M85" s="82"/>
      <c r="N85" s="82"/>
      <c r="O85" s="82"/>
      <c r="P85" s="82"/>
      <c r="Q85" s="83"/>
      <c r="R85" s="83"/>
      <c r="S85" s="83">
        <v>2</v>
      </c>
      <c r="T85" s="84">
        <f t="shared" si="5"/>
        <v>0</v>
      </c>
      <c r="U85" s="84"/>
      <c r="V85" s="86"/>
      <c r="W85" s="87"/>
      <c r="X85" s="132">
        <f>VLOOKUP(B85,'[4]ВОМ КГ-3 СОЭКС'!$C$3:$G$2063,5,0)</f>
        <v>142.6</v>
      </c>
      <c r="Y85" s="133">
        <f t="shared" si="3"/>
        <v>0</v>
      </c>
      <c r="Z85" s="132"/>
    </row>
    <row r="86" spans="1:26" x14ac:dyDescent="0.25">
      <c r="A86" s="76" t="s">
        <v>271</v>
      </c>
      <c r="B86" s="77" t="s">
        <v>3844</v>
      </c>
      <c r="C86" s="77" t="s">
        <v>3845</v>
      </c>
      <c r="D86" s="78">
        <v>4</v>
      </c>
      <c r="E86" s="79">
        <v>80.400000000000006</v>
      </c>
      <c r="F86" s="80">
        <v>321.60000000000002</v>
      </c>
      <c r="G86" s="81">
        <v>2.85</v>
      </c>
      <c r="H86" s="81">
        <v>11.4</v>
      </c>
      <c r="I86" s="78" t="s">
        <v>4743</v>
      </c>
      <c r="J86" s="78">
        <f>VLOOKUP(B86,'[3]09.02.2026'!$C$1543:$J$2063,8,0)</f>
        <v>0</v>
      </c>
      <c r="K86" s="78">
        <f t="shared" si="4"/>
        <v>0</v>
      </c>
      <c r="L86" s="82"/>
      <c r="M86" s="82"/>
      <c r="N86" s="82"/>
      <c r="O86" s="82"/>
      <c r="P86" s="82"/>
      <c r="Q86" s="83"/>
      <c r="R86" s="83"/>
      <c r="S86" s="83">
        <v>4</v>
      </c>
      <c r="T86" s="84">
        <f t="shared" si="5"/>
        <v>0</v>
      </c>
      <c r="U86" s="84"/>
      <c r="V86" s="86"/>
      <c r="W86" s="87"/>
      <c r="X86" s="132">
        <f>VLOOKUP(B86,'[4]ВОМ КГ-3 СОЭКС'!$C$3:$G$2063,5,0)</f>
        <v>321.60000000000002</v>
      </c>
      <c r="Y86" s="133">
        <f t="shared" si="3"/>
        <v>0</v>
      </c>
      <c r="Z86" s="132"/>
    </row>
    <row r="87" spans="1:26" x14ac:dyDescent="0.25">
      <c r="A87" s="76" t="s">
        <v>274</v>
      </c>
      <c r="B87" s="77" t="s">
        <v>3846</v>
      </c>
      <c r="C87" s="77" t="s">
        <v>3847</v>
      </c>
      <c r="D87" s="78">
        <v>4</v>
      </c>
      <c r="E87" s="79">
        <v>76.400000000000006</v>
      </c>
      <c r="F87" s="80">
        <v>305.60000000000002</v>
      </c>
      <c r="G87" s="81">
        <v>2.74</v>
      </c>
      <c r="H87" s="81">
        <v>10.96</v>
      </c>
      <c r="I87" s="78" t="s">
        <v>4743</v>
      </c>
      <c r="J87" s="78">
        <f>VLOOKUP(B87,'[3]09.02.2026'!$C$1543:$J$2063,8,0)</f>
        <v>0</v>
      </c>
      <c r="K87" s="78">
        <f t="shared" si="4"/>
        <v>0</v>
      </c>
      <c r="L87" s="82"/>
      <c r="M87" s="82"/>
      <c r="N87" s="82"/>
      <c r="O87" s="82"/>
      <c r="P87" s="82"/>
      <c r="Q87" s="83"/>
      <c r="R87" s="83"/>
      <c r="S87" s="83">
        <v>4</v>
      </c>
      <c r="T87" s="84">
        <f t="shared" si="5"/>
        <v>0</v>
      </c>
      <c r="U87" s="84"/>
      <c r="V87" s="86"/>
      <c r="W87" s="87"/>
      <c r="X87" s="132">
        <f>VLOOKUP(B87,'[4]ВОМ КГ-3 СОЭКС'!$C$3:$G$2063,5,0)</f>
        <v>305.60000000000002</v>
      </c>
      <c r="Y87" s="133">
        <f t="shared" si="3"/>
        <v>0</v>
      </c>
      <c r="Z87" s="132"/>
    </row>
    <row r="88" spans="1:26" x14ac:dyDescent="0.25">
      <c r="A88" s="76" t="s">
        <v>277</v>
      </c>
      <c r="B88" s="77" t="s">
        <v>3848</v>
      </c>
      <c r="C88" s="77" t="s">
        <v>3849</v>
      </c>
      <c r="D88" s="78">
        <v>3</v>
      </c>
      <c r="E88" s="79">
        <v>78.2</v>
      </c>
      <c r="F88" s="80">
        <v>234.6</v>
      </c>
      <c r="G88" s="81">
        <v>2.79</v>
      </c>
      <c r="H88" s="81">
        <v>8.3699999999999992</v>
      </c>
      <c r="I88" s="78" t="s">
        <v>4743</v>
      </c>
      <c r="J88" s="78">
        <f>VLOOKUP(B88,'[3]09.02.2026'!$C$1543:$J$2063,8,0)</f>
        <v>0</v>
      </c>
      <c r="K88" s="78">
        <f t="shared" si="4"/>
        <v>0</v>
      </c>
      <c r="L88" s="82"/>
      <c r="M88" s="82"/>
      <c r="N88" s="82"/>
      <c r="O88" s="82"/>
      <c r="P88" s="82"/>
      <c r="Q88" s="83"/>
      <c r="R88" s="83"/>
      <c r="S88" s="83">
        <v>3</v>
      </c>
      <c r="T88" s="84">
        <f t="shared" si="5"/>
        <v>0</v>
      </c>
      <c r="U88" s="84"/>
      <c r="V88" s="86"/>
      <c r="W88" s="87"/>
      <c r="X88" s="132">
        <f>VLOOKUP(B88,'[4]ВОМ КГ-3 СОЭКС'!$C$3:$G$2063,5,0)</f>
        <v>234.6</v>
      </c>
      <c r="Y88" s="133">
        <f t="shared" si="3"/>
        <v>0</v>
      </c>
      <c r="Z88" s="132"/>
    </row>
    <row r="89" spans="1:26" x14ac:dyDescent="0.25">
      <c r="A89" s="76" t="s">
        <v>280</v>
      </c>
      <c r="B89" s="77" t="s">
        <v>3850</v>
      </c>
      <c r="C89" s="77" t="s">
        <v>3851</v>
      </c>
      <c r="D89" s="78">
        <v>2</v>
      </c>
      <c r="E89" s="79">
        <v>78.2</v>
      </c>
      <c r="F89" s="80">
        <v>156.4</v>
      </c>
      <c r="G89" s="81">
        <v>2.79</v>
      </c>
      <c r="H89" s="81">
        <v>5.58</v>
      </c>
      <c r="I89" s="78" t="s">
        <v>4743</v>
      </c>
      <c r="J89" s="78">
        <f>VLOOKUP(B89,'[3]09.02.2026'!$C$1543:$J$2063,8,0)</f>
        <v>0</v>
      </c>
      <c r="K89" s="78">
        <f t="shared" si="4"/>
        <v>0</v>
      </c>
      <c r="L89" s="82"/>
      <c r="M89" s="82"/>
      <c r="N89" s="82"/>
      <c r="O89" s="82"/>
      <c r="P89" s="82"/>
      <c r="Q89" s="83"/>
      <c r="R89" s="83"/>
      <c r="S89" s="83">
        <v>2</v>
      </c>
      <c r="T89" s="84">
        <f t="shared" si="5"/>
        <v>0</v>
      </c>
      <c r="U89" s="84"/>
      <c r="V89" s="86"/>
      <c r="W89" s="87"/>
      <c r="X89" s="132">
        <f>VLOOKUP(B89,'[4]ВОМ КГ-3 СОЭКС'!$C$3:$G$2063,5,0)</f>
        <v>156.4</v>
      </c>
      <c r="Y89" s="133">
        <f t="shared" si="3"/>
        <v>0</v>
      </c>
      <c r="Z89" s="132"/>
    </row>
    <row r="90" spans="1:26" x14ac:dyDescent="0.25">
      <c r="A90" s="76" t="s">
        <v>283</v>
      </c>
      <c r="B90" s="77" t="s">
        <v>3852</v>
      </c>
      <c r="C90" s="77" t="s">
        <v>3853</v>
      </c>
      <c r="D90" s="78">
        <v>2</v>
      </c>
      <c r="E90" s="79">
        <v>48</v>
      </c>
      <c r="F90" s="80">
        <v>96</v>
      </c>
      <c r="G90" s="81">
        <v>1.7</v>
      </c>
      <c r="H90" s="81">
        <v>3.4</v>
      </c>
      <c r="I90" s="78" t="s">
        <v>4743</v>
      </c>
      <c r="J90" s="78">
        <f>VLOOKUP(B90,'[3]09.02.2026'!$C$1543:$J$2063,8,0)</f>
        <v>0</v>
      </c>
      <c r="K90" s="78">
        <f t="shared" si="4"/>
        <v>0</v>
      </c>
      <c r="L90" s="82"/>
      <c r="M90" s="82"/>
      <c r="N90" s="82"/>
      <c r="O90" s="82"/>
      <c r="P90" s="82"/>
      <c r="Q90" s="83"/>
      <c r="R90" s="83"/>
      <c r="S90" s="83">
        <v>2</v>
      </c>
      <c r="T90" s="84">
        <f t="shared" si="5"/>
        <v>0</v>
      </c>
      <c r="U90" s="84"/>
      <c r="V90" s="86"/>
      <c r="W90" s="87"/>
      <c r="X90" s="132">
        <f>VLOOKUP(B90,'[4]ВОМ КГ-3 СОЭКС'!$C$3:$G$2063,5,0)</f>
        <v>96</v>
      </c>
      <c r="Y90" s="133">
        <f t="shared" si="3"/>
        <v>0</v>
      </c>
      <c r="Z90" s="132"/>
    </row>
    <row r="91" spans="1:26" x14ac:dyDescent="0.25">
      <c r="A91" s="76" t="s">
        <v>286</v>
      </c>
      <c r="B91" s="77" t="s">
        <v>3854</v>
      </c>
      <c r="C91" s="77" t="s">
        <v>3855</v>
      </c>
      <c r="D91" s="78">
        <v>4</v>
      </c>
      <c r="E91" s="79">
        <v>76.3</v>
      </c>
      <c r="F91" s="80">
        <v>305.2</v>
      </c>
      <c r="G91" s="81">
        <v>2.73</v>
      </c>
      <c r="H91" s="81">
        <v>10.92</v>
      </c>
      <c r="I91" s="78" t="s">
        <v>4743</v>
      </c>
      <c r="J91" s="78">
        <f>VLOOKUP(B91,'[3]09.02.2026'!$C$1543:$J$2063,8,0)</f>
        <v>0</v>
      </c>
      <c r="K91" s="78">
        <f t="shared" si="4"/>
        <v>0</v>
      </c>
      <c r="L91" s="82"/>
      <c r="M91" s="82"/>
      <c r="N91" s="82"/>
      <c r="O91" s="82"/>
      <c r="P91" s="82"/>
      <c r="Q91" s="83"/>
      <c r="R91" s="83"/>
      <c r="S91" s="83">
        <v>4</v>
      </c>
      <c r="T91" s="84">
        <f t="shared" si="5"/>
        <v>0</v>
      </c>
      <c r="U91" s="84"/>
      <c r="V91" s="86"/>
      <c r="W91" s="87"/>
      <c r="X91" s="132">
        <f>VLOOKUP(B91,'[4]ВОМ КГ-3 СОЭКС'!$C$3:$G$2063,5,0)</f>
        <v>305.2</v>
      </c>
      <c r="Y91" s="133">
        <f t="shared" si="3"/>
        <v>0</v>
      </c>
      <c r="Z91" s="132"/>
    </row>
    <row r="92" spans="1:26" x14ac:dyDescent="0.25">
      <c r="A92" s="76" t="s">
        <v>289</v>
      </c>
      <c r="B92" s="77" t="s">
        <v>3856</v>
      </c>
      <c r="C92" s="77" t="s">
        <v>3857</v>
      </c>
      <c r="D92" s="78">
        <v>2</v>
      </c>
      <c r="E92" s="79">
        <v>28.9</v>
      </c>
      <c r="F92" s="80">
        <v>57.8</v>
      </c>
      <c r="G92" s="81">
        <v>1.03</v>
      </c>
      <c r="H92" s="81">
        <v>2.06</v>
      </c>
      <c r="I92" s="78" t="s">
        <v>4743</v>
      </c>
      <c r="J92" s="78">
        <f>VLOOKUP(B92,'[3]09.02.2026'!$C$1543:$J$2063,8,0)</f>
        <v>0</v>
      </c>
      <c r="K92" s="78">
        <f t="shared" si="4"/>
        <v>0</v>
      </c>
      <c r="L92" s="82"/>
      <c r="M92" s="82"/>
      <c r="N92" s="82"/>
      <c r="O92" s="82"/>
      <c r="P92" s="82"/>
      <c r="Q92" s="83"/>
      <c r="R92" s="83"/>
      <c r="S92" s="83">
        <v>2</v>
      </c>
      <c r="T92" s="84">
        <f t="shared" si="5"/>
        <v>0</v>
      </c>
      <c r="U92" s="84"/>
      <c r="V92" s="86"/>
      <c r="W92" s="87"/>
      <c r="X92" s="132">
        <f>VLOOKUP(B92,'[4]ВОМ КГ-3 СОЭКС'!$C$3:$G$2063,5,0)</f>
        <v>57.8</v>
      </c>
      <c r="Y92" s="133">
        <f t="shared" si="3"/>
        <v>0</v>
      </c>
      <c r="Z92" s="132"/>
    </row>
    <row r="93" spans="1:26" x14ac:dyDescent="0.25">
      <c r="A93" s="76" t="s">
        <v>292</v>
      </c>
      <c r="B93" s="77" t="s">
        <v>3858</v>
      </c>
      <c r="C93" s="77" t="s">
        <v>3859</v>
      </c>
      <c r="D93" s="78">
        <v>1</v>
      </c>
      <c r="E93" s="79">
        <v>270.3</v>
      </c>
      <c r="F93" s="80">
        <v>270.3</v>
      </c>
      <c r="G93" s="81">
        <v>9.6199999999999992</v>
      </c>
      <c r="H93" s="81">
        <v>9.6199999999999992</v>
      </c>
      <c r="I93" s="78" t="s">
        <v>4743</v>
      </c>
      <c r="J93" s="78">
        <f>VLOOKUP(B93,'[3]09.02.2026'!$C$1543:$J$2063,8,0)</f>
        <v>0</v>
      </c>
      <c r="K93" s="78">
        <f t="shared" si="4"/>
        <v>0</v>
      </c>
      <c r="L93" s="82"/>
      <c r="M93" s="82"/>
      <c r="N93" s="82"/>
      <c r="O93" s="82"/>
      <c r="P93" s="82"/>
      <c r="Q93" s="83"/>
      <c r="R93" s="83"/>
      <c r="S93" s="83">
        <v>1</v>
      </c>
      <c r="T93" s="84">
        <f t="shared" si="5"/>
        <v>0</v>
      </c>
      <c r="U93" s="84"/>
      <c r="V93" s="86"/>
      <c r="W93" s="87"/>
      <c r="X93" s="132">
        <f>VLOOKUP(B93,'[4]ВОМ КГ-3 СОЭКС'!$C$3:$G$2063,5,0)</f>
        <v>270.3</v>
      </c>
      <c r="Y93" s="133">
        <f t="shared" si="3"/>
        <v>0</v>
      </c>
      <c r="Z93" s="132"/>
    </row>
    <row r="94" spans="1:26" x14ac:dyDescent="0.25">
      <c r="A94" s="76" t="s">
        <v>295</v>
      </c>
      <c r="B94" s="77" t="s">
        <v>3860</v>
      </c>
      <c r="C94" s="77" t="s">
        <v>3861</v>
      </c>
      <c r="D94" s="78">
        <v>1</v>
      </c>
      <c r="E94" s="79">
        <v>3757.4</v>
      </c>
      <c r="F94" s="80">
        <v>3757.4</v>
      </c>
      <c r="G94" s="81">
        <v>45.14</v>
      </c>
      <c r="H94" s="81">
        <v>45.14</v>
      </c>
      <c r="I94" s="78" t="s">
        <v>4742</v>
      </c>
      <c r="J94" s="78">
        <f>VLOOKUP(B94,'[3]09.02.2026'!$C$1543:$J$2063,8,0)</f>
        <v>0</v>
      </c>
      <c r="K94" s="78">
        <f t="shared" si="4"/>
        <v>0</v>
      </c>
      <c r="L94" s="82">
        <v>1</v>
      </c>
      <c r="M94" s="82"/>
      <c r="N94" s="82"/>
      <c r="O94" s="82"/>
      <c r="P94" s="82"/>
      <c r="Q94" s="83"/>
      <c r="R94" s="83"/>
      <c r="S94" s="83"/>
      <c r="T94" s="84">
        <f t="shared" si="5"/>
        <v>0</v>
      </c>
      <c r="U94" s="84"/>
      <c r="V94" s="86"/>
      <c r="W94" s="87"/>
      <c r="X94" s="132">
        <f>VLOOKUP(B94,'[4]ВОМ КГ-3 СОЭКС'!$C$3:$G$2063,5,0)</f>
        <v>3757.4</v>
      </c>
      <c r="Y94" s="133">
        <f t="shared" si="3"/>
        <v>0</v>
      </c>
      <c r="Z94" s="132"/>
    </row>
    <row r="95" spans="1:26" x14ac:dyDescent="0.25">
      <c r="A95" s="76" t="s">
        <v>298</v>
      </c>
      <c r="B95" s="77" t="s">
        <v>3862</v>
      </c>
      <c r="C95" s="77" t="s">
        <v>3863</v>
      </c>
      <c r="D95" s="78">
        <v>8</v>
      </c>
      <c r="E95" s="79">
        <v>3763.7</v>
      </c>
      <c r="F95" s="80">
        <v>30109.599999999999</v>
      </c>
      <c r="G95" s="81">
        <v>45.26</v>
      </c>
      <c r="H95" s="81">
        <v>362.08</v>
      </c>
      <c r="I95" s="78" t="s">
        <v>4742</v>
      </c>
      <c r="J95" s="78">
        <f>VLOOKUP(B95,'[3]09.02.2026'!$C$1543:$J$2063,8,0)</f>
        <v>0</v>
      </c>
      <c r="K95" s="78">
        <f t="shared" si="4"/>
        <v>0</v>
      </c>
      <c r="L95" s="82"/>
      <c r="M95" s="82">
        <v>2</v>
      </c>
      <c r="N95" s="82">
        <v>2</v>
      </c>
      <c r="O95" s="82">
        <v>1</v>
      </c>
      <c r="P95" s="82"/>
      <c r="Q95" s="83">
        <v>2</v>
      </c>
      <c r="R95" s="83">
        <v>1</v>
      </c>
      <c r="S95" s="83"/>
      <c r="T95" s="84">
        <f t="shared" si="5"/>
        <v>0</v>
      </c>
      <c r="U95" s="84"/>
      <c r="V95" s="86"/>
      <c r="W95" s="87"/>
      <c r="X95" s="132">
        <f>VLOOKUP(B95,'[4]ВОМ КГ-3 СОЭКС'!$C$3:$G$2063,5,0)</f>
        <v>30109.599999999999</v>
      </c>
      <c r="Y95" s="133">
        <f t="shared" si="3"/>
        <v>0</v>
      </c>
      <c r="Z95" s="132"/>
    </row>
    <row r="96" spans="1:26" x14ac:dyDescent="0.25">
      <c r="A96" s="76" t="s">
        <v>301</v>
      </c>
      <c r="B96" s="77" t="s">
        <v>3864</v>
      </c>
      <c r="C96" s="77" t="s">
        <v>3865</v>
      </c>
      <c r="D96" s="78">
        <v>1</v>
      </c>
      <c r="E96" s="79">
        <v>3796.9</v>
      </c>
      <c r="F96" s="80">
        <v>3796.9</v>
      </c>
      <c r="G96" s="81">
        <v>46.04</v>
      </c>
      <c r="H96" s="81">
        <v>46.04</v>
      </c>
      <c r="I96" s="78" t="s">
        <v>4742</v>
      </c>
      <c r="J96" s="78">
        <f>VLOOKUP(B96,'[3]09.02.2026'!$C$1543:$J$2063,8,0)</f>
        <v>0</v>
      </c>
      <c r="K96" s="78">
        <f t="shared" si="4"/>
        <v>0</v>
      </c>
      <c r="L96" s="82"/>
      <c r="M96" s="82"/>
      <c r="N96" s="82"/>
      <c r="O96" s="82">
        <v>1</v>
      </c>
      <c r="P96" s="82"/>
      <c r="Q96" s="83"/>
      <c r="R96" s="83"/>
      <c r="S96" s="83"/>
      <c r="T96" s="84">
        <f t="shared" si="5"/>
        <v>0</v>
      </c>
      <c r="U96" s="84"/>
      <c r="V96" s="86"/>
      <c r="W96" s="87"/>
      <c r="X96" s="132">
        <f>VLOOKUP(B96,'[4]ВОМ КГ-3 СОЭКС'!$C$3:$G$2063,5,0)</f>
        <v>3796.9</v>
      </c>
      <c r="Y96" s="133">
        <f t="shared" si="3"/>
        <v>0</v>
      </c>
      <c r="Z96" s="132"/>
    </row>
    <row r="97" spans="1:26" x14ac:dyDescent="0.25">
      <c r="A97" s="76" t="s">
        <v>304</v>
      </c>
      <c r="B97" s="77" t="s">
        <v>3866</v>
      </c>
      <c r="C97" s="77" t="s">
        <v>3867</v>
      </c>
      <c r="D97" s="78">
        <v>1</v>
      </c>
      <c r="E97" s="79">
        <v>3785.3</v>
      </c>
      <c r="F97" s="80">
        <v>3785.3</v>
      </c>
      <c r="G97" s="81">
        <v>45.84</v>
      </c>
      <c r="H97" s="81">
        <v>45.84</v>
      </c>
      <c r="I97" s="78" t="s">
        <v>4742</v>
      </c>
      <c r="J97" s="78">
        <f>VLOOKUP(B97,'[3]09.02.2026'!$C$1543:$J$2063,8,0)</f>
        <v>0</v>
      </c>
      <c r="K97" s="78">
        <f t="shared" si="4"/>
        <v>0</v>
      </c>
      <c r="L97" s="82"/>
      <c r="M97" s="82"/>
      <c r="N97" s="82"/>
      <c r="O97" s="82"/>
      <c r="P97" s="82">
        <v>1</v>
      </c>
      <c r="Q97" s="83"/>
      <c r="R97" s="83"/>
      <c r="S97" s="83"/>
      <c r="T97" s="84">
        <f t="shared" si="5"/>
        <v>0</v>
      </c>
      <c r="U97" s="84"/>
      <c r="V97" s="86"/>
      <c r="W97" s="87"/>
      <c r="X97" s="132">
        <f>VLOOKUP(B97,'[4]ВОМ КГ-3 СОЭКС'!$C$3:$G$2063,5,0)</f>
        <v>3785.3</v>
      </c>
      <c r="Y97" s="133">
        <f t="shared" si="3"/>
        <v>0</v>
      </c>
      <c r="Z97" s="132"/>
    </row>
    <row r="98" spans="1:26" x14ac:dyDescent="0.25">
      <c r="A98" s="76" t="s">
        <v>307</v>
      </c>
      <c r="B98" s="77" t="s">
        <v>3868</v>
      </c>
      <c r="C98" s="77" t="s">
        <v>3869</v>
      </c>
      <c r="D98" s="78">
        <v>1</v>
      </c>
      <c r="E98" s="79">
        <v>3796.9</v>
      </c>
      <c r="F98" s="80">
        <v>3796.9</v>
      </c>
      <c r="G98" s="81">
        <v>46.04</v>
      </c>
      <c r="H98" s="81">
        <v>46.04</v>
      </c>
      <c r="I98" s="78" t="s">
        <v>4742</v>
      </c>
      <c r="J98" s="78">
        <f>VLOOKUP(B98,'[3]09.02.2026'!$C$1543:$J$2063,8,0)</f>
        <v>0</v>
      </c>
      <c r="K98" s="78">
        <f t="shared" si="4"/>
        <v>0</v>
      </c>
      <c r="L98" s="82"/>
      <c r="M98" s="82"/>
      <c r="N98" s="82"/>
      <c r="O98" s="82"/>
      <c r="P98" s="82">
        <v>1</v>
      </c>
      <c r="Q98" s="83"/>
      <c r="R98" s="83"/>
      <c r="S98" s="83"/>
      <c r="T98" s="84">
        <f t="shared" si="5"/>
        <v>0</v>
      </c>
      <c r="U98" s="84"/>
      <c r="V98" s="86"/>
      <c r="W98" s="87"/>
      <c r="X98" s="132">
        <f>VLOOKUP(B98,'[4]ВОМ КГ-3 СОЭКС'!$C$3:$G$2063,5,0)</f>
        <v>3796.9</v>
      </c>
      <c r="Y98" s="133">
        <f t="shared" si="3"/>
        <v>0</v>
      </c>
      <c r="Z98" s="132"/>
    </row>
    <row r="99" spans="1:26" x14ac:dyDescent="0.25">
      <c r="A99" s="76" t="s">
        <v>310</v>
      </c>
      <c r="B99" s="77" t="s">
        <v>3870</v>
      </c>
      <c r="C99" s="77" t="s">
        <v>3871</v>
      </c>
      <c r="D99" s="78">
        <v>1</v>
      </c>
      <c r="E99" s="79">
        <v>3763.7</v>
      </c>
      <c r="F99" s="80">
        <v>3763.7</v>
      </c>
      <c r="G99" s="81">
        <v>45.26</v>
      </c>
      <c r="H99" s="81">
        <v>45.26</v>
      </c>
      <c r="I99" s="78" t="s">
        <v>4742</v>
      </c>
      <c r="J99" s="78">
        <f>VLOOKUP(B99,'[3]09.02.2026'!$C$1543:$J$2063,8,0)</f>
        <v>0</v>
      </c>
      <c r="K99" s="78">
        <f t="shared" si="4"/>
        <v>0</v>
      </c>
      <c r="L99" s="82"/>
      <c r="M99" s="82"/>
      <c r="N99" s="82"/>
      <c r="O99" s="82"/>
      <c r="P99" s="82"/>
      <c r="Q99" s="83"/>
      <c r="R99" s="83">
        <v>1</v>
      </c>
      <c r="S99" s="83"/>
      <c r="T99" s="84">
        <f t="shared" si="5"/>
        <v>0</v>
      </c>
      <c r="U99" s="84"/>
      <c r="V99" s="86"/>
      <c r="W99" s="87"/>
      <c r="X99" s="132">
        <f>VLOOKUP(B99,'[4]ВОМ КГ-3 СОЭКС'!$C$3:$G$2063,5,0)</f>
        <v>3763.7</v>
      </c>
      <c r="Y99" s="133">
        <f t="shared" si="3"/>
        <v>0</v>
      </c>
      <c r="Z99" s="132"/>
    </row>
    <row r="100" spans="1:26" x14ac:dyDescent="0.25">
      <c r="A100" s="76" t="s">
        <v>313</v>
      </c>
      <c r="B100" s="77" t="s">
        <v>3872</v>
      </c>
      <c r="C100" s="77" t="s">
        <v>3873</v>
      </c>
      <c r="D100" s="78">
        <v>1</v>
      </c>
      <c r="E100" s="79">
        <v>1636.9</v>
      </c>
      <c r="F100" s="80">
        <v>1636.9</v>
      </c>
      <c r="G100" s="81">
        <v>27.65</v>
      </c>
      <c r="H100" s="81">
        <v>27.65</v>
      </c>
      <c r="I100" s="78" t="s">
        <v>4742</v>
      </c>
      <c r="J100" s="78">
        <f>VLOOKUP(B100,'[3]09.02.2026'!$C$1543:$J$2063,8,0)</f>
        <v>0</v>
      </c>
      <c r="K100" s="78">
        <f t="shared" si="4"/>
        <v>0</v>
      </c>
      <c r="L100" s="82"/>
      <c r="M100" s="82"/>
      <c r="N100" s="82"/>
      <c r="O100" s="82"/>
      <c r="P100" s="82"/>
      <c r="Q100" s="83"/>
      <c r="R100" s="83"/>
      <c r="S100" s="83">
        <v>1</v>
      </c>
      <c r="T100" s="84">
        <f t="shared" si="5"/>
        <v>0</v>
      </c>
      <c r="U100" s="84"/>
      <c r="V100" s="86"/>
      <c r="W100" s="87"/>
      <c r="X100" s="132">
        <f>VLOOKUP(B100,'[4]ВОМ КГ-3 СОЭКС'!$C$3:$G$2063,5,0)</f>
        <v>1636.9</v>
      </c>
      <c r="Y100" s="133">
        <f t="shared" si="3"/>
        <v>0</v>
      </c>
      <c r="Z100" s="132"/>
    </row>
    <row r="101" spans="1:26" x14ac:dyDescent="0.25">
      <c r="A101" s="76" t="s">
        <v>316</v>
      </c>
      <c r="B101" s="77" t="s">
        <v>3874</v>
      </c>
      <c r="C101" s="77" t="s">
        <v>3875</v>
      </c>
      <c r="D101" s="78">
        <v>2</v>
      </c>
      <c r="E101" s="79">
        <v>637.29999999999995</v>
      </c>
      <c r="F101" s="80">
        <v>1274.5999999999999</v>
      </c>
      <c r="G101" s="81">
        <v>16.39</v>
      </c>
      <c r="H101" s="81">
        <v>32.78</v>
      </c>
      <c r="I101" s="78" t="s">
        <v>4743</v>
      </c>
      <c r="J101" s="78">
        <f>VLOOKUP(B101,'[3]09.02.2026'!$C$1543:$J$2063,8,0)</f>
        <v>0</v>
      </c>
      <c r="K101" s="78">
        <f t="shared" si="4"/>
        <v>0</v>
      </c>
      <c r="L101" s="82"/>
      <c r="M101" s="82"/>
      <c r="N101" s="82"/>
      <c r="O101" s="82"/>
      <c r="P101" s="82"/>
      <c r="Q101" s="83"/>
      <c r="R101" s="83"/>
      <c r="S101" s="83">
        <v>2</v>
      </c>
      <c r="T101" s="84">
        <f t="shared" si="5"/>
        <v>0</v>
      </c>
      <c r="U101" s="84"/>
      <c r="V101" s="86"/>
      <c r="W101" s="87"/>
      <c r="X101" s="132">
        <f>VLOOKUP(B101,'[4]ВОМ КГ-3 СОЭКС'!$C$3:$G$2063,5,0)</f>
        <v>1274.5999999999999</v>
      </c>
      <c r="Y101" s="133">
        <f t="shared" si="3"/>
        <v>0</v>
      </c>
      <c r="Z101" s="132"/>
    </row>
    <row r="102" spans="1:26" x14ac:dyDescent="0.25">
      <c r="A102" s="76" t="s">
        <v>319</v>
      </c>
      <c r="B102" s="77" t="s">
        <v>3876</v>
      </c>
      <c r="C102" s="77" t="s">
        <v>3877</v>
      </c>
      <c r="D102" s="78">
        <v>2</v>
      </c>
      <c r="E102" s="79">
        <v>637.29999999999995</v>
      </c>
      <c r="F102" s="80">
        <v>1274.5999999999999</v>
      </c>
      <c r="G102" s="81">
        <v>16.39</v>
      </c>
      <c r="H102" s="81">
        <v>32.78</v>
      </c>
      <c r="I102" s="78" t="s">
        <v>4743</v>
      </c>
      <c r="J102" s="78">
        <f>VLOOKUP(B102,'[3]09.02.2026'!$C$1543:$J$2063,8,0)</f>
        <v>0</v>
      </c>
      <c r="K102" s="78">
        <f t="shared" si="4"/>
        <v>0</v>
      </c>
      <c r="L102" s="82"/>
      <c r="M102" s="82"/>
      <c r="N102" s="82"/>
      <c r="O102" s="82"/>
      <c r="P102" s="82"/>
      <c r="Q102" s="83"/>
      <c r="R102" s="83"/>
      <c r="S102" s="83">
        <v>2</v>
      </c>
      <c r="T102" s="84">
        <f t="shared" si="5"/>
        <v>0</v>
      </c>
      <c r="U102" s="84"/>
      <c r="V102" s="86"/>
      <c r="W102" s="87"/>
      <c r="X102" s="132">
        <f>VLOOKUP(B102,'[4]ВОМ КГ-3 СОЭКС'!$C$3:$G$2063,5,0)</f>
        <v>1274.5999999999999</v>
      </c>
      <c r="Y102" s="133">
        <f t="shared" si="3"/>
        <v>0</v>
      </c>
      <c r="Z102" s="132"/>
    </row>
    <row r="103" spans="1:26" x14ac:dyDescent="0.25">
      <c r="A103" s="76" t="s">
        <v>322</v>
      </c>
      <c r="B103" s="77" t="s">
        <v>3878</v>
      </c>
      <c r="C103" s="77" t="s">
        <v>3879</v>
      </c>
      <c r="D103" s="78">
        <v>1</v>
      </c>
      <c r="E103" s="79">
        <v>791.2</v>
      </c>
      <c r="F103" s="80">
        <v>791.2</v>
      </c>
      <c r="G103" s="81">
        <v>17.14</v>
      </c>
      <c r="H103" s="81">
        <v>17.14</v>
      </c>
      <c r="I103" s="78" t="s">
        <v>4743</v>
      </c>
      <c r="J103" s="78">
        <f>VLOOKUP(B103,'[3]09.02.2026'!$C$1543:$J$2063,8,0)</f>
        <v>0</v>
      </c>
      <c r="K103" s="78">
        <f t="shared" si="4"/>
        <v>0</v>
      </c>
      <c r="L103" s="82"/>
      <c r="M103" s="82"/>
      <c r="N103" s="82"/>
      <c r="O103" s="82"/>
      <c r="P103" s="82">
        <v>1</v>
      </c>
      <c r="Q103" s="83"/>
      <c r="R103" s="83"/>
      <c r="S103" s="83"/>
      <c r="T103" s="84">
        <f t="shared" si="5"/>
        <v>0</v>
      </c>
      <c r="U103" s="84"/>
      <c r="V103" s="86"/>
      <c r="W103" s="87"/>
      <c r="X103" s="132">
        <f>VLOOKUP(B103,'[4]ВОМ КГ-3 СОЭКС'!$C$3:$G$2063,5,0)</f>
        <v>791.2</v>
      </c>
      <c r="Y103" s="133">
        <f t="shared" si="3"/>
        <v>0</v>
      </c>
      <c r="Z103" s="132"/>
    </row>
    <row r="104" spans="1:26" x14ac:dyDescent="0.25">
      <c r="A104" s="76" t="s">
        <v>325</v>
      </c>
      <c r="B104" s="77" t="s">
        <v>3880</v>
      </c>
      <c r="C104" s="77" t="s">
        <v>3881</v>
      </c>
      <c r="D104" s="78">
        <v>3</v>
      </c>
      <c r="E104" s="79">
        <v>18</v>
      </c>
      <c r="F104" s="80">
        <v>54</v>
      </c>
      <c r="G104" s="81">
        <v>0.64</v>
      </c>
      <c r="H104" s="81">
        <v>1.92</v>
      </c>
      <c r="I104" s="78" t="s">
        <v>4743</v>
      </c>
      <c r="J104" s="78">
        <f>VLOOKUP(B104,'[3]09.02.2026'!$C$1543:$J$2063,8,0)</f>
        <v>0</v>
      </c>
      <c r="K104" s="78">
        <f t="shared" si="4"/>
        <v>0</v>
      </c>
      <c r="L104" s="82"/>
      <c r="M104" s="82"/>
      <c r="N104" s="82"/>
      <c r="O104" s="82">
        <v>2</v>
      </c>
      <c r="P104" s="82">
        <v>1</v>
      </c>
      <c r="Q104" s="83"/>
      <c r="R104" s="83"/>
      <c r="S104" s="83"/>
      <c r="T104" s="84">
        <f t="shared" si="5"/>
        <v>0</v>
      </c>
      <c r="U104" s="84"/>
      <c r="V104" s="86"/>
      <c r="W104" s="87"/>
      <c r="X104" s="132">
        <f>VLOOKUP(B104,'[4]ВОМ КГ-3 СОЭКС'!$C$3:$G$2063,5,0)</f>
        <v>54</v>
      </c>
      <c r="Y104" s="133">
        <f t="shared" si="3"/>
        <v>0</v>
      </c>
      <c r="Z104" s="132"/>
    </row>
    <row r="105" spans="1:26" x14ac:dyDescent="0.25">
      <c r="A105" s="76" t="s">
        <v>328</v>
      </c>
      <c r="B105" s="77" t="s">
        <v>3882</v>
      </c>
      <c r="C105" s="77" t="s">
        <v>3883</v>
      </c>
      <c r="D105" s="78">
        <v>14</v>
      </c>
      <c r="E105" s="79">
        <v>15.8</v>
      </c>
      <c r="F105" s="80">
        <v>221.2</v>
      </c>
      <c r="G105" s="81">
        <v>0.55000000000000004</v>
      </c>
      <c r="H105" s="81">
        <v>7.7</v>
      </c>
      <c r="I105" s="78" t="s">
        <v>4743</v>
      </c>
      <c r="J105" s="78">
        <f>VLOOKUP(B105,'[3]09.02.2026'!$C$1543:$J$2063,8,0)</f>
        <v>0</v>
      </c>
      <c r="K105" s="78">
        <f t="shared" si="4"/>
        <v>0</v>
      </c>
      <c r="L105" s="82"/>
      <c r="M105" s="82"/>
      <c r="N105" s="82"/>
      <c r="O105" s="82">
        <v>6</v>
      </c>
      <c r="P105" s="82">
        <v>8</v>
      </c>
      <c r="Q105" s="83"/>
      <c r="R105" s="83"/>
      <c r="S105" s="83"/>
      <c r="T105" s="84">
        <f t="shared" si="5"/>
        <v>0</v>
      </c>
      <c r="U105" s="84"/>
      <c r="V105" s="86"/>
      <c r="W105" s="87"/>
      <c r="X105" s="132">
        <f>VLOOKUP(B105,'[4]ВОМ КГ-3 СОЭКС'!$C$3:$G$2063,5,0)</f>
        <v>221.2</v>
      </c>
      <c r="Y105" s="133">
        <f t="shared" si="3"/>
        <v>0</v>
      </c>
      <c r="Z105" s="132"/>
    </row>
    <row r="106" spans="1:26" x14ac:dyDescent="0.25">
      <c r="A106" s="76" t="s">
        <v>331</v>
      </c>
      <c r="B106" s="77" t="s">
        <v>3884</v>
      </c>
      <c r="C106" s="77" t="s">
        <v>3885</v>
      </c>
      <c r="D106" s="78">
        <v>1</v>
      </c>
      <c r="E106" s="79">
        <v>18.5</v>
      </c>
      <c r="F106" s="80">
        <v>18.5</v>
      </c>
      <c r="G106" s="81">
        <v>0.7</v>
      </c>
      <c r="H106" s="81">
        <v>0.7</v>
      </c>
      <c r="I106" s="78" t="s">
        <v>4743</v>
      </c>
      <c r="J106" s="78">
        <f>VLOOKUP(B106,'[3]09.02.2026'!$C$1543:$J$2063,8,0)</f>
        <v>0</v>
      </c>
      <c r="K106" s="78">
        <f t="shared" si="4"/>
        <v>0</v>
      </c>
      <c r="L106" s="82"/>
      <c r="M106" s="82"/>
      <c r="N106" s="82"/>
      <c r="O106" s="82">
        <v>1</v>
      </c>
      <c r="P106" s="82"/>
      <c r="Q106" s="83"/>
      <c r="R106" s="83"/>
      <c r="S106" s="83"/>
      <c r="T106" s="84">
        <f t="shared" si="5"/>
        <v>0</v>
      </c>
      <c r="U106" s="84"/>
      <c r="V106" s="86"/>
      <c r="W106" s="87"/>
      <c r="X106" s="132">
        <f>VLOOKUP(B106,'[4]ВОМ КГ-3 СОЭКС'!$C$3:$G$2063,5,0)</f>
        <v>18.5</v>
      </c>
      <c r="Y106" s="133">
        <f t="shared" si="3"/>
        <v>0</v>
      </c>
      <c r="Z106" s="132"/>
    </row>
    <row r="107" spans="1:26" x14ac:dyDescent="0.25">
      <c r="A107" s="76" t="s">
        <v>334</v>
      </c>
      <c r="B107" s="77" t="s">
        <v>3886</v>
      </c>
      <c r="C107" s="77" t="s">
        <v>3887</v>
      </c>
      <c r="D107" s="78">
        <v>1</v>
      </c>
      <c r="E107" s="79">
        <v>12.1</v>
      </c>
      <c r="F107" s="80">
        <v>12.1</v>
      </c>
      <c r="G107" s="81">
        <v>0.42</v>
      </c>
      <c r="H107" s="81">
        <v>0.42</v>
      </c>
      <c r="I107" s="78" t="s">
        <v>4743</v>
      </c>
      <c r="J107" s="78">
        <f>VLOOKUP(B107,'[3]09.02.2026'!$C$1543:$J$2063,8,0)</f>
        <v>0</v>
      </c>
      <c r="K107" s="78">
        <f t="shared" si="4"/>
        <v>0</v>
      </c>
      <c r="L107" s="82"/>
      <c r="M107" s="82"/>
      <c r="N107" s="82"/>
      <c r="O107" s="82">
        <v>1</v>
      </c>
      <c r="P107" s="82"/>
      <c r="Q107" s="83"/>
      <c r="R107" s="83"/>
      <c r="S107" s="83"/>
      <c r="T107" s="84">
        <f t="shared" si="5"/>
        <v>0</v>
      </c>
      <c r="U107" s="84"/>
      <c r="V107" s="86"/>
      <c r="W107" s="87"/>
      <c r="X107" s="132">
        <f>VLOOKUP(B107,'[4]ВОМ КГ-3 СОЭКС'!$C$3:$G$2063,5,0)</f>
        <v>12.1</v>
      </c>
      <c r="Y107" s="133">
        <f t="shared" si="3"/>
        <v>0</v>
      </c>
      <c r="Z107" s="132"/>
    </row>
    <row r="108" spans="1:26" x14ac:dyDescent="0.25">
      <c r="A108" s="76" t="s">
        <v>337</v>
      </c>
      <c r="B108" s="77" t="s">
        <v>3888</v>
      </c>
      <c r="C108" s="77" t="s">
        <v>3889</v>
      </c>
      <c r="D108" s="78">
        <v>1</v>
      </c>
      <c r="E108" s="79">
        <v>15.4</v>
      </c>
      <c r="F108" s="80">
        <v>15.4</v>
      </c>
      <c r="G108" s="81">
        <v>0.5</v>
      </c>
      <c r="H108" s="81">
        <v>0.5</v>
      </c>
      <c r="I108" s="78" t="s">
        <v>4743</v>
      </c>
      <c r="J108" s="78">
        <f>VLOOKUP(B108,'[3]09.02.2026'!$C$1543:$J$2063,8,0)</f>
        <v>0</v>
      </c>
      <c r="K108" s="78">
        <f t="shared" si="4"/>
        <v>0</v>
      </c>
      <c r="L108" s="82"/>
      <c r="M108" s="82"/>
      <c r="N108" s="82"/>
      <c r="O108" s="82">
        <v>1</v>
      </c>
      <c r="P108" s="82"/>
      <c r="Q108" s="83"/>
      <c r="R108" s="83"/>
      <c r="S108" s="83"/>
      <c r="T108" s="84">
        <f t="shared" si="5"/>
        <v>0</v>
      </c>
      <c r="U108" s="84"/>
      <c r="V108" s="86"/>
      <c r="W108" s="87"/>
      <c r="X108" s="132">
        <f>VLOOKUP(B108,'[4]ВОМ КГ-3 СОЭКС'!$C$3:$G$2063,5,0)</f>
        <v>15.4</v>
      </c>
      <c r="Y108" s="133">
        <f t="shared" si="3"/>
        <v>0</v>
      </c>
      <c r="Z108" s="132"/>
    </row>
    <row r="109" spans="1:26" x14ac:dyDescent="0.25">
      <c r="A109" s="76" t="s">
        <v>340</v>
      </c>
      <c r="B109" s="77" t="s">
        <v>3890</v>
      </c>
      <c r="C109" s="77" t="s">
        <v>3891</v>
      </c>
      <c r="D109" s="78">
        <v>3</v>
      </c>
      <c r="E109" s="79">
        <v>49</v>
      </c>
      <c r="F109" s="80">
        <v>147</v>
      </c>
      <c r="G109" s="81">
        <v>1.85</v>
      </c>
      <c r="H109" s="81">
        <v>5.55</v>
      </c>
      <c r="I109" s="78" t="s">
        <v>4743</v>
      </c>
      <c r="J109" s="78">
        <f>VLOOKUP(B109,'[3]09.02.2026'!$C$1543:$J$2063,8,0)</f>
        <v>0</v>
      </c>
      <c r="K109" s="78">
        <f t="shared" si="4"/>
        <v>0</v>
      </c>
      <c r="L109" s="82"/>
      <c r="M109" s="82"/>
      <c r="N109" s="82"/>
      <c r="O109" s="82"/>
      <c r="P109" s="82">
        <v>3</v>
      </c>
      <c r="Q109" s="83"/>
      <c r="R109" s="83"/>
      <c r="S109" s="83"/>
      <c r="T109" s="84">
        <f t="shared" si="5"/>
        <v>0</v>
      </c>
      <c r="U109" s="84"/>
      <c r="V109" s="86"/>
      <c r="W109" s="87"/>
      <c r="X109" s="132">
        <f>VLOOKUP(B109,'[4]ВОМ КГ-3 СОЭКС'!$C$3:$G$2063,5,0)</f>
        <v>147</v>
      </c>
      <c r="Y109" s="133">
        <f t="shared" si="3"/>
        <v>0</v>
      </c>
      <c r="Z109" s="132"/>
    </row>
    <row r="110" spans="1:26" x14ac:dyDescent="0.25">
      <c r="A110" s="76" t="s">
        <v>343</v>
      </c>
      <c r="B110" s="77" t="s">
        <v>3892</v>
      </c>
      <c r="C110" s="77" t="s">
        <v>3893</v>
      </c>
      <c r="D110" s="78">
        <v>3</v>
      </c>
      <c r="E110" s="79">
        <v>45.6</v>
      </c>
      <c r="F110" s="80">
        <v>136.80000000000001</v>
      </c>
      <c r="G110" s="81">
        <v>1.72</v>
      </c>
      <c r="H110" s="81">
        <v>5.16</v>
      </c>
      <c r="I110" s="78" t="s">
        <v>4743</v>
      </c>
      <c r="J110" s="78">
        <f>VLOOKUP(B110,'[3]09.02.2026'!$C$1543:$J$2063,8,0)</f>
        <v>0</v>
      </c>
      <c r="K110" s="78">
        <f t="shared" si="4"/>
        <v>0</v>
      </c>
      <c r="L110" s="82"/>
      <c r="M110" s="82"/>
      <c r="N110" s="82"/>
      <c r="O110" s="82"/>
      <c r="P110" s="82">
        <v>3</v>
      </c>
      <c r="Q110" s="83"/>
      <c r="R110" s="83"/>
      <c r="S110" s="83"/>
      <c r="T110" s="84">
        <f t="shared" si="5"/>
        <v>0</v>
      </c>
      <c r="U110" s="84"/>
      <c r="V110" s="86"/>
      <c r="W110" s="87"/>
      <c r="X110" s="132">
        <f>VLOOKUP(B110,'[4]ВОМ КГ-3 СОЭКС'!$C$3:$G$2063,5,0)</f>
        <v>136.80000000000001</v>
      </c>
      <c r="Y110" s="133">
        <f t="shared" si="3"/>
        <v>0</v>
      </c>
      <c r="Z110" s="132"/>
    </row>
    <row r="111" spans="1:26" x14ac:dyDescent="0.25">
      <c r="A111" s="76" t="s">
        <v>346</v>
      </c>
      <c r="B111" s="77" t="s">
        <v>3894</v>
      </c>
      <c r="C111" s="77" t="s">
        <v>3895</v>
      </c>
      <c r="D111" s="78">
        <v>24</v>
      </c>
      <c r="E111" s="79">
        <v>16.2</v>
      </c>
      <c r="F111" s="80">
        <v>388.8</v>
      </c>
      <c r="G111" s="81">
        <v>0.56000000000000005</v>
      </c>
      <c r="H111" s="81">
        <v>13.44</v>
      </c>
      <c r="I111" s="78" t="s">
        <v>4743</v>
      </c>
      <c r="J111" s="78">
        <f>VLOOKUP(B111,'[3]09.02.2026'!$C$1543:$J$2063,8,0)</f>
        <v>0</v>
      </c>
      <c r="K111" s="78">
        <f t="shared" si="4"/>
        <v>0</v>
      </c>
      <c r="L111" s="82"/>
      <c r="M111" s="82"/>
      <c r="N111" s="82"/>
      <c r="O111" s="82"/>
      <c r="P111" s="82"/>
      <c r="Q111" s="83"/>
      <c r="R111" s="83"/>
      <c r="S111" s="83">
        <v>24</v>
      </c>
      <c r="T111" s="84">
        <f t="shared" si="5"/>
        <v>0</v>
      </c>
      <c r="U111" s="84"/>
      <c r="V111" s="86"/>
      <c r="W111" s="87"/>
      <c r="X111" s="132">
        <f>VLOOKUP(B111,'[4]ВОМ КГ-3 СОЭКС'!$C$3:$G$2063,5,0)</f>
        <v>388.8</v>
      </c>
      <c r="Y111" s="133">
        <f t="shared" si="3"/>
        <v>0</v>
      </c>
      <c r="Z111" s="132"/>
    </row>
    <row r="112" spans="1:26" x14ac:dyDescent="0.25">
      <c r="A112" s="76" t="s">
        <v>349</v>
      </c>
      <c r="B112" s="77" t="s">
        <v>3896</v>
      </c>
      <c r="C112" s="77" t="s">
        <v>3897</v>
      </c>
      <c r="D112" s="78">
        <v>2</v>
      </c>
      <c r="E112" s="79">
        <v>25.4</v>
      </c>
      <c r="F112" s="80">
        <v>50.8</v>
      </c>
      <c r="G112" s="81">
        <v>0.95</v>
      </c>
      <c r="H112" s="81">
        <v>1.9</v>
      </c>
      <c r="I112" s="78" t="s">
        <v>4743</v>
      </c>
      <c r="J112" s="78">
        <f>VLOOKUP(B112,'[3]09.02.2026'!$C$1543:$J$2063,8,0)</f>
        <v>0</v>
      </c>
      <c r="K112" s="78">
        <f t="shared" si="4"/>
        <v>0</v>
      </c>
      <c r="L112" s="82"/>
      <c r="M112" s="82"/>
      <c r="N112" s="82"/>
      <c r="O112" s="82"/>
      <c r="P112" s="82"/>
      <c r="Q112" s="83"/>
      <c r="R112" s="83"/>
      <c r="S112" s="83">
        <v>2</v>
      </c>
      <c r="T112" s="84">
        <f t="shared" si="5"/>
        <v>0</v>
      </c>
      <c r="U112" s="84"/>
      <c r="V112" s="86"/>
      <c r="W112" s="87"/>
      <c r="X112" s="132">
        <f>VLOOKUP(B112,'[4]ВОМ КГ-3 СОЭКС'!$C$3:$G$2063,5,0)</f>
        <v>50.8</v>
      </c>
      <c r="Y112" s="133">
        <f t="shared" si="3"/>
        <v>0</v>
      </c>
      <c r="Z112" s="132"/>
    </row>
    <row r="113" spans="1:26" x14ac:dyDescent="0.25">
      <c r="A113" s="76" t="s">
        <v>352</v>
      </c>
      <c r="B113" s="77" t="s">
        <v>3898</v>
      </c>
      <c r="C113" s="77" t="s">
        <v>3899</v>
      </c>
      <c r="D113" s="78">
        <v>1</v>
      </c>
      <c r="E113" s="79">
        <v>15.6</v>
      </c>
      <c r="F113" s="80">
        <v>15.6</v>
      </c>
      <c r="G113" s="81">
        <v>0.55000000000000004</v>
      </c>
      <c r="H113" s="81">
        <v>0.55000000000000004</v>
      </c>
      <c r="I113" s="78" t="s">
        <v>4743</v>
      </c>
      <c r="J113" s="78">
        <f>VLOOKUP(B113,'[3]09.02.2026'!$C$1543:$J$2063,8,0)</f>
        <v>0</v>
      </c>
      <c r="K113" s="78">
        <f t="shared" si="4"/>
        <v>0</v>
      </c>
      <c r="L113" s="82"/>
      <c r="M113" s="82"/>
      <c r="N113" s="82"/>
      <c r="O113" s="82"/>
      <c r="P113" s="82"/>
      <c r="Q113" s="83"/>
      <c r="R113" s="83"/>
      <c r="S113" s="83">
        <v>1</v>
      </c>
      <c r="T113" s="84">
        <f t="shared" si="5"/>
        <v>0</v>
      </c>
      <c r="U113" s="84"/>
      <c r="V113" s="86"/>
      <c r="W113" s="87"/>
      <c r="X113" s="132">
        <f>VLOOKUP(B113,'[4]ВОМ КГ-3 СОЭКС'!$C$3:$G$2063,5,0)</f>
        <v>15.6</v>
      </c>
      <c r="Y113" s="133">
        <f t="shared" si="3"/>
        <v>0</v>
      </c>
      <c r="Z113" s="132"/>
    </row>
    <row r="114" spans="1:26" x14ac:dyDescent="0.25">
      <c r="A114" s="76" t="s">
        <v>355</v>
      </c>
      <c r="B114" s="77" t="s">
        <v>3900</v>
      </c>
      <c r="C114" s="77" t="s">
        <v>3901</v>
      </c>
      <c r="D114" s="78">
        <v>4</v>
      </c>
      <c r="E114" s="79">
        <v>17.8</v>
      </c>
      <c r="F114" s="80">
        <v>71.2</v>
      </c>
      <c r="G114" s="81">
        <v>0.64</v>
      </c>
      <c r="H114" s="81">
        <v>2.56</v>
      </c>
      <c r="I114" s="78" t="s">
        <v>4743</v>
      </c>
      <c r="J114" s="78">
        <f>VLOOKUP(B114,'[3]09.02.2026'!$C$1543:$J$2063,8,0)</f>
        <v>0</v>
      </c>
      <c r="K114" s="78">
        <f t="shared" si="4"/>
        <v>0</v>
      </c>
      <c r="L114" s="82"/>
      <c r="M114" s="82"/>
      <c r="N114" s="82"/>
      <c r="O114" s="82"/>
      <c r="P114" s="82"/>
      <c r="Q114" s="83"/>
      <c r="R114" s="83"/>
      <c r="S114" s="83">
        <v>4</v>
      </c>
      <c r="T114" s="84">
        <f t="shared" si="5"/>
        <v>0</v>
      </c>
      <c r="U114" s="84"/>
      <c r="V114" s="86"/>
      <c r="W114" s="87"/>
      <c r="X114" s="132">
        <f>VLOOKUP(B114,'[4]ВОМ КГ-3 СОЭКС'!$C$3:$G$2063,5,0)</f>
        <v>71.2</v>
      </c>
      <c r="Y114" s="133">
        <f t="shared" si="3"/>
        <v>0</v>
      </c>
      <c r="Z114" s="132"/>
    </row>
    <row r="115" spans="1:26" x14ac:dyDescent="0.25">
      <c r="A115" s="76" t="s">
        <v>358</v>
      </c>
      <c r="B115" s="77" t="s">
        <v>3902</v>
      </c>
      <c r="C115" s="77" t="s">
        <v>3903</v>
      </c>
      <c r="D115" s="78">
        <v>4</v>
      </c>
      <c r="E115" s="79">
        <v>17.8</v>
      </c>
      <c r="F115" s="80">
        <v>71.2</v>
      </c>
      <c r="G115" s="81">
        <v>0.64</v>
      </c>
      <c r="H115" s="81">
        <v>2.56</v>
      </c>
      <c r="I115" s="78" t="s">
        <v>4743</v>
      </c>
      <c r="J115" s="78">
        <f>VLOOKUP(B115,'[3]09.02.2026'!$C$1543:$J$2063,8,0)</f>
        <v>0</v>
      </c>
      <c r="K115" s="78">
        <f t="shared" si="4"/>
        <v>0</v>
      </c>
      <c r="L115" s="82"/>
      <c r="M115" s="82"/>
      <c r="N115" s="82"/>
      <c r="O115" s="82"/>
      <c r="P115" s="82"/>
      <c r="Q115" s="83"/>
      <c r="R115" s="83"/>
      <c r="S115" s="83">
        <v>4</v>
      </c>
      <c r="T115" s="84">
        <f t="shared" si="5"/>
        <v>0</v>
      </c>
      <c r="U115" s="84"/>
      <c r="V115" s="86"/>
      <c r="W115" s="87"/>
      <c r="X115" s="132">
        <f>VLOOKUP(B115,'[4]ВОМ КГ-3 СОЭКС'!$C$3:$G$2063,5,0)</f>
        <v>71.2</v>
      </c>
      <c r="Y115" s="133">
        <f t="shared" si="3"/>
        <v>0</v>
      </c>
      <c r="Z115" s="132"/>
    </row>
    <row r="116" spans="1:26" x14ac:dyDescent="0.25">
      <c r="A116" s="76" t="s">
        <v>361</v>
      </c>
      <c r="B116" s="77" t="s">
        <v>3904</v>
      </c>
      <c r="C116" s="77" t="s">
        <v>3905</v>
      </c>
      <c r="D116" s="78">
        <v>1</v>
      </c>
      <c r="E116" s="79">
        <v>68.599999999999994</v>
      </c>
      <c r="F116" s="80">
        <v>68.599999999999994</v>
      </c>
      <c r="G116" s="81">
        <v>2.48</v>
      </c>
      <c r="H116" s="81">
        <v>2.48</v>
      </c>
      <c r="I116" s="78" t="s">
        <v>4743</v>
      </c>
      <c r="J116" s="78">
        <f>VLOOKUP(B116,'[3]09.02.2026'!$C$1543:$J$2063,8,0)</f>
        <v>0</v>
      </c>
      <c r="K116" s="78">
        <f t="shared" si="4"/>
        <v>0</v>
      </c>
      <c r="L116" s="82"/>
      <c r="M116" s="82"/>
      <c r="N116" s="82"/>
      <c r="O116" s="82"/>
      <c r="P116" s="82"/>
      <c r="Q116" s="83"/>
      <c r="R116" s="83"/>
      <c r="S116" s="83">
        <v>1</v>
      </c>
      <c r="T116" s="84">
        <f t="shared" si="5"/>
        <v>0</v>
      </c>
      <c r="U116" s="84"/>
      <c r="V116" s="86"/>
      <c r="W116" s="87"/>
      <c r="X116" s="132">
        <f>VLOOKUP(B116,'[4]ВОМ КГ-3 СОЭКС'!$C$3:$G$2063,5,0)</f>
        <v>68.599999999999994</v>
      </c>
      <c r="Y116" s="133">
        <f t="shared" si="3"/>
        <v>0</v>
      </c>
      <c r="Z116" s="132"/>
    </row>
    <row r="117" spans="1:26" x14ac:dyDescent="0.25">
      <c r="A117" s="76" t="s">
        <v>364</v>
      </c>
      <c r="B117" s="77" t="s">
        <v>3906</v>
      </c>
      <c r="C117" s="77" t="s">
        <v>3907</v>
      </c>
      <c r="D117" s="78">
        <v>3</v>
      </c>
      <c r="E117" s="79">
        <v>63.1</v>
      </c>
      <c r="F117" s="80">
        <v>189.3</v>
      </c>
      <c r="G117" s="81">
        <v>2.3199999999999998</v>
      </c>
      <c r="H117" s="81">
        <v>6.96</v>
      </c>
      <c r="I117" s="78" t="s">
        <v>4743</v>
      </c>
      <c r="J117" s="78">
        <f>VLOOKUP(B117,'[3]09.02.2026'!$C$1543:$J$2063,8,0)</f>
        <v>0</v>
      </c>
      <c r="K117" s="78">
        <f t="shared" si="4"/>
        <v>0</v>
      </c>
      <c r="L117" s="82"/>
      <c r="M117" s="82"/>
      <c r="N117" s="82"/>
      <c r="O117" s="82"/>
      <c r="P117" s="82"/>
      <c r="Q117" s="83"/>
      <c r="R117" s="83"/>
      <c r="S117" s="83">
        <v>3</v>
      </c>
      <c r="T117" s="84">
        <f t="shared" si="5"/>
        <v>0</v>
      </c>
      <c r="U117" s="84"/>
      <c r="V117" s="86"/>
      <c r="W117" s="87"/>
      <c r="X117" s="132">
        <f>VLOOKUP(B117,'[4]ВОМ КГ-3 СОЭКС'!$C$3:$G$2063,5,0)</f>
        <v>189.3</v>
      </c>
      <c r="Y117" s="133">
        <f t="shared" si="3"/>
        <v>0</v>
      </c>
      <c r="Z117" s="132"/>
    </row>
    <row r="118" spans="1:26" x14ac:dyDescent="0.25">
      <c r="A118" s="76" t="s">
        <v>367</v>
      </c>
      <c r="B118" s="77" t="s">
        <v>3908</v>
      </c>
      <c r="C118" s="77" t="s">
        <v>3909</v>
      </c>
      <c r="D118" s="78">
        <v>4</v>
      </c>
      <c r="E118" s="79">
        <v>66.400000000000006</v>
      </c>
      <c r="F118" s="80">
        <v>265.60000000000002</v>
      </c>
      <c r="G118" s="81">
        <v>2.4300000000000002</v>
      </c>
      <c r="H118" s="81">
        <v>9.7200000000000006</v>
      </c>
      <c r="I118" s="78" t="s">
        <v>4743</v>
      </c>
      <c r="J118" s="78">
        <f>VLOOKUP(B118,'[3]09.02.2026'!$C$1543:$J$2063,8,0)</f>
        <v>0</v>
      </c>
      <c r="K118" s="78">
        <f t="shared" si="4"/>
        <v>0</v>
      </c>
      <c r="L118" s="82"/>
      <c r="M118" s="82"/>
      <c r="N118" s="82"/>
      <c r="O118" s="82"/>
      <c r="P118" s="82"/>
      <c r="Q118" s="83"/>
      <c r="R118" s="83"/>
      <c r="S118" s="83">
        <v>4</v>
      </c>
      <c r="T118" s="84">
        <f t="shared" si="5"/>
        <v>0</v>
      </c>
      <c r="U118" s="84"/>
      <c r="V118" s="86"/>
      <c r="W118" s="87"/>
      <c r="X118" s="132">
        <f>VLOOKUP(B118,'[4]ВОМ КГ-3 СОЭКС'!$C$3:$G$2063,5,0)</f>
        <v>265.60000000000002</v>
      </c>
      <c r="Y118" s="133">
        <f t="shared" si="3"/>
        <v>0</v>
      </c>
      <c r="Z118" s="132"/>
    </row>
    <row r="119" spans="1:26" x14ac:dyDescent="0.25">
      <c r="A119" s="76" t="s">
        <v>370</v>
      </c>
      <c r="B119" s="77" t="s">
        <v>3910</v>
      </c>
      <c r="C119" s="77" t="s">
        <v>3911</v>
      </c>
      <c r="D119" s="78">
        <v>4</v>
      </c>
      <c r="E119" s="79">
        <v>14.9</v>
      </c>
      <c r="F119" s="80">
        <v>59.6</v>
      </c>
      <c r="G119" s="81">
        <v>0.57999999999999996</v>
      </c>
      <c r="H119" s="81">
        <v>2.3199999999999998</v>
      </c>
      <c r="I119" s="78" t="s">
        <v>4743</v>
      </c>
      <c r="J119" s="78">
        <f>VLOOKUP(B119,'[3]09.02.2026'!$C$1543:$J$2063,8,0)</f>
        <v>0</v>
      </c>
      <c r="K119" s="78">
        <f t="shared" si="4"/>
        <v>0</v>
      </c>
      <c r="L119" s="82"/>
      <c r="M119" s="82"/>
      <c r="N119" s="82"/>
      <c r="O119" s="82"/>
      <c r="P119" s="82"/>
      <c r="Q119" s="83"/>
      <c r="R119" s="83"/>
      <c r="S119" s="83">
        <v>4</v>
      </c>
      <c r="T119" s="84">
        <f t="shared" si="5"/>
        <v>0</v>
      </c>
      <c r="U119" s="84"/>
      <c r="V119" s="86"/>
      <c r="W119" s="87"/>
      <c r="X119" s="132">
        <f>VLOOKUP(B119,'[4]ВОМ КГ-3 СОЭКС'!$C$3:$G$2063,5,0)</f>
        <v>59.6</v>
      </c>
      <c r="Y119" s="133">
        <f t="shared" si="3"/>
        <v>0</v>
      </c>
      <c r="Z119" s="132"/>
    </row>
    <row r="120" spans="1:26" x14ac:dyDescent="0.25">
      <c r="A120" s="76" t="s">
        <v>373</v>
      </c>
      <c r="B120" s="77" t="s">
        <v>3912</v>
      </c>
      <c r="C120" s="77" t="s">
        <v>3913</v>
      </c>
      <c r="D120" s="78">
        <v>1</v>
      </c>
      <c r="E120" s="79">
        <v>21.9</v>
      </c>
      <c r="F120" s="80">
        <v>21.9</v>
      </c>
      <c r="G120" s="81">
        <v>0.83</v>
      </c>
      <c r="H120" s="81">
        <v>0.83</v>
      </c>
      <c r="I120" s="78" t="s">
        <v>4743</v>
      </c>
      <c r="J120" s="78">
        <f>VLOOKUP(B120,'[3]09.02.2026'!$C$1543:$J$2063,8,0)</f>
        <v>0</v>
      </c>
      <c r="K120" s="78">
        <f t="shared" si="4"/>
        <v>0</v>
      </c>
      <c r="L120" s="82"/>
      <c r="M120" s="82"/>
      <c r="N120" s="82"/>
      <c r="O120" s="82"/>
      <c r="P120" s="82"/>
      <c r="Q120" s="83"/>
      <c r="R120" s="83"/>
      <c r="S120" s="83">
        <v>1</v>
      </c>
      <c r="T120" s="84">
        <f t="shared" si="5"/>
        <v>0</v>
      </c>
      <c r="U120" s="84"/>
      <c r="V120" s="86"/>
      <c r="W120" s="87"/>
      <c r="X120" s="132">
        <f>VLOOKUP(B120,'[4]ВОМ КГ-3 СОЭКС'!$C$3:$G$2063,5,0)</f>
        <v>21.9</v>
      </c>
      <c r="Y120" s="133">
        <f t="shared" si="3"/>
        <v>0</v>
      </c>
      <c r="Z120" s="132"/>
    </row>
    <row r="121" spans="1:26" x14ac:dyDescent="0.25">
      <c r="A121" s="76" t="s">
        <v>376</v>
      </c>
      <c r="B121" s="77" t="s">
        <v>3914</v>
      </c>
      <c r="C121" s="77" t="s">
        <v>3915</v>
      </c>
      <c r="D121" s="78">
        <v>2</v>
      </c>
      <c r="E121" s="79">
        <v>15.6</v>
      </c>
      <c r="F121" s="80">
        <v>31.2</v>
      </c>
      <c r="G121" s="81">
        <v>0.55000000000000004</v>
      </c>
      <c r="H121" s="81">
        <v>1.1000000000000001</v>
      </c>
      <c r="I121" s="78" t="s">
        <v>4743</v>
      </c>
      <c r="J121" s="78">
        <f>VLOOKUP(B121,'[3]09.02.2026'!$C$1543:$J$2063,8,0)</f>
        <v>0</v>
      </c>
      <c r="K121" s="78">
        <f t="shared" si="4"/>
        <v>0</v>
      </c>
      <c r="L121" s="82"/>
      <c r="M121" s="82"/>
      <c r="N121" s="82"/>
      <c r="O121" s="82"/>
      <c r="P121" s="82"/>
      <c r="Q121" s="83"/>
      <c r="R121" s="83"/>
      <c r="S121" s="83">
        <v>2</v>
      </c>
      <c r="T121" s="84">
        <f t="shared" si="5"/>
        <v>0</v>
      </c>
      <c r="U121" s="84"/>
      <c r="V121" s="86"/>
      <c r="W121" s="87"/>
      <c r="X121" s="132">
        <f>VLOOKUP(B121,'[4]ВОМ КГ-3 СОЭКС'!$C$3:$G$2063,5,0)</f>
        <v>31.2</v>
      </c>
      <c r="Y121" s="133">
        <f t="shared" si="3"/>
        <v>0</v>
      </c>
      <c r="Z121" s="132"/>
    </row>
    <row r="122" spans="1:26" x14ac:dyDescent="0.25">
      <c r="A122" s="76" t="s">
        <v>379</v>
      </c>
      <c r="B122" s="77" t="s">
        <v>3916</v>
      </c>
      <c r="C122" s="77" t="s">
        <v>3917</v>
      </c>
      <c r="D122" s="78">
        <v>1</v>
      </c>
      <c r="E122" s="79">
        <v>31.8</v>
      </c>
      <c r="F122" s="80">
        <v>31.8</v>
      </c>
      <c r="G122" s="81">
        <v>1.19</v>
      </c>
      <c r="H122" s="81">
        <v>1.19</v>
      </c>
      <c r="I122" s="78" t="s">
        <v>4743</v>
      </c>
      <c r="J122" s="78">
        <f>VLOOKUP(B122,'[3]09.02.2026'!$C$1543:$J$2063,8,0)</f>
        <v>0</v>
      </c>
      <c r="K122" s="78">
        <f t="shared" si="4"/>
        <v>0</v>
      </c>
      <c r="L122" s="82"/>
      <c r="M122" s="82"/>
      <c r="N122" s="82"/>
      <c r="O122" s="82"/>
      <c r="P122" s="82"/>
      <c r="Q122" s="83"/>
      <c r="R122" s="83"/>
      <c r="S122" s="83">
        <v>1</v>
      </c>
      <c r="T122" s="84">
        <f t="shared" si="5"/>
        <v>0</v>
      </c>
      <c r="U122" s="84"/>
      <c r="V122" s="86"/>
      <c r="W122" s="87"/>
      <c r="X122" s="132">
        <f>VLOOKUP(B122,'[4]ВОМ КГ-3 СОЭКС'!$C$3:$G$2063,5,0)</f>
        <v>31.8</v>
      </c>
      <c r="Y122" s="133">
        <f t="shared" si="3"/>
        <v>0</v>
      </c>
      <c r="Z122" s="132"/>
    </row>
    <row r="123" spans="1:26" x14ac:dyDescent="0.25">
      <c r="A123" s="76" t="s">
        <v>382</v>
      </c>
      <c r="B123" s="77" t="s">
        <v>3918</v>
      </c>
      <c r="C123" s="77" t="s">
        <v>3919</v>
      </c>
      <c r="D123" s="78">
        <v>1</v>
      </c>
      <c r="E123" s="79">
        <v>39.1</v>
      </c>
      <c r="F123" s="80">
        <v>39.1</v>
      </c>
      <c r="G123" s="81">
        <v>1.48</v>
      </c>
      <c r="H123" s="81">
        <v>1.48</v>
      </c>
      <c r="I123" s="78" t="s">
        <v>4743</v>
      </c>
      <c r="J123" s="78">
        <f>VLOOKUP(B123,'[3]09.02.2026'!$C$1543:$J$2063,8,0)</f>
        <v>0</v>
      </c>
      <c r="K123" s="78">
        <f t="shared" si="4"/>
        <v>0</v>
      </c>
      <c r="L123" s="82">
        <v>1</v>
      </c>
      <c r="M123" s="82"/>
      <c r="N123" s="82"/>
      <c r="O123" s="82"/>
      <c r="P123" s="82"/>
      <c r="Q123" s="83"/>
      <c r="R123" s="83"/>
      <c r="S123" s="83"/>
      <c r="T123" s="84">
        <f t="shared" si="5"/>
        <v>0</v>
      </c>
      <c r="U123" s="84"/>
      <c r="V123" s="86"/>
      <c r="W123" s="87"/>
      <c r="X123" s="132">
        <f>VLOOKUP(B123,'[4]ВОМ КГ-3 СОЭКС'!$C$3:$G$2063,5,0)</f>
        <v>39.1</v>
      </c>
      <c r="Y123" s="133">
        <f t="shared" si="3"/>
        <v>0</v>
      </c>
      <c r="Z123" s="132"/>
    </row>
    <row r="124" spans="1:26" x14ac:dyDescent="0.25">
      <c r="A124" s="76" t="s">
        <v>385</v>
      </c>
      <c r="B124" s="77" t="s">
        <v>3920</v>
      </c>
      <c r="C124" s="77" t="s">
        <v>3921</v>
      </c>
      <c r="D124" s="78">
        <v>5</v>
      </c>
      <c r="E124" s="79">
        <v>36.299999999999997</v>
      </c>
      <c r="F124" s="80">
        <v>181.5</v>
      </c>
      <c r="G124" s="81">
        <v>1.35</v>
      </c>
      <c r="H124" s="81">
        <v>6.75</v>
      </c>
      <c r="I124" s="78" t="s">
        <v>4743</v>
      </c>
      <c r="J124" s="78">
        <f>VLOOKUP(B124,'[3]09.02.2026'!$C$1543:$J$2063,8,0)</f>
        <v>0</v>
      </c>
      <c r="K124" s="78">
        <f t="shared" si="4"/>
        <v>0</v>
      </c>
      <c r="L124" s="82"/>
      <c r="M124" s="82"/>
      <c r="N124" s="82"/>
      <c r="O124" s="82"/>
      <c r="P124" s="82"/>
      <c r="Q124" s="83"/>
      <c r="R124" s="83"/>
      <c r="S124" s="83">
        <v>5</v>
      </c>
      <c r="T124" s="84">
        <f t="shared" si="5"/>
        <v>0</v>
      </c>
      <c r="U124" s="84"/>
      <c r="V124" s="86"/>
      <c r="W124" s="87"/>
      <c r="X124" s="132">
        <f>VLOOKUP(B124,'[4]ВОМ КГ-3 СОЭКС'!$C$3:$G$2063,5,0)</f>
        <v>181.5</v>
      </c>
      <c r="Y124" s="133">
        <f t="shared" si="3"/>
        <v>0</v>
      </c>
      <c r="Z124" s="132"/>
    </row>
    <row r="125" spans="1:26" x14ac:dyDescent="0.25">
      <c r="A125" s="76" t="s">
        <v>1976</v>
      </c>
      <c r="B125" s="77" t="s">
        <v>3922</v>
      </c>
      <c r="C125" s="77" t="s">
        <v>3923</v>
      </c>
      <c r="D125" s="78">
        <v>1</v>
      </c>
      <c r="E125" s="79">
        <v>351.7</v>
      </c>
      <c r="F125" s="80">
        <v>351.7</v>
      </c>
      <c r="G125" s="81">
        <v>11.14</v>
      </c>
      <c r="H125" s="81">
        <v>11.14</v>
      </c>
      <c r="I125" s="78" t="s">
        <v>4743</v>
      </c>
      <c r="J125" s="78">
        <f>VLOOKUP(B125,'[3]09.02.2026'!$C$1543:$J$2063,8,0)</f>
        <v>0</v>
      </c>
      <c r="K125" s="78">
        <f t="shared" si="4"/>
        <v>0</v>
      </c>
      <c r="L125" s="82"/>
      <c r="M125" s="82"/>
      <c r="N125" s="82"/>
      <c r="O125" s="82">
        <v>1</v>
      </c>
      <c r="P125" s="82"/>
      <c r="Q125" s="83"/>
      <c r="R125" s="83"/>
      <c r="S125" s="83"/>
      <c r="T125" s="84">
        <f t="shared" si="5"/>
        <v>0</v>
      </c>
      <c r="U125" s="84"/>
      <c r="V125" s="86"/>
      <c r="W125" s="87"/>
      <c r="X125" s="132">
        <f>VLOOKUP(B125,'[4]ВОМ КГ-3 СОЭКС'!$C$3:$G$2063,5,0)</f>
        <v>351.7</v>
      </c>
      <c r="Y125" s="133">
        <f t="shared" si="3"/>
        <v>0</v>
      </c>
      <c r="Z125" s="132"/>
    </row>
    <row r="126" spans="1:26" x14ac:dyDescent="0.25">
      <c r="A126" s="76" t="s">
        <v>390</v>
      </c>
      <c r="B126" s="77" t="s">
        <v>3924</v>
      </c>
      <c r="C126" s="77" t="s">
        <v>3925</v>
      </c>
      <c r="D126" s="78">
        <v>1</v>
      </c>
      <c r="E126" s="79">
        <v>341.6</v>
      </c>
      <c r="F126" s="80">
        <v>341.6</v>
      </c>
      <c r="G126" s="81">
        <v>10.7</v>
      </c>
      <c r="H126" s="81">
        <v>10.7</v>
      </c>
      <c r="I126" s="78" t="s">
        <v>4743</v>
      </c>
      <c r="J126" s="78">
        <f>VLOOKUP(B126,'[3]09.02.2026'!$C$1543:$J$2063,8,0)</f>
        <v>0</v>
      </c>
      <c r="K126" s="78">
        <f t="shared" si="4"/>
        <v>0</v>
      </c>
      <c r="L126" s="82"/>
      <c r="M126" s="82"/>
      <c r="N126" s="82"/>
      <c r="O126" s="82">
        <v>1</v>
      </c>
      <c r="P126" s="82"/>
      <c r="Q126" s="83"/>
      <c r="R126" s="83"/>
      <c r="S126" s="83"/>
      <c r="T126" s="84">
        <f t="shared" si="5"/>
        <v>0</v>
      </c>
      <c r="U126" s="84"/>
      <c r="V126" s="86"/>
      <c r="W126" s="87"/>
      <c r="X126" s="132">
        <f>VLOOKUP(B126,'[4]ВОМ КГ-3 СОЭКС'!$C$3:$G$2063,5,0)</f>
        <v>341.6</v>
      </c>
      <c r="Y126" s="133">
        <f t="shared" si="3"/>
        <v>0</v>
      </c>
      <c r="Z126" s="132"/>
    </row>
    <row r="127" spans="1:26" x14ac:dyDescent="0.25">
      <c r="A127" s="76" t="s">
        <v>393</v>
      </c>
      <c r="B127" s="77" t="s">
        <v>3926</v>
      </c>
      <c r="C127" s="77" t="s">
        <v>3927</v>
      </c>
      <c r="D127" s="78">
        <v>1</v>
      </c>
      <c r="E127" s="79">
        <v>50.9</v>
      </c>
      <c r="F127" s="80">
        <v>50.9</v>
      </c>
      <c r="G127" s="81">
        <v>1.6</v>
      </c>
      <c r="H127" s="81">
        <v>1.6</v>
      </c>
      <c r="I127" s="78" t="s">
        <v>4743</v>
      </c>
      <c r="J127" s="78">
        <f>VLOOKUP(B127,'[3]09.02.2026'!$C$1543:$J$2063,8,0)</f>
        <v>0</v>
      </c>
      <c r="K127" s="78">
        <f t="shared" si="4"/>
        <v>0</v>
      </c>
      <c r="L127" s="82"/>
      <c r="M127" s="82"/>
      <c r="N127" s="82"/>
      <c r="O127" s="82">
        <v>1</v>
      </c>
      <c r="P127" s="82"/>
      <c r="Q127" s="83"/>
      <c r="R127" s="83"/>
      <c r="S127" s="83"/>
      <c r="T127" s="84">
        <f t="shared" si="5"/>
        <v>0</v>
      </c>
      <c r="U127" s="84"/>
      <c r="V127" s="86"/>
      <c r="W127" s="87"/>
      <c r="X127" s="132">
        <f>VLOOKUP(B127,'[4]ВОМ КГ-3 СОЭКС'!$C$3:$G$2063,5,0)</f>
        <v>50.9</v>
      </c>
      <c r="Y127" s="133">
        <f t="shared" si="3"/>
        <v>0</v>
      </c>
      <c r="Z127" s="132"/>
    </row>
    <row r="128" spans="1:26" x14ac:dyDescent="0.25">
      <c r="A128" s="76" t="s">
        <v>396</v>
      </c>
      <c r="B128" s="77" t="s">
        <v>3928</v>
      </c>
      <c r="C128" s="77" t="s">
        <v>3929</v>
      </c>
      <c r="D128" s="78">
        <v>1</v>
      </c>
      <c r="E128" s="79">
        <v>344.3</v>
      </c>
      <c r="F128" s="80">
        <v>344.3</v>
      </c>
      <c r="G128" s="81">
        <v>10.77</v>
      </c>
      <c r="H128" s="81">
        <v>10.77</v>
      </c>
      <c r="I128" s="78" t="s">
        <v>4743</v>
      </c>
      <c r="J128" s="78">
        <f>VLOOKUP(B128,'[3]09.02.2026'!$C$1543:$J$2063,8,0)</f>
        <v>0</v>
      </c>
      <c r="K128" s="78">
        <f t="shared" si="4"/>
        <v>0</v>
      </c>
      <c r="L128" s="82"/>
      <c r="M128" s="82"/>
      <c r="N128" s="82"/>
      <c r="O128" s="82"/>
      <c r="P128" s="82">
        <v>1</v>
      </c>
      <c r="Q128" s="83"/>
      <c r="R128" s="83"/>
      <c r="S128" s="83"/>
      <c r="T128" s="84">
        <f t="shared" si="5"/>
        <v>0</v>
      </c>
      <c r="U128" s="84"/>
      <c r="V128" s="86"/>
      <c r="W128" s="87"/>
      <c r="X128" s="132">
        <f>VLOOKUP(B128,'[4]ВОМ КГ-3 СОЭКС'!$C$3:$G$2063,5,0)</f>
        <v>344.3</v>
      </c>
      <c r="Y128" s="133">
        <f t="shared" si="3"/>
        <v>0</v>
      </c>
      <c r="Z128" s="132"/>
    </row>
    <row r="129" spans="1:26" x14ac:dyDescent="0.25">
      <c r="A129" s="76" t="s">
        <v>399</v>
      </c>
      <c r="B129" s="77" t="s">
        <v>3930</v>
      </c>
      <c r="C129" s="77" t="s">
        <v>3931</v>
      </c>
      <c r="D129" s="78">
        <v>1</v>
      </c>
      <c r="E129" s="79">
        <v>357.2</v>
      </c>
      <c r="F129" s="80">
        <v>357.2</v>
      </c>
      <c r="G129" s="81">
        <v>11.3</v>
      </c>
      <c r="H129" s="81">
        <v>11.3</v>
      </c>
      <c r="I129" s="78" t="s">
        <v>4743</v>
      </c>
      <c r="J129" s="78">
        <f>VLOOKUP(B129,'[3]09.02.2026'!$C$1543:$J$2063,8,0)</f>
        <v>0</v>
      </c>
      <c r="K129" s="78">
        <f t="shared" si="4"/>
        <v>0</v>
      </c>
      <c r="L129" s="82"/>
      <c r="M129" s="82"/>
      <c r="N129" s="82"/>
      <c r="O129" s="82"/>
      <c r="P129" s="82">
        <v>1</v>
      </c>
      <c r="Q129" s="83"/>
      <c r="R129" s="83"/>
      <c r="S129" s="83"/>
      <c r="T129" s="84">
        <f t="shared" si="5"/>
        <v>0</v>
      </c>
      <c r="U129" s="84"/>
      <c r="V129" s="86"/>
      <c r="W129" s="87"/>
      <c r="X129" s="132">
        <f>VLOOKUP(B129,'[4]ВОМ КГ-3 СОЭКС'!$C$3:$G$2063,5,0)</f>
        <v>357.2</v>
      </c>
      <c r="Y129" s="133">
        <f t="shared" si="3"/>
        <v>0</v>
      </c>
      <c r="Z129" s="132"/>
    </row>
    <row r="130" spans="1:26" x14ac:dyDescent="0.25">
      <c r="A130" s="76" t="s">
        <v>402</v>
      </c>
      <c r="B130" s="77" t="s">
        <v>3932</v>
      </c>
      <c r="C130" s="77" t="s">
        <v>3933</v>
      </c>
      <c r="D130" s="78">
        <v>1</v>
      </c>
      <c r="E130" s="79">
        <v>342.9</v>
      </c>
      <c r="F130" s="80">
        <v>342.9</v>
      </c>
      <c r="G130" s="81">
        <v>9.34</v>
      </c>
      <c r="H130" s="81">
        <v>9.34</v>
      </c>
      <c r="I130" s="78" t="s">
        <v>4743</v>
      </c>
      <c r="J130" s="78">
        <f>VLOOKUP(B130,'[3]09.02.2026'!$C$1543:$J$2063,8,0)</f>
        <v>0</v>
      </c>
      <c r="K130" s="78">
        <f t="shared" si="4"/>
        <v>0</v>
      </c>
      <c r="L130" s="82"/>
      <c r="M130" s="82"/>
      <c r="N130" s="82"/>
      <c r="O130" s="82"/>
      <c r="P130" s="82"/>
      <c r="Q130" s="83"/>
      <c r="R130" s="83"/>
      <c r="S130" s="83">
        <v>1</v>
      </c>
      <c r="T130" s="84">
        <f t="shared" si="5"/>
        <v>0</v>
      </c>
      <c r="U130" s="84"/>
      <c r="V130" s="86"/>
      <c r="W130" s="87"/>
      <c r="X130" s="132">
        <f>VLOOKUP(B130,'[4]ВОМ КГ-3 СОЭКС'!$C$3:$G$2063,5,0)</f>
        <v>342.9</v>
      </c>
      <c r="Y130" s="133">
        <f t="shared" si="3"/>
        <v>0</v>
      </c>
      <c r="Z130" s="132"/>
    </row>
    <row r="131" spans="1:26" x14ac:dyDescent="0.25">
      <c r="A131" s="76" t="s">
        <v>1989</v>
      </c>
      <c r="B131" s="77" t="s">
        <v>3934</v>
      </c>
      <c r="C131" s="77" t="s">
        <v>3935</v>
      </c>
      <c r="D131" s="78">
        <v>1</v>
      </c>
      <c r="E131" s="79">
        <v>3.9</v>
      </c>
      <c r="F131" s="80">
        <v>3.9</v>
      </c>
      <c r="G131" s="81">
        <v>0.13</v>
      </c>
      <c r="H131" s="81">
        <v>0.13</v>
      </c>
      <c r="I131" s="78" t="s">
        <v>4743</v>
      </c>
      <c r="J131" s="78">
        <f>VLOOKUP(B131,'[3]09.02.2026'!$C$1543:$J$2063,8,0)</f>
        <v>0</v>
      </c>
      <c r="K131" s="78">
        <f t="shared" si="4"/>
        <v>0</v>
      </c>
      <c r="L131" s="82"/>
      <c r="M131" s="82"/>
      <c r="N131" s="82"/>
      <c r="O131" s="82"/>
      <c r="P131" s="82">
        <v>1</v>
      </c>
      <c r="Q131" s="83"/>
      <c r="R131" s="83"/>
      <c r="S131" s="83"/>
      <c r="T131" s="84">
        <f t="shared" si="5"/>
        <v>0</v>
      </c>
      <c r="U131" s="84"/>
      <c r="V131" s="86"/>
      <c r="W131" s="87"/>
      <c r="X131" s="132">
        <f>VLOOKUP(B131,'[4]ВОМ КГ-3 СОЭКС'!$C$3:$G$2063,5,0)</f>
        <v>3.9</v>
      </c>
      <c r="Y131" s="133">
        <f t="shared" ref="Y131:Y194" si="6">F131-X131</f>
        <v>0</v>
      </c>
      <c r="Z131" s="132"/>
    </row>
    <row r="132" spans="1:26" x14ac:dyDescent="0.25">
      <c r="A132" s="76" t="s">
        <v>407</v>
      </c>
      <c r="B132" s="77" t="s">
        <v>3936</v>
      </c>
      <c r="C132" s="77" t="s">
        <v>3937</v>
      </c>
      <c r="D132" s="78">
        <v>1</v>
      </c>
      <c r="E132" s="79">
        <v>16.5</v>
      </c>
      <c r="F132" s="80">
        <v>16.5</v>
      </c>
      <c r="G132" s="81">
        <v>0.53</v>
      </c>
      <c r="H132" s="81">
        <v>0.53</v>
      </c>
      <c r="I132" s="78" t="s">
        <v>4743</v>
      </c>
      <c r="J132" s="78">
        <f>VLOOKUP(B132,'[3]09.02.2026'!$C$1543:$J$2063,8,0)</f>
        <v>0</v>
      </c>
      <c r="K132" s="78">
        <f t="shared" ref="K132:K195" si="7">J132*E132</f>
        <v>0</v>
      </c>
      <c r="L132" s="82"/>
      <c r="M132" s="82"/>
      <c r="N132" s="82"/>
      <c r="O132" s="82"/>
      <c r="P132" s="82">
        <v>1</v>
      </c>
      <c r="Q132" s="83"/>
      <c r="R132" s="83"/>
      <c r="S132" s="83"/>
      <c r="T132" s="84">
        <f t="shared" ref="T132:T195" si="8">D132-L132-M132-N132-O132-P132-Q132-R132-S132</f>
        <v>0</v>
      </c>
      <c r="U132" s="84"/>
      <c r="V132" s="86"/>
      <c r="W132" s="87"/>
      <c r="X132" s="132">
        <f>VLOOKUP(B132,'[4]ВОМ КГ-3 СОЭКС'!$C$3:$G$2063,5,0)</f>
        <v>16.5</v>
      </c>
      <c r="Y132" s="133">
        <f t="shared" si="6"/>
        <v>0</v>
      </c>
      <c r="Z132" s="132"/>
    </row>
    <row r="133" spans="1:26" x14ac:dyDescent="0.25">
      <c r="A133" s="76" t="s">
        <v>410</v>
      </c>
      <c r="B133" s="77" t="s">
        <v>3938</v>
      </c>
      <c r="C133" s="77" t="s">
        <v>3939</v>
      </c>
      <c r="D133" s="78">
        <v>1</v>
      </c>
      <c r="E133" s="79">
        <v>1.5</v>
      </c>
      <c r="F133" s="80">
        <v>1.5</v>
      </c>
      <c r="G133" s="81">
        <v>0.05</v>
      </c>
      <c r="H133" s="81">
        <v>0.05</v>
      </c>
      <c r="I133" s="78" t="s">
        <v>4743</v>
      </c>
      <c r="J133" s="78">
        <f>VLOOKUP(B133,'[3]09.02.2026'!$C$1543:$J$2063,8,0)</f>
        <v>0</v>
      </c>
      <c r="K133" s="78">
        <f t="shared" si="7"/>
        <v>0</v>
      </c>
      <c r="L133" s="82"/>
      <c r="M133" s="82"/>
      <c r="N133" s="82"/>
      <c r="O133" s="82">
        <v>1</v>
      </c>
      <c r="P133" s="82"/>
      <c r="Q133" s="83"/>
      <c r="R133" s="83"/>
      <c r="S133" s="83"/>
      <c r="T133" s="84">
        <f t="shared" si="8"/>
        <v>0</v>
      </c>
      <c r="U133" s="84"/>
      <c r="V133" s="86"/>
      <c r="W133" s="87"/>
      <c r="X133" s="132">
        <f>VLOOKUP(B133,'[4]ВОМ КГ-3 СОЭКС'!$C$3:$G$2063,5,0)</f>
        <v>1.5</v>
      </c>
      <c r="Y133" s="133">
        <f t="shared" si="6"/>
        <v>0</v>
      </c>
      <c r="Z133" s="132"/>
    </row>
    <row r="134" spans="1:26" x14ac:dyDescent="0.25">
      <c r="A134" s="76" t="s">
        <v>1996</v>
      </c>
      <c r="B134" s="77" t="s">
        <v>3940</v>
      </c>
      <c r="C134" s="77" t="s">
        <v>3941</v>
      </c>
      <c r="D134" s="78">
        <v>1</v>
      </c>
      <c r="E134" s="79">
        <v>6.7</v>
      </c>
      <c r="F134" s="80">
        <v>6.7</v>
      </c>
      <c r="G134" s="81">
        <v>0.22</v>
      </c>
      <c r="H134" s="81">
        <v>0.22</v>
      </c>
      <c r="I134" s="78" t="s">
        <v>4743</v>
      </c>
      <c r="J134" s="78">
        <f>VLOOKUP(B134,'[3]09.02.2026'!$C$1543:$J$2063,8,0)</f>
        <v>0</v>
      </c>
      <c r="K134" s="78">
        <f t="shared" si="7"/>
        <v>0</v>
      </c>
      <c r="L134" s="82"/>
      <c r="M134" s="82"/>
      <c r="N134" s="82"/>
      <c r="O134" s="82">
        <v>1</v>
      </c>
      <c r="P134" s="82"/>
      <c r="Q134" s="83"/>
      <c r="R134" s="83"/>
      <c r="S134" s="83"/>
      <c r="T134" s="84">
        <f t="shared" si="8"/>
        <v>0</v>
      </c>
      <c r="U134" s="84"/>
      <c r="V134" s="86"/>
      <c r="W134" s="87"/>
      <c r="X134" s="132">
        <f>VLOOKUP(B134,'[4]ВОМ КГ-3 СОЭКС'!$C$3:$G$2063,5,0)</f>
        <v>6.7</v>
      </c>
      <c r="Y134" s="133">
        <f t="shared" si="6"/>
        <v>0</v>
      </c>
      <c r="Z134" s="132"/>
    </row>
    <row r="135" spans="1:26" x14ac:dyDescent="0.25">
      <c r="A135" s="76" t="s">
        <v>415</v>
      </c>
      <c r="B135" s="77" t="s">
        <v>3942</v>
      </c>
      <c r="C135" s="77" t="s">
        <v>3943</v>
      </c>
      <c r="D135" s="78">
        <v>1</v>
      </c>
      <c r="E135" s="79">
        <v>3.1</v>
      </c>
      <c r="F135" s="80">
        <v>3.1</v>
      </c>
      <c r="G135" s="81">
        <v>0.1</v>
      </c>
      <c r="H135" s="81">
        <v>0.1</v>
      </c>
      <c r="I135" s="78" t="s">
        <v>4743</v>
      </c>
      <c r="J135" s="78">
        <f>VLOOKUP(B135,'[3]09.02.2026'!$C$1543:$J$2063,8,0)</f>
        <v>0</v>
      </c>
      <c r="K135" s="78">
        <f t="shared" si="7"/>
        <v>0</v>
      </c>
      <c r="L135" s="82"/>
      <c r="M135" s="82"/>
      <c r="N135" s="82"/>
      <c r="O135" s="82"/>
      <c r="P135" s="82">
        <v>1</v>
      </c>
      <c r="Q135" s="83"/>
      <c r="R135" s="83"/>
      <c r="S135" s="83"/>
      <c r="T135" s="84">
        <f t="shared" si="8"/>
        <v>0</v>
      </c>
      <c r="U135" s="84"/>
      <c r="V135" s="86"/>
      <c r="W135" s="87"/>
      <c r="X135" s="132">
        <f>VLOOKUP(B135,'[4]ВОМ КГ-3 СОЭКС'!$C$3:$G$2063,5,0)</f>
        <v>3.1</v>
      </c>
      <c r="Y135" s="133">
        <f t="shared" si="6"/>
        <v>0</v>
      </c>
      <c r="Z135" s="132"/>
    </row>
    <row r="136" spans="1:26" x14ac:dyDescent="0.25">
      <c r="A136" s="76" t="s">
        <v>418</v>
      </c>
      <c r="B136" s="77" t="s">
        <v>3944</v>
      </c>
      <c r="C136" s="77" t="s">
        <v>3945</v>
      </c>
      <c r="D136" s="78">
        <v>1</v>
      </c>
      <c r="E136" s="79">
        <v>5.6</v>
      </c>
      <c r="F136" s="80">
        <v>5.6</v>
      </c>
      <c r="G136" s="81">
        <v>0.19</v>
      </c>
      <c r="H136" s="81">
        <v>0.19</v>
      </c>
      <c r="I136" s="78" t="s">
        <v>4743</v>
      </c>
      <c r="J136" s="78">
        <f>VLOOKUP(B136,'[3]09.02.2026'!$C$1543:$J$2063,8,0)</f>
        <v>0</v>
      </c>
      <c r="K136" s="78">
        <f t="shared" si="7"/>
        <v>0</v>
      </c>
      <c r="L136" s="82"/>
      <c r="M136" s="82"/>
      <c r="N136" s="82"/>
      <c r="O136" s="82"/>
      <c r="P136" s="82">
        <v>1</v>
      </c>
      <c r="Q136" s="83"/>
      <c r="R136" s="83"/>
      <c r="S136" s="83"/>
      <c r="T136" s="84">
        <f t="shared" si="8"/>
        <v>0</v>
      </c>
      <c r="U136" s="84"/>
      <c r="V136" s="86"/>
      <c r="W136" s="87"/>
      <c r="X136" s="132">
        <f>VLOOKUP(B136,'[4]ВОМ КГ-3 СОЭКС'!$C$3:$G$2063,5,0)</f>
        <v>5.6</v>
      </c>
      <c r="Y136" s="133">
        <f t="shared" si="6"/>
        <v>0</v>
      </c>
      <c r="Z136" s="132"/>
    </row>
    <row r="137" spans="1:26" x14ac:dyDescent="0.25">
      <c r="A137" s="76" t="s">
        <v>421</v>
      </c>
      <c r="B137" s="77" t="s">
        <v>3946</v>
      </c>
      <c r="C137" s="77" t="s">
        <v>3947</v>
      </c>
      <c r="D137" s="78">
        <v>1</v>
      </c>
      <c r="E137" s="79">
        <v>9.1999999999999993</v>
      </c>
      <c r="F137" s="80">
        <v>9.1999999999999993</v>
      </c>
      <c r="G137" s="81">
        <v>0.31</v>
      </c>
      <c r="H137" s="81">
        <v>0.31</v>
      </c>
      <c r="I137" s="78" t="s">
        <v>4743</v>
      </c>
      <c r="J137" s="78">
        <f>VLOOKUP(B137,'[3]09.02.2026'!$C$1543:$J$2063,8,0)</f>
        <v>0</v>
      </c>
      <c r="K137" s="78">
        <f t="shared" si="7"/>
        <v>0</v>
      </c>
      <c r="L137" s="82"/>
      <c r="M137" s="82"/>
      <c r="N137" s="82"/>
      <c r="O137" s="82"/>
      <c r="P137" s="82">
        <v>1</v>
      </c>
      <c r="Q137" s="83"/>
      <c r="R137" s="83"/>
      <c r="S137" s="83"/>
      <c r="T137" s="84">
        <f t="shared" si="8"/>
        <v>0</v>
      </c>
      <c r="U137" s="84"/>
      <c r="V137" s="86"/>
      <c r="W137" s="87"/>
      <c r="X137" s="132">
        <f>VLOOKUP(B137,'[4]ВОМ КГ-3 СОЭКС'!$C$3:$G$2063,5,0)</f>
        <v>9.1999999999999993</v>
      </c>
      <c r="Y137" s="133">
        <f t="shared" si="6"/>
        <v>0</v>
      </c>
      <c r="Z137" s="132"/>
    </row>
    <row r="138" spans="1:26" x14ac:dyDescent="0.25">
      <c r="A138" s="76" t="s">
        <v>424</v>
      </c>
      <c r="B138" s="77" t="s">
        <v>3948</v>
      </c>
      <c r="C138" s="77" t="s">
        <v>3949</v>
      </c>
      <c r="D138" s="78">
        <v>1</v>
      </c>
      <c r="E138" s="79">
        <v>11.1</v>
      </c>
      <c r="F138" s="80">
        <v>11.1</v>
      </c>
      <c r="G138" s="81">
        <v>0.37</v>
      </c>
      <c r="H138" s="81">
        <v>0.37</v>
      </c>
      <c r="I138" s="78" t="s">
        <v>4743</v>
      </c>
      <c r="J138" s="78">
        <f>VLOOKUP(B138,'[3]09.02.2026'!$C$1543:$J$2063,8,0)</f>
        <v>0</v>
      </c>
      <c r="K138" s="78">
        <f t="shared" si="7"/>
        <v>0</v>
      </c>
      <c r="L138" s="82"/>
      <c r="M138" s="82"/>
      <c r="N138" s="82"/>
      <c r="O138" s="82"/>
      <c r="P138" s="82">
        <v>1</v>
      </c>
      <c r="Q138" s="83"/>
      <c r="R138" s="83"/>
      <c r="S138" s="83"/>
      <c r="T138" s="84">
        <f t="shared" si="8"/>
        <v>0</v>
      </c>
      <c r="U138" s="84"/>
      <c r="V138" s="86"/>
      <c r="W138" s="87"/>
      <c r="X138" s="132">
        <f>VLOOKUP(B138,'[4]ВОМ КГ-3 СОЭКС'!$C$3:$G$2063,5,0)</f>
        <v>11.1</v>
      </c>
      <c r="Y138" s="133">
        <f t="shared" si="6"/>
        <v>0</v>
      </c>
      <c r="Z138" s="132"/>
    </row>
    <row r="139" spans="1:26" x14ac:dyDescent="0.25">
      <c r="A139" s="76" t="s">
        <v>427</v>
      </c>
      <c r="B139" s="77" t="s">
        <v>3950</v>
      </c>
      <c r="C139" s="77" t="s">
        <v>3951</v>
      </c>
      <c r="D139" s="78">
        <v>1</v>
      </c>
      <c r="E139" s="79">
        <v>39.799999999999997</v>
      </c>
      <c r="F139" s="80">
        <v>39.799999999999997</v>
      </c>
      <c r="G139" s="81">
        <v>1.31</v>
      </c>
      <c r="H139" s="81">
        <v>1.31</v>
      </c>
      <c r="I139" s="78" t="s">
        <v>4743</v>
      </c>
      <c r="J139" s="78">
        <f>VLOOKUP(B139,'[3]09.02.2026'!$C$1543:$J$2063,8,0)</f>
        <v>0</v>
      </c>
      <c r="K139" s="78">
        <f t="shared" si="7"/>
        <v>0</v>
      </c>
      <c r="L139" s="82"/>
      <c r="M139" s="82"/>
      <c r="N139" s="82"/>
      <c r="O139" s="82"/>
      <c r="P139" s="82">
        <v>1</v>
      </c>
      <c r="Q139" s="83"/>
      <c r="R139" s="83"/>
      <c r="S139" s="83"/>
      <c r="T139" s="84">
        <f t="shared" si="8"/>
        <v>0</v>
      </c>
      <c r="U139" s="84"/>
      <c r="V139" s="86"/>
      <c r="W139" s="87"/>
      <c r="X139" s="132">
        <f>VLOOKUP(B139,'[4]ВОМ КГ-3 СОЭКС'!$C$3:$G$2063,5,0)</f>
        <v>39.799999999999997</v>
      </c>
      <c r="Y139" s="133">
        <f t="shared" si="6"/>
        <v>0</v>
      </c>
      <c r="Z139" s="132"/>
    </row>
    <row r="140" spans="1:26" x14ac:dyDescent="0.25">
      <c r="A140" s="76" t="s">
        <v>430</v>
      </c>
      <c r="B140" s="77" t="s">
        <v>3952</v>
      </c>
      <c r="C140" s="77" t="s">
        <v>3953</v>
      </c>
      <c r="D140" s="78">
        <v>1</v>
      </c>
      <c r="E140" s="79">
        <v>29.2</v>
      </c>
      <c r="F140" s="80">
        <v>29.2</v>
      </c>
      <c r="G140" s="81">
        <v>0.96</v>
      </c>
      <c r="H140" s="81">
        <v>0.96</v>
      </c>
      <c r="I140" s="78" t="s">
        <v>4743</v>
      </c>
      <c r="J140" s="78">
        <f>VLOOKUP(B140,'[3]09.02.2026'!$C$1543:$J$2063,8,0)</f>
        <v>0</v>
      </c>
      <c r="K140" s="78">
        <f t="shared" si="7"/>
        <v>0</v>
      </c>
      <c r="L140" s="82"/>
      <c r="M140" s="82"/>
      <c r="N140" s="82"/>
      <c r="O140" s="82"/>
      <c r="P140" s="82">
        <v>1</v>
      </c>
      <c r="Q140" s="83"/>
      <c r="R140" s="83"/>
      <c r="S140" s="83"/>
      <c r="T140" s="84">
        <f t="shared" si="8"/>
        <v>0</v>
      </c>
      <c r="U140" s="84"/>
      <c r="V140" s="86"/>
      <c r="W140" s="87"/>
      <c r="X140" s="132">
        <f>VLOOKUP(B140,'[4]ВОМ КГ-3 СОЭКС'!$C$3:$G$2063,5,0)</f>
        <v>29.2</v>
      </c>
      <c r="Y140" s="133">
        <f t="shared" si="6"/>
        <v>0</v>
      </c>
      <c r="Z140" s="132"/>
    </row>
    <row r="141" spans="1:26" x14ac:dyDescent="0.25">
      <c r="A141" s="76" t="s">
        <v>433</v>
      </c>
      <c r="B141" s="77" t="s">
        <v>3954</v>
      </c>
      <c r="C141" s="77" t="s">
        <v>3955</v>
      </c>
      <c r="D141" s="78">
        <v>66</v>
      </c>
      <c r="E141" s="79">
        <v>8.4</v>
      </c>
      <c r="F141" s="80">
        <v>554.4</v>
      </c>
      <c r="G141" s="81">
        <v>0.13</v>
      </c>
      <c r="H141" s="81">
        <v>8.58</v>
      </c>
      <c r="I141" s="78" t="s">
        <v>4743</v>
      </c>
      <c r="J141" s="78">
        <f>VLOOKUP(B141,'[3]09.02.2026'!$C$1543:$J$2063,8,0)</f>
        <v>0</v>
      </c>
      <c r="K141" s="78">
        <f t="shared" si="7"/>
        <v>0</v>
      </c>
      <c r="L141" s="82">
        <v>4</v>
      </c>
      <c r="M141" s="82">
        <v>16</v>
      </c>
      <c r="N141" s="82">
        <v>14</v>
      </c>
      <c r="O141" s="82">
        <v>8</v>
      </c>
      <c r="P141" s="82">
        <v>9</v>
      </c>
      <c r="Q141" s="83">
        <v>6</v>
      </c>
      <c r="R141" s="83">
        <v>9</v>
      </c>
      <c r="S141" s="83"/>
      <c r="T141" s="84">
        <f t="shared" si="8"/>
        <v>0</v>
      </c>
      <c r="U141" s="84"/>
      <c r="V141" s="86"/>
      <c r="W141" s="87"/>
      <c r="X141" s="132">
        <f>VLOOKUP(B141,'[4]ВОМ КГ-3 СОЭКС'!$C$3:$G$2063,5,0)</f>
        <v>554.4</v>
      </c>
      <c r="Y141" s="133">
        <f t="shared" si="6"/>
        <v>0</v>
      </c>
      <c r="Z141" s="132"/>
    </row>
    <row r="142" spans="1:26" x14ac:dyDescent="0.25">
      <c r="A142" s="76" t="s">
        <v>436</v>
      </c>
      <c r="B142" s="77" t="s">
        <v>3956</v>
      </c>
      <c r="C142" s="77" t="s">
        <v>3957</v>
      </c>
      <c r="D142" s="78">
        <v>66</v>
      </c>
      <c r="E142" s="79">
        <v>2.2000000000000002</v>
      </c>
      <c r="F142" s="80">
        <v>145.19999999999999</v>
      </c>
      <c r="G142" s="81">
        <v>0.12</v>
      </c>
      <c r="H142" s="81">
        <v>7.92</v>
      </c>
      <c r="I142" s="78" t="s">
        <v>4743</v>
      </c>
      <c r="J142" s="78">
        <f>VLOOKUP(B142,'[3]09.02.2026'!$C$1543:$J$2063,8,0)</f>
        <v>0</v>
      </c>
      <c r="K142" s="78">
        <f t="shared" si="7"/>
        <v>0</v>
      </c>
      <c r="L142" s="82">
        <v>4</v>
      </c>
      <c r="M142" s="82">
        <v>16</v>
      </c>
      <c r="N142" s="82">
        <v>14</v>
      </c>
      <c r="O142" s="82">
        <v>8</v>
      </c>
      <c r="P142" s="82">
        <v>9</v>
      </c>
      <c r="Q142" s="83">
        <v>6</v>
      </c>
      <c r="R142" s="83">
        <v>9</v>
      </c>
      <c r="S142" s="83"/>
      <c r="T142" s="84">
        <f t="shared" si="8"/>
        <v>0</v>
      </c>
      <c r="U142" s="84"/>
      <c r="V142" s="86"/>
      <c r="W142" s="87"/>
      <c r="X142" s="132">
        <f>VLOOKUP(B142,'[4]ВОМ КГ-3 СОЭКС'!$C$3:$G$2063,5,0)</f>
        <v>145.19999999999999</v>
      </c>
      <c r="Y142" s="133">
        <f t="shared" si="6"/>
        <v>0</v>
      </c>
      <c r="Z142" s="132"/>
    </row>
    <row r="143" spans="1:26" x14ac:dyDescent="0.25">
      <c r="A143" s="76" t="s">
        <v>439</v>
      </c>
      <c r="B143" s="77" t="s">
        <v>3958</v>
      </c>
      <c r="C143" s="77" t="s">
        <v>3959</v>
      </c>
      <c r="D143" s="78">
        <v>40</v>
      </c>
      <c r="E143" s="79">
        <v>2.1</v>
      </c>
      <c r="F143" s="80">
        <v>84</v>
      </c>
      <c r="G143" s="81">
        <v>0.05</v>
      </c>
      <c r="H143" s="81">
        <v>2</v>
      </c>
      <c r="I143" s="78" t="s">
        <v>4743</v>
      </c>
      <c r="J143" s="78">
        <f>VLOOKUP(B143,'[3]09.02.2026'!$C$1543:$J$2063,8,0)</f>
        <v>0</v>
      </c>
      <c r="K143" s="78">
        <f t="shared" si="7"/>
        <v>0</v>
      </c>
      <c r="L143" s="82"/>
      <c r="M143" s="82"/>
      <c r="N143" s="82"/>
      <c r="O143" s="82"/>
      <c r="P143" s="82">
        <v>10</v>
      </c>
      <c r="Q143" s="83">
        <v>8</v>
      </c>
      <c r="R143" s="83">
        <v>12</v>
      </c>
      <c r="S143" s="83">
        <v>10</v>
      </c>
      <c r="T143" s="84">
        <f t="shared" si="8"/>
        <v>0</v>
      </c>
      <c r="U143" s="84"/>
      <c r="V143" s="86"/>
      <c r="W143" s="87"/>
      <c r="X143" s="132">
        <f>VLOOKUP(B143,'[4]ВОМ КГ-3 СОЭКС'!$C$3:$G$2063,5,0)</f>
        <v>84</v>
      </c>
      <c r="Y143" s="133">
        <f t="shared" si="6"/>
        <v>0</v>
      </c>
      <c r="Z143" s="132"/>
    </row>
    <row r="144" spans="1:26" x14ac:dyDescent="0.25">
      <c r="A144" s="76" t="s">
        <v>442</v>
      </c>
      <c r="B144" s="77" t="s">
        <v>3960</v>
      </c>
      <c r="C144" s="77" t="s">
        <v>3961</v>
      </c>
      <c r="D144" s="78">
        <v>40</v>
      </c>
      <c r="E144" s="79">
        <v>0.7</v>
      </c>
      <c r="F144" s="80">
        <v>28</v>
      </c>
      <c r="G144" s="81">
        <v>0.04</v>
      </c>
      <c r="H144" s="81">
        <v>1.6</v>
      </c>
      <c r="I144" s="78" t="s">
        <v>4743</v>
      </c>
      <c r="J144" s="78">
        <f>VLOOKUP(B144,'[3]09.02.2026'!$C$1543:$J$2063,8,0)</f>
        <v>0</v>
      </c>
      <c r="K144" s="78">
        <f t="shared" si="7"/>
        <v>0</v>
      </c>
      <c r="L144" s="82"/>
      <c r="M144" s="82"/>
      <c r="N144" s="82"/>
      <c r="O144" s="82"/>
      <c r="P144" s="82">
        <v>10</v>
      </c>
      <c r="Q144" s="83">
        <v>8</v>
      </c>
      <c r="R144" s="83">
        <v>12</v>
      </c>
      <c r="S144" s="83">
        <v>10</v>
      </c>
      <c r="T144" s="84">
        <f t="shared" si="8"/>
        <v>0</v>
      </c>
      <c r="U144" s="84"/>
      <c r="V144" s="86"/>
      <c r="W144" s="87"/>
      <c r="X144" s="132">
        <f>VLOOKUP(B144,'[4]ВОМ КГ-3 СОЭКС'!$C$3:$G$2063,5,0)</f>
        <v>28</v>
      </c>
      <c r="Y144" s="133">
        <f t="shared" si="6"/>
        <v>0</v>
      </c>
      <c r="Z144" s="132"/>
    </row>
    <row r="145" spans="1:26" x14ac:dyDescent="0.25">
      <c r="A145" s="76" t="s">
        <v>445</v>
      </c>
      <c r="B145" s="77" t="s">
        <v>3962</v>
      </c>
      <c r="C145" s="77" t="s">
        <v>3963</v>
      </c>
      <c r="D145" s="78">
        <v>8</v>
      </c>
      <c r="E145" s="79">
        <v>10.3</v>
      </c>
      <c r="F145" s="80">
        <v>82.4</v>
      </c>
      <c r="G145" s="81">
        <v>0.19</v>
      </c>
      <c r="H145" s="81">
        <v>1.52</v>
      </c>
      <c r="I145" s="78" t="s">
        <v>4743</v>
      </c>
      <c r="J145" s="78">
        <f>VLOOKUP(B145,'[3]09.02.2026'!$C$1543:$J$2063,8,0)</f>
        <v>0</v>
      </c>
      <c r="K145" s="78">
        <f t="shared" si="7"/>
        <v>0</v>
      </c>
      <c r="L145" s="82"/>
      <c r="M145" s="82"/>
      <c r="N145" s="82"/>
      <c r="O145" s="82"/>
      <c r="P145" s="82"/>
      <c r="Q145" s="83"/>
      <c r="R145" s="83"/>
      <c r="S145" s="83">
        <v>8</v>
      </c>
      <c r="T145" s="84">
        <f t="shared" si="8"/>
        <v>0</v>
      </c>
      <c r="U145" s="84"/>
      <c r="V145" s="86"/>
      <c r="W145" s="87"/>
      <c r="X145" s="132">
        <f>VLOOKUP(B145,'[4]ВОМ КГ-3 СОЭКС'!$C$3:$G$2063,5,0)</f>
        <v>82.4</v>
      </c>
      <c r="Y145" s="133">
        <f t="shared" si="6"/>
        <v>0</v>
      </c>
      <c r="Z145" s="132"/>
    </row>
    <row r="146" spans="1:26" x14ac:dyDescent="0.25">
      <c r="A146" s="76" t="s">
        <v>448</v>
      </c>
      <c r="B146" s="77" t="s">
        <v>3964</v>
      </c>
      <c r="C146" s="77" t="s">
        <v>3965</v>
      </c>
      <c r="D146" s="78">
        <v>48</v>
      </c>
      <c r="E146" s="79">
        <v>2</v>
      </c>
      <c r="F146" s="80">
        <v>96</v>
      </c>
      <c r="G146" s="81">
        <v>0.05</v>
      </c>
      <c r="H146" s="81">
        <v>2.4</v>
      </c>
      <c r="I146" s="78" t="s">
        <v>4743</v>
      </c>
      <c r="J146" s="78">
        <f>VLOOKUP(B146,'[3]09.02.2026'!$C$1543:$J$2063,8,0)</f>
        <v>0</v>
      </c>
      <c r="K146" s="78">
        <f t="shared" si="7"/>
        <v>0</v>
      </c>
      <c r="L146" s="82"/>
      <c r="M146" s="82"/>
      <c r="N146" s="82"/>
      <c r="O146" s="82"/>
      <c r="P146" s="82"/>
      <c r="Q146" s="83"/>
      <c r="R146" s="83"/>
      <c r="S146" s="83">
        <v>48</v>
      </c>
      <c r="T146" s="84">
        <f t="shared" si="8"/>
        <v>0</v>
      </c>
      <c r="U146" s="84"/>
      <c r="V146" s="86"/>
      <c r="W146" s="87"/>
      <c r="X146" s="132">
        <f>VLOOKUP(B146,'[4]ВОМ КГ-3 СОЭКС'!$C$3:$G$2063,5,0)</f>
        <v>96</v>
      </c>
      <c r="Y146" s="133">
        <f t="shared" si="6"/>
        <v>0</v>
      </c>
      <c r="Z146" s="132"/>
    </row>
    <row r="147" spans="1:26" x14ac:dyDescent="0.25">
      <c r="A147" s="76" t="s">
        <v>451</v>
      </c>
      <c r="B147" s="77" t="s">
        <v>3966</v>
      </c>
      <c r="C147" s="77" t="s">
        <v>3967</v>
      </c>
      <c r="D147" s="78">
        <v>1</v>
      </c>
      <c r="E147" s="79">
        <v>1183.5999999999999</v>
      </c>
      <c r="F147" s="80">
        <v>1183.5999999999999</v>
      </c>
      <c r="G147" s="81">
        <v>25.1</v>
      </c>
      <c r="H147" s="81">
        <v>25.1</v>
      </c>
      <c r="I147" s="78" t="s">
        <v>4742</v>
      </c>
      <c r="J147" s="78">
        <f>VLOOKUP(B147,'[3]09.02.2026'!$C$1543:$J$2063,8,0)</f>
        <v>0</v>
      </c>
      <c r="K147" s="78">
        <f t="shared" si="7"/>
        <v>0</v>
      </c>
      <c r="L147" s="82">
        <v>1</v>
      </c>
      <c r="M147" s="82"/>
      <c r="N147" s="82"/>
      <c r="O147" s="82"/>
      <c r="P147" s="82"/>
      <c r="Q147" s="83"/>
      <c r="R147" s="83"/>
      <c r="S147" s="83"/>
      <c r="T147" s="84">
        <f t="shared" si="8"/>
        <v>0</v>
      </c>
      <c r="U147" s="84"/>
      <c r="V147" s="86"/>
      <c r="W147" s="87"/>
      <c r="X147" s="132">
        <f>VLOOKUP(B147,'[4]ВОМ КГ-3 СОЭКС'!$C$3:$G$2063,5,0)</f>
        <v>1183.5999999999999</v>
      </c>
      <c r="Y147" s="133">
        <f t="shared" si="6"/>
        <v>0</v>
      </c>
      <c r="Z147" s="132"/>
    </row>
    <row r="148" spans="1:26" x14ac:dyDescent="0.25">
      <c r="A148" s="76" t="s">
        <v>454</v>
      </c>
      <c r="B148" s="77" t="s">
        <v>3968</v>
      </c>
      <c r="C148" s="77" t="s">
        <v>3969</v>
      </c>
      <c r="D148" s="78">
        <v>1</v>
      </c>
      <c r="E148" s="79">
        <v>225.6</v>
      </c>
      <c r="F148" s="80">
        <v>225.6</v>
      </c>
      <c r="G148" s="81">
        <v>4.42</v>
      </c>
      <c r="H148" s="81">
        <v>4.42</v>
      </c>
      <c r="I148" s="78" t="s">
        <v>4742</v>
      </c>
      <c r="J148" s="78">
        <f>VLOOKUP(B148,'[3]09.02.2026'!$C$1543:$J$2063,8,0)</f>
        <v>0</v>
      </c>
      <c r="K148" s="78">
        <f t="shared" si="7"/>
        <v>0</v>
      </c>
      <c r="L148" s="82">
        <v>1</v>
      </c>
      <c r="M148" s="82"/>
      <c r="N148" s="82"/>
      <c r="O148" s="82"/>
      <c r="P148" s="82"/>
      <c r="Q148" s="83"/>
      <c r="R148" s="83"/>
      <c r="S148" s="83"/>
      <c r="T148" s="84">
        <f t="shared" si="8"/>
        <v>0</v>
      </c>
      <c r="U148" s="84"/>
      <c r="V148" s="86"/>
      <c r="W148" s="87"/>
      <c r="X148" s="132">
        <f>VLOOKUP(B148,'[4]ВОМ КГ-3 СОЭКС'!$C$3:$G$2063,5,0)</f>
        <v>225.6</v>
      </c>
      <c r="Y148" s="133">
        <f t="shared" si="6"/>
        <v>0</v>
      </c>
      <c r="Z148" s="132"/>
    </row>
    <row r="149" spans="1:26" x14ac:dyDescent="0.25">
      <c r="A149" s="76" t="s">
        <v>457</v>
      </c>
      <c r="B149" s="77" t="s">
        <v>3970</v>
      </c>
      <c r="C149" s="77" t="s">
        <v>3971</v>
      </c>
      <c r="D149" s="78">
        <v>1</v>
      </c>
      <c r="E149" s="79">
        <v>1183.5999999999999</v>
      </c>
      <c r="F149" s="80">
        <v>1183.5999999999999</v>
      </c>
      <c r="G149" s="81">
        <v>25.1</v>
      </c>
      <c r="H149" s="81">
        <v>25.1</v>
      </c>
      <c r="I149" s="78" t="s">
        <v>4742</v>
      </c>
      <c r="J149" s="78">
        <f>VLOOKUP(B149,'[3]09.02.2026'!$C$1543:$J$2063,8,0)</f>
        <v>0</v>
      </c>
      <c r="K149" s="78">
        <f t="shared" si="7"/>
        <v>0</v>
      </c>
      <c r="L149" s="82">
        <v>1</v>
      </c>
      <c r="M149" s="82"/>
      <c r="N149" s="82"/>
      <c r="O149" s="82"/>
      <c r="P149" s="82"/>
      <c r="Q149" s="83"/>
      <c r="R149" s="83"/>
      <c r="S149" s="83"/>
      <c r="T149" s="84">
        <f t="shared" si="8"/>
        <v>0</v>
      </c>
      <c r="U149" s="84"/>
      <c r="V149" s="86"/>
      <c r="W149" s="87"/>
      <c r="X149" s="132">
        <f>VLOOKUP(B149,'[4]ВОМ КГ-3 СОЭКС'!$C$3:$G$2063,5,0)</f>
        <v>1183.5999999999999</v>
      </c>
      <c r="Y149" s="133">
        <f t="shared" si="6"/>
        <v>0</v>
      </c>
      <c r="Z149" s="132"/>
    </row>
    <row r="150" spans="1:26" x14ac:dyDescent="0.25">
      <c r="A150" s="76" t="s">
        <v>460</v>
      </c>
      <c r="B150" s="77" t="s">
        <v>3972</v>
      </c>
      <c r="C150" s="77" t="s">
        <v>3973</v>
      </c>
      <c r="D150" s="78">
        <v>2</v>
      </c>
      <c r="E150" s="79">
        <v>225.6</v>
      </c>
      <c r="F150" s="80">
        <v>451.2</v>
      </c>
      <c r="G150" s="81">
        <v>4.42</v>
      </c>
      <c r="H150" s="81">
        <v>8.84</v>
      </c>
      <c r="I150" s="78" t="s">
        <v>4742</v>
      </c>
      <c r="J150" s="78">
        <f>VLOOKUP(B150,'[3]09.02.2026'!$C$1543:$J$2063,8,0)</f>
        <v>0</v>
      </c>
      <c r="K150" s="78">
        <f t="shared" si="7"/>
        <v>0</v>
      </c>
      <c r="L150" s="82">
        <v>1</v>
      </c>
      <c r="M150" s="82"/>
      <c r="N150" s="82"/>
      <c r="O150" s="82"/>
      <c r="P150" s="82">
        <v>1</v>
      </c>
      <c r="Q150" s="83"/>
      <c r="R150" s="83"/>
      <c r="S150" s="83"/>
      <c r="T150" s="84">
        <f t="shared" si="8"/>
        <v>0</v>
      </c>
      <c r="U150" s="84"/>
      <c r="V150" s="86"/>
      <c r="W150" s="87"/>
      <c r="X150" s="132">
        <f>VLOOKUP(B150,'[4]ВОМ КГ-3 СОЭКС'!$C$3:$G$2063,5,0)</f>
        <v>451.2</v>
      </c>
      <c r="Y150" s="133">
        <f t="shared" si="6"/>
        <v>0</v>
      </c>
      <c r="Z150" s="132"/>
    </row>
    <row r="151" spans="1:26" x14ac:dyDescent="0.25">
      <c r="A151" s="76" t="s">
        <v>463</v>
      </c>
      <c r="B151" s="77" t="s">
        <v>3974</v>
      </c>
      <c r="C151" s="77" t="s">
        <v>3975</v>
      </c>
      <c r="D151" s="78">
        <v>6</v>
      </c>
      <c r="E151" s="79">
        <v>1190.4000000000001</v>
      </c>
      <c r="F151" s="80">
        <v>7142.4</v>
      </c>
      <c r="G151" s="81">
        <v>25.3</v>
      </c>
      <c r="H151" s="81">
        <v>151.80000000000001</v>
      </c>
      <c r="I151" s="78" t="s">
        <v>4742</v>
      </c>
      <c r="J151" s="78">
        <f>VLOOKUP(B151,'[3]09.02.2026'!$C$1543:$J$2063,8,0)</f>
        <v>0</v>
      </c>
      <c r="K151" s="78">
        <f t="shared" si="7"/>
        <v>0</v>
      </c>
      <c r="L151" s="82"/>
      <c r="M151" s="82">
        <v>2</v>
      </c>
      <c r="N151" s="82">
        <v>2</v>
      </c>
      <c r="O151" s="82"/>
      <c r="P151" s="82"/>
      <c r="Q151" s="83">
        <v>2</v>
      </c>
      <c r="R151" s="83"/>
      <c r="S151" s="83"/>
      <c r="T151" s="84">
        <f t="shared" si="8"/>
        <v>0</v>
      </c>
      <c r="U151" s="84"/>
      <c r="V151" s="86"/>
      <c r="W151" s="87"/>
      <c r="X151" s="132">
        <f>VLOOKUP(B151,'[4]ВОМ КГ-3 СОЭКС'!$C$3:$G$2063,5,0)</f>
        <v>7142.4</v>
      </c>
      <c r="Y151" s="133">
        <f t="shared" si="6"/>
        <v>0</v>
      </c>
      <c r="Z151" s="132"/>
    </row>
    <row r="152" spans="1:26" x14ac:dyDescent="0.25">
      <c r="A152" s="76" t="s">
        <v>466</v>
      </c>
      <c r="B152" s="77" t="s">
        <v>3976</v>
      </c>
      <c r="C152" s="77" t="s">
        <v>3977</v>
      </c>
      <c r="D152" s="78">
        <v>6</v>
      </c>
      <c r="E152" s="79">
        <v>247</v>
      </c>
      <c r="F152" s="80">
        <v>1482</v>
      </c>
      <c r="G152" s="81">
        <v>4.5999999999999996</v>
      </c>
      <c r="H152" s="81">
        <v>27.6</v>
      </c>
      <c r="I152" s="78" t="s">
        <v>4742</v>
      </c>
      <c r="J152" s="78">
        <f>VLOOKUP(B152,'[3]09.02.2026'!$C$1543:$J$2063,8,0)</f>
        <v>0</v>
      </c>
      <c r="K152" s="78">
        <f t="shared" si="7"/>
        <v>0</v>
      </c>
      <c r="L152" s="82"/>
      <c r="M152" s="82">
        <v>2</v>
      </c>
      <c r="N152" s="82">
        <v>2</v>
      </c>
      <c r="O152" s="82"/>
      <c r="P152" s="82"/>
      <c r="Q152" s="83">
        <v>2</v>
      </c>
      <c r="R152" s="83"/>
      <c r="S152" s="83"/>
      <c r="T152" s="84">
        <f t="shared" si="8"/>
        <v>0</v>
      </c>
      <c r="U152" s="84"/>
      <c r="V152" s="86"/>
      <c r="W152" s="87"/>
      <c r="X152" s="132">
        <f>VLOOKUP(B152,'[4]ВОМ КГ-3 СОЭКС'!$C$3:$G$2063,5,0)</f>
        <v>1482</v>
      </c>
      <c r="Y152" s="133">
        <f t="shared" si="6"/>
        <v>0</v>
      </c>
      <c r="Z152" s="132"/>
    </row>
    <row r="153" spans="1:26" x14ac:dyDescent="0.25">
      <c r="A153" s="76" t="s">
        <v>469</v>
      </c>
      <c r="B153" s="77" t="s">
        <v>3978</v>
      </c>
      <c r="C153" s="77" t="s">
        <v>3979</v>
      </c>
      <c r="D153" s="78">
        <v>1</v>
      </c>
      <c r="E153" s="79">
        <v>1215</v>
      </c>
      <c r="F153" s="80">
        <v>1215</v>
      </c>
      <c r="G153" s="81">
        <v>25.87</v>
      </c>
      <c r="H153" s="81">
        <v>25.87</v>
      </c>
      <c r="I153" s="78" t="s">
        <v>4742</v>
      </c>
      <c r="J153" s="78">
        <f>VLOOKUP(B153,'[3]09.02.2026'!$C$1543:$J$2063,8,0)</f>
        <v>0</v>
      </c>
      <c r="K153" s="78">
        <f t="shared" si="7"/>
        <v>0</v>
      </c>
      <c r="L153" s="82"/>
      <c r="M153" s="82"/>
      <c r="N153" s="82"/>
      <c r="O153" s="82">
        <v>1</v>
      </c>
      <c r="P153" s="82"/>
      <c r="Q153" s="83"/>
      <c r="R153" s="83"/>
      <c r="S153" s="83"/>
      <c r="T153" s="84">
        <f t="shared" si="8"/>
        <v>0</v>
      </c>
      <c r="U153" s="84"/>
      <c r="V153" s="86"/>
      <c r="W153" s="87"/>
      <c r="X153" s="132">
        <f>VLOOKUP(B153,'[4]ВОМ КГ-3 СОЭКС'!$C$3:$G$2063,5,0)</f>
        <v>1215</v>
      </c>
      <c r="Y153" s="133">
        <f t="shared" si="6"/>
        <v>0</v>
      </c>
      <c r="Z153" s="132"/>
    </row>
    <row r="154" spans="1:26" x14ac:dyDescent="0.25">
      <c r="A154" s="76" t="s">
        <v>472</v>
      </c>
      <c r="B154" s="77" t="s">
        <v>3980</v>
      </c>
      <c r="C154" s="77" t="s">
        <v>3981</v>
      </c>
      <c r="D154" s="78">
        <v>1</v>
      </c>
      <c r="E154" s="79">
        <v>258.10000000000002</v>
      </c>
      <c r="F154" s="80">
        <v>258.10000000000002</v>
      </c>
      <c r="G154" s="81">
        <v>4.8499999999999996</v>
      </c>
      <c r="H154" s="81">
        <v>4.8499999999999996</v>
      </c>
      <c r="I154" s="78" t="s">
        <v>4742</v>
      </c>
      <c r="J154" s="78">
        <f>VLOOKUP(B154,'[3]09.02.2026'!$C$1543:$J$2063,8,0)</f>
        <v>0</v>
      </c>
      <c r="K154" s="78">
        <f t="shared" si="7"/>
        <v>0</v>
      </c>
      <c r="L154" s="82"/>
      <c r="M154" s="82"/>
      <c r="N154" s="82"/>
      <c r="O154" s="82">
        <v>1</v>
      </c>
      <c r="P154" s="82"/>
      <c r="Q154" s="83"/>
      <c r="R154" s="83"/>
      <c r="S154" s="83"/>
      <c r="T154" s="84">
        <f t="shared" si="8"/>
        <v>0</v>
      </c>
      <c r="U154" s="84"/>
      <c r="V154" s="86"/>
      <c r="W154" s="87"/>
      <c r="X154" s="132">
        <f>VLOOKUP(B154,'[4]ВОМ КГ-3 СОЭКС'!$C$3:$G$2063,5,0)</f>
        <v>258.10000000000002</v>
      </c>
      <c r="Y154" s="133">
        <f t="shared" si="6"/>
        <v>0</v>
      </c>
      <c r="Z154" s="132"/>
    </row>
    <row r="155" spans="1:26" x14ac:dyDescent="0.25">
      <c r="A155" s="76" t="s">
        <v>475</v>
      </c>
      <c r="B155" s="77" t="s">
        <v>3982</v>
      </c>
      <c r="C155" s="77" t="s">
        <v>3983</v>
      </c>
      <c r="D155" s="78">
        <v>1</v>
      </c>
      <c r="E155" s="79">
        <v>1220.0999999999999</v>
      </c>
      <c r="F155" s="80">
        <v>1220.0999999999999</v>
      </c>
      <c r="G155" s="81">
        <v>25.74</v>
      </c>
      <c r="H155" s="81">
        <v>25.74</v>
      </c>
      <c r="I155" s="78" t="s">
        <v>4742</v>
      </c>
      <c r="J155" s="78">
        <f>VLOOKUP(B155,'[3]09.02.2026'!$C$1543:$J$2063,8,0)</f>
        <v>0</v>
      </c>
      <c r="K155" s="78">
        <f t="shared" si="7"/>
        <v>0</v>
      </c>
      <c r="L155" s="82"/>
      <c r="M155" s="82"/>
      <c r="N155" s="82"/>
      <c r="O155" s="82">
        <v>1</v>
      </c>
      <c r="P155" s="82"/>
      <c r="Q155" s="83"/>
      <c r="R155" s="83"/>
      <c r="S155" s="83"/>
      <c r="T155" s="84">
        <f t="shared" si="8"/>
        <v>0</v>
      </c>
      <c r="U155" s="84"/>
      <c r="V155" s="86"/>
      <c r="W155" s="87"/>
      <c r="X155" s="132">
        <f>VLOOKUP(B155,'[4]ВОМ КГ-3 СОЭКС'!$C$3:$G$2063,5,0)</f>
        <v>1220.0999999999999</v>
      </c>
      <c r="Y155" s="133">
        <f t="shared" si="6"/>
        <v>0</v>
      </c>
      <c r="Z155" s="132"/>
    </row>
    <row r="156" spans="1:26" x14ac:dyDescent="0.25">
      <c r="A156" s="76" t="s">
        <v>478</v>
      </c>
      <c r="B156" s="77" t="s">
        <v>3984</v>
      </c>
      <c r="C156" s="77" t="s">
        <v>3985</v>
      </c>
      <c r="D156" s="78">
        <v>1</v>
      </c>
      <c r="E156" s="79">
        <v>319.3</v>
      </c>
      <c r="F156" s="80">
        <v>319.3</v>
      </c>
      <c r="G156" s="81">
        <v>6.38</v>
      </c>
      <c r="H156" s="81">
        <v>6.38</v>
      </c>
      <c r="I156" s="78" t="s">
        <v>4742</v>
      </c>
      <c r="J156" s="78">
        <f>VLOOKUP(B156,'[3]09.02.2026'!$C$1543:$J$2063,8,0)</f>
        <v>0</v>
      </c>
      <c r="K156" s="78">
        <f t="shared" si="7"/>
        <v>0</v>
      </c>
      <c r="L156" s="82"/>
      <c r="M156" s="82"/>
      <c r="N156" s="82"/>
      <c r="O156" s="82">
        <v>1</v>
      </c>
      <c r="P156" s="82"/>
      <c r="Q156" s="83"/>
      <c r="R156" s="83"/>
      <c r="S156" s="83"/>
      <c r="T156" s="84">
        <f t="shared" si="8"/>
        <v>0</v>
      </c>
      <c r="U156" s="84"/>
      <c r="V156" s="86"/>
      <c r="W156" s="87"/>
      <c r="X156" s="132">
        <f>VLOOKUP(B156,'[4]ВОМ КГ-3 СОЭКС'!$C$3:$G$2063,5,0)</f>
        <v>319.3</v>
      </c>
      <c r="Y156" s="133">
        <f t="shared" si="6"/>
        <v>0</v>
      </c>
      <c r="Z156" s="132"/>
    </row>
    <row r="157" spans="1:26" x14ac:dyDescent="0.25">
      <c r="A157" s="76" t="s">
        <v>481</v>
      </c>
      <c r="B157" s="77" t="s">
        <v>3986</v>
      </c>
      <c r="C157" s="77" t="s">
        <v>3987</v>
      </c>
      <c r="D157" s="78">
        <v>1</v>
      </c>
      <c r="E157" s="79">
        <v>1198.7</v>
      </c>
      <c r="F157" s="80">
        <v>1198.7</v>
      </c>
      <c r="G157" s="81">
        <v>25.46</v>
      </c>
      <c r="H157" s="81">
        <v>25.46</v>
      </c>
      <c r="I157" s="78" t="s">
        <v>4742</v>
      </c>
      <c r="J157" s="78">
        <f>VLOOKUP(B157,'[3]09.02.2026'!$C$1543:$J$2063,8,0)</f>
        <v>0</v>
      </c>
      <c r="K157" s="78">
        <f t="shared" si="7"/>
        <v>0</v>
      </c>
      <c r="L157" s="82"/>
      <c r="M157" s="82"/>
      <c r="N157" s="82"/>
      <c r="O157" s="82"/>
      <c r="P157" s="82">
        <v>1</v>
      </c>
      <c r="Q157" s="83"/>
      <c r="R157" s="83"/>
      <c r="S157" s="83"/>
      <c r="T157" s="84">
        <f t="shared" si="8"/>
        <v>0</v>
      </c>
      <c r="U157" s="84"/>
      <c r="V157" s="86"/>
      <c r="W157" s="87"/>
      <c r="X157" s="132">
        <f>VLOOKUP(B157,'[4]ВОМ КГ-3 СОЭКС'!$C$3:$G$2063,5,0)</f>
        <v>1198.7</v>
      </c>
      <c r="Y157" s="133">
        <f t="shared" si="6"/>
        <v>0</v>
      </c>
      <c r="Z157" s="132"/>
    </row>
    <row r="158" spans="1:26" x14ac:dyDescent="0.25">
      <c r="A158" s="76" t="s">
        <v>484</v>
      </c>
      <c r="B158" s="77" t="s">
        <v>3988</v>
      </c>
      <c r="C158" s="77" t="s">
        <v>3989</v>
      </c>
      <c r="D158" s="78">
        <v>1</v>
      </c>
      <c r="E158" s="79">
        <v>258.10000000000002</v>
      </c>
      <c r="F158" s="80">
        <v>258.10000000000002</v>
      </c>
      <c r="G158" s="81">
        <v>4.8499999999999996</v>
      </c>
      <c r="H158" s="81">
        <v>4.8499999999999996</v>
      </c>
      <c r="I158" s="78" t="s">
        <v>4742</v>
      </c>
      <c r="J158" s="78">
        <f>VLOOKUP(B158,'[3]09.02.2026'!$C$1543:$J$2063,8,0)</f>
        <v>0</v>
      </c>
      <c r="K158" s="78">
        <f t="shared" si="7"/>
        <v>0</v>
      </c>
      <c r="L158" s="82"/>
      <c r="M158" s="82"/>
      <c r="N158" s="82"/>
      <c r="O158" s="82"/>
      <c r="P158" s="82">
        <v>1</v>
      </c>
      <c r="Q158" s="83"/>
      <c r="R158" s="83"/>
      <c r="S158" s="83"/>
      <c r="T158" s="84">
        <f t="shared" si="8"/>
        <v>0</v>
      </c>
      <c r="U158" s="84"/>
      <c r="V158" s="86"/>
      <c r="W158" s="87"/>
      <c r="X158" s="132">
        <f>VLOOKUP(B158,'[4]ВОМ КГ-3 СОЭКС'!$C$3:$G$2063,5,0)</f>
        <v>258.10000000000002</v>
      </c>
      <c r="Y158" s="133">
        <f t="shared" si="6"/>
        <v>0</v>
      </c>
      <c r="Z158" s="132"/>
    </row>
    <row r="159" spans="1:26" x14ac:dyDescent="0.25">
      <c r="A159" s="76" t="s">
        <v>487</v>
      </c>
      <c r="B159" s="77" t="s">
        <v>3990</v>
      </c>
      <c r="C159" s="77" t="s">
        <v>3991</v>
      </c>
      <c r="D159" s="78">
        <v>1</v>
      </c>
      <c r="E159" s="79">
        <v>1235</v>
      </c>
      <c r="F159" s="80">
        <v>1235</v>
      </c>
      <c r="G159" s="81">
        <v>26.01</v>
      </c>
      <c r="H159" s="81">
        <v>26.01</v>
      </c>
      <c r="I159" s="78" t="s">
        <v>4742</v>
      </c>
      <c r="J159" s="78">
        <f>VLOOKUP(B159,'[3]09.02.2026'!$C$1543:$J$2063,8,0)</f>
        <v>0</v>
      </c>
      <c r="K159" s="78">
        <f t="shared" si="7"/>
        <v>0</v>
      </c>
      <c r="L159" s="82"/>
      <c r="M159" s="82"/>
      <c r="N159" s="82"/>
      <c r="O159" s="82"/>
      <c r="P159" s="82">
        <v>1</v>
      </c>
      <c r="Q159" s="83"/>
      <c r="R159" s="83"/>
      <c r="S159" s="83"/>
      <c r="T159" s="84">
        <f t="shared" si="8"/>
        <v>0</v>
      </c>
      <c r="U159" s="84"/>
      <c r="V159" s="86"/>
      <c r="W159" s="87"/>
      <c r="X159" s="132">
        <f>VLOOKUP(B159,'[4]ВОМ КГ-3 СОЭКС'!$C$3:$G$2063,5,0)</f>
        <v>1235</v>
      </c>
      <c r="Y159" s="133">
        <f t="shared" si="6"/>
        <v>0</v>
      </c>
      <c r="Z159" s="132"/>
    </row>
    <row r="160" spans="1:26" x14ac:dyDescent="0.25">
      <c r="A160" s="76" t="s">
        <v>490</v>
      </c>
      <c r="B160" s="77" t="s">
        <v>3992</v>
      </c>
      <c r="C160" s="77" t="s">
        <v>3993</v>
      </c>
      <c r="D160" s="78">
        <v>1</v>
      </c>
      <c r="E160" s="79">
        <v>1575.5</v>
      </c>
      <c r="F160" s="80">
        <v>1575.5</v>
      </c>
      <c r="G160" s="81">
        <v>34.68</v>
      </c>
      <c r="H160" s="81">
        <v>34.68</v>
      </c>
      <c r="I160" s="78" t="s">
        <v>4742</v>
      </c>
      <c r="J160" s="78">
        <f>VLOOKUP(B160,'[3]09.02.2026'!$C$1543:$J$2063,8,0)</f>
        <v>0</v>
      </c>
      <c r="K160" s="78">
        <f t="shared" si="7"/>
        <v>0</v>
      </c>
      <c r="L160" s="82"/>
      <c r="M160" s="82"/>
      <c r="N160" s="82"/>
      <c r="O160" s="82"/>
      <c r="P160" s="82"/>
      <c r="Q160" s="83"/>
      <c r="R160" s="83">
        <v>1</v>
      </c>
      <c r="S160" s="83"/>
      <c r="T160" s="84">
        <f t="shared" si="8"/>
        <v>0</v>
      </c>
      <c r="U160" s="84"/>
      <c r="V160" s="86"/>
      <c r="W160" s="87"/>
      <c r="X160" s="132">
        <f>VLOOKUP(B160,'[4]ВОМ КГ-3 СОЭКС'!$C$3:$G$2063,5,0)</f>
        <v>1575.5</v>
      </c>
      <c r="Y160" s="133">
        <f t="shared" si="6"/>
        <v>0</v>
      </c>
      <c r="Z160" s="132"/>
    </row>
    <row r="161" spans="1:26" x14ac:dyDescent="0.25">
      <c r="A161" s="76" t="s">
        <v>493</v>
      </c>
      <c r="B161" s="77" t="s">
        <v>3994</v>
      </c>
      <c r="C161" s="77" t="s">
        <v>3995</v>
      </c>
      <c r="D161" s="78">
        <v>1</v>
      </c>
      <c r="E161" s="79">
        <v>232.4</v>
      </c>
      <c r="F161" s="80">
        <v>232.4</v>
      </c>
      <c r="G161" s="81">
        <v>4.62</v>
      </c>
      <c r="H161" s="81">
        <v>4.62</v>
      </c>
      <c r="I161" s="78" t="s">
        <v>4742</v>
      </c>
      <c r="J161" s="78">
        <f>VLOOKUP(B161,'[3]09.02.2026'!$C$1543:$J$2063,8,0)</f>
        <v>0</v>
      </c>
      <c r="K161" s="78">
        <f t="shared" si="7"/>
        <v>0</v>
      </c>
      <c r="L161" s="82"/>
      <c r="M161" s="82"/>
      <c r="N161" s="82"/>
      <c r="O161" s="82"/>
      <c r="P161" s="82"/>
      <c r="Q161" s="83"/>
      <c r="R161" s="83">
        <v>1</v>
      </c>
      <c r="S161" s="83"/>
      <c r="T161" s="84">
        <f t="shared" si="8"/>
        <v>0</v>
      </c>
      <c r="U161" s="84"/>
      <c r="V161" s="86"/>
      <c r="W161" s="87"/>
      <c r="X161" s="132">
        <f>VLOOKUP(B161,'[4]ВОМ КГ-3 СОЭКС'!$C$3:$G$2063,5,0)</f>
        <v>232.4</v>
      </c>
      <c r="Y161" s="133">
        <f t="shared" si="6"/>
        <v>0</v>
      </c>
      <c r="Z161" s="132"/>
    </row>
    <row r="162" spans="1:26" x14ac:dyDescent="0.25">
      <c r="A162" s="76" t="s">
        <v>496</v>
      </c>
      <c r="B162" s="77" t="s">
        <v>3996</v>
      </c>
      <c r="C162" s="77" t="s">
        <v>3997</v>
      </c>
      <c r="D162" s="78">
        <v>1</v>
      </c>
      <c r="E162" s="79">
        <v>1575.5</v>
      </c>
      <c r="F162" s="80">
        <v>1575.5</v>
      </c>
      <c r="G162" s="81">
        <v>34.68</v>
      </c>
      <c r="H162" s="81">
        <v>34.68</v>
      </c>
      <c r="I162" s="78" t="s">
        <v>4742</v>
      </c>
      <c r="J162" s="78">
        <f>VLOOKUP(B162,'[3]09.02.2026'!$C$1543:$J$2063,8,0)</f>
        <v>0</v>
      </c>
      <c r="K162" s="78">
        <f t="shared" si="7"/>
        <v>0</v>
      </c>
      <c r="L162" s="82"/>
      <c r="M162" s="82"/>
      <c r="N162" s="82"/>
      <c r="O162" s="82"/>
      <c r="P162" s="82"/>
      <c r="Q162" s="83"/>
      <c r="R162" s="83">
        <v>1</v>
      </c>
      <c r="S162" s="83"/>
      <c r="T162" s="84">
        <f t="shared" si="8"/>
        <v>0</v>
      </c>
      <c r="U162" s="84"/>
      <c r="V162" s="86"/>
      <c r="W162" s="87"/>
      <c r="X162" s="132">
        <f>VLOOKUP(B162,'[4]ВОМ КГ-3 СОЭКС'!$C$3:$G$2063,5,0)</f>
        <v>1575.5</v>
      </c>
      <c r="Y162" s="133">
        <f t="shared" si="6"/>
        <v>0</v>
      </c>
      <c r="Z162" s="132"/>
    </row>
    <row r="163" spans="1:26" x14ac:dyDescent="0.25">
      <c r="A163" s="76" t="s">
        <v>499</v>
      </c>
      <c r="B163" s="77" t="s">
        <v>3998</v>
      </c>
      <c r="C163" s="77" t="s">
        <v>3999</v>
      </c>
      <c r="D163" s="78">
        <v>1</v>
      </c>
      <c r="E163" s="79">
        <v>235.8</v>
      </c>
      <c r="F163" s="80">
        <v>235.8</v>
      </c>
      <c r="G163" s="81">
        <v>4.6500000000000004</v>
      </c>
      <c r="H163" s="81">
        <v>4.6500000000000004</v>
      </c>
      <c r="I163" s="78" t="s">
        <v>4742</v>
      </c>
      <c r="J163" s="78">
        <f>VLOOKUP(B163,'[3]09.02.2026'!$C$1543:$J$2063,8,0)</f>
        <v>0</v>
      </c>
      <c r="K163" s="78">
        <f t="shared" si="7"/>
        <v>0</v>
      </c>
      <c r="L163" s="82"/>
      <c r="M163" s="82"/>
      <c r="N163" s="82"/>
      <c r="O163" s="82"/>
      <c r="P163" s="82"/>
      <c r="Q163" s="83"/>
      <c r="R163" s="83">
        <v>1</v>
      </c>
      <c r="S163" s="83"/>
      <c r="T163" s="84">
        <f t="shared" si="8"/>
        <v>0</v>
      </c>
      <c r="U163" s="84"/>
      <c r="V163" s="86"/>
      <c r="W163" s="87"/>
      <c r="X163" s="132">
        <f>VLOOKUP(B163,'[4]ВОМ КГ-3 СОЭКС'!$C$3:$G$2063,5,0)</f>
        <v>235.8</v>
      </c>
      <c r="Y163" s="133">
        <f t="shared" si="6"/>
        <v>0</v>
      </c>
      <c r="Z163" s="132"/>
    </row>
    <row r="164" spans="1:26" x14ac:dyDescent="0.25">
      <c r="A164" s="76" t="s">
        <v>502</v>
      </c>
      <c r="B164" s="77" t="s">
        <v>4000</v>
      </c>
      <c r="C164" s="77" t="s">
        <v>4001</v>
      </c>
      <c r="D164" s="78">
        <v>1</v>
      </c>
      <c r="E164" s="79">
        <v>1202.7</v>
      </c>
      <c r="F164" s="80">
        <v>1202.7</v>
      </c>
      <c r="G164" s="81">
        <v>25.83</v>
      </c>
      <c r="H164" s="81">
        <v>25.83</v>
      </c>
      <c r="I164" s="78" t="s">
        <v>4742</v>
      </c>
      <c r="J164" s="78">
        <f>VLOOKUP(B164,'[3]09.02.2026'!$C$1543:$J$2063,8,0)</f>
        <v>0</v>
      </c>
      <c r="K164" s="78">
        <f t="shared" si="7"/>
        <v>0</v>
      </c>
      <c r="L164" s="82"/>
      <c r="M164" s="82"/>
      <c r="N164" s="82"/>
      <c r="O164" s="82"/>
      <c r="P164" s="82"/>
      <c r="Q164" s="83"/>
      <c r="R164" s="83"/>
      <c r="S164" s="83">
        <v>1</v>
      </c>
      <c r="T164" s="84">
        <f t="shared" si="8"/>
        <v>0</v>
      </c>
      <c r="U164" s="84"/>
      <c r="V164" s="86"/>
      <c r="W164" s="87"/>
      <c r="X164" s="132">
        <f>VLOOKUP(B164,'[4]ВОМ КГ-3 СОЭКС'!$C$3:$G$2063,5,0)</f>
        <v>1202.7</v>
      </c>
      <c r="Y164" s="133">
        <f t="shared" si="6"/>
        <v>0</v>
      </c>
      <c r="Z164" s="132"/>
    </row>
    <row r="165" spans="1:26" x14ac:dyDescent="0.25">
      <c r="A165" s="76" t="s">
        <v>505</v>
      </c>
      <c r="B165" s="77" t="s">
        <v>4002</v>
      </c>
      <c r="C165" s="77" t="s">
        <v>4003</v>
      </c>
      <c r="D165" s="78">
        <v>1</v>
      </c>
      <c r="E165" s="79">
        <v>243.5</v>
      </c>
      <c r="F165" s="80">
        <v>243.5</v>
      </c>
      <c r="G165" s="81">
        <v>5.0999999999999996</v>
      </c>
      <c r="H165" s="81">
        <v>5.0999999999999996</v>
      </c>
      <c r="I165" s="78" t="s">
        <v>4742</v>
      </c>
      <c r="J165" s="78">
        <f>VLOOKUP(B165,'[3]09.02.2026'!$C$1543:$J$2063,8,0)</f>
        <v>0</v>
      </c>
      <c r="K165" s="78">
        <f t="shared" si="7"/>
        <v>0</v>
      </c>
      <c r="L165" s="82"/>
      <c r="M165" s="82"/>
      <c r="N165" s="82"/>
      <c r="O165" s="82"/>
      <c r="P165" s="82"/>
      <c r="Q165" s="83"/>
      <c r="R165" s="83"/>
      <c r="S165" s="83">
        <v>1</v>
      </c>
      <c r="T165" s="84">
        <f t="shared" si="8"/>
        <v>0</v>
      </c>
      <c r="U165" s="84"/>
      <c r="V165" s="86"/>
      <c r="W165" s="87"/>
      <c r="X165" s="132">
        <f>VLOOKUP(B165,'[4]ВОМ КГ-3 СОЭКС'!$C$3:$G$2063,5,0)</f>
        <v>243.5</v>
      </c>
      <c r="Y165" s="133">
        <f t="shared" si="6"/>
        <v>0</v>
      </c>
      <c r="Z165" s="132"/>
    </row>
    <row r="166" spans="1:26" x14ac:dyDescent="0.25">
      <c r="A166" s="76" t="s">
        <v>508</v>
      </c>
      <c r="B166" s="77" t="s">
        <v>4004</v>
      </c>
      <c r="C166" s="77" t="s">
        <v>4005</v>
      </c>
      <c r="D166" s="78">
        <v>1</v>
      </c>
      <c r="E166" s="79">
        <v>1202.7</v>
      </c>
      <c r="F166" s="80">
        <v>1202.7</v>
      </c>
      <c r="G166" s="81">
        <v>25.83</v>
      </c>
      <c r="H166" s="81">
        <v>25.83</v>
      </c>
      <c r="I166" s="78" t="s">
        <v>4742</v>
      </c>
      <c r="J166" s="78">
        <f>VLOOKUP(B166,'[3]09.02.2026'!$C$1543:$J$2063,8,0)</f>
        <v>0</v>
      </c>
      <c r="K166" s="78">
        <f t="shared" si="7"/>
        <v>0</v>
      </c>
      <c r="L166" s="82"/>
      <c r="M166" s="82"/>
      <c r="N166" s="82"/>
      <c r="O166" s="82"/>
      <c r="P166" s="82"/>
      <c r="Q166" s="83"/>
      <c r="R166" s="83"/>
      <c r="S166" s="83">
        <v>1</v>
      </c>
      <c r="T166" s="84">
        <f t="shared" si="8"/>
        <v>0</v>
      </c>
      <c r="U166" s="84"/>
      <c r="V166" s="86"/>
      <c r="W166" s="87"/>
      <c r="X166" s="132">
        <f>VLOOKUP(B166,'[4]ВОМ КГ-3 СОЭКС'!$C$3:$G$2063,5,0)</f>
        <v>1202.7</v>
      </c>
      <c r="Y166" s="133">
        <f t="shared" si="6"/>
        <v>0</v>
      </c>
      <c r="Z166" s="132"/>
    </row>
    <row r="167" spans="1:26" x14ac:dyDescent="0.25">
      <c r="A167" s="76" t="s">
        <v>511</v>
      </c>
      <c r="B167" s="77" t="s">
        <v>4006</v>
      </c>
      <c r="C167" s="77" t="s">
        <v>4007</v>
      </c>
      <c r="D167" s="78">
        <v>1</v>
      </c>
      <c r="E167" s="79">
        <v>247.5</v>
      </c>
      <c r="F167" s="80">
        <v>247.5</v>
      </c>
      <c r="G167" s="81">
        <v>5.13</v>
      </c>
      <c r="H167" s="81">
        <v>5.13</v>
      </c>
      <c r="I167" s="78" t="s">
        <v>4742</v>
      </c>
      <c r="J167" s="78">
        <f>VLOOKUP(B167,'[3]09.02.2026'!$C$1543:$J$2063,8,0)</f>
        <v>0</v>
      </c>
      <c r="K167" s="78">
        <f t="shared" si="7"/>
        <v>0</v>
      </c>
      <c r="L167" s="82"/>
      <c r="M167" s="82"/>
      <c r="N167" s="82"/>
      <c r="O167" s="82"/>
      <c r="P167" s="82"/>
      <c r="Q167" s="83"/>
      <c r="R167" s="83"/>
      <c r="S167" s="83">
        <v>1</v>
      </c>
      <c r="T167" s="84">
        <f t="shared" si="8"/>
        <v>0</v>
      </c>
      <c r="U167" s="84"/>
      <c r="V167" s="86"/>
      <c r="W167" s="87"/>
      <c r="X167" s="132">
        <f>VLOOKUP(B167,'[4]ВОМ КГ-3 СОЭКС'!$C$3:$G$2063,5,0)</f>
        <v>247.5</v>
      </c>
      <c r="Y167" s="133">
        <f t="shared" si="6"/>
        <v>0</v>
      </c>
      <c r="Z167" s="132"/>
    </row>
    <row r="168" spans="1:26" x14ac:dyDescent="0.25">
      <c r="A168" s="76" t="s">
        <v>514</v>
      </c>
      <c r="B168" s="77" t="s">
        <v>4008</v>
      </c>
      <c r="C168" s="77" t="s">
        <v>4009</v>
      </c>
      <c r="D168" s="78">
        <v>1</v>
      </c>
      <c r="E168" s="79">
        <v>1753.2</v>
      </c>
      <c r="F168" s="80">
        <v>1753.2</v>
      </c>
      <c r="G168" s="81">
        <v>21.53</v>
      </c>
      <c r="H168" s="81">
        <v>21.53</v>
      </c>
      <c r="I168" s="78" t="s">
        <v>4742</v>
      </c>
      <c r="J168" s="78">
        <f>VLOOKUP(B168,'[3]09.02.2026'!$C$1543:$J$2063,8,0)</f>
        <v>1</v>
      </c>
      <c r="K168" s="78">
        <f t="shared" si="7"/>
        <v>1753.2</v>
      </c>
      <c r="L168" s="82">
        <v>1</v>
      </c>
      <c r="M168" s="82"/>
      <c r="N168" s="82"/>
      <c r="O168" s="82"/>
      <c r="P168" s="82"/>
      <c r="Q168" s="83"/>
      <c r="R168" s="83"/>
      <c r="S168" s="83"/>
      <c r="T168" s="84">
        <f t="shared" si="8"/>
        <v>0</v>
      </c>
      <c r="U168" s="84"/>
      <c r="V168" s="88" t="s">
        <v>4744</v>
      </c>
      <c r="W168" s="87">
        <v>1</v>
      </c>
      <c r="X168" s="132">
        <f>VLOOKUP(B168,'[4]ВОМ КГ-3 СОЭКС'!$C$3:$G$2063,5,0)</f>
        <v>1753.2</v>
      </c>
      <c r="Y168" s="133">
        <f t="shared" si="6"/>
        <v>0</v>
      </c>
      <c r="Z168" s="132">
        <v>1</v>
      </c>
    </row>
    <row r="169" spans="1:26" ht="78.75" x14ac:dyDescent="0.25">
      <c r="A169" s="76" t="s">
        <v>517</v>
      </c>
      <c r="B169" s="77" t="s">
        <v>4010</v>
      </c>
      <c r="C169" s="77" t="s">
        <v>4011</v>
      </c>
      <c r="D169" s="78">
        <v>10</v>
      </c>
      <c r="E169" s="79">
        <v>1764.7</v>
      </c>
      <c r="F169" s="80">
        <v>17647</v>
      </c>
      <c r="G169" s="81">
        <v>21.81</v>
      </c>
      <c r="H169" s="81">
        <v>218.1</v>
      </c>
      <c r="I169" s="78" t="s">
        <v>4742</v>
      </c>
      <c r="J169" s="78">
        <f>VLOOKUP(B169,'[3]09.02.2026'!$C$1543:$J$2063,8,0)</f>
        <v>12</v>
      </c>
      <c r="K169" s="78">
        <f t="shared" si="7"/>
        <v>21176.400000000001</v>
      </c>
      <c r="L169" s="82">
        <v>1</v>
      </c>
      <c r="M169" s="82">
        <v>2</v>
      </c>
      <c r="N169" s="82">
        <v>2</v>
      </c>
      <c r="O169" s="82">
        <v>1</v>
      </c>
      <c r="P169" s="82">
        <v>2</v>
      </c>
      <c r="Q169" s="83">
        <v>2</v>
      </c>
      <c r="R169" s="83"/>
      <c r="S169" s="83"/>
      <c r="T169" s="84">
        <f t="shared" si="8"/>
        <v>0</v>
      </c>
      <c r="U169" s="84"/>
      <c r="V169" s="86" t="s">
        <v>4775</v>
      </c>
      <c r="W169" s="87">
        <f>3+1+2+1+3</f>
        <v>10</v>
      </c>
      <c r="X169" s="132">
        <f>VLOOKUP(B169,'[4]ВОМ КГ-3 СОЭКС'!$C$3:$G$2063,5,0)</f>
        <v>17647</v>
      </c>
      <c r="Y169" s="133">
        <f t="shared" si="6"/>
        <v>0</v>
      </c>
      <c r="Z169" s="132">
        <v>10</v>
      </c>
    </row>
    <row r="170" spans="1:26" x14ac:dyDescent="0.25">
      <c r="A170" s="76" t="s">
        <v>520</v>
      </c>
      <c r="B170" s="77" t="s">
        <v>4012</v>
      </c>
      <c r="C170" s="77" t="s">
        <v>4013</v>
      </c>
      <c r="D170" s="78">
        <v>1</v>
      </c>
      <c r="E170" s="79">
        <v>1786.1</v>
      </c>
      <c r="F170" s="80">
        <v>1786.1</v>
      </c>
      <c r="G170" s="81">
        <v>22.29</v>
      </c>
      <c r="H170" s="81">
        <v>22.29</v>
      </c>
      <c r="I170" s="78" t="s">
        <v>4742</v>
      </c>
      <c r="J170" s="78">
        <f>VLOOKUP(B170,'[3]09.02.2026'!$C$1543:$J$2063,8,0)</f>
        <v>1</v>
      </c>
      <c r="K170" s="78">
        <f t="shared" si="7"/>
        <v>1786.1</v>
      </c>
      <c r="L170" s="82"/>
      <c r="M170" s="82"/>
      <c r="N170" s="82"/>
      <c r="O170" s="82"/>
      <c r="P170" s="82">
        <v>1</v>
      </c>
      <c r="Q170" s="83"/>
      <c r="R170" s="83"/>
      <c r="S170" s="83"/>
      <c r="T170" s="84">
        <f t="shared" si="8"/>
        <v>0</v>
      </c>
      <c r="U170" s="84"/>
      <c r="V170" s="88" t="s">
        <v>4745</v>
      </c>
      <c r="W170" s="87">
        <v>1</v>
      </c>
      <c r="X170" s="132">
        <f>VLOOKUP(B170,'[4]ВОМ КГ-3 СОЭКС'!$C$3:$G$2063,5,0)</f>
        <v>1786.1</v>
      </c>
      <c r="Y170" s="133">
        <f t="shared" si="6"/>
        <v>0</v>
      </c>
      <c r="Z170" s="132">
        <v>1</v>
      </c>
    </row>
    <row r="171" spans="1:26" x14ac:dyDescent="0.25">
      <c r="A171" s="76" t="s">
        <v>523</v>
      </c>
      <c r="B171" s="77" t="s">
        <v>4014</v>
      </c>
      <c r="C171" s="77" t="s">
        <v>4015</v>
      </c>
      <c r="D171" s="78">
        <v>1</v>
      </c>
      <c r="E171" s="79">
        <v>1779.2</v>
      </c>
      <c r="F171" s="80">
        <v>1779.2</v>
      </c>
      <c r="G171" s="81">
        <v>22.16</v>
      </c>
      <c r="H171" s="81">
        <v>22.16</v>
      </c>
      <c r="I171" s="78" t="s">
        <v>4742</v>
      </c>
      <c r="J171" s="78">
        <f>VLOOKUP(B171,'[3]09.02.2026'!$C$1543:$J$2063,8,0)</f>
        <v>1</v>
      </c>
      <c r="K171" s="78">
        <f t="shared" si="7"/>
        <v>1779.2</v>
      </c>
      <c r="L171" s="82"/>
      <c r="M171" s="82"/>
      <c r="N171" s="82"/>
      <c r="O171" s="82"/>
      <c r="P171" s="82"/>
      <c r="Q171" s="83"/>
      <c r="R171" s="83">
        <v>1</v>
      </c>
      <c r="S171" s="83"/>
      <c r="T171" s="84">
        <f t="shared" si="8"/>
        <v>0</v>
      </c>
      <c r="U171" s="84"/>
      <c r="V171" s="88" t="s">
        <v>4744</v>
      </c>
      <c r="W171" s="87">
        <v>1</v>
      </c>
      <c r="X171" s="132">
        <f>VLOOKUP(B171,'[4]ВОМ КГ-3 СОЭКС'!$C$3:$G$2063,5,0)</f>
        <v>1779.2</v>
      </c>
      <c r="Y171" s="133">
        <f t="shared" si="6"/>
        <v>0</v>
      </c>
      <c r="Z171" s="132">
        <v>1</v>
      </c>
    </row>
    <row r="172" spans="1:26" x14ac:dyDescent="0.25">
      <c r="A172" s="76" t="s">
        <v>526</v>
      </c>
      <c r="B172" s="77" t="s">
        <v>4016</v>
      </c>
      <c r="C172" s="77" t="s">
        <v>4017</v>
      </c>
      <c r="D172" s="78">
        <v>1</v>
      </c>
      <c r="E172" s="79">
        <v>1476.3</v>
      </c>
      <c r="F172" s="80">
        <v>1476.3</v>
      </c>
      <c r="G172" s="81">
        <v>25.38</v>
      </c>
      <c r="H172" s="81">
        <v>25.38</v>
      </c>
      <c r="I172" s="78" t="s">
        <v>4742</v>
      </c>
      <c r="J172" s="78">
        <f>VLOOKUP(B172,'[3]09.02.2026'!$C$1543:$J$2063,8,0)</f>
        <v>0</v>
      </c>
      <c r="K172" s="78">
        <f t="shared" si="7"/>
        <v>0</v>
      </c>
      <c r="L172" s="82"/>
      <c r="M172" s="82"/>
      <c r="N172" s="82"/>
      <c r="O172" s="82"/>
      <c r="P172" s="82"/>
      <c r="Q172" s="83"/>
      <c r="R172" s="83"/>
      <c r="S172" s="83">
        <v>1</v>
      </c>
      <c r="T172" s="84">
        <f t="shared" si="8"/>
        <v>0</v>
      </c>
      <c r="U172" s="84"/>
      <c r="V172" s="86"/>
      <c r="W172" s="87"/>
      <c r="X172" s="132">
        <f>VLOOKUP(B172,'[4]ВОМ КГ-3 СОЭКС'!$C$3:$G$2063,5,0)</f>
        <v>1476.3</v>
      </c>
      <c r="Y172" s="133">
        <f t="shared" si="6"/>
        <v>0</v>
      </c>
      <c r="Z172" s="132"/>
    </row>
    <row r="173" spans="1:26" x14ac:dyDescent="0.25">
      <c r="A173" s="76" t="s">
        <v>529</v>
      </c>
      <c r="B173" s="77" t="s">
        <v>4018</v>
      </c>
      <c r="C173" s="77" t="s">
        <v>4019</v>
      </c>
      <c r="D173" s="78">
        <v>1</v>
      </c>
      <c r="E173" s="79">
        <v>1492.9</v>
      </c>
      <c r="F173" s="80">
        <v>1492.9</v>
      </c>
      <c r="G173" s="81">
        <v>25.7</v>
      </c>
      <c r="H173" s="81">
        <v>25.7</v>
      </c>
      <c r="I173" s="78" t="s">
        <v>4742</v>
      </c>
      <c r="J173" s="78">
        <f>VLOOKUP(B173,'[3]09.02.2026'!$C$1543:$J$2063,8,0)</f>
        <v>0</v>
      </c>
      <c r="K173" s="78">
        <f t="shared" si="7"/>
        <v>0</v>
      </c>
      <c r="L173" s="82"/>
      <c r="M173" s="82"/>
      <c r="N173" s="82"/>
      <c r="O173" s="82"/>
      <c r="P173" s="82"/>
      <c r="Q173" s="83"/>
      <c r="R173" s="83"/>
      <c r="S173" s="83">
        <v>1</v>
      </c>
      <c r="T173" s="84">
        <f t="shared" si="8"/>
        <v>0</v>
      </c>
      <c r="U173" s="84"/>
      <c r="V173" s="86"/>
      <c r="W173" s="87"/>
      <c r="X173" s="132">
        <f>VLOOKUP(B173,'[4]ВОМ КГ-3 СОЭКС'!$C$3:$G$2063,5,0)</f>
        <v>1492.9</v>
      </c>
      <c r="Y173" s="133">
        <f t="shared" si="6"/>
        <v>0</v>
      </c>
      <c r="Z173" s="132"/>
    </row>
    <row r="174" spans="1:26" x14ac:dyDescent="0.25">
      <c r="A174" s="76" t="s">
        <v>532</v>
      </c>
      <c r="B174" s="77" t="s">
        <v>4020</v>
      </c>
      <c r="C174" s="77" t="s">
        <v>4021</v>
      </c>
      <c r="D174" s="78">
        <v>1</v>
      </c>
      <c r="E174" s="79">
        <v>205.9</v>
      </c>
      <c r="F174" s="80">
        <v>205.9</v>
      </c>
      <c r="G174" s="81">
        <v>4.83</v>
      </c>
      <c r="H174" s="81">
        <v>4.83</v>
      </c>
      <c r="I174" s="78" t="s">
        <v>4742</v>
      </c>
      <c r="J174" s="78">
        <f>VLOOKUP(B174,'[3]09.02.2026'!$C$1543:$J$2063,8,0)</f>
        <v>0</v>
      </c>
      <c r="K174" s="78">
        <f t="shared" si="7"/>
        <v>0</v>
      </c>
      <c r="L174" s="82">
        <v>1</v>
      </c>
      <c r="M174" s="82"/>
      <c r="N174" s="82"/>
      <c r="O174" s="82"/>
      <c r="P174" s="82"/>
      <c r="Q174" s="83"/>
      <c r="R174" s="83"/>
      <c r="S174" s="83"/>
      <c r="T174" s="84">
        <f t="shared" si="8"/>
        <v>0</v>
      </c>
      <c r="U174" s="84"/>
      <c r="V174" s="86"/>
      <c r="W174" s="87"/>
      <c r="X174" s="132">
        <f>VLOOKUP(B174,'[4]ВОМ КГ-3 СОЭКС'!$C$3:$G$2063,5,0)</f>
        <v>205.9</v>
      </c>
      <c r="Y174" s="133">
        <f t="shared" si="6"/>
        <v>0</v>
      </c>
      <c r="Z174" s="132"/>
    </row>
    <row r="175" spans="1:26" x14ac:dyDescent="0.25">
      <c r="A175" s="76" t="s">
        <v>535</v>
      </c>
      <c r="B175" s="77" t="s">
        <v>4022</v>
      </c>
      <c r="C175" s="77" t="s">
        <v>4023</v>
      </c>
      <c r="D175" s="78">
        <v>1</v>
      </c>
      <c r="E175" s="79">
        <v>314.7</v>
      </c>
      <c r="F175" s="80">
        <v>314.7</v>
      </c>
      <c r="G175" s="81">
        <v>8.01</v>
      </c>
      <c r="H175" s="81">
        <v>8.01</v>
      </c>
      <c r="I175" s="78" t="s">
        <v>4742</v>
      </c>
      <c r="J175" s="78">
        <f>VLOOKUP(B175,'[3]09.02.2026'!$C$1543:$J$2063,8,0)</f>
        <v>0</v>
      </c>
      <c r="K175" s="78">
        <f t="shared" si="7"/>
        <v>0</v>
      </c>
      <c r="L175" s="82">
        <v>1</v>
      </c>
      <c r="M175" s="82"/>
      <c r="N175" s="82"/>
      <c r="O175" s="82"/>
      <c r="P175" s="82"/>
      <c r="Q175" s="83"/>
      <c r="R175" s="83"/>
      <c r="S175" s="83"/>
      <c r="T175" s="84">
        <f t="shared" si="8"/>
        <v>0</v>
      </c>
      <c r="U175" s="84"/>
      <c r="V175" s="86"/>
      <c r="W175" s="87"/>
      <c r="X175" s="132">
        <f>VLOOKUP(B175,'[4]ВОМ КГ-3 СОЭКС'!$C$3:$G$2063,5,0)</f>
        <v>314.7</v>
      </c>
      <c r="Y175" s="133">
        <f t="shared" si="6"/>
        <v>0</v>
      </c>
      <c r="Z175" s="132"/>
    </row>
    <row r="176" spans="1:26" x14ac:dyDescent="0.25">
      <c r="A176" s="76" t="s">
        <v>538</v>
      </c>
      <c r="B176" s="77" t="s">
        <v>4024</v>
      </c>
      <c r="C176" s="77" t="s">
        <v>4025</v>
      </c>
      <c r="D176" s="78">
        <v>9</v>
      </c>
      <c r="E176" s="79">
        <v>222.3</v>
      </c>
      <c r="F176" s="80">
        <v>2000.7</v>
      </c>
      <c r="G176" s="81">
        <v>5.14</v>
      </c>
      <c r="H176" s="81">
        <v>46.26</v>
      </c>
      <c r="I176" s="78" t="s">
        <v>4742</v>
      </c>
      <c r="J176" s="78">
        <f>VLOOKUP(B176,'[3]09.02.2026'!$C$1543:$J$2063,8,0)</f>
        <v>0</v>
      </c>
      <c r="K176" s="78">
        <f t="shared" si="7"/>
        <v>0</v>
      </c>
      <c r="L176" s="82"/>
      <c r="M176" s="82">
        <v>2</v>
      </c>
      <c r="N176" s="82">
        <v>2</v>
      </c>
      <c r="O176" s="82">
        <v>1</v>
      </c>
      <c r="P176" s="82">
        <v>2</v>
      </c>
      <c r="Q176" s="83">
        <v>2</v>
      </c>
      <c r="R176" s="83"/>
      <c r="S176" s="83"/>
      <c r="T176" s="84">
        <f t="shared" si="8"/>
        <v>0</v>
      </c>
      <c r="U176" s="84"/>
      <c r="V176" s="86"/>
      <c r="W176" s="87"/>
      <c r="X176" s="132">
        <f>VLOOKUP(B176,'[4]ВОМ КГ-3 СОЭКС'!$C$3:$G$2063,5,0)</f>
        <v>2000.7</v>
      </c>
      <c r="Y176" s="133">
        <f t="shared" si="6"/>
        <v>0</v>
      </c>
      <c r="Z176" s="132"/>
    </row>
    <row r="177" spans="1:26" x14ac:dyDescent="0.25">
      <c r="A177" s="76" t="s">
        <v>541</v>
      </c>
      <c r="B177" s="77" t="s">
        <v>4026</v>
      </c>
      <c r="C177" s="77" t="s">
        <v>4027</v>
      </c>
      <c r="D177" s="78">
        <v>9</v>
      </c>
      <c r="E177" s="79">
        <v>222.9</v>
      </c>
      <c r="F177" s="80">
        <v>2006.1</v>
      </c>
      <c r="G177" s="81">
        <v>5.47</v>
      </c>
      <c r="H177" s="81">
        <v>49.23</v>
      </c>
      <c r="I177" s="78" t="s">
        <v>4742</v>
      </c>
      <c r="J177" s="78">
        <f>VLOOKUP(B177,'[3]09.02.2026'!$C$1543:$J$2063,8,0)</f>
        <v>0</v>
      </c>
      <c r="K177" s="78">
        <f t="shared" si="7"/>
        <v>0</v>
      </c>
      <c r="L177" s="82"/>
      <c r="M177" s="82">
        <v>2</v>
      </c>
      <c r="N177" s="82">
        <v>2</v>
      </c>
      <c r="O177" s="82">
        <v>1</v>
      </c>
      <c r="P177" s="82">
        <v>2</v>
      </c>
      <c r="Q177" s="83">
        <v>2</v>
      </c>
      <c r="R177" s="83"/>
      <c r="S177" s="83"/>
      <c r="T177" s="84">
        <f t="shared" si="8"/>
        <v>0</v>
      </c>
      <c r="U177" s="84"/>
      <c r="V177" s="86"/>
      <c r="W177" s="87"/>
      <c r="X177" s="132">
        <f>VLOOKUP(B177,'[4]ВОМ КГ-3 СОЭКС'!$C$3:$G$2063,5,0)</f>
        <v>2006.1</v>
      </c>
      <c r="Y177" s="133">
        <f t="shared" si="6"/>
        <v>0</v>
      </c>
      <c r="Z177" s="132"/>
    </row>
    <row r="178" spans="1:26" x14ac:dyDescent="0.25">
      <c r="A178" s="76" t="s">
        <v>544</v>
      </c>
      <c r="B178" s="77" t="s">
        <v>4028</v>
      </c>
      <c r="C178" s="77" t="s">
        <v>4029</v>
      </c>
      <c r="D178" s="78">
        <v>1</v>
      </c>
      <c r="E178" s="79">
        <v>231.3</v>
      </c>
      <c r="F178" s="80">
        <v>231.3</v>
      </c>
      <c r="G178" s="81">
        <v>5.45</v>
      </c>
      <c r="H178" s="81">
        <v>5.45</v>
      </c>
      <c r="I178" s="78" t="s">
        <v>4742</v>
      </c>
      <c r="J178" s="78">
        <f>VLOOKUP(B178,'[3]09.02.2026'!$C$1543:$J$2063,8,0)</f>
        <v>0</v>
      </c>
      <c r="K178" s="78">
        <f t="shared" si="7"/>
        <v>0</v>
      </c>
      <c r="L178" s="82"/>
      <c r="M178" s="82"/>
      <c r="N178" s="82"/>
      <c r="O178" s="82">
        <v>1</v>
      </c>
      <c r="P178" s="82"/>
      <c r="Q178" s="83"/>
      <c r="R178" s="83"/>
      <c r="S178" s="83"/>
      <c r="T178" s="84">
        <f t="shared" si="8"/>
        <v>0</v>
      </c>
      <c r="U178" s="84"/>
      <c r="V178" s="86"/>
      <c r="W178" s="87"/>
      <c r="X178" s="132">
        <f>VLOOKUP(B178,'[4]ВОМ КГ-3 СОЭКС'!$C$3:$G$2063,5,0)</f>
        <v>231.3</v>
      </c>
      <c r="Y178" s="133">
        <f t="shared" si="6"/>
        <v>0</v>
      </c>
      <c r="Z178" s="132"/>
    </row>
    <row r="179" spans="1:26" x14ac:dyDescent="0.25">
      <c r="A179" s="76" t="s">
        <v>547</v>
      </c>
      <c r="B179" s="77" t="s">
        <v>4030</v>
      </c>
      <c r="C179" s="77" t="s">
        <v>4031</v>
      </c>
      <c r="D179" s="78">
        <v>1</v>
      </c>
      <c r="E179" s="79">
        <v>231.8</v>
      </c>
      <c r="F179" s="80">
        <v>231.8</v>
      </c>
      <c r="G179" s="81">
        <v>5.74</v>
      </c>
      <c r="H179" s="81">
        <v>5.74</v>
      </c>
      <c r="I179" s="78" t="s">
        <v>4742</v>
      </c>
      <c r="J179" s="78">
        <f>VLOOKUP(B179,'[3]09.02.2026'!$C$1543:$J$2063,8,0)</f>
        <v>0</v>
      </c>
      <c r="K179" s="78">
        <f t="shared" si="7"/>
        <v>0</v>
      </c>
      <c r="L179" s="82"/>
      <c r="M179" s="82"/>
      <c r="N179" s="82"/>
      <c r="O179" s="82">
        <v>1</v>
      </c>
      <c r="P179" s="82"/>
      <c r="Q179" s="83"/>
      <c r="R179" s="83"/>
      <c r="S179" s="83"/>
      <c r="T179" s="84">
        <f t="shared" si="8"/>
        <v>0</v>
      </c>
      <c r="U179" s="84"/>
      <c r="V179" s="86"/>
      <c r="W179" s="87"/>
      <c r="X179" s="132">
        <f>VLOOKUP(B179,'[4]ВОМ КГ-3 СОЭКС'!$C$3:$G$2063,5,0)</f>
        <v>231.8</v>
      </c>
      <c r="Y179" s="133">
        <f t="shared" si="6"/>
        <v>0</v>
      </c>
      <c r="Z179" s="132"/>
    </row>
    <row r="180" spans="1:26" x14ac:dyDescent="0.25">
      <c r="A180" s="76" t="s">
        <v>550</v>
      </c>
      <c r="B180" s="77" t="s">
        <v>4032</v>
      </c>
      <c r="C180" s="77" t="s">
        <v>4033</v>
      </c>
      <c r="D180" s="78">
        <v>1</v>
      </c>
      <c r="E180" s="79">
        <v>232.8</v>
      </c>
      <c r="F180" s="80">
        <v>232.8</v>
      </c>
      <c r="G180" s="81">
        <v>5.46</v>
      </c>
      <c r="H180" s="81">
        <v>5.46</v>
      </c>
      <c r="I180" s="78" t="s">
        <v>4742</v>
      </c>
      <c r="J180" s="78">
        <f>VLOOKUP(B180,'[3]09.02.2026'!$C$1543:$J$2063,8,0)</f>
        <v>0</v>
      </c>
      <c r="K180" s="78">
        <f t="shared" si="7"/>
        <v>0</v>
      </c>
      <c r="L180" s="82"/>
      <c r="M180" s="82"/>
      <c r="N180" s="82"/>
      <c r="O180" s="82"/>
      <c r="P180" s="82">
        <v>1</v>
      </c>
      <c r="Q180" s="83"/>
      <c r="R180" s="83"/>
      <c r="S180" s="83"/>
      <c r="T180" s="84">
        <f t="shared" si="8"/>
        <v>0</v>
      </c>
      <c r="U180" s="84"/>
      <c r="V180" s="86"/>
      <c r="W180" s="87"/>
      <c r="X180" s="132">
        <f>VLOOKUP(B180,'[4]ВОМ КГ-3 СОЭКС'!$C$3:$G$2063,5,0)</f>
        <v>232.8</v>
      </c>
      <c r="Y180" s="133">
        <f t="shared" si="6"/>
        <v>0</v>
      </c>
      <c r="Z180" s="132"/>
    </row>
    <row r="181" spans="1:26" x14ac:dyDescent="0.25">
      <c r="A181" s="76" t="s">
        <v>553</v>
      </c>
      <c r="B181" s="77" t="s">
        <v>4034</v>
      </c>
      <c r="C181" s="77" t="s">
        <v>4035</v>
      </c>
      <c r="D181" s="78">
        <v>1</v>
      </c>
      <c r="E181" s="79">
        <v>242.5</v>
      </c>
      <c r="F181" s="80">
        <v>242.5</v>
      </c>
      <c r="G181" s="81">
        <v>6.12</v>
      </c>
      <c r="H181" s="81">
        <v>6.12</v>
      </c>
      <c r="I181" s="78" t="s">
        <v>4742</v>
      </c>
      <c r="J181" s="78">
        <f>VLOOKUP(B181,'[3]09.02.2026'!$C$1543:$J$2063,8,0)</f>
        <v>0</v>
      </c>
      <c r="K181" s="78">
        <f t="shared" si="7"/>
        <v>0</v>
      </c>
      <c r="L181" s="82"/>
      <c r="M181" s="82"/>
      <c r="N181" s="82"/>
      <c r="O181" s="82"/>
      <c r="P181" s="82">
        <v>1</v>
      </c>
      <c r="Q181" s="83"/>
      <c r="R181" s="83"/>
      <c r="S181" s="83"/>
      <c r="T181" s="84">
        <f t="shared" si="8"/>
        <v>0</v>
      </c>
      <c r="U181" s="84"/>
      <c r="V181" s="86"/>
      <c r="W181" s="87"/>
      <c r="X181" s="132">
        <f>VLOOKUP(B181,'[4]ВОМ КГ-3 СОЭКС'!$C$3:$G$2063,5,0)</f>
        <v>242.5</v>
      </c>
      <c r="Y181" s="133">
        <f t="shared" si="6"/>
        <v>0</v>
      </c>
      <c r="Z181" s="132"/>
    </row>
    <row r="182" spans="1:26" x14ac:dyDescent="0.25">
      <c r="A182" s="76" t="s">
        <v>556</v>
      </c>
      <c r="B182" s="77" t="s">
        <v>4036</v>
      </c>
      <c r="C182" s="77" t="s">
        <v>4037</v>
      </c>
      <c r="D182" s="78">
        <v>1</v>
      </c>
      <c r="E182" s="79">
        <v>231.3</v>
      </c>
      <c r="F182" s="80">
        <v>231.3</v>
      </c>
      <c r="G182" s="81">
        <v>5.45</v>
      </c>
      <c r="H182" s="81">
        <v>5.45</v>
      </c>
      <c r="I182" s="78" t="s">
        <v>4742</v>
      </c>
      <c r="J182" s="78">
        <f>VLOOKUP(B182,'[3]09.02.2026'!$C$1543:$J$2063,8,0)</f>
        <v>0</v>
      </c>
      <c r="K182" s="78">
        <f t="shared" si="7"/>
        <v>0</v>
      </c>
      <c r="L182" s="82"/>
      <c r="M182" s="82"/>
      <c r="N182" s="82"/>
      <c r="O182" s="82"/>
      <c r="P182" s="82">
        <v>1</v>
      </c>
      <c r="Q182" s="83"/>
      <c r="R182" s="83"/>
      <c r="S182" s="83"/>
      <c r="T182" s="84">
        <f t="shared" si="8"/>
        <v>0</v>
      </c>
      <c r="U182" s="84"/>
      <c r="V182" s="86"/>
      <c r="W182" s="87"/>
      <c r="X182" s="132">
        <f>VLOOKUP(B182,'[4]ВОМ КГ-3 СОЭКС'!$C$3:$G$2063,5,0)</f>
        <v>231.3</v>
      </c>
      <c r="Y182" s="133">
        <f t="shared" si="6"/>
        <v>0</v>
      </c>
      <c r="Z182" s="132"/>
    </row>
    <row r="183" spans="1:26" x14ac:dyDescent="0.25">
      <c r="A183" s="76" t="s">
        <v>559</v>
      </c>
      <c r="B183" s="77" t="s">
        <v>4038</v>
      </c>
      <c r="C183" s="77" t="s">
        <v>4039</v>
      </c>
      <c r="D183" s="78">
        <v>1</v>
      </c>
      <c r="E183" s="79">
        <v>231.8</v>
      </c>
      <c r="F183" s="80">
        <v>231.8</v>
      </c>
      <c r="G183" s="81">
        <v>5.74</v>
      </c>
      <c r="H183" s="81">
        <v>5.74</v>
      </c>
      <c r="I183" s="78" t="s">
        <v>4742</v>
      </c>
      <c r="J183" s="78">
        <f>VLOOKUP(B183,'[3]09.02.2026'!$C$1543:$J$2063,8,0)</f>
        <v>0</v>
      </c>
      <c r="K183" s="78">
        <f t="shared" si="7"/>
        <v>0</v>
      </c>
      <c r="L183" s="82"/>
      <c r="M183" s="82"/>
      <c r="N183" s="82"/>
      <c r="O183" s="82"/>
      <c r="P183" s="82">
        <v>1</v>
      </c>
      <c r="Q183" s="83"/>
      <c r="R183" s="83"/>
      <c r="S183" s="83"/>
      <c r="T183" s="84">
        <f t="shared" si="8"/>
        <v>0</v>
      </c>
      <c r="U183" s="84"/>
      <c r="V183" s="86"/>
      <c r="W183" s="87"/>
      <c r="X183" s="132">
        <f>VLOOKUP(B183,'[4]ВОМ КГ-3 СОЭКС'!$C$3:$G$2063,5,0)</f>
        <v>231.8</v>
      </c>
      <c r="Y183" s="133">
        <f t="shared" si="6"/>
        <v>0</v>
      </c>
      <c r="Z183" s="132"/>
    </row>
    <row r="184" spans="1:26" x14ac:dyDescent="0.25">
      <c r="A184" s="76" t="s">
        <v>562</v>
      </c>
      <c r="B184" s="77" t="s">
        <v>4040</v>
      </c>
      <c r="C184" s="77" t="s">
        <v>4041</v>
      </c>
      <c r="D184" s="78">
        <v>4</v>
      </c>
      <c r="E184" s="79">
        <v>66.900000000000006</v>
      </c>
      <c r="F184" s="80">
        <v>267.60000000000002</v>
      </c>
      <c r="G184" s="81">
        <v>1.6</v>
      </c>
      <c r="H184" s="81">
        <v>6.4</v>
      </c>
      <c r="I184" s="78" t="s">
        <v>4743</v>
      </c>
      <c r="J184" s="78">
        <f>VLOOKUP(B184,'[3]09.02.2026'!$C$1543:$J$2063,8,0)</f>
        <v>0</v>
      </c>
      <c r="K184" s="78">
        <f t="shared" si="7"/>
        <v>0</v>
      </c>
      <c r="L184" s="82"/>
      <c r="M184" s="82"/>
      <c r="N184" s="82"/>
      <c r="O184" s="82">
        <v>2</v>
      </c>
      <c r="P184" s="82">
        <v>2</v>
      </c>
      <c r="Q184" s="83"/>
      <c r="R184" s="83"/>
      <c r="S184" s="83"/>
      <c r="T184" s="84">
        <f t="shared" si="8"/>
        <v>0</v>
      </c>
      <c r="U184" s="84"/>
      <c r="V184" s="86"/>
      <c r="W184" s="87"/>
      <c r="X184" s="132">
        <f>VLOOKUP(B184,'[4]ВОМ КГ-3 СОЭКС'!$C$3:$G$2063,5,0)</f>
        <v>267.60000000000002</v>
      </c>
      <c r="Y184" s="133">
        <f t="shared" si="6"/>
        <v>0</v>
      </c>
      <c r="Z184" s="132"/>
    </row>
    <row r="185" spans="1:26" x14ac:dyDescent="0.25">
      <c r="A185" s="76" t="s">
        <v>565</v>
      </c>
      <c r="B185" s="77" t="s">
        <v>4042</v>
      </c>
      <c r="C185" s="77" t="s">
        <v>4043</v>
      </c>
      <c r="D185" s="78">
        <v>4</v>
      </c>
      <c r="E185" s="79">
        <v>17.5</v>
      </c>
      <c r="F185" s="80">
        <v>70</v>
      </c>
      <c r="G185" s="81">
        <v>0.52</v>
      </c>
      <c r="H185" s="81">
        <v>2.08</v>
      </c>
      <c r="I185" s="78" t="s">
        <v>4743</v>
      </c>
      <c r="J185" s="78">
        <f>VLOOKUP(B185,'[3]09.02.2026'!$C$1543:$J$2063,8,0)</f>
        <v>0</v>
      </c>
      <c r="K185" s="78">
        <f t="shared" si="7"/>
        <v>0</v>
      </c>
      <c r="L185" s="82"/>
      <c r="M185" s="82"/>
      <c r="N185" s="82"/>
      <c r="O185" s="82">
        <v>2</v>
      </c>
      <c r="P185" s="82">
        <v>2</v>
      </c>
      <c r="Q185" s="83"/>
      <c r="R185" s="83"/>
      <c r="S185" s="83"/>
      <c r="T185" s="84">
        <f t="shared" si="8"/>
        <v>0</v>
      </c>
      <c r="U185" s="84"/>
      <c r="V185" s="86"/>
      <c r="W185" s="87"/>
      <c r="X185" s="132">
        <f>VLOOKUP(B185,'[4]ВОМ КГ-3 СОЭКС'!$C$3:$G$2063,5,0)</f>
        <v>70</v>
      </c>
      <c r="Y185" s="133">
        <f t="shared" si="6"/>
        <v>0</v>
      </c>
      <c r="Z185" s="132"/>
    </row>
    <row r="186" spans="1:26" x14ac:dyDescent="0.25">
      <c r="A186" s="76" t="s">
        <v>568</v>
      </c>
      <c r="B186" s="77" t="s">
        <v>4044</v>
      </c>
      <c r="C186" s="77" t="s">
        <v>4045</v>
      </c>
      <c r="D186" s="78">
        <v>2</v>
      </c>
      <c r="E186" s="79">
        <v>278.8</v>
      </c>
      <c r="F186" s="80">
        <v>557.6</v>
      </c>
      <c r="G186" s="81">
        <v>15.24</v>
      </c>
      <c r="H186" s="81">
        <v>30.48</v>
      </c>
      <c r="I186" s="78" t="s">
        <v>4743</v>
      </c>
      <c r="J186" s="78">
        <f>VLOOKUP(B186,'[3]09.02.2026'!$C$1543:$J$2063,8,0)</f>
        <v>0</v>
      </c>
      <c r="K186" s="78">
        <f t="shared" si="7"/>
        <v>0</v>
      </c>
      <c r="L186" s="82"/>
      <c r="M186" s="82"/>
      <c r="N186" s="82"/>
      <c r="O186" s="82">
        <v>1</v>
      </c>
      <c r="P186" s="82">
        <v>1</v>
      </c>
      <c r="Q186" s="83"/>
      <c r="R186" s="83"/>
      <c r="S186" s="83"/>
      <c r="T186" s="84">
        <f t="shared" si="8"/>
        <v>0</v>
      </c>
      <c r="U186" s="84"/>
      <c r="V186" s="86"/>
      <c r="W186" s="87"/>
      <c r="X186" s="132">
        <f>VLOOKUP(B186,'[4]ВОМ КГ-3 СОЭКС'!$C$3:$G$2063,5,0)</f>
        <v>557.6</v>
      </c>
      <c r="Y186" s="133">
        <f t="shared" si="6"/>
        <v>0</v>
      </c>
      <c r="Z186" s="132"/>
    </row>
    <row r="187" spans="1:26" x14ac:dyDescent="0.25">
      <c r="A187" s="76" t="s">
        <v>571</v>
      </c>
      <c r="B187" s="77" t="s">
        <v>4046</v>
      </c>
      <c r="C187" s="77" t="s">
        <v>4047</v>
      </c>
      <c r="D187" s="78">
        <v>1</v>
      </c>
      <c r="E187" s="79">
        <v>261.2</v>
      </c>
      <c r="F187" s="80">
        <v>261.2</v>
      </c>
      <c r="G187" s="81">
        <v>13.45</v>
      </c>
      <c r="H187" s="81">
        <v>13.45</v>
      </c>
      <c r="I187" s="78" t="s">
        <v>4743</v>
      </c>
      <c r="J187" s="78">
        <f>VLOOKUP(B187,'[3]09.02.2026'!$C$1543:$J$2063,8,0)</f>
        <v>0</v>
      </c>
      <c r="K187" s="78">
        <f t="shared" si="7"/>
        <v>0</v>
      </c>
      <c r="L187" s="82"/>
      <c r="M187" s="82"/>
      <c r="N187" s="82"/>
      <c r="O187" s="82">
        <v>1</v>
      </c>
      <c r="P187" s="82"/>
      <c r="Q187" s="83"/>
      <c r="R187" s="83"/>
      <c r="S187" s="83"/>
      <c r="T187" s="84">
        <f t="shared" si="8"/>
        <v>0</v>
      </c>
      <c r="U187" s="84"/>
      <c r="V187" s="86"/>
      <c r="W187" s="87"/>
      <c r="X187" s="132">
        <f>VLOOKUP(B187,'[4]ВОМ КГ-3 СОЭКС'!$C$3:$G$2063,5,0)</f>
        <v>261.2</v>
      </c>
      <c r="Y187" s="133">
        <f t="shared" si="6"/>
        <v>0</v>
      </c>
      <c r="Z187" s="132"/>
    </row>
    <row r="188" spans="1:26" x14ac:dyDescent="0.25">
      <c r="A188" s="76" t="s">
        <v>574</v>
      </c>
      <c r="B188" s="77" t="s">
        <v>4048</v>
      </c>
      <c r="C188" s="77" t="s">
        <v>4049</v>
      </c>
      <c r="D188" s="78">
        <v>1</v>
      </c>
      <c r="E188" s="79">
        <v>259.60000000000002</v>
      </c>
      <c r="F188" s="80">
        <v>259.60000000000002</v>
      </c>
      <c r="G188" s="81">
        <v>13.38</v>
      </c>
      <c r="H188" s="81">
        <v>13.38</v>
      </c>
      <c r="I188" s="78" t="s">
        <v>4743</v>
      </c>
      <c r="J188" s="78">
        <f>VLOOKUP(B188,'[3]09.02.2026'!$C$1543:$J$2063,8,0)</f>
        <v>0</v>
      </c>
      <c r="K188" s="78">
        <f t="shared" si="7"/>
        <v>0</v>
      </c>
      <c r="L188" s="82"/>
      <c r="M188" s="82"/>
      <c r="N188" s="82"/>
      <c r="O188" s="82"/>
      <c r="P188" s="82">
        <v>1</v>
      </c>
      <c r="Q188" s="83"/>
      <c r="R188" s="83"/>
      <c r="S188" s="83"/>
      <c r="T188" s="84">
        <f t="shared" si="8"/>
        <v>0</v>
      </c>
      <c r="U188" s="84"/>
      <c r="V188" s="86"/>
      <c r="W188" s="87"/>
      <c r="X188" s="132">
        <f>VLOOKUP(B188,'[4]ВОМ КГ-3 СОЭКС'!$C$3:$G$2063,5,0)</f>
        <v>259.60000000000002</v>
      </c>
      <c r="Y188" s="133">
        <f t="shared" si="6"/>
        <v>0</v>
      </c>
      <c r="Z188" s="132"/>
    </row>
    <row r="189" spans="1:26" x14ac:dyDescent="0.25">
      <c r="A189" s="76" t="s">
        <v>577</v>
      </c>
      <c r="B189" s="77" t="s">
        <v>4050</v>
      </c>
      <c r="C189" s="77" t="s">
        <v>4051</v>
      </c>
      <c r="D189" s="78">
        <v>1</v>
      </c>
      <c r="E189" s="79">
        <v>61.6</v>
      </c>
      <c r="F189" s="80">
        <v>61.6</v>
      </c>
      <c r="G189" s="81">
        <v>2.8</v>
      </c>
      <c r="H189" s="81">
        <v>2.8</v>
      </c>
      <c r="I189" s="78" t="s">
        <v>4743</v>
      </c>
      <c r="J189" s="78">
        <f>VLOOKUP(B189,'[3]09.02.2026'!$C$1543:$J$2063,8,0)</f>
        <v>0</v>
      </c>
      <c r="K189" s="78">
        <f t="shared" si="7"/>
        <v>0</v>
      </c>
      <c r="L189" s="82"/>
      <c r="M189" s="82"/>
      <c r="N189" s="82"/>
      <c r="O189" s="82"/>
      <c r="P189" s="82">
        <v>1</v>
      </c>
      <c r="Q189" s="83"/>
      <c r="R189" s="83"/>
      <c r="S189" s="83"/>
      <c r="T189" s="84">
        <f t="shared" si="8"/>
        <v>0</v>
      </c>
      <c r="U189" s="84"/>
      <c r="V189" s="86"/>
      <c r="W189" s="87"/>
      <c r="X189" s="132">
        <f>VLOOKUP(B189,'[4]ВОМ КГ-3 СОЭКС'!$C$3:$G$2063,5,0)</f>
        <v>61.6</v>
      </c>
      <c r="Y189" s="133">
        <f t="shared" si="6"/>
        <v>0</v>
      </c>
      <c r="Z189" s="132"/>
    </row>
    <row r="190" spans="1:26" x14ac:dyDescent="0.25">
      <c r="A190" s="76" t="s">
        <v>580</v>
      </c>
      <c r="B190" s="77" t="s">
        <v>4052</v>
      </c>
      <c r="C190" s="77" t="s">
        <v>4053</v>
      </c>
      <c r="D190" s="78">
        <v>2</v>
      </c>
      <c r="E190" s="79">
        <v>370.8</v>
      </c>
      <c r="F190" s="80">
        <v>741.6</v>
      </c>
      <c r="G190" s="81">
        <v>19.89</v>
      </c>
      <c r="H190" s="81">
        <v>39.78</v>
      </c>
      <c r="I190" s="78" t="s">
        <v>4743</v>
      </c>
      <c r="J190" s="78">
        <f>VLOOKUP(B190,'[3]09.02.2026'!$C$1543:$J$2063,8,0)</f>
        <v>0</v>
      </c>
      <c r="K190" s="78">
        <f t="shared" si="7"/>
        <v>0</v>
      </c>
      <c r="L190" s="82"/>
      <c r="M190" s="82"/>
      <c r="N190" s="82"/>
      <c r="O190" s="82"/>
      <c r="P190" s="82">
        <v>2</v>
      </c>
      <c r="Q190" s="83"/>
      <c r="R190" s="83"/>
      <c r="S190" s="83"/>
      <c r="T190" s="84">
        <f t="shared" si="8"/>
        <v>0</v>
      </c>
      <c r="U190" s="84"/>
      <c r="V190" s="86"/>
      <c r="W190" s="87"/>
      <c r="X190" s="132">
        <f>VLOOKUP(B190,'[4]ВОМ КГ-3 СОЭКС'!$C$3:$G$2063,5,0)</f>
        <v>741.6</v>
      </c>
      <c r="Y190" s="133">
        <f t="shared" si="6"/>
        <v>0</v>
      </c>
      <c r="Z190" s="132"/>
    </row>
    <row r="191" spans="1:26" x14ac:dyDescent="0.25">
      <c r="A191" s="76" t="s">
        <v>583</v>
      </c>
      <c r="B191" s="77" t="s">
        <v>4054</v>
      </c>
      <c r="C191" s="77" t="s">
        <v>4055</v>
      </c>
      <c r="D191" s="78">
        <v>1</v>
      </c>
      <c r="E191" s="79">
        <v>276.39999999999998</v>
      </c>
      <c r="F191" s="80">
        <v>276.39999999999998</v>
      </c>
      <c r="G191" s="81">
        <v>14.96</v>
      </c>
      <c r="H191" s="81">
        <v>14.96</v>
      </c>
      <c r="I191" s="78" t="s">
        <v>4743</v>
      </c>
      <c r="J191" s="78">
        <f>VLOOKUP(B191,'[3]09.02.2026'!$C$1543:$J$2063,8,0)</f>
        <v>0</v>
      </c>
      <c r="K191" s="78">
        <f t="shared" si="7"/>
        <v>0</v>
      </c>
      <c r="L191" s="82"/>
      <c r="M191" s="82"/>
      <c r="N191" s="82"/>
      <c r="O191" s="82"/>
      <c r="P191" s="82">
        <v>1</v>
      </c>
      <c r="Q191" s="83"/>
      <c r="R191" s="83"/>
      <c r="S191" s="83"/>
      <c r="T191" s="84">
        <f t="shared" si="8"/>
        <v>0</v>
      </c>
      <c r="U191" s="84"/>
      <c r="V191" s="86"/>
      <c r="W191" s="87"/>
      <c r="X191" s="132">
        <f>VLOOKUP(B191,'[4]ВОМ КГ-3 СОЭКС'!$C$3:$G$2063,5,0)</f>
        <v>276.39999999999998</v>
      </c>
      <c r="Y191" s="133">
        <f t="shared" si="6"/>
        <v>0</v>
      </c>
      <c r="Z191" s="132"/>
    </row>
    <row r="192" spans="1:26" x14ac:dyDescent="0.25">
      <c r="A192" s="76" t="s">
        <v>586</v>
      </c>
      <c r="B192" s="77" t="s">
        <v>4056</v>
      </c>
      <c r="C192" s="77" t="s">
        <v>4057</v>
      </c>
      <c r="D192" s="78">
        <v>1</v>
      </c>
      <c r="E192" s="79">
        <v>309.60000000000002</v>
      </c>
      <c r="F192" s="80">
        <v>309.60000000000002</v>
      </c>
      <c r="G192" s="81">
        <v>16.39</v>
      </c>
      <c r="H192" s="81">
        <v>16.39</v>
      </c>
      <c r="I192" s="78" t="s">
        <v>4743</v>
      </c>
      <c r="J192" s="78">
        <f>VLOOKUP(B192,'[3]09.02.2026'!$C$1543:$J$2063,8,0)</f>
        <v>0</v>
      </c>
      <c r="K192" s="78">
        <f t="shared" si="7"/>
        <v>0</v>
      </c>
      <c r="L192" s="82"/>
      <c r="M192" s="82"/>
      <c r="N192" s="82"/>
      <c r="O192" s="82"/>
      <c r="P192" s="82">
        <v>1</v>
      </c>
      <c r="Q192" s="83"/>
      <c r="R192" s="83"/>
      <c r="S192" s="83"/>
      <c r="T192" s="84">
        <f t="shared" si="8"/>
        <v>0</v>
      </c>
      <c r="U192" s="84"/>
      <c r="V192" s="86"/>
      <c r="W192" s="87"/>
      <c r="X192" s="132">
        <f>VLOOKUP(B192,'[4]ВОМ КГ-3 СОЭКС'!$C$3:$G$2063,5,0)</f>
        <v>309.60000000000002</v>
      </c>
      <c r="Y192" s="133">
        <f t="shared" si="6"/>
        <v>0</v>
      </c>
      <c r="Z192" s="132"/>
    </row>
    <row r="193" spans="1:26" x14ac:dyDescent="0.25">
      <c r="A193" s="76" t="s">
        <v>589</v>
      </c>
      <c r="B193" s="77" t="s">
        <v>4058</v>
      </c>
      <c r="C193" s="77" t="s">
        <v>4059</v>
      </c>
      <c r="D193" s="78">
        <v>1</v>
      </c>
      <c r="E193" s="79">
        <v>368.9</v>
      </c>
      <c r="F193" s="80">
        <v>368.9</v>
      </c>
      <c r="G193" s="81">
        <v>12.26</v>
      </c>
      <c r="H193" s="81">
        <v>12.26</v>
      </c>
      <c r="I193" s="78" t="s">
        <v>4743</v>
      </c>
      <c r="J193" s="78">
        <f>VLOOKUP(B193,'[3]09.02.2026'!$C$1543:$J$2063,8,0)</f>
        <v>0</v>
      </c>
      <c r="K193" s="78">
        <f t="shared" si="7"/>
        <v>0</v>
      </c>
      <c r="L193" s="82"/>
      <c r="M193" s="82"/>
      <c r="N193" s="82"/>
      <c r="O193" s="82"/>
      <c r="P193" s="82"/>
      <c r="Q193" s="83"/>
      <c r="R193" s="83">
        <v>1</v>
      </c>
      <c r="S193" s="83"/>
      <c r="T193" s="84">
        <f t="shared" si="8"/>
        <v>0</v>
      </c>
      <c r="U193" s="84"/>
      <c r="V193" s="86"/>
      <c r="W193" s="87"/>
      <c r="X193" s="132">
        <f>VLOOKUP(B193,'[4]ВОМ КГ-3 СОЭКС'!$C$3:$G$2063,5,0)</f>
        <v>368.9</v>
      </c>
      <c r="Y193" s="133">
        <f t="shared" si="6"/>
        <v>0</v>
      </c>
      <c r="Z193" s="132"/>
    </row>
    <row r="194" spans="1:26" x14ac:dyDescent="0.25">
      <c r="A194" s="76" t="s">
        <v>592</v>
      </c>
      <c r="B194" s="77" t="s">
        <v>4060</v>
      </c>
      <c r="C194" s="77" t="s">
        <v>4061</v>
      </c>
      <c r="D194" s="78">
        <v>1</v>
      </c>
      <c r="E194" s="79">
        <v>238.8</v>
      </c>
      <c r="F194" s="80">
        <v>238.8</v>
      </c>
      <c r="G194" s="81">
        <v>7.79</v>
      </c>
      <c r="H194" s="81">
        <v>7.79</v>
      </c>
      <c r="I194" s="78" t="s">
        <v>4743</v>
      </c>
      <c r="J194" s="78">
        <f>VLOOKUP(B194,'[3]09.02.2026'!$C$1543:$J$2063,8,0)</f>
        <v>0</v>
      </c>
      <c r="K194" s="78">
        <f t="shared" si="7"/>
        <v>0</v>
      </c>
      <c r="L194" s="82"/>
      <c r="M194" s="82"/>
      <c r="N194" s="82"/>
      <c r="O194" s="82"/>
      <c r="P194" s="82"/>
      <c r="Q194" s="83"/>
      <c r="R194" s="83"/>
      <c r="S194" s="83">
        <v>1</v>
      </c>
      <c r="T194" s="84">
        <f t="shared" si="8"/>
        <v>0</v>
      </c>
      <c r="U194" s="84"/>
      <c r="V194" s="86"/>
      <c r="W194" s="87"/>
      <c r="X194" s="132">
        <f>VLOOKUP(B194,'[4]ВОМ КГ-3 СОЭКС'!$C$3:$G$2063,5,0)</f>
        <v>238.8</v>
      </c>
      <c r="Y194" s="133">
        <f t="shared" si="6"/>
        <v>0</v>
      </c>
      <c r="Z194" s="132"/>
    </row>
    <row r="195" spans="1:26" x14ac:dyDescent="0.25">
      <c r="A195" s="76" t="s">
        <v>595</v>
      </c>
      <c r="B195" s="77" t="s">
        <v>4062</v>
      </c>
      <c r="C195" s="77" t="s">
        <v>4063</v>
      </c>
      <c r="D195" s="78">
        <v>1</v>
      </c>
      <c r="E195" s="79">
        <v>449.9</v>
      </c>
      <c r="F195" s="80">
        <v>449.9</v>
      </c>
      <c r="G195" s="81">
        <v>20.170000000000002</v>
      </c>
      <c r="H195" s="81">
        <v>20.170000000000002</v>
      </c>
      <c r="I195" s="78" t="s">
        <v>4743</v>
      </c>
      <c r="J195" s="78">
        <f>VLOOKUP(B195,'[3]09.02.2026'!$C$1543:$J$2063,8,0)</f>
        <v>0</v>
      </c>
      <c r="K195" s="78">
        <f t="shared" si="7"/>
        <v>0</v>
      </c>
      <c r="L195" s="82"/>
      <c r="M195" s="82"/>
      <c r="N195" s="82"/>
      <c r="O195" s="82"/>
      <c r="P195" s="82">
        <v>1</v>
      </c>
      <c r="Q195" s="83"/>
      <c r="R195" s="83"/>
      <c r="S195" s="83"/>
      <c r="T195" s="84">
        <f t="shared" si="8"/>
        <v>0</v>
      </c>
      <c r="U195" s="84"/>
      <c r="V195" s="86"/>
      <c r="W195" s="87"/>
      <c r="X195" s="132">
        <f>VLOOKUP(B195,'[4]ВОМ КГ-3 СОЭКС'!$C$3:$G$2063,5,0)</f>
        <v>449.9</v>
      </c>
      <c r="Y195" s="133">
        <f t="shared" ref="Y195:Y258" si="9">F195-X195</f>
        <v>0</v>
      </c>
      <c r="Z195" s="132"/>
    </row>
    <row r="196" spans="1:26" x14ac:dyDescent="0.25">
      <c r="A196" s="76" t="s">
        <v>598</v>
      </c>
      <c r="B196" s="77" t="s">
        <v>4064</v>
      </c>
      <c r="C196" s="77" t="s">
        <v>4065</v>
      </c>
      <c r="D196" s="78">
        <v>40</v>
      </c>
      <c r="E196" s="79">
        <v>1.5</v>
      </c>
      <c r="F196" s="80">
        <v>60</v>
      </c>
      <c r="G196" s="81">
        <v>0.04</v>
      </c>
      <c r="H196" s="81">
        <v>1.6</v>
      </c>
      <c r="I196" s="78" t="s">
        <v>4743</v>
      </c>
      <c r="J196" s="78">
        <f>VLOOKUP(B196,'[3]09.02.2026'!$C$1543:$J$2063,8,0)</f>
        <v>0</v>
      </c>
      <c r="K196" s="78">
        <f t="shared" ref="K196:K259" si="10">J196*E196</f>
        <v>0</v>
      </c>
      <c r="L196" s="82">
        <v>4</v>
      </c>
      <c r="M196" s="82">
        <v>4</v>
      </c>
      <c r="N196" s="82">
        <v>4</v>
      </c>
      <c r="O196" s="82">
        <v>8</v>
      </c>
      <c r="P196" s="82">
        <v>8</v>
      </c>
      <c r="Q196" s="83">
        <v>4</v>
      </c>
      <c r="R196" s="83">
        <v>4</v>
      </c>
      <c r="S196" s="83">
        <v>4</v>
      </c>
      <c r="T196" s="84">
        <f t="shared" ref="T196:T259" si="11">D196-L196-M196-N196-O196-P196-Q196-R196-S196</f>
        <v>0</v>
      </c>
      <c r="U196" s="131" t="s">
        <v>4754</v>
      </c>
      <c r="V196" s="86"/>
      <c r="W196" s="87"/>
      <c r="X196" s="132">
        <f>VLOOKUP(B196,'[4]ВОМ КГ-3 СОЭКС'!$C$3:$G$2063,5,0)</f>
        <v>60</v>
      </c>
      <c r="Y196" s="133">
        <f t="shared" si="9"/>
        <v>0</v>
      </c>
      <c r="Z196" s="132"/>
    </row>
    <row r="197" spans="1:26" x14ac:dyDescent="0.25">
      <c r="A197" s="76" t="s">
        <v>601</v>
      </c>
      <c r="B197" s="77" t="s">
        <v>4066</v>
      </c>
      <c r="C197" s="77" t="s">
        <v>4067</v>
      </c>
      <c r="D197" s="78">
        <v>24</v>
      </c>
      <c r="E197" s="79">
        <v>0.3</v>
      </c>
      <c r="F197" s="80">
        <v>7.2</v>
      </c>
      <c r="G197" s="81">
        <v>0.02</v>
      </c>
      <c r="H197" s="81">
        <v>0.48</v>
      </c>
      <c r="I197" s="78" t="s">
        <v>4743</v>
      </c>
      <c r="J197" s="78">
        <f>VLOOKUP(B197,'[3]09.02.2026'!$C$1543:$J$2063,8,0)</f>
        <v>0</v>
      </c>
      <c r="K197" s="78">
        <f t="shared" si="10"/>
        <v>0</v>
      </c>
      <c r="L197" s="82"/>
      <c r="M197" s="82"/>
      <c r="N197" s="82"/>
      <c r="O197" s="82">
        <v>12</v>
      </c>
      <c r="P197" s="82">
        <v>12</v>
      </c>
      <c r="Q197" s="83"/>
      <c r="R197" s="83"/>
      <c r="S197" s="83"/>
      <c r="T197" s="84">
        <f t="shared" si="11"/>
        <v>0</v>
      </c>
      <c r="U197" s="131" t="s">
        <v>4754</v>
      </c>
      <c r="V197" s="86"/>
      <c r="W197" s="87"/>
      <c r="X197" s="132">
        <f>VLOOKUP(B197,'[4]ВОМ КГ-3 СОЭКС'!$C$3:$G$2063,5,0)</f>
        <v>7.2</v>
      </c>
      <c r="Y197" s="133">
        <f t="shared" si="9"/>
        <v>0</v>
      </c>
      <c r="Z197" s="132"/>
    </row>
    <row r="198" spans="1:26" x14ac:dyDescent="0.25">
      <c r="A198" s="76" t="s">
        <v>604</v>
      </c>
      <c r="B198" s="77" t="s">
        <v>4068</v>
      </c>
      <c r="C198" s="77" t="s">
        <v>4069</v>
      </c>
      <c r="D198" s="78">
        <v>8</v>
      </c>
      <c r="E198" s="79">
        <v>11.2</v>
      </c>
      <c r="F198" s="80">
        <v>89.6</v>
      </c>
      <c r="G198" s="81">
        <v>0.25</v>
      </c>
      <c r="H198" s="81">
        <v>2</v>
      </c>
      <c r="I198" s="78" t="s">
        <v>4742</v>
      </c>
      <c r="J198" s="78">
        <f>VLOOKUP(B198,'[3]09.02.2026'!$C$1543:$J$2063,8,0)</f>
        <v>0</v>
      </c>
      <c r="K198" s="78">
        <f t="shared" si="10"/>
        <v>0</v>
      </c>
      <c r="L198" s="82"/>
      <c r="M198" s="82"/>
      <c r="N198" s="82"/>
      <c r="O198" s="82"/>
      <c r="P198" s="82">
        <v>8</v>
      </c>
      <c r="Q198" s="83"/>
      <c r="R198" s="83"/>
      <c r="S198" s="83"/>
      <c r="T198" s="84">
        <f t="shared" si="11"/>
        <v>0</v>
      </c>
      <c r="U198" s="84"/>
      <c r="V198" s="86"/>
      <c r="W198" s="87"/>
      <c r="X198" s="132">
        <f>VLOOKUP(B198,'[4]ВОМ КГ-3 СОЭКС'!$C$3:$G$2063,5,0)</f>
        <v>89.6</v>
      </c>
      <c r="Y198" s="133">
        <f t="shared" si="9"/>
        <v>0</v>
      </c>
      <c r="Z198" s="132"/>
    </row>
    <row r="199" spans="1:26" x14ac:dyDescent="0.25">
      <c r="A199" s="76" t="s">
        <v>607</v>
      </c>
      <c r="B199" s="77" t="s">
        <v>4070</v>
      </c>
      <c r="C199" s="77" t="s">
        <v>4071</v>
      </c>
      <c r="D199" s="78">
        <v>2</v>
      </c>
      <c r="E199" s="79">
        <v>26.4</v>
      </c>
      <c r="F199" s="80">
        <v>52.8</v>
      </c>
      <c r="G199" s="81">
        <v>0.37</v>
      </c>
      <c r="H199" s="81">
        <v>0.74</v>
      </c>
      <c r="I199" s="78" t="s">
        <v>4742</v>
      </c>
      <c r="J199" s="78">
        <f>VLOOKUP(B199,'[3]09.02.2026'!$C$1543:$J$2063,8,0)</f>
        <v>0</v>
      </c>
      <c r="K199" s="78">
        <f t="shared" si="10"/>
        <v>0</v>
      </c>
      <c r="L199" s="82"/>
      <c r="M199" s="82"/>
      <c r="N199" s="82"/>
      <c r="O199" s="82"/>
      <c r="P199" s="82"/>
      <c r="Q199" s="83"/>
      <c r="R199" s="83"/>
      <c r="S199" s="83">
        <v>2</v>
      </c>
      <c r="T199" s="84">
        <f t="shared" si="11"/>
        <v>0</v>
      </c>
      <c r="U199" s="84"/>
      <c r="V199" s="86"/>
      <c r="W199" s="87"/>
      <c r="X199" s="132">
        <f>VLOOKUP(B199,'[4]ВОМ КГ-3 СОЭКС'!$C$3:$G$2063,5,0)</f>
        <v>52.8</v>
      </c>
      <c r="Y199" s="133">
        <f t="shared" si="9"/>
        <v>0</v>
      </c>
      <c r="Z199" s="132"/>
    </row>
    <row r="200" spans="1:26" x14ac:dyDescent="0.25">
      <c r="A200" s="76" t="s">
        <v>610</v>
      </c>
      <c r="B200" s="77" t="s">
        <v>4072</v>
      </c>
      <c r="C200" s="77" t="s">
        <v>4073</v>
      </c>
      <c r="D200" s="78">
        <v>1</v>
      </c>
      <c r="E200" s="79">
        <v>65.400000000000006</v>
      </c>
      <c r="F200" s="80">
        <v>65.400000000000006</v>
      </c>
      <c r="G200" s="81">
        <v>3.19</v>
      </c>
      <c r="H200" s="81">
        <v>3.19</v>
      </c>
      <c r="I200" s="78" t="s">
        <v>4743</v>
      </c>
      <c r="J200" s="78">
        <f>VLOOKUP(B200,'[3]09.02.2026'!$C$1543:$J$2063,8,0)</f>
        <v>0</v>
      </c>
      <c r="K200" s="78">
        <f t="shared" si="10"/>
        <v>0</v>
      </c>
      <c r="L200" s="82">
        <v>1</v>
      </c>
      <c r="M200" s="82"/>
      <c r="N200" s="82"/>
      <c r="O200" s="82"/>
      <c r="P200" s="82"/>
      <c r="Q200" s="83"/>
      <c r="R200" s="83"/>
      <c r="S200" s="83"/>
      <c r="T200" s="84">
        <f t="shared" si="11"/>
        <v>0</v>
      </c>
      <c r="U200" s="84"/>
      <c r="V200" s="86"/>
      <c r="W200" s="87"/>
      <c r="X200" s="132">
        <f>VLOOKUP(B200,'[4]ВОМ КГ-3 СОЭКС'!$C$3:$G$2063,5,0)</f>
        <v>65.400000000000006</v>
      </c>
      <c r="Y200" s="133">
        <f t="shared" si="9"/>
        <v>0</v>
      </c>
      <c r="Z200" s="132"/>
    </row>
    <row r="201" spans="1:26" x14ac:dyDescent="0.25">
      <c r="A201" s="76" t="s">
        <v>613</v>
      </c>
      <c r="B201" s="77" t="s">
        <v>4074</v>
      </c>
      <c r="C201" s="77" t="s">
        <v>4075</v>
      </c>
      <c r="D201" s="78">
        <v>1</v>
      </c>
      <c r="E201" s="79">
        <v>62.3</v>
      </c>
      <c r="F201" s="80">
        <v>62.3</v>
      </c>
      <c r="G201" s="81">
        <v>3.04</v>
      </c>
      <c r="H201" s="81">
        <v>3.04</v>
      </c>
      <c r="I201" s="78" t="s">
        <v>4743</v>
      </c>
      <c r="J201" s="78">
        <f>VLOOKUP(B201,'[3]09.02.2026'!$C$1543:$J$2063,8,0)</f>
        <v>0</v>
      </c>
      <c r="K201" s="78">
        <f t="shared" si="10"/>
        <v>0</v>
      </c>
      <c r="L201" s="82">
        <v>1</v>
      </c>
      <c r="M201" s="82"/>
      <c r="N201" s="82"/>
      <c r="O201" s="82"/>
      <c r="P201" s="82"/>
      <c r="Q201" s="83"/>
      <c r="R201" s="83"/>
      <c r="S201" s="83"/>
      <c r="T201" s="84">
        <f t="shared" si="11"/>
        <v>0</v>
      </c>
      <c r="U201" s="84"/>
      <c r="V201" s="86"/>
      <c r="W201" s="87"/>
      <c r="X201" s="132">
        <f>VLOOKUP(B201,'[4]ВОМ КГ-3 СОЭКС'!$C$3:$G$2063,5,0)</f>
        <v>62.3</v>
      </c>
      <c r="Y201" s="133">
        <f t="shared" si="9"/>
        <v>0</v>
      </c>
      <c r="Z201" s="132"/>
    </row>
    <row r="202" spans="1:26" x14ac:dyDescent="0.25">
      <c r="A202" s="76" t="s">
        <v>616</v>
      </c>
      <c r="B202" s="77" t="s">
        <v>4076</v>
      </c>
      <c r="C202" s="77" t="s">
        <v>4077</v>
      </c>
      <c r="D202" s="78">
        <v>1</v>
      </c>
      <c r="E202" s="79">
        <v>51</v>
      </c>
      <c r="F202" s="80">
        <v>51</v>
      </c>
      <c r="G202" s="81">
        <v>2.4900000000000002</v>
      </c>
      <c r="H202" s="81">
        <v>2.4900000000000002</v>
      </c>
      <c r="I202" s="78" t="s">
        <v>4743</v>
      </c>
      <c r="J202" s="78">
        <f>VLOOKUP(B202,'[3]09.02.2026'!$C$1543:$J$2063,8,0)</f>
        <v>0</v>
      </c>
      <c r="K202" s="78">
        <f t="shared" si="10"/>
        <v>0</v>
      </c>
      <c r="L202" s="82">
        <v>1</v>
      </c>
      <c r="M202" s="82"/>
      <c r="N202" s="82"/>
      <c r="O202" s="82"/>
      <c r="P202" s="82"/>
      <c r="Q202" s="83"/>
      <c r="R202" s="83"/>
      <c r="S202" s="83"/>
      <c r="T202" s="84">
        <f t="shared" si="11"/>
        <v>0</v>
      </c>
      <c r="U202" s="84"/>
      <c r="V202" s="86"/>
      <c r="W202" s="87"/>
      <c r="X202" s="132">
        <f>VLOOKUP(B202,'[4]ВОМ КГ-3 СОЭКС'!$C$3:$G$2063,5,0)</f>
        <v>51</v>
      </c>
      <c r="Y202" s="133">
        <f t="shared" si="9"/>
        <v>0</v>
      </c>
      <c r="Z202" s="132"/>
    </row>
    <row r="203" spans="1:26" x14ac:dyDescent="0.25">
      <c r="A203" s="76" t="s">
        <v>619</v>
      </c>
      <c r="B203" s="77" t="s">
        <v>4078</v>
      </c>
      <c r="C203" s="77" t="s">
        <v>4079</v>
      </c>
      <c r="D203" s="78">
        <v>1</v>
      </c>
      <c r="E203" s="79">
        <v>85.1</v>
      </c>
      <c r="F203" s="80">
        <v>85.1</v>
      </c>
      <c r="G203" s="81">
        <v>4.1399999999999997</v>
      </c>
      <c r="H203" s="81">
        <v>4.1399999999999997</v>
      </c>
      <c r="I203" s="78" t="s">
        <v>4743</v>
      </c>
      <c r="J203" s="78">
        <f>VLOOKUP(B203,'[3]09.02.2026'!$C$1543:$J$2063,8,0)</f>
        <v>0</v>
      </c>
      <c r="K203" s="78">
        <f t="shared" si="10"/>
        <v>0</v>
      </c>
      <c r="L203" s="82">
        <v>1</v>
      </c>
      <c r="M203" s="82"/>
      <c r="N203" s="82"/>
      <c r="O203" s="82"/>
      <c r="P203" s="82"/>
      <c r="Q203" s="83"/>
      <c r="R203" s="83"/>
      <c r="S203" s="83"/>
      <c r="T203" s="84">
        <f t="shared" si="11"/>
        <v>0</v>
      </c>
      <c r="U203" s="84"/>
      <c r="V203" s="86"/>
      <c r="W203" s="87"/>
      <c r="X203" s="132">
        <f>VLOOKUP(B203,'[4]ВОМ КГ-3 СОЭКС'!$C$3:$G$2063,5,0)</f>
        <v>85.1</v>
      </c>
      <c r="Y203" s="133">
        <f t="shared" si="9"/>
        <v>0</v>
      </c>
      <c r="Z203" s="132"/>
    </row>
    <row r="204" spans="1:26" x14ac:dyDescent="0.25">
      <c r="A204" s="76" t="s">
        <v>622</v>
      </c>
      <c r="B204" s="77" t="s">
        <v>4080</v>
      </c>
      <c r="C204" s="77" t="s">
        <v>4081</v>
      </c>
      <c r="D204" s="78">
        <v>1</v>
      </c>
      <c r="E204" s="79">
        <v>79</v>
      </c>
      <c r="F204" s="80">
        <v>79</v>
      </c>
      <c r="G204" s="81">
        <v>3.85</v>
      </c>
      <c r="H204" s="81">
        <v>3.85</v>
      </c>
      <c r="I204" s="78" t="s">
        <v>4743</v>
      </c>
      <c r="J204" s="78">
        <f>VLOOKUP(B204,'[3]09.02.2026'!$C$1543:$J$2063,8,0)</f>
        <v>0</v>
      </c>
      <c r="K204" s="78">
        <f t="shared" si="10"/>
        <v>0</v>
      </c>
      <c r="L204" s="82">
        <v>1</v>
      </c>
      <c r="M204" s="82"/>
      <c r="N204" s="82"/>
      <c r="O204" s="82"/>
      <c r="P204" s="82"/>
      <c r="Q204" s="83"/>
      <c r="R204" s="83"/>
      <c r="S204" s="83"/>
      <c r="T204" s="84">
        <f t="shared" si="11"/>
        <v>0</v>
      </c>
      <c r="U204" s="84"/>
      <c r="V204" s="86"/>
      <c r="W204" s="87"/>
      <c r="X204" s="132">
        <f>VLOOKUP(B204,'[4]ВОМ КГ-3 СОЭКС'!$C$3:$G$2063,5,0)</f>
        <v>79</v>
      </c>
      <c r="Y204" s="133">
        <f t="shared" si="9"/>
        <v>0</v>
      </c>
      <c r="Z204" s="132"/>
    </row>
    <row r="205" spans="1:26" x14ac:dyDescent="0.25">
      <c r="A205" s="76" t="s">
        <v>625</v>
      </c>
      <c r="B205" s="77" t="s">
        <v>4082</v>
      </c>
      <c r="C205" s="77" t="s">
        <v>4083</v>
      </c>
      <c r="D205" s="78">
        <v>1</v>
      </c>
      <c r="E205" s="79">
        <v>70</v>
      </c>
      <c r="F205" s="80">
        <v>70</v>
      </c>
      <c r="G205" s="81">
        <v>3.41</v>
      </c>
      <c r="H205" s="81">
        <v>3.41</v>
      </c>
      <c r="I205" s="78" t="s">
        <v>4743</v>
      </c>
      <c r="J205" s="78">
        <f>VLOOKUP(B205,'[3]09.02.2026'!$C$1543:$J$2063,8,0)</f>
        <v>0</v>
      </c>
      <c r="K205" s="78">
        <f t="shared" si="10"/>
        <v>0</v>
      </c>
      <c r="L205" s="82">
        <v>1</v>
      </c>
      <c r="M205" s="82"/>
      <c r="N205" s="82"/>
      <c r="O205" s="82"/>
      <c r="P205" s="82"/>
      <c r="Q205" s="83"/>
      <c r="R205" s="83"/>
      <c r="S205" s="83"/>
      <c r="T205" s="84">
        <f t="shared" si="11"/>
        <v>0</v>
      </c>
      <c r="U205" s="84"/>
      <c r="V205" s="86"/>
      <c r="W205" s="87"/>
      <c r="X205" s="132">
        <f>VLOOKUP(B205,'[4]ВОМ КГ-3 СОЭКС'!$C$3:$G$2063,5,0)</f>
        <v>70</v>
      </c>
      <c r="Y205" s="133">
        <f t="shared" si="9"/>
        <v>0</v>
      </c>
      <c r="Z205" s="132"/>
    </row>
    <row r="206" spans="1:26" x14ac:dyDescent="0.25">
      <c r="A206" s="76" t="s">
        <v>628</v>
      </c>
      <c r="B206" s="77" t="s">
        <v>4084</v>
      </c>
      <c r="C206" s="77" t="s">
        <v>4085</v>
      </c>
      <c r="D206" s="78">
        <v>1</v>
      </c>
      <c r="E206" s="79">
        <v>63.8</v>
      </c>
      <c r="F206" s="80">
        <v>63.8</v>
      </c>
      <c r="G206" s="81">
        <v>3.11</v>
      </c>
      <c r="H206" s="81">
        <v>3.11</v>
      </c>
      <c r="I206" s="78" t="s">
        <v>4743</v>
      </c>
      <c r="J206" s="78">
        <f>VLOOKUP(B206,'[3]09.02.2026'!$C$1543:$J$2063,8,0)</f>
        <v>0</v>
      </c>
      <c r="K206" s="78">
        <f t="shared" si="10"/>
        <v>0</v>
      </c>
      <c r="L206" s="82">
        <v>1</v>
      </c>
      <c r="M206" s="82"/>
      <c r="N206" s="82"/>
      <c r="O206" s="82"/>
      <c r="P206" s="82"/>
      <c r="Q206" s="83"/>
      <c r="R206" s="83"/>
      <c r="S206" s="83"/>
      <c r="T206" s="84">
        <f t="shared" si="11"/>
        <v>0</v>
      </c>
      <c r="U206" s="84"/>
      <c r="V206" s="86"/>
      <c r="W206" s="87"/>
      <c r="X206" s="132">
        <f>VLOOKUP(B206,'[4]ВОМ КГ-3 СОЭКС'!$C$3:$G$2063,5,0)</f>
        <v>63.8</v>
      </c>
      <c r="Y206" s="133">
        <f t="shared" si="9"/>
        <v>0</v>
      </c>
      <c r="Z206" s="132"/>
    </row>
    <row r="207" spans="1:26" x14ac:dyDescent="0.25">
      <c r="A207" s="76" t="s">
        <v>631</v>
      </c>
      <c r="B207" s="77" t="s">
        <v>4086</v>
      </c>
      <c r="C207" s="77" t="s">
        <v>4087</v>
      </c>
      <c r="D207" s="78">
        <v>1</v>
      </c>
      <c r="E207" s="79">
        <v>85.1</v>
      </c>
      <c r="F207" s="80">
        <v>85.1</v>
      </c>
      <c r="G207" s="81">
        <v>4.1399999999999997</v>
      </c>
      <c r="H207" s="81">
        <v>4.1399999999999997</v>
      </c>
      <c r="I207" s="78" t="s">
        <v>4743</v>
      </c>
      <c r="J207" s="78">
        <f>VLOOKUP(B207,'[3]09.02.2026'!$C$1543:$J$2063,8,0)</f>
        <v>0</v>
      </c>
      <c r="K207" s="78">
        <f t="shared" si="10"/>
        <v>0</v>
      </c>
      <c r="L207" s="82">
        <v>1</v>
      </c>
      <c r="M207" s="82"/>
      <c r="N207" s="82"/>
      <c r="O207" s="82"/>
      <c r="P207" s="82"/>
      <c r="Q207" s="83"/>
      <c r="R207" s="83"/>
      <c r="S207" s="83"/>
      <c r="T207" s="84">
        <f t="shared" si="11"/>
        <v>0</v>
      </c>
      <c r="U207" s="84"/>
      <c r="V207" s="86"/>
      <c r="W207" s="87"/>
      <c r="X207" s="132">
        <f>VLOOKUP(B207,'[4]ВОМ КГ-3 СОЭКС'!$C$3:$G$2063,5,0)</f>
        <v>85.1</v>
      </c>
      <c r="Y207" s="133">
        <f t="shared" si="9"/>
        <v>0</v>
      </c>
      <c r="Z207" s="132"/>
    </row>
    <row r="208" spans="1:26" x14ac:dyDescent="0.25">
      <c r="A208" s="76" t="s">
        <v>634</v>
      </c>
      <c r="B208" s="77" t="s">
        <v>4088</v>
      </c>
      <c r="C208" s="77" t="s">
        <v>4089</v>
      </c>
      <c r="D208" s="78">
        <v>1</v>
      </c>
      <c r="E208" s="79">
        <v>79</v>
      </c>
      <c r="F208" s="80">
        <v>79</v>
      </c>
      <c r="G208" s="81">
        <v>3.85</v>
      </c>
      <c r="H208" s="81">
        <v>3.85</v>
      </c>
      <c r="I208" s="78" t="s">
        <v>4743</v>
      </c>
      <c r="J208" s="78">
        <f>VLOOKUP(B208,'[3]09.02.2026'!$C$1543:$J$2063,8,0)</f>
        <v>0</v>
      </c>
      <c r="K208" s="78">
        <f t="shared" si="10"/>
        <v>0</v>
      </c>
      <c r="L208" s="82">
        <v>1</v>
      </c>
      <c r="M208" s="82"/>
      <c r="N208" s="82"/>
      <c r="O208" s="82"/>
      <c r="P208" s="82"/>
      <c r="Q208" s="83"/>
      <c r="R208" s="83"/>
      <c r="S208" s="83"/>
      <c r="T208" s="84">
        <f t="shared" si="11"/>
        <v>0</v>
      </c>
      <c r="U208" s="84"/>
      <c r="V208" s="86"/>
      <c r="W208" s="87"/>
      <c r="X208" s="132">
        <f>VLOOKUP(B208,'[4]ВОМ КГ-3 СОЭКС'!$C$3:$G$2063,5,0)</f>
        <v>79</v>
      </c>
      <c r="Y208" s="133">
        <f t="shared" si="9"/>
        <v>0</v>
      </c>
      <c r="Z208" s="132"/>
    </row>
    <row r="209" spans="1:26" x14ac:dyDescent="0.25">
      <c r="A209" s="76" t="s">
        <v>637</v>
      </c>
      <c r="B209" s="77" t="s">
        <v>4090</v>
      </c>
      <c r="C209" s="77" t="s">
        <v>4091</v>
      </c>
      <c r="D209" s="78">
        <v>1</v>
      </c>
      <c r="E209" s="79">
        <v>59.3</v>
      </c>
      <c r="F209" s="80">
        <v>59.3</v>
      </c>
      <c r="G209" s="81">
        <v>2.89</v>
      </c>
      <c r="H209" s="81">
        <v>2.89</v>
      </c>
      <c r="I209" s="78" t="s">
        <v>4743</v>
      </c>
      <c r="J209" s="78">
        <f>VLOOKUP(B209,'[3]09.02.2026'!$C$1543:$J$2063,8,0)</f>
        <v>0</v>
      </c>
      <c r="K209" s="78">
        <f t="shared" si="10"/>
        <v>0</v>
      </c>
      <c r="L209" s="82">
        <v>1</v>
      </c>
      <c r="M209" s="82"/>
      <c r="N209" s="82"/>
      <c r="O209" s="82"/>
      <c r="P209" s="82"/>
      <c r="Q209" s="83"/>
      <c r="R209" s="83"/>
      <c r="S209" s="83"/>
      <c r="T209" s="84">
        <f t="shared" si="11"/>
        <v>0</v>
      </c>
      <c r="U209" s="84"/>
      <c r="V209" s="86"/>
      <c r="W209" s="87"/>
      <c r="X209" s="132">
        <f>VLOOKUP(B209,'[4]ВОМ КГ-3 СОЭКС'!$C$3:$G$2063,5,0)</f>
        <v>59.3</v>
      </c>
      <c r="Y209" s="133">
        <f t="shared" si="9"/>
        <v>0</v>
      </c>
      <c r="Z209" s="132"/>
    </row>
    <row r="210" spans="1:26" x14ac:dyDescent="0.25">
      <c r="A210" s="76" t="s">
        <v>640</v>
      </c>
      <c r="B210" s="77" t="s">
        <v>4092</v>
      </c>
      <c r="C210" s="77" t="s">
        <v>4093</v>
      </c>
      <c r="D210" s="78">
        <v>1</v>
      </c>
      <c r="E210" s="79">
        <v>61.6</v>
      </c>
      <c r="F210" s="80">
        <v>61.6</v>
      </c>
      <c r="G210" s="81">
        <v>3</v>
      </c>
      <c r="H210" s="81">
        <v>3</v>
      </c>
      <c r="I210" s="78" t="s">
        <v>4743</v>
      </c>
      <c r="J210" s="78">
        <f>VLOOKUP(B210,'[3]09.02.2026'!$C$1543:$J$2063,8,0)</f>
        <v>0</v>
      </c>
      <c r="K210" s="78">
        <f t="shared" si="10"/>
        <v>0</v>
      </c>
      <c r="L210" s="82">
        <v>1</v>
      </c>
      <c r="M210" s="82"/>
      <c r="N210" s="82"/>
      <c r="O210" s="82"/>
      <c r="P210" s="82"/>
      <c r="Q210" s="83"/>
      <c r="R210" s="83"/>
      <c r="S210" s="83"/>
      <c r="T210" s="84">
        <f t="shared" si="11"/>
        <v>0</v>
      </c>
      <c r="U210" s="84"/>
      <c r="V210" s="86"/>
      <c r="W210" s="87"/>
      <c r="X210" s="132">
        <f>VLOOKUP(B210,'[4]ВОМ КГ-3 СОЭКС'!$C$3:$G$2063,5,0)</f>
        <v>61.6</v>
      </c>
      <c r="Y210" s="133">
        <f t="shared" si="9"/>
        <v>0</v>
      </c>
      <c r="Z210" s="132"/>
    </row>
    <row r="211" spans="1:26" x14ac:dyDescent="0.25">
      <c r="A211" s="76" t="s">
        <v>643</v>
      </c>
      <c r="B211" s="77" t="s">
        <v>4094</v>
      </c>
      <c r="C211" s="77" t="s">
        <v>4095</v>
      </c>
      <c r="D211" s="78">
        <v>11</v>
      </c>
      <c r="E211" s="79">
        <v>219.6</v>
      </c>
      <c r="F211" s="80">
        <v>2415.6</v>
      </c>
      <c r="G211" s="81">
        <v>10.69</v>
      </c>
      <c r="H211" s="81">
        <v>117.59</v>
      </c>
      <c r="I211" s="78" t="s">
        <v>4743</v>
      </c>
      <c r="J211" s="78">
        <f>VLOOKUP(B211,'[3]09.02.2026'!$C$1543:$J$2063,8,0)</f>
        <v>0</v>
      </c>
      <c r="K211" s="78">
        <f t="shared" si="10"/>
        <v>0</v>
      </c>
      <c r="L211" s="82"/>
      <c r="M211" s="82">
        <v>2</v>
      </c>
      <c r="N211" s="82">
        <v>2</v>
      </c>
      <c r="O211" s="82">
        <v>2</v>
      </c>
      <c r="P211" s="82">
        <v>1</v>
      </c>
      <c r="Q211" s="83">
        <v>2</v>
      </c>
      <c r="R211" s="83">
        <v>2</v>
      </c>
      <c r="S211" s="83"/>
      <c r="T211" s="84">
        <f t="shared" si="11"/>
        <v>0</v>
      </c>
      <c r="U211" s="84"/>
      <c r="V211" s="86"/>
      <c r="W211" s="87"/>
      <c r="X211" s="132">
        <f>VLOOKUP(B211,'[4]ВОМ КГ-3 СОЭКС'!$C$3:$G$2063,5,0)</f>
        <v>2415.6</v>
      </c>
      <c r="Y211" s="133">
        <f t="shared" si="9"/>
        <v>0</v>
      </c>
      <c r="Z211" s="132"/>
    </row>
    <row r="212" spans="1:26" x14ac:dyDescent="0.25">
      <c r="A212" s="76" t="s">
        <v>646</v>
      </c>
      <c r="B212" s="77" t="s">
        <v>4096</v>
      </c>
      <c r="C212" s="77" t="s">
        <v>4097</v>
      </c>
      <c r="D212" s="78">
        <v>11</v>
      </c>
      <c r="E212" s="79">
        <v>201.5</v>
      </c>
      <c r="F212" s="80">
        <v>2216.5</v>
      </c>
      <c r="G212" s="81">
        <v>9.8000000000000007</v>
      </c>
      <c r="H212" s="81">
        <v>107.8</v>
      </c>
      <c r="I212" s="78" t="s">
        <v>4743</v>
      </c>
      <c r="J212" s="78">
        <f>VLOOKUP(B212,'[3]09.02.2026'!$C$1543:$J$2063,8,0)</f>
        <v>0</v>
      </c>
      <c r="K212" s="78">
        <f t="shared" si="10"/>
        <v>0</v>
      </c>
      <c r="L212" s="82"/>
      <c r="M212" s="82">
        <v>2</v>
      </c>
      <c r="N212" s="82">
        <v>2</v>
      </c>
      <c r="O212" s="82">
        <v>2</v>
      </c>
      <c r="P212" s="82">
        <v>1</v>
      </c>
      <c r="Q212" s="83">
        <v>2</v>
      </c>
      <c r="R212" s="83">
        <v>2</v>
      </c>
      <c r="S212" s="83"/>
      <c r="T212" s="84">
        <f t="shared" si="11"/>
        <v>0</v>
      </c>
      <c r="U212" s="84"/>
      <c r="V212" s="86"/>
      <c r="W212" s="87"/>
      <c r="X212" s="132">
        <f>VLOOKUP(B212,'[4]ВОМ КГ-3 СОЭКС'!$C$3:$G$2063,5,0)</f>
        <v>2216.5</v>
      </c>
      <c r="Y212" s="133">
        <f t="shared" si="9"/>
        <v>0</v>
      </c>
      <c r="Z212" s="132"/>
    </row>
    <row r="213" spans="1:26" x14ac:dyDescent="0.25">
      <c r="A213" s="76" t="s">
        <v>649</v>
      </c>
      <c r="B213" s="77" t="s">
        <v>4098</v>
      </c>
      <c r="C213" s="77" t="s">
        <v>4099</v>
      </c>
      <c r="D213" s="78">
        <v>3</v>
      </c>
      <c r="E213" s="79">
        <v>165.6</v>
      </c>
      <c r="F213" s="80">
        <v>496.8</v>
      </c>
      <c r="G213" s="81">
        <v>8.07</v>
      </c>
      <c r="H213" s="81">
        <v>24.21</v>
      </c>
      <c r="I213" s="78" t="s">
        <v>4743</v>
      </c>
      <c r="J213" s="78">
        <f>VLOOKUP(B213,'[3]09.02.2026'!$C$1543:$J$2063,8,0)</f>
        <v>0</v>
      </c>
      <c r="K213" s="78">
        <f t="shared" si="10"/>
        <v>0</v>
      </c>
      <c r="L213" s="82"/>
      <c r="M213" s="82">
        <v>1</v>
      </c>
      <c r="N213" s="82"/>
      <c r="O213" s="82">
        <v>1</v>
      </c>
      <c r="P213" s="82"/>
      <c r="Q213" s="83"/>
      <c r="R213" s="83">
        <v>1</v>
      </c>
      <c r="S213" s="83"/>
      <c r="T213" s="84">
        <f t="shared" si="11"/>
        <v>0</v>
      </c>
      <c r="U213" s="84"/>
      <c r="V213" s="86"/>
      <c r="W213" s="87"/>
      <c r="X213" s="132">
        <f>VLOOKUP(B213,'[4]ВОМ КГ-3 СОЭКС'!$C$3:$G$2063,5,0)</f>
        <v>496.8</v>
      </c>
      <c r="Y213" s="133">
        <f t="shared" si="9"/>
        <v>0</v>
      </c>
      <c r="Z213" s="132"/>
    </row>
    <row r="214" spans="1:26" x14ac:dyDescent="0.25">
      <c r="A214" s="76" t="s">
        <v>652</v>
      </c>
      <c r="B214" s="77" t="s">
        <v>4100</v>
      </c>
      <c r="C214" s="77" t="s">
        <v>4101</v>
      </c>
      <c r="D214" s="78">
        <v>3</v>
      </c>
      <c r="E214" s="79">
        <v>275.7</v>
      </c>
      <c r="F214" s="80">
        <v>827.1</v>
      </c>
      <c r="G214" s="81">
        <v>13.4</v>
      </c>
      <c r="H214" s="81">
        <v>40.200000000000003</v>
      </c>
      <c r="I214" s="78" t="s">
        <v>4743</v>
      </c>
      <c r="J214" s="78">
        <f>VLOOKUP(B214,'[3]09.02.2026'!$C$1543:$J$2063,8,0)</f>
        <v>0</v>
      </c>
      <c r="K214" s="78">
        <f t="shared" si="10"/>
        <v>0</v>
      </c>
      <c r="L214" s="82"/>
      <c r="M214" s="82">
        <v>1</v>
      </c>
      <c r="N214" s="82"/>
      <c r="O214" s="82">
        <v>1</v>
      </c>
      <c r="P214" s="82"/>
      <c r="Q214" s="83"/>
      <c r="R214" s="83">
        <v>1</v>
      </c>
      <c r="S214" s="83"/>
      <c r="T214" s="84">
        <f t="shared" si="11"/>
        <v>0</v>
      </c>
      <c r="U214" s="84"/>
      <c r="V214" s="86"/>
      <c r="W214" s="87"/>
      <c r="X214" s="132">
        <f>VLOOKUP(B214,'[4]ВОМ КГ-3 СОЭКС'!$C$3:$G$2063,5,0)</f>
        <v>827.1</v>
      </c>
      <c r="Y214" s="133">
        <f t="shared" si="9"/>
        <v>0</v>
      </c>
      <c r="Z214" s="132"/>
    </row>
    <row r="215" spans="1:26" x14ac:dyDescent="0.25">
      <c r="A215" s="76" t="s">
        <v>655</v>
      </c>
      <c r="B215" s="77" t="s">
        <v>4102</v>
      </c>
      <c r="C215" s="77" t="s">
        <v>4103</v>
      </c>
      <c r="D215" s="78">
        <v>3</v>
      </c>
      <c r="E215" s="79">
        <v>256</v>
      </c>
      <c r="F215" s="80">
        <v>768</v>
      </c>
      <c r="G215" s="81">
        <v>12.45</v>
      </c>
      <c r="H215" s="81">
        <v>37.35</v>
      </c>
      <c r="I215" s="78" t="s">
        <v>4743</v>
      </c>
      <c r="J215" s="78">
        <f>VLOOKUP(B215,'[3]09.02.2026'!$C$1543:$J$2063,8,0)</f>
        <v>0</v>
      </c>
      <c r="K215" s="78">
        <f t="shared" si="10"/>
        <v>0</v>
      </c>
      <c r="L215" s="82"/>
      <c r="M215" s="82">
        <v>1</v>
      </c>
      <c r="N215" s="82"/>
      <c r="O215" s="82">
        <v>1</v>
      </c>
      <c r="P215" s="82"/>
      <c r="Q215" s="83"/>
      <c r="R215" s="83">
        <v>1</v>
      </c>
      <c r="S215" s="83"/>
      <c r="T215" s="84">
        <f t="shared" si="11"/>
        <v>0</v>
      </c>
      <c r="U215" s="84"/>
      <c r="V215" s="86"/>
      <c r="W215" s="87"/>
      <c r="X215" s="132">
        <f>VLOOKUP(B215,'[4]ВОМ КГ-3 СОЭКС'!$C$3:$G$2063,5,0)</f>
        <v>768</v>
      </c>
      <c r="Y215" s="133">
        <f t="shared" si="9"/>
        <v>0</v>
      </c>
      <c r="Z215" s="132"/>
    </row>
    <row r="216" spans="1:26" x14ac:dyDescent="0.25">
      <c r="A216" s="76" t="s">
        <v>658</v>
      </c>
      <c r="B216" s="77" t="s">
        <v>4104</v>
      </c>
      <c r="C216" s="77" t="s">
        <v>4105</v>
      </c>
      <c r="D216" s="78">
        <v>2</v>
      </c>
      <c r="E216" s="79">
        <v>226.8</v>
      </c>
      <c r="F216" s="80">
        <v>453.6</v>
      </c>
      <c r="G216" s="81">
        <v>11.03</v>
      </c>
      <c r="H216" s="81">
        <v>22.06</v>
      </c>
      <c r="I216" s="78" t="s">
        <v>4743</v>
      </c>
      <c r="J216" s="78">
        <f>VLOOKUP(B216,'[3]09.02.2026'!$C$1543:$J$2063,8,0)</f>
        <v>0</v>
      </c>
      <c r="K216" s="78">
        <f t="shared" si="10"/>
        <v>0</v>
      </c>
      <c r="L216" s="82"/>
      <c r="M216" s="82">
        <v>1</v>
      </c>
      <c r="N216" s="82"/>
      <c r="O216" s="82"/>
      <c r="P216" s="82"/>
      <c r="Q216" s="83"/>
      <c r="R216" s="83">
        <v>1</v>
      </c>
      <c r="S216" s="83"/>
      <c r="T216" s="84">
        <f t="shared" si="11"/>
        <v>0</v>
      </c>
      <c r="U216" s="84"/>
      <c r="V216" s="86"/>
      <c r="W216" s="87"/>
      <c r="X216" s="132">
        <f>VLOOKUP(B216,'[4]ВОМ КГ-3 СОЭКС'!$C$3:$G$2063,5,0)</f>
        <v>453.6</v>
      </c>
      <c r="Y216" s="133">
        <f t="shared" si="9"/>
        <v>0</v>
      </c>
      <c r="Z216" s="132"/>
    </row>
    <row r="217" spans="1:26" x14ac:dyDescent="0.25">
      <c r="A217" s="76" t="s">
        <v>661</v>
      </c>
      <c r="B217" s="77" t="s">
        <v>4106</v>
      </c>
      <c r="C217" s="77" t="s">
        <v>4107</v>
      </c>
      <c r="D217" s="78">
        <v>1</v>
      </c>
      <c r="E217" s="79">
        <v>206.3</v>
      </c>
      <c r="F217" s="80">
        <v>206.3</v>
      </c>
      <c r="G217" s="81">
        <v>10.050000000000001</v>
      </c>
      <c r="H217" s="81">
        <v>10.050000000000001</v>
      </c>
      <c r="I217" s="78" t="s">
        <v>4743</v>
      </c>
      <c r="J217" s="78">
        <f>VLOOKUP(B217,'[3]09.02.2026'!$C$1543:$J$2063,8,0)</f>
        <v>0</v>
      </c>
      <c r="K217" s="78">
        <f t="shared" si="10"/>
        <v>0</v>
      </c>
      <c r="L217" s="82"/>
      <c r="M217" s="82">
        <v>1</v>
      </c>
      <c r="N217" s="82"/>
      <c r="O217" s="82"/>
      <c r="P217" s="82"/>
      <c r="Q217" s="83"/>
      <c r="R217" s="83"/>
      <c r="S217" s="83"/>
      <c r="T217" s="84">
        <f t="shared" si="11"/>
        <v>0</v>
      </c>
      <c r="U217" s="84"/>
      <c r="V217" s="86"/>
      <c r="W217" s="87"/>
      <c r="X217" s="132">
        <f>VLOOKUP(B217,'[4]ВОМ КГ-3 СОЭКС'!$C$3:$G$2063,5,0)</f>
        <v>206.3</v>
      </c>
      <c r="Y217" s="133">
        <f t="shared" si="9"/>
        <v>0</v>
      </c>
      <c r="Z217" s="132"/>
    </row>
    <row r="218" spans="1:26" x14ac:dyDescent="0.25">
      <c r="A218" s="76" t="s">
        <v>664</v>
      </c>
      <c r="B218" s="77" t="s">
        <v>4108</v>
      </c>
      <c r="C218" s="77" t="s">
        <v>4109</v>
      </c>
      <c r="D218" s="78">
        <v>1</v>
      </c>
      <c r="E218" s="79">
        <v>275.10000000000002</v>
      </c>
      <c r="F218" s="80">
        <v>275.10000000000002</v>
      </c>
      <c r="G218" s="81">
        <v>13.37</v>
      </c>
      <c r="H218" s="81">
        <v>13.37</v>
      </c>
      <c r="I218" s="78" t="s">
        <v>4743</v>
      </c>
      <c r="J218" s="78">
        <f>VLOOKUP(B218,'[3]09.02.2026'!$C$1543:$J$2063,8,0)</f>
        <v>0</v>
      </c>
      <c r="K218" s="78">
        <f t="shared" si="10"/>
        <v>0</v>
      </c>
      <c r="L218" s="82"/>
      <c r="M218" s="82">
        <v>1</v>
      </c>
      <c r="N218" s="82"/>
      <c r="O218" s="82"/>
      <c r="P218" s="82"/>
      <c r="Q218" s="83"/>
      <c r="R218" s="83"/>
      <c r="S218" s="83"/>
      <c r="T218" s="84">
        <f t="shared" si="11"/>
        <v>0</v>
      </c>
      <c r="U218" s="84"/>
      <c r="V218" s="86"/>
      <c r="W218" s="87"/>
      <c r="X218" s="132">
        <f>VLOOKUP(B218,'[4]ВОМ КГ-3 СОЭКС'!$C$3:$G$2063,5,0)</f>
        <v>275.10000000000002</v>
      </c>
      <c r="Y218" s="133">
        <f t="shared" si="9"/>
        <v>0</v>
      </c>
      <c r="Z218" s="132"/>
    </row>
    <row r="219" spans="1:26" x14ac:dyDescent="0.25">
      <c r="A219" s="76" t="s">
        <v>667</v>
      </c>
      <c r="B219" s="77" t="s">
        <v>4110</v>
      </c>
      <c r="C219" s="77" t="s">
        <v>4111</v>
      </c>
      <c r="D219" s="78">
        <v>1</v>
      </c>
      <c r="E219" s="79">
        <v>255.3</v>
      </c>
      <c r="F219" s="80">
        <v>255.3</v>
      </c>
      <c r="G219" s="81">
        <v>12.42</v>
      </c>
      <c r="H219" s="81">
        <v>12.42</v>
      </c>
      <c r="I219" s="78" t="s">
        <v>4743</v>
      </c>
      <c r="J219" s="78">
        <f>VLOOKUP(B219,'[3]09.02.2026'!$C$1543:$J$2063,8,0)</f>
        <v>0</v>
      </c>
      <c r="K219" s="78">
        <f t="shared" si="10"/>
        <v>0</v>
      </c>
      <c r="L219" s="82"/>
      <c r="M219" s="82">
        <v>1</v>
      </c>
      <c r="N219" s="82"/>
      <c r="O219" s="82"/>
      <c r="P219" s="82"/>
      <c r="Q219" s="83"/>
      <c r="R219" s="83"/>
      <c r="S219" s="83"/>
      <c r="T219" s="84">
        <f t="shared" si="11"/>
        <v>0</v>
      </c>
      <c r="U219" s="84"/>
      <c r="V219" s="86"/>
      <c r="W219" s="87"/>
      <c r="X219" s="132">
        <f>VLOOKUP(B219,'[4]ВОМ КГ-3 СОЭКС'!$C$3:$G$2063,5,0)</f>
        <v>255.3</v>
      </c>
      <c r="Y219" s="133">
        <f t="shared" si="9"/>
        <v>0</v>
      </c>
      <c r="Z219" s="132"/>
    </row>
    <row r="220" spans="1:26" x14ac:dyDescent="0.25">
      <c r="A220" s="76" t="s">
        <v>670</v>
      </c>
      <c r="B220" s="77" t="s">
        <v>4112</v>
      </c>
      <c r="C220" s="77" t="s">
        <v>4113</v>
      </c>
      <c r="D220" s="78">
        <v>1</v>
      </c>
      <c r="E220" s="79">
        <v>191.8</v>
      </c>
      <c r="F220" s="80">
        <v>191.8</v>
      </c>
      <c r="G220" s="81">
        <v>9.34</v>
      </c>
      <c r="H220" s="81">
        <v>9.34</v>
      </c>
      <c r="I220" s="78" t="s">
        <v>4743</v>
      </c>
      <c r="J220" s="78">
        <f>VLOOKUP(B220,'[3]09.02.2026'!$C$1543:$J$2063,8,0)</f>
        <v>0</v>
      </c>
      <c r="K220" s="78">
        <f t="shared" si="10"/>
        <v>0</v>
      </c>
      <c r="L220" s="82"/>
      <c r="M220" s="82">
        <v>1</v>
      </c>
      <c r="N220" s="82"/>
      <c r="O220" s="82"/>
      <c r="P220" s="82"/>
      <c r="Q220" s="83"/>
      <c r="R220" s="83"/>
      <c r="S220" s="83"/>
      <c r="T220" s="84">
        <f t="shared" si="11"/>
        <v>0</v>
      </c>
      <c r="U220" s="84"/>
      <c r="V220" s="86"/>
      <c r="W220" s="87"/>
      <c r="X220" s="132">
        <f>VLOOKUP(B220,'[4]ВОМ КГ-3 СОЭКС'!$C$3:$G$2063,5,0)</f>
        <v>191.8</v>
      </c>
      <c r="Y220" s="133">
        <f t="shared" si="9"/>
        <v>0</v>
      </c>
      <c r="Z220" s="132"/>
    </row>
    <row r="221" spans="1:26" x14ac:dyDescent="0.25">
      <c r="A221" s="76" t="s">
        <v>673</v>
      </c>
      <c r="B221" s="77" t="s">
        <v>4114</v>
      </c>
      <c r="C221" s="77" t="s">
        <v>4115</v>
      </c>
      <c r="D221" s="78">
        <v>10</v>
      </c>
      <c r="E221" s="79">
        <v>201.3</v>
      </c>
      <c r="F221" s="80">
        <v>2013</v>
      </c>
      <c r="G221" s="81">
        <v>9.7899999999999991</v>
      </c>
      <c r="H221" s="81">
        <v>97.9</v>
      </c>
      <c r="I221" s="78" t="s">
        <v>4743</v>
      </c>
      <c r="J221" s="78">
        <f>VLOOKUP(B221,'[3]09.02.2026'!$C$1543:$J$2063,8,0)</f>
        <v>0</v>
      </c>
      <c r="K221" s="78">
        <f t="shared" si="10"/>
        <v>0</v>
      </c>
      <c r="L221" s="82"/>
      <c r="M221" s="82">
        <v>2</v>
      </c>
      <c r="N221" s="82">
        <v>2</v>
      </c>
      <c r="O221" s="82">
        <v>1</v>
      </c>
      <c r="P221" s="82">
        <v>1</v>
      </c>
      <c r="Q221" s="83">
        <v>2</v>
      </c>
      <c r="R221" s="83">
        <v>2</v>
      </c>
      <c r="S221" s="83"/>
      <c r="T221" s="84">
        <f t="shared" si="11"/>
        <v>0</v>
      </c>
      <c r="U221" s="84"/>
      <c r="V221" s="86"/>
      <c r="W221" s="87"/>
      <c r="X221" s="132">
        <f>VLOOKUP(B221,'[4]ВОМ КГ-3 СОЭКС'!$C$3:$G$2063,5,0)</f>
        <v>2013</v>
      </c>
      <c r="Y221" s="133">
        <f t="shared" si="9"/>
        <v>0</v>
      </c>
      <c r="Z221" s="132"/>
    </row>
    <row r="222" spans="1:26" x14ac:dyDescent="0.25">
      <c r="A222" s="76" t="s">
        <v>676</v>
      </c>
      <c r="B222" s="77" t="s">
        <v>4116</v>
      </c>
      <c r="C222" s="77" t="s">
        <v>4117</v>
      </c>
      <c r="D222" s="78">
        <v>1</v>
      </c>
      <c r="E222" s="79">
        <v>165.7</v>
      </c>
      <c r="F222" s="80">
        <v>165.7</v>
      </c>
      <c r="G222" s="81">
        <v>8.07</v>
      </c>
      <c r="H222" s="81">
        <v>8.07</v>
      </c>
      <c r="I222" s="78" t="s">
        <v>4743</v>
      </c>
      <c r="J222" s="78">
        <f>VLOOKUP(B222,'[3]09.02.2026'!$C$1543:$J$2063,8,0)</f>
        <v>0</v>
      </c>
      <c r="K222" s="78">
        <f t="shared" si="10"/>
        <v>0</v>
      </c>
      <c r="L222" s="82"/>
      <c r="M222" s="82">
        <v>1</v>
      </c>
      <c r="N222" s="82"/>
      <c r="O222" s="82"/>
      <c r="P222" s="82"/>
      <c r="Q222" s="83"/>
      <c r="R222" s="83"/>
      <c r="S222" s="83"/>
      <c r="T222" s="84">
        <f t="shared" si="11"/>
        <v>0</v>
      </c>
      <c r="U222" s="84"/>
      <c r="V222" s="86"/>
      <c r="W222" s="87"/>
      <c r="X222" s="132">
        <f>VLOOKUP(B222,'[4]ВОМ КГ-3 СОЭКС'!$C$3:$G$2063,5,0)</f>
        <v>165.7</v>
      </c>
      <c r="Y222" s="133">
        <f t="shared" si="9"/>
        <v>0</v>
      </c>
      <c r="Z222" s="132"/>
    </row>
    <row r="223" spans="1:26" x14ac:dyDescent="0.25">
      <c r="A223" s="76" t="s">
        <v>679</v>
      </c>
      <c r="B223" s="77" t="s">
        <v>4118</v>
      </c>
      <c r="C223" s="77" t="s">
        <v>4119</v>
      </c>
      <c r="D223" s="78">
        <v>2</v>
      </c>
      <c r="E223" s="79">
        <v>275.89999999999998</v>
      </c>
      <c r="F223" s="80">
        <v>551.79999999999995</v>
      </c>
      <c r="G223" s="81">
        <v>13.41</v>
      </c>
      <c r="H223" s="81">
        <v>26.82</v>
      </c>
      <c r="I223" s="78" t="s">
        <v>4743</v>
      </c>
      <c r="J223" s="78">
        <f>VLOOKUP(B223,'[3]09.02.2026'!$C$1543:$J$2063,8,0)</f>
        <v>0</v>
      </c>
      <c r="K223" s="78">
        <f t="shared" si="10"/>
        <v>0</v>
      </c>
      <c r="L223" s="82"/>
      <c r="M223" s="82">
        <v>1</v>
      </c>
      <c r="N223" s="82"/>
      <c r="O223" s="82"/>
      <c r="P223" s="82">
        <v>1</v>
      </c>
      <c r="Q223" s="83"/>
      <c r="R223" s="83"/>
      <c r="S223" s="83"/>
      <c r="T223" s="84">
        <f t="shared" si="11"/>
        <v>0</v>
      </c>
      <c r="U223" s="84"/>
      <c r="V223" s="86"/>
      <c r="W223" s="87"/>
      <c r="X223" s="132">
        <f>VLOOKUP(B223,'[4]ВОМ КГ-3 СОЭКС'!$C$3:$G$2063,5,0)</f>
        <v>551.79999999999995</v>
      </c>
      <c r="Y223" s="133">
        <f t="shared" si="9"/>
        <v>0</v>
      </c>
      <c r="Z223" s="132"/>
    </row>
    <row r="224" spans="1:26" x14ac:dyDescent="0.25">
      <c r="A224" s="76" t="s">
        <v>682</v>
      </c>
      <c r="B224" s="77" t="s">
        <v>4120</v>
      </c>
      <c r="C224" s="77" t="s">
        <v>4121</v>
      </c>
      <c r="D224" s="78">
        <v>2</v>
      </c>
      <c r="E224" s="79">
        <v>256.10000000000002</v>
      </c>
      <c r="F224" s="80">
        <v>512.20000000000005</v>
      </c>
      <c r="G224" s="81">
        <v>12.46</v>
      </c>
      <c r="H224" s="81">
        <v>24.92</v>
      </c>
      <c r="I224" s="78" t="s">
        <v>4743</v>
      </c>
      <c r="J224" s="78">
        <f>VLOOKUP(B224,'[3]09.02.2026'!$C$1543:$J$2063,8,0)</f>
        <v>0</v>
      </c>
      <c r="K224" s="78">
        <f t="shared" si="10"/>
        <v>0</v>
      </c>
      <c r="L224" s="82"/>
      <c r="M224" s="82">
        <v>1</v>
      </c>
      <c r="N224" s="82"/>
      <c r="O224" s="82"/>
      <c r="P224" s="82">
        <v>1</v>
      </c>
      <c r="Q224" s="83"/>
      <c r="R224" s="83"/>
      <c r="S224" s="83"/>
      <c r="T224" s="84">
        <f t="shared" si="11"/>
        <v>0</v>
      </c>
      <c r="U224" s="84"/>
      <c r="V224" s="86"/>
      <c r="W224" s="87"/>
      <c r="X224" s="132">
        <f>VLOOKUP(B224,'[4]ВОМ КГ-3 СОЭКС'!$C$3:$G$2063,5,0)</f>
        <v>512.20000000000005</v>
      </c>
      <c r="Y224" s="133">
        <f t="shared" si="9"/>
        <v>0</v>
      </c>
      <c r="Z224" s="132"/>
    </row>
    <row r="225" spans="1:26" x14ac:dyDescent="0.25">
      <c r="A225" s="76" t="s">
        <v>685</v>
      </c>
      <c r="B225" s="77" t="s">
        <v>4122</v>
      </c>
      <c r="C225" s="77" t="s">
        <v>4123</v>
      </c>
      <c r="D225" s="78">
        <v>1</v>
      </c>
      <c r="E225" s="79">
        <v>226.9</v>
      </c>
      <c r="F225" s="80">
        <v>226.9</v>
      </c>
      <c r="G225" s="81">
        <v>11.04</v>
      </c>
      <c r="H225" s="81">
        <v>11.04</v>
      </c>
      <c r="I225" s="78" t="s">
        <v>4743</v>
      </c>
      <c r="J225" s="78">
        <f>VLOOKUP(B225,'[3]09.02.2026'!$C$1543:$J$2063,8,0)</f>
        <v>0</v>
      </c>
      <c r="K225" s="78">
        <f t="shared" si="10"/>
        <v>0</v>
      </c>
      <c r="L225" s="82"/>
      <c r="M225" s="82">
        <v>1</v>
      </c>
      <c r="N225" s="82"/>
      <c r="O225" s="82"/>
      <c r="P225" s="82"/>
      <c r="Q225" s="83"/>
      <c r="R225" s="83"/>
      <c r="S225" s="83"/>
      <c r="T225" s="84">
        <f t="shared" si="11"/>
        <v>0</v>
      </c>
      <c r="U225" s="84"/>
      <c r="V225" s="86"/>
      <c r="W225" s="87"/>
      <c r="X225" s="132">
        <f>VLOOKUP(B225,'[4]ВОМ КГ-3 СОЭКС'!$C$3:$G$2063,5,0)</f>
        <v>226.9</v>
      </c>
      <c r="Y225" s="133">
        <f t="shared" si="9"/>
        <v>0</v>
      </c>
      <c r="Z225" s="132"/>
    </row>
    <row r="226" spans="1:26" x14ac:dyDescent="0.25">
      <c r="A226" s="76" t="s">
        <v>688</v>
      </c>
      <c r="B226" s="77" t="s">
        <v>4124</v>
      </c>
      <c r="C226" s="77" t="s">
        <v>4125</v>
      </c>
      <c r="D226" s="78">
        <v>1</v>
      </c>
      <c r="E226" s="79">
        <v>207.7</v>
      </c>
      <c r="F226" s="80">
        <v>207.7</v>
      </c>
      <c r="G226" s="81">
        <v>10.119999999999999</v>
      </c>
      <c r="H226" s="81">
        <v>10.119999999999999</v>
      </c>
      <c r="I226" s="78" t="s">
        <v>4743</v>
      </c>
      <c r="J226" s="78">
        <f>VLOOKUP(B226,'[3]09.02.2026'!$C$1543:$J$2063,8,0)</f>
        <v>0</v>
      </c>
      <c r="K226" s="78">
        <f t="shared" si="10"/>
        <v>0</v>
      </c>
      <c r="L226" s="82"/>
      <c r="M226" s="82">
        <v>1</v>
      </c>
      <c r="N226" s="82"/>
      <c r="O226" s="82"/>
      <c r="P226" s="82"/>
      <c r="Q226" s="83"/>
      <c r="R226" s="83"/>
      <c r="S226" s="83"/>
      <c r="T226" s="84">
        <f t="shared" si="11"/>
        <v>0</v>
      </c>
      <c r="U226" s="84"/>
      <c r="V226" s="86"/>
      <c r="W226" s="87"/>
      <c r="X226" s="132">
        <f>VLOOKUP(B226,'[4]ВОМ КГ-3 СОЭКС'!$C$3:$G$2063,5,0)</f>
        <v>207.7</v>
      </c>
      <c r="Y226" s="133">
        <f t="shared" si="9"/>
        <v>0</v>
      </c>
      <c r="Z226" s="132"/>
    </row>
    <row r="227" spans="1:26" x14ac:dyDescent="0.25">
      <c r="A227" s="76" t="s">
        <v>691</v>
      </c>
      <c r="B227" s="77" t="s">
        <v>4126</v>
      </c>
      <c r="C227" s="77" t="s">
        <v>4127</v>
      </c>
      <c r="D227" s="78">
        <v>1</v>
      </c>
      <c r="E227" s="79">
        <v>276.39999999999998</v>
      </c>
      <c r="F227" s="80">
        <v>276.39999999999998</v>
      </c>
      <c r="G227" s="81">
        <v>13.43</v>
      </c>
      <c r="H227" s="81">
        <v>13.43</v>
      </c>
      <c r="I227" s="78" t="s">
        <v>4743</v>
      </c>
      <c r="J227" s="78">
        <f>VLOOKUP(B227,'[3]09.02.2026'!$C$1543:$J$2063,8,0)</f>
        <v>0</v>
      </c>
      <c r="K227" s="78">
        <f t="shared" si="10"/>
        <v>0</v>
      </c>
      <c r="L227" s="82"/>
      <c r="M227" s="82">
        <v>1</v>
      </c>
      <c r="N227" s="82"/>
      <c r="O227" s="82"/>
      <c r="P227" s="82"/>
      <c r="Q227" s="83"/>
      <c r="R227" s="83"/>
      <c r="S227" s="83"/>
      <c r="T227" s="84">
        <f t="shared" si="11"/>
        <v>0</v>
      </c>
      <c r="U227" s="84"/>
      <c r="V227" s="86"/>
      <c r="W227" s="87"/>
      <c r="X227" s="132">
        <f>VLOOKUP(B227,'[4]ВОМ КГ-3 СОЭКС'!$C$3:$G$2063,5,0)</f>
        <v>276.39999999999998</v>
      </c>
      <c r="Y227" s="133">
        <f t="shared" si="9"/>
        <v>0</v>
      </c>
      <c r="Z227" s="132"/>
    </row>
    <row r="228" spans="1:26" x14ac:dyDescent="0.25">
      <c r="A228" s="76" t="s">
        <v>694</v>
      </c>
      <c r="B228" s="77" t="s">
        <v>4128</v>
      </c>
      <c r="C228" s="77" t="s">
        <v>4129</v>
      </c>
      <c r="D228" s="78">
        <v>1</v>
      </c>
      <c r="E228" s="79">
        <v>256.60000000000002</v>
      </c>
      <c r="F228" s="80">
        <v>256.60000000000002</v>
      </c>
      <c r="G228" s="81">
        <v>12.49</v>
      </c>
      <c r="H228" s="81">
        <v>12.49</v>
      </c>
      <c r="I228" s="78" t="s">
        <v>4743</v>
      </c>
      <c r="J228" s="78">
        <f>VLOOKUP(B228,'[3]09.02.2026'!$C$1543:$J$2063,8,0)</f>
        <v>0</v>
      </c>
      <c r="K228" s="78">
        <f t="shared" si="10"/>
        <v>0</v>
      </c>
      <c r="L228" s="82"/>
      <c r="M228" s="82">
        <v>1</v>
      </c>
      <c r="N228" s="82"/>
      <c r="O228" s="82"/>
      <c r="P228" s="82"/>
      <c r="Q228" s="83"/>
      <c r="R228" s="83"/>
      <c r="S228" s="83"/>
      <c r="T228" s="84">
        <f t="shared" si="11"/>
        <v>0</v>
      </c>
      <c r="U228" s="84"/>
      <c r="V228" s="86"/>
      <c r="W228" s="87"/>
      <c r="X228" s="132">
        <f>VLOOKUP(B228,'[4]ВОМ КГ-3 СОЭКС'!$C$3:$G$2063,5,0)</f>
        <v>256.60000000000002</v>
      </c>
      <c r="Y228" s="133">
        <f t="shared" si="9"/>
        <v>0</v>
      </c>
      <c r="Z228" s="132"/>
    </row>
    <row r="229" spans="1:26" x14ac:dyDescent="0.25">
      <c r="A229" s="76" t="s">
        <v>697</v>
      </c>
      <c r="B229" s="77" t="s">
        <v>4130</v>
      </c>
      <c r="C229" s="77" t="s">
        <v>4131</v>
      </c>
      <c r="D229" s="78">
        <v>1</v>
      </c>
      <c r="E229" s="79">
        <v>193.1</v>
      </c>
      <c r="F229" s="80">
        <v>193.1</v>
      </c>
      <c r="G229" s="81">
        <v>9.41</v>
      </c>
      <c r="H229" s="81">
        <v>9.41</v>
      </c>
      <c r="I229" s="78" t="s">
        <v>4743</v>
      </c>
      <c r="J229" s="78">
        <f>VLOOKUP(B229,'[3]09.02.2026'!$C$1543:$J$2063,8,0)</f>
        <v>0</v>
      </c>
      <c r="K229" s="78">
        <f t="shared" si="10"/>
        <v>0</v>
      </c>
      <c r="L229" s="82"/>
      <c r="M229" s="82">
        <v>1</v>
      </c>
      <c r="N229" s="82"/>
      <c r="O229" s="82"/>
      <c r="P229" s="82"/>
      <c r="Q229" s="83"/>
      <c r="R229" s="83"/>
      <c r="S229" s="83"/>
      <c r="T229" s="84">
        <f t="shared" si="11"/>
        <v>0</v>
      </c>
      <c r="U229" s="84"/>
      <c r="V229" s="86"/>
      <c r="W229" s="87"/>
      <c r="X229" s="132">
        <f>VLOOKUP(B229,'[4]ВОМ КГ-3 СОЭКС'!$C$3:$G$2063,5,0)</f>
        <v>193.1</v>
      </c>
      <c r="Y229" s="133">
        <f t="shared" si="9"/>
        <v>0</v>
      </c>
      <c r="Z229" s="132"/>
    </row>
    <row r="230" spans="1:26" x14ac:dyDescent="0.25">
      <c r="A230" s="76" t="s">
        <v>700</v>
      </c>
      <c r="B230" s="77" t="s">
        <v>4132</v>
      </c>
      <c r="C230" s="77" t="s">
        <v>4133</v>
      </c>
      <c r="D230" s="78">
        <v>2</v>
      </c>
      <c r="E230" s="79">
        <v>166.3</v>
      </c>
      <c r="F230" s="80">
        <v>332.6</v>
      </c>
      <c r="G230" s="81">
        <v>8.11</v>
      </c>
      <c r="H230" s="81">
        <v>16.22</v>
      </c>
      <c r="I230" s="78" t="s">
        <v>4743</v>
      </c>
      <c r="J230" s="78">
        <f>VLOOKUP(B230,'[3]09.02.2026'!$C$1543:$J$2063,8,0)</f>
        <v>0</v>
      </c>
      <c r="K230" s="78">
        <f t="shared" si="10"/>
        <v>0</v>
      </c>
      <c r="L230" s="82"/>
      <c r="M230" s="82"/>
      <c r="N230" s="82">
        <v>1</v>
      </c>
      <c r="O230" s="82"/>
      <c r="P230" s="82">
        <v>1</v>
      </c>
      <c r="Q230" s="83"/>
      <c r="R230" s="83"/>
      <c r="S230" s="83"/>
      <c r="T230" s="84">
        <f t="shared" si="11"/>
        <v>0</v>
      </c>
      <c r="U230" s="84"/>
      <c r="V230" s="86"/>
      <c r="W230" s="87"/>
      <c r="X230" s="132">
        <f>VLOOKUP(B230,'[4]ВОМ КГ-3 СОЭКС'!$C$3:$G$2063,5,0)</f>
        <v>332.6</v>
      </c>
      <c r="Y230" s="133">
        <f t="shared" si="9"/>
        <v>0</v>
      </c>
      <c r="Z230" s="132"/>
    </row>
    <row r="231" spans="1:26" x14ac:dyDescent="0.25">
      <c r="A231" s="76" t="s">
        <v>703</v>
      </c>
      <c r="B231" s="77" t="s">
        <v>4134</v>
      </c>
      <c r="C231" s="77" t="s">
        <v>4135</v>
      </c>
      <c r="D231" s="78">
        <v>2</v>
      </c>
      <c r="E231" s="79">
        <v>276.60000000000002</v>
      </c>
      <c r="F231" s="80">
        <v>553.20000000000005</v>
      </c>
      <c r="G231" s="81">
        <v>13.44</v>
      </c>
      <c r="H231" s="81">
        <v>26.88</v>
      </c>
      <c r="I231" s="78" t="s">
        <v>4743</v>
      </c>
      <c r="J231" s="78">
        <f>VLOOKUP(B231,'[3]09.02.2026'!$C$1543:$J$2063,8,0)</f>
        <v>0</v>
      </c>
      <c r="K231" s="78">
        <f t="shared" si="10"/>
        <v>0</v>
      </c>
      <c r="L231" s="82"/>
      <c r="M231" s="82"/>
      <c r="N231" s="82">
        <v>1</v>
      </c>
      <c r="O231" s="82"/>
      <c r="P231" s="82">
        <v>1</v>
      </c>
      <c r="Q231" s="83"/>
      <c r="R231" s="83"/>
      <c r="S231" s="83"/>
      <c r="T231" s="84">
        <f t="shared" si="11"/>
        <v>0</v>
      </c>
      <c r="U231" s="84"/>
      <c r="V231" s="86"/>
      <c r="W231" s="87"/>
      <c r="X231" s="132">
        <f>VLOOKUP(B231,'[4]ВОМ КГ-3 СОЭКС'!$C$3:$G$2063,5,0)</f>
        <v>553.20000000000005</v>
      </c>
      <c r="Y231" s="133">
        <f t="shared" si="9"/>
        <v>0</v>
      </c>
      <c r="Z231" s="132"/>
    </row>
    <row r="232" spans="1:26" x14ac:dyDescent="0.25">
      <c r="A232" s="76" t="s">
        <v>706</v>
      </c>
      <c r="B232" s="77" t="s">
        <v>4136</v>
      </c>
      <c r="C232" s="77" t="s">
        <v>4137</v>
      </c>
      <c r="D232" s="78">
        <v>2</v>
      </c>
      <c r="E232" s="79">
        <v>256.7</v>
      </c>
      <c r="F232" s="80">
        <v>513.4</v>
      </c>
      <c r="G232" s="81">
        <v>12.49</v>
      </c>
      <c r="H232" s="81">
        <v>24.98</v>
      </c>
      <c r="I232" s="78" t="s">
        <v>4743</v>
      </c>
      <c r="J232" s="78">
        <f>VLOOKUP(B232,'[3]09.02.2026'!$C$1543:$J$2063,8,0)</f>
        <v>0</v>
      </c>
      <c r="K232" s="78">
        <f t="shared" si="10"/>
        <v>0</v>
      </c>
      <c r="L232" s="82"/>
      <c r="M232" s="82"/>
      <c r="N232" s="82">
        <v>1</v>
      </c>
      <c r="O232" s="82"/>
      <c r="P232" s="82">
        <v>1</v>
      </c>
      <c r="Q232" s="83"/>
      <c r="R232" s="83"/>
      <c r="S232" s="83"/>
      <c r="T232" s="84">
        <f t="shared" si="11"/>
        <v>0</v>
      </c>
      <c r="U232" s="84"/>
      <c r="V232" s="86"/>
      <c r="W232" s="87"/>
      <c r="X232" s="132">
        <f>VLOOKUP(B232,'[4]ВОМ КГ-3 СОЭКС'!$C$3:$G$2063,5,0)</f>
        <v>513.4</v>
      </c>
      <c r="Y232" s="133">
        <f t="shared" si="9"/>
        <v>0</v>
      </c>
      <c r="Z232" s="132"/>
    </row>
    <row r="233" spans="1:26" x14ac:dyDescent="0.25">
      <c r="A233" s="76" t="s">
        <v>709</v>
      </c>
      <c r="B233" s="77" t="s">
        <v>4138</v>
      </c>
      <c r="C233" s="77" t="s">
        <v>4139</v>
      </c>
      <c r="D233" s="78">
        <v>2</v>
      </c>
      <c r="E233" s="79">
        <v>227.7</v>
      </c>
      <c r="F233" s="80">
        <v>455.4</v>
      </c>
      <c r="G233" s="81">
        <v>11.07</v>
      </c>
      <c r="H233" s="81">
        <v>22.14</v>
      </c>
      <c r="I233" s="78" t="s">
        <v>4743</v>
      </c>
      <c r="J233" s="78">
        <f>VLOOKUP(B233,'[3]09.02.2026'!$C$1543:$J$2063,8,0)</f>
        <v>0</v>
      </c>
      <c r="K233" s="78">
        <f t="shared" si="10"/>
        <v>0</v>
      </c>
      <c r="L233" s="82"/>
      <c r="M233" s="82"/>
      <c r="N233" s="82">
        <v>1</v>
      </c>
      <c r="O233" s="82"/>
      <c r="P233" s="82">
        <v>1</v>
      </c>
      <c r="Q233" s="83"/>
      <c r="R233" s="83"/>
      <c r="S233" s="83"/>
      <c r="T233" s="84">
        <f t="shared" si="11"/>
        <v>0</v>
      </c>
      <c r="U233" s="84"/>
      <c r="V233" s="86"/>
      <c r="W233" s="87"/>
      <c r="X233" s="132">
        <f>VLOOKUP(B233,'[4]ВОМ КГ-3 СОЭКС'!$C$3:$G$2063,5,0)</f>
        <v>455.4</v>
      </c>
      <c r="Y233" s="133">
        <f t="shared" si="9"/>
        <v>0</v>
      </c>
      <c r="Z233" s="132"/>
    </row>
    <row r="234" spans="1:26" x14ac:dyDescent="0.25">
      <c r="A234" s="76" t="s">
        <v>712</v>
      </c>
      <c r="B234" s="77" t="s">
        <v>4140</v>
      </c>
      <c r="C234" s="77" t="s">
        <v>4141</v>
      </c>
      <c r="D234" s="78">
        <v>1</v>
      </c>
      <c r="E234" s="79">
        <v>206.9</v>
      </c>
      <c r="F234" s="80">
        <v>206.9</v>
      </c>
      <c r="G234" s="81">
        <v>10.08</v>
      </c>
      <c r="H234" s="81">
        <v>10.08</v>
      </c>
      <c r="I234" s="78" t="s">
        <v>4743</v>
      </c>
      <c r="J234" s="78">
        <f>VLOOKUP(B234,'[3]09.02.2026'!$C$1543:$J$2063,8,0)</f>
        <v>0</v>
      </c>
      <c r="K234" s="78">
        <f t="shared" si="10"/>
        <v>0</v>
      </c>
      <c r="L234" s="82"/>
      <c r="M234" s="82"/>
      <c r="N234" s="82">
        <v>1</v>
      </c>
      <c r="O234" s="82"/>
      <c r="P234" s="82"/>
      <c r="Q234" s="83"/>
      <c r="R234" s="83"/>
      <c r="S234" s="83"/>
      <c r="T234" s="84">
        <f t="shared" si="11"/>
        <v>0</v>
      </c>
      <c r="U234" s="84"/>
      <c r="V234" s="86"/>
      <c r="W234" s="87"/>
      <c r="X234" s="132">
        <f>VLOOKUP(B234,'[4]ВОМ КГ-3 СОЭКС'!$C$3:$G$2063,5,0)</f>
        <v>206.9</v>
      </c>
      <c r="Y234" s="133">
        <f t="shared" si="9"/>
        <v>0</v>
      </c>
      <c r="Z234" s="132"/>
    </row>
    <row r="235" spans="1:26" x14ac:dyDescent="0.25">
      <c r="A235" s="76" t="s">
        <v>715</v>
      </c>
      <c r="B235" s="77" t="s">
        <v>4142</v>
      </c>
      <c r="C235" s="77" t="s">
        <v>4143</v>
      </c>
      <c r="D235" s="78">
        <v>1</v>
      </c>
      <c r="E235" s="79">
        <v>275.7</v>
      </c>
      <c r="F235" s="80">
        <v>275.7</v>
      </c>
      <c r="G235" s="81">
        <v>13.4</v>
      </c>
      <c r="H235" s="81">
        <v>13.4</v>
      </c>
      <c r="I235" s="78" t="s">
        <v>4743</v>
      </c>
      <c r="J235" s="78">
        <f>VLOOKUP(B235,'[3]09.02.2026'!$C$1543:$J$2063,8,0)</f>
        <v>0</v>
      </c>
      <c r="K235" s="78">
        <f t="shared" si="10"/>
        <v>0</v>
      </c>
      <c r="L235" s="82"/>
      <c r="M235" s="82"/>
      <c r="N235" s="82">
        <v>1</v>
      </c>
      <c r="O235" s="82"/>
      <c r="P235" s="82"/>
      <c r="Q235" s="83"/>
      <c r="R235" s="83"/>
      <c r="S235" s="83"/>
      <c r="T235" s="84">
        <f t="shared" si="11"/>
        <v>0</v>
      </c>
      <c r="U235" s="84"/>
      <c r="V235" s="86"/>
      <c r="W235" s="87"/>
      <c r="X235" s="132">
        <f>VLOOKUP(B235,'[4]ВОМ КГ-3 СОЭКС'!$C$3:$G$2063,5,0)</f>
        <v>275.7</v>
      </c>
      <c r="Y235" s="133">
        <f t="shared" si="9"/>
        <v>0</v>
      </c>
      <c r="Z235" s="132"/>
    </row>
    <row r="236" spans="1:26" x14ac:dyDescent="0.25">
      <c r="A236" s="76" t="s">
        <v>718</v>
      </c>
      <c r="B236" s="77" t="s">
        <v>4144</v>
      </c>
      <c r="C236" s="77" t="s">
        <v>4145</v>
      </c>
      <c r="D236" s="78">
        <v>1</v>
      </c>
      <c r="E236" s="79">
        <v>256</v>
      </c>
      <c r="F236" s="80">
        <v>256</v>
      </c>
      <c r="G236" s="81">
        <v>12.45</v>
      </c>
      <c r="H236" s="81">
        <v>12.45</v>
      </c>
      <c r="I236" s="78" t="s">
        <v>4743</v>
      </c>
      <c r="J236" s="78">
        <f>VLOOKUP(B236,'[3]09.02.2026'!$C$1543:$J$2063,8,0)</f>
        <v>0</v>
      </c>
      <c r="K236" s="78">
        <f t="shared" si="10"/>
        <v>0</v>
      </c>
      <c r="L236" s="82"/>
      <c r="M236" s="82"/>
      <c r="N236" s="82">
        <v>1</v>
      </c>
      <c r="O236" s="82"/>
      <c r="P236" s="82"/>
      <c r="Q236" s="83"/>
      <c r="R236" s="83"/>
      <c r="S236" s="83"/>
      <c r="T236" s="84">
        <f t="shared" si="11"/>
        <v>0</v>
      </c>
      <c r="U236" s="84"/>
      <c r="V236" s="86"/>
      <c r="W236" s="87"/>
      <c r="X236" s="132">
        <f>VLOOKUP(B236,'[4]ВОМ КГ-3 СОЭКС'!$C$3:$G$2063,5,0)</f>
        <v>256</v>
      </c>
      <c r="Y236" s="133">
        <f t="shared" si="9"/>
        <v>0</v>
      </c>
      <c r="Z236" s="132"/>
    </row>
    <row r="237" spans="1:26" x14ac:dyDescent="0.25">
      <c r="A237" s="76" t="s">
        <v>721</v>
      </c>
      <c r="B237" s="77" t="s">
        <v>4146</v>
      </c>
      <c r="C237" s="77" t="s">
        <v>4147</v>
      </c>
      <c r="D237" s="78">
        <v>1</v>
      </c>
      <c r="E237" s="79">
        <v>192.4</v>
      </c>
      <c r="F237" s="80">
        <v>192.4</v>
      </c>
      <c r="G237" s="81">
        <v>9.3699999999999992</v>
      </c>
      <c r="H237" s="81">
        <v>9.3699999999999992</v>
      </c>
      <c r="I237" s="78" t="s">
        <v>4743</v>
      </c>
      <c r="J237" s="78">
        <f>VLOOKUP(B237,'[3]09.02.2026'!$C$1543:$J$2063,8,0)</f>
        <v>0</v>
      </c>
      <c r="K237" s="78">
        <f t="shared" si="10"/>
        <v>0</v>
      </c>
      <c r="L237" s="82"/>
      <c r="M237" s="82"/>
      <c r="N237" s="82">
        <v>1</v>
      </c>
      <c r="O237" s="82"/>
      <c r="P237" s="82"/>
      <c r="Q237" s="83"/>
      <c r="R237" s="83"/>
      <c r="S237" s="83"/>
      <c r="T237" s="84">
        <f t="shared" si="11"/>
        <v>0</v>
      </c>
      <c r="U237" s="84"/>
      <c r="V237" s="86"/>
      <c r="W237" s="87"/>
      <c r="X237" s="132">
        <f>VLOOKUP(B237,'[4]ВОМ КГ-3 СОЭКС'!$C$3:$G$2063,5,0)</f>
        <v>192.4</v>
      </c>
      <c r="Y237" s="133">
        <f t="shared" si="9"/>
        <v>0</v>
      </c>
      <c r="Z237" s="132"/>
    </row>
    <row r="238" spans="1:26" x14ac:dyDescent="0.25">
      <c r="A238" s="76" t="s">
        <v>724</v>
      </c>
      <c r="B238" s="77" t="s">
        <v>4148</v>
      </c>
      <c r="C238" s="77" t="s">
        <v>4149</v>
      </c>
      <c r="D238" s="78">
        <v>2</v>
      </c>
      <c r="E238" s="79">
        <v>165.6</v>
      </c>
      <c r="F238" s="80">
        <v>331.2</v>
      </c>
      <c r="G238" s="81">
        <v>8.07</v>
      </c>
      <c r="H238" s="81">
        <v>16.14</v>
      </c>
      <c r="I238" s="78" t="s">
        <v>4743</v>
      </c>
      <c r="J238" s="78">
        <f>VLOOKUP(B238,'[3]09.02.2026'!$C$1543:$J$2063,8,0)</f>
        <v>0</v>
      </c>
      <c r="K238" s="78">
        <f t="shared" si="10"/>
        <v>0</v>
      </c>
      <c r="L238" s="82"/>
      <c r="M238" s="82"/>
      <c r="N238" s="82">
        <v>1</v>
      </c>
      <c r="O238" s="82"/>
      <c r="P238" s="82"/>
      <c r="Q238" s="83">
        <v>1</v>
      </c>
      <c r="R238" s="83"/>
      <c r="S238" s="83"/>
      <c r="T238" s="84">
        <f t="shared" si="11"/>
        <v>0</v>
      </c>
      <c r="U238" s="84"/>
      <c r="V238" s="86"/>
      <c r="W238" s="87"/>
      <c r="X238" s="132">
        <f>VLOOKUP(B238,'[4]ВОМ КГ-3 СОЭКС'!$C$3:$G$2063,5,0)</f>
        <v>331.2</v>
      </c>
      <c r="Y238" s="133">
        <f t="shared" si="9"/>
        <v>0</v>
      </c>
      <c r="Z238" s="132"/>
    </row>
    <row r="239" spans="1:26" x14ac:dyDescent="0.25">
      <c r="A239" s="76" t="s">
        <v>727</v>
      </c>
      <c r="B239" s="77" t="s">
        <v>4150</v>
      </c>
      <c r="C239" s="77" t="s">
        <v>4151</v>
      </c>
      <c r="D239" s="78">
        <v>2</v>
      </c>
      <c r="E239" s="79">
        <v>275.7</v>
      </c>
      <c r="F239" s="80">
        <v>551.4</v>
      </c>
      <c r="G239" s="81">
        <v>13.4</v>
      </c>
      <c r="H239" s="81">
        <v>26.8</v>
      </c>
      <c r="I239" s="78" t="s">
        <v>4743</v>
      </c>
      <c r="J239" s="78">
        <f>VLOOKUP(B239,'[3]09.02.2026'!$C$1543:$J$2063,8,0)</f>
        <v>0</v>
      </c>
      <c r="K239" s="78">
        <f t="shared" si="10"/>
        <v>0</v>
      </c>
      <c r="L239" s="82"/>
      <c r="M239" s="82"/>
      <c r="N239" s="82">
        <v>1</v>
      </c>
      <c r="O239" s="82"/>
      <c r="P239" s="82"/>
      <c r="Q239" s="83">
        <v>1</v>
      </c>
      <c r="R239" s="83"/>
      <c r="S239" s="83"/>
      <c r="T239" s="84">
        <f t="shared" si="11"/>
        <v>0</v>
      </c>
      <c r="U239" s="84"/>
      <c r="V239" s="86"/>
      <c r="W239" s="87"/>
      <c r="X239" s="132">
        <f>VLOOKUP(B239,'[4]ВОМ КГ-3 СОЭКС'!$C$3:$G$2063,5,0)</f>
        <v>551.4</v>
      </c>
      <c r="Y239" s="133">
        <f t="shared" si="9"/>
        <v>0</v>
      </c>
      <c r="Z239" s="132"/>
    </row>
    <row r="240" spans="1:26" x14ac:dyDescent="0.25">
      <c r="A240" s="76" t="s">
        <v>730</v>
      </c>
      <c r="B240" s="77" t="s">
        <v>4152</v>
      </c>
      <c r="C240" s="77" t="s">
        <v>4153</v>
      </c>
      <c r="D240" s="78">
        <v>2</v>
      </c>
      <c r="E240" s="79">
        <v>256</v>
      </c>
      <c r="F240" s="80">
        <v>512</v>
      </c>
      <c r="G240" s="81">
        <v>12.45</v>
      </c>
      <c r="H240" s="81">
        <v>24.9</v>
      </c>
      <c r="I240" s="78" t="s">
        <v>4743</v>
      </c>
      <c r="J240" s="78">
        <f>VLOOKUP(B240,'[3]09.02.2026'!$C$1543:$J$2063,8,0)</f>
        <v>0</v>
      </c>
      <c r="K240" s="78">
        <f t="shared" si="10"/>
        <v>0</v>
      </c>
      <c r="L240" s="82"/>
      <c r="M240" s="82"/>
      <c r="N240" s="82">
        <v>1</v>
      </c>
      <c r="O240" s="82"/>
      <c r="P240" s="82"/>
      <c r="Q240" s="83">
        <v>1</v>
      </c>
      <c r="R240" s="83"/>
      <c r="S240" s="83"/>
      <c r="T240" s="84">
        <f t="shared" si="11"/>
        <v>0</v>
      </c>
      <c r="U240" s="84"/>
      <c r="V240" s="86"/>
      <c r="W240" s="87"/>
      <c r="X240" s="132">
        <f>VLOOKUP(B240,'[4]ВОМ КГ-3 СОЭКС'!$C$3:$G$2063,5,0)</f>
        <v>512</v>
      </c>
      <c r="Y240" s="133">
        <f t="shared" si="9"/>
        <v>0</v>
      </c>
      <c r="Z240" s="132"/>
    </row>
    <row r="241" spans="1:26" x14ac:dyDescent="0.25">
      <c r="A241" s="76" t="s">
        <v>733</v>
      </c>
      <c r="B241" s="77" t="s">
        <v>4154</v>
      </c>
      <c r="C241" s="77" t="s">
        <v>4155</v>
      </c>
      <c r="D241" s="78">
        <v>2</v>
      </c>
      <c r="E241" s="79">
        <v>226.8</v>
      </c>
      <c r="F241" s="80">
        <v>453.6</v>
      </c>
      <c r="G241" s="81">
        <v>11.03</v>
      </c>
      <c r="H241" s="81">
        <v>22.06</v>
      </c>
      <c r="I241" s="78" t="s">
        <v>4743</v>
      </c>
      <c r="J241" s="78">
        <f>VLOOKUP(B241,'[3]09.02.2026'!$C$1543:$J$2063,8,0)</f>
        <v>0</v>
      </c>
      <c r="K241" s="78">
        <f t="shared" si="10"/>
        <v>0</v>
      </c>
      <c r="L241" s="82"/>
      <c r="M241" s="82"/>
      <c r="N241" s="82">
        <v>1</v>
      </c>
      <c r="O241" s="82"/>
      <c r="P241" s="82"/>
      <c r="Q241" s="83">
        <v>1</v>
      </c>
      <c r="R241" s="83"/>
      <c r="S241" s="83"/>
      <c r="T241" s="84">
        <f t="shared" si="11"/>
        <v>0</v>
      </c>
      <c r="U241" s="84"/>
      <c r="V241" s="86"/>
      <c r="W241" s="87"/>
      <c r="X241" s="132">
        <f>VLOOKUP(B241,'[4]ВОМ КГ-3 СОЭКС'!$C$3:$G$2063,5,0)</f>
        <v>453.6</v>
      </c>
      <c r="Y241" s="133">
        <f t="shared" si="9"/>
        <v>0</v>
      </c>
      <c r="Z241" s="132"/>
    </row>
    <row r="242" spans="1:26" x14ac:dyDescent="0.25">
      <c r="A242" s="76" t="s">
        <v>736</v>
      </c>
      <c r="B242" s="77" t="s">
        <v>4156</v>
      </c>
      <c r="C242" s="77" t="s">
        <v>4157</v>
      </c>
      <c r="D242" s="78">
        <v>1</v>
      </c>
      <c r="E242" s="79">
        <v>207.8</v>
      </c>
      <c r="F242" s="80">
        <v>207.8</v>
      </c>
      <c r="G242" s="81">
        <v>10.119999999999999</v>
      </c>
      <c r="H242" s="81">
        <v>10.119999999999999</v>
      </c>
      <c r="I242" s="78" t="s">
        <v>4743</v>
      </c>
      <c r="J242" s="78">
        <f>VLOOKUP(B242,'[3]09.02.2026'!$C$1543:$J$2063,8,0)</f>
        <v>0</v>
      </c>
      <c r="K242" s="78">
        <f t="shared" si="10"/>
        <v>0</v>
      </c>
      <c r="L242" s="82"/>
      <c r="M242" s="82"/>
      <c r="N242" s="82">
        <v>1</v>
      </c>
      <c r="O242" s="82"/>
      <c r="P242" s="82"/>
      <c r="Q242" s="83"/>
      <c r="R242" s="83"/>
      <c r="S242" s="83"/>
      <c r="T242" s="84">
        <f t="shared" si="11"/>
        <v>0</v>
      </c>
      <c r="U242" s="84"/>
      <c r="V242" s="86"/>
      <c r="W242" s="87"/>
      <c r="X242" s="132">
        <f>VLOOKUP(B242,'[4]ВОМ КГ-3 СОЭКС'!$C$3:$G$2063,5,0)</f>
        <v>207.8</v>
      </c>
      <c r="Y242" s="133">
        <f t="shared" si="9"/>
        <v>0</v>
      </c>
      <c r="Z242" s="132"/>
    </row>
    <row r="243" spans="1:26" x14ac:dyDescent="0.25">
      <c r="A243" s="76" t="s">
        <v>739</v>
      </c>
      <c r="B243" s="77" t="s">
        <v>4158</v>
      </c>
      <c r="C243" s="77" t="s">
        <v>4159</v>
      </c>
      <c r="D243" s="78">
        <v>1</v>
      </c>
      <c r="E243" s="79">
        <v>276.60000000000002</v>
      </c>
      <c r="F243" s="80">
        <v>276.60000000000002</v>
      </c>
      <c r="G243" s="81">
        <v>13.44</v>
      </c>
      <c r="H243" s="81">
        <v>13.44</v>
      </c>
      <c r="I243" s="78" t="s">
        <v>4743</v>
      </c>
      <c r="J243" s="78">
        <f>VLOOKUP(B243,'[3]09.02.2026'!$C$1543:$J$2063,8,0)</f>
        <v>0</v>
      </c>
      <c r="K243" s="78">
        <f t="shared" si="10"/>
        <v>0</v>
      </c>
      <c r="L243" s="82"/>
      <c r="M243" s="82"/>
      <c r="N243" s="82">
        <v>1</v>
      </c>
      <c r="O243" s="82"/>
      <c r="P243" s="82"/>
      <c r="Q243" s="83"/>
      <c r="R243" s="83"/>
      <c r="S243" s="83"/>
      <c r="T243" s="84">
        <f t="shared" si="11"/>
        <v>0</v>
      </c>
      <c r="U243" s="84"/>
      <c r="V243" s="86"/>
      <c r="W243" s="87"/>
      <c r="X243" s="132">
        <f>VLOOKUP(B243,'[4]ВОМ КГ-3 СОЭКС'!$C$3:$G$2063,5,0)</f>
        <v>276.60000000000002</v>
      </c>
      <c r="Y243" s="133">
        <f t="shared" si="9"/>
        <v>0</v>
      </c>
      <c r="Z243" s="132"/>
    </row>
    <row r="244" spans="1:26" x14ac:dyDescent="0.25">
      <c r="A244" s="76" t="s">
        <v>742</v>
      </c>
      <c r="B244" s="77" t="s">
        <v>4160</v>
      </c>
      <c r="C244" s="77" t="s">
        <v>4161</v>
      </c>
      <c r="D244" s="78">
        <v>1</v>
      </c>
      <c r="E244" s="79">
        <v>256.7</v>
      </c>
      <c r="F244" s="80">
        <v>256.7</v>
      </c>
      <c r="G244" s="81">
        <v>12.49</v>
      </c>
      <c r="H244" s="81">
        <v>12.49</v>
      </c>
      <c r="I244" s="78" t="s">
        <v>4743</v>
      </c>
      <c r="J244" s="78">
        <f>VLOOKUP(B244,'[3]09.02.2026'!$C$1543:$J$2063,8,0)</f>
        <v>0</v>
      </c>
      <c r="K244" s="78">
        <f t="shared" si="10"/>
        <v>0</v>
      </c>
      <c r="L244" s="82"/>
      <c r="M244" s="82"/>
      <c r="N244" s="82">
        <v>1</v>
      </c>
      <c r="O244" s="82"/>
      <c r="P244" s="82"/>
      <c r="Q244" s="83"/>
      <c r="R244" s="83"/>
      <c r="S244" s="83"/>
      <c r="T244" s="84">
        <f t="shared" si="11"/>
        <v>0</v>
      </c>
      <c r="U244" s="84"/>
      <c r="V244" s="86"/>
      <c r="W244" s="87"/>
      <c r="X244" s="132">
        <f>VLOOKUP(B244,'[4]ВОМ КГ-3 СОЭКС'!$C$3:$G$2063,5,0)</f>
        <v>256.7</v>
      </c>
      <c r="Y244" s="133">
        <f t="shared" si="9"/>
        <v>0</v>
      </c>
      <c r="Z244" s="132"/>
    </row>
    <row r="245" spans="1:26" x14ac:dyDescent="0.25">
      <c r="A245" s="76" t="s">
        <v>745</v>
      </c>
      <c r="B245" s="77" t="s">
        <v>4162</v>
      </c>
      <c r="C245" s="77" t="s">
        <v>4163</v>
      </c>
      <c r="D245" s="78">
        <v>1</v>
      </c>
      <c r="E245" s="79">
        <v>193.2</v>
      </c>
      <c r="F245" s="80">
        <v>193.2</v>
      </c>
      <c r="G245" s="81">
        <v>9.41</v>
      </c>
      <c r="H245" s="81">
        <v>9.41</v>
      </c>
      <c r="I245" s="78" t="s">
        <v>4743</v>
      </c>
      <c r="J245" s="78">
        <f>VLOOKUP(B245,'[3]09.02.2026'!$C$1543:$J$2063,8,0)</f>
        <v>0</v>
      </c>
      <c r="K245" s="78">
        <f t="shared" si="10"/>
        <v>0</v>
      </c>
      <c r="L245" s="82"/>
      <c r="M245" s="82"/>
      <c r="N245" s="82">
        <v>1</v>
      </c>
      <c r="O245" s="82"/>
      <c r="P245" s="82"/>
      <c r="Q245" s="83"/>
      <c r="R245" s="83"/>
      <c r="S245" s="83"/>
      <c r="T245" s="84">
        <f t="shared" si="11"/>
        <v>0</v>
      </c>
      <c r="U245" s="84"/>
      <c r="V245" s="86"/>
      <c r="W245" s="87"/>
      <c r="X245" s="132">
        <f>VLOOKUP(B245,'[4]ВОМ КГ-3 СОЭКС'!$C$3:$G$2063,5,0)</f>
        <v>193.2</v>
      </c>
      <c r="Y245" s="133">
        <f t="shared" si="9"/>
        <v>0</v>
      </c>
      <c r="Z245" s="132"/>
    </row>
    <row r="246" spans="1:26" x14ac:dyDescent="0.25">
      <c r="A246" s="76" t="s">
        <v>748</v>
      </c>
      <c r="B246" s="77" t="s">
        <v>4164</v>
      </c>
      <c r="C246" s="77" t="s">
        <v>4165</v>
      </c>
      <c r="D246" s="78">
        <v>2</v>
      </c>
      <c r="E246" s="79">
        <v>166.3</v>
      </c>
      <c r="F246" s="80">
        <v>332.6</v>
      </c>
      <c r="G246" s="81">
        <v>8.11</v>
      </c>
      <c r="H246" s="81">
        <v>16.22</v>
      </c>
      <c r="I246" s="78" t="s">
        <v>4743</v>
      </c>
      <c r="J246" s="78">
        <f>VLOOKUP(B246,'[3]09.02.2026'!$C$1543:$J$2063,8,0)</f>
        <v>0</v>
      </c>
      <c r="K246" s="78">
        <f t="shared" si="10"/>
        <v>0</v>
      </c>
      <c r="L246" s="82"/>
      <c r="M246" s="82"/>
      <c r="N246" s="82"/>
      <c r="O246" s="82">
        <v>1</v>
      </c>
      <c r="P246" s="82"/>
      <c r="Q246" s="83">
        <v>1</v>
      </c>
      <c r="R246" s="83"/>
      <c r="S246" s="83"/>
      <c r="T246" s="84">
        <f t="shared" si="11"/>
        <v>0</v>
      </c>
      <c r="U246" s="84"/>
      <c r="V246" s="86"/>
      <c r="W246" s="87"/>
      <c r="X246" s="132">
        <f>VLOOKUP(B246,'[4]ВОМ КГ-3 СОЭКС'!$C$3:$G$2063,5,0)</f>
        <v>332.6</v>
      </c>
      <c r="Y246" s="133">
        <f t="shared" si="9"/>
        <v>0</v>
      </c>
      <c r="Z246" s="132"/>
    </row>
    <row r="247" spans="1:26" x14ac:dyDescent="0.25">
      <c r="A247" s="76" t="s">
        <v>751</v>
      </c>
      <c r="B247" s="77" t="s">
        <v>4166</v>
      </c>
      <c r="C247" s="77" t="s">
        <v>4167</v>
      </c>
      <c r="D247" s="78">
        <v>2</v>
      </c>
      <c r="E247" s="79">
        <v>276.60000000000002</v>
      </c>
      <c r="F247" s="80">
        <v>553.20000000000005</v>
      </c>
      <c r="G247" s="81">
        <v>13.44</v>
      </c>
      <c r="H247" s="81">
        <v>26.88</v>
      </c>
      <c r="I247" s="78" t="s">
        <v>4743</v>
      </c>
      <c r="J247" s="78">
        <f>VLOOKUP(B247,'[3]09.02.2026'!$C$1543:$J$2063,8,0)</f>
        <v>0</v>
      </c>
      <c r="K247" s="78">
        <f t="shared" si="10"/>
        <v>0</v>
      </c>
      <c r="L247" s="82"/>
      <c r="M247" s="82"/>
      <c r="N247" s="82"/>
      <c r="O247" s="82">
        <v>1</v>
      </c>
      <c r="P247" s="82"/>
      <c r="Q247" s="83">
        <v>1</v>
      </c>
      <c r="R247" s="83"/>
      <c r="S247" s="83"/>
      <c r="T247" s="84">
        <f t="shared" si="11"/>
        <v>0</v>
      </c>
      <c r="U247" s="84"/>
      <c r="V247" s="86"/>
      <c r="W247" s="87"/>
      <c r="X247" s="132">
        <f>VLOOKUP(B247,'[4]ВОМ КГ-3 СОЭКС'!$C$3:$G$2063,5,0)</f>
        <v>553.20000000000005</v>
      </c>
      <c r="Y247" s="133">
        <f t="shared" si="9"/>
        <v>0</v>
      </c>
      <c r="Z247" s="132"/>
    </row>
    <row r="248" spans="1:26" x14ac:dyDescent="0.25">
      <c r="A248" s="76" t="s">
        <v>754</v>
      </c>
      <c r="B248" s="77" t="s">
        <v>4168</v>
      </c>
      <c r="C248" s="77" t="s">
        <v>4169</v>
      </c>
      <c r="D248" s="78">
        <v>2</v>
      </c>
      <c r="E248" s="79">
        <v>256.7</v>
      </c>
      <c r="F248" s="80">
        <v>513.4</v>
      </c>
      <c r="G248" s="81">
        <v>12.49</v>
      </c>
      <c r="H248" s="81">
        <v>24.98</v>
      </c>
      <c r="I248" s="78" t="s">
        <v>4743</v>
      </c>
      <c r="J248" s="78">
        <f>VLOOKUP(B248,'[3]09.02.2026'!$C$1543:$J$2063,8,0)</f>
        <v>0</v>
      </c>
      <c r="K248" s="78">
        <f t="shared" si="10"/>
        <v>0</v>
      </c>
      <c r="L248" s="82"/>
      <c r="M248" s="82"/>
      <c r="N248" s="82"/>
      <c r="O248" s="82">
        <v>1</v>
      </c>
      <c r="P248" s="82"/>
      <c r="Q248" s="83">
        <v>1</v>
      </c>
      <c r="R248" s="83"/>
      <c r="S248" s="83"/>
      <c r="T248" s="84">
        <f t="shared" si="11"/>
        <v>0</v>
      </c>
      <c r="U248" s="84"/>
      <c r="V248" s="86"/>
      <c r="W248" s="87"/>
      <c r="X248" s="132">
        <f>VLOOKUP(B248,'[4]ВОМ КГ-3 СОЭКС'!$C$3:$G$2063,5,0)</f>
        <v>513.4</v>
      </c>
      <c r="Y248" s="133">
        <f t="shared" si="9"/>
        <v>0</v>
      </c>
      <c r="Z248" s="132"/>
    </row>
    <row r="249" spans="1:26" x14ac:dyDescent="0.25">
      <c r="A249" s="76" t="s">
        <v>757</v>
      </c>
      <c r="B249" s="77" t="s">
        <v>4170</v>
      </c>
      <c r="C249" s="77" t="s">
        <v>4171</v>
      </c>
      <c r="D249" s="78">
        <v>2</v>
      </c>
      <c r="E249" s="79">
        <v>227.7</v>
      </c>
      <c r="F249" s="80">
        <v>455.4</v>
      </c>
      <c r="G249" s="81">
        <v>11.07</v>
      </c>
      <c r="H249" s="81">
        <v>22.14</v>
      </c>
      <c r="I249" s="78" t="s">
        <v>4743</v>
      </c>
      <c r="J249" s="78">
        <f>VLOOKUP(B249,'[3]09.02.2026'!$C$1543:$J$2063,8,0)</f>
        <v>0</v>
      </c>
      <c r="K249" s="78">
        <f t="shared" si="10"/>
        <v>0</v>
      </c>
      <c r="L249" s="82"/>
      <c r="M249" s="82"/>
      <c r="N249" s="82"/>
      <c r="O249" s="82">
        <v>1</v>
      </c>
      <c r="P249" s="82"/>
      <c r="Q249" s="83">
        <v>1</v>
      </c>
      <c r="R249" s="83"/>
      <c r="S249" s="83"/>
      <c r="T249" s="84">
        <f t="shared" si="11"/>
        <v>0</v>
      </c>
      <c r="U249" s="84"/>
      <c r="V249" s="86"/>
      <c r="W249" s="87"/>
      <c r="X249" s="132">
        <f>VLOOKUP(B249,'[4]ВОМ КГ-3 СОЭКС'!$C$3:$G$2063,5,0)</f>
        <v>455.4</v>
      </c>
      <c r="Y249" s="133">
        <f t="shared" si="9"/>
        <v>0</v>
      </c>
      <c r="Z249" s="132"/>
    </row>
    <row r="250" spans="1:26" x14ac:dyDescent="0.25">
      <c r="A250" s="76" t="s">
        <v>760</v>
      </c>
      <c r="B250" s="77" t="s">
        <v>4172</v>
      </c>
      <c r="C250" s="77" t="s">
        <v>4173</v>
      </c>
      <c r="D250" s="78">
        <v>1</v>
      </c>
      <c r="E250" s="79">
        <v>207.4</v>
      </c>
      <c r="F250" s="80">
        <v>207.4</v>
      </c>
      <c r="G250" s="81">
        <v>10.1</v>
      </c>
      <c r="H250" s="81">
        <v>10.1</v>
      </c>
      <c r="I250" s="78" t="s">
        <v>4743</v>
      </c>
      <c r="J250" s="78">
        <f>VLOOKUP(B250,'[3]09.02.2026'!$C$1543:$J$2063,8,0)</f>
        <v>0</v>
      </c>
      <c r="K250" s="78">
        <f t="shared" si="10"/>
        <v>0</v>
      </c>
      <c r="L250" s="82"/>
      <c r="M250" s="82"/>
      <c r="N250" s="82"/>
      <c r="O250" s="82">
        <v>1</v>
      </c>
      <c r="P250" s="82"/>
      <c r="Q250" s="83"/>
      <c r="R250" s="83"/>
      <c r="S250" s="83"/>
      <c r="T250" s="84">
        <f t="shared" si="11"/>
        <v>0</v>
      </c>
      <c r="U250" s="84"/>
      <c r="V250" s="86"/>
      <c r="W250" s="87"/>
      <c r="X250" s="132">
        <f>VLOOKUP(B250,'[4]ВОМ КГ-3 СОЭКС'!$C$3:$G$2063,5,0)</f>
        <v>207.4</v>
      </c>
      <c r="Y250" s="133">
        <f t="shared" si="9"/>
        <v>0</v>
      </c>
      <c r="Z250" s="132"/>
    </row>
    <row r="251" spans="1:26" x14ac:dyDescent="0.25">
      <c r="A251" s="76" t="s">
        <v>763</v>
      </c>
      <c r="B251" s="77" t="s">
        <v>4174</v>
      </c>
      <c r="C251" s="77" t="s">
        <v>4175</v>
      </c>
      <c r="D251" s="78">
        <v>1</v>
      </c>
      <c r="E251" s="79">
        <v>276.10000000000002</v>
      </c>
      <c r="F251" s="80">
        <v>276.10000000000002</v>
      </c>
      <c r="G251" s="81">
        <v>13.42</v>
      </c>
      <c r="H251" s="81">
        <v>13.42</v>
      </c>
      <c r="I251" s="78" t="s">
        <v>4743</v>
      </c>
      <c r="J251" s="78">
        <f>VLOOKUP(B251,'[3]09.02.2026'!$C$1543:$J$2063,8,0)</f>
        <v>0</v>
      </c>
      <c r="K251" s="78">
        <f t="shared" si="10"/>
        <v>0</v>
      </c>
      <c r="L251" s="82"/>
      <c r="M251" s="82"/>
      <c r="N251" s="82"/>
      <c r="O251" s="82">
        <v>1</v>
      </c>
      <c r="P251" s="82"/>
      <c r="Q251" s="83"/>
      <c r="R251" s="83"/>
      <c r="S251" s="83"/>
      <c r="T251" s="84">
        <f t="shared" si="11"/>
        <v>0</v>
      </c>
      <c r="U251" s="84"/>
      <c r="V251" s="86"/>
      <c r="W251" s="87"/>
      <c r="X251" s="132">
        <f>VLOOKUP(B251,'[4]ВОМ КГ-3 СОЭКС'!$C$3:$G$2063,5,0)</f>
        <v>276.10000000000002</v>
      </c>
      <c r="Y251" s="133">
        <f t="shared" si="9"/>
        <v>0</v>
      </c>
      <c r="Z251" s="132"/>
    </row>
    <row r="252" spans="1:26" x14ac:dyDescent="0.25">
      <c r="A252" s="76" t="s">
        <v>766</v>
      </c>
      <c r="B252" s="77" t="s">
        <v>4176</v>
      </c>
      <c r="C252" s="77" t="s">
        <v>4177</v>
      </c>
      <c r="D252" s="78">
        <v>1</v>
      </c>
      <c r="E252" s="79">
        <v>256.3</v>
      </c>
      <c r="F252" s="80">
        <v>256.3</v>
      </c>
      <c r="G252" s="81">
        <v>12.47</v>
      </c>
      <c r="H252" s="81">
        <v>12.47</v>
      </c>
      <c r="I252" s="78" t="s">
        <v>4743</v>
      </c>
      <c r="J252" s="78">
        <f>VLOOKUP(B252,'[3]09.02.2026'!$C$1543:$J$2063,8,0)</f>
        <v>0</v>
      </c>
      <c r="K252" s="78">
        <f t="shared" si="10"/>
        <v>0</v>
      </c>
      <c r="L252" s="82"/>
      <c r="M252" s="82"/>
      <c r="N252" s="82"/>
      <c r="O252" s="82">
        <v>1</v>
      </c>
      <c r="P252" s="82"/>
      <c r="Q252" s="83"/>
      <c r="R252" s="83"/>
      <c r="S252" s="83"/>
      <c r="T252" s="84">
        <f t="shared" si="11"/>
        <v>0</v>
      </c>
      <c r="U252" s="84"/>
      <c r="V252" s="86"/>
      <c r="W252" s="87"/>
      <c r="X252" s="132">
        <f>VLOOKUP(B252,'[4]ВОМ КГ-3 СОЭКС'!$C$3:$G$2063,5,0)</f>
        <v>256.3</v>
      </c>
      <c r="Y252" s="133">
        <f t="shared" si="9"/>
        <v>0</v>
      </c>
      <c r="Z252" s="132"/>
    </row>
    <row r="253" spans="1:26" x14ac:dyDescent="0.25">
      <c r="A253" s="76" t="s">
        <v>769</v>
      </c>
      <c r="B253" s="77" t="s">
        <v>4178</v>
      </c>
      <c r="C253" s="77" t="s">
        <v>4179</v>
      </c>
      <c r="D253" s="78">
        <v>1</v>
      </c>
      <c r="E253" s="79">
        <v>192.8</v>
      </c>
      <c r="F253" s="80">
        <v>192.8</v>
      </c>
      <c r="G253" s="81">
        <v>9.39</v>
      </c>
      <c r="H253" s="81">
        <v>9.39</v>
      </c>
      <c r="I253" s="78" t="s">
        <v>4743</v>
      </c>
      <c r="J253" s="78">
        <f>VLOOKUP(B253,'[3]09.02.2026'!$C$1543:$J$2063,8,0)</f>
        <v>0</v>
      </c>
      <c r="K253" s="78">
        <f t="shared" si="10"/>
        <v>0</v>
      </c>
      <c r="L253" s="82"/>
      <c r="M253" s="82"/>
      <c r="N253" s="82"/>
      <c r="O253" s="82">
        <v>1</v>
      </c>
      <c r="P253" s="82"/>
      <c r="Q253" s="83"/>
      <c r="R253" s="83"/>
      <c r="S253" s="83"/>
      <c r="T253" s="84">
        <f t="shared" si="11"/>
        <v>0</v>
      </c>
      <c r="U253" s="84"/>
      <c r="V253" s="86"/>
      <c r="W253" s="87"/>
      <c r="X253" s="132">
        <f>VLOOKUP(B253,'[4]ВОМ КГ-3 СОЭКС'!$C$3:$G$2063,5,0)</f>
        <v>192.8</v>
      </c>
      <c r="Y253" s="133">
        <f t="shared" si="9"/>
        <v>0</v>
      </c>
      <c r="Z253" s="132"/>
    </row>
    <row r="254" spans="1:26" x14ac:dyDescent="0.25">
      <c r="A254" s="76" t="s">
        <v>772</v>
      </c>
      <c r="B254" s="77" t="s">
        <v>4180</v>
      </c>
      <c r="C254" s="77" t="s">
        <v>4181</v>
      </c>
      <c r="D254" s="78">
        <v>1</v>
      </c>
      <c r="E254" s="79">
        <v>40.1</v>
      </c>
      <c r="F254" s="80">
        <v>40.1</v>
      </c>
      <c r="G254" s="81">
        <v>1.95</v>
      </c>
      <c r="H254" s="81">
        <v>1.95</v>
      </c>
      <c r="I254" s="78" t="s">
        <v>4743</v>
      </c>
      <c r="J254" s="78">
        <f>VLOOKUP(B254,'[3]09.02.2026'!$C$1543:$J$2063,8,0)</f>
        <v>0</v>
      </c>
      <c r="K254" s="78">
        <f t="shared" si="10"/>
        <v>0</v>
      </c>
      <c r="L254" s="82"/>
      <c r="M254" s="82"/>
      <c r="N254" s="82"/>
      <c r="O254" s="82">
        <v>1</v>
      </c>
      <c r="P254" s="82"/>
      <c r="Q254" s="83"/>
      <c r="R254" s="83"/>
      <c r="S254" s="83"/>
      <c r="T254" s="84">
        <f t="shared" si="11"/>
        <v>0</v>
      </c>
      <c r="U254" s="84"/>
      <c r="V254" s="86"/>
      <c r="W254" s="87"/>
      <c r="X254" s="132">
        <f>VLOOKUP(B254,'[4]ВОМ КГ-3 СОЭКС'!$C$3:$G$2063,5,0)</f>
        <v>40.1</v>
      </c>
      <c r="Y254" s="133">
        <f t="shared" si="9"/>
        <v>0</v>
      </c>
      <c r="Z254" s="132"/>
    </row>
    <row r="255" spans="1:26" x14ac:dyDescent="0.25">
      <c r="A255" s="76" t="s">
        <v>775</v>
      </c>
      <c r="B255" s="77" t="s">
        <v>4182</v>
      </c>
      <c r="C255" s="77" t="s">
        <v>4183</v>
      </c>
      <c r="D255" s="78">
        <v>1</v>
      </c>
      <c r="E255" s="79">
        <v>37.4</v>
      </c>
      <c r="F255" s="80">
        <v>37.4</v>
      </c>
      <c r="G255" s="81">
        <v>1.82</v>
      </c>
      <c r="H255" s="81">
        <v>1.82</v>
      </c>
      <c r="I255" s="78" t="s">
        <v>4743</v>
      </c>
      <c r="J255" s="78">
        <f>VLOOKUP(B255,'[3]09.02.2026'!$C$1543:$J$2063,8,0)</f>
        <v>0</v>
      </c>
      <c r="K255" s="78">
        <f t="shared" si="10"/>
        <v>0</v>
      </c>
      <c r="L255" s="82"/>
      <c r="M255" s="82"/>
      <c r="N255" s="82"/>
      <c r="O255" s="82">
        <v>1</v>
      </c>
      <c r="P255" s="82"/>
      <c r="Q255" s="83"/>
      <c r="R255" s="83"/>
      <c r="S255" s="83"/>
      <c r="T255" s="84">
        <f t="shared" si="11"/>
        <v>0</v>
      </c>
      <c r="U255" s="84"/>
      <c r="V255" s="86"/>
      <c r="W255" s="87"/>
      <c r="X255" s="132">
        <f>VLOOKUP(B255,'[4]ВОМ КГ-3 СОЭКС'!$C$3:$G$2063,5,0)</f>
        <v>37.4</v>
      </c>
      <c r="Y255" s="133">
        <f t="shared" si="9"/>
        <v>0</v>
      </c>
      <c r="Z255" s="132"/>
    </row>
    <row r="256" spans="1:26" x14ac:dyDescent="0.25">
      <c r="A256" s="76" t="s">
        <v>778</v>
      </c>
      <c r="B256" s="77" t="s">
        <v>4184</v>
      </c>
      <c r="C256" s="77" t="s">
        <v>4185</v>
      </c>
      <c r="D256" s="78">
        <v>1</v>
      </c>
      <c r="E256" s="79">
        <v>55.6</v>
      </c>
      <c r="F256" s="80">
        <v>55.6</v>
      </c>
      <c r="G256" s="81">
        <v>2.71</v>
      </c>
      <c r="H256" s="81">
        <v>2.71</v>
      </c>
      <c r="I256" s="78" t="s">
        <v>4743</v>
      </c>
      <c r="J256" s="78">
        <f>VLOOKUP(B256,'[3]09.02.2026'!$C$1543:$J$2063,8,0)</f>
        <v>0</v>
      </c>
      <c r="K256" s="78">
        <f t="shared" si="10"/>
        <v>0</v>
      </c>
      <c r="L256" s="82"/>
      <c r="M256" s="82"/>
      <c r="N256" s="82"/>
      <c r="O256" s="82">
        <v>1</v>
      </c>
      <c r="P256" s="82"/>
      <c r="Q256" s="83"/>
      <c r="R256" s="83"/>
      <c r="S256" s="83"/>
      <c r="T256" s="84">
        <f t="shared" si="11"/>
        <v>0</v>
      </c>
      <c r="U256" s="84"/>
      <c r="V256" s="86"/>
      <c r="W256" s="87"/>
      <c r="X256" s="132">
        <f>VLOOKUP(B256,'[4]ВОМ КГ-3 СОЭКС'!$C$3:$G$2063,5,0)</f>
        <v>55.6</v>
      </c>
      <c r="Y256" s="133">
        <f t="shared" si="9"/>
        <v>0</v>
      </c>
      <c r="Z256" s="132"/>
    </row>
    <row r="257" spans="1:26" x14ac:dyDescent="0.25">
      <c r="A257" s="76" t="s">
        <v>781</v>
      </c>
      <c r="B257" s="77" t="s">
        <v>4186</v>
      </c>
      <c r="C257" s="77" t="s">
        <v>4187</v>
      </c>
      <c r="D257" s="78">
        <v>1</v>
      </c>
      <c r="E257" s="79">
        <v>58.4</v>
      </c>
      <c r="F257" s="80">
        <v>58.4</v>
      </c>
      <c r="G257" s="81">
        <v>2.85</v>
      </c>
      <c r="H257" s="81">
        <v>2.85</v>
      </c>
      <c r="I257" s="78" t="s">
        <v>4743</v>
      </c>
      <c r="J257" s="78">
        <f>VLOOKUP(B257,'[3]09.02.2026'!$C$1543:$J$2063,8,0)</f>
        <v>0</v>
      </c>
      <c r="K257" s="78">
        <f t="shared" si="10"/>
        <v>0</v>
      </c>
      <c r="L257" s="82"/>
      <c r="M257" s="82"/>
      <c r="N257" s="82"/>
      <c r="O257" s="82">
        <v>1</v>
      </c>
      <c r="P257" s="82"/>
      <c r="Q257" s="83"/>
      <c r="R257" s="83"/>
      <c r="S257" s="83"/>
      <c r="T257" s="84">
        <f t="shared" si="11"/>
        <v>0</v>
      </c>
      <c r="U257" s="84"/>
      <c r="V257" s="86"/>
      <c r="W257" s="87"/>
      <c r="X257" s="132">
        <f>VLOOKUP(B257,'[4]ВОМ КГ-3 СОЭКС'!$C$3:$G$2063,5,0)</f>
        <v>58.4</v>
      </c>
      <c r="Y257" s="133">
        <f t="shared" si="9"/>
        <v>0</v>
      </c>
      <c r="Z257" s="132"/>
    </row>
    <row r="258" spans="1:26" x14ac:dyDescent="0.25">
      <c r="A258" s="76" t="s">
        <v>784</v>
      </c>
      <c r="B258" s="77" t="s">
        <v>4188</v>
      </c>
      <c r="C258" s="77" t="s">
        <v>4189</v>
      </c>
      <c r="D258" s="78">
        <v>2</v>
      </c>
      <c r="E258" s="79">
        <v>42.5</v>
      </c>
      <c r="F258" s="80">
        <v>85</v>
      </c>
      <c r="G258" s="81">
        <v>2.06</v>
      </c>
      <c r="H258" s="81">
        <v>4.12</v>
      </c>
      <c r="I258" s="78" t="s">
        <v>4743</v>
      </c>
      <c r="J258" s="78">
        <f>VLOOKUP(B258,'[3]09.02.2026'!$C$1543:$J$2063,8,0)</f>
        <v>0</v>
      </c>
      <c r="K258" s="78">
        <f t="shared" si="10"/>
        <v>0</v>
      </c>
      <c r="L258" s="82"/>
      <c r="M258" s="82"/>
      <c r="N258" s="82"/>
      <c r="O258" s="82">
        <v>1</v>
      </c>
      <c r="P258" s="82">
        <v>1</v>
      </c>
      <c r="Q258" s="83"/>
      <c r="R258" s="83"/>
      <c r="S258" s="83"/>
      <c r="T258" s="84">
        <f t="shared" si="11"/>
        <v>0</v>
      </c>
      <c r="U258" s="84"/>
      <c r="V258" s="86"/>
      <c r="W258" s="87"/>
      <c r="X258" s="132">
        <f>VLOOKUP(B258,'[4]ВОМ КГ-3 СОЭКС'!$C$3:$G$2063,5,0)</f>
        <v>85</v>
      </c>
      <c r="Y258" s="133">
        <f t="shared" si="9"/>
        <v>0</v>
      </c>
      <c r="Z258" s="132"/>
    </row>
    <row r="259" spans="1:26" x14ac:dyDescent="0.25">
      <c r="A259" s="76" t="s">
        <v>787</v>
      </c>
      <c r="B259" s="77" t="s">
        <v>4190</v>
      </c>
      <c r="C259" s="77" t="s">
        <v>4191</v>
      </c>
      <c r="D259" s="78">
        <v>1</v>
      </c>
      <c r="E259" s="79">
        <v>41.8</v>
      </c>
      <c r="F259" s="80">
        <v>41.8</v>
      </c>
      <c r="G259" s="81">
        <v>2.0299999999999998</v>
      </c>
      <c r="H259" s="81">
        <v>2.0299999999999998</v>
      </c>
      <c r="I259" s="78" t="s">
        <v>4743</v>
      </c>
      <c r="J259" s="78">
        <f>VLOOKUP(B259,'[3]09.02.2026'!$C$1543:$J$2063,8,0)</f>
        <v>0</v>
      </c>
      <c r="K259" s="78">
        <f t="shared" si="10"/>
        <v>0</v>
      </c>
      <c r="L259" s="82"/>
      <c r="M259" s="82"/>
      <c r="N259" s="82"/>
      <c r="O259" s="82">
        <v>1</v>
      </c>
      <c r="P259" s="82"/>
      <c r="Q259" s="83"/>
      <c r="R259" s="83"/>
      <c r="S259" s="83"/>
      <c r="T259" s="84">
        <f t="shared" si="11"/>
        <v>0</v>
      </c>
      <c r="U259" s="84"/>
      <c r="V259" s="86"/>
      <c r="W259" s="87"/>
      <c r="X259" s="132">
        <f>VLOOKUP(B259,'[4]ВОМ КГ-3 СОЭКС'!$C$3:$G$2063,5,0)</f>
        <v>41.8</v>
      </c>
      <c r="Y259" s="133">
        <f t="shared" ref="Y259:Y322" si="12">F259-X259</f>
        <v>0</v>
      </c>
      <c r="Z259" s="132"/>
    </row>
    <row r="260" spans="1:26" x14ac:dyDescent="0.25">
      <c r="A260" s="76" t="s">
        <v>790</v>
      </c>
      <c r="B260" s="77" t="s">
        <v>4192</v>
      </c>
      <c r="C260" s="77" t="s">
        <v>4193</v>
      </c>
      <c r="D260" s="78">
        <v>1</v>
      </c>
      <c r="E260" s="79">
        <v>275.7</v>
      </c>
      <c r="F260" s="80">
        <v>275.7</v>
      </c>
      <c r="G260" s="81">
        <v>13.4</v>
      </c>
      <c r="H260" s="81">
        <v>13.4</v>
      </c>
      <c r="I260" s="78" t="s">
        <v>4743</v>
      </c>
      <c r="J260" s="78">
        <f>VLOOKUP(B260,'[3]09.02.2026'!$C$1543:$J$2063,8,0)</f>
        <v>0</v>
      </c>
      <c r="K260" s="78">
        <f t="shared" ref="K260:K323" si="13">J260*E260</f>
        <v>0</v>
      </c>
      <c r="L260" s="82"/>
      <c r="M260" s="82"/>
      <c r="N260" s="82"/>
      <c r="O260" s="82">
        <v>1</v>
      </c>
      <c r="P260" s="82"/>
      <c r="Q260" s="83"/>
      <c r="R260" s="83"/>
      <c r="S260" s="83"/>
      <c r="T260" s="84">
        <f t="shared" ref="T260:T323" si="14">D260-L260-M260-N260-O260-P260-Q260-R260-S260</f>
        <v>0</v>
      </c>
      <c r="U260" s="84"/>
      <c r="V260" s="86"/>
      <c r="W260" s="87"/>
      <c r="X260" s="132">
        <f>VLOOKUP(B260,'[4]ВОМ КГ-3 СОЭКС'!$C$3:$G$2063,5,0)</f>
        <v>275.7</v>
      </c>
      <c r="Y260" s="133">
        <f t="shared" si="12"/>
        <v>0</v>
      </c>
      <c r="Z260" s="132"/>
    </row>
    <row r="261" spans="1:26" x14ac:dyDescent="0.25">
      <c r="A261" s="76" t="s">
        <v>793</v>
      </c>
      <c r="B261" s="77" t="s">
        <v>4194</v>
      </c>
      <c r="C261" s="77" t="s">
        <v>4195</v>
      </c>
      <c r="D261" s="78">
        <v>1</v>
      </c>
      <c r="E261" s="79">
        <v>256</v>
      </c>
      <c r="F261" s="80">
        <v>256</v>
      </c>
      <c r="G261" s="81">
        <v>12.45</v>
      </c>
      <c r="H261" s="81">
        <v>12.45</v>
      </c>
      <c r="I261" s="78" t="s">
        <v>4743</v>
      </c>
      <c r="J261" s="78">
        <f>VLOOKUP(B261,'[3]09.02.2026'!$C$1543:$J$2063,8,0)</f>
        <v>0</v>
      </c>
      <c r="K261" s="78">
        <f t="shared" si="13"/>
        <v>0</v>
      </c>
      <c r="L261" s="82"/>
      <c r="M261" s="82"/>
      <c r="N261" s="82"/>
      <c r="O261" s="82">
        <v>1</v>
      </c>
      <c r="P261" s="82"/>
      <c r="Q261" s="83"/>
      <c r="R261" s="83"/>
      <c r="S261" s="83"/>
      <c r="T261" s="84">
        <f t="shared" si="14"/>
        <v>0</v>
      </c>
      <c r="U261" s="84"/>
      <c r="V261" s="86"/>
      <c r="W261" s="87"/>
      <c r="X261" s="132">
        <f>VLOOKUP(B261,'[4]ВОМ КГ-3 СОЭКС'!$C$3:$G$2063,5,0)</f>
        <v>256</v>
      </c>
      <c r="Y261" s="133">
        <f t="shared" si="12"/>
        <v>0</v>
      </c>
      <c r="Z261" s="132"/>
    </row>
    <row r="262" spans="1:26" x14ac:dyDescent="0.25">
      <c r="A262" s="76" t="s">
        <v>796</v>
      </c>
      <c r="B262" s="77" t="s">
        <v>4196</v>
      </c>
      <c r="C262" s="77" t="s">
        <v>4197</v>
      </c>
      <c r="D262" s="78">
        <v>2</v>
      </c>
      <c r="E262" s="79">
        <v>45.6</v>
      </c>
      <c r="F262" s="80">
        <v>91.2</v>
      </c>
      <c r="G262" s="81">
        <v>2.21</v>
      </c>
      <c r="H262" s="81">
        <v>4.42</v>
      </c>
      <c r="I262" s="78" t="s">
        <v>4743</v>
      </c>
      <c r="J262" s="78">
        <f>VLOOKUP(B262,'[3]09.02.2026'!$C$1543:$J$2063,8,0)</f>
        <v>0</v>
      </c>
      <c r="K262" s="78">
        <f t="shared" si="13"/>
        <v>0</v>
      </c>
      <c r="L262" s="82"/>
      <c r="M262" s="82"/>
      <c r="N262" s="82"/>
      <c r="O262" s="82">
        <v>1</v>
      </c>
      <c r="P262" s="82">
        <v>1</v>
      </c>
      <c r="Q262" s="83"/>
      <c r="R262" s="83"/>
      <c r="S262" s="83"/>
      <c r="T262" s="84">
        <f t="shared" si="14"/>
        <v>0</v>
      </c>
      <c r="U262" s="84"/>
      <c r="V262" s="86"/>
      <c r="W262" s="87"/>
      <c r="X262" s="132">
        <f>VLOOKUP(B262,'[4]ВОМ КГ-3 СОЭКС'!$C$3:$G$2063,5,0)</f>
        <v>91.2</v>
      </c>
      <c r="Y262" s="133">
        <f t="shared" si="12"/>
        <v>0</v>
      </c>
      <c r="Z262" s="132"/>
    </row>
    <row r="263" spans="1:26" x14ac:dyDescent="0.25">
      <c r="A263" s="76" t="s">
        <v>799</v>
      </c>
      <c r="B263" s="77" t="s">
        <v>4198</v>
      </c>
      <c r="C263" s="77" t="s">
        <v>4199</v>
      </c>
      <c r="D263" s="78">
        <v>2</v>
      </c>
      <c r="E263" s="79">
        <v>30</v>
      </c>
      <c r="F263" s="80">
        <v>60</v>
      </c>
      <c r="G263" s="81">
        <v>1.47</v>
      </c>
      <c r="H263" s="81">
        <v>2.94</v>
      </c>
      <c r="I263" s="78" t="s">
        <v>4743</v>
      </c>
      <c r="J263" s="78">
        <f>VLOOKUP(B263,'[3]09.02.2026'!$C$1543:$J$2063,8,0)</f>
        <v>0</v>
      </c>
      <c r="K263" s="78">
        <f t="shared" si="13"/>
        <v>0</v>
      </c>
      <c r="L263" s="82"/>
      <c r="M263" s="82"/>
      <c r="N263" s="82"/>
      <c r="O263" s="82">
        <v>1</v>
      </c>
      <c r="P263" s="82">
        <v>1</v>
      </c>
      <c r="Q263" s="83"/>
      <c r="R263" s="83"/>
      <c r="S263" s="83"/>
      <c r="T263" s="84">
        <f t="shared" si="14"/>
        <v>0</v>
      </c>
      <c r="U263" s="84"/>
      <c r="V263" s="86"/>
      <c r="W263" s="87"/>
      <c r="X263" s="132">
        <f>VLOOKUP(B263,'[4]ВОМ КГ-3 СОЭКС'!$C$3:$G$2063,5,0)</f>
        <v>60</v>
      </c>
      <c r="Y263" s="133">
        <f t="shared" si="12"/>
        <v>0</v>
      </c>
      <c r="Z263" s="132"/>
    </row>
    <row r="264" spans="1:26" x14ac:dyDescent="0.25">
      <c r="A264" s="76" t="s">
        <v>802</v>
      </c>
      <c r="B264" s="77" t="s">
        <v>4200</v>
      </c>
      <c r="C264" s="77" t="s">
        <v>4201</v>
      </c>
      <c r="D264" s="78">
        <v>1</v>
      </c>
      <c r="E264" s="79">
        <v>80.2</v>
      </c>
      <c r="F264" s="80">
        <v>80.2</v>
      </c>
      <c r="G264" s="81">
        <v>3.89</v>
      </c>
      <c r="H264" s="81">
        <v>3.89</v>
      </c>
      <c r="I264" s="78" t="s">
        <v>4743</v>
      </c>
      <c r="J264" s="78">
        <f>VLOOKUP(B264,'[3]09.02.2026'!$C$1543:$J$2063,8,0)</f>
        <v>0</v>
      </c>
      <c r="K264" s="78">
        <f t="shared" si="13"/>
        <v>0</v>
      </c>
      <c r="L264" s="82"/>
      <c r="M264" s="82"/>
      <c r="N264" s="82"/>
      <c r="O264" s="82">
        <v>1</v>
      </c>
      <c r="P264" s="82"/>
      <c r="Q264" s="83"/>
      <c r="R264" s="83"/>
      <c r="S264" s="83"/>
      <c r="T264" s="84">
        <f t="shared" si="14"/>
        <v>0</v>
      </c>
      <c r="U264" s="84"/>
      <c r="V264" s="86"/>
      <c r="W264" s="87"/>
      <c r="X264" s="132">
        <f>VLOOKUP(B264,'[4]ВОМ КГ-3 СОЭКС'!$C$3:$G$2063,5,0)</f>
        <v>80.2</v>
      </c>
      <c r="Y264" s="133">
        <f t="shared" si="12"/>
        <v>0</v>
      </c>
      <c r="Z264" s="132"/>
    </row>
    <row r="265" spans="1:26" x14ac:dyDescent="0.25">
      <c r="A265" s="76" t="s">
        <v>805</v>
      </c>
      <c r="B265" s="77" t="s">
        <v>4202</v>
      </c>
      <c r="C265" s="77" t="s">
        <v>4203</v>
      </c>
      <c r="D265" s="78">
        <v>1</v>
      </c>
      <c r="E265" s="79">
        <v>73.099999999999994</v>
      </c>
      <c r="F265" s="80">
        <v>73.099999999999994</v>
      </c>
      <c r="G265" s="81">
        <v>3.56</v>
      </c>
      <c r="H265" s="81">
        <v>3.56</v>
      </c>
      <c r="I265" s="78" t="s">
        <v>4743</v>
      </c>
      <c r="J265" s="78">
        <f>VLOOKUP(B265,'[3]09.02.2026'!$C$1543:$J$2063,8,0)</f>
        <v>0</v>
      </c>
      <c r="K265" s="78">
        <f t="shared" si="13"/>
        <v>0</v>
      </c>
      <c r="L265" s="82"/>
      <c r="M265" s="82"/>
      <c r="N265" s="82"/>
      <c r="O265" s="82">
        <v>1</v>
      </c>
      <c r="P265" s="82"/>
      <c r="Q265" s="83"/>
      <c r="R265" s="83"/>
      <c r="S265" s="83"/>
      <c r="T265" s="84">
        <f t="shared" si="14"/>
        <v>0</v>
      </c>
      <c r="U265" s="84"/>
      <c r="V265" s="86"/>
      <c r="W265" s="87"/>
      <c r="X265" s="132">
        <f>VLOOKUP(B265,'[4]ВОМ КГ-3 СОЭКС'!$C$3:$G$2063,5,0)</f>
        <v>73.099999999999994</v>
      </c>
      <c r="Y265" s="133">
        <f t="shared" si="12"/>
        <v>0</v>
      </c>
      <c r="Z265" s="132"/>
    </row>
    <row r="266" spans="1:26" x14ac:dyDescent="0.25">
      <c r="A266" s="76" t="s">
        <v>808</v>
      </c>
      <c r="B266" s="77" t="s">
        <v>4204</v>
      </c>
      <c r="C266" s="77" t="s">
        <v>4205</v>
      </c>
      <c r="D266" s="78">
        <v>1</v>
      </c>
      <c r="E266" s="79">
        <v>46.6</v>
      </c>
      <c r="F266" s="80">
        <v>46.6</v>
      </c>
      <c r="G266" s="81">
        <v>2.2599999999999998</v>
      </c>
      <c r="H266" s="81">
        <v>2.2599999999999998</v>
      </c>
      <c r="I266" s="78" t="s">
        <v>4743</v>
      </c>
      <c r="J266" s="78">
        <f>VLOOKUP(B266,'[3]09.02.2026'!$C$1543:$J$2063,8,0)</f>
        <v>0</v>
      </c>
      <c r="K266" s="78">
        <f t="shared" si="13"/>
        <v>0</v>
      </c>
      <c r="L266" s="82"/>
      <c r="M266" s="82"/>
      <c r="N266" s="82"/>
      <c r="O266" s="82">
        <v>1</v>
      </c>
      <c r="P266" s="82"/>
      <c r="Q266" s="83"/>
      <c r="R266" s="83"/>
      <c r="S266" s="83"/>
      <c r="T266" s="84">
        <f t="shared" si="14"/>
        <v>0</v>
      </c>
      <c r="U266" s="84"/>
      <c r="V266" s="86"/>
      <c r="W266" s="87"/>
      <c r="X266" s="132">
        <f>VLOOKUP(B266,'[4]ВОМ КГ-3 СОЭКС'!$C$3:$G$2063,5,0)</f>
        <v>46.6</v>
      </c>
      <c r="Y266" s="133">
        <f t="shared" si="12"/>
        <v>0</v>
      </c>
      <c r="Z266" s="132"/>
    </row>
    <row r="267" spans="1:26" x14ac:dyDescent="0.25">
      <c r="A267" s="76" t="s">
        <v>811</v>
      </c>
      <c r="B267" s="77" t="s">
        <v>4206</v>
      </c>
      <c r="C267" s="77" t="s">
        <v>4207</v>
      </c>
      <c r="D267" s="78">
        <v>1</v>
      </c>
      <c r="E267" s="79">
        <v>48.9</v>
      </c>
      <c r="F267" s="80">
        <v>48.9</v>
      </c>
      <c r="G267" s="81">
        <v>2.37</v>
      </c>
      <c r="H267" s="81">
        <v>2.37</v>
      </c>
      <c r="I267" s="78" t="s">
        <v>4743</v>
      </c>
      <c r="J267" s="78">
        <f>VLOOKUP(B267,'[3]09.02.2026'!$C$1543:$J$2063,8,0)</f>
        <v>0</v>
      </c>
      <c r="K267" s="78">
        <f t="shared" si="13"/>
        <v>0</v>
      </c>
      <c r="L267" s="82"/>
      <c r="M267" s="82"/>
      <c r="N267" s="82"/>
      <c r="O267" s="82">
        <v>1</v>
      </c>
      <c r="P267" s="82"/>
      <c r="Q267" s="83"/>
      <c r="R267" s="83"/>
      <c r="S267" s="83"/>
      <c r="T267" s="84">
        <f t="shared" si="14"/>
        <v>0</v>
      </c>
      <c r="U267" s="84"/>
      <c r="V267" s="86"/>
      <c r="W267" s="87"/>
      <c r="X267" s="132">
        <f>VLOOKUP(B267,'[4]ВОМ КГ-3 СОЭКС'!$C$3:$G$2063,5,0)</f>
        <v>48.9</v>
      </c>
      <c r="Y267" s="133">
        <f t="shared" si="12"/>
        <v>0</v>
      </c>
      <c r="Z267" s="132"/>
    </row>
    <row r="268" spans="1:26" x14ac:dyDescent="0.25">
      <c r="A268" s="76" t="s">
        <v>814</v>
      </c>
      <c r="B268" s="77" t="s">
        <v>4208</v>
      </c>
      <c r="C268" s="77" t="s">
        <v>4209</v>
      </c>
      <c r="D268" s="78">
        <v>1</v>
      </c>
      <c r="E268" s="79">
        <v>13.9</v>
      </c>
      <c r="F268" s="80">
        <v>13.9</v>
      </c>
      <c r="G268" s="81">
        <v>0.69</v>
      </c>
      <c r="H268" s="81">
        <v>0.69</v>
      </c>
      <c r="I268" s="78" t="s">
        <v>4743</v>
      </c>
      <c r="J268" s="78">
        <f>VLOOKUP(B268,'[3]09.02.2026'!$C$1543:$J$2063,8,0)</f>
        <v>0</v>
      </c>
      <c r="K268" s="78">
        <f t="shared" si="13"/>
        <v>0</v>
      </c>
      <c r="L268" s="82"/>
      <c r="M268" s="82"/>
      <c r="N268" s="82"/>
      <c r="O268" s="82">
        <v>1</v>
      </c>
      <c r="P268" s="82"/>
      <c r="Q268" s="83"/>
      <c r="R268" s="83"/>
      <c r="S268" s="83"/>
      <c r="T268" s="84">
        <f t="shared" si="14"/>
        <v>0</v>
      </c>
      <c r="U268" s="84"/>
      <c r="V268" s="86"/>
      <c r="W268" s="87"/>
      <c r="X268" s="132">
        <f>VLOOKUP(B268,'[4]ВОМ КГ-3 СОЭКС'!$C$3:$G$2063,5,0)</f>
        <v>13.9</v>
      </c>
      <c r="Y268" s="133">
        <f t="shared" si="12"/>
        <v>0</v>
      </c>
      <c r="Z268" s="132"/>
    </row>
    <row r="269" spans="1:26" x14ac:dyDescent="0.25">
      <c r="A269" s="76" t="s">
        <v>817</v>
      </c>
      <c r="B269" s="77" t="s">
        <v>4210</v>
      </c>
      <c r="C269" s="77" t="s">
        <v>4211</v>
      </c>
      <c r="D269" s="78">
        <v>1</v>
      </c>
      <c r="E269" s="79">
        <v>52</v>
      </c>
      <c r="F269" s="80">
        <v>52</v>
      </c>
      <c r="G269" s="81">
        <v>2.52</v>
      </c>
      <c r="H269" s="81">
        <v>2.52</v>
      </c>
      <c r="I269" s="78" t="s">
        <v>4743</v>
      </c>
      <c r="J269" s="78">
        <f>VLOOKUP(B269,'[3]09.02.2026'!$C$1543:$J$2063,8,0)</f>
        <v>0</v>
      </c>
      <c r="K269" s="78">
        <f t="shared" si="13"/>
        <v>0</v>
      </c>
      <c r="L269" s="82"/>
      <c r="M269" s="82"/>
      <c r="N269" s="82"/>
      <c r="O269" s="82"/>
      <c r="P269" s="82">
        <v>1</v>
      </c>
      <c r="Q269" s="83"/>
      <c r="R269" s="83"/>
      <c r="S269" s="83"/>
      <c r="T269" s="84">
        <f t="shared" si="14"/>
        <v>0</v>
      </c>
      <c r="U269" s="84"/>
      <c r="V269" s="86"/>
      <c r="W269" s="87"/>
      <c r="X269" s="132">
        <f>VLOOKUP(B269,'[4]ВОМ КГ-3 СОЭКС'!$C$3:$G$2063,5,0)</f>
        <v>52</v>
      </c>
      <c r="Y269" s="133">
        <f t="shared" si="12"/>
        <v>0</v>
      </c>
      <c r="Z269" s="132"/>
    </row>
    <row r="270" spans="1:26" x14ac:dyDescent="0.25">
      <c r="A270" s="76" t="s">
        <v>820</v>
      </c>
      <c r="B270" s="77" t="s">
        <v>4212</v>
      </c>
      <c r="C270" s="77" t="s">
        <v>4213</v>
      </c>
      <c r="D270" s="78">
        <v>1</v>
      </c>
      <c r="E270" s="79">
        <v>48.9</v>
      </c>
      <c r="F270" s="80">
        <v>48.9</v>
      </c>
      <c r="G270" s="81">
        <v>2.37</v>
      </c>
      <c r="H270" s="81">
        <v>2.37</v>
      </c>
      <c r="I270" s="78" t="s">
        <v>4743</v>
      </c>
      <c r="J270" s="78">
        <f>VLOOKUP(B270,'[3]09.02.2026'!$C$1543:$J$2063,8,0)</f>
        <v>0</v>
      </c>
      <c r="K270" s="78">
        <f t="shared" si="13"/>
        <v>0</v>
      </c>
      <c r="L270" s="82"/>
      <c r="M270" s="82"/>
      <c r="N270" s="82"/>
      <c r="O270" s="82"/>
      <c r="P270" s="82">
        <v>1</v>
      </c>
      <c r="Q270" s="83"/>
      <c r="R270" s="83"/>
      <c r="S270" s="83"/>
      <c r="T270" s="84">
        <f t="shared" si="14"/>
        <v>0</v>
      </c>
      <c r="U270" s="84"/>
      <c r="V270" s="86"/>
      <c r="W270" s="87"/>
      <c r="X270" s="132">
        <f>VLOOKUP(B270,'[4]ВОМ КГ-3 СОЭКС'!$C$3:$G$2063,5,0)</f>
        <v>48.9</v>
      </c>
      <c r="Y270" s="133">
        <f t="shared" si="12"/>
        <v>0</v>
      </c>
      <c r="Z270" s="132"/>
    </row>
    <row r="271" spans="1:26" x14ac:dyDescent="0.25">
      <c r="A271" s="76" t="s">
        <v>823</v>
      </c>
      <c r="B271" s="77" t="s">
        <v>4214</v>
      </c>
      <c r="C271" s="77" t="s">
        <v>4215</v>
      </c>
      <c r="D271" s="78">
        <v>1</v>
      </c>
      <c r="E271" s="79">
        <v>43.2</v>
      </c>
      <c r="F271" s="80">
        <v>43.2</v>
      </c>
      <c r="G271" s="81">
        <v>2.09</v>
      </c>
      <c r="H271" s="81">
        <v>2.09</v>
      </c>
      <c r="I271" s="78" t="s">
        <v>4743</v>
      </c>
      <c r="J271" s="78">
        <f>VLOOKUP(B271,'[3]09.02.2026'!$C$1543:$J$2063,8,0)</f>
        <v>0</v>
      </c>
      <c r="K271" s="78">
        <f t="shared" si="13"/>
        <v>0</v>
      </c>
      <c r="L271" s="82"/>
      <c r="M271" s="82"/>
      <c r="N271" s="82"/>
      <c r="O271" s="82"/>
      <c r="P271" s="82">
        <v>1</v>
      </c>
      <c r="Q271" s="83"/>
      <c r="R271" s="83"/>
      <c r="S271" s="83"/>
      <c r="T271" s="84">
        <f t="shared" si="14"/>
        <v>0</v>
      </c>
      <c r="U271" s="84"/>
      <c r="V271" s="86"/>
      <c r="W271" s="87"/>
      <c r="X271" s="132">
        <f>VLOOKUP(B271,'[4]ВОМ КГ-3 СОЭКС'!$C$3:$G$2063,5,0)</f>
        <v>43.2</v>
      </c>
      <c r="Y271" s="133">
        <f t="shared" si="12"/>
        <v>0</v>
      </c>
      <c r="Z271" s="132"/>
    </row>
    <row r="272" spans="1:26" x14ac:dyDescent="0.25">
      <c r="A272" s="76" t="s">
        <v>826</v>
      </c>
      <c r="B272" s="77" t="s">
        <v>4216</v>
      </c>
      <c r="C272" s="77" t="s">
        <v>4217</v>
      </c>
      <c r="D272" s="78">
        <v>1</v>
      </c>
      <c r="E272" s="79">
        <v>82.4</v>
      </c>
      <c r="F272" s="80">
        <v>82.4</v>
      </c>
      <c r="G272" s="81">
        <v>4.01</v>
      </c>
      <c r="H272" s="81">
        <v>4.01</v>
      </c>
      <c r="I272" s="78" t="s">
        <v>4743</v>
      </c>
      <c r="J272" s="78">
        <f>VLOOKUP(B272,'[3]09.02.2026'!$C$1543:$J$2063,8,0)</f>
        <v>0</v>
      </c>
      <c r="K272" s="78">
        <f t="shared" si="13"/>
        <v>0</v>
      </c>
      <c r="L272" s="82"/>
      <c r="M272" s="82"/>
      <c r="N272" s="82"/>
      <c r="O272" s="82"/>
      <c r="P272" s="82">
        <v>1</v>
      </c>
      <c r="Q272" s="83"/>
      <c r="R272" s="83"/>
      <c r="S272" s="83"/>
      <c r="T272" s="84">
        <f t="shared" si="14"/>
        <v>0</v>
      </c>
      <c r="U272" s="84"/>
      <c r="V272" s="86"/>
      <c r="W272" s="87"/>
      <c r="X272" s="132">
        <f>VLOOKUP(B272,'[4]ВОМ КГ-3 СОЭКС'!$C$3:$G$2063,5,0)</f>
        <v>82.4</v>
      </c>
      <c r="Y272" s="133">
        <f t="shared" si="12"/>
        <v>0</v>
      </c>
      <c r="Z272" s="132"/>
    </row>
    <row r="273" spans="1:26" x14ac:dyDescent="0.25">
      <c r="A273" s="76" t="s">
        <v>829</v>
      </c>
      <c r="B273" s="77" t="s">
        <v>4218</v>
      </c>
      <c r="C273" s="77" t="s">
        <v>4219</v>
      </c>
      <c r="D273" s="78">
        <v>1</v>
      </c>
      <c r="E273" s="79">
        <v>54.2</v>
      </c>
      <c r="F273" s="80">
        <v>54.2</v>
      </c>
      <c r="G273" s="81">
        <v>2.64</v>
      </c>
      <c r="H273" s="81">
        <v>2.64</v>
      </c>
      <c r="I273" s="78" t="s">
        <v>4743</v>
      </c>
      <c r="J273" s="78">
        <f>VLOOKUP(B273,'[3]09.02.2026'!$C$1543:$J$2063,8,0)</f>
        <v>0</v>
      </c>
      <c r="K273" s="78">
        <f t="shared" si="13"/>
        <v>0</v>
      </c>
      <c r="L273" s="82"/>
      <c r="M273" s="82"/>
      <c r="N273" s="82"/>
      <c r="O273" s="82"/>
      <c r="P273" s="82">
        <v>1</v>
      </c>
      <c r="Q273" s="83"/>
      <c r="R273" s="83"/>
      <c r="S273" s="83"/>
      <c r="T273" s="84">
        <f t="shared" si="14"/>
        <v>0</v>
      </c>
      <c r="U273" s="84"/>
      <c r="V273" s="86"/>
      <c r="W273" s="87"/>
      <c r="X273" s="132">
        <f>VLOOKUP(B273,'[4]ВОМ КГ-3 СОЭКС'!$C$3:$G$2063,5,0)</f>
        <v>54.2</v>
      </c>
      <c r="Y273" s="133">
        <f t="shared" si="12"/>
        <v>0</v>
      </c>
      <c r="Z273" s="132"/>
    </row>
    <row r="274" spans="1:26" x14ac:dyDescent="0.25">
      <c r="A274" s="76" t="s">
        <v>832</v>
      </c>
      <c r="B274" s="77" t="s">
        <v>4220</v>
      </c>
      <c r="C274" s="77" t="s">
        <v>4221</v>
      </c>
      <c r="D274" s="78">
        <v>1</v>
      </c>
      <c r="E274" s="79">
        <v>80.3</v>
      </c>
      <c r="F274" s="80">
        <v>80.3</v>
      </c>
      <c r="G274" s="81">
        <v>3.9</v>
      </c>
      <c r="H274" s="81">
        <v>3.9</v>
      </c>
      <c r="I274" s="78" t="s">
        <v>4743</v>
      </c>
      <c r="J274" s="78">
        <f>VLOOKUP(B274,'[3]09.02.2026'!$C$1543:$J$2063,8,0)</f>
        <v>0</v>
      </c>
      <c r="K274" s="78">
        <f t="shared" si="13"/>
        <v>0</v>
      </c>
      <c r="L274" s="82"/>
      <c r="M274" s="82"/>
      <c r="N274" s="82"/>
      <c r="O274" s="82"/>
      <c r="P274" s="82">
        <v>1</v>
      </c>
      <c r="Q274" s="83"/>
      <c r="R274" s="83"/>
      <c r="S274" s="83"/>
      <c r="T274" s="84">
        <f t="shared" si="14"/>
        <v>0</v>
      </c>
      <c r="U274" s="84"/>
      <c r="V274" s="86"/>
      <c r="W274" s="87"/>
      <c r="X274" s="132">
        <f>VLOOKUP(B274,'[4]ВОМ КГ-3 СОЭКС'!$C$3:$G$2063,5,0)</f>
        <v>80.3</v>
      </c>
      <c r="Y274" s="133">
        <f t="shared" si="12"/>
        <v>0</v>
      </c>
      <c r="Z274" s="132"/>
    </row>
    <row r="275" spans="1:26" x14ac:dyDescent="0.25">
      <c r="A275" s="76" t="s">
        <v>835</v>
      </c>
      <c r="B275" s="77" t="s">
        <v>4222</v>
      </c>
      <c r="C275" s="77" t="s">
        <v>4223</v>
      </c>
      <c r="D275" s="78">
        <v>1</v>
      </c>
      <c r="E275" s="79">
        <v>81.8</v>
      </c>
      <c r="F275" s="80">
        <v>81.8</v>
      </c>
      <c r="G275" s="81">
        <v>3.97</v>
      </c>
      <c r="H275" s="81">
        <v>3.97</v>
      </c>
      <c r="I275" s="78" t="s">
        <v>4743</v>
      </c>
      <c r="J275" s="78">
        <f>VLOOKUP(B275,'[3]09.02.2026'!$C$1543:$J$2063,8,0)</f>
        <v>0</v>
      </c>
      <c r="K275" s="78">
        <f t="shared" si="13"/>
        <v>0</v>
      </c>
      <c r="L275" s="82"/>
      <c r="M275" s="82"/>
      <c r="N275" s="82"/>
      <c r="O275" s="82"/>
      <c r="P275" s="82">
        <v>1</v>
      </c>
      <c r="Q275" s="83"/>
      <c r="R275" s="83"/>
      <c r="S275" s="83"/>
      <c r="T275" s="84">
        <f t="shared" si="14"/>
        <v>0</v>
      </c>
      <c r="U275" s="84"/>
      <c r="V275" s="86"/>
      <c r="W275" s="87"/>
      <c r="X275" s="132">
        <f>VLOOKUP(B275,'[4]ВОМ КГ-3 СОЭКС'!$C$3:$G$2063,5,0)</f>
        <v>81.8</v>
      </c>
      <c r="Y275" s="133">
        <f t="shared" si="12"/>
        <v>0</v>
      </c>
      <c r="Z275" s="132"/>
    </row>
    <row r="276" spans="1:26" x14ac:dyDescent="0.25">
      <c r="A276" s="76" t="s">
        <v>838</v>
      </c>
      <c r="B276" s="77" t="s">
        <v>4224</v>
      </c>
      <c r="C276" s="77" t="s">
        <v>4225</v>
      </c>
      <c r="D276" s="78">
        <v>1</v>
      </c>
      <c r="E276" s="79">
        <v>200.1</v>
      </c>
      <c r="F276" s="80">
        <v>200.1</v>
      </c>
      <c r="G276" s="81">
        <v>9.73</v>
      </c>
      <c r="H276" s="81">
        <v>9.73</v>
      </c>
      <c r="I276" s="78" t="s">
        <v>4743</v>
      </c>
      <c r="J276" s="78">
        <f>VLOOKUP(B276,'[3]09.02.2026'!$C$1543:$J$2063,8,0)</f>
        <v>0</v>
      </c>
      <c r="K276" s="78">
        <f t="shared" si="13"/>
        <v>0</v>
      </c>
      <c r="L276" s="82"/>
      <c r="M276" s="82"/>
      <c r="N276" s="82"/>
      <c r="O276" s="82"/>
      <c r="P276" s="82">
        <v>1</v>
      </c>
      <c r="Q276" s="83"/>
      <c r="R276" s="83"/>
      <c r="S276" s="83"/>
      <c r="T276" s="84">
        <f t="shared" si="14"/>
        <v>0</v>
      </c>
      <c r="U276" s="84"/>
      <c r="V276" s="86"/>
      <c r="W276" s="87"/>
      <c r="X276" s="132">
        <f>VLOOKUP(B276,'[4]ВОМ КГ-3 СОЭКС'!$C$3:$G$2063,5,0)</f>
        <v>200.1</v>
      </c>
      <c r="Y276" s="133">
        <f t="shared" si="12"/>
        <v>0</v>
      </c>
      <c r="Z276" s="132"/>
    </row>
    <row r="277" spans="1:26" x14ac:dyDescent="0.25">
      <c r="A277" s="76" t="s">
        <v>841</v>
      </c>
      <c r="B277" s="77" t="s">
        <v>4226</v>
      </c>
      <c r="C277" s="77" t="s">
        <v>4227</v>
      </c>
      <c r="D277" s="78">
        <v>1</v>
      </c>
      <c r="E277" s="79">
        <v>277.3</v>
      </c>
      <c r="F277" s="80">
        <v>277.3</v>
      </c>
      <c r="G277" s="81">
        <v>13.47</v>
      </c>
      <c r="H277" s="81">
        <v>13.47</v>
      </c>
      <c r="I277" s="78" t="s">
        <v>4743</v>
      </c>
      <c r="J277" s="78">
        <f>VLOOKUP(B277,'[3]09.02.2026'!$C$1543:$J$2063,8,0)</f>
        <v>0</v>
      </c>
      <c r="K277" s="78">
        <f t="shared" si="13"/>
        <v>0</v>
      </c>
      <c r="L277" s="82"/>
      <c r="M277" s="82"/>
      <c r="N277" s="82"/>
      <c r="O277" s="82"/>
      <c r="P277" s="82">
        <v>1</v>
      </c>
      <c r="Q277" s="83"/>
      <c r="R277" s="83"/>
      <c r="S277" s="83"/>
      <c r="T277" s="84">
        <f t="shared" si="14"/>
        <v>0</v>
      </c>
      <c r="U277" s="84"/>
      <c r="V277" s="86"/>
      <c r="W277" s="87"/>
      <c r="X277" s="132">
        <f>VLOOKUP(B277,'[4]ВОМ КГ-3 СОЭКС'!$C$3:$G$2063,5,0)</f>
        <v>277.3</v>
      </c>
      <c r="Y277" s="133">
        <f t="shared" si="12"/>
        <v>0</v>
      </c>
      <c r="Z277" s="132"/>
    </row>
    <row r="278" spans="1:26" x14ac:dyDescent="0.25">
      <c r="A278" s="76" t="s">
        <v>844</v>
      </c>
      <c r="B278" s="77" t="s">
        <v>4228</v>
      </c>
      <c r="C278" s="77" t="s">
        <v>4229</v>
      </c>
      <c r="D278" s="78">
        <v>1</v>
      </c>
      <c r="E278" s="79">
        <v>257.39999999999998</v>
      </c>
      <c r="F278" s="80">
        <v>257.39999999999998</v>
      </c>
      <c r="G278" s="81">
        <v>12.53</v>
      </c>
      <c r="H278" s="81">
        <v>12.53</v>
      </c>
      <c r="I278" s="78" t="s">
        <v>4743</v>
      </c>
      <c r="J278" s="78">
        <f>VLOOKUP(B278,'[3]09.02.2026'!$C$1543:$J$2063,8,0)</f>
        <v>0</v>
      </c>
      <c r="K278" s="78">
        <f t="shared" si="13"/>
        <v>0</v>
      </c>
      <c r="L278" s="82"/>
      <c r="M278" s="82"/>
      <c r="N278" s="82"/>
      <c r="O278" s="82"/>
      <c r="P278" s="82">
        <v>1</v>
      </c>
      <c r="Q278" s="83"/>
      <c r="R278" s="83"/>
      <c r="S278" s="83"/>
      <c r="T278" s="84">
        <f t="shared" si="14"/>
        <v>0</v>
      </c>
      <c r="U278" s="84"/>
      <c r="V278" s="86"/>
      <c r="W278" s="87"/>
      <c r="X278" s="132">
        <f>VLOOKUP(B278,'[4]ВОМ КГ-3 СОЭКС'!$C$3:$G$2063,5,0)</f>
        <v>257.39999999999998</v>
      </c>
      <c r="Y278" s="133">
        <f t="shared" si="12"/>
        <v>0</v>
      </c>
      <c r="Z278" s="132"/>
    </row>
    <row r="279" spans="1:26" x14ac:dyDescent="0.25">
      <c r="A279" s="76" t="s">
        <v>847</v>
      </c>
      <c r="B279" s="77" t="s">
        <v>4230</v>
      </c>
      <c r="C279" s="77" t="s">
        <v>4231</v>
      </c>
      <c r="D279" s="78">
        <v>1</v>
      </c>
      <c r="E279" s="79">
        <v>69.7</v>
      </c>
      <c r="F279" s="80">
        <v>69.7</v>
      </c>
      <c r="G279" s="81">
        <v>3.4</v>
      </c>
      <c r="H279" s="81">
        <v>3.4</v>
      </c>
      <c r="I279" s="78" t="s">
        <v>4743</v>
      </c>
      <c r="J279" s="78">
        <f>VLOOKUP(B279,'[3]09.02.2026'!$C$1543:$J$2063,8,0)</f>
        <v>0</v>
      </c>
      <c r="K279" s="78">
        <f t="shared" si="13"/>
        <v>0</v>
      </c>
      <c r="L279" s="82"/>
      <c r="M279" s="82"/>
      <c r="N279" s="82"/>
      <c r="O279" s="82"/>
      <c r="P279" s="82">
        <v>1</v>
      </c>
      <c r="Q279" s="83"/>
      <c r="R279" s="83"/>
      <c r="S279" s="83"/>
      <c r="T279" s="84">
        <f t="shared" si="14"/>
        <v>0</v>
      </c>
      <c r="U279" s="84"/>
      <c r="V279" s="86"/>
      <c r="W279" s="87"/>
      <c r="X279" s="132">
        <f>VLOOKUP(B279,'[4]ВОМ КГ-3 СОЭКС'!$C$3:$G$2063,5,0)</f>
        <v>69.7</v>
      </c>
      <c r="Y279" s="133">
        <f t="shared" si="12"/>
        <v>0</v>
      </c>
      <c r="Z279" s="132"/>
    </row>
    <row r="280" spans="1:26" x14ac:dyDescent="0.25">
      <c r="A280" s="76" t="s">
        <v>850</v>
      </c>
      <c r="B280" s="77" t="s">
        <v>4232</v>
      </c>
      <c r="C280" s="77" t="s">
        <v>4233</v>
      </c>
      <c r="D280" s="78">
        <v>1</v>
      </c>
      <c r="E280" s="79">
        <v>51.8</v>
      </c>
      <c r="F280" s="80">
        <v>51.8</v>
      </c>
      <c r="G280" s="81">
        <v>2.5099999999999998</v>
      </c>
      <c r="H280" s="81">
        <v>2.5099999999999998</v>
      </c>
      <c r="I280" s="78" t="s">
        <v>4743</v>
      </c>
      <c r="J280" s="78">
        <f>VLOOKUP(B280,'[3]09.02.2026'!$C$1543:$J$2063,8,0)</f>
        <v>0</v>
      </c>
      <c r="K280" s="78">
        <f t="shared" si="13"/>
        <v>0</v>
      </c>
      <c r="L280" s="82"/>
      <c r="M280" s="82"/>
      <c r="N280" s="82"/>
      <c r="O280" s="82"/>
      <c r="P280" s="82">
        <v>1</v>
      </c>
      <c r="Q280" s="83"/>
      <c r="R280" s="83"/>
      <c r="S280" s="83"/>
      <c r="T280" s="84">
        <f t="shared" si="14"/>
        <v>0</v>
      </c>
      <c r="U280" s="84"/>
      <c r="V280" s="86"/>
      <c r="W280" s="87"/>
      <c r="X280" s="132">
        <f>VLOOKUP(B280,'[4]ВОМ КГ-3 СОЭКС'!$C$3:$G$2063,5,0)</f>
        <v>51.8</v>
      </c>
      <c r="Y280" s="133">
        <f t="shared" si="12"/>
        <v>0</v>
      </c>
      <c r="Z280" s="132"/>
    </row>
    <row r="281" spans="1:26" x14ac:dyDescent="0.25">
      <c r="A281" s="76" t="s">
        <v>853</v>
      </c>
      <c r="B281" s="77" t="s">
        <v>4234</v>
      </c>
      <c r="C281" s="77" t="s">
        <v>4235</v>
      </c>
      <c r="D281" s="78">
        <v>1</v>
      </c>
      <c r="E281" s="79">
        <v>62.1</v>
      </c>
      <c r="F281" s="80">
        <v>62.1</v>
      </c>
      <c r="G281" s="81">
        <v>3.02</v>
      </c>
      <c r="H281" s="81">
        <v>3.02</v>
      </c>
      <c r="I281" s="78" t="s">
        <v>4743</v>
      </c>
      <c r="J281" s="78">
        <f>VLOOKUP(B281,'[3]09.02.2026'!$C$1543:$J$2063,8,0)</f>
        <v>0</v>
      </c>
      <c r="K281" s="78">
        <f t="shared" si="13"/>
        <v>0</v>
      </c>
      <c r="L281" s="82"/>
      <c r="M281" s="82"/>
      <c r="N281" s="82"/>
      <c r="O281" s="82"/>
      <c r="P281" s="82">
        <v>1</v>
      </c>
      <c r="Q281" s="83"/>
      <c r="R281" s="83"/>
      <c r="S281" s="83"/>
      <c r="T281" s="84">
        <f t="shared" si="14"/>
        <v>0</v>
      </c>
      <c r="U281" s="84"/>
      <c r="V281" s="86"/>
      <c r="W281" s="87"/>
      <c r="X281" s="132">
        <f>VLOOKUP(B281,'[4]ВОМ КГ-3 СОЭКС'!$C$3:$G$2063,5,0)</f>
        <v>62.1</v>
      </c>
      <c r="Y281" s="133">
        <f t="shared" si="12"/>
        <v>0</v>
      </c>
      <c r="Z281" s="132"/>
    </row>
    <row r="282" spans="1:26" x14ac:dyDescent="0.25">
      <c r="A282" s="76" t="s">
        <v>856</v>
      </c>
      <c r="B282" s="77" t="s">
        <v>4236</v>
      </c>
      <c r="C282" s="77" t="s">
        <v>4237</v>
      </c>
      <c r="D282" s="78">
        <v>1</v>
      </c>
      <c r="E282" s="79">
        <v>58.4</v>
      </c>
      <c r="F282" s="80">
        <v>58.4</v>
      </c>
      <c r="G282" s="81">
        <v>2.85</v>
      </c>
      <c r="H282" s="81">
        <v>2.85</v>
      </c>
      <c r="I282" s="78" t="s">
        <v>4743</v>
      </c>
      <c r="J282" s="78">
        <f>VLOOKUP(B282,'[3]09.02.2026'!$C$1543:$J$2063,8,0)</f>
        <v>0</v>
      </c>
      <c r="K282" s="78">
        <f t="shared" si="13"/>
        <v>0</v>
      </c>
      <c r="L282" s="82"/>
      <c r="M282" s="82"/>
      <c r="N282" s="82"/>
      <c r="O282" s="82"/>
      <c r="P282" s="82">
        <v>1</v>
      </c>
      <c r="Q282" s="83"/>
      <c r="R282" s="83"/>
      <c r="S282" s="83"/>
      <c r="T282" s="84">
        <f t="shared" si="14"/>
        <v>0</v>
      </c>
      <c r="U282" s="84"/>
      <c r="V282" s="86"/>
      <c r="W282" s="87"/>
      <c r="X282" s="132">
        <f>VLOOKUP(B282,'[4]ВОМ КГ-3 СОЭКС'!$C$3:$G$2063,5,0)</f>
        <v>58.4</v>
      </c>
      <c r="Y282" s="133">
        <f t="shared" si="12"/>
        <v>0</v>
      </c>
      <c r="Z282" s="132"/>
    </row>
    <row r="283" spans="1:26" x14ac:dyDescent="0.25">
      <c r="A283" s="76" t="s">
        <v>859</v>
      </c>
      <c r="B283" s="77" t="s">
        <v>4238</v>
      </c>
      <c r="C283" s="77" t="s">
        <v>4239</v>
      </c>
      <c r="D283" s="78">
        <v>1</v>
      </c>
      <c r="E283" s="79">
        <v>41.7</v>
      </c>
      <c r="F283" s="80">
        <v>41.7</v>
      </c>
      <c r="G283" s="81">
        <v>2.0299999999999998</v>
      </c>
      <c r="H283" s="81">
        <v>2.0299999999999998</v>
      </c>
      <c r="I283" s="78" t="s">
        <v>4743</v>
      </c>
      <c r="J283" s="78">
        <f>VLOOKUP(B283,'[3]09.02.2026'!$C$1543:$J$2063,8,0)</f>
        <v>0</v>
      </c>
      <c r="K283" s="78">
        <f t="shared" si="13"/>
        <v>0</v>
      </c>
      <c r="L283" s="82"/>
      <c r="M283" s="82"/>
      <c r="N283" s="82"/>
      <c r="O283" s="82"/>
      <c r="P283" s="82">
        <v>1</v>
      </c>
      <c r="Q283" s="83"/>
      <c r="R283" s="83"/>
      <c r="S283" s="83"/>
      <c r="T283" s="84">
        <f t="shared" si="14"/>
        <v>0</v>
      </c>
      <c r="U283" s="84"/>
      <c r="V283" s="86"/>
      <c r="W283" s="87"/>
      <c r="X283" s="132">
        <f>VLOOKUP(B283,'[4]ВОМ КГ-3 СОЭКС'!$C$3:$G$2063,5,0)</f>
        <v>41.7</v>
      </c>
      <c r="Y283" s="133">
        <f t="shared" si="12"/>
        <v>0</v>
      </c>
      <c r="Z283" s="132"/>
    </row>
    <row r="284" spans="1:26" x14ac:dyDescent="0.25">
      <c r="A284" s="76" t="s">
        <v>862</v>
      </c>
      <c r="B284" s="77" t="s">
        <v>4240</v>
      </c>
      <c r="C284" s="77" t="s">
        <v>4241</v>
      </c>
      <c r="D284" s="78">
        <v>1</v>
      </c>
      <c r="E284" s="79">
        <v>27.2</v>
      </c>
      <c r="F284" s="80">
        <v>27.2</v>
      </c>
      <c r="G284" s="81">
        <v>1.33</v>
      </c>
      <c r="H284" s="81">
        <v>1.33</v>
      </c>
      <c r="I284" s="78" t="s">
        <v>4743</v>
      </c>
      <c r="J284" s="78">
        <f>VLOOKUP(B284,'[3]09.02.2026'!$C$1543:$J$2063,8,0)</f>
        <v>0</v>
      </c>
      <c r="K284" s="78">
        <f t="shared" si="13"/>
        <v>0</v>
      </c>
      <c r="L284" s="82"/>
      <c r="M284" s="82"/>
      <c r="N284" s="82"/>
      <c r="O284" s="82"/>
      <c r="P284" s="82">
        <v>1</v>
      </c>
      <c r="Q284" s="83"/>
      <c r="R284" s="83"/>
      <c r="S284" s="83"/>
      <c r="T284" s="84">
        <f t="shared" si="14"/>
        <v>0</v>
      </c>
      <c r="U284" s="84"/>
      <c r="V284" s="86"/>
      <c r="W284" s="87"/>
      <c r="X284" s="132">
        <f>VLOOKUP(B284,'[4]ВОМ КГ-3 СОЭКС'!$C$3:$G$2063,5,0)</f>
        <v>27.2</v>
      </c>
      <c r="Y284" s="133">
        <f t="shared" si="12"/>
        <v>0</v>
      </c>
      <c r="Z284" s="132"/>
    </row>
    <row r="285" spans="1:26" x14ac:dyDescent="0.25">
      <c r="A285" s="76" t="s">
        <v>865</v>
      </c>
      <c r="B285" s="77" t="s">
        <v>4242</v>
      </c>
      <c r="C285" s="77" t="s">
        <v>4243</v>
      </c>
      <c r="D285" s="78">
        <v>1</v>
      </c>
      <c r="E285" s="79">
        <v>40.299999999999997</v>
      </c>
      <c r="F285" s="80">
        <v>40.299999999999997</v>
      </c>
      <c r="G285" s="81">
        <v>1.96</v>
      </c>
      <c r="H285" s="81">
        <v>1.96</v>
      </c>
      <c r="I285" s="78" t="s">
        <v>4743</v>
      </c>
      <c r="J285" s="78">
        <f>VLOOKUP(B285,'[3]09.02.2026'!$C$1543:$J$2063,8,0)</f>
        <v>0</v>
      </c>
      <c r="K285" s="78">
        <f t="shared" si="13"/>
        <v>0</v>
      </c>
      <c r="L285" s="82"/>
      <c r="M285" s="82"/>
      <c r="N285" s="82"/>
      <c r="O285" s="82"/>
      <c r="P285" s="82">
        <v>1</v>
      </c>
      <c r="Q285" s="83"/>
      <c r="R285" s="83"/>
      <c r="S285" s="83"/>
      <c r="T285" s="84">
        <f t="shared" si="14"/>
        <v>0</v>
      </c>
      <c r="U285" s="84"/>
      <c r="V285" s="86"/>
      <c r="W285" s="87"/>
      <c r="X285" s="132">
        <f>VLOOKUP(B285,'[4]ВОМ КГ-3 СОЭКС'!$C$3:$G$2063,5,0)</f>
        <v>40.299999999999997</v>
      </c>
      <c r="Y285" s="133">
        <f t="shared" si="12"/>
        <v>0</v>
      </c>
      <c r="Z285" s="132"/>
    </row>
    <row r="286" spans="1:26" x14ac:dyDescent="0.25">
      <c r="A286" s="76" t="s">
        <v>868</v>
      </c>
      <c r="B286" s="77" t="s">
        <v>4244</v>
      </c>
      <c r="C286" s="77" t="s">
        <v>4245</v>
      </c>
      <c r="D286" s="78">
        <v>1</v>
      </c>
      <c r="E286" s="79">
        <v>41.3</v>
      </c>
      <c r="F286" s="80">
        <v>41.3</v>
      </c>
      <c r="G286" s="81">
        <v>2.0099999999999998</v>
      </c>
      <c r="H286" s="81">
        <v>2.0099999999999998</v>
      </c>
      <c r="I286" s="78" t="s">
        <v>4743</v>
      </c>
      <c r="J286" s="78">
        <f>VLOOKUP(B286,'[3]09.02.2026'!$C$1543:$J$2063,8,0)</f>
        <v>0</v>
      </c>
      <c r="K286" s="78">
        <f t="shared" si="13"/>
        <v>0</v>
      </c>
      <c r="L286" s="82"/>
      <c r="M286" s="82"/>
      <c r="N286" s="82"/>
      <c r="O286" s="82"/>
      <c r="P286" s="82">
        <v>1</v>
      </c>
      <c r="Q286" s="83"/>
      <c r="R286" s="83"/>
      <c r="S286" s="83"/>
      <c r="T286" s="84">
        <f t="shared" si="14"/>
        <v>0</v>
      </c>
      <c r="U286" s="84"/>
      <c r="V286" s="86"/>
      <c r="W286" s="87"/>
      <c r="X286" s="132">
        <f>VLOOKUP(B286,'[4]ВОМ КГ-3 СОЭКС'!$C$3:$G$2063,5,0)</f>
        <v>41.3</v>
      </c>
      <c r="Y286" s="133">
        <f t="shared" si="12"/>
        <v>0</v>
      </c>
      <c r="Z286" s="132"/>
    </row>
    <row r="287" spans="1:26" x14ac:dyDescent="0.25">
      <c r="A287" s="76" t="s">
        <v>871</v>
      </c>
      <c r="B287" s="77" t="s">
        <v>4246</v>
      </c>
      <c r="C287" s="77" t="s">
        <v>4247</v>
      </c>
      <c r="D287" s="78">
        <v>5</v>
      </c>
      <c r="E287" s="79">
        <v>230.7</v>
      </c>
      <c r="F287" s="80">
        <v>1153.5</v>
      </c>
      <c r="G287" s="81">
        <v>11.22</v>
      </c>
      <c r="H287" s="81">
        <v>56.1</v>
      </c>
      <c r="I287" s="78" t="s">
        <v>4743</v>
      </c>
      <c r="J287" s="78">
        <f>VLOOKUP(B287,'[3]09.02.2026'!$C$1543:$J$2063,8,0)</f>
        <v>0</v>
      </c>
      <c r="K287" s="78">
        <f t="shared" si="13"/>
        <v>0</v>
      </c>
      <c r="L287" s="82"/>
      <c r="M287" s="82"/>
      <c r="N287" s="82"/>
      <c r="O287" s="82"/>
      <c r="P287" s="82">
        <v>1</v>
      </c>
      <c r="Q287" s="83">
        <v>2</v>
      </c>
      <c r="R287" s="83">
        <v>2</v>
      </c>
      <c r="S287" s="83"/>
      <c r="T287" s="84">
        <f t="shared" si="14"/>
        <v>0</v>
      </c>
      <c r="U287" s="84"/>
      <c r="V287" s="86"/>
      <c r="W287" s="87"/>
      <c r="X287" s="132">
        <f>VLOOKUP(B287,'[4]ВОМ КГ-3 СОЭКС'!$C$3:$G$2063,5,0)</f>
        <v>1153.5</v>
      </c>
      <c r="Y287" s="133">
        <f t="shared" si="12"/>
        <v>0</v>
      </c>
      <c r="Z287" s="132"/>
    </row>
    <row r="288" spans="1:26" x14ac:dyDescent="0.25">
      <c r="A288" s="76" t="s">
        <v>874</v>
      </c>
      <c r="B288" s="77" t="s">
        <v>4248</v>
      </c>
      <c r="C288" s="77" t="s">
        <v>4249</v>
      </c>
      <c r="D288" s="78">
        <v>1</v>
      </c>
      <c r="E288" s="79">
        <v>281.5</v>
      </c>
      <c r="F288" s="80">
        <v>281.5</v>
      </c>
      <c r="G288" s="81">
        <v>13.69</v>
      </c>
      <c r="H288" s="81">
        <v>13.69</v>
      </c>
      <c r="I288" s="78" t="s">
        <v>4743</v>
      </c>
      <c r="J288" s="78">
        <f>VLOOKUP(B288,'[3]09.02.2026'!$C$1543:$J$2063,8,0)</f>
        <v>0</v>
      </c>
      <c r="K288" s="78">
        <f t="shared" si="13"/>
        <v>0</v>
      </c>
      <c r="L288" s="82"/>
      <c r="M288" s="82"/>
      <c r="N288" s="82"/>
      <c r="O288" s="82"/>
      <c r="P288" s="82">
        <v>1</v>
      </c>
      <c r="Q288" s="83"/>
      <c r="R288" s="83"/>
      <c r="S288" s="83"/>
      <c r="T288" s="84">
        <f t="shared" si="14"/>
        <v>0</v>
      </c>
      <c r="U288" s="84"/>
      <c r="V288" s="86"/>
      <c r="W288" s="87"/>
      <c r="X288" s="132">
        <f>VLOOKUP(B288,'[4]ВОМ КГ-3 СОЭКС'!$C$3:$G$2063,5,0)</f>
        <v>281.5</v>
      </c>
      <c r="Y288" s="133">
        <f t="shared" si="12"/>
        <v>0</v>
      </c>
      <c r="Z288" s="132"/>
    </row>
    <row r="289" spans="1:26" x14ac:dyDescent="0.25">
      <c r="A289" s="76" t="s">
        <v>877</v>
      </c>
      <c r="B289" s="77" t="s">
        <v>4250</v>
      </c>
      <c r="C289" s="77" t="s">
        <v>4251</v>
      </c>
      <c r="D289" s="78">
        <v>1</v>
      </c>
      <c r="E289" s="79">
        <v>261.60000000000002</v>
      </c>
      <c r="F289" s="80">
        <v>261.60000000000002</v>
      </c>
      <c r="G289" s="81">
        <v>12.74</v>
      </c>
      <c r="H289" s="81">
        <v>12.74</v>
      </c>
      <c r="I289" s="78" t="s">
        <v>4743</v>
      </c>
      <c r="J289" s="78">
        <f>VLOOKUP(B289,'[3]09.02.2026'!$C$1543:$J$2063,8,0)</f>
        <v>0</v>
      </c>
      <c r="K289" s="78">
        <f t="shared" si="13"/>
        <v>0</v>
      </c>
      <c r="L289" s="82"/>
      <c r="M289" s="82"/>
      <c r="N289" s="82"/>
      <c r="O289" s="82"/>
      <c r="P289" s="82">
        <v>1</v>
      </c>
      <c r="Q289" s="83"/>
      <c r="R289" s="83"/>
      <c r="S289" s="83"/>
      <c r="T289" s="84">
        <f t="shared" si="14"/>
        <v>0</v>
      </c>
      <c r="U289" s="84"/>
      <c r="V289" s="86"/>
      <c r="W289" s="87"/>
      <c r="X289" s="132">
        <f>VLOOKUP(B289,'[4]ВОМ КГ-3 СОЭКС'!$C$3:$G$2063,5,0)</f>
        <v>261.60000000000002</v>
      </c>
      <c r="Y289" s="133">
        <f t="shared" si="12"/>
        <v>0</v>
      </c>
      <c r="Z289" s="132"/>
    </row>
    <row r="290" spans="1:26" x14ac:dyDescent="0.25">
      <c r="A290" s="76" t="s">
        <v>880</v>
      </c>
      <c r="B290" s="77" t="s">
        <v>4252</v>
      </c>
      <c r="C290" s="77" t="s">
        <v>4253</v>
      </c>
      <c r="D290" s="78">
        <v>5</v>
      </c>
      <c r="E290" s="79">
        <v>213.8</v>
      </c>
      <c r="F290" s="80">
        <v>1069</v>
      </c>
      <c r="G290" s="81">
        <v>10.39</v>
      </c>
      <c r="H290" s="81">
        <v>51.95</v>
      </c>
      <c r="I290" s="78" t="s">
        <v>4743</v>
      </c>
      <c r="J290" s="78">
        <f>VLOOKUP(B290,'[3]09.02.2026'!$C$1543:$J$2063,8,0)</f>
        <v>0</v>
      </c>
      <c r="K290" s="78">
        <f t="shared" si="13"/>
        <v>0</v>
      </c>
      <c r="L290" s="82"/>
      <c r="M290" s="82"/>
      <c r="N290" s="82"/>
      <c r="O290" s="82"/>
      <c r="P290" s="82">
        <v>1</v>
      </c>
      <c r="Q290" s="83">
        <v>2</v>
      </c>
      <c r="R290" s="83">
        <v>2</v>
      </c>
      <c r="S290" s="83"/>
      <c r="T290" s="84">
        <f t="shared" si="14"/>
        <v>0</v>
      </c>
      <c r="U290" s="84"/>
      <c r="V290" s="86"/>
      <c r="W290" s="87"/>
      <c r="X290" s="132">
        <f>VLOOKUP(B290,'[4]ВОМ КГ-3 СОЭКС'!$C$3:$G$2063,5,0)</f>
        <v>1069</v>
      </c>
      <c r="Y290" s="133">
        <f t="shared" si="12"/>
        <v>0</v>
      </c>
      <c r="Z290" s="132"/>
    </row>
    <row r="291" spans="1:26" x14ac:dyDescent="0.25">
      <c r="A291" s="76" t="s">
        <v>883</v>
      </c>
      <c r="B291" s="77" t="s">
        <v>4254</v>
      </c>
      <c r="C291" s="77" t="s">
        <v>4255</v>
      </c>
      <c r="D291" s="78">
        <v>1</v>
      </c>
      <c r="E291" s="79">
        <v>281.60000000000002</v>
      </c>
      <c r="F291" s="80">
        <v>281.60000000000002</v>
      </c>
      <c r="G291" s="81">
        <v>13.69</v>
      </c>
      <c r="H291" s="81">
        <v>13.69</v>
      </c>
      <c r="I291" s="78" t="s">
        <v>4743</v>
      </c>
      <c r="J291" s="78">
        <f>VLOOKUP(B291,'[3]09.02.2026'!$C$1543:$J$2063,8,0)</f>
        <v>0</v>
      </c>
      <c r="K291" s="78">
        <f t="shared" si="13"/>
        <v>0</v>
      </c>
      <c r="L291" s="82"/>
      <c r="M291" s="82"/>
      <c r="N291" s="82"/>
      <c r="O291" s="82"/>
      <c r="P291" s="82"/>
      <c r="Q291" s="83">
        <v>1</v>
      </c>
      <c r="R291" s="83"/>
      <c r="S291" s="83"/>
      <c r="T291" s="84">
        <f t="shared" si="14"/>
        <v>0</v>
      </c>
      <c r="U291" s="84"/>
      <c r="V291" s="86"/>
      <c r="W291" s="87"/>
      <c r="X291" s="132">
        <f>VLOOKUP(B291,'[4]ВОМ КГ-3 СОЭКС'!$C$3:$G$2063,5,0)</f>
        <v>281.60000000000002</v>
      </c>
      <c r="Y291" s="133">
        <f t="shared" si="12"/>
        <v>0</v>
      </c>
      <c r="Z291" s="132"/>
    </row>
    <row r="292" spans="1:26" x14ac:dyDescent="0.25">
      <c r="A292" s="76" t="s">
        <v>886</v>
      </c>
      <c r="B292" s="77" t="s">
        <v>4256</v>
      </c>
      <c r="C292" s="77" t="s">
        <v>4257</v>
      </c>
      <c r="D292" s="78">
        <v>1</v>
      </c>
      <c r="E292" s="79">
        <v>261.7</v>
      </c>
      <c r="F292" s="80">
        <v>261.7</v>
      </c>
      <c r="G292" s="81">
        <v>12.74</v>
      </c>
      <c r="H292" s="81">
        <v>12.74</v>
      </c>
      <c r="I292" s="78" t="s">
        <v>4743</v>
      </c>
      <c r="J292" s="78">
        <f>VLOOKUP(B292,'[3]09.02.2026'!$C$1543:$J$2063,8,0)</f>
        <v>0</v>
      </c>
      <c r="K292" s="78">
        <f t="shared" si="13"/>
        <v>0</v>
      </c>
      <c r="L292" s="82"/>
      <c r="M292" s="82"/>
      <c r="N292" s="82"/>
      <c r="O292" s="82"/>
      <c r="P292" s="82"/>
      <c r="Q292" s="83">
        <v>1</v>
      </c>
      <c r="R292" s="83"/>
      <c r="S292" s="83"/>
      <c r="T292" s="84">
        <f t="shared" si="14"/>
        <v>0</v>
      </c>
      <c r="U292" s="84"/>
      <c r="V292" s="86"/>
      <c r="W292" s="87"/>
      <c r="X292" s="132">
        <f>VLOOKUP(B292,'[4]ВОМ КГ-3 СОЭКС'!$C$3:$G$2063,5,0)</f>
        <v>261.7</v>
      </c>
      <c r="Y292" s="133">
        <f t="shared" si="12"/>
        <v>0</v>
      </c>
      <c r="Z292" s="132"/>
    </row>
    <row r="293" spans="1:26" x14ac:dyDescent="0.25">
      <c r="A293" s="76" t="s">
        <v>889</v>
      </c>
      <c r="B293" s="77" t="s">
        <v>4258</v>
      </c>
      <c r="C293" s="77" t="s">
        <v>4259</v>
      </c>
      <c r="D293" s="78">
        <v>1</v>
      </c>
      <c r="E293" s="79">
        <v>281.60000000000002</v>
      </c>
      <c r="F293" s="80">
        <v>281.60000000000002</v>
      </c>
      <c r="G293" s="81">
        <v>13.69</v>
      </c>
      <c r="H293" s="81">
        <v>13.69</v>
      </c>
      <c r="I293" s="78" t="s">
        <v>4743</v>
      </c>
      <c r="J293" s="78">
        <f>VLOOKUP(B293,'[3]09.02.2026'!$C$1543:$J$2063,8,0)</f>
        <v>0</v>
      </c>
      <c r="K293" s="78">
        <f t="shared" si="13"/>
        <v>0</v>
      </c>
      <c r="L293" s="82"/>
      <c r="M293" s="82"/>
      <c r="N293" s="82"/>
      <c r="O293" s="82"/>
      <c r="P293" s="82"/>
      <c r="Q293" s="83">
        <v>1</v>
      </c>
      <c r="R293" s="83"/>
      <c r="S293" s="83"/>
      <c r="T293" s="84">
        <f t="shared" si="14"/>
        <v>0</v>
      </c>
      <c r="U293" s="84"/>
      <c r="V293" s="86"/>
      <c r="W293" s="87"/>
      <c r="X293" s="132">
        <f>VLOOKUP(B293,'[4]ВОМ КГ-3 СОЭКС'!$C$3:$G$2063,5,0)</f>
        <v>281.60000000000002</v>
      </c>
      <c r="Y293" s="133">
        <f t="shared" si="12"/>
        <v>0</v>
      </c>
      <c r="Z293" s="132"/>
    </row>
    <row r="294" spans="1:26" x14ac:dyDescent="0.25">
      <c r="A294" s="76" t="s">
        <v>892</v>
      </c>
      <c r="B294" s="77" t="s">
        <v>4260</v>
      </c>
      <c r="C294" s="77" t="s">
        <v>4261</v>
      </c>
      <c r="D294" s="78">
        <v>1</v>
      </c>
      <c r="E294" s="79">
        <v>261.7</v>
      </c>
      <c r="F294" s="80">
        <v>261.7</v>
      </c>
      <c r="G294" s="81">
        <v>12.74</v>
      </c>
      <c r="H294" s="81">
        <v>12.74</v>
      </c>
      <c r="I294" s="78" t="s">
        <v>4743</v>
      </c>
      <c r="J294" s="78">
        <f>VLOOKUP(B294,'[3]09.02.2026'!$C$1543:$J$2063,8,0)</f>
        <v>0</v>
      </c>
      <c r="K294" s="78">
        <f t="shared" si="13"/>
        <v>0</v>
      </c>
      <c r="L294" s="82"/>
      <c r="M294" s="82"/>
      <c r="N294" s="82"/>
      <c r="O294" s="82"/>
      <c r="P294" s="82"/>
      <c r="Q294" s="83">
        <v>1</v>
      </c>
      <c r="R294" s="83"/>
      <c r="S294" s="83"/>
      <c r="T294" s="84">
        <f t="shared" si="14"/>
        <v>0</v>
      </c>
      <c r="U294" s="84"/>
      <c r="V294" s="86"/>
      <c r="W294" s="87"/>
      <c r="X294" s="132">
        <f>VLOOKUP(B294,'[4]ВОМ КГ-3 СОЭКС'!$C$3:$G$2063,5,0)</f>
        <v>261.7</v>
      </c>
      <c r="Y294" s="133">
        <f t="shared" si="12"/>
        <v>0</v>
      </c>
      <c r="Z294" s="132"/>
    </row>
    <row r="295" spans="1:26" x14ac:dyDescent="0.25">
      <c r="A295" s="76" t="s">
        <v>895</v>
      </c>
      <c r="B295" s="77" t="s">
        <v>4262</v>
      </c>
      <c r="C295" s="77" t="s">
        <v>4263</v>
      </c>
      <c r="D295" s="78">
        <v>1</v>
      </c>
      <c r="E295" s="79">
        <v>281.39999999999998</v>
      </c>
      <c r="F295" s="80">
        <v>281.39999999999998</v>
      </c>
      <c r="G295" s="81">
        <v>13.68</v>
      </c>
      <c r="H295" s="81">
        <v>13.68</v>
      </c>
      <c r="I295" s="78" t="s">
        <v>4743</v>
      </c>
      <c r="J295" s="78">
        <f>VLOOKUP(B295,'[3]09.02.2026'!$C$1543:$J$2063,8,0)</f>
        <v>0</v>
      </c>
      <c r="K295" s="78">
        <f t="shared" si="13"/>
        <v>0</v>
      </c>
      <c r="L295" s="82"/>
      <c r="M295" s="82"/>
      <c r="N295" s="82"/>
      <c r="O295" s="82"/>
      <c r="P295" s="82"/>
      <c r="Q295" s="83"/>
      <c r="R295" s="83">
        <v>1</v>
      </c>
      <c r="S295" s="83"/>
      <c r="T295" s="84">
        <f t="shared" si="14"/>
        <v>0</v>
      </c>
      <c r="U295" s="84"/>
      <c r="V295" s="86"/>
      <c r="W295" s="87"/>
      <c r="X295" s="132">
        <f>VLOOKUP(B295,'[4]ВОМ КГ-3 СОЭКС'!$C$3:$G$2063,5,0)</f>
        <v>281.39999999999998</v>
      </c>
      <c r="Y295" s="133">
        <f t="shared" si="12"/>
        <v>0</v>
      </c>
      <c r="Z295" s="132"/>
    </row>
    <row r="296" spans="1:26" x14ac:dyDescent="0.25">
      <c r="A296" s="76" t="s">
        <v>898</v>
      </c>
      <c r="B296" s="77" t="s">
        <v>4264</v>
      </c>
      <c r="C296" s="77" t="s">
        <v>4265</v>
      </c>
      <c r="D296" s="78">
        <v>1</v>
      </c>
      <c r="E296" s="79">
        <v>261.5</v>
      </c>
      <c r="F296" s="80">
        <v>261.5</v>
      </c>
      <c r="G296" s="81">
        <v>12.73</v>
      </c>
      <c r="H296" s="81">
        <v>12.73</v>
      </c>
      <c r="I296" s="78" t="s">
        <v>4743</v>
      </c>
      <c r="J296" s="78">
        <f>VLOOKUP(B296,'[3]09.02.2026'!$C$1543:$J$2063,8,0)</f>
        <v>0</v>
      </c>
      <c r="K296" s="78">
        <f t="shared" si="13"/>
        <v>0</v>
      </c>
      <c r="L296" s="82"/>
      <c r="M296" s="82"/>
      <c r="N296" s="82"/>
      <c r="O296" s="82"/>
      <c r="P296" s="82"/>
      <c r="Q296" s="83"/>
      <c r="R296" s="83">
        <v>1</v>
      </c>
      <c r="S296" s="83"/>
      <c r="T296" s="84">
        <f t="shared" si="14"/>
        <v>0</v>
      </c>
      <c r="U296" s="84"/>
      <c r="V296" s="86"/>
      <c r="W296" s="87"/>
      <c r="X296" s="132">
        <f>VLOOKUP(B296,'[4]ВОМ КГ-3 СОЭКС'!$C$3:$G$2063,5,0)</f>
        <v>261.5</v>
      </c>
      <c r="Y296" s="133">
        <f t="shared" si="12"/>
        <v>0</v>
      </c>
      <c r="Z296" s="132"/>
    </row>
    <row r="297" spans="1:26" x14ac:dyDescent="0.25">
      <c r="A297" s="76" t="s">
        <v>901</v>
      </c>
      <c r="B297" s="77" t="s">
        <v>4266</v>
      </c>
      <c r="C297" s="77" t="s">
        <v>4267</v>
      </c>
      <c r="D297" s="78">
        <v>1</v>
      </c>
      <c r="E297" s="79">
        <v>165.5</v>
      </c>
      <c r="F297" s="80">
        <v>165.5</v>
      </c>
      <c r="G297" s="81">
        <v>8.06</v>
      </c>
      <c r="H297" s="81">
        <v>8.06</v>
      </c>
      <c r="I297" s="78" t="s">
        <v>4743</v>
      </c>
      <c r="J297" s="78">
        <f>VLOOKUP(B297,'[3]09.02.2026'!$C$1543:$J$2063,8,0)</f>
        <v>0</v>
      </c>
      <c r="K297" s="78">
        <f t="shared" si="13"/>
        <v>0</v>
      </c>
      <c r="L297" s="82"/>
      <c r="M297" s="82"/>
      <c r="N297" s="82"/>
      <c r="O297" s="82"/>
      <c r="P297" s="82"/>
      <c r="Q297" s="83"/>
      <c r="R297" s="83">
        <v>1</v>
      </c>
      <c r="S297" s="83"/>
      <c r="T297" s="84">
        <f t="shared" si="14"/>
        <v>0</v>
      </c>
      <c r="U297" s="84"/>
      <c r="V297" s="86"/>
      <c r="W297" s="87"/>
      <c r="X297" s="132">
        <f>VLOOKUP(B297,'[4]ВОМ КГ-3 СОЭКС'!$C$3:$G$2063,5,0)</f>
        <v>165.5</v>
      </c>
      <c r="Y297" s="133">
        <f t="shared" si="12"/>
        <v>0</v>
      </c>
      <c r="Z297" s="132"/>
    </row>
    <row r="298" spans="1:26" x14ac:dyDescent="0.25">
      <c r="A298" s="76" t="s">
        <v>904</v>
      </c>
      <c r="B298" s="77" t="s">
        <v>4268</v>
      </c>
      <c r="C298" s="77" t="s">
        <v>4269</v>
      </c>
      <c r="D298" s="78">
        <v>1</v>
      </c>
      <c r="E298" s="79">
        <v>275.5</v>
      </c>
      <c r="F298" s="80">
        <v>275.5</v>
      </c>
      <c r="G298" s="81">
        <v>13.39</v>
      </c>
      <c r="H298" s="81">
        <v>13.39</v>
      </c>
      <c r="I298" s="78" t="s">
        <v>4743</v>
      </c>
      <c r="J298" s="78">
        <f>VLOOKUP(B298,'[3]09.02.2026'!$C$1543:$J$2063,8,0)</f>
        <v>0</v>
      </c>
      <c r="K298" s="78">
        <f t="shared" si="13"/>
        <v>0</v>
      </c>
      <c r="L298" s="82"/>
      <c r="M298" s="82"/>
      <c r="N298" s="82"/>
      <c r="O298" s="82"/>
      <c r="P298" s="82"/>
      <c r="Q298" s="83"/>
      <c r="R298" s="83">
        <v>1</v>
      </c>
      <c r="S298" s="83"/>
      <c r="T298" s="84">
        <f t="shared" si="14"/>
        <v>0</v>
      </c>
      <c r="U298" s="84"/>
      <c r="V298" s="86"/>
      <c r="W298" s="87"/>
      <c r="X298" s="132">
        <f>VLOOKUP(B298,'[4]ВОМ КГ-3 СОЭКС'!$C$3:$G$2063,5,0)</f>
        <v>275.5</v>
      </c>
      <c r="Y298" s="133">
        <f t="shared" si="12"/>
        <v>0</v>
      </c>
      <c r="Z298" s="132"/>
    </row>
    <row r="299" spans="1:26" x14ac:dyDescent="0.25">
      <c r="A299" s="76" t="s">
        <v>907</v>
      </c>
      <c r="B299" s="77" t="s">
        <v>4270</v>
      </c>
      <c r="C299" s="77" t="s">
        <v>4271</v>
      </c>
      <c r="D299" s="78">
        <v>1</v>
      </c>
      <c r="E299" s="79">
        <v>255.9</v>
      </c>
      <c r="F299" s="80">
        <v>255.9</v>
      </c>
      <c r="G299" s="81">
        <v>12.45</v>
      </c>
      <c r="H299" s="81">
        <v>12.45</v>
      </c>
      <c r="I299" s="78" t="s">
        <v>4743</v>
      </c>
      <c r="J299" s="78">
        <f>VLOOKUP(B299,'[3]09.02.2026'!$C$1543:$J$2063,8,0)</f>
        <v>0</v>
      </c>
      <c r="K299" s="78">
        <f t="shared" si="13"/>
        <v>0</v>
      </c>
      <c r="L299" s="82"/>
      <c r="M299" s="82"/>
      <c r="N299" s="82"/>
      <c r="O299" s="82"/>
      <c r="P299" s="82"/>
      <c r="Q299" s="83"/>
      <c r="R299" s="83">
        <v>1</v>
      </c>
      <c r="S299" s="83"/>
      <c r="T299" s="84">
        <f t="shared" si="14"/>
        <v>0</v>
      </c>
      <c r="U299" s="84"/>
      <c r="V299" s="86"/>
      <c r="W299" s="87"/>
      <c r="X299" s="132">
        <f>VLOOKUP(B299,'[4]ВОМ КГ-3 СОЭКС'!$C$3:$G$2063,5,0)</f>
        <v>255.9</v>
      </c>
      <c r="Y299" s="133">
        <f t="shared" si="12"/>
        <v>0</v>
      </c>
      <c r="Z299" s="132"/>
    </row>
    <row r="300" spans="1:26" x14ac:dyDescent="0.25">
      <c r="A300" s="76" t="s">
        <v>910</v>
      </c>
      <c r="B300" s="77" t="s">
        <v>4272</v>
      </c>
      <c r="C300" s="77" t="s">
        <v>4273</v>
      </c>
      <c r="D300" s="78">
        <v>1</v>
      </c>
      <c r="E300" s="79">
        <v>226.7</v>
      </c>
      <c r="F300" s="80">
        <v>226.7</v>
      </c>
      <c r="G300" s="81">
        <v>11.02</v>
      </c>
      <c r="H300" s="81">
        <v>11.02</v>
      </c>
      <c r="I300" s="78" t="s">
        <v>4743</v>
      </c>
      <c r="J300" s="78">
        <f>VLOOKUP(B300,'[3]09.02.2026'!$C$1543:$J$2063,8,0)</f>
        <v>0</v>
      </c>
      <c r="K300" s="78">
        <f t="shared" si="13"/>
        <v>0</v>
      </c>
      <c r="L300" s="82"/>
      <c r="M300" s="82"/>
      <c r="N300" s="82"/>
      <c r="O300" s="82"/>
      <c r="P300" s="82"/>
      <c r="Q300" s="83"/>
      <c r="R300" s="83">
        <v>1</v>
      </c>
      <c r="S300" s="83"/>
      <c r="T300" s="84">
        <f t="shared" si="14"/>
        <v>0</v>
      </c>
      <c r="U300" s="84"/>
      <c r="V300" s="86"/>
      <c r="W300" s="87"/>
      <c r="X300" s="132">
        <f>VLOOKUP(B300,'[4]ВОМ КГ-3 СОЭКС'!$C$3:$G$2063,5,0)</f>
        <v>226.7</v>
      </c>
      <c r="Y300" s="133">
        <f t="shared" si="12"/>
        <v>0</v>
      </c>
      <c r="Z300" s="132"/>
    </row>
    <row r="301" spans="1:26" x14ac:dyDescent="0.25">
      <c r="A301" s="76" t="s">
        <v>913</v>
      </c>
      <c r="B301" s="77" t="s">
        <v>4274</v>
      </c>
      <c r="C301" s="77" t="s">
        <v>4275</v>
      </c>
      <c r="D301" s="78">
        <v>1</v>
      </c>
      <c r="E301" s="79">
        <v>281.60000000000002</v>
      </c>
      <c r="F301" s="80">
        <v>281.60000000000002</v>
      </c>
      <c r="G301" s="81">
        <v>13.69</v>
      </c>
      <c r="H301" s="81">
        <v>13.69</v>
      </c>
      <c r="I301" s="78" t="s">
        <v>4743</v>
      </c>
      <c r="J301" s="78">
        <f>VLOOKUP(B301,'[3]09.02.2026'!$C$1543:$J$2063,8,0)</f>
        <v>0</v>
      </c>
      <c r="K301" s="78">
        <f t="shared" si="13"/>
        <v>0</v>
      </c>
      <c r="L301" s="82"/>
      <c r="M301" s="82"/>
      <c r="N301" s="82"/>
      <c r="O301" s="82"/>
      <c r="P301" s="82"/>
      <c r="Q301" s="83"/>
      <c r="R301" s="83">
        <v>1</v>
      </c>
      <c r="S301" s="83"/>
      <c r="T301" s="84">
        <f t="shared" si="14"/>
        <v>0</v>
      </c>
      <c r="U301" s="84"/>
      <c r="V301" s="86"/>
      <c r="W301" s="87"/>
      <c r="X301" s="132">
        <f>VLOOKUP(B301,'[4]ВОМ КГ-3 СОЭКС'!$C$3:$G$2063,5,0)</f>
        <v>281.60000000000002</v>
      </c>
      <c r="Y301" s="133">
        <f t="shared" si="12"/>
        <v>0</v>
      </c>
      <c r="Z301" s="132"/>
    </row>
    <row r="302" spans="1:26" x14ac:dyDescent="0.25">
      <c r="A302" s="76" t="s">
        <v>916</v>
      </c>
      <c r="B302" s="77" t="s">
        <v>4276</v>
      </c>
      <c r="C302" s="77" t="s">
        <v>4277</v>
      </c>
      <c r="D302" s="78">
        <v>1</v>
      </c>
      <c r="E302" s="79">
        <v>261.7</v>
      </c>
      <c r="F302" s="80">
        <v>261.7</v>
      </c>
      <c r="G302" s="81">
        <v>12.74</v>
      </c>
      <c r="H302" s="81">
        <v>12.74</v>
      </c>
      <c r="I302" s="78" t="s">
        <v>4743</v>
      </c>
      <c r="J302" s="78">
        <f>VLOOKUP(B302,'[3]09.02.2026'!$C$1543:$J$2063,8,0)</f>
        <v>0</v>
      </c>
      <c r="K302" s="78">
        <f t="shared" si="13"/>
        <v>0</v>
      </c>
      <c r="L302" s="82"/>
      <c r="M302" s="82"/>
      <c r="N302" s="82"/>
      <c r="O302" s="82"/>
      <c r="P302" s="82"/>
      <c r="Q302" s="83"/>
      <c r="R302" s="83">
        <v>1</v>
      </c>
      <c r="S302" s="83"/>
      <c r="T302" s="84">
        <f t="shared" si="14"/>
        <v>0</v>
      </c>
      <c r="U302" s="84"/>
      <c r="V302" s="86"/>
      <c r="W302" s="87"/>
      <c r="X302" s="132">
        <f>VLOOKUP(B302,'[4]ВОМ КГ-3 СОЭКС'!$C$3:$G$2063,5,0)</f>
        <v>261.7</v>
      </c>
      <c r="Y302" s="133">
        <f t="shared" si="12"/>
        <v>0</v>
      </c>
      <c r="Z302" s="132"/>
    </row>
    <row r="303" spans="1:26" x14ac:dyDescent="0.25">
      <c r="A303" s="76" t="s">
        <v>919</v>
      </c>
      <c r="B303" s="77" t="s">
        <v>4278</v>
      </c>
      <c r="C303" s="77" t="s">
        <v>4279</v>
      </c>
      <c r="D303" s="78">
        <v>8</v>
      </c>
      <c r="E303" s="79">
        <v>120.4</v>
      </c>
      <c r="F303" s="80">
        <v>963.2</v>
      </c>
      <c r="G303" s="81">
        <v>5.81</v>
      </c>
      <c r="H303" s="81">
        <v>46.48</v>
      </c>
      <c r="I303" s="78" t="s">
        <v>4743</v>
      </c>
      <c r="J303" s="78">
        <f>VLOOKUP(B303,'[3]09.02.2026'!$C$1543:$J$2063,8,0)</f>
        <v>0</v>
      </c>
      <c r="K303" s="78">
        <f t="shared" si="13"/>
        <v>0</v>
      </c>
      <c r="L303" s="82"/>
      <c r="M303" s="82"/>
      <c r="N303" s="82"/>
      <c r="O303" s="82"/>
      <c r="P303" s="82"/>
      <c r="Q303" s="83"/>
      <c r="R303" s="83"/>
      <c r="S303" s="83">
        <v>8</v>
      </c>
      <c r="T303" s="84">
        <f t="shared" si="14"/>
        <v>0</v>
      </c>
      <c r="U303" s="84"/>
      <c r="V303" s="86"/>
      <c r="W303" s="87"/>
      <c r="X303" s="132">
        <f>VLOOKUP(B303,'[4]ВОМ КГ-3 СОЭКС'!$C$3:$G$2063,5,0)</f>
        <v>963.2</v>
      </c>
      <c r="Y303" s="133">
        <f t="shared" si="12"/>
        <v>0</v>
      </c>
      <c r="Z303" s="132"/>
    </row>
    <row r="304" spans="1:26" x14ac:dyDescent="0.25">
      <c r="A304" s="76" t="s">
        <v>922</v>
      </c>
      <c r="B304" s="77" t="s">
        <v>4280</v>
      </c>
      <c r="C304" s="77" t="s">
        <v>4281</v>
      </c>
      <c r="D304" s="78">
        <v>2</v>
      </c>
      <c r="E304" s="79">
        <v>60.5</v>
      </c>
      <c r="F304" s="80">
        <v>121</v>
      </c>
      <c r="G304" s="81">
        <v>2.93</v>
      </c>
      <c r="H304" s="81">
        <v>5.86</v>
      </c>
      <c r="I304" s="78" t="s">
        <v>4743</v>
      </c>
      <c r="J304" s="78">
        <f>VLOOKUP(B304,'[3]09.02.2026'!$C$1543:$J$2063,8,0)</f>
        <v>0</v>
      </c>
      <c r="K304" s="78">
        <f t="shared" si="13"/>
        <v>0</v>
      </c>
      <c r="L304" s="82"/>
      <c r="M304" s="82"/>
      <c r="N304" s="82"/>
      <c r="O304" s="82"/>
      <c r="P304" s="82"/>
      <c r="Q304" s="83"/>
      <c r="R304" s="83"/>
      <c r="S304" s="83">
        <v>2</v>
      </c>
      <c r="T304" s="84">
        <f t="shared" si="14"/>
        <v>0</v>
      </c>
      <c r="U304" s="84"/>
      <c r="V304" s="86"/>
      <c r="W304" s="87"/>
      <c r="X304" s="132">
        <f>VLOOKUP(B304,'[4]ВОМ КГ-3 СОЭКС'!$C$3:$G$2063,5,0)</f>
        <v>121</v>
      </c>
      <c r="Y304" s="133">
        <f t="shared" si="12"/>
        <v>0</v>
      </c>
      <c r="Z304" s="132"/>
    </row>
    <row r="305" spans="1:26" x14ac:dyDescent="0.25">
      <c r="A305" s="76" t="s">
        <v>925</v>
      </c>
      <c r="B305" s="77" t="s">
        <v>4282</v>
      </c>
      <c r="C305" s="77" t="s">
        <v>4283</v>
      </c>
      <c r="D305" s="78">
        <v>2</v>
      </c>
      <c r="E305" s="79">
        <v>56.1</v>
      </c>
      <c r="F305" s="80">
        <v>112.2</v>
      </c>
      <c r="G305" s="81">
        <v>2.71</v>
      </c>
      <c r="H305" s="81">
        <v>5.42</v>
      </c>
      <c r="I305" s="78" t="s">
        <v>4743</v>
      </c>
      <c r="J305" s="78">
        <f>VLOOKUP(B305,'[3]09.02.2026'!$C$1543:$J$2063,8,0)</f>
        <v>0</v>
      </c>
      <c r="K305" s="78">
        <f t="shared" si="13"/>
        <v>0</v>
      </c>
      <c r="L305" s="82"/>
      <c r="M305" s="82"/>
      <c r="N305" s="82"/>
      <c r="O305" s="82"/>
      <c r="P305" s="82"/>
      <c r="Q305" s="83"/>
      <c r="R305" s="83"/>
      <c r="S305" s="83">
        <v>2</v>
      </c>
      <c r="T305" s="84">
        <f t="shared" si="14"/>
        <v>0</v>
      </c>
      <c r="U305" s="84"/>
      <c r="V305" s="86"/>
      <c r="W305" s="87"/>
      <c r="X305" s="132">
        <f>VLOOKUP(B305,'[4]ВОМ КГ-3 СОЭКС'!$C$3:$G$2063,5,0)</f>
        <v>112.2</v>
      </c>
      <c r="Y305" s="133">
        <f t="shared" si="12"/>
        <v>0</v>
      </c>
      <c r="Z305" s="132"/>
    </row>
    <row r="306" spans="1:26" x14ac:dyDescent="0.25">
      <c r="A306" s="76" t="s">
        <v>928</v>
      </c>
      <c r="B306" s="77" t="s">
        <v>4284</v>
      </c>
      <c r="C306" s="77" t="s">
        <v>4285</v>
      </c>
      <c r="D306" s="78">
        <v>8</v>
      </c>
      <c r="E306" s="79">
        <v>50.7</v>
      </c>
      <c r="F306" s="80">
        <v>405.6</v>
      </c>
      <c r="G306" s="81">
        <v>2.46</v>
      </c>
      <c r="H306" s="81">
        <v>19.68</v>
      </c>
      <c r="I306" s="78" t="s">
        <v>4743</v>
      </c>
      <c r="J306" s="78">
        <f>VLOOKUP(B306,'[3]09.02.2026'!$C$1543:$J$2063,8,0)</f>
        <v>0</v>
      </c>
      <c r="K306" s="78">
        <f t="shared" si="13"/>
        <v>0</v>
      </c>
      <c r="L306" s="82"/>
      <c r="M306" s="82"/>
      <c r="N306" s="82"/>
      <c r="O306" s="82"/>
      <c r="P306" s="82"/>
      <c r="Q306" s="83"/>
      <c r="R306" s="83"/>
      <c r="S306" s="83">
        <v>8</v>
      </c>
      <c r="T306" s="84">
        <f t="shared" si="14"/>
        <v>0</v>
      </c>
      <c r="U306" s="84"/>
      <c r="V306" s="86"/>
      <c r="W306" s="87"/>
      <c r="X306" s="132">
        <f>VLOOKUP(B306,'[4]ВОМ КГ-3 СОЭКС'!$C$3:$G$2063,5,0)</f>
        <v>405.6</v>
      </c>
      <c r="Y306" s="133">
        <f t="shared" si="12"/>
        <v>0</v>
      </c>
      <c r="Z306" s="132"/>
    </row>
    <row r="307" spans="1:26" x14ac:dyDescent="0.25">
      <c r="A307" s="76" t="s">
        <v>931</v>
      </c>
      <c r="B307" s="77" t="s">
        <v>4286</v>
      </c>
      <c r="C307" s="77" t="s">
        <v>4287</v>
      </c>
      <c r="D307" s="78">
        <v>1</v>
      </c>
      <c r="E307" s="79">
        <v>50.8</v>
      </c>
      <c r="F307" s="80">
        <v>50.8</v>
      </c>
      <c r="G307" s="81">
        <v>2.46</v>
      </c>
      <c r="H307" s="81">
        <v>2.46</v>
      </c>
      <c r="I307" s="78" t="s">
        <v>4743</v>
      </c>
      <c r="J307" s="78">
        <f>VLOOKUP(B307,'[3]09.02.2026'!$C$1543:$J$2063,8,0)</f>
        <v>0</v>
      </c>
      <c r="K307" s="78">
        <f t="shared" si="13"/>
        <v>0</v>
      </c>
      <c r="L307" s="82"/>
      <c r="M307" s="82"/>
      <c r="N307" s="82"/>
      <c r="O307" s="82"/>
      <c r="P307" s="82"/>
      <c r="Q307" s="83"/>
      <c r="R307" s="83"/>
      <c r="S307" s="83">
        <v>1</v>
      </c>
      <c r="T307" s="84">
        <f t="shared" si="14"/>
        <v>0</v>
      </c>
      <c r="U307" s="84"/>
      <c r="V307" s="86"/>
      <c r="W307" s="87"/>
      <c r="X307" s="132">
        <f>VLOOKUP(B307,'[4]ВОМ КГ-3 СОЭКС'!$C$3:$G$2063,5,0)</f>
        <v>50.8</v>
      </c>
      <c r="Y307" s="133">
        <f t="shared" si="12"/>
        <v>0</v>
      </c>
      <c r="Z307" s="132"/>
    </row>
    <row r="308" spans="1:26" x14ac:dyDescent="0.25">
      <c r="A308" s="76" t="s">
        <v>934</v>
      </c>
      <c r="B308" s="77" t="s">
        <v>4288</v>
      </c>
      <c r="C308" s="77" t="s">
        <v>4289</v>
      </c>
      <c r="D308" s="78">
        <v>1</v>
      </c>
      <c r="E308" s="79">
        <v>118.5</v>
      </c>
      <c r="F308" s="80">
        <v>118.5</v>
      </c>
      <c r="G308" s="81">
        <v>5.68</v>
      </c>
      <c r="H308" s="81">
        <v>5.68</v>
      </c>
      <c r="I308" s="78" t="s">
        <v>4743</v>
      </c>
      <c r="J308" s="78">
        <f>VLOOKUP(B308,'[3]09.02.2026'!$C$1543:$J$2063,8,0)</f>
        <v>0</v>
      </c>
      <c r="K308" s="78">
        <f t="shared" si="13"/>
        <v>0</v>
      </c>
      <c r="L308" s="82"/>
      <c r="M308" s="82"/>
      <c r="N308" s="82"/>
      <c r="O308" s="82"/>
      <c r="P308" s="82"/>
      <c r="Q308" s="83"/>
      <c r="R308" s="83"/>
      <c r="S308" s="83">
        <v>1</v>
      </c>
      <c r="T308" s="84">
        <f t="shared" si="14"/>
        <v>0</v>
      </c>
      <c r="U308" s="84"/>
      <c r="V308" s="86"/>
      <c r="W308" s="87"/>
      <c r="X308" s="132">
        <f>VLOOKUP(B308,'[4]ВОМ КГ-3 СОЭКС'!$C$3:$G$2063,5,0)</f>
        <v>118.5</v>
      </c>
      <c r="Y308" s="133">
        <f t="shared" si="12"/>
        <v>0</v>
      </c>
      <c r="Z308" s="132"/>
    </row>
    <row r="309" spans="1:26" x14ac:dyDescent="0.25">
      <c r="A309" s="76" t="s">
        <v>937</v>
      </c>
      <c r="B309" s="77" t="s">
        <v>4290</v>
      </c>
      <c r="C309" s="77" t="s">
        <v>4291</v>
      </c>
      <c r="D309" s="78">
        <v>1</v>
      </c>
      <c r="E309" s="79">
        <v>125.4</v>
      </c>
      <c r="F309" s="80">
        <v>125.4</v>
      </c>
      <c r="G309" s="81">
        <v>6.09</v>
      </c>
      <c r="H309" s="81">
        <v>6.09</v>
      </c>
      <c r="I309" s="78" t="s">
        <v>4743</v>
      </c>
      <c r="J309" s="78">
        <f>VLOOKUP(B309,'[3]09.02.2026'!$C$1543:$J$2063,8,0)</f>
        <v>0</v>
      </c>
      <c r="K309" s="78">
        <f t="shared" si="13"/>
        <v>0</v>
      </c>
      <c r="L309" s="82"/>
      <c r="M309" s="82"/>
      <c r="N309" s="82"/>
      <c r="O309" s="82"/>
      <c r="P309" s="82"/>
      <c r="Q309" s="83"/>
      <c r="R309" s="83"/>
      <c r="S309" s="83">
        <v>1</v>
      </c>
      <c r="T309" s="84">
        <f t="shared" si="14"/>
        <v>0</v>
      </c>
      <c r="U309" s="84"/>
      <c r="V309" s="86"/>
      <c r="W309" s="87"/>
      <c r="X309" s="132">
        <f>VLOOKUP(B309,'[4]ВОМ КГ-3 СОЭКС'!$C$3:$G$2063,5,0)</f>
        <v>125.4</v>
      </c>
      <c r="Y309" s="133">
        <f t="shared" si="12"/>
        <v>0</v>
      </c>
      <c r="Z309" s="132"/>
    </row>
    <row r="310" spans="1:26" x14ac:dyDescent="0.25">
      <c r="A310" s="76" t="s">
        <v>940</v>
      </c>
      <c r="B310" s="77" t="s">
        <v>4292</v>
      </c>
      <c r="C310" s="77" t="s">
        <v>4293</v>
      </c>
      <c r="D310" s="78">
        <v>2</v>
      </c>
      <c r="E310" s="79">
        <v>125.8</v>
      </c>
      <c r="F310" s="80">
        <v>251.6</v>
      </c>
      <c r="G310" s="81">
        <v>6.11</v>
      </c>
      <c r="H310" s="81">
        <v>12.22</v>
      </c>
      <c r="I310" s="78" t="s">
        <v>4743</v>
      </c>
      <c r="J310" s="78">
        <f>VLOOKUP(B310,'[3]09.02.2026'!$C$1543:$J$2063,8,0)</f>
        <v>0</v>
      </c>
      <c r="K310" s="78">
        <f t="shared" si="13"/>
        <v>0</v>
      </c>
      <c r="L310" s="82"/>
      <c r="M310" s="82"/>
      <c r="N310" s="82"/>
      <c r="O310" s="82"/>
      <c r="P310" s="82"/>
      <c r="Q310" s="83"/>
      <c r="R310" s="83"/>
      <c r="S310" s="83">
        <v>2</v>
      </c>
      <c r="T310" s="84">
        <f t="shared" si="14"/>
        <v>0</v>
      </c>
      <c r="U310" s="84"/>
      <c r="V310" s="86"/>
      <c r="W310" s="87"/>
      <c r="X310" s="132">
        <f>VLOOKUP(B310,'[4]ВОМ КГ-3 СОЭКС'!$C$3:$G$2063,5,0)</f>
        <v>251.6</v>
      </c>
      <c r="Y310" s="133">
        <f t="shared" si="12"/>
        <v>0</v>
      </c>
      <c r="Z310" s="132"/>
    </row>
    <row r="311" spans="1:26" x14ac:dyDescent="0.25">
      <c r="A311" s="76" t="s">
        <v>943</v>
      </c>
      <c r="B311" s="77" t="s">
        <v>4294</v>
      </c>
      <c r="C311" s="77" t="s">
        <v>4295</v>
      </c>
      <c r="D311" s="78">
        <v>4</v>
      </c>
      <c r="E311" s="79">
        <v>8.6999999999999993</v>
      </c>
      <c r="F311" s="80">
        <v>34.799999999999997</v>
      </c>
      <c r="G311" s="81">
        <v>0.43</v>
      </c>
      <c r="H311" s="81">
        <v>1.72</v>
      </c>
      <c r="I311" s="78" t="s">
        <v>4743</v>
      </c>
      <c r="J311" s="78">
        <f>VLOOKUP(B311,'[3]09.02.2026'!$C$1543:$J$2063,8,0)</f>
        <v>0</v>
      </c>
      <c r="K311" s="78">
        <f t="shared" si="13"/>
        <v>0</v>
      </c>
      <c r="L311" s="82"/>
      <c r="M311" s="82"/>
      <c r="N311" s="82"/>
      <c r="O311" s="82"/>
      <c r="P311" s="82"/>
      <c r="Q311" s="83"/>
      <c r="R311" s="83"/>
      <c r="S311" s="83">
        <v>4</v>
      </c>
      <c r="T311" s="84">
        <f t="shared" si="14"/>
        <v>0</v>
      </c>
      <c r="U311" s="84"/>
      <c r="V311" s="86"/>
      <c r="W311" s="87"/>
      <c r="X311" s="132">
        <f>VLOOKUP(B311,'[4]ВОМ КГ-3 СОЭКС'!$C$3:$G$2063,5,0)</f>
        <v>34.799999999999997</v>
      </c>
      <c r="Y311" s="133">
        <f t="shared" si="12"/>
        <v>0</v>
      </c>
      <c r="Z311" s="132"/>
    </row>
    <row r="312" spans="1:26" x14ac:dyDescent="0.25">
      <c r="A312" s="76" t="s">
        <v>946</v>
      </c>
      <c r="B312" s="77" t="s">
        <v>4296</v>
      </c>
      <c r="C312" s="77" t="s">
        <v>4297</v>
      </c>
      <c r="D312" s="78">
        <v>2</v>
      </c>
      <c r="E312" s="79">
        <v>183.7</v>
      </c>
      <c r="F312" s="80">
        <v>367.4</v>
      </c>
      <c r="G312" s="81">
        <v>8.93</v>
      </c>
      <c r="H312" s="81">
        <v>17.86</v>
      </c>
      <c r="I312" s="78" t="s">
        <v>4743</v>
      </c>
      <c r="J312" s="78">
        <f>VLOOKUP(B312,'[3]09.02.2026'!$C$1543:$J$2063,8,0)</f>
        <v>0</v>
      </c>
      <c r="K312" s="78">
        <f t="shared" si="13"/>
        <v>0</v>
      </c>
      <c r="L312" s="82"/>
      <c r="M312" s="82"/>
      <c r="N312" s="82"/>
      <c r="O312" s="82"/>
      <c r="P312" s="82"/>
      <c r="Q312" s="83"/>
      <c r="R312" s="83"/>
      <c r="S312" s="83">
        <v>2</v>
      </c>
      <c r="T312" s="84">
        <f t="shared" si="14"/>
        <v>0</v>
      </c>
      <c r="U312" s="84"/>
      <c r="V312" s="86"/>
      <c r="W312" s="87"/>
      <c r="X312" s="132">
        <f>VLOOKUP(B312,'[4]ВОМ КГ-3 СОЭКС'!$C$3:$G$2063,5,0)</f>
        <v>367.4</v>
      </c>
      <c r="Y312" s="133">
        <f t="shared" si="12"/>
        <v>0</v>
      </c>
      <c r="Z312" s="132"/>
    </row>
    <row r="313" spans="1:26" x14ac:dyDescent="0.25">
      <c r="A313" s="76" t="s">
        <v>949</v>
      </c>
      <c r="B313" s="77" t="s">
        <v>4298</v>
      </c>
      <c r="C313" s="77" t="s">
        <v>4299</v>
      </c>
      <c r="D313" s="78">
        <v>2</v>
      </c>
      <c r="E313" s="79">
        <v>64.5</v>
      </c>
      <c r="F313" s="80">
        <v>129</v>
      </c>
      <c r="G313" s="81">
        <v>3.13</v>
      </c>
      <c r="H313" s="81">
        <v>6.26</v>
      </c>
      <c r="I313" s="78" t="s">
        <v>4743</v>
      </c>
      <c r="J313" s="78">
        <f>VLOOKUP(B313,'[3]09.02.2026'!$C$1543:$J$2063,8,0)</f>
        <v>0</v>
      </c>
      <c r="K313" s="78">
        <f t="shared" si="13"/>
        <v>0</v>
      </c>
      <c r="L313" s="82"/>
      <c r="M313" s="82"/>
      <c r="N313" s="82"/>
      <c r="O313" s="82"/>
      <c r="P313" s="82"/>
      <c r="Q313" s="83"/>
      <c r="R313" s="83"/>
      <c r="S313" s="83">
        <v>2</v>
      </c>
      <c r="T313" s="84">
        <f t="shared" si="14"/>
        <v>0</v>
      </c>
      <c r="U313" s="84"/>
      <c r="V313" s="86"/>
      <c r="W313" s="87"/>
      <c r="X313" s="132">
        <f>VLOOKUP(B313,'[4]ВОМ КГ-3 СОЭКС'!$C$3:$G$2063,5,0)</f>
        <v>129</v>
      </c>
      <c r="Y313" s="133">
        <f t="shared" si="12"/>
        <v>0</v>
      </c>
      <c r="Z313" s="132"/>
    </row>
    <row r="314" spans="1:26" x14ac:dyDescent="0.25">
      <c r="A314" s="76" t="s">
        <v>952</v>
      </c>
      <c r="B314" s="77" t="s">
        <v>4300</v>
      </c>
      <c r="C314" s="77" t="s">
        <v>4301</v>
      </c>
      <c r="D314" s="78">
        <v>1</v>
      </c>
      <c r="E314" s="79">
        <v>50.7</v>
      </c>
      <c r="F314" s="80">
        <v>50.7</v>
      </c>
      <c r="G314" s="81">
        <v>2.4700000000000002</v>
      </c>
      <c r="H314" s="81">
        <v>2.4700000000000002</v>
      </c>
      <c r="I314" s="78" t="s">
        <v>4743</v>
      </c>
      <c r="J314" s="78">
        <f>VLOOKUP(B314,'[3]09.02.2026'!$C$1543:$J$2063,8,0)</f>
        <v>0</v>
      </c>
      <c r="K314" s="78">
        <f t="shared" si="13"/>
        <v>0</v>
      </c>
      <c r="L314" s="82"/>
      <c r="M314" s="82"/>
      <c r="N314" s="82"/>
      <c r="O314" s="82"/>
      <c r="P314" s="82"/>
      <c r="Q314" s="83"/>
      <c r="R314" s="83"/>
      <c r="S314" s="83">
        <v>1</v>
      </c>
      <c r="T314" s="84">
        <f t="shared" si="14"/>
        <v>0</v>
      </c>
      <c r="U314" s="84"/>
      <c r="V314" s="86"/>
      <c r="W314" s="87"/>
      <c r="X314" s="132">
        <f>VLOOKUP(B314,'[4]ВОМ КГ-3 СОЭКС'!$C$3:$G$2063,5,0)</f>
        <v>50.7</v>
      </c>
      <c r="Y314" s="133">
        <f t="shared" si="12"/>
        <v>0</v>
      </c>
      <c r="Z314" s="132"/>
    </row>
    <row r="315" spans="1:26" x14ac:dyDescent="0.25">
      <c r="A315" s="76" t="s">
        <v>955</v>
      </c>
      <c r="B315" s="77" t="s">
        <v>4302</v>
      </c>
      <c r="C315" s="77" t="s">
        <v>4303</v>
      </c>
      <c r="D315" s="78">
        <v>1</v>
      </c>
      <c r="E315" s="79">
        <v>130.5</v>
      </c>
      <c r="F315" s="80">
        <v>130.5</v>
      </c>
      <c r="G315" s="81">
        <v>6.34</v>
      </c>
      <c r="H315" s="81">
        <v>6.34</v>
      </c>
      <c r="I315" s="78" t="s">
        <v>4743</v>
      </c>
      <c r="J315" s="78">
        <f>VLOOKUP(B315,'[3]09.02.2026'!$C$1543:$J$2063,8,0)</f>
        <v>0</v>
      </c>
      <c r="K315" s="78">
        <f t="shared" si="13"/>
        <v>0</v>
      </c>
      <c r="L315" s="82"/>
      <c r="M315" s="82"/>
      <c r="N315" s="82"/>
      <c r="O315" s="82"/>
      <c r="P315" s="82"/>
      <c r="Q315" s="83"/>
      <c r="R315" s="83"/>
      <c r="S315" s="83">
        <v>1</v>
      </c>
      <c r="T315" s="84">
        <f t="shared" si="14"/>
        <v>0</v>
      </c>
      <c r="U315" s="84"/>
      <c r="V315" s="86"/>
      <c r="W315" s="87"/>
      <c r="X315" s="132">
        <f>VLOOKUP(B315,'[4]ВОМ КГ-3 СОЭКС'!$C$3:$G$2063,5,0)</f>
        <v>130.5</v>
      </c>
      <c r="Y315" s="133">
        <f t="shared" si="12"/>
        <v>0</v>
      </c>
      <c r="Z315" s="132"/>
    </row>
    <row r="316" spans="1:26" x14ac:dyDescent="0.25">
      <c r="A316" s="76" t="s">
        <v>958</v>
      </c>
      <c r="B316" s="77" t="s">
        <v>4304</v>
      </c>
      <c r="C316" s="77" t="s">
        <v>4305</v>
      </c>
      <c r="D316" s="78">
        <v>1</v>
      </c>
      <c r="E316" s="79">
        <v>131.1</v>
      </c>
      <c r="F316" s="80">
        <v>131.1</v>
      </c>
      <c r="G316" s="81">
        <v>6.36</v>
      </c>
      <c r="H316" s="81">
        <v>6.36</v>
      </c>
      <c r="I316" s="78" t="s">
        <v>4743</v>
      </c>
      <c r="J316" s="78">
        <f>VLOOKUP(B316,'[3]09.02.2026'!$C$1543:$J$2063,8,0)</f>
        <v>0</v>
      </c>
      <c r="K316" s="78">
        <f t="shared" si="13"/>
        <v>0</v>
      </c>
      <c r="L316" s="82"/>
      <c r="M316" s="82"/>
      <c r="N316" s="82"/>
      <c r="O316" s="82"/>
      <c r="P316" s="82"/>
      <c r="Q316" s="83"/>
      <c r="R316" s="83"/>
      <c r="S316" s="83">
        <v>1</v>
      </c>
      <c r="T316" s="84">
        <f t="shared" si="14"/>
        <v>0</v>
      </c>
      <c r="U316" s="84"/>
      <c r="V316" s="86"/>
      <c r="W316" s="87"/>
      <c r="X316" s="132">
        <f>VLOOKUP(B316,'[4]ВОМ КГ-3 СОЭКС'!$C$3:$G$2063,5,0)</f>
        <v>131.1</v>
      </c>
      <c r="Y316" s="133">
        <f t="shared" si="12"/>
        <v>0</v>
      </c>
      <c r="Z316" s="132"/>
    </row>
    <row r="317" spans="1:26" x14ac:dyDescent="0.25">
      <c r="A317" s="76" t="s">
        <v>961</v>
      </c>
      <c r="B317" s="77" t="s">
        <v>4306</v>
      </c>
      <c r="C317" s="77" t="s">
        <v>4307</v>
      </c>
      <c r="D317" s="78">
        <v>1</v>
      </c>
      <c r="E317" s="79">
        <v>132.6</v>
      </c>
      <c r="F317" s="80">
        <v>132.6</v>
      </c>
      <c r="G317" s="81">
        <v>6.44</v>
      </c>
      <c r="H317" s="81">
        <v>6.44</v>
      </c>
      <c r="I317" s="78" t="s">
        <v>4743</v>
      </c>
      <c r="J317" s="78">
        <f>VLOOKUP(B317,'[3]09.02.2026'!$C$1543:$J$2063,8,0)</f>
        <v>0</v>
      </c>
      <c r="K317" s="78">
        <f t="shared" si="13"/>
        <v>0</v>
      </c>
      <c r="L317" s="82"/>
      <c r="M317" s="82"/>
      <c r="N317" s="82"/>
      <c r="O317" s="82"/>
      <c r="P317" s="82"/>
      <c r="Q317" s="83"/>
      <c r="R317" s="83"/>
      <c r="S317" s="83">
        <v>1</v>
      </c>
      <c r="T317" s="84">
        <f t="shared" si="14"/>
        <v>0</v>
      </c>
      <c r="U317" s="84"/>
      <c r="V317" s="86"/>
      <c r="W317" s="87"/>
      <c r="X317" s="132">
        <f>VLOOKUP(B317,'[4]ВОМ КГ-3 СОЭКС'!$C$3:$G$2063,5,0)</f>
        <v>132.6</v>
      </c>
      <c r="Y317" s="133">
        <f t="shared" si="12"/>
        <v>0</v>
      </c>
      <c r="Z317" s="132"/>
    </row>
    <row r="318" spans="1:26" x14ac:dyDescent="0.25">
      <c r="A318" s="76" t="s">
        <v>964</v>
      </c>
      <c r="B318" s="77" t="s">
        <v>4308</v>
      </c>
      <c r="C318" s="77" t="s">
        <v>4309</v>
      </c>
      <c r="D318" s="78">
        <v>1</v>
      </c>
      <c r="E318" s="79">
        <v>161</v>
      </c>
      <c r="F318" s="80">
        <v>161</v>
      </c>
      <c r="G318" s="81">
        <v>7.82</v>
      </c>
      <c r="H318" s="81">
        <v>7.82</v>
      </c>
      <c r="I318" s="78" t="s">
        <v>4743</v>
      </c>
      <c r="J318" s="78">
        <f>VLOOKUP(B318,'[3]09.02.2026'!$C$1543:$J$2063,8,0)</f>
        <v>0</v>
      </c>
      <c r="K318" s="78">
        <f t="shared" si="13"/>
        <v>0</v>
      </c>
      <c r="L318" s="82"/>
      <c r="M318" s="82"/>
      <c r="N318" s="82"/>
      <c r="O318" s="82"/>
      <c r="P318" s="82"/>
      <c r="Q318" s="83"/>
      <c r="R318" s="83"/>
      <c r="S318" s="83">
        <v>1</v>
      </c>
      <c r="T318" s="84">
        <f t="shared" si="14"/>
        <v>0</v>
      </c>
      <c r="U318" s="84"/>
      <c r="V318" s="86"/>
      <c r="W318" s="87"/>
      <c r="X318" s="132">
        <f>VLOOKUP(B318,'[4]ВОМ КГ-3 СОЭКС'!$C$3:$G$2063,5,0)</f>
        <v>161</v>
      </c>
      <c r="Y318" s="133">
        <f t="shared" si="12"/>
        <v>0</v>
      </c>
      <c r="Z318" s="132"/>
    </row>
    <row r="319" spans="1:26" x14ac:dyDescent="0.25">
      <c r="A319" s="76" t="s">
        <v>967</v>
      </c>
      <c r="B319" s="77" t="s">
        <v>4310</v>
      </c>
      <c r="C319" s="77" t="s">
        <v>4311</v>
      </c>
      <c r="D319" s="78">
        <v>1</v>
      </c>
      <c r="E319" s="79">
        <v>148.5</v>
      </c>
      <c r="F319" s="80">
        <v>148.5</v>
      </c>
      <c r="G319" s="81">
        <v>7.21</v>
      </c>
      <c r="H319" s="81">
        <v>7.21</v>
      </c>
      <c r="I319" s="78" t="s">
        <v>4743</v>
      </c>
      <c r="J319" s="78">
        <f>VLOOKUP(B319,'[3]09.02.2026'!$C$1543:$J$2063,8,0)</f>
        <v>0</v>
      </c>
      <c r="K319" s="78">
        <f t="shared" si="13"/>
        <v>0</v>
      </c>
      <c r="L319" s="82"/>
      <c r="M319" s="82"/>
      <c r="N319" s="82"/>
      <c r="O319" s="82"/>
      <c r="P319" s="82"/>
      <c r="Q319" s="83"/>
      <c r="R319" s="83"/>
      <c r="S319" s="83">
        <v>1</v>
      </c>
      <c r="T319" s="84">
        <f t="shared" si="14"/>
        <v>0</v>
      </c>
      <c r="U319" s="84"/>
      <c r="V319" s="86"/>
      <c r="W319" s="87"/>
      <c r="X319" s="132">
        <f>VLOOKUP(B319,'[4]ВОМ КГ-3 СОЭКС'!$C$3:$G$2063,5,0)</f>
        <v>148.5</v>
      </c>
      <c r="Y319" s="133">
        <f t="shared" si="12"/>
        <v>0</v>
      </c>
      <c r="Z319" s="132"/>
    </row>
    <row r="320" spans="1:26" x14ac:dyDescent="0.25">
      <c r="A320" s="76" t="s">
        <v>970</v>
      </c>
      <c r="B320" s="77" t="s">
        <v>4312</v>
      </c>
      <c r="C320" s="77" t="s">
        <v>4313</v>
      </c>
      <c r="D320" s="78">
        <v>1</v>
      </c>
      <c r="E320" s="79">
        <v>137.6</v>
      </c>
      <c r="F320" s="80">
        <v>137.6</v>
      </c>
      <c r="G320" s="81">
        <v>6.67</v>
      </c>
      <c r="H320" s="81">
        <v>6.67</v>
      </c>
      <c r="I320" s="78" t="s">
        <v>4743</v>
      </c>
      <c r="J320" s="78">
        <f>VLOOKUP(B320,'[3]09.02.2026'!$C$1543:$J$2063,8,0)</f>
        <v>0</v>
      </c>
      <c r="K320" s="78">
        <f t="shared" si="13"/>
        <v>0</v>
      </c>
      <c r="L320" s="82"/>
      <c r="M320" s="82"/>
      <c r="N320" s="82"/>
      <c r="O320" s="82"/>
      <c r="P320" s="82"/>
      <c r="Q320" s="83"/>
      <c r="R320" s="83"/>
      <c r="S320" s="83">
        <v>1</v>
      </c>
      <c r="T320" s="84">
        <f t="shared" si="14"/>
        <v>0</v>
      </c>
      <c r="U320" s="84"/>
      <c r="V320" s="86"/>
      <c r="W320" s="87"/>
      <c r="X320" s="132">
        <f>VLOOKUP(B320,'[4]ВОМ КГ-3 СОЭКС'!$C$3:$G$2063,5,0)</f>
        <v>137.6</v>
      </c>
      <c r="Y320" s="133">
        <f t="shared" si="12"/>
        <v>0</v>
      </c>
      <c r="Z320" s="132"/>
    </row>
    <row r="321" spans="1:26" x14ac:dyDescent="0.25">
      <c r="A321" s="76" t="s">
        <v>973</v>
      </c>
      <c r="B321" s="77" t="s">
        <v>4314</v>
      </c>
      <c r="C321" s="77" t="s">
        <v>4315</v>
      </c>
      <c r="D321" s="78">
        <v>1</v>
      </c>
      <c r="E321" s="79">
        <v>130.30000000000001</v>
      </c>
      <c r="F321" s="80">
        <v>130.30000000000001</v>
      </c>
      <c r="G321" s="81">
        <v>6.33</v>
      </c>
      <c r="H321" s="81">
        <v>6.33</v>
      </c>
      <c r="I321" s="78" t="s">
        <v>4743</v>
      </c>
      <c r="J321" s="78">
        <f>VLOOKUP(B321,'[3]09.02.2026'!$C$1543:$J$2063,8,0)</f>
        <v>0</v>
      </c>
      <c r="K321" s="78">
        <f t="shared" si="13"/>
        <v>0</v>
      </c>
      <c r="L321" s="82"/>
      <c r="M321" s="82"/>
      <c r="N321" s="82"/>
      <c r="O321" s="82"/>
      <c r="P321" s="82"/>
      <c r="Q321" s="83"/>
      <c r="R321" s="83"/>
      <c r="S321" s="83">
        <v>1</v>
      </c>
      <c r="T321" s="84">
        <f t="shared" si="14"/>
        <v>0</v>
      </c>
      <c r="U321" s="84"/>
      <c r="V321" s="86"/>
      <c r="W321" s="87"/>
      <c r="X321" s="132">
        <f>VLOOKUP(B321,'[4]ВОМ КГ-3 СОЭКС'!$C$3:$G$2063,5,0)</f>
        <v>130.30000000000001</v>
      </c>
      <c r="Y321" s="133">
        <f t="shared" si="12"/>
        <v>0</v>
      </c>
      <c r="Z321" s="132"/>
    </row>
    <row r="322" spans="1:26" x14ac:dyDescent="0.25">
      <c r="A322" s="76" t="s">
        <v>976</v>
      </c>
      <c r="B322" s="77" t="s">
        <v>4316</v>
      </c>
      <c r="C322" s="77" t="s">
        <v>4317</v>
      </c>
      <c r="D322" s="78">
        <v>1</v>
      </c>
      <c r="E322" s="79">
        <v>49.1</v>
      </c>
      <c r="F322" s="80">
        <v>49.1</v>
      </c>
      <c r="G322" s="81">
        <v>2.38</v>
      </c>
      <c r="H322" s="81">
        <v>2.38</v>
      </c>
      <c r="I322" s="78" t="s">
        <v>4743</v>
      </c>
      <c r="J322" s="78">
        <f>VLOOKUP(B322,'[3]09.02.2026'!$C$1543:$J$2063,8,0)</f>
        <v>0</v>
      </c>
      <c r="K322" s="78">
        <f t="shared" si="13"/>
        <v>0</v>
      </c>
      <c r="L322" s="82"/>
      <c r="M322" s="82"/>
      <c r="N322" s="82"/>
      <c r="O322" s="82"/>
      <c r="P322" s="82"/>
      <c r="Q322" s="83"/>
      <c r="R322" s="83"/>
      <c r="S322" s="83">
        <v>1</v>
      </c>
      <c r="T322" s="84">
        <f t="shared" si="14"/>
        <v>0</v>
      </c>
      <c r="U322" s="84"/>
      <c r="V322" s="86"/>
      <c r="W322" s="87"/>
      <c r="X322" s="132">
        <f>VLOOKUP(B322,'[4]ВОМ КГ-3 СОЭКС'!$C$3:$G$2063,5,0)</f>
        <v>49.1</v>
      </c>
      <c r="Y322" s="133">
        <f t="shared" si="12"/>
        <v>0</v>
      </c>
      <c r="Z322" s="132"/>
    </row>
    <row r="323" spans="1:26" x14ac:dyDescent="0.25">
      <c r="A323" s="76" t="s">
        <v>979</v>
      </c>
      <c r="B323" s="77" t="s">
        <v>4318</v>
      </c>
      <c r="C323" s="77" t="s">
        <v>4319</v>
      </c>
      <c r="D323" s="78">
        <v>2</v>
      </c>
      <c r="E323" s="79">
        <v>61.9</v>
      </c>
      <c r="F323" s="80">
        <v>123.8</v>
      </c>
      <c r="G323" s="81">
        <v>3</v>
      </c>
      <c r="H323" s="81">
        <v>6</v>
      </c>
      <c r="I323" s="78" t="s">
        <v>4743</v>
      </c>
      <c r="J323" s="78">
        <f>VLOOKUP(B323,'[3]09.02.2026'!$C$1543:$J$2063,8,0)</f>
        <v>0</v>
      </c>
      <c r="K323" s="78">
        <f t="shared" si="13"/>
        <v>0</v>
      </c>
      <c r="L323" s="82"/>
      <c r="M323" s="82"/>
      <c r="N323" s="82"/>
      <c r="O323" s="82"/>
      <c r="P323" s="82"/>
      <c r="Q323" s="83"/>
      <c r="R323" s="83"/>
      <c r="S323" s="83">
        <v>2</v>
      </c>
      <c r="T323" s="84">
        <f t="shared" si="14"/>
        <v>0</v>
      </c>
      <c r="U323" s="84"/>
      <c r="V323" s="86"/>
      <c r="W323" s="87"/>
      <c r="X323" s="132">
        <f>VLOOKUP(B323,'[4]ВОМ КГ-3 СОЭКС'!$C$3:$G$2063,5,0)</f>
        <v>123.8</v>
      </c>
      <c r="Y323" s="133">
        <f t="shared" ref="Y323:Y386" si="15">F323-X323</f>
        <v>0</v>
      </c>
      <c r="Z323" s="132"/>
    </row>
    <row r="324" spans="1:26" x14ac:dyDescent="0.25">
      <c r="A324" s="76" t="s">
        <v>982</v>
      </c>
      <c r="B324" s="77" t="s">
        <v>4320</v>
      </c>
      <c r="C324" s="77" t="s">
        <v>4321</v>
      </c>
      <c r="D324" s="78">
        <v>2</v>
      </c>
      <c r="E324" s="79">
        <v>57.3</v>
      </c>
      <c r="F324" s="80">
        <v>114.6</v>
      </c>
      <c r="G324" s="81">
        <v>2.77</v>
      </c>
      <c r="H324" s="81">
        <v>5.54</v>
      </c>
      <c r="I324" s="78" t="s">
        <v>4743</v>
      </c>
      <c r="J324" s="78">
        <f>VLOOKUP(B324,'[3]09.02.2026'!$C$1543:$J$2063,8,0)</f>
        <v>0</v>
      </c>
      <c r="K324" s="78">
        <f t="shared" ref="K324:K387" si="16">J324*E324</f>
        <v>0</v>
      </c>
      <c r="L324" s="82"/>
      <c r="M324" s="82"/>
      <c r="N324" s="82"/>
      <c r="O324" s="82"/>
      <c r="P324" s="82"/>
      <c r="Q324" s="83"/>
      <c r="R324" s="83"/>
      <c r="S324" s="83">
        <v>2</v>
      </c>
      <c r="T324" s="84">
        <f t="shared" ref="T324:T387" si="17">D324-L324-M324-N324-O324-P324-Q324-R324-S324</f>
        <v>0</v>
      </c>
      <c r="U324" s="84"/>
      <c r="V324" s="86"/>
      <c r="W324" s="87"/>
      <c r="X324" s="132">
        <f>VLOOKUP(B324,'[4]ВОМ КГ-3 СОЭКС'!$C$3:$G$2063,5,0)</f>
        <v>114.6</v>
      </c>
      <c r="Y324" s="133">
        <f t="shared" si="15"/>
        <v>0</v>
      </c>
      <c r="Z324" s="132"/>
    </row>
    <row r="325" spans="1:26" x14ac:dyDescent="0.25">
      <c r="A325" s="76" t="s">
        <v>985</v>
      </c>
      <c r="B325" s="77" t="s">
        <v>4322</v>
      </c>
      <c r="C325" s="77" t="s">
        <v>4323</v>
      </c>
      <c r="D325" s="78">
        <v>1</v>
      </c>
      <c r="E325" s="79">
        <v>10.7</v>
      </c>
      <c r="F325" s="80">
        <v>10.7</v>
      </c>
      <c r="G325" s="81">
        <v>0.53</v>
      </c>
      <c r="H325" s="81">
        <v>0.53</v>
      </c>
      <c r="I325" s="78" t="s">
        <v>4743</v>
      </c>
      <c r="J325" s="78">
        <f>VLOOKUP(B325,'[3]09.02.2026'!$C$1543:$J$2063,8,0)</f>
        <v>0</v>
      </c>
      <c r="K325" s="78">
        <f t="shared" si="16"/>
        <v>0</v>
      </c>
      <c r="L325" s="82"/>
      <c r="M325" s="82"/>
      <c r="N325" s="82"/>
      <c r="O325" s="82"/>
      <c r="P325" s="82"/>
      <c r="Q325" s="83"/>
      <c r="R325" s="83"/>
      <c r="S325" s="83">
        <v>1</v>
      </c>
      <c r="T325" s="84">
        <f t="shared" si="17"/>
        <v>0</v>
      </c>
      <c r="U325" s="84"/>
      <c r="V325" s="86"/>
      <c r="W325" s="87"/>
      <c r="X325" s="132">
        <f>VLOOKUP(B325,'[4]ВОМ КГ-3 СОЭКС'!$C$3:$G$2063,5,0)</f>
        <v>10.7</v>
      </c>
      <c r="Y325" s="133">
        <f t="shared" si="15"/>
        <v>0</v>
      </c>
      <c r="Z325" s="132"/>
    </row>
    <row r="326" spans="1:26" x14ac:dyDescent="0.25">
      <c r="A326" s="76" t="s">
        <v>988</v>
      </c>
      <c r="B326" s="77" t="s">
        <v>4324</v>
      </c>
      <c r="C326" s="77" t="s">
        <v>4325</v>
      </c>
      <c r="D326" s="78">
        <v>3</v>
      </c>
      <c r="E326" s="79">
        <v>25.6</v>
      </c>
      <c r="F326" s="80">
        <v>76.8</v>
      </c>
      <c r="G326" s="81">
        <v>1.24</v>
      </c>
      <c r="H326" s="81">
        <v>3.72</v>
      </c>
      <c r="I326" s="78" t="s">
        <v>4743</v>
      </c>
      <c r="J326" s="78">
        <f>VLOOKUP(B326,'[3]09.02.2026'!$C$1543:$J$2063,8,0)</f>
        <v>0</v>
      </c>
      <c r="K326" s="78">
        <f t="shared" si="16"/>
        <v>0</v>
      </c>
      <c r="L326" s="82"/>
      <c r="M326" s="82"/>
      <c r="N326" s="82"/>
      <c r="O326" s="82"/>
      <c r="P326" s="82"/>
      <c r="Q326" s="83"/>
      <c r="R326" s="83"/>
      <c r="S326" s="83">
        <v>3</v>
      </c>
      <c r="T326" s="84">
        <f t="shared" si="17"/>
        <v>0</v>
      </c>
      <c r="U326" s="84"/>
      <c r="V326" s="86"/>
      <c r="W326" s="87"/>
      <c r="X326" s="132">
        <f>VLOOKUP(B326,'[4]ВОМ КГ-3 СОЭКС'!$C$3:$G$2063,5,0)</f>
        <v>76.8</v>
      </c>
      <c r="Y326" s="133">
        <f t="shared" si="15"/>
        <v>0</v>
      </c>
      <c r="Z326" s="132"/>
    </row>
    <row r="327" spans="1:26" x14ac:dyDescent="0.25">
      <c r="A327" s="76" t="s">
        <v>991</v>
      </c>
      <c r="B327" s="77" t="s">
        <v>4326</v>
      </c>
      <c r="C327" s="77" t="s">
        <v>4327</v>
      </c>
      <c r="D327" s="78">
        <v>1</v>
      </c>
      <c r="E327" s="79">
        <v>26.6</v>
      </c>
      <c r="F327" s="80">
        <v>26.6</v>
      </c>
      <c r="G327" s="81">
        <v>1.29</v>
      </c>
      <c r="H327" s="81">
        <v>1.29</v>
      </c>
      <c r="I327" s="78" t="s">
        <v>4743</v>
      </c>
      <c r="J327" s="78">
        <f>VLOOKUP(B327,'[3]09.02.2026'!$C$1543:$J$2063,8,0)</f>
        <v>0</v>
      </c>
      <c r="K327" s="78">
        <f t="shared" si="16"/>
        <v>0</v>
      </c>
      <c r="L327" s="82"/>
      <c r="M327" s="82"/>
      <c r="N327" s="82"/>
      <c r="O327" s="82"/>
      <c r="P327" s="82"/>
      <c r="Q327" s="83"/>
      <c r="R327" s="83"/>
      <c r="S327" s="83">
        <v>1</v>
      </c>
      <c r="T327" s="84">
        <f t="shared" si="17"/>
        <v>0</v>
      </c>
      <c r="U327" s="84"/>
      <c r="V327" s="86"/>
      <c r="W327" s="87"/>
      <c r="X327" s="132">
        <f>VLOOKUP(B327,'[4]ВОМ КГ-3 СОЭКС'!$C$3:$G$2063,5,0)</f>
        <v>26.6</v>
      </c>
      <c r="Y327" s="133">
        <f t="shared" si="15"/>
        <v>0</v>
      </c>
      <c r="Z327" s="132"/>
    </row>
    <row r="328" spans="1:26" x14ac:dyDescent="0.25">
      <c r="A328" s="76" t="s">
        <v>994</v>
      </c>
      <c r="B328" s="77" t="s">
        <v>4328</v>
      </c>
      <c r="C328" s="77" t="s">
        <v>4329</v>
      </c>
      <c r="D328" s="78">
        <v>2</v>
      </c>
      <c r="E328" s="79">
        <v>36.200000000000003</v>
      </c>
      <c r="F328" s="80">
        <v>72.400000000000006</v>
      </c>
      <c r="G328" s="81">
        <v>1.75</v>
      </c>
      <c r="H328" s="81">
        <v>3.5</v>
      </c>
      <c r="I328" s="78" t="s">
        <v>4743</v>
      </c>
      <c r="J328" s="78">
        <f>VLOOKUP(B328,'[3]09.02.2026'!$C$1543:$J$2063,8,0)</f>
        <v>0</v>
      </c>
      <c r="K328" s="78">
        <f t="shared" si="16"/>
        <v>0</v>
      </c>
      <c r="L328" s="82"/>
      <c r="M328" s="82"/>
      <c r="N328" s="82"/>
      <c r="O328" s="82"/>
      <c r="P328" s="82"/>
      <c r="Q328" s="83"/>
      <c r="R328" s="83"/>
      <c r="S328" s="83">
        <v>2</v>
      </c>
      <c r="T328" s="84">
        <f t="shared" si="17"/>
        <v>0</v>
      </c>
      <c r="U328" s="84"/>
      <c r="V328" s="86"/>
      <c r="W328" s="87"/>
      <c r="X328" s="132">
        <f>VLOOKUP(B328,'[4]ВОМ КГ-3 СОЭКС'!$C$3:$G$2063,5,0)</f>
        <v>72.400000000000006</v>
      </c>
      <c r="Y328" s="133">
        <f t="shared" si="15"/>
        <v>0</v>
      </c>
      <c r="Z328" s="132"/>
    </row>
    <row r="329" spans="1:26" x14ac:dyDescent="0.25">
      <c r="A329" s="76" t="s">
        <v>997</v>
      </c>
      <c r="B329" s="77" t="s">
        <v>4330</v>
      </c>
      <c r="C329" s="77" t="s">
        <v>4331</v>
      </c>
      <c r="D329" s="78">
        <v>1</v>
      </c>
      <c r="E329" s="79">
        <v>32.1</v>
      </c>
      <c r="F329" s="80">
        <v>32.1</v>
      </c>
      <c r="G329" s="81">
        <v>1.56</v>
      </c>
      <c r="H329" s="81">
        <v>1.56</v>
      </c>
      <c r="I329" s="78" t="s">
        <v>4743</v>
      </c>
      <c r="J329" s="78">
        <f>VLOOKUP(B329,'[3]09.02.2026'!$C$1543:$J$2063,8,0)</f>
        <v>0</v>
      </c>
      <c r="K329" s="78">
        <f t="shared" si="16"/>
        <v>0</v>
      </c>
      <c r="L329" s="82"/>
      <c r="M329" s="82"/>
      <c r="N329" s="82"/>
      <c r="O329" s="82"/>
      <c r="P329" s="82"/>
      <c r="Q329" s="83"/>
      <c r="R329" s="83"/>
      <c r="S329" s="83">
        <v>1</v>
      </c>
      <c r="T329" s="84">
        <f t="shared" si="17"/>
        <v>0</v>
      </c>
      <c r="U329" s="84"/>
      <c r="V329" s="86"/>
      <c r="W329" s="87"/>
      <c r="X329" s="132">
        <f>VLOOKUP(B329,'[4]ВОМ КГ-3 СОЭКС'!$C$3:$G$2063,5,0)</f>
        <v>32.1</v>
      </c>
      <c r="Y329" s="133">
        <f t="shared" si="15"/>
        <v>0</v>
      </c>
      <c r="Z329" s="132"/>
    </row>
    <row r="330" spans="1:26" x14ac:dyDescent="0.25">
      <c r="A330" s="76" t="s">
        <v>1000</v>
      </c>
      <c r="B330" s="77" t="s">
        <v>4332</v>
      </c>
      <c r="C330" s="77" t="s">
        <v>4333</v>
      </c>
      <c r="D330" s="78">
        <v>1</v>
      </c>
      <c r="E330" s="79">
        <v>30.9</v>
      </c>
      <c r="F330" s="80">
        <v>30.9</v>
      </c>
      <c r="G330" s="81">
        <v>1.5</v>
      </c>
      <c r="H330" s="81">
        <v>1.5</v>
      </c>
      <c r="I330" s="78" t="s">
        <v>4743</v>
      </c>
      <c r="J330" s="78">
        <f>VLOOKUP(B330,'[3]09.02.2026'!$C$1543:$J$2063,8,0)</f>
        <v>0</v>
      </c>
      <c r="K330" s="78">
        <f t="shared" si="16"/>
        <v>0</v>
      </c>
      <c r="L330" s="82"/>
      <c r="M330" s="82"/>
      <c r="N330" s="82"/>
      <c r="O330" s="82"/>
      <c r="P330" s="82"/>
      <c r="Q330" s="83"/>
      <c r="R330" s="83"/>
      <c r="S330" s="83">
        <v>1</v>
      </c>
      <c r="T330" s="84">
        <f t="shared" si="17"/>
        <v>0</v>
      </c>
      <c r="U330" s="84"/>
      <c r="V330" s="86"/>
      <c r="W330" s="87"/>
      <c r="X330" s="132">
        <f>VLOOKUP(B330,'[4]ВОМ КГ-3 СОЭКС'!$C$3:$G$2063,5,0)</f>
        <v>30.9</v>
      </c>
      <c r="Y330" s="133">
        <f t="shared" si="15"/>
        <v>0</v>
      </c>
      <c r="Z330" s="132"/>
    </row>
    <row r="331" spans="1:26" x14ac:dyDescent="0.25">
      <c r="A331" s="76" t="s">
        <v>1003</v>
      </c>
      <c r="B331" s="77" t="s">
        <v>4334</v>
      </c>
      <c r="C331" s="77" t="s">
        <v>4335</v>
      </c>
      <c r="D331" s="78">
        <v>2</v>
      </c>
      <c r="E331" s="79">
        <v>33.700000000000003</v>
      </c>
      <c r="F331" s="80">
        <v>67.400000000000006</v>
      </c>
      <c r="G331" s="81">
        <v>1.63</v>
      </c>
      <c r="H331" s="81">
        <v>3.26</v>
      </c>
      <c r="I331" s="78" t="s">
        <v>4743</v>
      </c>
      <c r="J331" s="78">
        <f>VLOOKUP(B331,'[3]09.02.2026'!$C$1543:$J$2063,8,0)</f>
        <v>0</v>
      </c>
      <c r="K331" s="78">
        <f t="shared" si="16"/>
        <v>0</v>
      </c>
      <c r="L331" s="82"/>
      <c r="M331" s="82"/>
      <c r="N331" s="82"/>
      <c r="O331" s="82"/>
      <c r="P331" s="82"/>
      <c r="Q331" s="83"/>
      <c r="R331" s="83"/>
      <c r="S331" s="83">
        <v>2</v>
      </c>
      <c r="T331" s="84">
        <f t="shared" si="17"/>
        <v>0</v>
      </c>
      <c r="U331" s="84"/>
      <c r="V331" s="86"/>
      <c r="W331" s="87"/>
      <c r="X331" s="132">
        <f>VLOOKUP(B331,'[4]ВОМ КГ-3 СОЭКС'!$C$3:$G$2063,5,0)</f>
        <v>67.400000000000006</v>
      </c>
      <c r="Y331" s="133">
        <f t="shared" si="15"/>
        <v>0</v>
      </c>
      <c r="Z331" s="132"/>
    </row>
    <row r="332" spans="1:26" x14ac:dyDescent="0.25">
      <c r="A332" s="76" t="s">
        <v>1006</v>
      </c>
      <c r="B332" s="77" t="s">
        <v>4336</v>
      </c>
      <c r="C332" s="77" t="s">
        <v>4337</v>
      </c>
      <c r="D332" s="78">
        <v>1</v>
      </c>
      <c r="E332" s="79">
        <v>17</v>
      </c>
      <c r="F332" s="80">
        <v>17</v>
      </c>
      <c r="G332" s="81">
        <v>0.83</v>
      </c>
      <c r="H332" s="81">
        <v>0.83</v>
      </c>
      <c r="I332" s="78" t="s">
        <v>4743</v>
      </c>
      <c r="J332" s="78">
        <f>VLOOKUP(B332,'[3]09.02.2026'!$C$1543:$J$2063,8,0)</f>
        <v>0</v>
      </c>
      <c r="K332" s="78">
        <f t="shared" si="16"/>
        <v>0</v>
      </c>
      <c r="L332" s="82"/>
      <c r="M332" s="82"/>
      <c r="N332" s="82"/>
      <c r="O332" s="82"/>
      <c r="P332" s="82"/>
      <c r="Q332" s="83"/>
      <c r="R332" s="83"/>
      <c r="S332" s="83">
        <v>1</v>
      </c>
      <c r="T332" s="84">
        <f t="shared" si="17"/>
        <v>0</v>
      </c>
      <c r="U332" s="84"/>
      <c r="V332" s="86"/>
      <c r="W332" s="87"/>
      <c r="X332" s="132">
        <f>VLOOKUP(B332,'[4]ВОМ КГ-3 СОЭКС'!$C$3:$G$2063,5,0)</f>
        <v>17</v>
      </c>
      <c r="Y332" s="133">
        <f t="shared" si="15"/>
        <v>0</v>
      </c>
      <c r="Z332" s="132"/>
    </row>
    <row r="333" spans="1:26" x14ac:dyDescent="0.25">
      <c r="A333" s="76" t="s">
        <v>1009</v>
      </c>
      <c r="B333" s="77" t="s">
        <v>4338</v>
      </c>
      <c r="C333" s="77" t="s">
        <v>4339</v>
      </c>
      <c r="D333" s="78">
        <v>100</v>
      </c>
      <c r="E333" s="79">
        <v>49</v>
      </c>
      <c r="F333" s="80">
        <v>4900</v>
      </c>
      <c r="G333" s="81">
        <v>14.89</v>
      </c>
      <c r="H333" s="81">
        <v>1489</v>
      </c>
      <c r="I333" s="78" t="s">
        <v>4743</v>
      </c>
      <c r="J333" s="78">
        <f>VLOOKUP(B333,'[3]09.02.2026'!$C$1543:$J$2063,8,0)</f>
        <v>0</v>
      </c>
      <c r="K333" s="78">
        <f t="shared" si="16"/>
        <v>0</v>
      </c>
      <c r="L333" s="82">
        <v>2</v>
      </c>
      <c r="M333" s="82">
        <v>15</v>
      </c>
      <c r="N333" s="82">
        <v>15</v>
      </c>
      <c r="O333" s="82">
        <v>16</v>
      </c>
      <c r="P333" s="82">
        <v>15</v>
      </c>
      <c r="Q333" s="83">
        <v>15</v>
      </c>
      <c r="R333" s="83">
        <v>16</v>
      </c>
      <c r="S333" s="83">
        <v>6</v>
      </c>
      <c r="T333" s="84">
        <f t="shared" si="17"/>
        <v>0</v>
      </c>
      <c r="U333" s="84"/>
      <c r="V333" s="86"/>
      <c r="W333" s="87"/>
      <c r="X333" s="132">
        <f>VLOOKUP(B333,'[4]ВОМ КГ-3 СОЭКС'!$C$3:$G$2063,5,0)</f>
        <v>0</v>
      </c>
      <c r="Y333" s="133">
        <f t="shared" si="15"/>
        <v>4900</v>
      </c>
      <c r="Z333" s="132"/>
    </row>
    <row r="334" spans="1:26" x14ac:dyDescent="0.25">
      <c r="A334" s="76" t="s">
        <v>1012</v>
      </c>
      <c r="B334" s="77" t="s">
        <v>4340</v>
      </c>
      <c r="C334" s="77" t="s">
        <v>4341</v>
      </c>
      <c r="D334" s="78">
        <v>100</v>
      </c>
      <c r="E334" s="79">
        <v>47</v>
      </c>
      <c r="F334" s="80">
        <v>4700</v>
      </c>
      <c r="G334" s="81">
        <v>14.26</v>
      </c>
      <c r="H334" s="81">
        <v>1426</v>
      </c>
      <c r="I334" s="78" t="s">
        <v>4743</v>
      </c>
      <c r="J334" s="78">
        <f>VLOOKUP(B334,'[3]09.02.2026'!$C$1543:$J$2063,8,0)</f>
        <v>0</v>
      </c>
      <c r="K334" s="78">
        <f t="shared" si="16"/>
        <v>0</v>
      </c>
      <c r="L334" s="82">
        <v>2</v>
      </c>
      <c r="M334" s="82">
        <v>15</v>
      </c>
      <c r="N334" s="82">
        <v>15</v>
      </c>
      <c r="O334" s="82">
        <v>16</v>
      </c>
      <c r="P334" s="82">
        <v>15</v>
      </c>
      <c r="Q334" s="83">
        <v>15</v>
      </c>
      <c r="R334" s="83">
        <v>16</v>
      </c>
      <c r="S334" s="83">
        <v>6</v>
      </c>
      <c r="T334" s="84">
        <f t="shared" si="17"/>
        <v>0</v>
      </c>
      <c r="U334" s="84"/>
      <c r="V334" s="86"/>
      <c r="W334" s="87"/>
      <c r="X334" s="132">
        <f>VLOOKUP(B334,'[4]ВОМ КГ-3 СОЭКС'!$C$3:$G$2063,5,0)</f>
        <v>0</v>
      </c>
      <c r="Y334" s="133">
        <f t="shared" si="15"/>
        <v>4700</v>
      </c>
      <c r="Z334" s="132"/>
    </row>
    <row r="335" spans="1:26" x14ac:dyDescent="0.25">
      <c r="A335" s="76" t="s">
        <v>1015</v>
      </c>
      <c r="B335" s="77" t="s">
        <v>4342</v>
      </c>
      <c r="C335" s="77" t="s">
        <v>4343</v>
      </c>
      <c r="D335" s="78">
        <v>77</v>
      </c>
      <c r="E335" s="79">
        <v>70.599999999999994</v>
      </c>
      <c r="F335" s="80">
        <v>5436.2</v>
      </c>
      <c r="G335" s="81">
        <v>24.34</v>
      </c>
      <c r="H335" s="81">
        <v>1874.18</v>
      </c>
      <c r="I335" s="78" t="s">
        <v>4755</v>
      </c>
      <c r="J335" s="78">
        <f>VLOOKUP(B335,'[3]09.02.2026'!$C$1543:$J$2063,8,0)</f>
        <v>0</v>
      </c>
      <c r="K335" s="78">
        <f t="shared" si="16"/>
        <v>0</v>
      </c>
      <c r="L335" s="82">
        <v>2</v>
      </c>
      <c r="M335" s="82">
        <v>11</v>
      </c>
      <c r="N335" s="82">
        <v>12</v>
      </c>
      <c r="O335" s="82">
        <v>11</v>
      </c>
      <c r="P335" s="82">
        <v>12</v>
      </c>
      <c r="Q335" s="83">
        <v>11</v>
      </c>
      <c r="R335" s="83">
        <v>12</v>
      </c>
      <c r="S335" s="83">
        <v>6</v>
      </c>
      <c r="T335" s="84">
        <f t="shared" si="17"/>
        <v>0</v>
      </c>
      <c r="U335" s="84"/>
      <c r="V335" s="86"/>
      <c r="W335" s="87"/>
      <c r="X335" s="132">
        <f>VLOOKUP(B335,'[4]ВОМ КГ-3 СОЭКС'!$C$3:$G$2063,5,0)</f>
        <v>0</v>
      </c>
      <c r="Y335" s="133">
        <f t="shared" si="15"/>
        <v>5436.2</v>
      </c>
      <c r="Z335" s="132"/>
    </row>
    <row r="336" spans="1:26" x14ac:dyDescent="0.25">
      <c r="A336" s="76" t="s">
        <v>1018</v>
      </c>
      <c r="B336" s="77" t="s">
        <v>4344</v>
      </c>
      <c r="C336" s="77" t="s">
        <v>4345</v>
      </c>
      <c r="D336" s="78">
        <v>74</v>
      </c>
      <c r="E336" s="79">
        <v>23.6</v>
      </c>
      <c r="F336" s="80">
        <v>1746.4</v>
      </c>
      <c r="G336" s="81">
        <v>8.14</v>
      </c>
      <c r="H336" s="81">
        <v>602.36</v>
      </c>
      <c r="I336" s="78" t="s">
        <v>4755</v>
      </c>
      <c r="J336" s="78">
        <f>VLOOKUP(B336,'[3]09.02.2026'!$C$1543:$J$2063,8,0)</f>
        <v>0</v>
      </c>
      <c r="K336" s="78">
        <f t="shared" si="16"/>
        <v>0</v>
      </c>
      <c r="L336" s="82">
        <v>1</v>
      </c>
      <c r="M336" s="82">
        <v>12</v>
      </c>
      <c r="N336" s="82">
        <v>11</v>
      </c>
      <c r="O336" s="82">
        <v>12</v>
      </c>
      <c r="P336" s="82">
        <v>11</v>
      </c>
      <c r="Q336" s="83">
        <v>12</v>
      </c>
      <c r="R336" s="83">
        <v>11</v>
      </c>
      <c r="S336" s="82">
        <v>4</v>
      </c>
      <c r="T336" s="84">
        <f t="shared" si="17"/>
        <v>0</v>
      </c>
      <c r="U336" s="84"/>
      <c r="V336" s="86"/>
      <c r="W336" s="87"/>
      <c r="X336" s="132">
        <f>VLOOKUP(B336,'[4]ВОМ КГ-3 СОЭКС'!$C$3:$G$2063,5,0)</f>
        <v>0</v>
      </c>
      <c r="Y336" s="133">
        <f t="shared" si="15"/>
        <v>1746.4</v>
      </c>
      <c r="Z336" s="132"/>
    </row>
    <row r="337" spans="1:26" x14ac:dyDescent="0.25">
      <c r="A337" s="76" t="s">
        <v>1021</v>
      </c>
      <c r="B337" s="77" t="s">
        <v>4346</v>
      </c>
      <c r="C337" s="77" t="s">
        <v>4347</v>
      </c>
      <c r="D337" s="78">
        <v>74</v>
      </c>
      <c r="E337" s="79">
        <v>22.9</v>
      </c>
      <c r="F337" s="80">
        <v>1694.6</v>
      </c>
      <c r="G337" s="81">
        <v>7.89</v>
      </c>
      <c r="H337" s="81">
        <v>583.86</v>
      </c>
      <c r="I337" s="78" t="s">
        <v>4755</v>
      </c>
      <c r="J337" s="78">
        <f>VLOOKUP(B337,'[3]09.02.2026'!$C$1543:$J$2063,8,0)</f>
        <v>0</v>
      </c>
      <c r="K337" s="78">
        <f t="shared" si="16"/>
        <v>0</v>
      </c>
      <c r="L337" s="82">
        <v>1</v>
      </c>
      <c r="M337" s="82">
        <v>12</v>
      </c>
      <c r="N337" s="82">
        <v>11</v>
      </c>
      <c r="O337" s="82">
        <v>12</v>
      </c>
      <c r="P337" s="82">
        <v>11</v>
      </c>
      <c r="Q337" s="83">
        <v>12</v>
      </c>
      <c r="R337" s="83">
        <v>11</v>
      </c>
      <c r="S337" s="82">
        <v>4</v>
      </c>
      <c r="T337" s="84">
        <f t="shared" si="17"/>
        <v>0</v>
      </c>
      <c r="U337" s="84"/>
      <c r="V337" s="86"/>
      <c r="W337" s="87"/>
      <c r="X337" s="132">
        <f>VLOOKUP(B337,'[4]ВОМ КГ-3 СОЭКС'!$C$3:$G$2063,5,0)</f>
        <v>0</v>
      </c>
      <c r="Y337" s="133">
        <f t="shared" si="15"/>
        <v>1694.6</v>
      </c>
      <c r="Z337" s="132"/>
    </row>
    <row r="338" spans="1:26" x14ac:dyDescent="0.25">
      <c r="A338" s="76" t="s">
        <v>1024</v>
      </c>
      <c r="B338" s="77" t="s">
        <v>4348</v>
      </c>
      <c r="C338" s="77" t="s">
        <v>4349</v>
      </c>
      <c r="D338" s="78">
        <v>1</v>
      </c>
      <c r="E338" s="79">
        <v>16.8</v>
      </c>
      <c r="F338" s="80">
        <v>16.8</v>
      </c>
      <c r="G338" s="81">
        <v>5.81</v>
      </c>
      <c r="H338" s="81">
        <v>5.81</v>
      </c>
      <c r="I338" s="78" t="s">
        <v>4755</v>
      </c>
      <c r="J338" s="78">
        <f>VLOOKUP(B338,'[3]09.02.2026'!$C$1543:$J$2063,8,0)</f>
        <v>0</v>
      </c>
      <c r="K338" s="78">
        <f t="shared" si="16"/>
        <v>0</v>
      </c>
      <c r="L338" s="82"/>
      <c r="M338" s="82"/>
      <c r="N338" s="82"/>
      <c r="O338" s="82"/>
      <c r="P338" s="82">
        <v>1</v>
      </c>
      <c r="Q338" s="83"/>
      <c r="R338" s="83"/>
      <c r="S338" s="83"/>
      <c r="T338" s="84">
        <f t="shared" si="17"/>
        <v>0</v>
      </c>
      <c r="U338" s="84"/>
      <c r="V338" s="86"/>
      <c r="W338" s="87"/>
      <c r="X338" s="132">
        <f>VLOOKUP(B338,'[4]ВОМ КГ-3 СОЭКС'!$C$3:$G$2063,5,0)</f>
        <v>0</v>
      </c>
      <c r="Y338" s="133">
        <f t="shared" si="15"/>
        <v>16.8</v>
      </c>
      <c r="Z338" s="132"/>
    </row>
    <row r="339" spans="1:26" x14ac:dyDescent="0.25">
      <c r="A339" s="76" t="s">
        <v>1027</v>
      </c>
      <c r="B339" s="77" t="s">
        <v>4350</v>
      </c>
      <c r="C339" s="77" t="s">
        <v>4351</v>
      </c>
      <c r="D339" s="78">
        <v>3</v>
      </c>
      <c r="E339" s="79">
        <v>21.8</v>
      </c>
      <c r="F339" s="80">
        <v>65.400000000000006</v>
      </c>
      <c r="G339" s="81">
        <v>7.51</v>
      </c>
      <c r="H339" s="81">
        <v>22.53</v>
      </c>
      <c r="I339" s="78" t="s">
        <v>4755</v>
      </c>
      <c r="J339" s="78">
        <f>VLOOKUP(B339,'[3]09.02.2026'!$C$1543:$J$2063,8,0)</f>
        <v>0</v>
      </c>
      <c r="K339" s="78">
        <f t="shared" si="16"/>
        <v>0</v>
      </c>
      <c r="L339" s="82"/>
      <c r="M339" s="82"/>
      <c r="N339" s="82"/>
      <c r="O339" s="82"/>
      <c r="P339" s="82">
        <v>3</v>
      </c>
      <c r="Q339" s="83"/>
      <c r="R339" s="83"/>
      <c r="S339" s="83"/>
      <c r="T339" s="84">
        <f t="shared" si="17"/>
        <v>0</v>
      </c>
      <c r="U339" s="84"/>
      <c r="V339" s="86"/>
      <c r="W339" s="87"/>
      <c r="X339" s="132">
        <f>VLOOKUP(B339,'[4]ВОМ КГ-3 СОЭКС'!$C$3:$G$2063,5,0)</f>
        <v>0</v>
      </c>
      <c r="Y339" s="133">
        <f t="shared" si="15"/>
        <v>65.400000000000006</v>
      </c>
      <c r="Z339" s="132"/>
    </row>
    <row r="340" spans="1:26" x14ac:dyDescent="0.25">
      <c r="A340" s="76" t="s">
        <v>1030</v>
      </c>
      <c r="B340" s="77" t="s">
        <v>4352</v>
      </c>
      <c r="C340" s="77" t="s">
        <v>4353</v>
      </c>
      <c r="D340" s="78">
        <v>1</v>
      </c>
      <c r="E340" s="79">
        <v>6.4</v>
      </c>
      <c r="F340" s="80">
        <v>6.4</v>
      </c>
      <c r="G340" s="81">
        <v>2.2200000000000002</v>
      </c>
      <c r="H340" s="81">
        <v>2.2200000000000002</v>
      </c>
      <c r="I340" s="78" t="s">
        <v>4755</v>
      </c>
      <c r="J340" s="78">
        <f>VLOOKUP(B340,'[3]09.02.2026'!$C$1543:$J$2063,8,0)</f>
        <v>0</v>
      </c>
      <c r="K340" s="78">
        <f t="shared" si="16"/>
        <v>0</v>
      </c>
      <c r="L340" s="82"/>
      <c r="M340" s="82"/>
      <c r="N340" s="82"/>
      <c r="O340" s="82"/>
      <c r="P340" s="82">
        <v>1</v>
      </c>
      <c r="Q340" s="83"/>
      <c r="R340" s="83"/>
      <c r="S340" s="83"/>
      <c r="T340" s="84">
        <f t="shared" si="17"/>
        <v>0</v>
      </c>
      <c r="U340" s="84"/>
      <c r="V340" s="86"/>
      <c r="W340" s="87"/>
      <c r="X340" s="132">
        <f>VLOOKUP(B340,'[4]ВОМ КГ-3 СОЭКС'!$C$3:$G$2063,5,0)</f>
        <v>0</v>
      </c>
      <c r="Y340" s="133">
        <f t="shared" si="15"/>
        <v>6.4</v>
      </c>
      <c r="Z340" s="132"/>
    </row>
    <row r="341" spans="1:26" x14ac:dyDescent="0.25">
      <c r="A341" s="76" t="s">
        <v>1033</v>
      </c>
      <c r="B341" s="77" t="s">
        <v>4354</v>
      </c>
      <c r="C341" s="77" t="s">
        <v>4355</v>
      </c>
      <c r="D341" s="78">
        <v>2</v>
      </c>
      <c r="E341" s="79">
        <v>17.7</v>
      </c>
      <c r="F341" s="80">
        <v>35.4</v>
      </c>
      <c r="G341" s="81">
        <v>6.11</v>
      </c>
      <c r="H341" s="81">
        <v>12.22</v>
      </c>
      <c r="I341" s="78" t="s">
        <v>4755</v>
      </c>
      <c r="J341" s="78">
        <f>VLOOKUP(B341,'[3]09.02.2026'!$C$1543:$J$2063,8,0)</f>
        <v>0</v>
      </c>
      <c r="K341" s="78">
        <f t="shared" si="16"/>
        <v>0</v>
      </c>
      <c r="L341" s="82"/>
      <c r="M341" s="82"/>
      <c r="N341" s="82"/>
      <c r="O341" s="82"/>
      <c r="P341" s="82">
        <v>2</v>
      </c>
      <c r="Q341" s="83"/>
      <c r="R341" s="83"/>
      <c r="S341" s="83"/>
      <c r="T341" s="84">
        <f t="shared" si="17"/>
        <v>0</v>
      </c>
      <c r="U341" s="84"/>
      <c r="V341" s="86"/>
      <c r="W341" s="87"/>
      <c r="X341" s="132">
        <f>VLOOKUP(B341,'[4]ВОМ КГ-3 СОЭКС'!$C$3:$G$2063,5,0)</f>
        <v>0</v>
      </c>
      <c r="Y341" s="133">
        <f t="shared" si="15"/>
        <v>35.4</v>
      </c>
      <c r="Z341" s="132"/>
    </row>
    <row r="342" spans="1:26" x14ac:dyDescent="0.25">
      <c r="A342" s="76" t="s">
        <v>1036</v>
      </c>
      <c r="B342" s="77" t="s">
        <v>4356</v>
      </c>
      <c r="C342" s="77" t="s">
        <v>4357</v>
      </c>
      <c r="D342" s="78">
        <v>2</v>
      </c>
      <c r="E342" s="79">
        <v>10.3</v>
      </c>
      <c r="F342" s="80">
        <v>20.6</v>
      </c>
      <c r="G342" s="81">
        <v>3.57</v>
      </c>
      <c r="H342" s="81">
        <v>7.14</v>
      </c>
      <c r="I342" s="78" t="s">
        <v>4755</v>
      </c>
      <c r="J342" s="78">
        <f>VLOOKUP(B342,'[3]09.02.2026'!$C$1543:$J$2063,8,0)</f>
        <v>0</v>
      </c>
      <c r="K342" s="78">
        <f t="shared" si="16"/>
        <v>0</v>
      </c>
      <c r="L342" s="82"/>
      <c r="M342" s="82"/>
      <c r="N342" s="82"/>
      <c r="O342" s="82"/>
      <c r="P342" s="82">
        <v>2</v>
      </c>
      <c r="Q342" s="83"/>
      <c r="R342" s="83"/>
      <c r="S342" s="83"/>
      <c r="T342" s="84">
        <f t="shared" si="17"/>
        <v>0</v>
      </c>
      <c r="U342" s="84"/>
      <c r="V342" s="86"/>
      <c r="W342" s="87"/>
      <c r="X342" s="132">
        <f>VLOOKUP(B342,'[4]ВОМ КГ-3 СОЭКС'!$C$3:$G$2063,5,0)</f>
        <v>0</v>
      </c>
      <c r="Y342" s="133">
        <f t="shared" si="15"/>
        <v>20.6</v>
      </c>
      <c r="Z342" s="132"/>
    </row>
    <row r="343" spans="1:26" x14ac:dyDescent="0.25">
      <c r="A343" s="76" t="s">
        <v>1039</v>
      </c>
      <c r="B343" s="77" t="s">
        <v>4358</v>
      </c>
      <c r="C343" s="77" t="s">
        <v>4359</v>
      </c>
      <c r="D343" s="78">
        <v>1</v>
      </c>
      <c r="E343" s="79">
        <v>71.5</v>
      </c>
      <c r="F343" s="80">
        <v>71.5</v>
      </c>
      <c r="G343" s="81">
        <v>24.62</v>
      </c>
      <c r="H343" s="81">
        <v>24.62</v>
      </c>
      <c r="I343" s="78" t="s">
        <v>4755</v>
      </c>
      <c r="J343" s="78">
        <f>VLOOKUP(B343,'[3]09.02.2026'!$C$1543:$J$2063,8,0)</f>
        <v>0</v>
      </c>
      <c r="K343" s="78">
        <f t="shared" si="16"/>
        <v>0</v>
      </c>
      <c r="L343" s="82"/>
      <c r="M343" s="82"/>
      <c r="N343" s="82"/>
      <c r="O343" s="82"/>
      <c r="P343" s="82"/>
      <c r="Q343" s="83"/>
      <c r="R343" s="83"/>
      <c r="S343" s="83">
        <v>1</v>
      </c>
      <c r="T343" s="84">
        <f t="shared" si="17"/>
        <v>0</v>
      </c>
      <c r="U343" s="84"/>
      <c r="V343" s="86"/>
      <c r="W343" s="87"/>
      <c r="X343" s="132">
        <f>VLOOKUP(B343,'[4]ВОМ КГ-3 СОЭКС'!$C$3:$G$2063,5,0)</f>
        <v>0</v>
      </c>
      <c r="Y343" s="133">
        <f t="shared" si="15"/>
        <v>71.5</v>
      </c>
      <c r="Z343" s="132"/>
    </row>
    <row r="344" spans="1:26" x14ac:dyDescent="0.25">
      <c r="A344" s="76" t="s">
        <v>1042</v>
      </c>
      <c r="B344" s="77" t="s">
        <v>4360</v>
      </c>
      <c r="C344" s="77" t="s">
        <v>4361</v>
      </c>
      <c r="D344" s="78">
        <v>2</v>
      </c>
      <c r="E344" s="79">
        <v>14.1</v>
      </c>
      <c r="F344" s="80">
        <v>28.2</v>
      </c>
      <c r="G344" s="81">
        <v>1.75</v>
      </c>
      <c r="H344" s="81">
        <v>3.5</v>
      </c>
      <c r="I344" s="78" t="s">
        <v>4743</v>
      </c>
      <c r="J344" s="78">
        <f>VLOOKUP(B344,'[3]09.02.2026'!$C$1543:$J$2063,8,0)</f>
        <v>0</v>
      </c>
      <c r="K344" s="78">
        <f t="shared" si="16"/>
        <v>0</v>
      </c>
      <c r="L344" s="82"/>
      <c r="M344" s="82"/>
      <c r="N344" s="82"/>
      <c r="O344" s="82">
        <v>1</v>
      </c>
      <c r="P344" s="82">
        <v>1</v>
      </c>
      <c r="Q344" s="83"/>
      <c r="R344" s="83"/>
      <c r="S344" s="83"/>
      <c r="T344" s="84">
        <f t="shared" si="17"/>
        <v>0</v>
      </c>
      <c r="U344" s="84"/>
      <c r="V344" s="86"/>
      <c r="W344" s="87"/>
      <c r="X344" s="132">
        <f>VLOOKUP(B344,'[4]ВОМ КГ-3 СОЭКС'!$C$3:$G$2063,5,0)</f>
        <v>28.2</v>
      </c>
      <c r="Y344" s="133">
        <f t="shared" si="15"/>
        <v>0</v>
      </c>
      <c r="Z344" s="132"/>
    </row>
    <row r="345" spans="1:26" x14ac:dyDescent="0.25">
      <c r="A345" s="76" t="s">
        <v>1045</v>
      </c>
      <c r="B345" s="77" t="s">
        <v>4362</v>
      </c>
      <c r="C345" s="77" t="s">
        <v>4363</v>
      </c>
      <c r="D345" s="78">
        <v>2</v>
      </c>
      <c r="E345" s="79">
        <v>20.100000000000001</v>
      </c>
      <c r="F345" s="80">
        <v>40.200000000000003</v>
      </c>
      <c r="G345" s="81">
        <v>2.4700000000000002</v>
      </c>
      <c r="H345" s="81">
        <v>4.9400000000000004</v>
      </c>
      <c r="I345" s="78" t="s">
        <v>4743</v>
      </c>
      <c r="J345" s="78">
        <f>VLOOKUP(B345,'[3]09.02.2026'!$C$1543:$J$2063,8,0)</f>
        <v>0</v>
      </c>
      <c r="K345" s="78">
        <f t="shared" si="16"/>
        <v>0</v>
      </c>
      <c r="L345" s="82"/>
      <c r="M345" s="82"/>
      <c r="N345" s="82"/>
      <c r="O345" s="82">
        <v>1</v>
      </c>
      <c r="P345" s="82">
        <v>1</v>
      </c>
      <c r="Q345" s="83"/>
      <c r="R345" s="83"/>
      <c r="S345" s="83"/>
      <c r="T345" s="84">
        <f t="shared" si="17"/>
        <v>0</v>
      </c>
      <c r="U345" s="84"/>
      <c r="V345" s="86"/>
      <c r="W345" s="87"/>
      <c r="X345" s="132">
        <f>VLOOKUP(B345,'[4]ВОМ КГ-3 СОЭКС'!$C$3:$G$2063,5,0)</f>
        <v>40.200000000000003</v>
      </c>
      <c r="Y345" s="133">
        <f t="shared" si="15"/>
        <v>0</v>
      </c>
      <c r="Z345" s="132"/>
    </row>
    <row r="346" spans="1:26" x14ac:dyDescent="0.25">
      <c r="A346" s="76" t="s">
        <v>1048</v>
      </c>
      <c r="B346" s="77" t="s">
        <v>4364</v>
      </c>
      <c r="C346" s="77" t="s">
        <v>4365</v>
      </c>
      <c r="D346" s="78">
        <v>2</v>
      </c>
      <c r="E346" s="79">
        <v>20</v>
      </c>
      <c r="F346" s="80">
        <v>40</v>
      </c>
      <c r="G346" s="81">
        <v>2.46</v>
      </c>
      <c r="H346" s="81">
        <v>4.92</v>
      </c>
      <c r="I346" s="78" t="s">
        <v>4743</v>
      </c>
      <c r="J346" s="78">
        <f>VLOOKUP(B346,'[3]09.02.2026'!$C$1543:$J$2063,8,0)</f>
        <v>0</v>
      </c>
      <c r="K346" s="78">
        <f t="shared" si="16"/>
        <v>0</v>
      </c>
      <c r="L346" s="82"/>
      <c r="M346" s="82"/>
      <c r="N346" s="82"/>
      <c r="O346" s="82">
        <v>1</v>
      </c>
      <c r="P346" s="82">
        <v>1</v>
      </c>
      <c r="Q346" s="83"/>
      <c r="R346" s="83"/>
      <c r="S346" s="83"/>
      <c r="T346" s="84">
        <f t="shared" si="17"/>
        <v>0</v>
      </c>
      <c r="U346" s="84"/>
      <c r="V346" s="86"/>
      <c r="W346" s="87"/>
      <c r="X346" s="132">
        <f>VLOOKUP(B346,'[4]ВОМ КГ-3 СОЭКС'!$C$3:$G$2063,5,0)</f>
        <v>40</v>
      </c>
      <c r="Y346" s="133">
        <f t="shared" si="15"/>
        <v>0</v>
      </c>
      <c r="Z346" s="132"/>
    </row>
    <row r="347" spans="1:26" x14ac:dyDescent="0.25">
      <c r="A347" s="76" t="s">
        <v>1051</v>
      </c>
      <c r="B347" s="77" t="s">
        <v>4366</v>
      </c>
      <c r="C347" s="77" t="s">
        <v>4367</v>
      </c>
      <c r="D347" s="78">
        <v>1</v>
      </c>
      <c r="E347" s="79">
        <v>33.4</v>
      </c>
      <c r="F347" s="80">
        <v>33.4</v>
      </c>
      <c r="G347" s="81">
        <v>4.09</v>
      </c>
      <c r="H347" s="81">
        <v>4.09</v>
      </c>
      <c r="I347" s="78" t="s">
        <v>4743</v>
      </c>
      <c r="J347" s="78">
        <f>VLOOKUP(B347,'[3]09.02.2026'!$C$1543:$J$2063,8,0)</f>
        <v>0</v>
      </c>
      <c r="K347" s="78">
        <f t="shared" si="16"/>
        <v>0</v>
      </c>
      <c r="L347" s="82"/>
      <c r="M347" s="82"/>
      <c r="N347" s="82"/>
      <c r="O347" s="82">
        <v>1</v>
      </c>
      <c r="P347" s="82"/>
      <c r="Q347" s="83"/>
      <c r="R347" s="83"/>
      <c r="S347" s="83"/>
      <c r="T347" s="84">
        <f t="shared" si="17"/>
        <v>0</v>
      </c>
      <c r="U347" s="84"/>
      <c r="V347" s="86"/>
      <c r="W347" s="87"/>
      <c r="X347" s="132">
        <f>VLOOKUP(B347,'[4]ВОМ КГ-3 СОЭКС'!$C$3:$G$2063,5,0)</f>
        <v>33.4</v>
      </c>
      <c r="Y347" s="133">
        <f t="shared" si="15"/>
        <v>0</v>
      </c>
      <c r="Z347" s="132"/>
    </row>
    <row r="348" spans="1:26" x14ac:dyDescent="0.25">
      <c r="A348" s="76" t="s">
        <v>1054</v>
      </c>
      <c r="B348" s="77" t="s">
        <v>4368</v>
      </c>
      <c r="C348" s="77" t="s">
        <v>4369</v>
      </c>
      <c r="D348" s="78">
        <v>2</v>
      </c>
      <c r="E348" s="79">
        <v>29.7</v>
      </c>
      <c r="F348" s="80">
        <v>59.4</v>
      </c>
      <c r="G348" s="81">
        <v>3.63</v>
      </c>
      <c r="H348" s="81">
        <v>7.26</v>
      </c>
      <c r="I348" s="78" t="s">
        <v>4743</v>
      </c>
      <c r="J348" s="78">
        <f>VLOOKUP(B348,'[3]09.02.2026'!$C$1543:$J$2063,8,0)</f>
        <v>0</v>
      </c>
      <c r="K348" s="78">
        <f t="shared" si="16"/>
        <v>0</v>
      </c>
      <c r="L348" s="82"/>
      <c r="M348" s="82"/>
      <c r="N348" s="82"/>
      <c r="O348" s="82">
        <v>1</v>
      </c>
      <c r="P348" s="82">
        <v>1</v>
      </c>
      <c r="Q348" s="83"/>
      <c r="R348" s="83"/>
      <c r="S348" s="83"/>
      <c r="T348" s="84">
        <f t="shared" si="17"/>
        <v>0</v>
      </c>
      <c r="U348" s="84"/>
      <c r="V348" s="86"/>
      <c r="W348" s="87"/>
      <c r="X348" s="132">
        <f>VLOOKUP(B348,'[4]ВОМ КГ-3 СОЭКС'!$C$3:$G$2063,5,0)</f>
        <v>59.4</v>
      </c>
      <c r="Y348" s="133">
        <f t="shared" si="15"/>
        <v>0</v>
      </c>
      <c r="Z348" s="132"/>
    </row>
    <row r="349" spans="1:26" x14ac:dyDescent="0.25">
      <c r="A349" s="76" t="s">
        <v>1057</v>
      </c>
      <c r="B349" s="77" t="s">
        <v>4370</v>
      </c>
      <c r="C349" s="77" t="s">
        <v>4371</v>
      </c>
      <c r="D349" s="78">
        <v>2</v>
      </c>
      <c r="E349" s="79">
        <v>25.2</v>
      </c>
      <c r="F349" s="80">
        <v>50.4</v>
      </c>
      <c r="G349" s="81">
        <v>3.09</v>
      </c>
      <c r="H349" s="81">
        <v>6.18</v>
      </c>
      <c r="I349" s="78" t="s">
        <v>4743</v>
      </c>
      <c r="J349" s="78">
        <f>VLOOKUP(B349,'[3]09.02.2026'!$C$1543:$J$2063,8,0)</f>
        <v>0</v>
      </c>
      <c r="K349" s="78">
        <f t="shared" si="16"/>
        <v>0</v>
      </c>
      <c r="L349" s="82"/>
      <c r="M349" s="82"/>
      <c r="N349" s="82"/>
      <c r="O349" s="82">
        <v>1</v>
      </c>
      <c r="P349" s="82">
        <v>1</v>
      </c>
      <c r="Q349" s="83"/>
      <c r="R349" s="83"/>
      <c r="S349" s="83"/>
      <c r="T349" s="84">
        <f t="shared" si="17"/>
        <v>0</v>
      </c>
      <c r="U349" s="84"/>
      <c r="V349" s="86"/>
      <c r="W349" s="87"/>
      <c r="X349" s="132">
        <f>VLOOKUP(B349,'[4]ВОМ КГ-3 СОЭКС'!$C$3:$G$2063,5,0)</f>
        <v>50.4</v>
      </c>
      <c r="Y349" s="133">
        <f t="shared" si="15"/>
        <v>0</v>
      </c>
      <c r="Z349" s="132"/>
    </row>
    <row r="350" spans="1:26" x14ac:dyDescent="0.25">
      <c r="A350" s="76" t="s">
        <v>1060</v>
      </c>
      <c r="B350" s="77" t="s">
        <v>4372</v>
      </c>
      <c r="C350" s="77" t="s">
        <v>4373</v>
      </c>
      <c r="D350" s="78">
        <v>1</v>
      </c>
      <c r="E350" s="79">
        <v>26.1</v>
      </c>
      <c r="F350" s="80">
        <v>26.1</v>
      </c>
      <c r="G350" s="81">
        <v>3.19</v>
      </c>
      <c r="H350" s="81">
        <v>3.19</v>
      </c>
      <c r="I350" s="78" t="s">
        <v>4743</v>
      </c>
      <c r="J350" s="78">
        <f>VLOOKUP(B350,'[3]09.02.2026'!$C$1543:$J$2063,8,0)</f>
        <v>0</v>
      </c>
      <c r="K350" s="78">
        <f t="shared" si="16"/>
        <v>0</v>
      </c>
      <c r="L350" s="82"/>
      <c r="M350" s="82"/>
      <c r="N350" s="82"/>
      <c r="O350" s="82">
        <v>1</v>
      </c>
      <c r="P350" s="82"/>
      <c r="Q350" s="83"/>
      <c r="R350" s="83"/>
      <c r="S350" s="83"/>
      <c r="T350" s="84">
        <f t="shared" si="17"/>
        <v>0</v>
      </c>
      <c r="U350" s="84"/>
      <c r="V350" s="86"/>
      <c r="W350" s="87"/>
      <c r="X350" s="132">
        <f>VLOOKUP(B350,'[4]ВОМ КГ-3 СОЭКС'!$C$3:$G$2063,5,0)</f>
        <v>26.1</v>
      </c>
      <c r="Y350" s="133">
        <f t="shared" si="15"/>
        <v>0</v>
      </c>
      <c r="Z350" s="132"/>
    </row>
    <row r="351" spans="1:26" x14ac:dyDescent="0.25">
      <c r="A351" s="76" t="s">
        <v>1063</v>
      </c>
      <c r="B351" s="77" t="s">
        <v>4374</v>
      </c>
      <c r="C351" s="77" t="s">
        <v>4375</v>
      </c>
      <c r="D351" s="78">
        <v>1</v>
      </c>
      <c r="E351" s="79">
        <v>17.399999999999999</v>
      </c>
      <c r="F351" s="80">
        <v>17.399999999999999</v>
      </c>
      <c r="G351" s="81">
        <v>2.14</v>
      </c>
      <c r="H351" s="81">
        <v>2.14</v>
      </c>
      <c r="I351" s="78" t="s">
        <v>4743</v>
      </c>
      <c r="J351" s="78">
        <f>VLOOKUP(B351,'[3]09.02.2026'!$C$1543:$J$2063,8,0)</f>
        <v>0</v>
      </c>
      <c r="K351" s="78">
        <f t="shared" si="16"/>
        <v>0</v>
      </c>
      <c r="L351" s="82"/>
      <c r="M351" s="82"/>
      <c r="N351" s="82"/>
      <c r="O351" s="82">
        <v>1</v>
      </c>
      <c r="P351" s="82"/>
      <c r="Q351" s="83"/>
      <c r="R351" s="83"/>
      <c r="S351" s="83"/>
      <c r="T351" s="84">
        <f t="shared" si="17"/>
        <v>0</v>
      </c>
      <c r="U351" s="84"/>
      <c r="V351" s="86"/>
      <c r="W351" s="87"/>
      <c r="X351" s="132">
        <f>VLOOKUP(B351,'[4]ВОМ КГ-3 СОЭКС'!$C$3:$G$2063,5,0)</f>
        <v>17.399999999999999</v>
      </c>
      <c r="Y351" s="133">
        <f t="shared" si="15"/>
        <v>0</v>
      </c>
      <c r="Z351" s="132"/>
    </row>
    <row r="352" spans="1:26" x14ac:dyDescent="0.25">
      <c r="A352" s="76" t="s">
        <v>1066</v>
      </c>
      <c r="B352" s="77" t="s">
        <v>4376</v>
      </c>
      <c r="C352" s="77" t="s">
        <v>4377</v>
      </c>
      <c r="D352" s="78">
        <v>1</v>
      </c>
      <c r="E352" s="79">
        <v>8.9</v>
      </c>
      <c r="F352" s="80">
        <v>8.9</v>
      </c>
      <c r="G352" s="81">
        <v>1.1200000000000001</v>
      </c>
      <c r="H352" s="81">
        <v>1.1200000000000001</v>
      </c>
      <c r="I352" s="78" t="s">
        <v>4743</v>
      </c>
      <c r="J352" s="78">
        <f>VLOOKUP(B352,'[3]09.02.2026'!$C$1543:$J$2063,8,0)</f>
        <v>0</v>
      </c>
      <c r="K352" s="78">
        <f t="shared" si="16"/>
        <v>0</v>
      </c>
      <c r="L352" s="82"/>
      <c r="M352" s="82"/>
      <c r="N352" s="82"/>
      <c r="O352" s="82">
        <v>1</v>
      </c>
      <c r="P352" s="82"/>
      <c r="Q352" s="83"/>
      <c r="R352" s="83"/>
      <c r="S352" s="83"/>
      <c r="T352" s="84">
        <f t="shared" si="17"/>
        <v>0</v>
      </c>
      <c r="U352" s="84"/>
      <c r="V352" s="86"/>
      <c r="W352" s="87"/>
      <c r="X352" s="132">
        <f>VLOOKUP(B352,'[4]ВОМ КГ-3 СОЭКС'!$C$3:$G$2063,5,0)</f>
        <v>8.9</v>
      </c>
      <c r="Y352" s="133">
        <f t="shared" si="15"/>
        <v>0</v>
      </c>
      <c r="Z352" s="132"/>
    </row>
    <row r="353" spans="1:26" x14ac:dyDescent="0.25">
      <c r="A353" s="76" t="s">
        <v>1069</v>
      </c>
      <c r="B353" s="77" t="s">
        <v>4378</v>
      </c>
      <c r="C353" s="77" t="s">
        <v>4379</v>
      </c>
      <c r="D353" s="78">
        <v>1</v>
      </c>
      <c r="E353" s="79">
        <v>16.5</v>
      </c>
      <c r="F353" s="80">
        <v>16.5</v>
      </c>
      <c r="G353" s="81">
        <v>2.04</v>
      </c>
      <c r="H353" s="81">
        <v>2.04</v>
      </c>
      <c r="I353" s="78" t="s">
        <v>4743</v>
      </c>
      <c r="J353" s="78">
        <f>VLOOKUP(B353,'[3]09.02.2026'!$C$1543:$J$2063,8,0)</f>
        <v>0</v>
      </c>
      <c r="K353" s="78">
        <f t="shared" si="16"/>
        <v>0</v>
      </c>
      <c r="L353" s="82"/>
      <c r="M353" s="82"/>
      <c r="N353" s="82"/>
      <c r="O353" s="82">
        <v>1</v>
      </c>
      <c r="P353" s="82"/>
      <c r="Q353" s="83"/>
      <c r="R353" s="83"/>
      <c r="S353" s="83"/>
      <c r="T353" s="84">
        <f t="shared" si="17"/>
        <v>0</v>
      </c>
      <c r="U353" s="84"/>
      <c r="V353" s="86"/>
      <c r="W353" s="87"/>
      <c r="X353" s="132">
        <f>VLOOKUP(B353,'[4]ВОМ КГ-3 СОЭКС'!$C$3:$G$2063,5,0)</f>
        <v>16.5</v>
      </c>
      <c r="Y353" s="133">
        <f t="shared" si="15"/>
        <v>0</v>
      </c>
      <c r="Z353" s="132"/>
    </row>
    <row r="354" spans="1:26" x14ac:dyDescent="0.25">
      <c r="A354" s="76" t="s">
        <v>1072</v>
      </c>
      <c r="B354" s="77" t="s">
        <v>4380</v>
      </c>
      <c r="C354" s="77" t="s">
        <v>4381</v>
      </c>
      <c r="D354" s="78">
        <v>2</v>
      </c>
      <c r="E354" s="79">
        <v>19.399999999999999</v>
      </c>
      <c r="F354" s="80">
        <v>38.799999999999997</v>
      </c>
      <c r="G354" s="81">
        <v>2.2799999999999998</v>
      </c>
      <c r="H354" s="81">
        <v>4.5599999999999996</v>
      </c>
      <c r="I354" s="78" t="s">
        <v>4743</v>
      </c>
      <c r="J354" s="78">
        <f>VLOOKUP(B354,'[3]09.02.2026'!$C$1543:$J$2063,8,0)</f>
        <v>0</v>
      </c>
      <c r="K354" s="78">
        <f t="shared" si="16"/>
        <v>0</v>
      </c>
      <c r="L354" s="82"/>
      <c r="M354" s="82"/>
      <c r="N354" s="82"/>
      <c r="O354" s="82">
        <v>2</v>
      </c>
      <c r="P354" s="82"/>
      <c r="Q354" s="82"/>
      <c r="R354" s="82"/>
      <c r="S354" s="83"/>
      <c r="T354" s="84">
        <f t="shared" si="17"/>
        <v>0</v>
      </c>
      <c r="U354" s="84"/>
      <c r="V354" s="86"/>
      <c r="W354" s="87"/>
      <c r="X354" s="132">
        <f>VLOOKUP(B354,'[4]ВОМ КГ-3 СОЭКС'!$C$3:$G$2063,5,0)</f>
        <v>38.799999999999997</v>
      </c>
      <c r="Y354" s="133">
        <f t="shared" si="15"/>
        <v>0</v>
      </c>
      <c r="Z354" s="132"/>
    </row>
    <row r="355" spans="1:26" x14ac:dyDescent="0.25">
      <c r="A355" s="76" t="s">
        <v>1075</v>
      </c>
      <c r="B355" s="77" t="s">
        <v>4382</v>
      </c>
      <c r="C355" s="77" t="s">
        <v>4383</v>
      </c>
      <c r="D355" s="78">
        <v>1</v>
      </c>
      <c r="E355" s="79">
        <v>13.7</v>
      </c>
      <c r="F355" s="80">
        <v>13.7</v>
      </c>
      <c r="G355" s="81">
        <v>1.72</v>
      </c>
      <c r="H355" s="81">
        <v>1.72</v>
      </c>
      <c r="I355" s="78" t="s">
        <v>4743</v>
      </c>
      <c r="J355" s="78">
        <f>VLOOKUP(B355,'[3]09.02.2026'!$C$1543:$J$2063,8,0)</f>
        <v>0</v>
      </c>
      <c r="K355" s="78">
        <f t="shared" si="16"/>
        <v>0</v>
      </c>
      <c r="L355" s="82"/>
      <c r="M355" s="82"/>
      <c r="N355" s="82"/>
      <c r="O355" s="82">
        <v>1</v>
      </c>
      <c r="P355" s="82"/>
      <c r="Q355" s="83"/>
      <c r="R355" s="83"/>
      <c r="S355" s="83"/>
      <c r="T355" s="84">
        <f t="shared" si="17"/>
        <v>0</v>
      </c>
      <c r="U355" s="84"/>
      <c r="V355" s="86"/>
      <c r="W355" s="87"/>
      <c r="X355" s="132">
        <f>VLOOKUP(B355,'[4]ВОМ КГ-3 СОЭКС'!$C$3:$G$2063,5,0)</f>
        <v>13.7</v>
      </c>
      <c r="Y355" s="133">
        <f t="shared" si="15"/>
        <v>0</v>
      </c>
      <c r="Z355" s="132"/>
    </row>
    <row r="356" spans="1:26" x14ac:dyDescent="0.25">
      <c r="A356" s="76" t="s">
        <v>1078</v>
      </c>
      <c r="B356" s="77" t="s">
        <v>4384</v>
      </c>
      <c r="C356" s="77" t="s">
        <v>4385</v>
      </c>
      <c r="D356" s="78">
        <v>1</v>
      </c>
      <c r="E356" s="79">
        <v>32.4</v>
      </c>
      <c r="F356" s="80">
        <v>32.4</v>
      </c>
      <c r="G356" s="81">
        <v>3.97</v>
      </c>
      <c r="H356" s="81">
        <v>3.97</v>
      </c>
      <c r="I356" s="78" t="s">
        <v>4743</v>
      </c>
      <c r="J356" s="78">
        <f>VLOOKUP(B356,'[3]09.02.2026'!$C$1543:$J$2063,8,0)</f>
        <v>0</v>
      </c>
      <c r="K356" s="78">
        <f t="shared" si="16"/>
        <v>0</v>
      </c>
      <c r="L356" s="82"/>
      <c r="M356" s="82"/>
      <c r="N356" s="82"/>
      <c r="O356" s="82"/>
      <c r="P356" s="82">
        <v>1</v>
      </c>
      <c r="Q356" s="83"/>
      <c r="R356" s="83"/>
      <c r="S356" s="83"/>
      <c r="T356" s="84">
        <f t="shared" si="17"/>
        <v>0</v>
      </c>
      <c r="U356" s="84"/>
      <c r="V356" s="86"/>
      <c r="W356" s="87"/>
      <c r="X356" s="132">
        <f>VLOOKUP(B356,'[4]ВОМ КГ-3 СОЭКС'!$C$3:$G$2063,5,0)</f>
        <v>32.4</v>
      </c>
      <c r="Y356" s="133">
        <f t="shared" si="15"/>
        <v>0</v>
      </c>
      <c r="Z356" s="132"/>
    </row>
    <row r="357" spans="1:26" x14ac:dyDescent="0.25">
      <c r="A357" s="76" t="s">
        <v>1081</v>
      </c>
      <c r="B357" s="77" t="s">
        <v>4386</v>
      </c>
      <c r="C357" s="77" t="s">
        <v>4387</v>
      </c>
      <c r="D357" s="78">
        <v>1</v>
      </c>
      <c r="E357" s="79">
        <v>27</v>
      </c>
      <c r="F357" s="80">
        <v>27</v>
      </c>
      <c r="G357" s="81">
        <v>3.3</v>
      </c>
      <c r="H357" s="81">
        <v>3.3</v>
      </c>
      <c r="I357" s="78" t="s">
        <v>4743</v>
      </c>
      <c r="J357" s="78">
        <f>VLOOKUP(B357,'[3]09.02.2026'!$C$1543:$J$2063,8,0)</f>
        <v>0</v>
      </c>
      <c r="K357" s="78">
        <f t="shared" si="16"/>
        <v>0</v>
      </c>
      <c r="L357" s="82"/>
      <c r="M357" s="82"/>
      <c r="N357" s="82"/>
      <c r="O357" s="82"/>
      <c r="P357" s="82">
        <v>1</v>
      </c>
      <c r="Q357" s="83"/>
      <c r="R357" s="83"/>
      <c r="S357" s="83"/>
      <c r="T357" s="84">
        <f t="shared" si="17"/>
        <v>0</v>
      </c>
      <c r="U357" s="84"/>
      <c r="V357" s="86"/>
      <c r="W357" s="87"/>
      <c r="X357" s="132">
        <f>VLOOKUP(B357,'[4]ВОМ КГ-3 СОЭКС'!$C$3:$G$2063,5,0)</f>
        <v>27</v>
      </c>
      <c r="Y357" s="133">
        <f t="shared" si="15"/>
        <v>0</v>
      </c>
      <c r="Z357" s="132"/>
    </row>
    <row r="358" spans="1:26" x14ac:dyDescent="0.25">
      <c r="A358" s="76" t="s">
        <v>1084</v>
      </c>
      <c r="B358" s="77" t="s">
        <v>4388</v>
      </c>
      <c r="C358" s="77" t="s">
        <v>4389</v>
      </c>
      <c r="D358" s="78">
        <v>2</v>
      </c>
      <c r="E358" s="79">
        <v>8.1</v>
      </c>
      <c r="F358" s="80">
        <v>16.2</v>
      </c>
      <c r="G358" s="81">
        <v>1.02</v>
      </c>
      <c r="H358" s="81">
        <v>2.04</v>
      </c>
      <c r="I358" s="78" t="s">
        <v>4743</v>
      </c>
      <c r="J358" s="78">
        <f>VLOOKUP(B358,'[3]09.02.2026'!$C$1543:$J$2063,8,0)</f>
        <v>0</v>
      </c>
      <c r="K358" s="78">
        <f t="shared" si="16"/>
        <v>0</v>
      </c>
      <c r="L358" s="82"/>
      <c r="M358" s="82"/>
      <c r="N358" s="82"/>
      <c r="O358" s="82"/>
      <c r="P358" s="82">
        <v>2</v>
      </c>
      <c r="Q358" s="83"/>
      <c r="R358" s="83"/>
      <c r="S358" s="83"/>
      <c r="T358" s="84">
        <f t="shared" si="17"/>
        <v>0</v>
      </c>
      <c r="U358" s="84"/>
      <c r="V358" s="86"/>
      <c r="W358" s="87"/>
      <c r="X358" s="132">
        <f>VLOOKUP(B358,'[4]ВОМ КГ-3 СОЭКС'!$C$3:$G$2063,5,0)</f>
        <v>16.2</v>
      </c>
      <c r="Y358" s="133">
        <f t="shared" si="15"/>
        <v>0</v>
      </c>
      <c r="Z358" s="132"/>
    </row>
    <row r="359" spans="1:26" x14ac:dyDescent="0.25">
      <c r="A359" s="76" t="s">
        <v>1087</v>
      </c>
      <c r="B359" s="77" t="s">
        <v>4390</v>
      </c>
      <c r="C359" s="77" t="s">
        <v>4391</v>
      </c>
      <c r="D359" s="78">
        <v>3</v>
      </c>
      <c r="E359" s="79">
        <v>20.3</v>
      </c>
      <c r="F359" s="80">
        <v>60.9</v>
      </c>
      <c r="G359" s="81">
        <v>2.5</v>
      </c>
      <c r="H359" s="81">
        <v>7.5</v>
      </c>
      <c r="I359" s="78" t="s">
        <v>4743</v>
      </c>
      <c r="J359" s="78">
        <f>VLOOKUP(B359,'[3]09.02.2026'!$C$1543:$J$2063,8,0)</f>
        <v>0</v>
      </c>
      <c r="K359" s="78">
        <f t="shared" si="16"/>
        <v>0</v>
      </c>
      <c r="L359" s="82"/>
      <c r="M359" s="82"/>
      <c r="N359" s="82"/>
      <c r="O359" s="82"/>
      <c r="P359" s="82">
        <v>3</v>
      </c>
      <c r="Q359" s="83"/>
      <c r="R359" s="83"/>
      <c r="S359" s="83"/>
      <c r="T359" s="84">
        <f t="shared" si="17"/>
        <v>0</v>
      </c>
      <c r="U359" s="84"/>
      <c r="V359" s="86"/>
      <c r="W359" s="87"/>
      <c r="X359" s="132">
        <f>VLOOKUP(B359,'[4]ВОМ КГ-3 СОЭКС'!$C$3:$G$2063,5,0)</f>
        <v>60.9</v>
      </c>
      <c r="Y359" s="133">
        <f t="shared" si="15"/>
        <v>0</v>
      </c>
      <c r="Z359" s="132"/>
    </row>
    <row r="360" spans="1:26" x14ac:dyDescent="0.25">
      <c r="A360" s="76" t="s">
        <v>1090</v>
      </c>
      <c r="B360" s="77" t="s">
        <v>4392</v>
      </c>
      <c r="C360" s="77" t="s">
        <v>4393</v>
      </c>
      <c r="D360" s="78">
        <v>3</v>
      </c>
      <c r="E360" s="79">
        <v>24</v>
      </c>
      <c r="F360" s="80">
        <v>72</v>
      </c>
      <c r="G360" s="81">
        <v>2.95</v>
      </c>
      <c r="H360" s="81">
        <v>8.85</v>
      </c>
      <c r="I360" s="78" t="s">
        <v>4743</v>
      </c>
      <c r="J360" s="78">
        <f>VLOOKUP(B360,'[3]09.02.2026'!$C$1543:$J$2063,8,0)</f>
        <v>0</v>
      </c>
      <c r="K360" s="78">
        <f t="shared" si="16"/>
        <v>0</v>
      </c>
      <c r="L360" s="82"/>
      <c r="M360" s="82"/>
      <c r="N360" s="82"/>
      <c r="O360" s="82"/>
      <c r="P360" s="82">
        <v>3</v>
      </c>
      <c r="Q360" s="83"/>
      <c r="R360" s="83"/>
      <c r="S360" s="83"/>
      <c r="T360" s="84">
        <f t="shared" si="17"/>
        <v>0</v>
      </c>
      <c r="U360" s="84"/>
      <c r="V360" s="86"/>
      <c r="W360" s="87"/>
      <c r="X360" s="132">
        <f>VLOOKUP(B360,'[4]ВОМ КГ-3 СОЭКС'!$C$3:$G$2063,5,0)</f>
        <v>72</v>
      </c>
      <c r="Y360" s="133">
        <f t="shared" si="15"/>
        <v>0</v>
      </c>
      <c r="Z360" s="132"/>
    </row>
    <row r="361" spans="1:26" x14ac:dyDescent="0.25">
      <c r="A361" s="76" t="s">
        <v>1093</v>
      </c>
      <c r="B361" s="77" t="s">
        <v>4394</v>
      </c>
      <c r="C361" s="77" t="s">
        <v>4395</v>
      </c>
      <c r="D361" s="78">
        <v>1</v>
      </c>
      <c r="E361" s="79">
        <v>16.600000000000001</v>
      </c>
      <c r="F361" s="80">
        <v>16.600000000000001</v>
      </c>
      <c r="G361" s="81">
        <v>2.04</v>
      </c>
      <c r="H361" s="81">
        <v>2.04</v>
      </c>
      <c r="I361" s="78" t="s">
        <v>4743</v>
      </c>
      <c r="J361" s="78">
        <f>VLOOKUP(B361,'[3]09.02.2026'!$C$1543:$J$2063,8,0)</f>
        <v>0</v>
      </c>
      <c r="K361" s="78">
        <f t="shared" si="16"/>
        <v>0</v>
      </c>
      <c r="L361" s="82"/>
      <c r="M361" s="82"/>
      <c r="N361" s="82"/>
      <c r="O361" s="82"/>
      <c r="P361" s="82">
        <v>1</v>
      </c>
      <c r="Q361" s="83"/>
      <c r="R361" s="83"/>
      <c r="S361" s="83"/>
      <c r="T361" s="84">
        <f t="shared" si="17"/>
        <v>0</v>
      </c>
      <c r="U361" s="84"/>
      <c r="V361" s="86"/>
      <c r="W361" s="87"/>
      <c r="X361" s="132">
        <f>VLOOKUP(B361,'[4]ВОМ КГ-3 СОЭКС'!$C$3:$G$2063,5,0)</f>
        <v>16.600000000000001</v>
      </c>
      <c r="Y361" s="133">
        <f t="shared" si="15"/>
        <v>0</v>
      </c>
      <c r="Z361" s="132"/>
    </row>
    <row r="362" spans="1:26" x14ac:dyDescent="0.25">
      <c r="A362" s="76" t="s">
        <v>1096</v>
      </c>
      <c r="B362" s="77" t="s">
        <v>4396</v>
      </c>
      <c r="C362" s="77" t="s">
        <v>4397</v>
      </c>
      <c r="D362" s="78">
        <v>1</v>
      </c>
      <c r="E362" s="79">
        <v>7.6</v>
      </c>
      <c r="F362" s="80">
        <v>7.6</v>
      </c>
      <c r="G362" s="81">
        <v>0.95</v>
      </c>
      <c r="H362" s="81">
        <v>0.95</v>
      </c>
      <c r="I362" s="78" t="s">
        <v>4743</v>
      </c>
      <c r="J362" s="78">
        <f>VLOOKUP(B362,'[3]09.02.2026'!$C$1543:$J$2063,8,0)</f>
        <v>0</v>
      </c>
      <c r="K362" s="78">
        <f t="shared" si="16"/>
        <v>0</v>
      </c>
      <c r="L362" s="82"/>
      <c r="M362" s="82"/>
      <c r="N362" s="82"/>
      <c r="O362" s="82"/>
      <c r="P362" s="82">
        <v>1</v>
      </c>
      <c r="Q362" s="83"/>
      <c r="R362" s="83"/>
      <c r="S362" s="83"/>
      <c r="T362" s="84">
        <f t="shared" si="17"/>
        <v>0</v>
      </c>
      <c r="U362" s="84"/>
      <c r="V362" s="86"/>
      <c r="W362" s="87"/>
      <c r="X362" s="132">
        <f>VLOOKUP(B362,'[4]ВОМ КГ-3 СОЭКС'!$C$3:$G$2063,5,0)</f>
        <v>7.6</v>
      </c>
      <c r="Y362" s="133">
        <f t="shared" si="15"/>
        <v>0</v>
      </c>
      <c r="Z362" s="132"/>
    </row>
    <row r="363" spans="1:26" x14ac:dyDescent="0.25">
      <c r="A363" s="76" t="s">
        <v>1099</v>
      </c>
      <c r="B363" s="77" t="s">
        <v>4398</v>
      </c>
      <c r="C363" s="77" t="s">
        <v>4399</v>
      </c>
      <c r="D363" s="78">
        <v>1</v>
      </c>
      <c r="E363" s="79">
        <v>72.400000000000006</v>
      </c>
      <c r="F363" s="80">
        <v>72.400000000000006</v>
      </c>
      <c r="G363" s="81">
        <v>3.99</v>
      </c>
      <c r="H363" s="81">
        <v>3.99</v>
      </c>
      <c r="I363" s="78" t="s">
        <v>4743</v>
      </c>
      <c r="J363" s="78">
        <f>VLOOKUP(B363,'[3]09.02.2026'!$C$1543:$J$2063,8,0)</f>
        <v>0</v>
      </c>
      <c r="K363" s="78">
        <f t="shared" si="16"/>
        <v>0</v>
      </c>
      <c r="L363" s="82"/>
      <c r="M363" s="82"/>
      <c r="N363" s="82"/>
      <c r="O363" s="82">
        <v>1</v>
      </c>
      <c r="P363" s="82"/>
      <c r="Q363" s="83"/>
      <c r="R363" s="83"/>
      <c r="S363" s="83"/>
      <c r="T363" s="84">
        <f t="shared" si="17"/>
        <v>0</v>
      </c>
      <c r="U363" s="84"/>
      <c r="V363" s="86"/>
      <c r="W363" s="87"/>
      <c r="X363" s="132">
        <f>VLOOKUP(B363,'[4]ВОМ КГ-3 СОЭКС'!$C$3:$G$2063,5,0)</f>
        <v>72.400000000000006</v>
      </c>
      <c r="Y363" s="133">
        <f t="shared" si="15"/>
        <v>0</v>
      </c>
      <c r="Z363" s="132"/>
    </row>
    <row r="364" spans="1:26" x14ac:dyDescent="0.25">
      <c r="A364" s="76" t="s">
        <v>1102</v>
      </c>
      <c r="B364" s="77" t="s">
        <v>4400</v>
      </c>
      <c r="C364" s="77" t="s">
        <v>4401</v>
      </c>
      <c r="D364" s="78">
        <v>1</v>
      </c>
      <c r="E364" s="79">
        <v>40.1</v>
      </c>
      <c r="F364" s="80">
        <v>40.1</v>
      </c>
      <c r="G364" s="81">
        <v>2.2000000000000002</v>
      </c>
      <c r="H364" s="81">
        <v>2.2000000000000002</v>
      </c>
      <c r="I364" s="78" t="s">
        <v>4743</v>
      </c>
      <c r="J364" s="78">
        <f>VLOOKUP(B364,'[3]09.02.2026'!$C$1543:$J$2063,8,0)</f>
        <v>0</v>
      </c>
      <c r="K364" s="78">
        <f t="shared" si="16"/>
        <v>0</v>
      </c>
      <c r="L364" s="82"/>
      <c r="M364" s="82"/>
      <c r="N364" s="82"/>
      <c r="O364" s="82">
        <v>1</v>
      </c>
      <c r="P364" s="82"/>
      <c r="Q364" s="83"/>
      <c r="R364" s="83"/>
      <c r="S364" s="83"/>
      <c r="T364" s="84">
        <f t="shared" si="17"/>
        <v>0</v>
      </c>
      <c r="U364" s="84"/>
      <c r="V364" s="86"/>
      <c r="W364" s="87"/>
      <c r="X364" s="132">
        <f>VLOOKUP(B364,'[4]ВОМ КГ-3 СОЭКС'!$C$3:$G$2063,5,0)</f>
        <v>40.1</v>
      </c>
      <c r="Y364" s="133">
        <f t="shared" si="15"/>
        <v>0</v>
      </c>
      <c r="Z364" s="132"/>
    </row>
    <row r="365" spans="1:26" x14ac:dyDescent="0.25">
      <c r="A365" s="76" t="s">
        <v>1105</v>
      </c>
      <c r="B365" s="77" t="s">
        <v>4402</v>
      </c>
      <c r="C365" s="77" t="s">
        <v>4403</v>
      </c>
      <c r="D365" s="78">
        <v>1</v>
      </c>
      <c r="E365" s="79">
        <v>16.2</v>
      </c>
      <c r="F365" s="80">
        <v>16.2</v>
      </c>
      <c r="G365" s="81">
        <v>0.88</v>
      </c>
      <c r="H365" s="81">
        <v>0.88</v>
      </c>
      <c r="I365" s="78" t="s">
        <v>4743</v>
      </c>
      <c r="J365" s="78">
        <f>VLOOKUP(B365,'[3]09.02.2026'!$C$1543:$J$2063,8,0)</f>
        <v>0</v>
      </c>
      <c r="K365" s="78">
        <f t="shared" si="16"/>
        <v>0</v>
      </c>
      <c r="L365" s="82"/>
      <c r="M365" s="82"/>
      <c r="N365" s="82"/>
      <c r="O365" s="82">
        <v>1</v>
      </c>
      <c r="P365" s="82"/>
      <c r="Q365" s="83"/>
      <c r="R365" s="83"/>
      <c r="S365" s="83"/>
      <c r="T365" s="84">
        <f t="shared" si="17"/>
        <v>0</v>
      </c>
      <c r="U365" s="84"/>
      <c r="V365" s="86"/>
      <c r="W365" s="87"/>
      <c r="X365" s="132">
        <f>VLOOKUP(B365,'[4]ВОМ КГ-3 СОЭКС'!$C$3:$G$2063,5,0)</f>
        <v>16.2</v>
      </c>
      <c r="Y365" s="133">
        <f t="shared" si="15"/>
        <v>0</v>
      </c>
      <c r="Z365" s="132"/>
    </row>
    <row r="366" spans="1:26" x14ac:dyDescent="0.25">
      <c r="A366" s="76" t="s">
        <v>1108</v>
      </c>
      <c r="B366" s="77" t="s">
        <v>4404</v>
      </c>
      <c r="C366" s="77" t="s">
        <v>4405</v>
      </c>
      <c r="D366" s="78">
        <v>2</v>
      </c>
      <c r="E366" s="79">
        <v>16.2</v>
      </c>
      <c r="F366" s="80">
        <v>32.4</v>
      </c>
      <c r="G366" s="81">
        <v>0.88</v>
      </c>
      <c r="H366" s="81">
        <v>1.76</v>
      </c>
      <c r="I366" s="78" t="s">
        <v>4743</v>
      </c>
      <c r="J366" s="78">
        <f>VLOOKUP(B366,'[3]09.02.2026'!$C$1543:$J$2063,8,0)</f>
        <v>0</v>
      </c>
      <c r="K366" s="78">
        <f t="shared" si="16"/>
        <v>0</v>
      </c>
      <c r="L366" s="82"/>
      <c r="M366" s="82"/>
      <c r="N366" s="82"/>
      <c r="O366" s="82">
        <v>1</v>
      </c>
      <c r="P366" s="82">
        <v>1</v>
      </c>
      <c r="Q366" s="83"/>
      <c r="R366" s="83"/>
      <c r="S366" s="83"/>
      <c r="T366" s="84">
        <f t="shared" si="17"/>
        <v>0</v>
      </c>
      <c r="U366" s="84"/>
      <c r="V366" s="86"/>
      <c r="W366" s="87"/>
      <c r="X366" s="132">
        <f>VLOOKUP(B366,'[4]ВОМ КГ-3 СОЭКС'!$C$3:$G$2063,5,0)</f>
        <v>32.4</v>
      </c>
      <c r="Y366" s="133">
        <f t="shared" si="15"/>
        <v>0</v>
      </c>
      <c r="Z366" s="132"/>
    </row>
    <row r="367" spans="1:26" x14ac:dyDescent="0.25">
      <c r="A367" s="76" t="s">
        <v>1111</v>
      </c>
      <c r="B367" s="77" t="s">
        <v>4406</v>
      </c>
      <c r="C367" s="77" t="s">
        <v>4407</v>
      </c>
      <c r="D367" s="78">
        <v>1</v>
      </c>
      <c r="E367" s="79">
        <v>18.5</v>
      </c>
      <c r="F367" s="80">
        <v>18.5</v>
      </c>
      <c r="G367" s="81">
        <v>1</v>
      </c>
      <c r="H367" s="81">
        <v>1</v>
      </c>
      <c r="I367" s="78" t="s">
        <v>4743</v>
      </c>
      <c r="J367" s="78">
        <f>VLOOKUP(B367,'[3]09.02.2026'!$C$1543:$J$2063,8,0)</f>
        <v>0</v>
      </c>
      <c r="K367" s="78">
        <f t="shared" si="16"/>
        <v>0</v>
      </c>
      <c r="L367" s="82"/>
      <c r="M367" s="82"/>
      <c r="N367" s="82"/>
      <c r="O367" s="82">
        <v>1</v>
      </c>
      <c r="P367" s="82"/>
      <c r="Q367" s="83"/>
      <c r="R367" s="83"/>
      <c r="S367" s="83"/>
      <c r="T367" s="84">
        <f t="shared" si="17"/>
        <v>0</v>
      </c>
      <c r="U367" s="84"/>
      <c r="V367" s="86"/>
      <c r="W367" s="87"/>
      <c r="X367" s="132">
        <f>VLOOKUP(B367,'[4]ВОМ КГ-3 СОЭКС'!$C$3:$G$2063,5,0)</f>
        <v>18.5</v>
      </c>
      <c r="Y367" s="133">
        <f t="shared" si="15"/>
        <v>0</v>
      </c>
      <c r="Z367" s="132"/>
    </row>
    <row r="368" spans="1:26" x14ac:dyDescent="0.25">
      <c r="A368" s="76" t="s">
        <v>1114</v>
      </c>
      <c r="B368" s="77" t="s">
        <v>4408</v>
      </c>
      <c r="C368" s="77" t="s">
        <v>4409</v>
      </c>
      <c r="D368" s="78">
        <v>1</v>
      </c>
      <c r="E368" s="79">
        <v>20.399999999999999</v>
      </c>
      <c r="F368" s="80">
        <v>20.399999999999999</v>
      </c>
      <c r="G368" s="81">
        <v>1.1200000000000001</v>
      </c>
      <c r="H368" s="81">
        <v>1.1200000000000001</v>
      </c>
      <c r="I368" s="78" t="s">
        <v>4743</v>
      </c>
      <c r="J368" s="78">
        <f>VLOOKUP(B368,'[3]09.02.2026'!$C$1543:$J$2063,8,0)</f>
        <v>0</v>
      </c>
      <c r="K368" s="78">
        <f t="shared" si="16"/>
        <v>0</v>
      </c>
      <c r="L368" s="82"/>
      <c r="M368" s="82"/>
      <c r="N368" s="82"/>
      <c r="O368" s="82">
        <v>1</v>
      </c>
      <c r="P368" s="82"/>
      <c r="Q368" s="83"/>
      <c r="R368" s="83"/>
      <c r="S368" s="83"/>
      <c r="T368" s="84">
        <f t="shared" si="17"/>
        <v>0</v>
      </c>
      <c r="U368" s="84"/>
      <c r="V368" s="86"/>
      <c r="W368" s="87"/>
      <c r="X368" s="132">
        <f>VLOOKUP(B368,'[4]ВОМ КГ-3 СОЭКС'!$C$3:$G$2063,5,0)</f>
        <v>20.399999999999999</v>
      </c>
      <c r="Y368" s="133">
        <f t="shared" si="15"/>
        <v>0</v>
      </c>
      <c r="Z368" s="132"/>
    </row>
    <row r="369" spans="1:26" x14ac:dyDescent="0.25">
      <c r="A369" s="76" t="s">
        <v>1117</v>
      </c>
      <c r="B369" s="77" t="s">
        <v>4410</v>
      </c>
      <c r="C369" s="77" t="s">
        <v>4411</v>
      </c>
      <c r="D369" s="78">
        <v>3</v>
      </c>
      <c r="E369" s="79">
        <v>31.3</v>
      </c>
      <c r="F369" s="80">
        <v>93.9</v>
      </c>
      <c r="G369" s="81">
        <v>1.71</v>
      </c>
      <c r="H369" s="81">
        <v>5.13</v>
      </c>
      <c r="I369" s="78" t="s">
        <v>4743</v>
      </c>
      <c r="J369" s="78">
        <f>VLOOKUP(B369,'[3]09.02.2026'!$C$1543:$J$2063,8,0)</f>
        <v>0</v>
      </c>
      <c r="K369" s="78">
        <f t="shared" si="16"/>
        <v>0</v>
      </c>
      <c r="L369" s="82"/>
      <c r="M369" s="82"/>
      <c r="N369" s="82"/>
      <c r="O369" s="82">
        <v>1</v>
      </c>
      <c r="P369" s="82">
        <v>2</v>
      </c>
      <c r="Q369" s="83"/>
      <c r="R369" s="83"/>
      <c r="S369" s="83"/>
      <c r="T369" s="84">
        <f t="shared" si="17"/>
        <v>0</v>
      </c>
      <c r="U369" s="84"/>
      <c r="V369" s="86"/>
      <c r="W369" s="87"/>
      <c r="X369" s="132">
        <f>VLOOKUP(B369,'[4]ВОМ КГ-3 СОЭКС'!$C$3:$G$2063,5,0)</f>
        <v>93.9</v>
      </c>
      <c r="Y369" s="133">
        <f t="shared" si="15"/>
        <v>0</v>
      </c>
      <c r="Z369" s="132"/>
    </row>
    <row r="370" spans="1:26" x14ac:dyDescent="0.25">
      <c r="A370" s="76" t="s">
        <v>1120</v>
      </c>
      <c r="B370" s="77" t="s">
        <v>4412</v>
      </c>
      <c r="C370" s="77" t="s">
        <v>4413</v>
      </c>
      <c r="D370" s="78">
        <v>1</v>
      </c>
      <c r="E370" s="79">
        <v>18.5</v>
      </c>
      <c r="F370" s="80">
        <v>18.5</v>
      </c>
      <c r="G370" s="81">
        <v>1</v>
      </c>
      <c r="H370" s="81">
        <v>1</v>
      </c>
      <c r="I370" s="78" t="s">
        <v>4743</v>
      </c>
      <c r="J370" s="78">
        <f>VLOOKUP(B370,'[3]09.02.2026'!$C$1543:$J$2063,8,0)</f>
        <v>0</v>
      </c>
      <c r="K370" s="78">
        <f t="shared" si="16"/>
        <v>0</v>
      </c>
      <c r="L370" s="82"/>
      <c r="M370" s="82"/>
      <c r="N370" s="82"/>
      <c r="O370" s="82"/>
      <c r="P370" s="82">
        <v>1</v>
      </c>
      <c r="Q370" s="83"/>
      <c r="R370" s="83"/>
      <c r="S370" s="83"/>
      <c r="T370" s="84">
        <f t="shared" si="17"/>
        <v>0</v>
      </c>
      <c r="U370" s="84"/>
      <c r="V370" s="86"/>
      <c r="W370" s="87"/>
      <c r="X370" s="132">
        <f>VLOOKUP(B370,'[4]ВОМ КГ-3 СОЭКС'!$C$3:$G$2063,5,0)</f>
        <v>18.5</v>
      </c>
      <c r="Y370" s="133">
        <f t="shared" si="15"/>
        <v>0</v>
      </c>
      <c r="Z370" s="132"/>
    </row>
    <row r="371" spans="1:26" x14ac:dyDescent="0.25">
      <c r="A371" s="76" t="s">
        <v>1123</v>
      </c>
      <c r="B371" s="77" t="s">
        <v>4414</v>
      </c>
      <c r="C371" s="77" t="s">
        <v>4415</v>
      </c>
      <c r="D371" s="78">
        <v>3</v>
      </c>
      <c r="E371" s="79">
        <v>18.100000000000001</v>
      </c>
      <c r="F371" s="80">
        <v>54.3</v>
      </c>
      <c r="G371" s="81">
        <v>0.99</v>
      </c>
      <c r="H371" s="81">
        <v>2.97</v>
      </c>
      <c r="I371" s="78" t="s">
        <v>4743</v>
      </c>
      <c r="J371" s="78">
        <f>VLOOKUP(B371,'[3]09.02.2026'!$C$1543:$J$2063,8,0)</f>
        <v>0</v>
      </c>
      <c r="K371" s="78">
        <f t="shared" si="16"/>
        <v>0</v>
      </c>
      <c r="L371" s="82"/>
      <c r="M371" s="82"/>
      <c r="N371" s="82"/>
      <c r="O371" s="82"/>
      <c r="P371" s="82">
        <v>3</v>
      </c>
      <c r="Q371" s="83"/>
      <c r="R371" s="83"/>
      <c r="S371" s="83"/>
      <c r="T371" s="84">
        <f t="shared" si="17"/>
        <v>0</v>
      </c>
      <c r="U371" s="84"/>
      <c r="V371" s="86"/>
      <c r="W371" s="87"/>
      <c r="X371" s="132">
        <f>VLOOKUP(B371,'[4]ВОМ КГ-3 СОЭКС'!$C$3:$G$2063,5,0)</f>
        <v>54.3</v>
      </c>
      <c r="Y371" s="133">
        <f t="shared" si="15"/>
        <v>0</v>
      </c>
      <c r="Z371" s="132"/>
    </row>
    <row r="372" spans="1:26" x14ac:dyDescent="0.25">
      <c r="A372" s="76" t="s">
        <v>1126</v>
      </c>
      <c r="B372" s="77" t="s">
        <v>4416</v>
      </c>
      <c r="C372" s="77" t="s">
        <v>4417</v>
      </c>
      <c r="D372" s="78">
        <v>3</v>
      </c>
      <c r="E372" s="79">
        <v>18.2</v>
      </c>
      <c r="F372" s="80">
        <v>54.6</v>
      </c>
      <c r="G372" s="81">
        <v>0.99</v>
      </c>
      <c r="H372" s="81">
        <v>2.97</v>
      </c>
      <c r="I372" s="78" t="s">
        <v>4743</v>
      </c>
      <c r="J372" s="78">
        <f>VLOOKUP(B372,'[3]09.02.2026'!$C$1543:$J$2063,8,0)</f>
        <v>0</v>
      </c>
      <c r="K372" s="78">
        <f t="shared" si="16"/>
        <v>0</v>
      </c>
      <c r="L372" s="82"/>
      <c r="M372" s="82"/>
      <c r="N372" s="82"/>
      <c r="O372" s="82"/>
      <c r="P372" s="82">
        <v>3</v>
      </c>
      <c r="Q372" s="83"/>
      <c r="R372" s="83"/>
      <c r="S372" s="83"/>
      <c r="T372" s="84">
        <f t="shared" si="17"/>
        <v>0</v>
      </c>
      <c r="U372" s="84"/>
      <c r="V372" s="86"/>
      <c r="W372" s="87"/>
      <c r="X372" s="132">
        <f>VLOOKUP(B372,'[4]ВОМ КГ-3 СОЭКС'!$C$3:$G$2063,5,0)</f>
        <v>54.6</v>
      </c>
      <c r="Y372" s="133">
        <f t="shared" si="15"/>
        <v>0</v>
      </c>
      <c r="Z372" s="132"/>
    </row>
    <row r="373" spans="1:26" x14ac:dyDescent="0.25">
      <c r="A373" s="76" t="s">
        <v>1129</v>
      </c>
      <c r="B373" s="77" t="s">
        <v>4418</v>
      </c>
      <c r="C373" s="77" t="s">
        <v>4419</v>
      </c>
      <c r="D373" s="78">
        <v>1</v>
      </c>
      <c r="E373" s="79">
        <v>18</v>
      </c>
      <c r="F373" s="80">
        <v>18</v>
      </c>
      <c r="G373" s="81">
        <v>0.98</v>
      </c>
      <c r="H373" s="81">
        <v>0.98</v>
      </c>
      <c r="I373" s="78" t="s">
        <v>4743</v>
      </c>
      <c r="J373" s="78">
        <f>VLOOKUP(B373,'[3]09.02.2026'!$C$1543:$J$2063,8,0)</f>
        <v>0</v>
      </c>
      <c r="K373" s="78">
        <f t="shared" si="16"/>
        <v>0</v>
      </c>
      <c r="L373" s="82"/>
      <c r="M373" s="82"/>
      <c r="N373" s="82"/>
      <c r="O373" s="82"/>
      <c r="P373" s="82">
        <v>1</v>
      </c>
      <c r="Q373" s="83"/>
      <c r="R373" s="83"/>
      <c r="S373" s="83"/>
      <c r="T373" s="84">
        <f t="shared" si="17"/>
        <v>0</v>
      </c>
      <c r="U373" s="84"/>
      <c r="V373" s="86"/>
      <c r="W373" s="87"/>
      <c r="X373" s="132">
        <f>VLOOKUP(B373,'[4]ВОМ КГ-3 СОЭКС'!$C$3:$G$2063,5,0)</f>
        <v>18</v>
      </c>
      <c r="Y373" s="133">
        <f t="shared" si="15"/>
        <v>0</v>
      </c>
      <c r="Z373" s="132"/>
    </row>
    <row r="374" spans="1:26" x14ac:dyDescent="0.25">
      <c r="A374" s="76" t="s">
        <v>1132</v>
      </c>
      <c r="B374" s="77" t="s">
        <v>4420</v>
      </c>
      <c r="C374" s="77" t="s">
        <v>4421</v>
      </c>
      <c r="D374" s="78">
        <v>1</v>
      </c>
      <c r="E374" s="79">
        <v>15.3</v>
      </c>
      <c r="F374" s="80">
        <v>15.3</v>
      </c>
      <c r="G374" s="81">
        <v>0.82</v>
      </c>
      <c r="H374" s="81">
        <v>0.82</v>
      </c>
      <c r="I374" s="78" t="s">
        <v>4743</v>
      </c>
      <c r="J374" s="78">
        <f>VLOOKUP(B374,'[3]09.02.2026'!$C$1543:$J$2063,8,0)</f>
        <v>0</v>
      </c>
      <c r="K374" s="78">
        <f t="shared" si="16"/>
        <v>0</v>
      </c>
      <c r="L374" s="82"/>
      <c r="M374" s="82"/>
      <c r="N374" s="82"/>
      <c r="O374" s="82"/>
      <c r="P374" s="82">
        <v>1</v>
      </c>
      <c r="Q374" s="83"/>
      <c r="R374" s="83"/>
      <c r="S374" s="83"/>
      <c r="T374" s="84">
        <f t="shared" si="17"/>
        <v>0</v>
      </c>
      <c r="U374" s="84"/>
      <c r="V374" s="86"/>
      <c r="W374" s="87"/>
      <c r="X374" s="132">
        <f>VLOOKUP(B374,'[4]ВОМ КГ-3 СОЭКС'!$C$3:$G$2063,5,0)</f>
        <v>15.3</v>
      </c>
      <c r="Y374" s="133">
        <f t="shared" si="15"/>
        <v>0</v>
      </c>
      <c r="Z374" s="132"/>
    </row>
    <row r="375" spans="1:26" x14ac:dyDescent="0.25">
      <c r="A375" s="76" t="s">
        <v>1135</v>
      </c>
      <c r="B375" s="77" t="s">
        <v>4422</v>
      </c>
      <c r="C375" s="77" t="s">
        <v>4423</v>
      </c>
      <c r="D375" s="78">
        <v>1</v>
      </c>
      <c r="E375" s="79">
        <v>21.3</v>
      </c>
      <c r="F375" s="80">
        <v>21.3</v>
      </c>
      <c r="G375" s="81">
        <v>1.18</v>
      </c>
      <c r="H375" s="81">
        <v>1.18</v>
      </c>
      <c r="I375" s="78" t="s">
        <v>4743</v>
      </c>
      <c r="J375" s="78">
        <f>VLOOKUP(B375,'[3]09.02.2026'!$C$1543:$J$2063,8,0)</f>
        <v>0</v>
      </c>
      <c r="K375" s="78">
        <f t="shared" si="16"/>
        <v>0</v>
      </c>
      <c r="L375" s="82"/>
      <c r="M375" s="82"/>
      <c r="N375" s="82"/>
      <c r="O375" s="82"/>
      <c r="P375" s="82">
        <v>1</v>
      </c>
      <c r="Q375" s="83"/>
      <c r="R375" s="83"/>
      <c r="S375" s="83"/>
      <c r="T375" s="84">
        <f t="shared" si="17"/>
        <v>0</v>
      </c>
      <c r="U375" s="84"/>
      <c r="V375" s="86"/>
      <c r="W375" s="87"/>
      <c r="X375" s="132">
        <f>VLOOKUP(B375,'[4]ВОМ КГ-3 СОЭКС'!$C$3:$G$2063,5,0)</f>
        <v>21.3</v>
      </c>
      <c r="Y375" s="133">
        <f t="shared" si="15"/>
        <v>0</v>
      </c>
      <c r="Z375" s="132"/>
    </row>
    <row r="376" spans="1:26" x14ac:dyDescent="0.25">
      <c r="A376" s="76" t="s">
        <v>1138</v>
      </c>
      <c r="B376" s="77" t="s">
        <v>4424</v>
      </c>
      <c r="C376" s="77" t="s">
        <v>4425</v>
      </c>
      <c r="D376" s="78">
        <v>1</v>
      </c>
      <c r="E376" s="79">
        <v>39.200000000000003</v>
      </c>
      <c r="F376" s="80">
        <v>39.200000000000003</v>
      </c>
      <c r="G376" s="81">
        <v>2.15</v>
      </c>
      <c r="H376" s="81">
        <v>2.15</v>
      </c>
      <c r="I376" s="78" t="s">
        <v>4743</v>
      </c>
      <c r="J376" s="78">
        <f>VLOOKUP(B376,'[3]09.02.2026'!$C$1543:$J$2063,8,0)</f>
        <v>0</v>
      </c>
      <c r="K376" s="78">
        <f t="shared" si="16"/>
        <v>0</v>
      </c>
      <c r="L376" s="82"/>
      <c r="M376" s="82"/>
      <c r="N376" s="82"/>
      <c r="O376" s="82"/>
      <c r="P376" s="82">
        <v>1</v>
      </c>
      <c r="Q376" s="83"/>
      <c r="R376" s="83"/>
      <c r="S376" s="83"/>
      <c r="T376" s="84">
        <f t="shared" si="17"/>
        <v>0</v>
      </c>
      <c r="U376" s="84"/>
      <c r="V376" s="86"/>
      <c r="W376" s="87"/>
      <c r="X376" s="132">
        <f>VLOOKUP(B376,'[4]ВОМ КГ-3 СОЭКС'!$C$3:$G$2063,5,0)</f>
        <v>39.200000000000003</v>
      </c>
      <c r="Y376" s="133">
        <f t="shared" si="15"/>
        <v>0</v>
      </c>
      <c r="Z376" s="132"/>
    </row>
    <row r="377" spans="1:26" x14ac:dyDescent="0.25">
      <c r="A377" s="76" t="s">
        <v>1141</v>
      </c>
      <c r="B377" s="77" t="s">
        <v>4426</v>
      </c>
      <c r="C377" s="77" t="s">
        <v>4427</v>
      </c>
      <c r="D377" s="78">
        <v>2</v>
      </c>
      <c r="E377" s="79">
        <v>5.0999999999999996</v>
      </c>
      <c r="F377" s="80">
        <v>10.199999999999999</v>
      </c>
      <c r="G377" s="81">
        <v>0.26</v>
      </c>
      <c r="H377" s="81">
        <v>0.52</v>
      </c>
      <c r="I377" s="78" t="s">
        <v>4743</v>
      </c>
      <c r="J377" s="78">
        <f>VLOOKUP(B377,'[3]09.02.2026'!$C$1543:$J$2063,8,0)</f>
        <v>0</v>
      </c>
      <c r="K377" s="78">
        <f t="shared" si="16"/>
        <v>0</v>
      </c>
      <c r="L377" s="82"/>
      <c r="M377" s="82"/>
      <c r="N377" s="82"/>
      <c r="O377" s="82"/>
      <c r="P377" s="82">
        <v>2</v>
      </c>
      <c r="Q377" s="83"/>
      <c r="R377" s="83"/>
      <c r="S377" s="83"/>
      <c r="T377" s="84">
        <f t="shared" si="17"/>
        <v>0</v>
      </c>
      <c r="U377" s="131" t="s">
        <v>4754</v>
      </c>
      <c r="V377" s="86"/>
      <c r="W377" s="87"/>
      <c r="X377" s="132">
        <f>VLOOKUP(B377,'[4]ВОМ КГ-3 СОЭКС'!$C$3:$G$2063,5,0)</f>
        <v>10.199999999999999</v>
      </c>
      <c r="Y377" s="133">
        <f t="shared" si="15"/>
        <v>0</v>
      </c>
      <c r="Z377" s="132"/>
    </row>
    <row r="378" spans="1:26" x14ac:dyDescent="0.25">
      <c r="A378" s="76" t="s">
        <v>1144</v>
      </c>
      <c r="B378" s="77" t="s">
        <v>4428</v>
      </c>
      <c r="C378" s="77" t="s">
        <v>4429</v>
      </c>
      <c r="D378" s="78">
        <v>1</v>
      </c>
      <c r="E378" s="79">
        <v>15</v>
      </c>
      <c r="F378" s="80">
        <v>15</v>
      </c>
      <c r="G378" s="81">
        <v>0.82</v>
      </c>
      <c r="H378" s="81">
        <v>0.82</v>
      </c>
      <c r="I378" s="78" t="s">
        <v>4743</v>
      </c>
      <c r="J378" s="78">
        <f>VLOOKUP(B378,'[3]09.02.2026'!$C$1543:$J$2063,8,0)</f>
        <v>0</v>
      </c>
      <c r="K378" s="78">
        <f t="shared" si="16"/>
        <v>0</v>
      </c>
      <c r="L378" s="82"/>
      <c r="M378" s="82"/>
      <c r="N378" s="82"/>
      <c r="O378" s="82"/>
      <c r="P378" s="82">
        <v>1</v>
      </c>
      <c r="Q378" s="83"/>
      <c r="R378" s="83"/>
      <c r="S378" s="83"/>
      <c r="T378" s="84">
        <f t="shared" si="17"/>
        <v>0</v>
      </c>
      <c r="U378" s="84"/>
      <c r="V378" s="86"/>
      <c r="W378" s="87"/>
      <c r="X378" s="132">
        <f>VLOOKUP(B378,'[4]ВОМ КГ-3 СОЭКС'!$C$3:$G$2063,5,0)</f>
        <v>15</v>
      </c>
      <c r="Y378" s="133">
        <f t="shared" si="15"/>
        <v>0</v>
      </c>
      <c r="Z378" s="132"/>
    </row>
    <row r="379" spans="1:26" x14ac:dyDescent="0.25">
      <c r="A379" s="76" t="s">
        <v>1147</v>
      </c>
      <c r="B379" s="77" t="s">
        <v>4430</v>
      </c>
      <c r="C379" s="77" t="s">
        <v>4431</v>
      </c>
      <c r="D379" s="78">
        <v>1</v>
      </c>
      <c r="E379" s="79">
        <v>15</v>
      </c>
      <c r="F379" s="80">
        <v>15</v>
      </c>
      <c r="G379" s="81">
        <v>0.82</v>
      </c>
      <c r="H379" s="81">
        <v>0.82</v>
      </c>
      <c r="I379" s="78" t="s">
        <v>4743</v>
      </c>
      <c r="J379" s="78">
        <f>VLOOKUP(B379,'[3]09.02.2026'!$C$1543:$J$2063,8,0)</f>
        <v>0</v>
      </c>
      <c r="K379" s="78">
        <f t="shared" si="16"/>
        <v>0</v>
      </c>
      <c r="L379" s="82"/>
      <c r="M379" s="82"/>
      <c r="N379" s="82"/>
      <c r="O379" s="82"/>
      <c r="P379" s="82">
        <v>1</v>
      </c>
      <c r="Q379" s="83"/>
      <c r="R379" s="83"/>
      <c r="S379" s="83"/>
      <c r="T379" s="84">
        <f t="shared" si="17"/>
        <v>0</v>
      </c>
      <c r="U379" s="84"/>
      <c r="V379" s="86"/>
      <c r="W379" s="87"/>
      <c r="X379" s="132">
        <f>VLOOKUP(B379,'[4]ВОМ КГ-3 СОЭКС'!$C$3:$G$2063,5,0)</f>
        <v>15</v>
      </c>
      <c r="Y379" s="133">
        <f t="shared" si="15"/>
        <v>0</v>
      </c>
      <c r="Z379" s="132"/>
    </row>
    <row r="380" spans="1:26" x14ac:dyDescent="0.25">
      <c r="A380" s="76" t="s">
        <v>1150</v>
      </c>
      <c r="B380" s="77" t="s">
        <v>4432</v>
      </c>
      <c r="C380" s="77" t="s">
        <v>4433</v>
      </c>
      <c r="D380" s="78">
        <v>1</v>
      </c>
      <c r="E380" s="79">
        <v>13.6</v>
      </c>
      <c r="F380" s="80">
        <v>13.6</v>
      </c>
      <c r="G380" s="81">
        <v>0.73</v>
      </c>
      <c r="H380" s="81">
        <v>0.73</v>
      </c>
      <c r="I380" s="78" t="s">
        <v>4743</v>
      </c>
      <c r="J380" s="78">
        <f>VLOOKUP(B380,'[3]09.02.2026'!$C$1543:$J$2063,8,0)</f>
        <v>0</v>
      </c>
      <c r="K380" s="78">
        <f t="shared" si="16"/>
        <v>0</v>
      </c>
      <c r="L380" s="82"/>
      <c r="M380" s="82"/>
      <c r="N380" s="82"/>
      <c r="O380" s="82"/>
      <c r="P380" s="82">
        <v>1</v>
      </c>
      <c r="Q380" s="83"/>
      <c r="R380" s="83"/>
      <c r="S380" s="83"/>
      <c r="T380" s="84">
        <f t="shared" si="17"/>
        <v>0</v>
      </c>
      <c r="U380" s="131" t="s">
        <v>4756</v>
      </c>
      <c r="V380" s="86"/>
      <c r="W380" s="87"/>
      <c r="X380" s="132">
        <f>VLOOKUP(B380,'[4]ВОМ КГ-3 СОЭКС'!$C$3:$G$2063,5,0)</f>
        <v>13.6</v>
      </c>
      <c r="Y380" s="133">
        <f t="shared" si="15"/>
        <v>0</v>
      </c>
      <c r="Z380" s="132"/>
    </row>
    <row r="381" spans="1:26" x14ac:dyDescent="0.25">
      <c r="A381" s="76" t="s">
        <v>1153</v>
      </c>
      <c r="B381" s="77" t="s">
        <v>4434</v>
      </c>
      <c r="C381" s="77" t="s">
        <v>4435</v>
      </c>
      <c r="D381" s="78">
        <v>2</v>
      </c>
      <c r="E381" s="79">
        <v>29.9</v>
      </c>
      <c r="F381" s="80">
        <v>59.8</v>
      </c>
      <c r="G381" s="81">
        <v>1.64</v>
      </c>
      <c r="H381" s="81">
        <v>3.28</v>
      </c>
      <c r="I381" s="78" t="s">
        <v>4743</v>
      </c>
      <c r="J381" s="78">
        <f>VLOOKUP(B381,'[3]09.02.2026'!$C$1543:$J$2063,8,0)</f>
        <v>0</v>
      </c>
      <c r="K381" s="78">
        <f t="shared" si="16"/>
        <v>0</v>
      </c>
      <c r="L381" s="82"/>
      <c r="M381" s="82"/>
      <c r="N381" s="82"/>
      <c r="O381" s="82"/>
      <c r="P381" s="82">
        <v>2</v>
      </c>
      <c r="Q381" s="83"/>
      <c r="R381" s="83"/>
      <c r="S381" s="83"/>
      <c r="T381" s="84">
        <f t="shared" si="17"/>
        <v>0</v>
      </c>
      <c r="U381" s="84"/>
      <c r="V381" s="86"/>
      <c r="W381" s="87"/>
      <c r="X381" s="132">
        <f>VLOOKUP(B381,'[4]ВОМ КГ-3 СОЭКС'!$C$3:$G$2063,5,0)</f>
        <v>59.8</v>
      </c>
      <c r="Y381" s="133">
        <f t="shared" si="15"/>
        <v>0</v>
      </c>
      <c r="Z381" s="132"/>
    </row>
    <row r="382" spans="1:26" x14ac:dyDescent="0.25">
      <c r="A382" s="76" t="s">
        <v>1156</v>
      </c>
      <c r="B382" s="77" t="s">
        <v>4436</v>
      </c>
      <c r="C382" s="77" t="s">
        <v>4437</v>
      </c>
      <c r="D382" s="78">
        <v>12</v>
      </c>
      <c r="E382" s="79">
        <v>33.9</v>
      </c>
      <c r="F382" s="80">
        <v>406.8</v>
      </c>
      <c r="G382" s="81">
        <v>1.87</v>
      </c>
      <c r="H382" s="81">
        <v>22.44</v>
      </c>
      <c r="I382" s="78" t="s">
        <v>4743</v>
      </c>
      <c r="J382" s="78">
        <f>VLOOKUP(B382,'[3]09.02.2026'!$C$1543:$J$2063,8,0)</f>
        <v>0</v>
      </c>
      <c r="K382" s="78">
        <f t="shared" si="16"/>
        <v>0</v>
      </c>
      <c r="L382" s="82"/>
      <c r="M382" s="82"/>
      <c r="N382" s="82"/>
      <c r="O382" s="82"/>
      <c r="P382" s="82"/>
      <c r="Q382" s="83"/>
      <c r="R382" s="83"/>
      <c r="S382" s="83">
        <v>12</v>
      </c>
      <c r="T382" s="84">
        <f t="shared" si="17"/>
        <v>0</v>
      </c>
      <c r="U382" s="84"/>
      <c r="V382" s="86"/>
      <c r="W382" s="87"/>
      <c r="X382" s="132">
        <f>VLOOKUP(B382,'[4]ВОМ КГ-3 СОЭКС'!$C$3:$G$2063,5,0)</f>
        <v>406.8</v>
      </c>
      <c r="Y382" s="133">
        <f t="shared" si="15"/>
        <v>0</v>
      </c>
      <c r="Z382" s="132"/>
    </row>
    <row r="383" spans="1:26" x14ac:dyDescent="0.25">
      <c r="A383" s="76" t="s">
        <v>1159</v>
      </c>
      <c r="B383" s="77" t="s">
        <v>4438</v>
      </c>
      <c r="C383" s="77" t="s">
        <v>4439</v>
      </c>
      <c r="D383" s="78">
        <v>4</v>
      </c>
      <c r="E383" s="79">
        <v>31.5</v>
      </c>
      <c r="F383" s="80">
        <v>126</v>
      </c>
      <c r="G383" s="81">
        <v>1.73</v>
      </c>
      <c r="H383" s="81">
        <v>6.92</v>
      </c>
      <c r="I383" s="78" t="s">
        <v>4743</v>
      </c>
      <c r="J383" s="78">
        <f>VLOOKUP(B383,'[3]09.02.2026'!$C$1543:$J$2063,8,0)</f>
        <v>0</v>
      </c>
      <c r="K383" s="78">
        <f t="shared" si="16"/>
        <v>0</v>
      </c>
      <c r="L383" s="82"/>
      <c r="M383" s="82"/>
      <c r="N383" s="82"/>
      <c r="O383" s="82"/>
      <c r="P383" s="82"/>
      <c r="Q383" s="83"/>
      <c r="R383" s="83"/>
      <c r="S383" s="83">
        <v>4</v>
      </c>
      <c r="T383" s="84">
        <f t="shared" si="17"/>
        <v>0</v>
      </c>
      <c r="U383" s="84"/>
      <c r="V383" s="86"/>
      <c r="W383" s="87"/>
      <c r="X383" s="132">
        <f>VLOOKUP(B383,'[4]ВОМ КГ-3 СОЭКС'!$C$3:$G$2063,5,0)</f>
        <v>126</v>
      </c>
      <c r="Y383" s="133">
        <f t="shared" si="15"/>
        <v>0</v>
      </c>
      <c r="Z383" s="132"/>
    </row>
    <row r="384" spans="1:26" x14ac:dyDescent="0.25">
      <c r="A384" s="76" t="s">
        <v>1162</v>
      </c>
      <c r="B384" s="77" t="s">
        <v>4440</v>
      </c>
      <c r="C384" s="77" t="s">
        <v>4441</v>
      </c>
      <c r="D384" s="78">
        <v>1</v>
      </c>
      <c r="E384" s="79">
        <v>5.0999999999999996</v>
      </c>
      <c r="F384" s="80">
        <v>5.0999999999999996</v>
      </c>
      <c r="G384" s="81">
        <v>0.27</v>
      </c>
      <c r="H384" s="81">
        <v>0.27</v>
      </c>
      <c r="I384" s="78" t="s">
        <v>4743</v>
      </c>
      <c r="J384" s="78">
        <f>VLOOKUP(B384,'[3]09.02.2026'!$C$1543:$J$2063,8,0)</f>
        <v>0</v>
      </c>
      <c r="K384" s="78">
        <f t="shared" si="16"/>
        <v>0</v>
      </c>
      <c r="L384" s="82"/>
      <c r="M384" s="82"/>
      <c r="N384" s="82"/>
      <c r="O384" s="82"/>
      <c r="P384" s="82"/>
      <c r="Q384" s="83"/>
      <c r="R384" s="83"/>
      <c r="S384" s="83">
        <v>1</v>
      </c>
      <c r="T384" s="84">
        <f t="shared" si="17"/>
        <v>0</v>
      </c>
      <c r="U384" s="84"/>
      <c r="V384" s="86"/>
      <c r="W384" s="87"/>
      <c r="X384" s="132">
        <f>VLOOKUP(B384,'[4]ВОМ КГ-3 СОЭКС'!$C$3:$G$2063,5,0)</f>
        <v>5.0999999999999996</v>
      </c>
      <c r="Y384" s="133">
        <f t="shared" si="15"/>
        <v>0</v>
      </c>
      <c r="Z384" s="132"/>
    </row>
    <row r="385" spans="1:26" x14ac:dyDescent="0.25">
      <c r="A385" s="76" t="s">
        <v>1165</v>
      </c>
      <c r="B385" s="77" t="s">
        <v>4442</v>
      </c>
      <c r="C385" s="77" t="s">
        <v>4443</v>
      </c>
      <c r="D385" s="78">
        <v>2</v>
      </c>
      <c r="E385" s="79">
        <v>16.899999999999999</v>
      </c>
      <c r="F385" s="80">
        <v>33.799999999999997</v>
      </c>
      <c r="G385" s="81">
        <v>0.92</v>
      </c>
      <c r="H385" s="81">
        <v>1.84</v>
      </c>
      <c r="I385" s="78" t="s">
        <v>4743</v>
      </c>
      <c r="J385" s="78">
        <f>VLOOKUP(B385,'[3]09.02.2026'!$C$1543:$J$2063,8,0)</f>
        <v>0</v>
      </c>
      <c r="K385" s="78">
        <f t="shared" si="16"/>
        <v>0</v>
      </c>
      <c r="L385" s="82"/>
      <c r="M385" s="82"/>
      <c r="N385" s="82"/>
      <c r="O385" s="82"/>
      <c r="P385" s="82"/>
      <c r="Q385" s="83"/>
      <c r="R385" s="83"/>
      <c r="S385" s="83">
        <v>2</v>
      </c>
      <c r="T385" s="84">
        <f t="shared" si="17"/>
        <v>0</v>
      </c>
      <c r="U385" s="84"/>
      <c r="V385" s="86"/>
      <c r="W385" s="87"/>
      <c r="X385" s="132">
        <f>VLOOKUP(B385,'[4]ВОМ КГ-3 СОЭКС'!$C$3:$G$2063,5,0)</f>
        <v>33.799999999999997</v>
      </c>
      <c r="Y385" s="133">
        <f t="shared" si="15"/>
        <v>0</v>
      </c>
      <c r="Z385" s="132"/>
    </row>
    <row r="386" spans="1:26" x14ac:dyDescent="0.25">
      <c r="A386" s="76" t="s">
        <v>1168</v>
      </c>
      <c r="B386" s="77" t="s">
        <v>4444</v>
      </c>
      <c r="C386" s="77" t="s">
        <v>4445</v>
      </c>
      <c r="D386" s="78">
        <v>1</v>
      </c>
      <c r="E386" s="79">
        <v>5.0999999999999996</v>
      </c>
      <c r="F386" s="80">
        <v>5.0999999999999996</v>
      </c>
      <c r="G386" s="81">
        <v>0.27</v>
      </c>
      <c r="H386" s="81">
        <v>0.27</v>
      </c>
      <c r="I386" s="78" t="s">
        <v>4743</v>
      </c>
      <c r="J386" s="78">
        <f>VLOOKUP(B386,'[3]09.02.2026'!$C$1543:$J$2063,8,0)</f>
        <v>0</v>
      </c>
      <c r="K386" s="78">
        <f t="shared" si="16"/>
        <v>0</v>
      </c>
      <c r="L386" s="82"/>
      <c r="M386" s="82"/>
      <c r="N386" s="82"/>
      <c r="O386" s="82"/>
      <c r="P386" s="82"/>
      <c r="Q386" s="83"/>
      <c r="R386" s="83"/>
      <c r="S386" s="83">
        <v>1</v>
      </c>
      <c r="T386" s="84">
        <f t="shared" si="17"/>
        <v>0</v>
      </c>
      <c r="U386" s="84"/>
      <c r="V386" s="86"/>
      <c r="W386" s="87"/>
      <c r="X386" s="132">
        <f>VLOOKUP(B386,'[4]ВОМ КГ-3 СОЭКС'!$C$3:$G$2063,5,0)</f>
        <v>5.0999999999999996</v>
      </c>
      <c r="Y386" s="133">
        <f t="shared" si="15"/>
        <v>0</v>
      </c>
      <c r="Z386" s="132"/>
    </row>
    <row r="387" spans="1:26" x14ac:dyDescent="0.25">
      <c r="A387" s="76" t="s">
        <v>1171</v>
      </c>
      <c r="B387" s="77" t="s">
        <v>4446</v>
      </c>
      <c r="C387" s="77" t="s">
        <v>4447</v>
      </c>
      <c r="D387" s="78">
        <v>2</v>
      </c>
      <c r="E387" s="79">
        <v>17.399999999999999</v>
      </c>
      <c r="F387" s="80">
        <v>34.799999999999997</v>
      </c>
      <c r="G387" s="81">
        <v>0.94</v>
      </c>
      <c r="H387" s="81">
        <v>1.88</v>
      </c>
      <c r="I387" s="78" t="s">
        <v>4743</v>
      </c>
      <c r="J387" s="78">
        <f>VLOOKUP(B387,'[3]09.02.2026'!$C$1543:$J$2063,8,0)</f>
        <v>0</v>
      </c>
      <c r="K387" s="78">
        <f t="shared" si="16"/>
        <v>0</v>
      </c>
      <c r="L387" s="82"/>
      <c r="M387" s="82"/>
      <c r="N387" s="82"/>
      <c r="O387" s="82"/>
      <c r="P387" s="82"/>
      <c r="Q387" s="83"/>
      <c r="R387" s="83"/>
      <c r="S387" s="83">
        <v>2</v>
      </c>
      <c r="T387" s="84">
        <f t="shared" si="17"/>
        <v>0</v>
      </c>
      <c r="U387" s="84"/>
      <c r="V387" s="86"/>
      <c r="W387" s="87"/>
      <c r="X387" s="132">
        <f>VLOOKUP(B387,'[4]ВОМ КГ-3 СОЭКС'!$C$3:$G$2063,5,0)</f>
        <v>34.799999999999997</v>
      </c>
      <c r="Y387" s="133">
        <f t="shared" ref="Y387:Y450" si="18">F387-X387</f>
        <v>0</v>
      </c>
      <c r="Z387" s="132"/>
    </row>
    <row r="388" spans="1:26" x14ac:dyDescent="0.25">
      <c r="A388" s="76" t="s">
        <v>1174</v>
      </c>
      <c r="B388" s="77" t="s">
        <v>4448</v>
      </c>
      <c r="C388" s="77" t="s">
        <v>4449</v>
      </c>
      <c r="D388" s="78">
        <v>2</v>
      </c>
      <c r="E388" s="79">
        <v>36.700000000000003</v>
      </c>
      <c r="F388" s="80">
        <v>73.400000000000006</v>
      </c>
      <c r="G388" s="81">
        <v>2.0299999999999998</v>
      </c>
      <c r="H388" s="81">
        <v>4.0599999999999996</v>
      </c>
      <c r="I388" s="78" t="s">
        <v>4743</v>
      </c>
      <c r="J388" s="78">
        <f>VLOOKUP(B388,'[3]09.02.2026'!$C$1543:$J$2063,8,0)</f>
        <v>0</v>
      </c>
      <c r="K388" s="78">
        <f t="shared" ref="K388:K451" si="19">J388*E388</f>
        <v>0</v>
      </c>
      <c r="L388" s="82"/>
      <c r="M388" s="82"/>
      <c r="N388" s="82"/>
      <c r="O388" s="82"/>
      <c r="P388" s="82"/>
      <c r="Q388" s="83"/>
      <c r="R388" s="83"/>
      <c r="S388" s="83">
        <v>2</v>
      </c>
      <c r="T388" s="84">
        <f t="shared" ref="T388:T451" si="20">D388-L388-M388-N388-O388-P388-Q388-R388-S388</f>
        <v>0</v>
      </c>
      <c r="U388" s="84"/>
      <c r="V388" s="86"/>
      <c r="W388" s="87"/>
      <c r="X388" s="132">
        <f>VLOOKUP(B388,'[4]ВОМ КГ-3 СОЭКС'!$C$3:$G$2063,5,0)</f>
        <v>73.400000000000006</v>
      </c>
      <c r="Y388" s="133">
        <f t="shared" si="18"/>
        <v>0</v>
      </c>
      <c r="Z388" s="132"/>
    </row>
    <row r="389" spans="1:26" x14ac:dyDescent="0.25">
      <c r="A389" s="76" t="s">
        <v>1177</v>
      </c>
      <c r="B389" s="77" t="s">
        <v>4450</v>
      </c>
      <c r="C389" s="77" t="s">
        <v>4451</v>
      </c>
      <c r="D389" s="78">
        <v>1</v>
      </c>
      <c r="E389" s="79">
        <v>19.899999999999999</v>
      </c>
      <c r="F389" s="80">
        <v>19.899999999999999</v>
      </c>
      <c r="G389" s="81">
        <v>1.0900000000000001</v>
      </c>
      <c r="H389" s="81">
        <v>1.0900000000000001</v>
      </c>
      <c r="I389" s="78" t="s">
        <v>4743</v>
      </c>
      <c r="J389" s="78">
        <f>VLOOKUP(B389,'[3]09.02.2026'!$C$1543:$J$2063,8,0)</f>
        <v>0</v>
      </c>
      <c r="K389" s="78">
        <f t="shared" si="19"/>
        <v>0</v>
      </c>
      <c r="L389" s="82"/>
      <c r="M389" s="82"/>
      <c r="N389" s="82"/>
      <c r="O389" s="82"/>
      <c r="P389" s="82"/>
      <c r="Q389" s="83"/>
      <c r="R389" s="83"/>
      <c r="S389" s="83">
        <v>1</v>
      </c>
      <c r="T389" s="84">
        <f t="shared" si="20"/>
        <v>0</v>
      </c>
      <c r="U389" s="84"/>
      <c r="V389" s="86"/>
      <c r="W389" s="87"/>
      <c r="X389" s="132">
        <f>VLOOKUP(B389,'[4]ВОМ КГ-3 СОЭКС'!$C$3:$G$2063,5,0)</f>
        <v>19.899999999999999</v>
      </c>
      <c r="Y389" s="133">
        <f t="shared" si="18"/>
        <v>0</v>
      </c>
      <c r="Z389" s="132"/>
    </row>
    <row r="390" spans="1:26" x14ac:dyDescent="0.25">
      <c r="A390" s="76" t="s">
        <v>1180</v>
      </c>
      <c r="B390" s="77" t="s">
        <v>4452</v>
      </c>
      <c r="C390" s="77" t="s">
        <v>4453</v>
      </c>
      <c r="D390" s="78">
        <v>1</v>
      </c>
      <c r="E390" s="79">
        <v>6.3</v>
      </c>
      <c r="F390" s="80">
        <v>6.3</v>
      </c>
      <c r="G390" s="81">
        <v>0.33</v>
      </c>
      <c r="H390" s="81">
        <v>0.33</v>
      </c>
      <c r="I390" s="78" t="s">
        <v>4743</v>
      </c>
      <c r="J390" s="78">
        <f>VLOOKUP(B390,'[3]09.02.2026'!$C$1543:$J$2063,8,0)</f>
        <v>0</v>
      </c>
      <c r="K390" s="78">
        <f t="shared" si="19"/>
        <v>0</v>
      </c>
      <c r="L390" s="82"/>
      <c r="M390" s="82"/>
      <c r="N390" s="82"/>
      <c r="O390" s="82"/>
      <c r="P390" s="82"/>
      <c r="Q390" s="83"/>
      <c r="R390" s="83"/>
      <c r="S390" s="83">
        <v>1</v>
      </c>
      <c r="T390" s="84">
        <f t="shared" si="20"/>
        <v>0</v>
      </c>
      <c r="U390" s="84"/>
      <c r="V390" s="86"/>
      <c r="W390" s="87"/>
      <c r="X390" s="132">
        <f>VLOOKUP(B390,'[4]ВОМ КГ-3 СОЭКС'!$C$3:$G$2063,5,0)</f>
        <v>6.3</v>
      </c>
      <c r="Y390" s="133">
        <f t="shared" si="18"/>
        <v>0</v>
      </c>
      <c r="Z390" s="132"/>
    </row>
    <row r="391" spans="1:26" x14ac:dyDescent="0.25">
      <c r="A391" s="76" t="s">
        <v>1183</v>
      </c>
      <c r="B391" s="77" t="s">
        <v>4454</v>
      </c>
      <c r="C391" s="77" t="s">
        <v>4455</v>
      </c>
      <c r="D391" s="78">
        <v>2</v>
      </c>
      <c r="E391" s="79">
        <v>22.7</v>
      </c>
      <c r="F391" s="80">
        <v>45.4</v>
      </c>
      <c r="G391" s="81">
        <v>1.1299999999999999</v>
      </c>
      <c r="H391" s="81">
        <v>2.2599999999999998</v>
      </c>
      <c r="I391" s="78" t="s">
        <v>4743</v>
      </c>
      <c r="J391" s="78">
        <f>VLOOKUP(B391,'[3]09.02.2026'!$C$1543:$J$2063,8,0)</f>
        <v>0</v>
      </c>
      <c r="K391" s="78">
        <f t="shared" si="19"/>
        <v>0</v>
      </c>
      <c r="L391" s="82"/>
      <c r="M391" s="82"/>
      <c r="N391" s="82"/>
      <c r="O391" s="82">
        <v>1</v>
      </c>
      <c r="P391" s="82">
        <v>1</v>
      </c>
      <c r="Q391" s="83"/>
      <c r="R391" s="83"/>
      <c r="S391" s="83"/>
      <c r="T391" s="84">
        <f t="shared" si="20"/>
        <v>0</v>
      </c>
      <c r="U391" s="84"/>
      <c r="V391" s="86"/>
      <c r="W391" s="87"/>
      <c r="X391" s="132">
        <f>VLOOKUP(B391,'[4]ВОМ КГ-3 СОЭКС'!$C$3:$G$2063,5,0)</f>
        <v>45.4</v>
      </c>
      <c r="Y391" s="133">
        <f t="shared" si="18"/>
        <v>0</v>
      </c>
      <c r="Z391" s="132"/>
    </row>
    <row r="392" spans="1:26" x14ac:dyDescent="0.25">
      <c r="A392" s="76" t="s">
        <v>1186</v>
      </c>
      <c r="B392" s="77" t="s">
        <v>4456</v>
      </c>
      <c r="C392" s="77" t="s">
        <v>4457</v>
      </c>
      <c r="D392" s="78">
        <v>2</v>
      </c>
      <c r="E392" s="79">
        <v>22.7</v>
      </c>
      <c r="F392" s="80">
        <v>45.4</v>
      </c>
      <c r="G392" s="81">
        <v>1.1299999999999999</v>
      </c>
      <c r="H392" s="81">
        <v>2.2599999999999998</v>
      </c>
      <c r="I392" s="78" t="s">
        <v>4743</v>
      </c>
      <c r="J392" s="78">
        <f>VLOOKUP(B392,'[3]09.02.2026'!$C$1543:$J$2063,8,0)</f>
        <v>0</v>
      </c>
      <c r="K392" s="78">
        <f t="shared" si="19"/>
        <v>0</v>
      </c>
      <c r="L392" s="82"/>
      <c r="M392" s="82"/>
      <c r="N392" s="82"/>
      <c r="O392" s="82">
        <v>1</v>
      </c>
      <c r="P392" s="82">
        <v>1</v>
      </c>
      <c r="Q392" s="83"/>
      <c r="R392" s="83"/>
      <c r="S392" s="83"/>
      <c r="T392" s="84">
        <f t="shared" si="20"/>
        <v>0</v>
      </c>
      <c r="U392" s="84"/>
      <c r="V392" s="86"/>
      <c r="W392" s="87"/>
      <c r="X392" s="132">
        <f>VLOOKUP(B392,'[4]ВОМ КГ-3 СОЭКС'!$C$3:$G$2063,5,0)</f>
        <v>45.4</v>
      </c>
      <c r="Y392" s="133">
        <f t="shared" si="18"/>
        <v>0</v>
      </c>
      <c r="Z392" s="132"/>
    </row>
    <row r="393" spans="1:26" x14ac:dyDescent="0.25">
      <c r="A393" s="76" t="s">
        <v>1189</v>
      </c>
      <c r="B393" s="77" t="s">
        <v>4458</v>
      </c>
      <c r="C393" s="77" t="s">
        <v>4459</v>
      </c>
      <c r="D393" s="78">
        <v>2</v>
      </c>
      <c r="E393" s="79">
        <v>16.600000000000001</v>
      </c>
      <c r="F393" s="80">
        <v>33.200000000000003</v>
      </c>
      <c r="G393" s="81">
        <v>0.82</v>
      </c>
      <c r="H393" s="81">
        <v>1.64</v>
      </c>
      <c r="I393" s="78" t="s">
        <v>4743</v>
      </c>
      <c r="J393" s="78">
        <f>VLOOKUP(B393,'[3]09.02.2026'!$C$1543:$J$2063,8,0)</f>
        <v>0</v>
      </c>
      <c r="K393" s="78">
        <f t="shared" si="19"/>
        <v>0</v>
      </c>
      <c r="L393" s="82"/>
      <c r="M393" s="82"/>
      <c r="N393" s="82"/>
      <c r="O393" s="82">
        <v>1</v>
      </c>
      <c r="P393" s="82">
        <v>1</v>
      </c>
      <c r="Q393" s="83"/>
      <c r="R393" s="83"/>
      <c r="S393" s="83"/>
      <c r="T393" s="84">
        <f t="shared" si="20"/>
        <v>0</v>
      </c>
      <c r="U393" s="84"/>
      <c r="V393" s="86"/>
      <c r="W393" s="87"/>
      <c r="X393" s="132">
        <f>VLOOKUP(B393,'[4]ВОМ КГ-3 СОЭКС'!$C$3:$G$2063,5,0)</f>
        <v>33.200000000000003</v>
      </c>
      <c r="Y393" s="133">
        <f t="shared" si="18"/>
        <v>0</v>
      </c>
      <c r="Z393" s="132"/>
    </row>
    <row r="394" spans="1:26" x14ac:dyDescent="0.25">
      <c r="A394" s="76" t="s">
        <v>1192</v>
      </c>
      <c r="B394" s="77" t="s">
        <v>4460</v>
      </c>
      <c r="C394" s="77" t="s">
        <v>4461</v>
      </c>
      <c r="D394" s="78">
        <v>1</v>
      </c>
      <c r="E394" s="79">
        <v>16.600000000000001</v>
      </c>
      <c r="F394" s="80">
        <v>16.600000000000001</v>
      </c>
      <c r="G394" s="81">
        <v>0.82</v>
      </c>
      <c r="H394" s="81">
        <v>0.82</v>
      </c>
      <c r="I394" s="78" t="s">
        <v>4743</v>
      </c>
      <c r="J394" s="78">
        <f>VLOOKUP(B394,'[3]09.02.2026'!$C$1543:$J$2063,8,0)</f>
        <v>0</v>
      </c>
      <c r="K394" s="78">
        <f t="shared" si="19"/>
        <v>0</v>
      </c>
      <c r="L394" s="82"/>
      <c r="M394" s="82"/>
      <c r="N394" s="82"/>
      <c r="O394" s="82">
        <v>1</v>
      </c>
      <c r="P394" s="82"/>
      <c r="Q394" s="83"/>
      <c r="R394" s="83"/>
      <c r="S394" s="83"/>
      <c r="T394" s="84">
        <f t="shared" si="20"/>
        <v>0</v>
      </c>
      <c r="U394" s="84"/>
      <c r="V394" s="86"/>
      <c r="W394" s="87"/>
      <c r="X394" s="132">
        <f>VLOOKUP(B394,'[4]ВОМ КГ-3 СОЭКС'!$C$3:$G$2063,5,0)</f>
        <v>16.600000000000001</v>
      </c>
      <c r="Y394" s="133">
        <f t="shared" si="18"/>
        <v>0</v>
      </c>
      <c r="Z394" s="132"/>
    </row>
    <row r="395" spans="1:26" x14ac:dyDescent="0.25">
      <c r="A395" s="76" t="s">
        <v>1195</v>
      </c>
      <c r="B395" s="77" t="s">
        <v>4462</v>
      </c>
      <c r="C395" s="77" t="s">
        <v>4463</v>
      </c>
      <c r="D395" s="78">
        <v>1</v>
      </c>
      <c r="E395" s="79">
        <v>6.2</v>
      </c>
      <c r="F395" s="80">
        <v>6.2</v>
      </c>
      <c r="G395" s="81">
        <v>0.31</v>
      </c>
      <c r="H395" s="81">
        <v>0.31</v>
      </c>
      <c r="I395" s="78" t="s">
        <v>4743</v>
      </c>
      <c r="J395" s="78">
        <f>VLOOKUP(B395,'[3]09.02.2026'!$C$1543:$J$2063,8,0)</f>
        <v>0</v>
      </c>
      <c r="K395" s="78">
        <f t="shared" si="19"/>
        <v>0</v>
      </c>
      <c r="L395" s="82"/>
      <c r="M395" s="82"/>
      <c r="N395" s="82"/>
      <c r="O395" s="82"/>
      <c r="P395" s="82">
        <v>1</v>
      </c>
      <c r="Q395" s="83"/>
      <c r="R395" s="83"/>
      <c r="S395" s="83"/>
      <c r="T395" s="84">
        <f t="shared" si="20"/>
        <v>0</v>
      </c>
      <c r="U395" s="84"/>
      <c r="V395" s="86"/>
      <c r="W395" s="87"/>
      <c r="X395" s="132">
        <f>VLOOKUP(B395,'[4]ВОМ КГ-3 СОЭКС'!$C$3:$G$2063,5,0)</f>
        <v>6.2</v>
      </c>
      <c r="Y395" s="133">
        <f t="shared" si="18"/>
        <v>0</v>
      </c>
      <c r="Z395" s="132"/>
    </row>
    <row r="396" spans="1:26" x14ac:dyDescent="0.25">
      <c r="A396" s="76" t="s">
        <v>1198</v>
      </c>
      <c r="B396" s="77" t="s">
        <v>4464</v>
      </c>
      <c r="C396" s="77" t="s">
        <v>4465</v>
      </c>
      <c r="D396" s="78">
        <v>1</v>
      </c>
      <c r="E396" s="79">
        <v>6.2</v>
      </c>
      <c r="F396" s="80">
        <v>6.2</v>
      </c>
      <c r="G396" s="81">
        <v>0.31</v>
      </c>
      <c r="H396" s="81">
        <v>0.31</v>
      </c>
      <c r="I396" s="78" t="s">
        <v>4743</v>
      </c>
      <c r="J396" s="78">
        <f>VLOOKUP(B396,'[3]09.02.2026'!$C$1543:$J$2063,8,0)</f>
        <v>0</v>
      </c>
      <c r="K396" s="78">
        <f t="shared" si="19"/>
        <v>0</v>
      </c>
      <c r="L396" s="82"/>
      <c r="M396" s="82"/>
      <c r="N396" s="82"/>
      <c r="O396" s="82"/>
      <c r="P396" s="82">
        <v>1</v>
      </c>
      <c r="Q396" s="83"/>
      <c r="R396" s="83"/>
      <c r="S396" s="83"/>
      <c r="T396" s="84">
        <f t="shared" si="20"/>
        <v>0</v>
      </c>
      <c r="U396" s="84"/>
      <c r="V396" s="86"/>
      <c r="W396" s="87"/>
      <c r="X396" s="132">
        <f>VLOOKUP(B396,'[4]ВОМ КГ-3 СОЭКС'!$C$3:$G$2063,5,0)</f>
        <v>6.2</v>
      </c>
      <c r="Y396" s="133">
        <f t="shared" si="18"/>
        <v>0</v>
      </c>
      <c r="Z396" s="132"/>
    </row>
    <row r="397" spans="1:26" x14ac:dyDescent="0.25">
      <c r="A397" s="76" t="s">
        <v>1201</v>
      </c>
      <c r="B397" s="77" t="s">
        <v>4466</v>
      </c>
      <c r="C397" s="77" t="s">
        <v>4467</v>
      </c>
      <c r="D397" s="78">
        <v>1</v>
      </c>
      <c r="E397" s="79">
        <v>16.899999999999999</v>
      </c>
      <c r="F397" s="80">
        <v>16.899999999999999</v>
      </c>
      <c r="G397" s="81">
        <v>0.83</v>
      </c>
      <c r="H397" s="81">
        <v>0.83</v>
      </c>
      <c r="I397" s="78" t="s">
        <v>4743</v>
      </c>
      <c r="J397" s="78">
        <f>VLOOKUP(B397,'[3]09.02.2026'!$C$1543:$J$2063,8,0)</f>
        <v>0</v>
      </c>
      <c r="K397" s="78">
        <f t="shared" si="19"/>
        <v>0</v>
      </c>
      <c r="L397" s="82"/>
      <c r="M397" s="82"/>
      <c r="N397" s="82"/>
      <c r="O397" s="82"/>
      <c r="P397" s="82">
        <v>1</v>
      </c>
      <c r="Q397" s="83"/>
      <c r="R397" s="83"/>
      <c r="S397" s="83"/>
      <c r="T397" s="84">
        <f t="shared" si="20"/>
        <v>0</v>
      </c>
      <c r="U397" s="84"/>
      <c r="V397" s="86"/>
      <c r="W397" s="87"/>
      <c r="X397" s="132">
        <f>VLOOKUP(B397,'[4]ВОМ КГ-3 СОЭКС'!$C$3:$G$2063,5,0)</f>
        <v>16.899999999999999</v>
      </c>
      <c r="Y397" s="133">
        <f t="shared" si="18"/>
        <v>0</v>
      </c>
      <c r="Z397" s="132"/>
    </row>
    <row r="398" spans="1:26" x14ac:dyDescent="0.25">
      <c r="A398" s="76" t="s">
        <v>1204</v>
      </c>
      <c r="B398" s="77" t="s">
        <v>4468</v>
      </c>
      <c r="C398" s="77" t="s">
        <v>4469</v>
      </c>
      <c r="D398" s="78">
        <v>2</v>
      </c>
      <c r="E398" s="79">
        <v>28.2</v>
      </c>
      <c r="F398" s="80">
        <v>56.4</v>
      </c>
      <c r="G398" s="81">
        <v>1.38</v>
      </c>
      <c r="H398" s="81">
        <v>2.76</v>
      </c>
      <c r="I398" s="78" t="s">
        <v>4743</v>
      </c>
      <c r="J398" s="78">
        <f>VLOOKUP(B398,'[3]09.02.2026'!$C$1543:$J$2063,8,0)</f>
        <v>0</v>
      </c>
      <c r="K398" s="78">
        <f t="shared" si="19"/>
        <v>0</v>
      </c>
      <c r="L398" s="82"/>
      <c r="M398" s="82"/>
      <c r="N398" s="82"/>
      <c r="O398" s="82"/>
      <c r="P398" s="82">
        <v>2</v>
      </c>
      <c r="Q398" s="83"/>
      <c r="R398" s="83"/>
      <c r="S398" s="83"/>
      <c r="T398" s="84">
        <f t="shared" si="20"/>
        <v>0</v>
      </c>
      <c r="U398" s="84"/>
      <c r="V398" s="86"/>
      <c r="W398" s="87"/>
      <c r="X398" s="132">
        <f>VLOOKUP(B398,'[4]ВОМ КГ-3 СОЭКС'!$C$3:$G$2063,5,0)</f>
        <v>56.4</v>
      </c>
      <c r="Y398" s="133">
        <f t="shared" si="18"/>
        <v>0</v>
      </c>
      <c r="Z398" s="132"/>
    </row>
    <row r="399" spans="1:26" x14ac:dyDescent="0.25">
      <c r="A399" s="76" t="s">
        <v>1207</v>
      </c>
      <c r="B399" s="77" t="s">
        <v>4470</v>
      </c>
      <c r="C399" s="77" t="s">
        <v>4471</v>
      </c>
      <c r="D399" s="78">
        <v>2</v>
      </c>
      <c r="E399" s="79">
        <v>31.2</v>
      </c>
      <c r="F399" s="80">
        <v>62.4</v>
      </c>
      <c r="G399" s="81">
        <v>1.54</v>
      </c>
      <c r="H399" s="81">
        <v>3.08</v>
      </c>
      <c r="I399" s="78" t="s">
        <v>4743</v>
      </c>
      <c r="J399" s="78">
        <f>VLOOKUP(B399,'[3]09.02.2026'!$C$1543:$J$2063,8,0)</f>
        <v>0</v>
      </c>
      <c r="K399" s="78">
        <f t="shared" si="19"/>
        <v>0</v>
      </c>
      <c r="L399" s="82"/>
      <c r="M399" s="82"/>
      <c r="N399" s="82"/>
      <c r="O399" s="82"/>
      <c r="P399" s="82">
        <v>2</v>
      </c>
      <c r="Q399" s="83"/>
      <c r="R399" s="83"/>
      <c r="S399" s="83"/>
      <c r="T399" s="84">
        <f t="shared" si="20"/>
        <v>0</v>
      </c>
      <c r="U399" s="84"/>
      <c r="V399" s="86"/>
      <c r="W399" s="87"/>
      <c r="X399" s="132">
        <f>VLOOKUP(B399,'[4]ВОМ КГ-3 СОЭКС'!$C$3:$G$2063,5,0)</f>
        <v>62.4</v>
      </c>
      <c r="Y399" s="133">
        <f t="shared" si="18"/>
        <v>0</v>
      </c>
      <c r="Z399" s="132"/>
    </row>
    <row r="400" spans="1:26" x14ac:dyDescent="0.25">
      <c r="A400" s="76" t="s">
        <v>1210</v>
      </c>
      <c r="B400" s="77" t="s">
        <v>4472</v>
      </c>
      <c r="C400" s="77" t="s">
        <v>4473</v>
      </c>
      <c r="D400" s="78">
        <v>2</v>
      </c>
      <c r="E400" s="79">
        <v>31.2</v>
      </c>
      <c r="F400" s="80">
        <v>62.4</v>
      </c>
      <c r="G400" s="81">
        <v>1.54</v>
      </c>
      <c r="H400" s="81">
        <v>3.08</v>
      </c>
      <c r="I400" s="78" t="s">
        <v>4743</v>
      </c>
      <c r="J400" s="78">
        <f>VLOOKUP(B400,'[3]09.02.2026'!$C$1543:$J$2063,8,0)</f>
        <v>0</v>
      </c>
      <c r="K400" s="78">
        <f t="shared" si="19"/>
        <v>0</v>
      </c>
      <c r="L400" s="82"/>
      <c r="M400" s="82"/>
      <c r="N400" s="82"/>
      <c r="O400" s="82"/>
      <c r="P400" s="82">
        <v>2</v>
      </c>
      <c r="Q400" s="83"/>
      <c r="R400" s="83"/>
      <c r="S400" s="83"/>
      <c r="T400" s="84">
        <f t="shared" si="20"/>
        <v>0</v>
      </c>
      <c r="U400" s="84"/>
      <c r="V400" s="86"/>
      <c r="W400" s="87"/>
      <c r="X400" s="132">
        <f>VLOOKUP(B400,'[4]ВОМ КГ-3 СОЭКС'!$C$3:$G$2063,5,0)</f>
        <v>62.4</v>
      </c>
      <c r="Y400" s="133">
        <f t="shared" si="18"/>
        <v>0</v>
      </c>
      <c r="Z400" s="132"/>
    </row>
    <row r="401" spans="1:26" x14ac:dyDescent="0.25">
      <c r="A401" s="76" t="s">
        <v>1213</v>
      </c>
      <c r="B401" s="77" t="s">
        <v>4474</v>
      </c>
      <c r="C401" s="77" t="s">
        <v>4475</v>
      </c>
      <c r="D401" s="78">
        <v>1</v>
      </c>
      <c r="E401" s="79">
        <v>25.1</v>
      </c>
      <c r="F401" s="80">
        <v>25.1</v>
      </c>
      <c r="G401" s="81">
        <v>1.25</v>
      </c>
      <c r="H401" s="81">
        <v>1.25</v>
      </c>
      <c r="I401" s="78" t="s">
        <v>4743</v>
      </c>
      <c r="J401" s="78">
        <f>VLOOKUP(B401,'[3]09.02.2026'!$C$1543:$J$2063,8,0)</f>
        <v>0</v>
      </c>
      <c r="K401" s="78">
        <f t="shared" si="19"/>
        <v>0</v>
      </c>
      <c r="L401" s="82"/>
      <c r="M401" s="82"/>
      <c r="N401" s="82"/>
      <c r="O401" s="82"/>
      <c r="P401" s="82">
        <v>1</v>
      </c>
      <c r="Q401" s="83"/>
      <c r="R401" s="83"/>
      <c r="S401" s="83"/>
      <c r="T401" s="84">
        <f t="shared" si="20"/>
        <v>0</v>
      </c>
      <c r="U401" s="84"/>
      <c r="V401" s="86"/>
      <c r="W401" s="87"/>
      <c r="X401" s="132">
        <f>VLOOKUP(B401,'[4]ВОМ КГ-3 СОЭКС'!$C$3:$G$2063,5,0)</f>
        <v>25.1</v>
      </c>
      <c r="Y401" s="133">
        <f t="shared" si="18"/>
        <v>0</v>
      </c>
      <c r="Z401" s="132"/>
    </row>
    <row r="402" spans="1:26" x14ac:dyDescent="0.25">
      <c r="A402" s="76" t="s">
        <v>1216</v>
      </c>
      <c r="B402" s="77" t="s">
        <v>4476</v>
      </c>
      <c r="C402" s="77" t="s">
        <v>4477</v>
      </c>
      <c r="D402" s="78">
        <v>1</v>
      </c>
      <c r="E402" s="79">
        <v>25.1</v>
      </c>
      <c r="F402" s="80">
        <v>25.1</v>
      </c>
      <c r="G402" s="81">
        <v>1.25</v>
      </c>
      <c r="H402" s="81">
        <v>1.25</v>
      </c>
      <c r="I402" s="78" t="s">
        <v>4743</v>
      </c>
      <c r="J402" s="78">
        <f>VLOOKUP(B402,'[3]09.02.2026'!$C$1543:$J$2063,8,0)</f>
        <v>0</v>
      </c>
      <c r="K402" s="78">
        <f t="shared" si="19"/>
        <v>0</v>
      </c>
      <c r="L402" s="82"/>
      <c r="M402" s="82"/>
      <c r="N402" s="82"/>
      <c r="O402" s="82"/>
      <c r="P402" s="82">
        <v>1</v>
      </c>
      <c r="Q402" s="83"/>
      <c r="R402" s="83"/>
      <c r="S402" s="83"/>
      <c r="T402" s="84">
        <f t="shared" si="20"/>
        <v>0</v>
      </c>
      <c r="U402" s="84"/>
      <c r="V402" s="86"/>
      <c r="W402" s="87"/>
      <c r="X402" s="132">
        <f>VLOOKUP(B402,'[4]ВОМ КГ-3 СОЭКС'!$C$3:$G$2063,5,0)</f>
        <v>25.1</v>
      </c>
      <c r="Y402" s="133">
        <f t="shared" si="18"/>
        <v>0</v>
      </c>
      <c r="Z402" s="132"/>
    </row>
    <row r="403" spans="1:26" x14ac:dyDescent="0.25">
      <c r="A403" s="76" t="s">
        <v>1219</v>
      </c>
      <c r="B403" s="77" t="s">
        <v>4478</v>
      </c>
      <c r="C403" s="77" t="s">
        <v>4479</v>
      </c>
      <c r="D403" s="78">
        <v>1</v>
      </c>
      <c r="E403" s="79">
        <v>25.1</v>
      </c>
      <c r="F403" s="80">
        <v>25.1</v>
      </c>
      <c r="G403" s="81">
        <v>1.24</v>
      </c>
      <c r="H403" s="81">
        <v>1.24</v>
      </c>
      <c r="I403" s="78" t="s">
        <v>4743</v>
      </c>
      <c r="J403" s="78">
        <f>VLOOKUP(B403,'[3]09.02.2026'!$C$1543:$J$2063,8,0)</f>
        <v>0</v>
      </c>
      <c r="K403" s="78">
        <f t="shared" si="19"/>
        <v>0</v>
      </c>
      <c r="L403" s="82"/>
      <c r="M403" s="82"/>
      <c r="N403" s="82"/>
      <c r="O403" s="82"/>
      <c r="P403" s="82">
        <v>1</v>
      </c>
      <c r="Q403" s="83"/>
      <c r="R403" s="83"/>
      <c r="S403" s="83"/>
      <c r="T403" s="84">
        <f t="shared" si="20"/>
        <v>0</v>
      </c>
      <c r="U403" s="84"/>
      <c r="V403" s="86"/>
      <c r="W403" s="87"/>
      <c r="X403" s="132">
        <f>VLOOKUP(B403,'[4]ВОМ КГ-3 СОЭКС'!$C$3:$G$2063,5,0)</f>
        <v>25.1</v>
      </c>
      <c r="Y403" s="133">
        <f t="shared" si="18"/>
        <v>0</v>
      </c>
      <c r="Z403" s="132"/>
    </row>
    <row r="404" spans="1:26" x14ac:dyDescent="0.25">
      <c r="A404" s="76" t="s">
        <v>1222</v>
      </c>
      <c r="B404" s="77" t="s">
        <v>4480</v>
      </c>
      <c r="C404" s="77" t="s">
        <v>4481</v>
      </c>
      <c r="D404" s="78">
        <v>1</v>
      </c>
      <c r="E404" s="79">
        <v>25.1</v>
      </c>
      <c r="F404" s="80">
        <v>25.1</v>
      </c>
      <c r="G404" s="81">
        <v>1.24</v>
      </c>
      <c r="H404" s="81">
        <v>1.24</v>
      </c>
      <c r="I404" s="78" t="s">
        <v>4743</v>
      </c>
      <c r="J404" s="78">
        <f>VLOOKUP(B404,'[3]09.02.2026'!$C$1543:$J$2063,8,0)</f>
        <v>0</v>
      </c>
      <c r="K404" s="78">
        <f t="shared" si="19"/>
        <v>0</v>
      </c>
      <c r="L404" s="82"/>
      <c r="M404" s="82"/>
      <c r="N404" s="82"/>
      <c r="O404" s="82"/>
      <c r="P404" s="82">
        <v>1</v>
      </c>
      <c r="Q404" s="83"/>
      <c r="R404" s="83"/>
      <c r="S404" s="83"/>
      <c r="T404" s="84">
        <f t="shared" si="20"/>
        <v>0</v>
      </c>
      <c r="U404" s="84"/>
      <c r="V404" s="86"/>
      <c r="W404" s="87"/>
      <c r="X404" s="132">
        <f>VLOOKUP(B404,'[4]ВОМ КГ-3 СОЭКС'!$C$3:$G$2063,5,0)</f>
        <v>25.1</v>
      </c>
      <c r="Y404" s="133">
        <f t="shared" si="18"/>
        <v>0</v>
      </c>
      <c r="Z404" s="132"/>
    </row>
    <row r="405" spans="1:26" x14ac:dyDescent="0.25">
      <c r="A405" s="76" t="s">
        <v>1225</v>
      </c>
      <c r="B405" s="77" t="s">
        <v>4482</v>
      </c>
      <c r="C405" s="77" t="s">
        <v>4483</v>
      </c>
      <c r="D405" s="78">
        <v>50</v>
      </c>
      <c r="E405" s="79">
        <v>24.3</v>
      </c>
      <c r="F405" s="80">
        <v>1215</v>
      </c>
      <c r="G405" s="81">
        <v>0.94</v>
      </c>
      <c r="H405" s="81">
        <v>47</v>
      </c>
      <c r="I405" s="78" t="s">
        <v>4743</v>
      </c>
      <c r="J405" s="78">
        <f>VLOOKUP(B405,'[3]09.02.2026'!$C$1543:$J$2063,8,0)</f>
        <v>0</v>
      </c>
      <c r="K405" s="78">
        <f t="shared" si="19"/>
        <v>0</v>
      </c>
      <c r="L405" s="82"/>
      <c r="M405" s="82">
        <v>8</v>
      </c>
      <c r="N405" s="82">
        <v>8</v>
      </c>
      <c r="O405" s="82">
        <v>8</v>
      </c>
      <c r="P405" s="82">
        <v>8</v>
      </c>
      <c r="Q405" s="83">
        <v>7</v>
      </c>
      <c r="R405" s="83">
        <v>7</v>
      </c>
      <c r="S405" s="83">
        <v>4</v>
      </c>
      <c r="T405" s="84">
        <f t="shared" si="20"/>
        <v>0</v>
      </c>
      <c r="U405" s="84"/>
      <c r="V405" s="86"/>
      <c r="W405" s="87"/>
      <c r="X405" s="132">
        <f>VLOOKUP(B405,'[4]ВОМ КГ-3 СОЭКС'!$C$3:$G$2063,5,0)</f>
        <v>1215</v>
      </c>
      <c r="Y405" s="133">
        <f t="shared" si="18"/>
        <v>0</v>
      </c>
      <c r="Z405" s="132"/>
    </row>
    <row r="406" spans="1:26" x14ac:dyDescent="0.25">
      <c r="A406" s="76" t="s">
        <v>1228</v>
      </c>
      <c r="B406" s="77" t="s">
        <v>4484</v>
      </c>
      <c r="C406" s="77" t="s">
        <v>4485</v>
      </c>
      <c r="D406" s="78">
        <v>2</v>
      </c>
      <c r="E406" s="79">
        <v>8.1999999999999993</v>
      </c>
      <c r="F406" s="80">
        <v>16.399999999999999</v>
      </c>
      <c r="G406" s="81">
        <v>0.31</v>
      </c>
      <c r="H406" s="81">
        <v>0.62</v>
      </c>
      <c r="I406" s="78" t="s">
        <v>4743</v>
      </c>
      <c r="J406" s="78">
        <f>VLOOKUP(B406,'[3]09.02.2026'!$C$1543:$J$2063,8,0)</f>
        <v>0</v>
      </c>
      <c r="K406" s="78">
        <f t="shared" si="19"/>
        <v>0</v>
      </c>
      <c r="L406" s="82">
        <v>1</v>
      </c>
      <c r="M406" s="82"/>
      <c r="N406" s="82"/>
      <c r="O406" s="82"/>
      <c r="P406" s="82"/>
      <c r="Q406" s="83"/>
      <c r="R406" s="83"/>
      <c r="S406" s="83">
        <v>1</v>
      </c>
      <c r="T406" s="84">
        <f t="shared" si="20"/>
        <v>0</v>
      </c>
      <c r="U406" s="84"/>
      <c r="V406" s="86"/>
      <c r="W406" s="87"/>
      <c r="X406" s="132">
        <f>VLOOKUP(B406,'[4]ВОМ КГ-3 СОЭКС'!$C$3:$G$2063,5,0)</f>
        <v>16.399999999999999</v>
      </c>
      <c r="Y406" s="133">
        <f t="shared" si="18"/>
        <v>0</v>
      </c>
      <c r="Z406" s="132"/>
    </row>
    <row r="407" spans="1:26" x14ac:dyDescent="0.25">
      <c r="A407" s="76" t="s">
        <v>1231</v>
      </c>
      <c r="B407" s="77" t="s">
        <v>4486</v>
      </c>
      <c r="C407" s="77" t="s">
        <v>4487</v>
      </c>
      <c r="D407" s="78">
        <v>1</v>
      </c>
      <c r="E407" s="79">
        <v>16.8</v>
      </c>
      <c r="F407" s="80">
        <v>16.8</v>
      </c>
      <c r="G407" s="81">
        <v>0.61</v>
      </c>
      <c r="H407" s="81">
        <v>0.61</v>
      </c>
      <c r="I407" s="78" t="s">
        <v>4743</v>
      </c>
      <c r="J407" s="78">
        <f>VLOOKUP(B407,'[3]09.02.2026'!$C$1543:$J$2063,8,0)</f>
        <v>0</v>
      </c>
      <c r="K407" s="78">
        <f t="shared" si="19"/>
        <v>0</v>
      </c>
      <c r="L407" s="82">
        <v>1</v>
      </c>
      <c r="M407" s="82"/>
      <c r="N407" s="125"/>
      <c r="O407" s="82"/>
      <c r="P407" s="82"/>
      <c r="Q407" s="83"/>
      <c r="R407" s="83"/>
      <c r="S407" s="83"/>
      <c r="T407" s="84">
        <f t="shared" si="20"/>
        <v>0</v>
      </c>
      <c r="U407" s="84"/>
      <c r="V407" s="86"/>
      <c r="W407" s="87"/>
      <c r="X407" s="132">
        <f>VLOOKUP(B407,'[4]ВОМ КГ-3 СОЭКС'!$C$3:$G$2063,5,0)</f>
        <v>16.8</v>
      </c>
      <c r="Y407" s="133">
        <f t="shared" si="18"/>
        <v>0</v>
      </c>
      <c r="Z407" s="132"/>
    </row>
    <row r="408" spans="1:26" x14ac:dyDescent="0.25">
      <c r="A408" s="76" t="s">
        <v>1234</v>
      </c>
      <c r="B408" s="77" t="s">
        <v>4488</v>
      </c>
      <c r="C408" s="77" t="s">
        <v>4489</v>
      </c>
      <c r="D408" s="78">
        <v>5</v>
      </c>
      <c r="E408" s="79">
        <v>16.8</v>
      </c>
      <c r="F408" s="80">
        <v>84</v>
      </c>
      <c r="G408" s="81">
        <v>0.61</v>
      </c>
      <c r="H408" s="81">
        <v>3.05</v>
      </c>
      <c r="I408" s="78" t="s">
        <v>4743</v>
      </c>
      <c r="J408" s="78">
        <f>VLOOKUP(B408,'[3]09.02.2026'!$C$1543:$J$2063,8,0)</f>
        <v>0</v>
      </c>
      <c r="K408" s="78">
        <f t="shared" si="19"/>
        <v>0</v>
      </c>
      <c r="L408" s="82">
        <v>5</v>
      </c>
      <c r="M408" s="82"/>
      <c r="N408" s="82"/>
      <c r="O408" s="82"/>
      <c r="P408" s="82"/>
      <c r="Q408" s="83"/>
      <c r="R408" s="83"/>
      <c r="S408" s="83"/>
      <c r="T408" s="84">
        <f t="shared" si="20"/>
        <v>0</v>
      </c>
      <c r="U408" s="84"/>
      <c r="V408" s="86"/>
      <c r="W408" s="87"/>
      <c r="X408" s="132">
        <f>VLOOKUP(B408,'[4]ВОМ КГ-3 СОЭКС'!$C$3:$G$2063,5,0)</f>
        <v>84</v>
      </c>
      <c r="Y408" s="133">
        <f t="shared" si="18"/>
        <v>0</v>
      </c>
      <c r="Z408" s="132"/>
    </row>
    <row r="409" spans="1:26" x14ac:dyDescent="0.25">
      <c r="A409" s="76" t="s">
        <v>1237</v>
      </c>
      <c r="B409" s="77" t="s">
        <v>4490</v>
      </c>
      <c r="C409" s="77" t="s">
        <v>4491</v>
      </c>
      <c r="D409" s="78">
        <v>1</v>
      </c>
      <c r="E409" s="79">
        <v>16.5</v>
      </c>
      <c r="F409" s="80">
        <v>16.5</v>
      </c>
      <c r="G409" s="81">
        <v>0.61</v>
      </c>
      <c r="H409" s="81">
        <v>0.61</v>
      </c>
      <c r="I409" s="78" t="s">
        <v>4743</v>
      </c>
      <c r="J409" s="78">
        <f>VLOOKUP(B409,'[3]09.02.2026'!$C$1543:$J$2063,8,0)</f>
        <v>0</v>
      </c>
      <c r="K409" s="78">
        <f t="shared" si="19"/>
        <v>0</v>
      </c>
      <c r="L409" s="82">
        <v>1</v>
      </c>
      <c r="M409" s="82"/>
      <c r="N409" s="82"/>
      <c r="O409" s="82"/>
      <c r="P409" s="82"/>
      <c r="Q409" s="83"/>
      <c r="R409" s="83"/>
      <c r="S409" s="83"/>
      <c r="T409" s="84">
        <f t="shared" si="20"/>
        <v>0</v>
      </c>
      <c r="U409" s="84"/>
      <c r="V409" s="86"/>
      <c r="W409" s="87"/>
      <c r="X409" s="132">
        <f>VLOOKUP(B409,'[4]ВОМ КГ-3 СОЭКС'!$C$3:$G$2063,5,0)</f>
        <v>16.5</v>
      </c>
      <c r="Y409" s="133">
        <f t="shared" si="18"/>
        <v>0</v>
      </c>
      <c r="Z409" s="132"/>
    </row>
    <row r="410" spans="1:26" x14ac:dyDescent="0.25">
      <c r="A410" s="76" t="s">
        <v>1240</v>
      </c>
      <c r="B410" s="77" t="s">
        <v>4492</v>
      </c>
      <c r="C410" s="77" t="s">
        <v>4493</v>
      </c>
      <c r="D410" s="78">
        <v>1</v>
      </c>
      <c r="E410" s="79">
        <v>104.4</v>
      </c>
      <c r="F410" s="80">
        <v>104.4</v>
      </c>
      <c r="G410" s="81">
        <v>3.89</v>
      </c>
      <c r="H410" s="81">
        <v>3.89</v>
      </c>
      <c r="I410" s="78" t="s">
        <v>4743</v>
      </c>
      <c r="J410" s="78">
        <f>VLOOKUP(B410,'[3]09.02.2026'!$C$1543:$J$2063,8,0)</f>
        <v>0</v>
      </c>
      <c r="K410" s="78">
        <f t="shared" si="19"/>
        <v>0</v>
      </c>
      <c r="L410" s="82"/>
      <c r="M410" s="82">
        <v>1</v>
      </c>
      <c r="N410" s="82"/>
      <c r="O410" s="82"/>
      <c r="P410" s="82"/>
      <c r="Q410" s="83"/>
      <c r="R410" s="83"/>
      <c r="S410" s="83"/>
      <c r="T410" s="84">
        <f t="shared" si="20"/>
        <v>0</v>
      </c>
      <c r="U410" s="84"/>
      <c r="V410" s="86"/>
      <c r="W410" s="87"/>
      <c r="X410" s="132">
        <f>VLOOKUP(B410,'[4]ВОМ КГ-3 СОЭКС'!$C$3:$G$2063,5,0)</f>
        <v>104.4</v>
      </c>
      <c r="Y410" s="133">
        <f t="shared" si="18"/>
        <v>0</v>
      </c>
      <c r="Z410" s="132"/>
    </row>
    <row r="411" spans="1:26" x14ac:dyDescent="0.25">
      <c r="A411" s="76" t="s">
        <v>1243</v>
      </c>
      <c r="B411" s="77" t="s">
        <v>4494</v>
      </c>
      <c r="C411" s="77" t="s">
        <v>4495</v>
      </c>
      <c r="D411" s="78">
        <v>5</v>
      </c>
      <c r="E411" s="79">
        <v>104.4</v>
      </c>
      <c r="F411" s="80">
        <v>522</v>
      </c>
      <c r="G411" s="81">
        <v>3.89</v>
      </c>
      <c r="H411" s="81">
        <v>19.45</v>
      </c>
      <c r="I411" s="78" t="s">
        <v>4743</v>
      </c>
      <c r="J411" s="78">
        <f>VLOOKUP(B411,'[3]09.02.2026'!$C$1543:$J$2063,8,0)</f>
        <v>0</v>
      </c>
      <c r="K411" s="78">
        <f t="shared" si="19"/>
        <v>0</v>
      </c>
      <c r="L411" s="82"/>
      <c r="M411" s="82">
        <v>5</v>
      </c>
      <c r="N411" s="82"/>
      <c r="O411" s="82"/>
      <c r="P411" s="82"/>
      <c r="Q411" s="83"/>
      <c r="R411" s="83"/>
      <c r="S411" s="83"/>
      <c r="T411" s="84">
        <f t="shared" si="20"/>
        <v>0</v>
      </c>
      <c r="U411" s="84"/>
      <c r="V411" s="86"/>
      <c r="W411" s="87"/>
      <c r="X411" s="132">
        <f>VLOOKUP(B411,'[4]ВОМ КГ-3 СОЭКС'!$C$3:$G$2063,5,0)</f>
        <v>522</v>
      </c>
      <c r="Y411" s="133">
        <f t="shared" si="18"/>
        <v>0</v>
      </c>
      <c r="Z411" s="132"/>
    </row>
    <row r="412" spans="1:26" x14ac:dyDescent="0.25">
      <c r="A412" s="76" t="s">
        <v>1246</v>
      </c>
      <c r="B412" s="77" t="s">
        <v>4496</v>
      </c>
      <c r="C412" s="77" t="s">
        <v>4497</v>
      </c>
      <c r="D412" s="78">
        <v>12</v>
      </c>
      <c r="E412" s="79">
        <v>104.8</v>
      </c>
      <c r="F412" s="80">
        <v>1257.5999999999999</v>
      </c>
      <c r="G412" s="81">
        <v>3.91</v>
      </c>
      <c r="H412" s="81">
        <v>46.92</v>
      </c>
      <c r="I412" s="78" t="s">
        <v>4743</v>
      </c>
      <c r="J412" s="78">
        <f>VLOOKUP(B412,'[3]09.02.2026'!$C$1543:$J$2063,8,0)</f>
        <v>0</v>
      </c>
      <c r="K412" s="78">
        <f t="shared" si="19"/>
        <v>0</v>
      </c>
      <c r="L412" s="82"/>
      <c r="M412" s="82">
        <v>2</v>
      </c>
      <c r="N412" s="82">
        <v>2</v>
      </c>
      <c r="O412" s="82">
        <v>2</v>
      </c>
      <c r="P412" s="82">
        <v>2</v>
      </c>
      <c r="Q412" s="83">
        <v>2</v>
      </c>
      <c r="R412" s="83">
        <v>2</v>
      </c>
      <c r="S412" s="83"/>
      <c r="T412" s="84">
        <f t="shared" si="20"/>
        <v>0</v>
      </c>
      <c r="U412" s="84"/>
      <c r="V412" s="86"/>
      <c r="W412" s="87"/>
      <c r="X412" s="132">
        <f>VLOOKUP(B412,'[4]ВОМ КГ-3 СОЭКС'!$C$3:$G$2063,5,0)</f>
        <v>1257.5999999999999</v>
      </c>
      <c r="Y412" s="133">
        <f t="shared" si="18"/>
        <v>0</v>
      </c>
      <c r="Z412" s="132"/>
    </row>
    <row r="413" spans="1:26" x14ac:dyDescent="0.25">
      <c r="A413" s="76" t="s">
        <v>1249</v>
      </c>
      <c r="B413" s="77" t="s">
        <v>4498</v>
      </c>
      <c r="C413" s="77" t="s">
        <v>4499</v>
      </c>
      <c r="D413" s="78">
        <v>66</v>
      </c>
      <c r="E413" s="79">
        <v>104</v>
      </c>
      <c r="F413" s="80">
        <v>6864</v>
      </c>
      <c r="G413" s="81">
        <v>3.88</v>
      </c>
      <c r="H413" s="81">
        <v>256.08</v>
      </c>
      <c r="I413" s="78" t="s">
        <v>4743</v>
      </c>
      <c r="J413" s="78">
        <f>VLOOKUP(B413,'[3]09.02.2026'!$C$1543:$J$2063,8,0)</f>
        <v>0</v>
      </c>
      <c r="K413" s="78">
        <f t="shared" si="19"/>
        <v>0</v>
      </c>
      <c r="L413" s="82"/>
      <c r="M413" s="82">
        <v>6</v>
      </c>
      <c r="N413" s="82">
        <v>12</v>
      </c>
      <c r="O413" s="82">
        <v>12</v>
      </c>
      <c r="P413" s="82">
        <v>12</v>
      </c>
      <c r="Q413" s="83">
        <v>12</v>
      </c>
      <c r="R413" s="83">
        <v>12</v>
      </c>
      <c r="S413" s="83"/>
      <c r="T413" s="84">
        <f t="shared" si="20"/>
        <v>0</v>
      </c>
      <c r="U413" s="84"/>
      <c r="V413" s="86"/>
      <c r="W413" s="87"/>
      <c r="X413" s="132">
        <f>VLOOKUP(B413,'[4]ВОМ КГ-3 СОЭКС'!$C$3:$G$2063,5,0)</f>
        <v>6864</v>
      </c>
      <c r="Y413" s="133">
        <f t="shared" si="18"/>
        <v>0</v>
      </c>
      <c r="Z413" s="132"/>
    </row>
    <row r="414" spans="1:26" x14ac:dyDescent="0.25">
      <c r="A414" s="76" t="s">
        <v>1252</v>
      </c>
      <c r="B414" s="77" t="s">
        <v>4500</v>
      </c>
      <c r="C414" s="77" t="s">
        <v>4501</v>
      </c>
      <c r="D414" s="78">
        <v>1</v>
      </c>
      <c r="E414" s="79">
        <v>87.8</v>
      </c>
      <c r="F414" s="80">
        <v>87.8</v>
      </c>
      <c r="G414" s="81">
        <v>3.27</v>
      </c>
      <c r="H414" s="81">
        <v>3.27</v>
      </c>
      <c r="I414" s="78" t="s">
        <v>4743</v>
      </c>
      <c r="J414" s="78">
        <f>VLOOKUP(B414,'[3]09.02.2026'!$C$1543:$J$2063,8,0)</f>
        <v>0</v>
      </c>
      <c r="K414" s="78">
        <f t="shared" si="19"/>
        <v>0</v>
      </c>
      <c r="L414" s="82"/>
      <c r="M414" s="82"/>
      <c r="N414" s="82"/>
      <c r="O414" s="82"/>
      <c r="P414" s="82"/>
      <c r="Q414" s="83"/>
      <c r="R414" s="83"/>
      <c r="S414" s="83">
        <v>1</v>
      </c>
      <c r="T414" s="84">
        <f t="shared" si="20"/>
        <v>0</v>
      </c>
      <c r="U414" s="84"/>
      <c r="V414" s="86"/>
      <c r="W414" s="87"/>
      <c r="X414" s="132">
        <f>VLOOKUP(B414,'[4]ВОМ КГ-3 СОЭКС'!$C$3:$G$2063,5,0)</f>
        <v>87.8</v>
      </c>
      <c r="Y414" s="133">
        <f t="shared" si="18"/>
        <v>0</v>
      </c>
      <c r="Z414" s="132"/>
    </row>
    <row r="415" spans="1:26" x14ac:dyDescent="0.25">
      <c r="A415" s="76" t="s">
        <v>1255</v>
      </c>
      <c r="B415" s="77" t="s">
        <v>4502</v>
      </c>
      <c r="C415" s="77" t="s">
        <v>4503</v>
      </c>
      <c r="D415" s="78">
        <v>1</v>
      </c>
      <c r="E415" s="79">
        <v>87.5</v>
      </c>
      <c r="F415" s="80">
        <v>87.5</v>
      </c>
      <c r="G415" s="81">
        <v>3.26</v>
      </c>
      <c r="H415" s="81">
        <v>3.26</v>
      </c>
      <c r="I415" s="78" t="s">
        <v>4743</v>
      </c>
      <c r="J415" s="78">
        <f>VLOOKUP(B415,'[3]09.02.2026'!$C$1543:$J$2063,8,0)</f>
        <v>0</v>
      </c>
      <c r="K415" s="78">
        <f t="shared" si="19"/>
        <v>0</v>
      </c>
      <c r="L415" s="82"/>
      <c r="M415" s="82"/>
      <c r="N415" s="82"/>
      <c r="O415" s="82"/>
      <c r="P415" s="82"/>
      <c r="Q415" s="83"/>
      <c r="R415" s="83"/>
      <c r="S415" s="83">
        <v>1</v>
      </c>
      <c r="T415" s="84">
        <f t="shared" si="20"/>
        <v>0</v>
      </c>
      <c r="U415" s="84"/>
      <c r="V415" s="86"/>
      <c r="W415" s="87"/>
      <c r="X415" s="132">
        <f>VLOOKUP(B415,'[4]ВОМ КГ-3 СОЭКС'!$C$3:$G$2063,5,0)</f>
        <v>87.5</v>
      </c>
      <c r="Y415" s="133">
        <f t="shared" si="18"/>
        <v>0</v>
      </c>
      <c r="Z415" s="132"/>
    </row>
    <row r="416" spans="1:26" x14ac:dyDescent="0.25">
      <c r="A416" s="76" t="s">
        <v>1258</v>
      </c>
      <c r="B416" s="77" t="s">
        <v>4504</v>
      </c>
      <c r="C416" s="77" t="s">
        <v>4505</v>
      </c>
      <c r="D416" s="78">
        <v>5</v>
      </c>
      <c r="E416" s="79">
        <v>89.1</v>
      </c>
      <c r="F416" s="80">
        <v>445.5</v>
      </c>
      <c r="G416" s="81">
        <v>3.31</v>
      </c>
      <c r="H416" s="81">
        <v>16.55</v>
      </c>
      <c r="I416" s="78" t="s">
        <v>4743</v>
      </c>
      <c r="J416" s="78">
        <f>VLOOKUP(B416,'[3]09.02.2026'!$C$1543:$J$2063,8,0)</f>
        <v>0</v>
      </c>
      <c r="K416" s="78">
        <f t="shared" si="19"/>
        <v>0</v>
      </c>
      <c r="L416" s="82"/>
      <c r="M416" s="82"/>
      <c r="N416" s="82"/>
      <c r="O416" s="82"/>
      <c r="P416" s="82"/>
      <c r="Q416" s="83"/>
      <c r="R416" s="83"/>
      <c r="S416" s="83">
        <v>5</v>
      </c>
      <c r="T416" s="84">
        <f t="shared" si="20"/>
        <v>0</v>
      </c>
      <c r="U416" s="84"/>
      <c r="V416" s="86"/>
      <c r="W416" s="87"/>
      <c r="X416" s="132">
        <f>VLOOKUP(B416,'[4]ВОМ КГ-3 СОЭКС'!$C$3:$G$2063,5,0)</f>
        <v>445.5</v>
      </c>
      <c r="Y416" s="133">
        <f t="shared" si="18"/>
        <v>0</v>
      </c>
      <c r="Z416" s="132"/>
    </row>
    <row r="417" spans="1:26" x14ac:dyDescent="0.25">
      <c r="A417" s="76" t="s">
        <v>1261</v>
      </c>
      <c r="B417" s="77" t="s">
        <v>4506</v>
      </c>
      <c r="C417" s="77" t="s">
        <v>4507</v>
      </c>
      <c r="D417" s="78">
        <v>1</v>
      </c>
      <c r="E417" s="79">
        <v>46.1</v>
      </c>
      <c r="F417" s="80">
        <v>46.1</v>
      </c>
      <c r="G417" s="81">
        <v>1.29</v>
      </c>
      <c r="H417" s="81">
        <v>1.29</v>
      </c>
      <c r="I417" s="78" t="s">
        <v>4743</v>
      </c>
      <c r="J417" s="78">
        <f>VLOOKUP(B417,'[3]09.02.2026'!$C$1543:$J$2063,8,0)</f>
        <v>0</v>
      </c>
      <c r="K417" s="78">
        <f t="shared" si="19"/>
        <v>0</v>
      </c>
      <c r="L417" s="82"/>
      <c r="M417" s="82"/>
      <c r="N417" s="82"/>
      <c r="O417" s="82">
        <v>1</v>
      </c>
      <c r="P417" s="82"/>
      <c r="Q417" s="83"/>
      <c r="R417" s="83"/>
      <c r="S417" s="83"/>
      <c r="T417" s="84">
        <f t="shared" si="20"/>
        <v>0</v>
      </c>
      <c r="U417" s="84"/>
      <c r="V417" s="86"/>
      <c r="W417" s="87"/>
      <c r="X417" s="132">
        <f>VLOOKUP(B417,'[4]ВОМ КГ-3 СОЭКС'!$C$3:$G$2063,5,0)</f>
        <v>46.1</v>
      </c>
      <c r="Y417" s="133">
        <f t="shared" si="18"/>
        <v>0</v>
      </c>
      <c r="Z417" s="132"/>
    </row>
    <row r="418" spans="1:26" x14ac:dyDescent="0.25">
      <c r="A418" s="76" t="s">
        <v>1264</v>
      </c>
      <c r="B418" s="77" t="s">
        <v>4508</v>
      </c>
      <c r="C418" s="77" t="s">
        <v>4509</v>
      </c>
      <c r="D418" s="78">
        <v>26</v>
      </c>
      <c r="E418" s="79">
        <v>1</v>
      </c>
      <c r="F418" s="80">
        <v>26</v>
      </c>
      <c r="G418" s="81">
        <v>0.05</v>
      </c>
      <c r="H418" s="81">
        <v>1.3</v>
      </c>
      <c r="I418" s="78" t="s">
        <v>4743</v>
      </c>
      <c r="J418" s="78">
        <f>VLOOKUP(B418,'[3]09.02.2026'!$C$1543:$J$2063,8,0)</f>
        <v>0</v>
      </c>
      <c r="K418" s="78">
        <f t="shared" si="19"/>
        <v>0</v>
      </c>
      <c r="L418" s="82">
        <v>3</v>
      </c>
      <c r="M418" s="82">
        <v>4</v>
      </c>
      <c r="N418" s="82">
        <v>4</v>
      </c>
      <c r="O418" s="82">
        <v>4</v>
      </c>
      <c r="P418" s="82">
        <v>4</v>
      </c>
      <c r="Q418" s="83">
        <v>4</v>
      </c>
      <c r="R418" s="83">
        <v>3</v>
      </c>
      <c r="S418" s="83"/>
      <c r="T418" s="84">
        <f t="shared" si="20"/>
        <v>0</v>
      </c>
      <c r="U418" s="84"/>
      <c r="V418" s="86"/>
      <c r="W418" s="87"/>
      <c r="X418" s="132">
        <f>VLOOKUP(B418,'[4]ВОМ КГ-3 СОЭКС'!$C$3:$G$2063,5,0)</f>
        <v>26</v>
      </c>
      <c r="Y418" s="133">
        <f t="shared" si="18"/>
        <v>0</v>
      </c>
      <c r="Z418" s="132"/>
    </row>
    <row r="419" spans="1:26" x14ac:dyDescent="0.25">
      <c r="A419" s="76" t="s">
        <v>1267</v>
      </c>
      <c r="B419" s="77" t="s">
        <v>4510</v>
      </c>
      <c r="C419" s="77" t="s">
        <v>4511</v>
      </c>
      <c r="D419" s="78">
        <v>22</v>
      </c>
      <c r="E419" s="79">
        <v>5.0999999999999996</v>
      </c>
      <c r="F419" s="80">
        <v>112.2</v>
      </c>
      <c r="G419" s="81">
        <v>0.22</v>
      </c>
      <c r="H419" s="81">
        <v>4.84</v>
      </c>
      <c r="I419" s="78" t="s">
        <v>4743</v>
      </c>
      <c r="J419" s="78">
        <f>VLOOKUP(B419,'[3]09.02.2026'!$C$1543:$J$2063,8,0)</f>
        <v>0</v>
      </c>
      <c r="K419" s="78">
        <f t="shared" si="19"/>
        <v>0</v>
      </c>
      <c r="L419" s="82">
        <v>2</v>
      </c>
      <c r="M419" s="82">
        <v>4</v>
      </c>
      <c r="N419" s="82">
        <v>4</v>
      </c>
      <c r="O419" s="82">
        <v>3</v>
      </c>
      <c r="P419" s="82">
        <v>3</v>
      </c>
      <c r="Q419" s="83">
        <v>4</v>
      </c>
      <c r="R419" s="83">
        <v>2</v>
      </c>
      <c r="S419" s="83"/>
      <c r="T419" s="84">
        <f t="shared" si="20"/>
        <v>0</v>
      </c>
      <c r="U419" s="84"/>
      <c r="V419" s="86"/>
      <c r="W419" s="87"/>
      <c r="X419" s="132">
        <f>VLOOKUP(B419,'[4]ВОМ КГ-3 СОЭКС'!$C$3:$G$2063,5,0)</f>
        <v>112.2</v>
      </c>
      <c r="Y419" s="133">
        <f t="shared" si="18"/>
        <v>0</v>
      </c>
      <c r="Z419" s="132"/>
    </row>
    <row r="420" spans="1:26" x14ac:dyDescent="0.25">
      <c r="A420" s="76" t="s">
        <v>1270</v>
      </c>
      <c r="B420" s="77" t="s">
        <v>4512</v>
      </c>
      <c r="C420" s="77" t="s">
        <v>4513</v>
      </c>
      <c r="D420" s="78">
        <v>2</v>
      </c>
      <c r="E420" s="79">
        <v>3.5</v>
      </c>
      <c r="F420" s="80">
        <v>7</v>
      </c>
      <c r="G420" s="81">
        <v>0.15</v>
      </c>
      <c r="H420" s="81">
        <v>0.3</v>
      </c>
      <c r="I420" s="78" t="s">
        <v>4743</v>
      </c>
      <c r="J420" s="78">
        <f>VLOOKUP(B420,'[3]09.02.2026'!$C$1543:$J$2063,8,0)</f>
        <v>0</v>
      </c>
      <c r="K420" s="78">
        <f t="shared" si="19"/>
        <v>0</v>
      </c>
      <c r="L420" s="82"/>
      <c r="M420" s="82"/>
      <c r="N420" s="82"/>
      <c r="O420" s="82"/>
      <c r="P420" s="82"/>
      <c r="Q420" s="83"/>
      <c r="R420" s="83"/>
      <c r="S420" s="83">
        <v>2</v>
      </c>
      <c r="T420" s="84">
        <f t="shared" si="20"/>
        <v>0</v>
      </c>
      <c r="U420" s="84"/>
      <c r="V420" s="86"/>
      <c r="W420" s="87"/>
      <c r="X420" s="132">
        <f>VLOOKUP(B420,'[4]ВОМ КГ-3 СОЭКС'!$C$3:$G$2063,5,0)</f>
        <v>7</v>
      </c>
      <c r="Y420" s="133">
        <f t="shared" si="18"/>
        <v>0</v>
      </c>
      <c r="Z420" s="132"/>
    </row>
    <row r="421" spans="1:26" x14ac:dyDescent="0.25">
      <c r="A421" s="76" t="s">
        <v>1273</v>
      </c>
      <c r="B421" s="77" t="s">
        <v>4514</v>
      </c>
      <c r="C421" s="77" t="s">
        <v>4515</v>
      </c>
      <c r="D421" s="78">
        <v>24</v>
      </c>
      <c r="E421" s="79">
        <v>0.5</v>
      </c>
      <c r="F421" s="80">
        <v>12</v>
      </c>
      <c r="G421" s="81">
        <v>0.02</v>
      </c>
      <c r="H421" s="81">
        <v>0.48</v>
      </c>
      <c r="I421" s="78" t="s">
        <v>4743</v>
      </c>
      <c r="J421" s="78">
        <f>VLOOKUP(B421,'[3]09.02.2026'!$C$1543:$J$2063,8,0)</f>
        <v>0</v>
      </c>
      <c r="K421" s="78">
        <f t="shared" si="19"/>
        <v>0</v>
      </c>
      <c r="L421" s="82"/>
      <c r="M421" s="82"/>
      <c r="N421" s="82"/>
      <c r="O421" s="82">
        <v>12</v>
      </c>
      <c r="P421" s="82">
        <v>12</v>
      </c>
      <c r="Q421" s="83"/>
      <c r="R421" s="83"/>
      <c r="S421" s="83"/>
      <c r="T421" s="84">
        <f t="shared" si="20"/>
        <v>0</v>
      </c>
      <c r="U421" s="131" t="s">
        <v>4754</v>
      </c>
      <c r="V421" s="86"/>
      <c r="W421" s="87"/>
      <c r="X421" s="132">
        <f>VLOOKUP(B421,'[4]ВОМ КГ-3 СОЭКС'!$C$3:$G$2063,5,0)</f>
        <v>12</v>
      </c>
      <c r="Y421" s="133">
        <f t="shared" si="18"/>
        <v>0</v>
      </c>
      <c r="Z421" s="132"/>
    </row>
    <row r="422" spans="1:26" x14ac:dyDescent="0.25">
      <c r="A422" s="76" t="s">
        <v>1276</v>
      </c>
      <c r="B422" s="77" t="s">
        <v>4516</v>
      </c>
      <c r="C422" s="77" t="s">
        <v>4517</v>
      </c>
      <c r="D422" s="78">
        <v>24</v>
      </c>
      <c r="E422" s="79">
        <v>185</v>
      </c>
      <c r="F422" s="80">
        <v>4440</v>
      </c>
      <c r="G422" s="81">
        <v>6.49</v>
      </c>
      <c r="H422" s="81">
        <v>155.76</v>
      </c>
      <c r="I422" s="78" t="s">
        <v>4743</v>
      </c>
      <c r="J422" s="78">
        <f>VLOOKUP(B422,'[3]09.02.2026'!$C$1543:$J$2063,8,0)</f>
        <v>0</v>
      </c>
      <c r="K422" s="78">
        <f t="shared" si="19"/>
        <v>0</v>
      </c>
      <c r="L422" s="82"/>
      <c r="M422" s="82">
        <v>4</v>
      </c>
      <c r="N422" s="82">
        <v>4</v>
      </c>
      <c r="O422" s="82">
        <v>4</v>
      </c>
      <c r="P422" s="82">
        <v>4</v>
      </c>
      <c r="Q422" s="83">
        <v>4</v>
      </c>
      <c r="R422" s="83">
        <v>4</v>
      </c>
      <c r="S422" s="83"/>
      <c r="T422" s="84">
        <f t="shared" si="20"/>
        <v>0</v>
      </c>
      <c r="U422" s="84"/>
      <c r="V422" s="86"/>
      <c r="W422" s="87"/>
      <c r="X422" s="132">
        <f>VLOOKUP(B422,'[4]ВОМ КГ-3 СОЭКС'!$C$3:$G$2063,5,0)</f>
        <v>4440</v>
      </c>
      <c r="Y422" s="133">
        <f t="shared" si="18"/>
        <v>0</v>
      </c>
      <c r="Z422" s="132"/>
    </row>
    <row r="423" spans="1:26" x14ac:dyDescent="0.25">
      <c r="A423" s="76" t="s">
        <v>1279</v>
      </c>
      <c r="B423" s="77" t="s">
        <v>4518</v>
      </c>
      <c r="C423" s="77" t="s">
        <v>4519</v>
      </c>
      <c r="D423" s="78">
        <v>2</v>
      </c>
      <c r="E423" s="79">
        <v>118.2</v>
      </c>
      <c r="F423" s="80">
        <v>236.4</v>
      </c>
      <c r="G423" s="81">
        <v>4.12</v>
      </c>
      <c r="H423" s="81">
        <v>8.24</v>
      </c>
      <c r="I423" s="78" t="s">
        <v>4743</v>
      </c>
      <c r="J423" s="78">
        <f>VLOOKUP(B423,'[3]09.02.2026'!$C$1543:$J$2063,8,0)</f>
        <v>0</v>
      </c>
      <c r="K423" s="78">
        <f t="shared" si="19"/>
        <v>0</v>
      </c>
      <c r="L423" s="82"/>
      <c r="M423" s="82"/>
      <c r="N423" s="82"/>
      <c r="O423" s="82"/>
      <c r="P423" s="82"/>
      <c r="Q423" s="83"/>
      <c r="R423" s="83"/>
      <c r="S423" s="83">
        <v>2</v>
      </c>
      <c r="T423" s="84">
        <f t="shared" si="20"/>
        <v>0</v>
      </c>
      <c r="U423" s="84"/>
      <c r="V423" s="86"/>
      <c r="W423" s="87"/>
      <c r="X423" s="132">
        <f>VLOOKUP(B423,'[4]ВОМ КГ-3 СОЭКС'!$C$3:$G$2063,5,0)</f>
        <v>236.4</v>
      </c>
      <c r="Y423" s="133">
        <f t="shared" si="18"/>
        <v>0</v>
      </c>
      <c r="Z423" s="132"/>
    </row>
    <row r="424" spans="1:26" x14ac:dyDescent="0.25">
      <c r="A424" s="76" t="s">
        <v>1282</v>
      </c>
      <c r="B424" s="77" t="s">
        <v>4520</v>
      </c>
      <c r="C424" s="77" t="s">
        <v>4521</v>
      </c>
      <c r="D424" s="78">
        <v>10</v>
      </c>
      <c r="E424" s="79">
        <v>311.5</v>
      </c>
      <c r="F424" s="80">
        <v>3115</v>
      </c>
      <c r="G424" s="81">
        <v>8.3000000000000007</v>
      </c>
      <c r="H424" s="81">
        <v>83</v>
      </c>
      <c r="I424" s="78" t="s">
        <v>4743</v>
      </c>
      <c r="J424" s="78">
        <f>VLOOKUP(B424,'[3]09.02.2026'!$C$1543:$J$2063,8,0)</f>
        <v>0</v>
      </c>
      <c r="K424" s="78">
        <f t="shared" si="19"/>
        <v>0</v>
      </c>
      <c r="L424" s="82"/>
      <c r="M424" s="82">
        <v>2</v>
      </c>
      <c r="N424" s="82">
        <v>2</v>
      </c>
      <c r="O424" s="82">
        <v>2</v>
      </c>
      <c r="P424" s="82"/>
      <c r="Q424" s="83">
        <v>2</v>
      </c>
      <c r="R424" s="83">
        <v>2</v>
      </c>
      <c r="S424" s="83"/>
      <c r="T424" s="84">
        <f t="shared" si="20"/>
        <v>0</v>
      </c>
      <c r="U424" s="84"/>
      <c r="V424" s="86"/>
      <c r="W424" s="87"/>
      <c r="X424" s="132">
        <f>VLOOKUP(B424,'[4]ВОМ КГ-3 СОЭКС'!$C$3:$G$2063,5,0)</f>
        <v>3115</v>
      </c>
      <c r="Y424" s="133">
        <f t="shared" si="18"/>
        <v>0</v>
      </c>
      <c r="Z424" s="132"/>
    </row>
    <row r="425" spans="1:26" x14ac:dyDescent="0.25">
      <c r="A425" s="76" t="s">
        <v>1285</v>
      </c>
      <c r="B425" s="77" t="s">
        <v>4522</v>
      </c>
      <c r="C425" s="77" t="s">
        <v>4523</v>
      </c>
      <c r="D425" s="78">
        <v>1</v>
      </c>
      <c r="E425" s="79">
        <v>339.7</v>
      </c>
      <c r="F425" s="80">
        <v>339.7</v>
      </c>
      <c r="G425" s="81">
        <v>8.84</v>
      </c>
      <c r="H425" s="81">
        <v>8.84</v>
      </c>
      <c r="I425" s="78" t="s">
        <v>4743</v>
      </c>
      <c r="J425" s="78">
        <f>VLOOKUP(B425,'[3]09.02.2026'!$C$1543:$J$2063,8,0)</f>
        <v>0</v>
      </c>
      <c r="K425" s="78">
        <f t="shared" si="19"/>
        <v>0</v>
      </c>
      <c r="L425" s="82"/>
      <c r="M425" s="82"/>
      <c r="N425" s="82"/>
      <c r="O425" s="82"/>
      <c r="P425" s="82"/>
      <c r="Q425" s="83"/>
      <c r="R425" s="83">
        <v>1</v>
      </c>
      <c r="S425" s="83"/>
      <c r="T425" s="84">
        <f t="shared" si="20"/>
        <v>0</v>
      </c>
      <c r="U425" s="84"/>
      <c r="V425" s="86"/>
      <c r="W425" s="87"/>
      <c r="X425" s="132">
        <f>VLOOKUP(B425,'[4]ВОМ КГ-3 СОЭКС'!$C$3:$G$2063,5,0)</f>
        <v>339.7</v>
      </c>
      <c r="Y425" s="133">
        <f t="shared" si="18"/>
        <v>0</v>
      </c>
      <c r="Z425" s="132"/>
    </row>
    <row r="426" spans="1:26" x14ac:dyDescent="0.25">
      <c r="A426" s="76" t="s">
        <v>1288</v>
      </c>
      <c r="B426" s="77" t="s">
        <v>4524</v>
      </c>
      <c r="C426" s="77" t="s">
        <v>4525</v>
      </c>
      <c r="D426" s="78">
        <v>2</v>
      </c>
      <c r="E426" s="79">
        <v>102.3</v>
      </c>
      <c r="F426" s="80">
        <v>204.6</v>
      </c>
      <c r="G426" s="81">
        <v>2.77</v>
      </c>
      <c r="H426" s="81">
        <v>5.54</v>
      </c>
      <c r="I426" s="78" t="s">
        <v>4743</v>
      </c>
      <c r="J426" s="78">
        <f>VLOOKUP(B426,'[3]09.02.2026'!$C$1543:$J$2063,8,0)</f>
        <v>0</v>
      </c>
      <c r="K426" s="78">
        <f t="shared" si="19"/>
        <v>0</v>
      </c>
      <c r="L426" s="82"/>
      <c r="M426" s="82"/>
      <c r="N426" s="82"/>
      <c r="O426" s="82"/>
      <c r="P426" s="82"/>
      <c r="Q426" s="83"/>
      <c r="R426" s="83"/>
      <c r="S426" s="83">
        <v>2</v>
      </c>
      <c r="T426" s="84">
        <f t="shared" si="20"/>
        <v>0</v>
      </c>
      <c r="U426" s="84"/>
      <c r="V426" s="86"/>
      <c r="W426" s="87"/>
      <c r="X426" s="132">
        <f>VLOOKUP(B426,'[4]ВОМ КГ-3 СОЭКС'!$C$3:$G$2063,5,0)</f>
        <v>204.6</v>
      </c>
      <c r="Y426" s="133">
        <f t="shared" si="18"/>
        <v>0</v>
      </c>
      <c r="Z426" s="132"/>
    </row>
    <row r="427" spans="1:26" x14ac:dyDescent="0.25">
      <c r="A427" s="76" t="s">
        <v>1291</v>
      </c>
      <c r="B427" s="77" t="s">
        <v>4526</v>
      </c>
      <c r="C427" s="77" t="s">
        <v>4527</v>
      </c>
      <c r="D427" s="78">
        <v>1</v>
      </c>
      <c r="E427" s="79">
        <v>544</v>
      </c>
      <c r="F427" s="80">
        <v>544</v>
      </c>
      <c r="G427" s="81">
        <v>11.91</v>
      </c>
      <c r="H427" s="81">
        <v>11.91</v>
      </c>
      <c r="I427" s="78" t="s">
        <v>4743</v>
      </c>
      <c r="J427" s="78">
        <f>VLOOKUP(B427,'[3]09.02.2026'!$C$1543:$J$2063,8,0)</f>
        <v>0</v>
      </c>
      <c r="K427" s="78">
        <f t="shared" si="19"/>
        <v>0</v>
      </c>
      <c r="L427" s="82"/>
      <c r="M427" s="82"/>
      <c r="N427" s="82"/>
      <c r="O427" s="82"/>
      <c r="P427" s="82">
        <v>1</v>
      </c>
      <c r="Q427" s="83"/>
      <c r="R427" s="83"/>
      <c r="S427" s="83"/>
      <c r="T427" s="84">
        <f t="shared" si="20"/>
        <v>0</v>
      </c>
      <c r="U427" s="84"/>
      <c r="V427" s="86"/>
      <c r="W427" s="87"/>
      <c r="X427" s="132">
        <f>VLOOKUP(B427,'[4]ВОМ КГ-3 СОЭКС'!$C$3:$G$2063,5,0)</f>
        <v>544</v>
      </c>
      <c r="Y427" s="133">
        <f t="shared" si="18"/>
        <v>0</v>
      </c>
      <c r="Z427" s="132"/>
    </row>
    <row r="428" spans="1:26" x14ac:dyDescent="0.25">
      <c r="A428" s="76" t="s">
        <v>1294</v>
      </c>
      <c r="B428" s="77" t="s">
        <v>4528</v>
      </c>
      <c r="C428" s="77" t="s">
        <v>4529</v>
      </c>
      <c r="D428" s="78">
        <v>6</v>
      </c>
      <c r="E428" s="79">
        <v>515.5</v>
      </c>
      <c r="F428" s="80">
        <v>3093</v>
      </c>
      <c r="G428" s="81">
        <v>11.42</v>
      </c>
      <c r="H428" s="81">
        <v>68.52</v>
      </c>
      <c r="I428" s="78" t="s">
        <v>4743</v>
      </c>
      <c r="J428" s="78">
        <f>VLOOKUP(B428,'[3]09.02.2026'!$C$1543:$J$2063,8,0)</f>
        <v>0</v>
      </c>
      <c r="K428" s="78">
        <f t="shared" si="19"/>
        <v>0</v>
      </c>
      <c r="L428" s="82">
        <v>1</v>
      </c>
      <c r="M428" s="82">
        <v>1</v>
      </c>
      <c r="N428" s="82">
        <v>1</v>
      </c>
      <c r="O428" s="82">
        <v>1</v>
      </c>
      <c r="P428" s="82">
        <v>1</v>
      </c>
      <c r="Q428" s="83">
        <v>1</v>
      </c>
      <c r="R428" s="83"/>
      <c r="S428" s="83"/>
      <c r="T428" s="84">
        <f t="shared" si="20"/>
        <v>0</v>
      </c>
      <c r="U428" s="84"/>
      <c r="V428" s="86"/>
      <c r="W428" s="87"/>
      <c r="X428" s="132">
        <f>VLOOKUP(B428,'[4]ВОМ КГ-3 СОЭКС'!$C$3:$G$2063,5,0)</f>
        <v>3093</v>
      </c>
      <c r="Y428" s="133">
        <f t="shared" si="18"/>
        <v>0</v>
      </c>
      <c r="Z428" s="132"/>
    </row>
    <row r="429" spans="1:26" x14ac:dyDescent="0.25">
      <c r="A429" s="76" t="s">
        <v>1297</v>
      </c>
      <c r="B429" s="77" t="s">
        <v>4530</v>
      </c>
      <c r="C429" s="77" t="s">
        <v>4531</v>
      </c>
      <c r="D429" s="78">
        <v>1</v>
      </c>
      <c r="E429" s="79">
        <v>578.20000000000005</v>
      </c>
      <c r="F429" s="80">
        <v>578.20000000000005</v>
      </c>
      <c r="G429" s="81">
        <v>12.84</v>
      </c>
      <c r="H429" s="81">
        <v>12.84</v>
      </c>
      <c r="I429" s="78" t="s">
        <v>4743</v>
      </c>
      <c r="J429" s="78">
        <f>VLOOKUP(B429,'[3]09.02.2026'!$C$1543:$J$2063,8,0)</f>
        <v>0</v>
      </c>
      <c r="K429" s="78">
        <f t="shared" si="19"/>
        <v>0</v>
      </c>
      <c r="L429" s="82"/>
      <c r="M429" s="82"/>
      <c r="N429" s="82"/>
      <c r="O429" s="82"/>
      <c r="P429" s="82">
        <v>1</v>
      </c>
      <c r="Q429" s="83"/>
      <c r="R429" s="83"/>
      <c r="S429" s="83"/>
      <c r="T429" s="84">
        <f t="shared" si="20"/>
        <v>0</v>
      </c>
      <c r="U429" s="84"/>
      <c r="V429" s="86"/>
      <c r="W429" s="87"/>
      <c r="X429" s="132">
        <f>VLOOKUP(B429,'[4]ВОМ КГ-3 СОЭКС'!$C$3:$G$2063,5,0)</f>
        <v>578.20000000000005</v>
      </c>
      <c r="Y429" s="133">
        <f t="shared" si="18"/>
        <v>0</v>
      </c>
      <c r="Z429" s="132"/>
    </row>
    <row r="430" spans="1:26" x14ac:dyDescent="0.25">
      <c r="A430" s="76" t="s">
        <v>1300</v>
      </c>
      <c r="B430" s="77" t="s">
        <v>4532</v>
      </c>
      <c r="C430" s="77" t="s">
        <v>4533</v>
      </c>
      <c r="D430" s="78">
        <v>1</v>
      </c>
      <c r="E430" s="79">
        <v>504.2</v>
      </c>
      <c r="F430" s="80">
        <v>504.2</v>
      </c>
      <c r="G430" s="81">
        <v>11.19</v>
      </c>
      <c r="H430" s="81">
        <v>11.19</v>
      </c>
      <c r="I430" s="78" t="s">
        <v>4743</v>
      </c>
      <c r="J430" s="78">
        <f>VLOOKUP(B430,'[3]09.02.2026'!$C$1543:$J$2063,8,0)</f>
        <v>0</v>
      </c>
      <c r="K430" s="78">
        <f t="shared" si="19"/>
        <v>0</v>
      </c>
      <c r="L430" s="82"/>
      <c r="M430" s="82"/>
      <c r="N430" s="82"/>
      <c r="O430" s="82"/>
      <c r="P430" s="82"/>
      <c r="Q430" s="83"/>
      <c r="R430" s="83"/>
      <c r="S430" s="83">
        <v>1</v>
      </c>
      <c r="T430" s="84">
        <f t="shared" si="20"/>
        <v>0</v>
      </c>
      <c r="U430" s="84"/>
      <c r="V430" s="86"/>
      <c r="W430" s="87"/>
      <c r="X430" s="132">
        <f>VLOOKUP(B430,'[4]ВОМ КГ-3 СОЭКС'!$C$3:$G$2063,5,0)</f>
        <v>504.2</v>
      </c>
      <c r="Y430" s="133">
        <f t="shared" si="18"/>
        <v>0</v>
      </c>
      <c r="Z430" s="132"/>
    </row>
    <row r="431" spans="1:26" x14ac:dyDescent="0.25">
      <c r="A431" s="76" t="s">
        <v>1303</v>
      </c>
      <c r="B431" s="77" t="s">
        <v>4534</v>
      </c>
      <c r="C431" s="77" t="s">
        <v>4535</v>
      </c>
      <c r="D431" s="78">
        <v>1</v>
      </c>
      <c r="E431" s="79">
        <v>515.4</v>
      </c>
      <c r="F431" s="80">
        <v>515.4</v>
      </c>
      <c r="G431" s="81">
        <v>11.41</v>
      </c>
      <c r="H431" s="81">
        <v>11.41</v>
      </c>
      <c r="I431" s="78" t="s">
        <v>4743</v>
      </c>
      <c r="J431" s="78">
        <f>VLOOKUP(B431,'[3]09.02.2026'!$C$1543:$J$2063,8,0)</f>
        <v>0</v>
      </c>
      <c r="K431" s="78">
        <f t="shared" si="19"/>
        <v>0</v>
      </c>
      <c r="L431" s="82"/>
      <c r="M431" s="82"/>
      <c r="N431" s="82"/>
      <c r="O431" s="82"/>
      <c r="P431" s="82"/>
      <c r="Q431" s="83"/>
      <c r="R431" s="83"/>
      <c r="S431" s="83">
        <v>1</v>
      </c>
      <c r="T431" s="84">
        <f t="shared" si="20"/>
        <v>0</v>
      </c>
      <c r="U431" s="84"/>
      <c r="V431" s="86"/>
      <c r="W431" s="87"/>
      <c r="X431" s="132">
        <f>VLOOKUP(B431,'[4]ВОМ КГ-3 СОЭКС'!$C$3:$G$2063,5,0)</f>
        <v>515.4</v>
      </c>
      <c r="Y431" s="133">
        <f t="shared" si="18"/>
        <v>0</v>
      </c>
      <c r="Z431" s="132"/>
    </row>
    <row r="432" spans="1:26" x14ac:dyDescent="0.25">
      <c r="A432" s="76" t="s">
        <v>1306</v>
      </c>
      <c r="B432" s="77" t="s">
        <v>4536</v>
      </c>
      <c r="C432" s="77" t="s">
        <v>4537</v>
      </c>
      <c r="D432" s="78">
        <v>11</v>
      </c>
      <c r="E432" s="79">
        <v>255.3</v>
      </c>
      <c r="F432" s="80">
        <v>2808.3</v>
      </c>
      <c r="G432" s="81">
        <v>9.5500000000000007</v>
      </c>
      <c r="H432" s="81">
        <v>105.05</v>
      </c>
      <c r="I432" s="78" t="s">
        <v>4743</v>
      </c>
      <c r="J432" s="78">
        <f>VLOOKUP(B432,'[3]09.02.2026'!$C$1543:$J$2063,8,0)</f>
        <v>0</v>
      </c>
      <c r="K432" s="78">
        <f t="shared" si="19"/>
        <v>0</v>
      </c>
      <c r="L432" s="82"/>
      <c r="M432" s="82">
        <v>2</v>
      </c>
      <c r="N432" s="82">
        <v>2</v>
      </c>
      <c r="O432" s="82">
        <v>2</v>
      </c>
      <c r="P432" s="82">
        <v>1</v>
      </c>
      <c r="Q432" s="83">
        <v>2</v>
      </c>
      <c r="R432" s="83">
        <v>2</v>
      </c>
      <c r="S432" s="83"/>
      <c r="T432" s="84">
        <f t="shared" si="20"/>
        <v>0</v>
      </c>
      <c r="U432" s="84"/>
      <c r="V432" s="86"/>
      <c r="W432" s="87"/>
      <c r="X432" s="132">
        <f>VLOOKUP(B432,'[4]ВОМ КГ-3 СОЭКС'!$C$3:$G$2063,5,0)</f>
        <v>2808.3</v>
      </c>
      <c r="Y432" s="133">
        <f t="shared" si="18"/>
        <v>0</v>
      </c>
      <c r="Z432" s="132"/>
    </row>
    <row r="433" spans="1:26" x14ac:dyDescent="0.25">
      <c r="A433" s="76" t="s">
        <v>1309</v>
      </c>
      <c r="B433" s="77" t="s">
        <v>4538</v>
      </c>
      <c r="C433" s="77" t="s">
        <v>4539</v>
      </c>
      <c r="D433" s="78">
        <v>1</v>
      </c>
      <c r="E433" s="79">
        <v>271.5</v>
      </c>
      <c r="F433" s="80">
        <v>271.5</v>
      </c>
      <c r="G433" s="81">
        <v>9.98</v>
      </c>
      <c r="H433" s="81">
        <v>9.98</v>
      </c>
      <c r="I433" s="78" t="s">
        <v>4742</v>
      </c>
      <c r="J433" s="78">
        <f>VLOOKUP(B433,'[3]09.02.2026'!$C$1543:$J$2063,8,0)</f>
        <v>0</v>
      </c>
      <c r="K433" s="78">
        <f t="shared" si="19"/>
        <v>0</v>
      </c>
      <c r="L433" s="82"/>
      <c r="M433" s="82"/>
      <c r="N433" s="82"/>
      <c r="O433" s="82"/>
      <c r="P433" s="82">
        <v>1</v>
      </c>
      <c r="Q433" s="83"/>
      <c r="R433" s="83"/>
      <c r="S433" s="83"/>
      <c r="T433" s="84">
        <f t="shared" si="20"/>
        <v>0</v>
      </c>
      <c r="U433" s="84"/>
      <c r="V433" s="86"/>
      <c r="W433" s="87"/>
      <c r="X433" s="132">
        <f>VLOOKUP(B433,'[4]ВОМ КГ-3 СОЭКС'!$C$3:$G$2063,5,0)</f>
        <v>271.5</v>
      </c>
      <c r="Y433" s="133">
        <f t="shared" si="18"/>
        <v>0</v>
      </c>
      <c r="Z433" s="132"/>
    </row>
    <row r="434" spans="1:26" x14ac:dyDescent="0.25">
      <c r="A434" s="76" t="s">
        <v>1312</v>
      </c>
      <c r="B434" s="77" t="s">
        <v>4540</v>
      </c>
      <c r="C434" s="77" t="s">
        <v>4541</v>
      </c>
      <c r="D434" s="78">
        <v>1</v>
      </c>
      <c r="E434" s="79">
        <v>164.6</v>
      </c>
      <c r="F434" s="80">
        <v>164.6</v>
      </c>
      <c r="G434" s="81">
        <v>6.15</v>
      </c>
      <c r="H434" s="81">
        <v>6.15</v>
      </c>
      <c r="I434" s="78" t="s">
        <v>4743</v>
      </c>
      <c r="J434" s="78">
        <f>VLOOKUP(B434,'[3]09.02.2026'!$C$1543:$J$2063,8,0)</f>
        <v>0</v>
      </c>
      <c r="K434" s="78">
        <f t="shared" si="19"/>
        <v>0</v>
      </c>
      <c r="L434" s="82"/>
      <c r="M434" s="82"/>
      <c r="N434" s="82"/>
      <c r="O434" s="82"/>
      <c r="P434" s="82"/>
      <c r="Q434" s="83"/>
      <c r="R434" s="83"/>
      <c r="S434" s="83">
        <v>1</v>
      </c>
      <c r="T434" s="84">
        <f t="shared" si="20"/>
        <v>0</v>
      </c>
      <c r="U434" s="84"/>
      <c r="V434" s="86"/>
      <c r="W434" s="87"/>
      <c r="X434" s="132">
        <f>VLOOKUP(B434,'[4]ВОМ КГ-3 СОЭКС'!$C$3:$G$2063,5,0)</f>
        <v>164.6</v>
      </c>
      <c r="Y434" s="133">
        <f t="shared" si="18"/>
        <v>0</v>
      </c>
      <c r="Z434" s="132"/>
    </row>
    <row r="435" spans="1:26" x14ac:dyDescent="0.25">
      <c r="A435" s="76" t="s">
        <v>1315</v>
      </c>
      <c r="B435" s="77" t="s">
        <v>4542</v>
      </c>
      <c r="C435" s="77" t="s">
        <v>4543</v>
      </c>
      <c r="D435" s="78">
        <v>1</v>
      </c>
      <c r="E435" s="79">
        <v>163.19999999999999</v>
      </c>
      <c r="F435" s="80">
        <v>163.19999999999999</v>
      </c>
      <c r="G435" s="81">
        <v>6.01</v>
      </c>
      <c r="H435" s="81">
        <v>6.01</v>
      </c>
      <c r="I435" s="78" t="s">
        <v>4743</v>
      </c>
      <c r="J435" s="78">
        <f>VLOOKUP(B435,'[3]09.02.2026'!$C$1543:$J$2063,8,0)</f>
        <v>0</v>
      </c>
      <c r="K435" s="78">
        <f t="shared" si="19"/>
        <v>0</v>
      </c>
      <c r="L435" s="82"/>
      <c r="M435" s="82"/>
      <c r="N435" s="82"/>
      <c r="O435" s="82"/>
      <c r="P435" s="82"/>
      <c r="Q435" s="83"/>
      <c r="R435" s="83"/>
      <c r="S435" s="83">
        <v>1</v>
      </c>
      <c r="T435" s="84">
        <f t="shared" si="20"/>
        <v>0</v>
      </c>
      <c r="U435" s="84"/>
      <c r="V435" s="86"/>
      <c r="W435" s="87"/>
      <c r="X435" s="132">
        <f>VLOOKUP(B435,'[4]ВОМ КГ-3 СОЭКС'!$C$3:$G$2063,5,0)</f>
        <v>163.19999999999999</v>
      </c>
      <c r="Y435" s="133">
        <f t="shared" si="18"/>
        <v>0</v>
      </c>
      <c r="Z435" s="132"/>
    </row>
    <row r="436" spans="1:26" x14ac:dyDescent="0.25">
      <c r="A436" s="76" t="s">
        <v>1318</v>
      </c>
      <c r="B436" s="77" t="s">
        <v>4544</v>
      </c>
      <c r="C436" s="77" t="s">
        <v>4545</v>
      </c>
      <c r="D436" s="78">
        <v>1</v>
      </c>
      <c r="E436" s="79">
        <v>304.8</v>
      </c>
      <c r="F436" s="80">
        <v>304.8</v>
      </c>
      <c r="G436" s="81">
        <v>8.0299999999999994</v>
      </c>
      <c r="H436" s="81">
        <v>8.0299999999999994</v>
      </c>
      <c r="I436" s="78" t="s">
        <v>4743</v>
      </c>
      <c r="J436" s="78">
        <f>VLOOKUP(B436,'[3]09.02.2026'!$C$1543:$J$2063,8,0)</f>
        <v>0</v>
      </c>
      <c r="K436" s="78">
        <f t="shared" si="19"/>
        <v>0</v>
      </c>
      <c r="L436" s="82"/>
      <c r="M436" s="82">
        <v>1</v>
      </c>
      <c r="N436" s="82"/>
      <c r="O436" s="82"/>
      <c r="P436" s="82"/>
      <c r="Q436" s="83"/>
      <c r="R436" s="83"/>
      <c r="S436" s="83"/>
      <c r="T436" s="84">
        <f t="shared" si="20"/>
        <v>0</v>
      </c>
      <c r="U436" s="84"/>
      <c r="V436" s="86"/>
      <c r="W436" s="87"/>
      <c r="X436" s="132">
        <f>VLOOKUP(B436,'[4]ВОМ КГ-3 СОЭКС'!$C$3:$G$2063,5,0)</f>
        <v>304.8</v>
      </c>
      <c r="Y436" s="133">
        <f t="shared" si="18"/>
        <v>0</v>
      </c>
      <c r="Z436" s="132"/>
    </row>
    <row r="437" spans="1:26" x14ac:dyDescent="0.25">
      <c r="A437" s="76" t="s">
        <v>1321</v>
      </c>
      <c r="B437" s="77" t="s">
        <v>4546</v>
      </c>
      <c r="C437" s="77" t="s">
        <v>4547</v>
      </c>
      <c r="D437" s="78">
        <v>1</v>
      </c>
      <c r="E437" s="79">
        <v>264.3</v>
      </c>
      <c r="F437" s="80">
        <v>264.3</v>
      </c>
      <c r="G437" s="81">
        <v>6.98</v>
      </c>
      <c r="H437" s="81">
        <v>6.98</v>
      </c>
      <c r="I437" s="78" t="s">
        <v>4743</v>
      </c>
      <c r="J437" s="78">
        <f>VLOOKUP(B437,'[3]09.02.2026'!$C$1543:$J$2063,8,0)</f>
        <v>0</v>
      </c>
      <c r="K437" s="78">
        <f t="shared" si="19"/>
        <v>0</v>
      </c>
      <c r="L437" s="82"/>
      <c r="M437" s="82">
        <v>1</v>
      </c>
      <c r="N437" s="82"/>
      <c r="O437" s="82"/>
      <c r="P437" s="82"/>
      <c r="Q437" s="83"/>
      <c r="R437" s="83"/>
      <c r="S437" s="83"/>
      <c r="T437" s="84">
        <f t="shared" si="20"/>
        <v>0</v>
      </c>
      <c r="U437" s="84"/>
      <c r="V437" s="86"/>
      <c r="W437" s="87"/>
      <c r="X437" s="132">
        <f>VLOOKUP(B437,'[4]ВОМ КГ-3 СОЭКС'!$C$3:$G$2063,5,0)</f>
        <v>264.3</v>
      </c>
      <c r="Y437" s="133">
        <f t="shared" si="18"/>
        <v>0</v>
      </c>
      <c r="Z437" s="132"/>
    </row>
    <row r="438" spans="1:26" x14ac:dyDescent="0.25">
      <c r="A438" s="76" t="s">
        <v>1324</v>
      </c>
      <c r="B438" s="77" t="s">
        <v>4548</v>
      </c>
      <c r="C438" s="77" t="s">
        <v>4549</v>
      </c>
      <c r="D438" s="78">
        <v>1</v>
      </c>
      <c r="E438" s="79">
        <v>262.3</v>
      </c>
      <c r="F438" s="80">
        <v>262.3</v>
      </c>
      <c r="G438" s="81">
        <v>6.91</v>
      </c>
      <c r="H438" s="81">
        <v>6.91</v>
      </c>
      <c r="I438" s="78" t="s">
        <v>4743</v>
      </c>
      <c r="J438" s="78">
        <f>VLOOKUP(B438,'[3]09.02.2026'!$C$1543:$J$2063,8,0)</f>
        <v>0</v>
      </c>
      <c r="K438" s="78">
        <f t="shared" si="19"/>
        <v>0</v>
      </c>
      <c r="L438" s="82"/>
      <c r="M438" s="82"/>
      <c r="N438" s="82">
        <v>1</v>
      </c>
      <c r="O438" s="82"/>
      <c r="P438" s="82"/>
      <c r="Q438" s="83"/>
      <c r="R438" s="83"/>
      <c r="S438" s="83"/>
      <c r="T438" s="84">
        <f t="shared" si="20"/>
        <v>0</v>
      </c>
      <c r="U438" s="84"/>
      <c r="V438" s="86"/>
      <c r="W438" s="87"/>
      <c r="X438" s="132">
        <f>VLOOKUP(B438,'[4]ВОМ КГ-3 СОЭКС'!$C$3:$G$2063,5,0)</f>
        <v>262.3</v>
      </c>
      <c r="Y438" s="133">
        <f t="shared" si="18"/>
        <v>0</v>
      </c>
      <c r="Z438" s="132"/>
    </row>
    <row r="439" spans="1:26" x14ac:dyDescent="0.25">
      <c r="A439" s="76" t="s">
        <v>1327</v>
      </c>
      <c r="B439" s="77" t="s">
        <v>4550</v>
      </c>
      <c r="C439" s="77" t="s">
        <v>4551</v>
      </c>
      <c r="D439" s="78">
        <v>1</v>
      </c>
      <c r="E439" s="79">
        <v>264.3</v>
      </c>
      <c r="F439" s="80">
        <v>264.3</v>
      </c>
      <c r="G439" s="81">
        <v>6.98</v>
      </c>
      <c r="H439" s="81">
        <v>6.98</v>
      </c>
      <c r="I439" s="78" t="s">
        <v>4743</v>
      </c>
      <c r="J439" s="78">
        <f>VLOOKUP(B439,'[3]09.02.2026'!$C$1543:$J$2063,8,0)</f>
        <v>0</v>
      </c>
      <c r="K439" s="78">
        <f t="shared" si="19"/>
        <v>0</v>
      </c>
      <c r="L439" s="82"/>
      <c r="M439" s="82"/>
      <c r="N439" s="82">
        <v>1</v>
      </c>
      <c r="O439" s="82"/>
      <c r="P439" s="82"/>
      <c r="Q439" s="83"/>
      <c r="R439" s="83"/>
      <c r="S439" s="83"/>
      <c r="T439" s="84">
        <f t="shared" si="20"/>
        <v>0</v>
      </c>
      <c r="U439" s="84"/>
      <c r="V439" s="86"/>
      <c r="W439" s="87"/>
      <c r="X439" s="132">
        <f>VLOOKUP(B439,'[4]ВОМ КГ-3 СОЭКС'!$C$3:$G$2063,5,0)</f>
        <v>264.3</v>
      </c>
      <c r="Y439" s="133">
        <f t="shared" si="18"/>
        <v>0</v>
      </c>
      <c r="Z439" s="132"/>
    </row>
    <row r="440" spans="1:26" x14ac:dyDescent="0.25">
      <c r="A440" s="76" t="s">
        <v>1330</v>
      </c>
      <c r="B440" s="77" t="s">
        <v>4552</v>
      </c>
      <c r="C440" s="77" t="s">
        <v>4553</v>
      </c>
      <c r="D440" s="78">
        <v>1</v>
      </c>
      <c r="E440" s="79">
        <v>264.3</v>
      </c>
      <c r="F440" s="80">
        <v>264.3</v>
      </c>
      <c r="G440" s="81">
        <v>6.98</v>
      </c>
      <c r="H440" s="81">
        <v>6.98</v>
      </c>
      <c r="I440" s="78" t="s">
        <v>4743</v>
      </c>
      <c r="J440" s="78">
        <f>VLOOKUP(B440,'[3]09.02.2026'!$C$1543:$J$2063,8,0)</f>
        <v>0</v>
      </c>
      <c r="K440" s="78">
        <f t="shared" si="19"/>
        <v>0</v>
      </c>
      <c r="L440" s="82"/>
      <c r="M440" s="82"/>
      <c r="N440" s="82"/>
      <c r="O440" s="82">
        <v>1</v>
      </c>
      <c r="P440" s="82"/>
      <c r="Q440" s="83"/>
      <c r="R440" s="83"/>
      <c r="S440" s="83"/>
      <c r="T440" s="84">
        <f t="shared" si="20"/>
        <v>0</v>
      </c>
      <c r="U440" s="84"/>
      <c r="V440" s="86"/>
      <c r="W440" s="87"/>
      <c r="X440" s="132">
        <f>VLOOKUP(B440,'[4]ВОМ КГ-3 СОЭКС'!$C$3:$G$2063,5,0)</f>
        <v>264.3</v>
      </c>
      <c r="Y440" s="133">
        <f t="shared" si="18"/>
        <v>0</v>
      </c>
      <c r="Z440" s="132"/>
    </row>
    <row r="441" spans="1:26" x14ac:dyDescent="0.25">
      <c r="A441" s="76" t="s">
        <v>1333</v>
      </c>
      <c r="B441" s="77" t="s">
        <v>4554</v>
      </c>
      <c r="C441" s="77" t="s">
        <v>4555</v>
      </c>
      <c r="D441" s="78">
        <v>1</v>
      </c>
      <c r="E441" s="79">
        <v>261.39999999999998</v>
      </c>
      <c r="F441" s="80">
        <v>261.39999999999998</v>
      </c>
      <c r="G441" s="81">
        <v>6.89</v>
      </c>
      <c r="H441" s="81">
        <v>6.89</v>
      </c>
      <c r="I441" s="78" t="s">
        <v>4743</v>
      </c>
      <c r="J441" s="78">
        <f>VLOOKUP(B441,'[3]09.02.2026'!$C$1543:$J$2063,8,0)</f>
        <v>0</v>
      </c>
      <c r="K441" s="78">
        <f t="shared" si="19"/>
        <v>0</v>
      </c>
      <c r="L441" s="82"/>
      <c r="M441" s="82"/>
      <c r="N441" s="82"/>
      <c r="O441" s="82">
        <v>1</v>
      </c>
      <c r="P441" s="82"/>
      <c r="Q441" s="83"/>
      <c r="R441" s="83"/>
      <c r="S441" s="83"/>
      <c r="T441" s="84">
        <f t="shared" si="20"/>
        <v>0</v>
      </c>
      <c r="U441" s="84"/>
      <c r="V441" s="86"/>
      <c r="W441" s="87"/>
      <c r="X441" s="132">
        <f>VLOOKUP(B441,'[4]ВОМ КГ-3 СОЭКС'!$C$3:$G$2063,5,0)</f>
        <v>261.39999999999998</v>
      </c>
      <c r="Y441" s="133">
        <f t="shared" si="18"/>
        <v>0</v>
      </c>
      <c r="Z441" s="132"/>
    </row>
    <row r="442" spans="1:26" x14ac:dyDescent="0.25">
      <c r="A442" s="76" t="s">
        <v>1336</v>
      </c>
      <c r="B442" s="77" t="s">
        <v>4556</v>
      </c>
      <c r="C442" s="77" t="s">
        <v>4557</v>
      </c>
      <c r="D442" s="78">
        <v>1</v>
      </c>
      <c r="E442" s="79">
        <v>265</v>
      </c>
      <c r="F442" s="80">
        <v>265</v>
      </c>
      <c r="G442" s="81">
        <v>7</v>
      </c>
      <c r="H442" s="81">
        <v>7</v>
      </c>
      <c r="I442" s="78" t="s">
        <v>4743</v>
      </c>
      <c r="J442" s="78">
        <f>VLOOKUP(B442,'[3]09.02.2026'!$C$1543:$J$2063,8,0)</f>
        <v>0</v>
      </c>
      <c r="K442" s="78">
        <f t="shared" si="19"/>
        <v>0</v>
      </c>
      <c r="L442" s="82"/>
      <c r="M442" s="82"/>
      <c r="N442" s="82"/>
      <c r="O442" s="82"/>
      <c r="P442" s="82">
        <v>1</v>
      </c>
      <c r="Q442" s="83"/>
      <c r="R442" s="83"/>
      <c r="S442" s="83"/>
      <c r="T442" s="84">
        <f t="shared" si="20"/>
        <v>0</v>
      </c>
      <c r="U442" s="84"/>
      <c r="V442" s="86"/>
      <c r="W442" s="87"/>
      <c r="X442" s="132">
        <f>VLOOKUP(B442,'[4]ВОМ КГ-3 СОЭКС'!$C$3:$G$2063,5,0)</f>
        <v>265</v>
      </c>
      <c r="Y442" s="133">
        <f t="shared" si="18"/>
        <v>0</v>
      </c>
      <c r="Z442" s="132"/>
    </row>
    <row r="443" spans="1:26" x14ac:dyDescent="0.25">
      <c r="A443" s="76" t="s">
        <v>1339</v>
      </c>
      <c r="B443" s="77" t="s">
        <v>4558</v>
      </c>
      <c r="C443" s="77" t="s">
        <v>4559</v>
      </c>
      <c r="D443" s="78">
        <v>1</v>
      </c>
      <c r="E443" s="79">
        <v>264.3</v>
      </c>
      <c r="F443" s="80">
        <v>264.3</v>
      </c>
      <c r="G443" s="81">
        <v>6.98</v>
      </c>
      <c r="H443" s="81">
        <v>6.98</v>
      </c>
      <c r="I443" s="78" t="s">
        <v>4743</v>
      </c>
      <c r="J443" s="78">
        <f>VLOOKUP(B443,'[3]09.02.2026'!$C$1543:$J$2063,8,0)</f>
        <v>0</v>
      </c>
      <c r="K443" s="78">
        <f t="shared" si="19"/>
        <v>0</v>
      </c>
      <c r="L443" s="82"/>
      <c r="M443" s="82"/>
      <c r="N443" s="82"/>
      <c r="O443" s="82"/>
      <c r="P443" s="82">
        <v>1</v>
      </c>
      <c r="Q443" s="83"/>
      <c r="R443" s="83"/>
      <c r="S443" s="83"/>
      <c r="T443" s="84">
        <f t="shared" si="20"/>
        <v>0</v>
      </c>
      <c r="U443" s="84"/>
      <c r="V443" s="86"/>
      <c r="W443" s="87"/>
      <c r="X443" s="132">
        <f>VLOOKUP(B443,'[4]ВОМ КГ-3 СОЭКС'!$C$3:$G$2063,5,0)</f>
        <v>264.3</v>
      </c>
      <c r="Y443" s="133">
        <f t="shared" si="18"/>
        <v>0</v>
      </c>
      <c r="Z443" s="132"/>
    </row>
    <row r="444" spans="1:26" x14ac:dyDescent="0.25">
      <c r="A444" s="76" t="s">
        <v>1342</v>
      </c>
      <c r="B444" s="77" t="s">
        <v>4560</v>
      </c>
      <c r="C444" s="77" t="s">
        <v>4561</v>
      </c>
      <c r="D444" s="78">
        <v>1</v>
      </c>
      <c r="E444" s="79">
        <v>263.3</v>
      </c>
      <c r="F444" s="80">
        <v>263.3</v>
      </c>
      <c r="G444" s="81">
        <v>6.95</v>
      </c>
      <c r="H444" s="81">
        <v>6.95</v>
      </c>
      <c r="I444" s="78" t="s">
        <v>4743</v>
      </c>
      <c r="J444" s="78">
        <f>VLOOKUP(B444,'[3]09.02.2026'!$C$1543:$J$2063,8,0)</f>
        <v>0</v>
      </c>
      <c r="K444" s="78">
        <f t="shared" si="19"/>
        <v>0</v>
      </c>
      <c r="L444" s="82"/>
      <c r="M444" s="82"/>
      <c r="N444" s="82"/>
      <c r="O444" s="82"/>
      <c r="P444" s="82"/>
      <c r="Q444" s="83">
        <v>1</v>
      </c>
      <c r="R444" s="83"/>
      <c r="S444" s="83"/>
      <c r="T444" s="84">
        <f t="shared" si="20"/>
        <v>0</v>
      </c>
      <c r="U444" s="84"/>
      <c r="V444" s="86"/>
      <c r="W444" s="87"/>
      <c r="X444" s="132">
        <f>VLOOKUP(B444,'[4]ВОМ КГ-3 СОЭКС'!$C$3:$G$2063,5,0)</f>
        <v>263.3</v>
      </c>
      <c r="Y444" s="133">
        <f t="shared" si="18"/>
        <v>0</v>
      </c>
      <c r="Z444" s="132"/>
    </row>
    <row r="445" spans="1:26" x14ac:dyDescent="0.25">
      <c r="A445" s="76" t="s">
        <v>1345</v>
      </c>
      <c r="B445" s="77" t="s">
        <v>4562</v>
      </c>
      <c r="C445" s="77" t="s">
        <v>4563</v>
      </c>
      <c r="D445" s="78">
        <v>1</v>
      </c>
      <c r="E445" s="79">
        <v>263.3</v>
      </c>
      <c r="F445" s="80">
        <v>263.3</v>
      </c>
      <c r="G445" s="81">
        <v>6.95</v>
      </c>
      <c r="H445" s="81">
        <v>6.95</v>
      </c>
      <c r="I445" s="78" t="s">
        <v>4743</v>
      </c>
      <c r="J445" s="78">
        <f>VLOOKUP(B445,'[3]09.02.2026'!$C$1543:$J$2063,8,0)</f>
        <v>0</v>
      </c>
      <c r="K445" s="78">
        <f t="shared" si="19"/>
        <v>0</v>
      </c>
      <c r="L445" s="82"/>
      <c r="M445" s="82"/>
      <c r="N445" s="82"/>
      <c r="O445" s="82"/>
      <c r="P445" s="82"/>
      <c r="Q445" s="83">
        <v>1</v>
      </c>
      <c r="R445" s="83"/>
      <c r="S445" s="83"/>
      <c r="T445" s="84">
        <f t="shared" si="20"/>
        <v>0</v>
      </c>
      <c r="U445" s="84"/>
      <c r="V445" s="86"/>
      <c r="W445" s="87"/>
      <c r="X445" s="132">
        <f>VLOOKUP(B445,'[4]ВОМ КГ-3 СОЭКС'!$C$3:$G$2063,5,0)</f>
        <v>263.3</v>
      </c>
      <c r="Y445" s="133">
        <f t="shared" si="18"/>
        <v>0</v>
      </c>
      <c r="Z445" s="132"/>
    </row>
    <row r="446" spans="1:26" x14ac:dyDescent="0.25">
      <c r="A446" s="76" t="s">
        <v>1348</v>
      </c>
      <c r="B446" s="77" t="s">
        <v>4564</v>
      </c>
      <c r="C446" s="77" t="s">
        <v>4565</v>
      </c>
      <c r="D446" s="78">
        <v>1</v>
      </c>
      <c r="E446" s="79">
        <v>264.3</v>
      </c>
      <c r="F446" s="80">
        <v>264.3</v>
      </c>
      <c r="G446" s="81">
        <v>6.98</v>
      </c>
      <c r="H446" s="81">
        <v>6.98</v>
      </c>
      <c r="I446" s="78" t="s">
        <v>4743</v>
      </c>
      <c r="J446" s="78">
        <f>VLOOKUP(B446,'[3]09.02.2026'!$C$1543:$J$2063,8,0)</f>
        <v>0</v>
      </c>
      <c r="K446" s="78">
        <f t="shared" si="19"/>
        <v>0</v>
      </c>
      <c r="L446" s="82"/>
      <c r="M446" s="82"/>
      <c r="N446" s="82"/>
      <c r="O446" s="82"/>
      <c r="P446" s="82"/>
      <c r="Q446" s="83"/>
      <c r="R446" s="83">
        <v>1</v>
      </c>
      <c r="S446" s="83"/>
      <c r="T446" s="84">
        <f t="shared" si="20"/>
        <v>0</v>
      </c>
      <c r="U446" s="84"/>
      <c r="V446" s="86"/>
      <c r="W446" s="87"/>
      <c r="X446" s="132">
        <f>VLOOKUP(B446,'[4]ВОМ КГ-3 СОЭКС'!$C$3:$G$2063,5,0)</f>
        <v>264.3</v>
      </c>
      <c r="Y446" s="133">
        <f t="shared" si="18"/>
        <v>0</v>
      </c>
      <c r="Z446" s="132"/>
    </row>
    <row r="447" spans="1:26" x14ac:dyDescent="0.25">
      <c r="A447" s="76" t="s">
        <v>1351</v>
      </c>
      <c r="B447" s="77" t="s">
        <v>4566</v>
      </c>
      <c r="C447" s="77" t="s">
        <v>4567</v>
      </c>
      <c r="D447" s="78">
        <v>1</v>
      </c>
      <c r="E447" s="79">
        <v>263.3</v>
      </c>
      <c r="F447" s="80">
        <v>263.3</v>
      </c>
      <c r="G447" s="81">
        <v>6.95</v>
      </c>
      <c r="H447" s="81">
        <v>6.95</v>
      </c>
      <c r="I447" s="78" t="s">
        <v>4743</v>
      </c>
      <c r="J447" s="78">
        <f>VLOOKUP(B447,'[3]09.02.2026'!$C$1543:$J$2063,8,0)</f>
        <v>0</v>
      </c>
      <c r="K447" s="78">
        <f t="shared" si="19"/>
        <v>0</v>
      </c>
      <c r="L447" s="82"/>
      <c r="M447" s="82"/>
      <c r="N447" s="82"/>
      <c r="O447" s="82"/>
      <c r="P447" s="82"/>
      <c r="Q447" s="83"/>
      <c r="R447" s="83">
        <v>1</v>
      </c>
      <c r="S447" s="83"/>
      <c r="T447" s="84">
        <f t="shared" si="20"/>
        <v>0</v>
      </c>
      <c r="U447" s="84"/>
      <c r="V447" s="86"/>
      <c r="W447" s="87"/>
      <c r="X447" s="132">
        <f>VLOOKUP(B447,'[4]ВОМ КГ-3 СОЭКС'!$C$3:$G$2063,5,0)</f>
        <v>263.3</v>
      </c>
      <c r="Y447" s="133">
        <f t="shared" si="18"/>
        <v>0</v>
      </c>
      <c r="Z447" s="132"/>
    </row>
    <row r="448" spans="1:26" x14ac:dyDescent="0.25">
      <c r="A448" s="76" t="s">
        <v>1354</v>
      </c>
      <c r="B448" s="77" t="s">
        <v>4568</v>
      </c>
      <c r="C448" s="77" t="s">
        <v>4569</v>
      </c>
      <c r="D448" s="78">
        <v>1</v>
      </c>
      <c r="E448" s="79">
        <v>178.4</v>
      </c>
      <c r="F448" s="80">
        <v>178.4</v>
      </c>
      <c r="G448" s="81">
        <v>4.75</v>
      </c>
      <c r="H448" s="81">
        <v>4.75</v>
      </c>
      <c r="I448" s="78" t="s">
        <v>4743</v>
      </c>
      <c r="J448" s="78">
        <f>VLOOKUP(B448,'[3]09.02.2026'!$C$1543:$J$2063,8,0)</f>
        <v>0</v>
      </c>
      <c r="K448" s="78">
        <f t="shared" si="19"/>
        <v>0</v>
      </c>
      <c r="L448" s="82"/>
      <c r="M448" s="82"/>
      <c r="N448" s="82"/>
      <c r="O448" s="82"/>
      <c r="P448" s="82"/>
      <c r="Q448" s="83"/>
      <c r="R448" s="83"/>
      <c r="S448" s="83">
        <v>1</v>
      </c>
      <c r="T448" s="84">
        <f t="shared" si="20"/>
        <v>0</v>
      </c>
      <c r="U448" s="84"/>
      <c r="V448" s="86"/>
      <c r="W448" s="87"/>
      <c r="X448" s="132">
        <f>VLOOKUP(B448,'[4]ВОМ КГ-3 СОЭКС'!$C$3:$G$2063,5,0)</f>
        <v>178.4</v>
      </c>
      <c r="Y448" s="133">
        <f t="shared" si="18"/>
        <v>0</v>
      </c>
      <c r="Z448" s="132"/>
    </row>
    <row r="449" spans="1:26" x14ac:dyDescent="0.25">
      <c r="A449" s="76" t="s">
        <v>1357</v>
      </c>
      <c r="B449" s="77" t="s">
        <v>4570</v>
      </c>
      <c r="C449" s="77" t="s">
        <v>4571</v>
      </c>
      <c r="D449" s="78">
        <v>1</v>
      </c>
      <c r="E449" s="79">
        <v>276.39999999999998</v>
      </c>
      <c r="F449" s="80">
        <v>276.39999999999998</v>
      </c>
      <c r="G449" s="81">
        <v>9.2799999999999994</v>
      </c>
      <c r="H449" s="81">
        <v>9.2799999999999994</v>
      </c>
      <c r="I449" s="78" t="s">
        <v>4743</v>
      </c>
      <c r="J449" s="78">
        <f>VLOOKUP(B449,'[3]09.02.2026'!$C$1543:$J$2063,8,0)</f>
        <v>0</v>
      </c>
      <c r="K449" s="78">
        <f t="shared" si="19"/>
        <v>0</v>
      </c>
      <c r="L449" s="82"/>
      <c r="M449" s="82">
        <v>1</v>
      </c>
      <c r="N449" s="82"/>
      <c r="O449" s="82"/>
      <c r="P449" s="82"/>
      <c r="Q449" s="83"/>
      <c r="R449" s="83"/>
      <c r="S449" s="83"/>
      <c r="T449" s="84">
        <f t="shared" si="20"/>
        <v>0</v>
      </c>
      <c r="U449" s="84"/>
      <c r="V449" s="86"/>
      <c r="W449" s="87"/>
      <c r="X449" s="132">
        <f>VLOOKUP(B449,'[4]ВОМ КГ-3 СОЭКС'!$C$3:$G$2063,5,0)</f>
        <v>276.39999999999998</v>
      </c>
      <c r="Y449" s="133">
        <f t="shared" si="18"/>
        <v>0</v>
      </c>
      <c r="Z449" s="132"/>
    </row>
    <row r="450" spans="1:26" x14ac:dyDescent="0.25">
      <c r="A450" s="76" t="s">
        <v>1360</v>
      </c>
      <c r="B450" s="77" t="s">
        <v>4572</v>
      </c>
      <c r="C450" s="77" t="s">
        <v>4573</v>
      </c>
      <c r="D450" s="78">
        <v>11</v>
      </c>
      <c r="E450" s="79">
        <v>231.4</v>
      </c>
      <c r="F450" s="80">
        <v>2545.4</v>
      </c>
      <c r="G450" s="81">
        <v>7.76</v>
      </c>
      <c r="H450" s="81">
        <v>85.36</v>
      </c>
      <c r="I450" s="78" t="s">
        <v>4743</v>
      </c>
      <c r="J450" s="78">
        <f>VLOOKUP(B450,'[3]09.02.2026'!$C$1543:$J$2063,8,0)</f>
        <v>0</v>
      </c>
      <c r="K450" s="78">
        <f t="shared" si="19"/>
        <v>0</v>
      </c>
      <c r="L450" s="82"/>
      <c r="M450" s="82">
        <v>1</v>
      </c>
      <c r="N450" s="82">
        <v>2</v>
      </c>
      <c r="O450" s="82">
        <v>2</v>
      </c>
      <c r="P450" s="82">
        <v>2</v>
      </c>
      <c r="Q450" s="83">
        <v>2</v>
      </c>
      <c r="R450" s="83">
        <v>2</v>
      </c>
      <c r="S450" s="83"/>
      <c r="T450" s="84">
        <f t="shared" si="20"/>
        <v>0</v>
      </c>
      <c r="U450" s="84"/>
      <c r="V450" s="86"/>
      <c r="W450" s="87"/>
      <c r="X450" s="132">
        <f>VLOOKUP(B450,'[4]ВОМ КГ-3 СОЭКС'!$C$3:$G$2063,5,0)</f>
        <v>2545.4</v>
      </c>
      <c r="Y450" s="133">
        <f t="shared" si="18"/>
        <v>0</v>
      </c>
      <c r="Z450" s="132"/>
    </row>
    <row r="451" spans="1:26" x14ac:dyDescent="0.25">
      <c r="A451" s="76" t="s">
        <v>1363</v>
      </c>
      <c r="B451" s="77" t="s">
        <v>4574</v>
      </c>
      <c r="C451" s="77" t="s">
        <v>4575</v>
      </c>
      <c r="D451" s="78">
        <v>1</v>
      </c>
      <c r="E451" s="79">
        <v>151.5</v>
      </c>
      <c r="F451" s="80">
        <v>151.5</v>
      </c>
      <c r="G451" s="81">
        <v>5.03</v>
      </c>
      <c r="H451" s="81">
        <v>5.03</v>
      </c>
      <c r="I451" s="78" t="s">
        <v>4743</v>
      </c>
      <c r="J451" s="78">
        <f>VLOOKUP(B451,'[3]09.02.2026'!$C$1543:$J$2063,8,0)</f>
        <v>0</v>
      </c>
      <c r="K451" s="78">
        <f t="shared" si="19"/>
        <v>0</v>
      </c>
      <c r="L451" s="82"/>
      <c r="M451" s="82"/>
      <c r="N451" s="82"/>
      <c r="O451" s="82"/>
      <c r="P451" s="82"/>
      <c r="Q451" s="83"/>
      <c r="R451" s="83"/>
      <c r="S451" s="83">
        <v>1</v>
      </c>
      <c r="T451" s="84">
        <f t="shared" si="20"/>
        <v>0</v>
      </c>
      <c r="U451" s="84"/>
      <c r="V451" s="86"/>
      <c r="W451" s="87"/>
      <c r="X451" s="132">
        <f>VLOOKUP(B451,'[4]ВОМ КГ-3 СОЭКС'!$C$3:$G$2063,5,0)</f>
        <v>151.5</v>
      </c>
      <c r="Y451" s="133">
        <f t="shared" ref="Y451:Y514" si="21">F451-X451</f>
        <v>0</v>
      </c>
      <c r="Z451" s="132"/>
    </row>
    <row r="452" spans="1:26" x14ac:dyDescent="0.25">
      <c r="A452" s="76" t="s">
        <v>1366</v>
      </c>
      <c r="B452" s="77" t="s">
        <v>4576</v>
      </c>
      <c r="C452" s="77" t="s">
        <v>4577</v>
      </c>
      <c r="D452" s="78">
        <v>1</v>
      </c>
      <c r="E452" s="79">
        <v>215.5</v>
      </c>
      <c r="F452" s="80">
        <v>215.5</v>
      </c>
      <c r="G452" s="81">
        <v>5.78</v>
      </c>
      <c r="H452" s="81">
        <v>5.78</v>
      </c>
      <c r="I452" s="78" t="s">
        <v>4743</v>
      </c>
      <c r="J452" s="78">
        <f>VLOOKUP(B452,'[3]09.02.2026'!$C$1543:$J$2063,8,0)</f>
        <v>0</v>
      </c>
      <c r="K452" s="78">
        <f t="shared" ref="K452:K515" si="22">J452*E452</f>
        <v>0</v>
      </c>
      <c r="L452" s="82"/>
      <c r="M452" s="82">
        <v>1</v>
      </c>
      <c r="N452" s="82"/>
      <c r="O452" s="82"/>
      <c r="P452" s="82"/>
      <c r="Q452" s="83"/>
      <c r="R452" s="83"/>
      <c r="S452" s="83"/>
      <c r="T452" s="84">
        <f t="shared" ref="T452:T515" si="23">D452-L452-M452-N452-O452-P452-Q452-R452-S452</f>
        <v>0</v>
      </c>
      <c r="U452" s="131" t="s">
        <v>4800</v>
      </c>
      <c r="V452" s="86"/>
      <c r="W452" s="87"/>
      <c r="X452" s="132">
        <f>VLOOKUP(B452,'[4]ВОМ КГ-3 СОЭКС'!$C$3:$G$2063,5,0)</f>
        <v>215.5</v>
      </c>
      <c r="Y452" s="133">
        <f t="shared" si="21"/>
        <v>0</v>
      </c>
      <c r="Z452" s="132"/>
    </row>
    <row r="453" spans="1:26" x14ac:dyDescent="0.25">
      <c r="A453" s="76" t="s">
        <v>1369</v>
      </c>
      <c r="B453" s="77" t="s">
        <v>4578</v>
      </c>
      <c r="C453" s="77" t="s">
        <v>4579</v>
      </c>
      <c r="D453" s="78">
        <v>11</v>
      </c>
      <c r="E453" s="79">
        <v>181</v>
      </c>
      <c r="F453" s="80">
        <v>1991</v>
      </c>
      <c r="G453" s="81">
        <v>4.83</v>
      </c>
      <c r="H453" s="81">
        <v>53.13</v>
      </c>
      <c r="I453" s="78" t="s">
        <v>4743</v>
      </c>
      <c r="J453" s="78">
        <f>VLOOKUP(B453,'[3]09.02.2026'!$C$1543:$J$2063,8,0)</f>
        <v>0</v>
      </c>
      <c r="K453" s="78">
        <f t="shared" si="22"/>
        <v>0</v>
      </c>
      <c r="L453" s="82"/>
      <c r="M453" s="82">
        <v>1</v>
      </c>
      <c r="N453" s="82">
        <v>2</v>
      </c>
      <c r="O453" s="82">
        <v>2</v>
      </c>
      <c r="P453" s="82">
        <v>2</v>
      </c>
      <c r="Q453" s="83">
        <v>2</v>
      </c>
      <c r="R453" s="83">
        <v>2</v>
      </c>
      <c r="S453" s="83"/>
      <c r="T453" s="84">
        <f t="shared" si="23"/>
        <v>0</v>
      </c>
      <c r="U453" s="131" t="s">
        <v>4776</v>
      </c>
      <c r="V453" s="86"/>
      <c r="W453" s="87"/>
      <c r="X453" s="132">
        <f>VLOOKUP(B453,'[4]ВОМ КГ-3 СОЭКС'!$C$3:$G$2063,5,0)</f>
        <v>1991</v>
      </c>
      <c r="Y453" s="133">
        <f t="shared" si="21"/>
        <v>0</v>
      </c>
      <c r="Z453" s="132"/>
    </row>
    <row r="454" spans="1:26" x14ac:dyDescent="0.25">
      <c r="A454" s="76" t="s">
        <v>1372</v>
      </c>
      <c r="B454" s="77" t="s">
        <v>4580</v>
      </c>
      <c r="C454" s="77" t="s">
        <v>4581</v>
      </c>
      <c r="D454" s="78">
        <v>1</v>
      </c>
      <c r="E454" s="79">
        <v>125</v>
      </c>
      <c r="F454" s="80">
        <v>125</v>
      </c>
      <c r="G454" s="81">
        <v>3.37</v>
      </c>
      <c r="H454" s="81">
        <v>3.37</v>
      </c>
      <c r="I454" s="78" t="s">
        <v>4743</v>
      </c>
      <c r="J454" s="78">
        <f>VLOOKUP(B454,'[3]09.02.2026'!$C$1543:$J$2063,8,0)</f>
        <v>0</v>
      </c>
      <c r="K454" s="78">
        <f t="shared" si="22"/>
        <v>0</v>
      </c>
      <c r="L454" s="82"/>
      <c r="M454" s="82"/>
      <c r="N454" s="82"/>
      <c r="O454" s="82"/>
      <c r="P454" s="82"/>
      <c r="Q454" s="83"/>
      <c r="R454" s="83"/>
      <c r="S454" s="83">
        <v>1</v>
      </c>
      <c r="T454" s="84">
        <f t="shared" si="23"/>
        <v>0</v>
      </c>
      <c r="U454" s="131" t="s">
        <v>4756</v>
      </c>
      <c r="V454" s="86"/>
      <c r="W454" s="87"/>
      <c r="X454" s="132">
        <f>VLOOKUP(B454,'[4]ВОМ КГ-3 СОЭКС'!$C$3:$G$2063,5,0)</f>
        <v>125</v>
      </c>
      <c r="Y454" s="133">
        <f t="shared" si="21"/>
        <v>0</v>
      </c>
      <c r="Z454" s="132"/>
    </row>
    <row r="455" spans="1:26" x14ac:dyDescent="0.25">
      <c r="A455" s="76" t="s">
        <v>1375</v>
      </c>
      <c r="B455" s="77" t="s">
        <v>4582</v>
      </c>
      <c r="C455" s="77" t="s">
        <v>4583</v>
      </c>
      <c r="D455" s="78">
        <v>1</v>
      </c>
      <c r="E455" s="79">
        <v>14.3</v>
      </c>
      <c r="F455" s="80">
        <v>14.3</v>
      </c>
      <c r="G455" s="81">
        <v>0.4</v>
      </c>
      <c r="H455" s="81">
        <v>0.4</v>
      </c>
      <c r="I455" s="78" t="s">
        <v>4743</v>
      </c>
      <c r="J455" s="78">
        <f>VLOOKUP(B455,'[3]09.02.2026'!$C$1543:$J$2063,8,0)</f>
        <v>0</v>
      </c>
      <c r="K455" s="78">
        <f t="shared" si="22"/>
        <v>0</v>
      </c>
      <c r="L455" s="82">
        <v>1</v>
      </c>
      <c r="M455" s="82"/>
      <c r="N455" s="82"/>
      <c r="O455" s="82"/>
      <c r="P455" s="82"/>
      <c r="Q455" s="83"/>
      <c r="R455" s="83"/>
      <c r="S455" s="83"/>
      <c r="T455" s="84">
        <f t="shared" si="23"/>
        <v>0</v>
      </c>
      <c r="U455" s="84"/>
      <c r="V455" s="86"/>
      <c r="W455" s="87"/>
      <c r="X455" s="132">
        <f>VLOOKUP(B455,'[4]ВОМ КГ-3 СОЭКС'!$C$3:$G$2063,5,0)</f>
        <v>14.3</v>
      </c>
      <c r="Y455" s="133">
        <f t="shared" si="21"/>
        <v>0</v>
      </c>
      <c r="Z455" s="132"/>
    </row>
    <row r="456" spans="1:26" x14ac:dyDescent="0.25">
      <c r="A456" s="76" t="s">
        <v>1378</v>
      </c>
      <c r="B456" s="77" t="s">
        <v>4584</v>
      </c>
      <c r="C456" s="77" t="s">
        <v>4585</v>
      </c>
      <c r="D456" s="78">
        <v>4</v>
      </c>
      <c r="E456" s="79">
        <v>16.100000000000001</v>
      </c>
      <c r="F456" s="80">
        <v>64.400000000000006</v>
      </c>
      <c r="G456" s="81">
        <v>0.44</v>
      </c>
      <c r="H456" s="81">
        <v>1.76</v>
      </c>
      <c r="I456" s="78" t="s">
        <v>4743</v>
      </c>
      <c r="J456" s="78">
        <f>VLOOKUP(B456,'[3]09.02.2026'!$C$1543:$J$2063,8,0)</f>
        <v>0</v>
      </c>
      <c r="K456" s="78">
        <f t="shared" si="22"/>
        <v>0</v>
      </c>
      <c r="L456" s="82">
        <v>4</v>
      </c>
      <c r="M456" s="82"/>
      <c r="N456" s="82"/>
      <c r="O456" s="82"/>
      <c r="P456" s="82"/>
      <c r="Q456" s="83"/>
      <c r="R456" s="83"/>
      <c r="S456" s="83"/>
      <c r="T456" s="84">
        <f t="shared" si="23"/>
        <v>0</v>
      </c>
      <c r="U456" s="84"/>
      <c r="V456" s="86"/>
      <c r="W456" s="87"/>
      <c r="X456" s="132">
        <f>VLOOKUP(B456,'[4]ВОМ КГ-3 СОЭКС'!$C$3:$G$2063,5,0)</f>
        <v>64.400000000000006</v>
      </c>
      <c r="Y456" s="133">
        <f t="shared" si="21"/>
        <v>0</v>
      </c>
      <c r="Z456" s="132"/>
    </row>
    <row r="457" spans="1:26" x14ac:dyDescent="0.25">
      <c r="A457" s="76" t="s">
        <v>1381</v>
      </c>
      <c r="B457" s="77" t="s">
        <v>4586</v>
      </c>
      <c r="C457" s="77" t="s">
        <v>4587</v>
      </c>
      <c r="D457" s="78">
        <v>1</v>
      </c>
      <c r="E457" s="79">
        <v>19.8</v>
      </c>
      <c r="F457" s="80">
        <v>19.8</v>
      </c>
      <c r="G457" s="81">
        <v>0.56000000000000005</v>
      </c>
      <c r="H457" s="81">
        <v>0.56000000000000005</v>
      </c>
      <c r="I457" s="78" t="s">
        <v>4743</v>
      </c>
      <c r="J457" s="78">
        <f>VLOOKUP(B457,'[3]09.02.2026'!$C$1543:$J$2063,8,0)</f>
        <v>0</v>
      </c>
      <c r="K457" s="78">
        <f t="shared" si="22"/>
        <v>0</v>
      </c>
      <c r="L457" s="82">
        <v>1</v>
      </c>
      <c r="M457" s="82"/>
      <c r="N457" s="82"/>
      <c r="O457" s="82"/>
      <c r="P457" s="82"/>
      <c r="Q457" s="83"/>
      <c r="R457" s="83"/>
      <c r="S457" s="83"/>
      <c r="T457" s="84">
        <f t="shared" si="23"/>
        <v>0</v>
      </c>
      <c r="U457" s="131" t="s">
        <v>4756</v>
      </c>
      <c r="V457" s="86"/>
      <c r="W457" s="87"/>
      <c r="X457" s="132">
        <f>VLOOKUP(B457,'[4]ВОМ КГ-3 СОЭКС'!$C$3:$G$2063,5,0)</f>
        <v>19.8</v>
      </c>
      <c r="Y457" s="133">
        <f t="shared" si="21"/>
        <v>0</v>
      </c>
      <c r="Z457" s="132"/>
    </row>
    <row r="458" spans="1:26" x14ac:dyDescent="0.25">
      <c r="A458" s="76" t="s">
        <v>1384</v>
      </c>
      <c r="B458" s="77" t="s">
        <v>4588</v>
      </c>
      <c r="C458" s="77" t="s">
        <v>4589</v>
      </c>
      <c r="D458" s="78">
        <v>6</v>
      </c>
      <c r="E458" s="79">
        <v>111.8</v>
      </c>
      <c r="F458" s="80">
        <v>670.8</v>
      </c>
      <c r="G458" s="81">
        <v>2.98</v>
      </c>
      <c r="H458" s="81">
        <v>17.88</v>
      </c>
      <c r="I458" s="78" t="s">
        <v>4743</v>
      </c>
      <c r="J458" s="78">
        <f>VLOOKUP(B458,'[3]09.02.2026'!$C$1543:$J$2063,8,0)</f>
        <v>0</v>
      </c>
      <c r="K458" s="78">
        <f t="shared" si="22"/>
        <v>0</v>
      </c>
      <c r="L458" s="82"/>
      <c r="M458" s="82">
        <v>1</v>
      </c>
      <c r="N458" s="82">
        <v>1</v>
      </c>
      <c r="O458" s="82">
        <v>1</v>
      </c>
      <c r="P458" s="82">
        <v>1</v>
      </c>
      <c r="Q458" s="83">
        <v>1</v>
      </c>
      <c r="R458" s="83">
        <v>1</v>
      </c>
      <c r="S458" s="83"/>
      <c r="T458" s="84">
        <f t="shared" si="23"/>
        <v>0</v>
      </c>
      <c r="U458" s="84"/>
      <c r="V458" s="86"/>
      <c r="W458" s="87"/>
      <c r="X458" s="132">
        <f>VLOOKUP(B458,'[4]ВОМ КГ-3 СОЭКС'!$C$3:$G$2063,5,0)</f>
        <v>670.8</v>
      </c>
      <c r="Y458" s="133">
        <f t="shared" si="21"/>
        <v>0</v>
      </c>
      <c r="Z458" s="132"/>
    </row>
    <row r="459" spans="1:26" x14ac:dyDescent="0.25">
      <c r="A459" s="76" t="s">
        <v>1387</v>
      </c>
      <c r="B459" s="77" t="s">
        <v>4590</v>
      </c>
      <c r="C459" s="77" t="s">
        <v>4591</v>
      </c>
      <c r="D459" s="78">
        <v>24</v>
      </c>
      <c r="E459" s="79">
        <v>113.4</v>
      </c>
      <c r="F459" s="80">
        <v>2721.6</v>
      </c>
      <c r="G459" s="81">
        <v>3.02</v>
      </c>
      <c r="H459" s="81">
        <v>72.48</v>
      </c>
      <c r="I459" s="78" t="s">
        <v>4743</v>
      </c>
      <c r="J459" s="78">
        <f>VLOOKUP(B459,'[3]09.02.2026'!$C$1543:$J$2063,8,0)</f>
        <v>0</v>
      </c>
      <c r="K459" s="78">
        <f t="shared" si="22"/>
        <v>0</v>
      </c>
      <c r="L459" s="82"/>
      <c r="M459" s="82">
        <v>4</v>
      </c>
      <c r="N459" s="82">
        <v>4</v>
      </c>
      <c r="O459" s="82">
        <v>4</v>
      </c>
      <c r="P459" s="82">
        <v>4</v>
      </c>
      <c r="Q459" s="83">
        <v>4</v>
      </c>
      <c r="R459" s="83">
        <v>4</v>
      </c>
      <c r="S459" s="83"/>
      <c r="T459" s="84">
        <f t="shared" si="23"/>
        <v>0</v>
      </c>
      <c r="U459" s="84"/>
      <c r="V459" s="86"/>
      <c r="W459" s="87"/>
      <c r="X459" s="132">
        <f>VLOOKUP(B459,'[4]ВОМ КГ-3 СОЭКС'!$C$3:$G$2063,5,0)</f>
        <v>2721.6</v>
      </c>
      <c r="Y459" s="133">
        <f t="shared" si="21"/>
        <v>0</v>
      </c>
      <c r="Z459" s="132"/>
    </row>
    <row r="460" spans="1:26" x14ac:dyDescent="0.25">
      <c r="A460" s="76" t="s">
        <v>1390</v>
      </c>
      <c r="B460" s="77" t="s">
        <v>4592</v>
      </c>
      <c r="C460" s="77" t="s">
        <v>4593</v>
      </c>
      <c r="D460" s="78">
        <v>24</v>
      </c>
      <c r="E460" s="79">
        <v>116.8</v>
      </c>
      <c r="F460" s="80">
        <v>2803.2</v>
      </c>
      <c r="G460" s="81">
        <v>3.11</v>
      </c>
      <c r="H460" s="81">
        <v>74.64</v>
      </c>
      <c r="I460" s="78" t="s">
        <v>4743</v>
      </c>
      <c r="J460" s="78">
        <f>VLOOKUP(B460,'[3]09.02.2026'!$C$1543:$J$2063,8,0)</f>
        <v>0</v>
      </c>
      <c r="K460" s="78">
        <f t="shared" si="22"/>
        <v>0</v>
      </c>
      <c r="L460" s="82"/>
      <c r="M460" s="82">
        <v>4</v>
      </c>
      <c r="N460" s="82">
        <v>4</v>
      </c>
      <c r="O460" s="82">
        <v>4</v>
      </c>
      <c r="P460" s="82">
        <v>4</v>
      </c>
      <c r="Q460" s="83">
        <v>4</v>
      </c>
      <c r="R460" s="83">
        <v>4</v>
      </c>
      <c r="S460" s="83"/>
      <c r="T460" s="84">
        <f t="shared" si="23"/>
        <v>0</v>
      </c>
      <c r="U460" s="84"/>
      <c r="V460" s="86"/>
      <c r="W460" s="87"/>
      <c r="X460" s="132">
        <f>VLOOKUP(B460,'[4]ВОМ КГ-3 СОЭКС'!$C$3:$G$2063,5,0)</f>
        <v>2803.2</v>
      </c>
      <c r="Y460" s="133">
        <f t="shared" si="21"/>
        <v>0</v>
      </c>
      <c r="Z460" s="132"/>
    </row>
    <row r="461" spans="1:26" x14ac:dyDescent="0.25">
      <c r="A461" s="76" t="s">
        <v>1393</v>
      </c>
      <c r="B461" s="77" t="s">
        <v>4594</v>
      </c>
      <c r="C461" s="77" t="s">
        <v>4595</v>
      </c>
      <c r="D461" s="78">
        <v>12</v>
      </c>
      <c r="E461" s="79">
        <v>113.4</v>
      </c>
      <c r="F461" s="80">
        <v>1360.8</v>
      </c>
      <c r="G461" s="81">
        <v>3.02</v>
      </c>
      <c r="H461" s="81">
        <v>36.24</v>
      </c>
      <c r="I461" s="78" t="s">
        <v>4743</v>
      </c>
      <c r="J461" s="78">
        <f>VLOOKUP(B461,'[3]09.02.2026'!$C$1543:$J$2063,8,0)</f>
        <v>0</v>
      </c>
      <c r="K461" s="78">
        <f t="shared" si="22"/>
        <v>0</v>
      </c>
      <c r="L461" s="82"/>
      <c r="M461" s="82">
        <v>2</v>
      </c>
      <c r="N461" s="82">
        <v>2</v>
      </c>
      <c r="O461" s="82">
        <v>2</v>
      </c>
      <c r="P461" s="82">
        <v>2</v>
      </c>
      <c r="Q461" s="83">
        <v>2</v>
      </c>
      <c r="R461" s="83">
        <v>2</v>
      </c>
      <c r="S461" s="83"/>
      <c r="T461" s="84">
        <f t="shared" si="23"/>
        <v>0</v>
      </c>
      <c r="U461" s="84"/>
      <c r="V461" s="86"/>
      <c r="W461" s="87"/>
      <c r="X461" s="132">
        <f>VLOOKUP(B461,'[4]ВОМ КГ-3 СОЭКС'!$C$3:$G$2063,5,0)</f>
        <v>1360.8</v>
      </c>
      <c r="Y461" s="133">
        <f t="shared" si="21"/>
        <v>0</v>
      </c>
      <c r="Z461" s="132"/>
    </row>
    <row r="462" spans="1:26" x14ac:dyDescent="0.25">
      <c r="A462" s="76" t="s">
        <v>1396</v>
      </c>
      <c r="B462" s="77" t="s">
        <v>4596</v>
      </c>
      <c r="C462" s="77" t="s">
        <v>4597</v>
      </c>
      <c r="D462" s="78">
        <v>6</v>
      </c>
      <c r="E462" s="79">
        <v>111.8</v>
      </c>
      <c r="F462" s="80">
        <v>670.8</v>
      </c>
      <c r="G462" s="81">
        <v>2.98</v>
      </c>
      <c r="H462" s="81">
        <v>17.88</v>
      </c>
      <c r="I462" s="78" t="s">
        <v>4743</v>
      </c>
      <c r="J462" s="78">
        <f>VLOOKUP(B462,'[3]09.02.2026'!$C$1543:$J$2063,8,0)</f>
        <v>0</v>
      </c>
      <c r="K462" s="78">
        <f t="shared" si="22"/>
        <v>0</v>
      </c>
      <c r="L462" s="82"/>
      <c r="M462" s="82">
        <v>1</v>
      </c>
      <c r="N462" s="82">
        <v>1</v>
      </c>
      <c r="O462" s="82">
        <v>1</v>
      </c>
      <c r="P462" s="82">
        <v>1</v>
      </c>
      <c r="Q462" s="83">
        <v>1</v>
      </c>
      <c r="R462" s="83">
        <v>1</v>
      </c>
      <c r="S462" s="83"/>
      <c r="T462" s="84">
        <f t="shared" si="23"/>
        <v>0</v>
      </c>
      <c r="U462" s="84"/>
      <c r="V462" s="86"/>
      <c r="W462" s="87"/>
      <c r="X462" s="132">
        <f>VLOOKUP(B462,'[4]ВОМ КГ-3 СОЭКС'!$C$3:$G$2063,5,0)</f>
        <v>670.8</v>
      </c>
      <c r="Y462" s="133">
        <f t="shared" si="21"/>
        <v>0</v>
      </c>
      <c r="Z462" s="132"/>
    </row>
    <row r="463" spans="1:26" x14ac:dyDescent="0.25">
      <c r="A463" s="76" t="s">
        <v>1399</v>
      </c>
      <c r="B463" s="77" t="s">
        <v>4598</v>
      </c>
      <c r="C463" s="77" t="s">
        <v>4599</v>
      </c>
      <c r="D463" s="78">
        <v>2</v>
      </c>
      <c r="E463" s="79">
        <v>76.3</v>
      </c>
      <c r="F463" s="80">
        <v>152.6</v>
      </c>
      <c r="G463" s="81">
        <v>2.02</v>
      </c>
      <c r="H463" s="81">
        <v>4.04</v>
      </c>
      <c r="I463" s="78" t="s">
        <v>4743</v>
      </c>
      <c r="J463" s="78">
        <f>VLOOKUP(B463,'[3]09.02.2026'!$C$1543:$J$2063,8,0)</f>
        <v>0</v>
      </c>
      <c r="K463" s="78">
        <f t="shared" si="22"/>
        <v>0</v>
      </c>
      <c r="L463" s="82"/>
      <c r="M463" s="82"/>
      <c r="N463" s="82"/>
      <c r="O463" s="82"/>
      <c r="P463" s="82"/>
      <c r="Q463" s="83"/>
      <c r="R463" s="83"/>
      <c r="S463" s="83">
        <v>2</v>
      </c>
      <c r="T463" s="84">
        <f t="shared" si="23"/>
        <v>0</v>
      </c>
      <c r="U463" s="84"/>
      <c r="V463" s="86"/>
      <c r="W463" s="87"/>
      <c r="X463" s="132">
        <f>VLOOKUP(B463,'[4]ВОМ КГ-3 СОЭКС'!$C$3:$G$2063,5,0)</f>
        <v>152.6</v>
      </c>
      <c r="Y463" s="133">
        <f t="shared" si="21"/>
        <v>0</v>
      </c>
      <c r="Z463" s="132"/>
    </row>
    <row r="464" spans="1:26" x14ac:dyDescent="0.25">
      <c r="A464" s="76" t="s">
        <v>1402</v>
      </c>
      <c r="B464" s="77" t="s">
        <v>4600</v>
      </c>
      <c r="C464" s="77" t="s">
        <v>4601</v>
      </c>
      <c r="D464" s="78">
        <v>1</v>
      </c>
      <c r="E464" s="79">
        <v>73.3</v>
      </c>
      <c r="F464" s="80">
        <v>73.3</v>
      </c>
      <c r="G464" s="81">
        <v>1.95</v>
      </c>
      <c r="H464" s="81">
        <v>1.95</v>
      </c>
      <c r="I464" s="78" t="s">
        <v>4743</v>
      </c>
      <c r="J464" s="78">
        <f>VLOOKUP(B464,'[3]09.02.2026'!$C$1543:$J$2063,8,0)</f>
        <v>0</v>
      </c>
      <c r="K464" s="78">
        <f t="shared" si="22"/>
        <v>0</v>
      </c>
      <c r="L464" s="82"/>
      <c r="M464" s="82"/>
      <c r="N464" s="82"/>
      <c r="O464" s="82"/>
      <c r="P464" s="82"/>
      <c r="Q464" s="83"/>
      <c r="R464" s="83"/>
      <c r="S464" s="83">
        <v>1</v>
      </c>
      <c r="T464" s="84">
        <f t="shared" si="23"/>
        <v>0</v>
      </c>
      <c r="U464" s="84"/>
      <c r="V464" s="86"/>
      <c r="W464" s="87"/>
      <c r="X464" s="132">
        <f>VLOOKUP(B464,'[4]ВОМ КГ-3 СОЭКС'!$C$3:$G$2063,5,0)</f>
        <v>73.3</v>
      </c>
      <c r="Y464" s="133">
        <f t="shared" si="21"/>
        <v>0</v>
      </c>
      <c r="Z464" s="132"/>
    </row>
    <row r="465" spans="1:26" x14ac:dyDescent="0.25">
      <c r="A465" s="76" t="s">
        <v>1405</v>
      </c>
      <c r="B465" s="77" t="s">
        <v>4602</v>
      </c>
      <c r="C465" s="77" t="s">
        <v>4603</v>
      </c>
      <c r="D465" s="78">
        <v>2</v>
      </c>
      <c r="E465" s="79">
        <v>76.900000000000006</v>
      </c>
      <c r="F465" s="80">
        <v>153.80000000000001</v>
      </c>
      <c r="G465" s="81">
        <v>2.04</v>
      </c>
      <c r="H465" s="81">
        <v>4.08</v>
      </c>
      <c r="I465" s="78" t="s">
        <v>4743</v>
      </c>
      <c r="J465" s="78">
        <f>VLOOKUP(B465,'[3]09.02.2026'!$C$1543:$J$2063,8,0)</f>
        <v>0</v>
      </c>
      <c r="K465" s="78">
        <f t="shared" si="22"/>
        <v>0</v>
      </c>
      <c r="L465" s="82"/>
      <c r="M465" s="82"/>
      <c r="N465" s="82"/>
      <c r="O465" s="82"/>
      <c r="P465" s="82"/>
      <c r="Q465" s="83"/>
      <c r="R465" s="83"/>
      <c r="S465" s="83">
        <v>2</v>
      </c>
      <c r="T465" s="84">
        <f t="shared" si="23"/>
        <v>0</v>
      </c>
      <c r="U465" s="84"/>
      <c r="V465" s="86"/>
      <c r="W465" s="87"/>
      <c r="X465" s="132">
        <f>VLOOKUP(B465,'[4]ВОМ КГ-3 СОЭКС'!$C$3:$G$2063,5,0)</f>
        <v>153.80000000000001</v>
      </c>
      <c r="Y465" s="133">
        <f t="shared" si="21"/>
        <v>0</v>
      </c>
      <c r="Z465" s="132"/>
    </row>
    <row r="466" spans="1:26" x14ac:dyDescent="0.25">
      <c r="A466" s="76" t="s">
        <v>1408</v>
      </c>
      <c r="B466" s="77" t="s">
        <v>4604</v>
      </c>
      <c r="C466" s="77" t="s">
        <v>4605</v>
      </c>
      <c r="D466" s="78">
        <v>1</v>
      </c>
      <c r="E466" s="79">
        <v>73.7</v>
      </c>
      <c r="F466" s="80">
        <v>73.7</v>
      </c>
      <c r="G466" s="81">
        <v>1.96</v>
      </c>
      <c r="H466" s="81">
        <v>1.96</v>
      </c>
      <c r="I466" s="78" t="s">
        <v>4743</v>
      </c>
      <c r="J466" s="78">
        <f>VLOOKUP(B466,'[3]09.02.2026'!$C$1543:$J$2063,8,0)</f>
        <v>0</v>
      </c>
      <c r="K466" s="78">
        <f t="shared" si="22"/>
        <v>0</v>
      </c>
      <c r="L466" s="82"/>
      <c r="M466" s="82"/>
      <c r="N466" s="82"/>
      <c r="O466" s="82"/>
      <c r="P466" s="82"/>
      <c r="Q466" s="83"/>
      <c r="R466" s="83"/>
      <c r="S466" s="83">
        <v>1</v>
      </c>
      <c r="T466" s="84">
        <f t="shared" si="23"/>
        <v>0</v>
      </c>
      <c r="U466" s="84"/>
      <c r="V466" s="86"/>
      <c r="W466" s="87"/>
      <c r="X466" s="132">
        <f>VLOOKUP(B466,'[4]ВОМ КГ-3 СОЭКС'!$C$3:$G$2063,5,0)</f>
        <v>73.7</v>
      </c>
      <c r="Y466" s="133">
        <f t="shared" si="21"/>
        <v>0</v>
      </c>
      <c r="Z466" s="132"/>
    </row>
    <row r="467" spans="1:26" x14ac:dyDescent="0.25">
      <c r="A467" s="76" t="s">
        <v>1411</v>
      </c>
      <c r="B467" s="77" t="s">
        <v>4606</v>
      </c>
      <c r="C467" s="77" t="s">
        <v>4607</v>
      </c>
      <c r="D467" s="78">
        <v>1</v>
      </c>
      <c r="E467" s="79">
        <v>12.3</v>
      </c>
      <c r="F467" s="80">
        <v>12.3</v>
      </c>
      <c r="G467" s="81">
        <v>0.34</v>
      </c>
      <c r="H467" s="81">
        <v>0.34</v>
      </c>
      <c r="I467" s="78" t="s">
        <v>4743</v>
      </c>
      <c r="J467" s="78">
        <f>VLOOKUP(B467,'[3]09.02.2026'!$C$1543:$J$2063,8,0)</f>
        <v>0</v>
      </c>
      <c r="K467" s="78">
        <f t="shared" si="22"/>
        <v>0</v>
      </c>
      <c r="L467" s="82"/>
      <c r="M467" s="82"/>
      <c r="N467" s="82"/>
      <c r="O467" s="82"/>
      <c r="P467" s="82"/>
      <c r="Q467" s="83"/>
      <c r="R467" s="83"/>
      <c r="S467" s="83">
        <v>1</v>
      </c>
      <c r="T467" s="84">
        <f t="shared" si="23"/>
        <v>0</v>
      </c>
      <c r="U467" s="84"/>
      <c r="V467" s="86"/>
      <c r="W467" s="87"/>
      <c r="X467" s="132">
        <f>VLOOKUP(B467,'[4]ВОМ КГ-3 СОЭКС'!$C$3:$G$2063,5,0)</f>
        <v>12.3</v>
      </c>
      <c r="Y467" s="133">
        <f t="shared" si="21"/>
        <v>0</v>
      </c>
      <c r="Z467" s="132"/>
    </row>
    <row r="468" spans="1:26" x14ac:dyDescent="0.25">
      <c r="A468" s="76" t="s">
        <v>1414</v>
      </c>
      <c r="B468" s="77" t="s">
        <v>4608</v>
      </c>
      <c r="C468" s="77" t="s">
        <v>4609</v>
      </c>
      <c r="D468" s="78">
        <v>3</v>
      </c>
      <c r="E468" s="79">
        <v>11.9</v>
      </c>
      <c r="F468" s="80">
        <v>35.700000000000003</v>
      </c>
      <c r="G468" s="81">
        <v>0.33</v>
      </c>
      <c r="H468" s="81">
        <v>0.99</v>
      </c>
      <c r="I468" s="78" t="s">
        <v>4743</v>
      </c>
      <c r="J468" s="78">
        <f>VLOOKUP(B468,'[3]09.02.2026'!$C$1543:$J$2063,8,0)</f>
        <v>0</v>
      </c>
      <c r="K468" s="78">
        <f t="shared" si="22"/>
        <v>0</v>
      </c>
      <c r="L468" s="82"/>
      <c r="M468" s="82"/>
      <c r="N468" s="82"/>
      <c r="O468" s="82"/>
      <c r="P468" s="82"/>
      <c r="Q468" s="83"/>
      <c r="R468" s="83"/>
      <c r="S468" s="83">
        <v>3</v>
      </c>
      <c r="T468" s="84">
        <f t="shared" si="23"/>
        <v>0</v>
      </c>
      <c r="U468" s="84"/>
      <c r="V468" s="86"/>
      <c r="W468" s="87"/>
      <c r="X468" s="132">
        <f>VLOOKUP(B468,'[4]ВОМ КГ-3 СОЭКС'!$C$3:$G$2063,5,0)</f>
        <v>35.700000000000003</v>
      </c>
      <c r="Y468" s="133">
        <f t="shared" si="21"/>
        <v>0</v>
      </c>
      <c r="Z468" s="132"/>
    </row>
    <row r="469" spans="1:26" x14ac:dyDescent="0.25">
      <c r="A469" s="76" t="s">
        <v>1417</v>
      </c>
      <c r="B469" s="77" t="s">
        <v>4610</v>
      </c>
      <c r="C469" s="77" t="s">
        <v>4611</v>
      </c>
      <c r="D469" s="78">
        <v>1</v>
      </c>
      <c r="E469" s="79">
        <v>10.8</v>
      </c>
      <c r="F469" s="80">
        <v>10.8</v>
      </c>
      <c r="G469" s="81">
        <v>0.3</v>
      </c>
      <c r="H469" s="81">
        <v>0.3</v>
      </c>
      <c r="I469" s="78" t="s">
        <v>4743</v>
      </c>
      <c r="J469" s="78">
        <f>VLOOKUP(B469,'[3]09.02.2026'!$C$1543:$J$2063,8,0)</f>
        <v>0</v>
      </c>
      <c r="K469" s="78">
        <f t="shared" si="22"/>
        <v>0</v>
      </c>
      <c r="L469" s="82"/>
      <c r="M469" s="82"/>
      <c r="N469" s="82"/>
      <c r="O469" s="82"/>
      <c r="P469" s="82"/>
      <c r="Q469" s="83"/>
      <c r="R469" s="83"/>
      <c r="S469" s="83">
        <v>1</v>
      </c>
      <c r="T469" s="84">
        <f t="shared" si="23"/>
        <v>0</v>
      </c>
      <c r="U469" s="84"/>
      <c r="V469" s="86"/>
      <c r="W469" s="87"/>
      <c r="X469" s="132">
        <f>VLOOKUP(B469,'[4]ВОМ КГ-3 СОЭКС'!$C$3:$G$2063,5,0)</f>
        <v>10.8</v>
      </c>
      <c r="Y469" s="133">
        <f t="shared" si="21"/>
        <v>0</v>
      </c>
      <c r="Z469" s="132"/>
    </row>
    <row r="470" spans="1:26" x14ac:dyDescent="0.25">
      <c r="A470" s="76" t="s">
        <v>1420</v>
      </c>
      <c r="B470" s="77" t="s">
        <v>4612</v>
      </c>
      <c r="C470" s="77" t="s">
        <v>4613</v>
      </c>
      <c r="D470" s="78">
        <v>1</v>
      </c>
      <c r="E470" s="79">
        <v>15.5</v>
      </c>
      <c r="F470" s="80">
        <v>15.5</v>
      </c>
      <c r="G470" s="81">
        <v>0.43</v>
      </c>
      <c r="H470" s="81">
        <v>0.43</v>
      </c>
      <c r="I470" s="78" t="s">
        <v>4743</v>
      </c>
      <c r="J470" s="78">
        <f>VLOOKUP(B470,'[3]09.02.2026'!$C$1543:$J$2063,8,0)</f>
        <v>0</v>
      </c>
      <c r="K470" s="78">
        <f t="shared" si="22"/>
        <v>0</v>
      </c>
      <c r="L470" s="82"/>
      <c r="M470" s="82"/>
      <c r="N470" s="82"/>
      <c r="O470" s="82"/>
      <c r="P470" s="82"/>
      <c r="Q470" s="83"/>
      <c r="R470" s="83"/>
      <c r="S470" s="83">
        <v>1</v>
      </c>
      <c r="T470" s="84">
        <f t="shared" si="23"/>
        <v>0</v>
      </c>
      <c r="U470" s="84"/>
      <c r="V470" s="86"/>
      <c r="W470" s="87"/>
      <c r="X470" s="132">
        <f>VLOOKUP(B470,'[4]ВОМ КГ-3 СОЭКС'!$C$3:$G$2063,5,0)</f>
        <v>15.5</v>
      </c>
      <c r="Y470" s="133">
        <f t="shared" si="21"/>
        <v>0</v>
      </c>
      <c r="Z470" s="132"/>
    </row>
    <row r="471" spans="1:26" x14ac:dyDescent="0.25">
      <c r="A471" s="76" t="s">
        <v>1423</v>
      </c>
      <c r="B471" s="77" t="s">
        <v>4614</v>
      </c>
      <c r="C471" s="77" t="s">
        <v>4615</v>
      </c>
      <c r="D471" s="78">
        <v>3</v>
      </c>
      <c r="E471" s="79">
        <v>15</v>
      </c>
      <c r="F471" s="80">
        <v>45</v>
      </c>
      <c r="G471" s="81">
        <v>0.42</v>
      </c>
      <c r="H471" s="81">
        <v>1.26</v>
      </c>
      <c r="I471" s="78" t="s">
        <v>4743</v>
      </c>
      <c r="J471" s="78">
        <f>VLOOKUP(B471,'[3]09.02.2026'!$C$1543:$J$2063,8,0)</f>
        <v>0</v>
      </c>
      <c r="K471" s="78">
        <f t="shared" si="22"/>
        <v>0</v>
      </c>
      <c r="L471" s="82"/>
      <c r="M471" s="82"/>
      <c r="N471" s="82"/>
      <c r="O471" s="82"/>
      <c r="P471" s="82"/>
      <c r="Q471" s="83"/>
      <c r="R471" s="83"/>
      <c r="S471" s="83">
        <v>3</v>
      </c>
      <c r="T471" s="84">
        <f t="shared" si="23"/>
        <v>0</v>
      </c>
      <c r="U471" s="84"/>
      <c r="V471" s="86"/>
      <c r="W471" s="87"/>
      <c r="X471" s="132">
        <f>VLOOKUP(B471,'[4]ВОМ КГ-3 СОЭКС'!$C$3:$G$2063,5,0)</f>
        <v>45</v>
      </c>
      <c r="Y471" s="133">
        <f t="shared" si="21"/>
        <v>0</v>
      </c>
      <c r="Z471" s="132"/>
    </row>
    <row r="472" spans="1:26" x14ac:dyDescent="0.25">
      <c r="A472" s="76" t="s">
        <v>1426</v>
      </c>
      <c r="B472" s="77" t="s">
        <v>4616</v>
      </c>
      <c r="C472" s="77" t="s">
        <v>4617</v>
      </c>
      <c r="D472" s="78">
        <v>1</v>
      </c>
      <c r="E472" s="79">
        <v>13.9</v>
      </c>
      <c r="F472" s="80">
        <v>13.9</v>
      </c>
      <c r="G472" s="81">
        <v>0.39</v>
      </c>
      <c r="H472" s="81">
        <v>0.39</v>
      </c>
      <c r="I472" s="78" t="s">
        <v>4743</v>
      </c>
      <c r="J472" s="78">
        <f>VLOOKUP(B472,'[3]09.02.2026'!$C$1543:$J$2063,8,0)</f>
        <v>0</v>
      </c>
      <c r="K472" s="78">
        <f t="shared" si="22"/>
        <v>0</v>
      </c>
      <c r="L472" s="82"/>
      <c r="M472" s="82"/>
      <c r="N472" s="82"/>
      <c r="O472" s="82"/>
      <c r="P472" s="82"/>
      <c r="Q472" s="83"/>
      <c r="R472" s="83"/>
      <c r="S472" s="83">
        <v>1</v>
      </c>
      <c r="T472" s="84">
        <f t="shared" si="23"/>
        <v>0</v>
      </c>
      <c r="U472" s="84"/>
      <c r="V472" s="86"/>
      <c r="W472" s="87"/>
      <c r="X472" s="132">
        <f>VLOOKUP(B472,'[4]ВОМ КГ-3 СОЭКС'!$C$3:$G$2063,5,0)</f>
        <v>13.9</v>
      </c>
      <c r="Y472" s="133">
        <f t="shared" si="21"/>
        <v>0</v>
      </c>
      <c r="Z472" s="132"/>
    </row>
    <row r="473" spans="1:26" x14ac:dyDescent="0.25">
      <c r="A473" s="76" t="s">
        <v>1429</v>
      </c>
      <c r="B473" s="77" t="s">
        <v>4618</v>
      </c>
      <c r="C473" s="77" t="s">
        <v>4619</v>
      </c>
      <c r="D473" s="78">
        <v>7</v>
      </c>
      <c r="E473" s="79">
        <v>14.9</v>
      </c>
      <c r="F473" s="80">
        <v>104.3</v>
      </c>
      <c r="G473" s="81">
        <v>0.43</v>
      </c>
      <c r="H473" s="81">
        <v>3.01</v>
      </c>
      <c r="I473" s="78" t="s">
        <v>4743</v>
      </c>
      <c r="J473" s="78">
        <f>VLOOKUP(B473,'[3]09.02.2026'!$C$1543:$J$2063,8,0)</f>
        <v>0</v>
      </c>
      <c r="K473" s="78">
        <f t="shared" si="22"/>
        <v>0</v>
      </c>
      <c r="L473" s="82"/>
      <c r="M473" s="82">
        <v>1</v>
      </c>
      <c r="N473" s="82">
        <v>1</v>
      </c>
      <c r="O473" s="82">
        <v>1</v>
      </c>
      <c r="P473" s="82">
        <v>2</v>
      </c>
      <c r="Q473" s="83"/>
      <c r="R473" s="83">
        <v>1</v>
      </c>
      <c r="S473" s="83">
        <v>1</v>
      </c>
      <c r="T473" s="84">
        <f t="shared" si="23"/>
        <v>0</v>
      </c>
      <c r="U473" s="84"/>
      <c r="V473" s="86"/>
      <c r="W473" s="87"/>
      <c r="X473" s="132">
        <f>VLOOKUP(B473,'[4]ВОМ КГ-3 СОЭКС'!$C$3:$G$2063,5,0)</f>
        <v>104.3</v>
      </c>
      <c r="Y473" s="133">
        <f t="shared" si="21"/>
        <v>0</v>
      </c>
      <c r="Z473" s="132"/>
    </row>
    <row r="474" spans="1:26" x14ac:dyDescent="0.25">
      <c r="A474" s="76" t="s">
        <v>1432</v>
      </c>
      <c r="B474" s="77" t="s">
        <v>4620</v>
      </c>
      <c r="C474" s="77" t="s">
        <v>4621</v>
      </c>
      <c r="D474" s="78">
        <v>18</v>
      </c>
      <c r="E474" s="79">
        <v>4.8</v>
      </c>
      <c r="F474" s="80">
        <v>86.4</v>
      </c>
      <c r="G474" s="81">
        <v>0.25</v>
      </c>
      <c r="H474" s="81">
        <v>4.5</v>
      </c>
      <c r="I474" s="78" t="s">
        <v>4743</v>
      </c>
      <c r="J474" s="78">
        <f>VLOOKUP(B474,'[3]09.02.2026'!$C$1543:$J$2063,8,0)</f>
        <v>0</v>
      </c>
      <c r="K474" s="78">
        <f t="shared" si="22"/>
        <v>0</v>
      </c>
      <c r="L474" s="82"/>
      <c r="M474" s="82">
        <v>3</v>
      </c>
      <c r="N474" s="82">
        <v>3</v>
      </c>
      <c r="O474" s="82">
        <v>3</v>
      </c>
      <c r="P474" s="82"/>
      <c r="Q474" s="83">
        <v>3</v>
      </c>
      <c r="R474" s="83">
        <v>3</v>
      </c>
      <c r="S474" s="83">
        <v>3</v>
      </c>
      <c r="T474" s="84">
        <f t="shared" si="23"/>
        <v>0</v>
      </c>
      <c r="U474" s="84"/>
      <c r="V474" s="86"/>
      <c r="W474" s="87"/>
      <c r="X474" s="132">
        <f>VLOOKUP(B474,'[4]ВОМ КГ-3 СОЭКС'!$C$3:$G$2063,5,0)</f>
        <v>86.4</v>
      </c>
      <c r="Y474" s="133">
        <f t="shared" si="21"/>
        <v>0</v>
      </c>
      <c r="Z474" s="132"/>
    </row>
    <row r="475" spans="1:26" x14ac:dyDescent="0.25">
      <c r="A475" s="76" t="s">
        <v>1435</v>
      </c>
      <c r="B475" s="77" t="s">
        <v>4622</v>
      </c>
      <c r="C475" s="77" t="s">
        <v>4623</v>
      </c>
      <c r="D475" s="78">
        <v>14</v>
      </c>
      <c r="E475" s="79">
        <v>235.1</v>
      </c>
      <c r="F475" s="80">
        <v>3291.4</v>
      </c>
      <c r="G475" s="81">
        <v>6.19</v>
      </c>
      <c r="H475" s="81">
        <v>86.66</v>
      </c>
      <c r="I475" s="78" t="s">
        <v>4742</v>
      </c>
      <c r="J475" s="78">
        <f>VLOOKUP(B475,'[3]09.02.2026'!$C$1543:$J$2063,8,0)</f>
        <v>0</v>
      </c>
      <c r="K475" s="78">
        <f t="shared" si="22"/>
        <v>0</v>
      </c>
      <c r="L475" s="82">
        <v>2</v>
      </c>
      <c r="M475" s="82">
        <v>2</v>
      </c>
      <c r="N475" s="82">
        <v>2</v>
      </c>
      <c r="O475" s="82">
        <v>2</v>
      </c>
      <c r="P475" s="82">
        <v>2</v>
      </c>
      <c r="Q475" s="83">
        <v>2</v>
      </c>
      <c r="R475" s="83"/>
      <c r="S475" s="83">
        <v>2</v>
      </c>
      <c r="T475" s="84">
        <f t="shared" si="23"/>
        <v>0</v>
      </c>
      <c r="U475" s="84"/>
      <c r="V475" s="86"/>
      <c r="W475" s="87"/>
      <c r="X475" s="132">
        <f>VLOOKUP(B475,'[4]ВОМ КГ-3 СОЭКС'!$C$3:$G$2063,5,0)</f>
        <v>3291.4</v>
      </c>
      <c r="Y475" s="133">
        <f t="shared" si="21"/>
        <v>0</v>
      </c>
      <c r="Z475" s="132"/>
    </row>
    <row r="476" spans="1:26" x14ac:dyDescent="0.25">
      <c r="A476" s="76" t="s">
        <v>1438</v>
      </c>
      <c r="B476" s="77" t="s">
        <v>4624</v>
      </c>
      <c r="C476" s="77" t="s">
        <v>4625</v>
      </c>
      <c r="D476" s="78">
        <v>14</v>
      </c>
      <c r="E476" s="79">
        <v>232.1</v>
      </c>
      <c r="F476" s="80">
        <v>3249.4</v>
      </c>
      <c r="G476" s="81">
        <v>6.11</v>
      </c>
      <c r="H476" s="81">
        <v>85.54</v>
      </c>
      <c r="I476" s="78" t="s">
        <v>4742</v>
      </c>
      <c r="J476" s="78">
        <f>VLOOKUP(B476,'[3]09.02.2026'!$C$1543:$J$2063,8,0)</f>
        <v>0</v>
      </c>
      <c r="K476" s="78">
        <f t="shared" si="22"/>
        <v>0</v>
      </c>
      <c r="L476" s="82">
        <v>2</v>
      </c>
      <c r="M476" s="82">
        <v>2</v>
      </c>
      <c r="N476" s="82">
        <v>2</v>
      </c>
      <c r="O476" s="82">
        <v>2</v>
      </c>
      <c r="P476" s="82">
        <v>2</v>
      </c>
      <c r="Q476" s="83">
        <v>2</v>
      </c>
      <c r="R476" s="83">
        <v>2</v>
      </c>
      <c r="S476" s="83"/>
      <c r="T476" s="84">
        <f t="shared" si="23"/>
        <v>0</v>
      </c>
      <c r="U476" s="84"/>
      <c r="V476" s="86"/>
      <c r="W476" s="87"/>
      <c r="X476" s="132">
        <f>VLOOKUP(B476,'[4]ВОМ КГ-3 СОЭКС'!$C$3:$G$2063,5,0)</f>
        <v>3249.4</v>
      </c>
      <c r="Y476" s="133">
        <f t="shared" si="21"/>
        <v>0</v>
      </c>
      <c r="Z476" s="132"/>
    </row>
    <row r="477" spans="1:26" x14ac:dyDescent="0.25">
      <c r="A477" s="76" t="s">
        <v>1441</v>
      </c>
      <c r="B477" s="77" t="s">
        <v>4626</v>
      </c>
      <c r="C477" s="77" t="s">
        <v>4627</v>
      </c>
      <c r="D477" s="78">
        <v>2</v>
      </c>
      <c r="E477" s="79">
        <v>238.9</v>
      </c>
      <c r="F477" s="80">
        <v>477.8</v>
      </c>
      <c r="G477" s="81">
        <v>6.29</v>
      </c>
      <c r="H477" s="81">
        <v>12.58</v>
      </c>
      <c r="I477" s="78" t="s">
        <v>4742</v>
      </c>
      <c r="J477" s="78">
        <f>VLOOKUP(B477,'[3]09.02.2026'!$C$1543:$J$2063,8,0)</f>
        <v>0</v>
      </c>
      <c r="K477" s="78">
        <f t="shared" si="22"/>
        <v>0</v>
      </c>
      <c r="L477" s="82"/>
      <c r="M477" s="82"/>
      <c r="N477" s="82"/>
      <c r="O477" s="82"/>
      <c r="P477" s="82"/>
      <c r="Q477" s="83"/>
      <c r="R477" s="83"/>
      <c r="S477" s="83">
        <v>2</v>
      </c>
      <c r="T477" s="84">
        <f t="shared" si="23"/>
        <v>0</v>
      </c>
      <c r="U477" s="84"/>
      <c r="V477" s="86"/>
      <c r="W477" s="87"/>
      <c r="X477" s="132">
        <f>VLOOKUP(B477,'[4]ВОМ КГ-3 СОЭКС'!$C$3:$G$2063,5,0)</f>
        <v>477.8</v>
      </c>
      <c r="Y477" s="133">
        <f t="shared" si="21"/>
        <v>0</v>
      </c>
      <c r="Z477" s="132"/>
    </row>
    <row r="478" spans="1:26" x14ac:dyDescent="0.25">
      <c r="A478" s="76" t="s">
        <v>1444</v>
      </c>
      <c r="B478" s="77" t="s">
        <v>4628</v>
      </c>
      <c r="C478" s="77" t="s">
        <v>4629</v>
      </c>
      <c r="D478" s="78">
        <v>4</v>
      </c>
      <c r="E478" s="79">
        <v>240.1</v>
      </c>
      <c r="F478" s="80">
        <v>960.4</v>
      </c>
      <c r="G478" s="81">
        <v>6.32</v>
      </c>
      <c r="H478" s="81">
        <v>25.28</v>
      </c>
      <c r="I478" s="78" t="s">
        <v>4742</v>
      </c>
      <c r="J478" s="78">
        <f>VLOOKUP(B478,'[3]09.02.2026'!$C$1543:$J$2063,8,0)</f>
        <v>0</v>
      </c>
      <c r="K478" s="78">
        <f t="shared" si="22"/>
        <v>0</v>
      </c>
      <c r="L478" s="82"/>
      <c r="M478" s="82"/>
      <c r="N478" s="82"/>
      <c r="O478" s="82"/>
      <c r="P478" s="82">
        <v>4</v>
      </c>
      <c r="Q478" s="83"/>
      <c r="R478" s="83"/>
      <c r="S478" s="83"/>
      <c r="T478" s="84">
        <f t="shared" si="23"/>
        <v>0</v>
      </c>
      <c r="U478" s="84"/>
      <c r="V478" s="86"/>
      <c r="W478" s="87"/>
      <c r="X478" s="132">
        <f>VLOOKUP(B478,'[4]ВОМ КГ-3 СОЭКС'!$C$3:$G$2063,5,0)</f>
        <v>960.4</v>
      </c>
      <c r="Y478" s="133">
        <f t="shared" si="21"/>
        <v>0</v>
      </c>
      <c r="Z478" s="132"/>
    </row>
    <row r="479" spans="1:26" x14ac:dyDescent="0.25">
      <c r="A479" s="76" t="s">
        <v>1447</v>
      </c>
      <c r="B479" s="77" t="s">
        <v>4630</v>
      </c>
      <c r="C479" s="77" t="s">
        <v>4631</v>
      </c>
      <c r="D479" s="78">
        <v>2</v>
      </c>
      <c r="E479" s="79">
        <v>230</v>
      </c>
      <c r="F479" s="80">
        <v>460</v>
      </c>
      <c r="G479" s="81">
        <v>6.06</v>
      </c>
      <c r="H479" s="81">
        <v>12.12</v>
      </c>
      <c r="I479" s="78" t="s">
        <v>4742</v>
      </c>
      <c r="J479" s="78">
        <f>VLOOKUP(B479,'[3]09.02.2026'!$C$1543:$J$2063,8,0)</f>
        <v>0</v>
      </c>
      <c r="K479" s="78">
        <f t="shared" si="22"/>
        <v>0</v>
      </c>
      <c r="L479" s="82"/>
      <c r="M479" s="82"/>
      <c r="N479" s="82"/>
      <c r="O479" s="82"/>
      <c r="P479" s="82">
        <v>2</v>
      </c>
      <c r="Q479" s="83"/>
      <c r="R479" s="83"/>
      <c r="S479" s="83"/>
      <c r="T479" s="84">
        <f t="shared" si="23"/>
        <v>0</v>
      </c>
      <c r="U479" s="84"/>
      <c r="V479" s="86"/>
      <c r="W479" s="87"/>
      <c r="X479" s="132">
        <f>VLOOKUP(B479,'[4]ВОМ КГ-3 СОЭКС'!$C$3:$G$2063,5,0)</f>
        <v>460</v>
      </c>
      <c r="Y479" s="133">
        <f t="shared" si="21"/>
        <v>0</v>
      </c>
      <c r="Z479" s="132"/>
    </row>
    <row r="480" spans="1:26" x14ac:dyDescent="0.25">
      <c r="A480" s="76" t="s">
        <v>1450</v>
      </c>
      <c r="B480" s="77" t="s">
        <v>4632</v>
      </c>
      <c r="C480" s="77" t="s">
        <v>4633</v>
      </c>
      <c r="D480" s="78">
        <v>2</v>
      </c>
      <c r="E480" s="79">
        <v>377.3</v>
      </c>
      <c r="F480" s="80">
        <v>754.6</v>
      </c>
      <c r="G480" s="81">
        <v>8.2200000000000006</v>
      </c>
      <c r="H480" s="81">
        <v>16.440000000000001</v>
      </c>
      <c r="I480" s="78" t="s">
        <v>4742</v>
      </c>
      <c r="J480" s="78">
        <f>VLOOKUP(B480,'[3]09.02.2026'!$C$1543:$J$2063,8,0)</f>
        <v>0</v>
      </c>
      <c r="K480" s="78">
        <f t="shared" si="22"/>
        <v>0</v>
      </c>
      <c r="L480" s="82"/>
      <c r="M480" s="82"/>
      <c r="N480" s="82"/>
      <c r="O480" s="82"/>
      <c r="P480" s="82">
        <v>2</v>
      </c>
      <c r="Q480" s="83"/>
      <c r="R480" s="83"/>
      <c r="S480" s="83"/>
      <c r="T480" s="84">
        <f t="shared" si="23"/>
        <v>0</v>
      </c>
      <c r="U480" s="84"/>
      <c r="V480" s="86"/>
      <c r="W480" s="87"/>
      <c r="X480" s="132">
        <f>VLOOKUP(B480,'[4]ВОМ КГ-3 СОЭКС'!$C$3:$G$2063,5,0)</f>
        <v>754.6</v>
      </c>
      <c r="Y480" s="133">
        <f t="shared" si="21"/>
        <v>0</v>
      </c>
      <c r="Z480" s="132"/>
    </row>
    <row r="481" spans="1:26" x14ac:dyDescent="0.25">
      <c r="A481" s="76" t="s">
        <v>1453</v>
      </c>
      <c r="B481" s="77" t="s">
        <v>4634</v>
      </c>
      <c r="C481" s="77" t="s">
        <v>4635</v>
      </c>
      <c r="D481" s="78">
        <v>1</v>
      </c>
      <c r="E481" s="79">
        <v>212.7</v>
      </c>
      <c r="F481" s="80">
        <v>212.7</v>
      </c>
      <c r="G481" s="81">
        <v>4.84</v>
      </c>
      <c r="H481" s="81">
        <v>4.84</v>
      </c>
      <c r="I481" s="78" t="s">
        <v>4742</v>
      </c>
      <c r="J481" s="78">
        <f>VLOOKUP(B481,'[3]09.02.2026'!$C$1543:$J$2063,8,0)</f>
        <v>0</v>
      </c>
      <c r="K481" s="78">
        <f t="shared" si="22"/>
        <v>0</v>
      </c>
      <c r="L481" s="82"/>
      <c r="M481" s="82"/>
      <c r="N481" s="82"/>
      <c r="O481" s="82"/>
      <c r="P481" s="82">
        <v>1</v>
      </c>
      <c r="Q481" s="83"/>
      <c r="R481" s="83"/>
      <c r="S481" s="83"/>
      <c r="T481" s="84">
        <f t="shared" si="23"/>
        <v>0</v>
      </c>
      <c r="U481" s="84"/>
      <c r="V481" s="86"/>
      <c r="W481" s="87"/>
      <c r="X481" s="132">
        <f>VLOOKUP(B481,'[4]ВОМ КГ-3 СОЭКС'!$C$3:$G$2063,5,0)</f>
        <v>212.7</v>
      </c>
      <c r="Y481" s="133">
        <f t="shared" si="21"/>
        <v>0</v>
      </c>
      <c r="Z481" s="132"/>
    </row>
    <row r="482" spans="1:26" x14ac:dyDescent="0.25">
      <c r="A482" s="76" t="s">
        <v>1456</v>
      </c>
      <c r="B482" s="77" t="s">
        <v>4636</v>
      </c>
      <c r="C482" s="77" t="s">
        <v>4637</v>
      </c>
      <c r="D482" s="78">
        <v>2</v>
      </c>
      <c r="E482" s="79">
        <v>214.9</v>
      </c>
      <c r="F482" s="80">
        <v>429.8</v>
      </c>
      <c r="G482" s="81">
        <v>4.8899999999999997</v>
      </c>
      <c r="H482" s="81">
        <v>9.7799999999999994</v>
      </c>
      <c r="I482" s="78" t="s">
        <v>4742</v>
      </c>
      <c r="J482" s="78">
        <f>VLOOKUP(B482,'[3]09.02.2026'!$C$1543:$J$2063,8,0)</f>
        <v>0</v>
      </c>
      <c r="K482" s="78">
        <f t="shared" si="22"/>
        <v>0</v>
      </c>
      <c r="L482" s="82"/>
      <c r="M482" s="82"/>
      <c r="N482" s="82"/>
      <c r="O482" s="82"/>
      <c r="P482" s="82">
        <v>2</v>
      </c>
      <c r="Q482" s="83"/>
      <c r="R482" s="83"/>
      <c r="S482" s="83"/>
      <c r="T482" s="84">
        <f t="shared" si="23"/>
        <v>0</v>
      </c>
      <c r="U482" s="84"/>
      <c r="V482" s="86"/>
      <c r="W482" s="87"/>
      <c r="X482" s="132">
        <f>VLOOKUP(B482,'[4]ВОМ КГ-3 СОЭКС'!$C$3:$G$2063,5,0)</f>
        <v>429.8</v>
      </c>
      <c r="Y482" s="133">
        <f t="shared" si="21"/>
        <v>0</v>
      </c>
      <c r="Z482" s="132"/>
    </row>
    <row r="483" spans="1:26" x14ac:dyDescent="0.25">
      <c r="A483" s="76" t="s">
        <v>1459</v>
      </c>
      <c r="B483" s="77" t="s">
        <v>4638</v>
      </c>
      <c r="C483" s="77" t="s">
        <v>4639</v>
      </c>
      <c r="D483" s="78">
        <v>1</v>
      </c>
      <c r="E483" s="79">
        <v>212.7</v>
      </c>
      <c r="F483" s="80">
        <v>212.7</v>
      </c>
      <c r="G483" s="81">
        <v>4.84</v>
      </c>
      <c r="H483" s="81">
        <v>4.84</v>
      </c>
      <c r="I483" s="78" t="s">
        <v>4742</v>
      </c>
      <c r="J483" s="78">
        <f>VLOOKUP(B483,'[3]09.02.2026'!$C$1543:$J$2063,8,0)</f>
        <v>0</v>
      </c>
      <c r="K483" s="78">
        <f t="shared" si="22"/>
        <v>0</v>
      </c>
      <c r="L483" s="82"/>
      <c r="M483" s="82"/>
      <c r="N483" s="82"/>
      <c r="O483" s="82"/>
      <c r="P483" s="82">
        <v>1</v>
      </c>
      <c r="Q483" s="83"/>
      <c r="R483" s="83"/>
      <c r="S483" s="83"/>
      <c r="T483" s="84">
        <f t="shared" si="23"/>
        <v>0</v>
      </c>
      <c r="U483" s="84"/>
      <c r="V483" s="86"/>
      <c r="W483" s="87"/>
      <c r="X483" s="132">
        <f>VLOOKUP(B483,'[4]ВОМ КГ-3 СОЭКС'!$C$3:$G$2063,5,0)</f>
        <v>212.7</v>
      </c>
      <c r="Y483" s="133">
        <f t="shared" si="21"/>
        <v>0</v>
      </c>
      <c r="Z483" s="132"/>
    </row>
    <row r="484" spans="1:26" x14ac:dyDescent="0.25">
      <c r="A484" s="76" t="s">
        <v>1462</v>
      </c>
      <c r="B484" s="77" t="s">
        <v>4640</v>
      </c>
      <c r="C484" s="77" t="s">
        <v>4641</v>
      </c>
      <c r="D484" s="78">
        <v>2</v>
      </c>
      <c r="E484" s="79">
        <v>103.8</v>
      </c>
      <c r="F484" s="80">
        <v>207.6</v>
      </c>
      <c r="G484" s="81">
        <v>2.86</v>
      </c>
      <c r="H484" s="81">
        <v>5.72</v>
      </c>
      <c r="I484" s="78" t="s">
        <v>4742</v>
      </c>
      <c r="J484" s="78">
        <f>VLOOKUP(B484,'[3]09.02.2026'!$C$1543:$J$2063,8,0)</f>
        <v>0</v>
      </c>
      <c r="K484" s="78">
        <f t="shared" si="22"/>
        <v>0</v>
      </c>
      <c r="L484" s="82"/>
      <c r="M484" s="82"/>
      <c r="N484" s="82"/>
      <c r="O484" s="82"/>
      <c r="P484" s="82">
        <v>2</v>
      </c>
      <c r="Q484" s="83"/>
      <c r="R484" s="83"/>
      <c r="S484" s="83"/>
      <c r="T484" s="84">
        <f t="shared" si="23"/>
        <v>0</v>
      </c>
      <c r="U484" s="84"/>
      <c r="V484" s="86"/>
      <c r="W484" s="87"/>
      <c r="X484" s="132">
        <f>VLOOKUP(B484,'[4]ВОМ КГ-3 СОЭКС'!$C$3:$G$2063,5,0)</f>
        <v>207.6</v>
      </c>
      <c r="Y484" s="133">
        <f t="shared" si="21"/>
        <v>0</v>
      </c>
      <c r="Z484" s="132"/>
    </row>
    <row r="485" spans="1:26" x14ac:dyDescent="0.25">
      <c r="A485" s="76" t="s">
        <v>1465</v>
      </c>
      <c r="B485" s="77" t="s">
        <v>4642</v>
      </c>
      <c r="C485" s="77" t="s">
        <v>4643</v>
      </c>
      <c r="D485" s="78">
        <v>2</v>
      </c>
      <c r="E485" s="79">
        <v>106.7</v>
      </c>
      <c r="F485" s="80">
        <v>213.4</v>
      </c>
      <c r="G485" s="81">
        <v>2.93</v>
      </c>
      <c r="H485" s="81">
        <v>5.86</v>
      </c>
      <c r="I485" s="78" t="s">
        <v>4742</v>
      </c>
      <c r="J485" s="78">
        <f>VLOOKUP(B485,'[3]09.02.2026'!$C$1543:$J$2063,8,0)</f>
        <v>0</v>
      </c>
      <c r="K485" s="78">
        <f t="shared" si="22"/>
        <v>0</v>
      </c>
      <c r="L485" s="82"/>
      <c r="M485" s="82"/>
      <c r="N485" s="82"/>
      <c r="O485" s="82"/>
      <c r="P485" s="82">
        <v>2</v>
      </c>
      <c r="Q485" s="83"/>
      <c r="R485" s="83"/>
      <c r="S485" s="83"/>
      <c r="T485" s="84">
        <f t="shared" si="23"/>
        <v>0</v>
      </c>
      <c r="U485" s="84"/>
      <c r="V485" s="86"/>
      <c r="W485" s="87"/>
      <c r="X485" s="132">
        <f>VLOOKUP(B485,'[4]ВОМ КГ-3 СОЭКС'!$C$3:$G$2063,5,0)</f>
        <v>213.4</v>
      </c>
      <c r="Y485" s="133">
        <f t="shared" si="21"/>
        <v>0</v>
      </c>
      <c r="Z485" s="132"/>
    </row>
    <row r="486" spans="1:26" x14ac:dyDescent="0.25">
      <c r="A486" s="76" t="s">
        <v>1468</v>
      </c>
      <c r="B486" s="77" t="s">
        <v>4644</v>
      </c>
      <c r="C486" s="77" t="s">
        <v>4645</v>
      </c>
      <c r="D486" s="78">
        <v>4</v>
      </c>
      <c r="E486" s="79">
        <v>45.2</v>
      </c>
      <c r="F486" s="80">
        <v>180.8</v>
      </c>
      <c r="G486" s="81">
        <v>1.27</v>
      </c>
      <c r="H486" s="81">
        <v>5.08</v>
      </c>
      <c r="I486" s="78" t="s">
        <v>4742</v>
      </c>
      <c r="J486" s="78">
        <f>VLOOKUP(B486,'[3]09.02.2026'!$C$1543:$J$2063,8,0)</f>
        <v>0</v>
      </c>
      <c r="K486" s="78">
        <f t="shared" si="22"/>
        <v>0</v>
      </c>
      <c r="L486" s="82"/>
      <c r="M486" s="82"/>
      <c r="N486" s="82"/>
      <c r="O486" s="82"/>
      <c r="P486" s="82"/>
      <c r="Q486" s="83"/>
      <c r="R486" s="83">
        <v>4</v>
      </c>
      <c r="S486" s="83"/>
      <c r="T486" s="84">
        <f t="shared" si="23"/>
        <v>0</v>
      </c>
      <c r="U486" s="84"/>
      <c r="V486" s="86"/>
      <c r="W486" s="87"/>
      <c r="X486" s="132">
        <f>VLOOKUP(B486,'[4]ВОМ КГ-3 СОЭКС'!$C$3:$G$2063,5,0)</f>
        <v>180.8</v>
      </c>
      <c r="Y486" s="133">
        <f t="shared" si="21"/>
        <v>0</v>
      </c>
      <c r="Z486" s="132"/>
    </row>
    <row r="487" spans="1:26" x14ac:dyDescent="0.25">
      <c r="A487" s="76" t="s">
        <v>1471</v>
      </c>
      <c r="B487" s="77" t="s">
        <v>4646</v>
      </c>
      <c r="C487" s="77" t="s">
        <v>4647</v>
      </c>
      <c r="D487" s="78">
        <v>25</v>
      </c>
      <c r="E487" s="79">
        <v>53.5</v>
      </c>
      <c r="F487" s="80">
        <v>1337.5</v>
      </c>
      <c r="G487" s="81">
        <v>1.73</v>
      </c>
      <c r="H487" s="81">
        <v>43.25</v>
      </c>
      <c r="I487" s="78" t="s">
        <v>4742</v>
      </c>
      <c r="J487" s="78">
        <f>VLOOKUP(B487,'[3]09.02.2026'!$C$1543:$J$2063,8,0)</f>
        <v>0</v>
      </c>
      <c r="K487" s="78">
        <f t="shared" si="22"/>
        <v>0</v>
      </c>
      <c r="L487" s="82"/>
      <c r="M487" s="82">
        <v>4</v>
      </c>
      <c r="N487" s="82">
        <v>4</v>
      </c>
      <c r="O487" s="82">
        <v>4</v>
      </c>
      <c r="P487" s="82">
        <v>5</v>
      </c>
      <c r="Q487" s="83">
        <v>4</v>
      </c>
      <c r="R487" s="83">
        <v>4</v>
      </c>
      <c r="S487" s="83"/>
      <c r="T487" s="84">
        <f t="shared" si="23"/>
        <v>0</v>
      </c>
      <c r="U487" s="84"/>
      <c r="V487" s="86"/>
      <c r="W487" s="87"/>
      <c r="X487" s="132">
        <f>VLOOKUP(B487,'[4]ВОМ КГ-3 СОЭКС'!$C$3:$G$2063,5,0)</f>
        <v>1337.5</v>
      </c>
      <c r="Y487" s="133">
        <f t="shared" si="21"/>
        <v>0</v>
      </c>
      <c r="Z487" s="132"/>
    </row>
    <row r="488" spans="1:26" x14ac:dyDescent="0.25">
      <c r="A488" s="76" t="s">
        <v>1474</v>
      </c>
      <c r="B488" s="77" t="s">
        <v>4648</v>
      </c>
      <c r="C488" s="77" t="s">
        <v>4649</v>
      </c>
      <c r="D488" s="78">
        <v>1</v>
      </c>
      <c r="E488" s="79">
        <v>46.4</v>
      </c>
      <c r="F488" s="80">
        <v>46.4</v>
      </c>
      <c r="G488" s="81">
        <v>1.5</v>
      </c>
      <c r="H488" s="81">
        <v>1.5</v>
      </c>
      <c r="I488" s="78" t="s">
        <v>4742</v>
      </c>
      <c r="J488" s="78">
        <f>VLOOKUP(B488,'[3]09.02.2026'!$C$1543:$J$2063,8,0)</f>
        <v>0</v>
      </c>
      <c r="K488" s="78">
        <f t="shared" si="22"/>
        <v>0</v>
      </c>
      <c r="L488" s="82"/>
      <c r="M488" s="82"/>
      <c r="N488" s="82"/>
      <c r="O488" s="82"/>
      <c r="P488" s="82">
        <v>1</v>
      </c>
      <c r="Q488" s="83"/>
      <c r="R488" s="83"/>
      <c r="S488" s="83"/>
      <c r="T488" s="84">
        <f t="shared" si="23"/>
        <v>0</v>
      </c>
      <c r="U488" s="84"/>
      <c r="V488" s="86"/>
      <c r="W488" s="87"/>
      <c r="X488" s="132">
        <f>VLOOKUP(B488,'[4]ВОМ КГ-3 СОЭКС'!$C$3:$G$2063,5,0)</f>
        <v>46.4</v>
      </c>
      <c r="Y488" s="133">
        <f t="shared" si="21"/>
        <v>0</v>
      </c>
      <c r="Z488" s="132"/>
    </row>
    <row r="489" spans="1:26" x14ac:dyDescent="0.25">
      <c r="A489" s="76" t="s">
        <v>1477</v>
      </c>
      <c r="B489" s="77" t="s">
        <v>4650</v>
      </c>
      <c r="C489" s="77" t="s">
        <v>4651</v>
      </c>
      <c r="D489" s="78">
        <v>1</v>
      </c>
      <c r="E489" s="79">
        <v>48.5</v>
      </c>
      <c r="F489" s="80">
        <v>48.5</v>
      </c>
      <c r="G489" s="81">
        <v>1.57</v>
      </c>
      <c r="H489" s="81">
        <v>1.57</v>
      </c>
      <c r="I489" s="78" t="s">
        <v>4742</v>
      </c>
      <c r="J489" s="78">
        <f>VLOOKUP(B489,'[3]09.02.2026'!$C$1543:$J$2063,8,0)</f>
        <v>0</v>
      </c>
      <c r="K489" s="78">
        <f t="shared" si="22"/>
        <v>0</v>
      </c>
      <c r="L489" s="82"/>
      <c r="M489" s="82"/>
      <c r="N489" s="82"/>
      <c r="O489" s="82"/>
      <c r="P489" s="82">
        <v>1</v>
      </c>
      <c r="Q489" s="83"/>
      <c r="R489" s="83"/>
      <c r="S489" s="83"/>
      <c r="T489" s="84">
        <f t="shared" si="23"/>
        <v>0</v>
      </c>
      <c r="U489" s="84"/>
      <c r="V489" s="86"/>
      <c r="W489" s="87"/>
      <c r="X489" s="132">
        <f>VLOOKUP(B489,'[4]ВОМ КГ-3 СОЭКС'!$C$3:$G$2063,5,0)</f>
        <v>48.5</v>
      </c>
      <c r="Y489" s="133">
        <f t="shared" si="21"/>
        <v>0</v>
      </c>
      <c r="Z489" s="132"/>
    </row>
    <row r="490" spans="1:26" x14ac:dyDescent="0.25">
      <c r="A490" s="76" t="s">
        <v>1480</v>
      </c>
      <c r="B490" s="77" t="s">
        <v>4652</v>
      </c>
      <c r="C490" s="77" t="s">
        <v>4653</v>
      </c>
      <c r="D490" s="78">
        <v>1</v>
      </c>
      <c r="E490" s="79">
        <v>52.6</v>
      </c>
      <c r="F490" s="80">
        <v>52.6</v>
      </c>
      <c r="G490" s="81">
        <v>1.7</v>
      </c>
      <c r="H490" s="81">
        <v>1.7</v>
      </c>
      <c r="I490" s="78" t="s">
        <v>4742</v>
      </c>
      <c r="J490" s="78">
        <f>VLOOKUP(B490,'[3]09.02.2026'!$C$1543:$J$2063,8,0)</f>
        <v>0</v>
      </c>
      <c r="K490" s="78">
        <f t="shared" si="22"/>
        <v>0</v>
      </c>
      <c r="L490" s="82"/>
      <c r="M490" s="82"/>
      <c r="N490" s="82"/>
      <c r="O490" s="82"/>
      <c r="P490" s="82">
        <v>1</v>
      </c>
      <c r="Q490" s="83"/>
      <c r="R490" s="83"/>
      <c r="S490" s="83"/>
      <c r="T490" s="84">
        <f t="shared" si="23"/>
        <v>0</v>
      </c>
      <c r="U490" s="84"/>
      <c r="V490" s="86"/>
      <c r="W490" s="87"/>
      <c r="X490" s="132">
        <f>VLOOKUP(B490,'[4]ВОМ КГ-3 СОЭКС'!$C$3:$G$2063,5,0)</f>
        <v>52.6</v>
      </c>
      <c r="Y490" s="133">
        <f t="shared" si="21"/>
        <v>0</v>
      </c>
      <c r="Z490" s="132"/>
    </row>
    <row r="491" spans="1:26" x14ac:dyDescent="0.25">
      <c r="A491" s="76" t="s">
        <v>1483</v>
      </c>
      <c r="B491" s="77" t="s">
        <v>4654</v>
      </c>
      <c r="C491" s="77" t="s">
        <v>4655</v>
      </c>
      <c r="D491" s="78">
        <v>1</v>
      </c>
      <c r="E491" s="79">
        <v>37.299999999999997</v>
      </c>
      <c r="F491" s="80">
        <v>37.299999999999997</v>
      </c>
      <c r="G491" s="81">
        <v>1.21</v>
      </c>
      <c r="H491" s="81">
        <v>1.21</v>
      </c>
      <c r="I491" s="78" t="s">
        <v>4742</v>
      </c>
      <c r="J491" s="78">
        <f>VLOOKUP(B491,'[3]09.02.2026'!$C$1543:$J$2063,8,0)</f>
        <v>0</v>
      </c>
      <c r="K491" s="78">
        <f t="shared" si="22"/>
        <v>0</v>
      </c>
      <c r="L491" s="82"/>
      <c r="M491" s="82"/>
      <c r="N491" s="82"/>
      <c r="O491" s="82"/>
      <c r="P491" s="82">
        <v>1</v>
      </c>
      <c r="Q491" s="83"/>
      <c r="R491" s="83"/>
      <c r="S491" s="83"/>
      <c r="T491" s="84">
        <f t="shared" si="23"/>
        <v>0</v>
      </c>
      <c r="U491" s="84"/>
      <c r="V491" s="86"/>
      <c r="W491" s="87"/>
      <c r="X491" s="132">
        <f>VLOOKUP(B491,'[4]ВОМ КГ-3 СОЭКС'!$C$3:$G$2063,5,0)</f>
        <v>37.299999999999997</v>
      </c>
      <c r="Y491" s="133">
        <f t="shared" si="21"/>
        <v>0</v>
      </c>
      <c r="Z491" s="132"/>
    </row>
    <row r="492" spans="1:26" x14ac:dyDescent="0.25">
      <c r="A492" s="76" t="s">
        <v>1486</v>
      </c>
      <c r="B492" s="77" t="s">
        <v>4656</v>
      </c>
      <c r="C492" s="77" t="s">
        <v>4657</v>
      </c>
      <c r="D492" s="78">
        <v>1</v>
      </c>
      <c r="E492" s="79">
        <v>35.700000000000003</v>
      </c>
      <c r="F492" s="80">
        <v>35.700000000000003</v>
      </c>
      <c r="G492" s="81">
        <v>1.1599999999999999</v>
      </c>
      <c r="H492" s="81">
        <v>1.1599999999999999</v>
      </c>
      <c r="I492" s="78" t="s">
        <v>4742</v>
      </c>
      <c r="J492" s="78">
        <f>VLOOKUP(B492,'[3]09.02.2026'!$C$1543:$J$2063,8,0)</f>
        <v>0</v>
      </c>
      <c r="K492" s="78">
        <f t="shared" si="22"/>
        <v>0</v>
      </c>
      <c r="L492" s="82"/>
      <c r="M492" s="82"/>
      <c r="N492" s="82"/>
      <c r="O492" s="82"/>
      <c r="P492" s="82">
        <v>1</v>
      </c>
      <c r="Q492" s="83"/>
      <c r="R492" s="83"/>
      <c r="S492" s="83"/>
      <c r="T492" s="84">
        <f t="shared" si="23"/>
        <v>0</v>
      </c>
      <c r="U492" s="84"/>
      <c r="V492" s="86"/>
      <c r="W492" s="87"/>
      <c r="X492" s="132">
        <f>VLOOKUP(B492,'[4]ВОМ КГ-3 СОЭКС'!$C$3:$G$2063,5,0)</f>
        <v>35.700000000000003</v>
      </c>
      <c r="Y492" s="133">
        <f t="shared" si="21"/>
        <v>0</v>
      </c>
      <c r="Z492" s="132"/>
    </row>
    <row r="493" spans="1:26" x14ac:dyDescent="0.25">
      <c r="A493" s="76" t="s">
        <v>1489</v>
      </c>
      <c r="B493" s="77" t="s">
        <v>4658</v>
      </c>
      <c r="C493" s="77" t="s">
        <v>4659</v>
      </c>
      <c r="D493" s="78">
        <v>1</v>
      </c>
      <c r="E493" s="79">
        <v>30.1</v>
      </c>
      <c r="F493" s="80">
        <v>30.1</v>
      </c>
      <c r="G493" s="81">
        <v>0.98</v>
      </c>
      <c r="H493" s="81">
        <v>0.98</v>
      </c>
      <c r="I493" s="78" t="s">
        <v>4742</v>
      </c>
      <c r="J493" s="78">
        <f>VLOOKUP(B493,'[3]09.02.2026'!$C$1543:$J$2063,8,0)</f>
        <v>0</v>
      </c>
      <c r="K493" s="78">
        <f t="shared" si="22"/>
        <v>0</v>
      </c>
      <c r="L493" s="82"/>
      <c r="M493" s="82"/>
      <c r="N493" s="82"/>
      <c r="O493" s="82"/>
      <c r="P493" s="82">
        <v>1</v>
      </c>
      <c r="Q493" s="83"/>
      <c r="R493" s="83"/>
      <c r="S493" s="83"/>
      <c r="T493" s="84">
        <f t="shared" si="23"/>
        <v>0</v>
      </c>
      <c r="U493" s="84"/>
      <c r="V493" s="86"/>
      <c r="W493" s="87"/>
      <c r="X493" s="132">
        <f>VLOOKUP(B493,'[4]ВОМ КГ-3 СОЭКС'!$C$3:$G$2063,5,0)</f>
        <v>30.1</v>
      </c>
      <c r="Y493" s="133">
        <f t="shared" si="21"/>
        <v>0</v>
      </c>
      <c r="Z493" s="132"/>
    </row>
    <row r="494" spans="1:26" x14ac:dyDescent="0.25">
      <c r="A494" s="76" t="s">
        <v>1492</v>
      </c>
      <c r="B494" s="77" t="s">
        <v>4660</v>
      </c>
      <c r="C494" s="77" t="s">
        <v>4661</v>
      </c>
      <c r="D494" s="78">
        <v>1</v>
      </c>
      <c r="E494" s="79">
        <v>35.200000000000003</v>
      </c>
      <c r="F494" s="80">
        <v>35.200000000000003</v>
      </c>
      <c r="G494" s="81">
        <v>1.1399999999999999</v>
      </c>
      <c r="H494" s="81">
        <v>1.1399999999999999</v>
      </c>
      <c r="I494" s="78" t="s">
        <v>4742</v>
      </c>
      <c r="J494" s="78">
        <f>VLOOKUP(B494,'[3]09.02.2026'!$C$1543:$J$2063,8,0)</f>
        <v>0</v>
      </c>
      <c r="K494" s="78">
        <f t="shared" si="22"/>
        <v>0</v>
      </c>
      <c r="L494" s="82"/>
      <c r="M494" s="82"/>
      <c r="N494" s="82"/>
      <c r="O494" s="82"/>
      <c r="P494" s="82">
        <v>1</v>
      </c>
      <c r="Q494" s="83"/>
      <c r="R494" s="83"/>
      <c r="S494" s="83"/>
      <c r="T494" s="84">
        <f t="shared" si="23"/>
        <v>0</v>
      </c>
      <c r="U494" s="84"/>
      <c r="V494" s="86"/>
      <c r="W494" s="87"/>
      <c r="X494" s="132">
        <f>VLOOKUP(B494,'[4]ВОМ КГ-3 СОЭКС'!$C$3:$G$2063,5,0)</f>
        <v>35.200000000000003</v>
      </c>
      <c r="Y494" s="133">
        <f t="shared" si="21"/>
        <v>0</v>
      </c>
      <c r="Z494" s="132"/>
    </row>
    <row r="495" spans="1:26" x14ac:dyDescent="0.25">
      <c r="A495" s="76" t="s">
        <v>1495</v>
      </c>
      <c r="B495" s="77" t="s">
        <v>4662</v>
      </c>
      <c r="C495" s="77" t="s">
        <v>4663</v>
      </c>
      <c r="D495" s="78">
        <v>1</v>
      </c>
      <c r="E495" s="79">
        <v>24.7</v>
      </c>
      <c r="F495" s="80">
        <v>24.7</v>
      </c>
      <c r="G495" s="81">
        <v>0.8</v>
      </c>
      <c r="H495" s="81">
        <v>0.8</v>
      </c>
      <c r="I495" s="78" t="s">
        <v>4742</v>
      </c>
      <c r="J495" s="78">
        <f>VLOOKUP(B495,'[3]09.02.2026'!$C$1543:$J$2063,8,0)</f>
        <v>0</v>
      </c>
      <c r="K495" s="78">
        <f t="shared" si="22"/>
        <v>0</v>
      </c>
      <c r="L495" s="82"/>
      <c r="M495" s="82"/>
      <c r="N495" s="82"/>
      <c r="O495" s="82"/>
      <c r="P495" s="82">
        <v>1</v>
      </c>
      <c r="Q495" s="83"/>
      <c r="R495" s="83"/>
      <c r="S495" s="83"/>
      <c r="T495" s="84">
        <f t="shared" si="23"/>
        <v>0</v>
      </c>
      <c r="U495" s="84"/>
      <c r="V495" s="86"/>
      <c r="W495" s="87"/>
      <c r="X495" s="132">
        <f>VLOOKUP(B495,'[4]ВОМ КГ-3 СОЭКС'!$C$3:$G$2063,5,0)</f>
        <v>24.7</v>
      </c>
      <c r="Y495" s="133">
        <f t="shared" si="21"/>
        <v>0</v>
      </c>
      <c r="Z495" s="132"/>
    </row>
    <row r="496" spans="1:26" x14ac:dyDescent="0.25">
      <c r="A496" s="76" t="s">
        <v>1498</v>
      </c>
      <c r="B496" s="77" t="s">
        <v>4664</v>
      </c>
      <c r="C496" s="77" t="s">
        <v>4665</v>
      </c>
      <c r="D496" s="78">
        <v>1</v>
      </c>
      <c r="E496" s="79">
        <v>69.900000000000006</v>
      </c>
      <c r="F496" s="80">
        <v>69.900000000000006</v>
      </c>
      <c r="G496" s="81">
        <v>2.2599999999999998</v>
      </c>
      <c r="H496" s="81">
        <v>2.2599999999999998</v>
      </c>
      <c r="I496" s="78" t="s">
        <v>4742</v>
      </c>
      <c r="J496" s="78">
        <f>VLOOKUP(B496,'[3]09.02.2026'!$C$1543:$J$2063,8,0)</f>
        <v>0</v>
      </c>
      <c r="K496" s="78">
        <f t="shared" si="22"/>
        <v>0</v>
      </c>
      <c r="L496" s="82"/>
      <c r="M496" s="82"/>
      <c r="N496" s="82"/>
      <c r="O496" s="82"/>
      <c r="P496" s="82"/>
      <c r="Q496" s="83"/>
      <c r="R496" s="83"/>
      <c r="S496" s="83">
        <v>1</v>
      </c>
      <c r="T496" s="84">
        <f t="shared" si="23"/>
        <v>0</v>
      </c>
      <c r="U496" s="84"/>
      <c r="V496" s="86"/>
      <c r="W496" s="87"/>
      <c r="X496" s="132">
        <f>VLOOKUP(B496,'[4]ВОМ КГ-3 СОЭКС'!$C$3:$G$2063,5,0)</f>
        <v>69.900000000000006</v>
      </c>
      <c r="Y496" s="133">
        <f t="shared" si="21"/>
        <v>0</v>
      </c>
      <c r="Z496" s="132"/>
    </row>
    <row r="497" spans="1:26" x14ac:dyDescent="0.25">
      <c r="A497" s="76" t="s">
        <v>1501</v>
      </c>
      <c r="B497" s="77" t="s">
        <v>4666</v>
      </c>
      <c r="C497" s="77" t="s">
        <v>4667</v>
      </c>
      <c r="D497" s="78">
        <v>2</v>
      </c>
      <c r="E497" s="79">
        <v>216.8</v>
      </c>
      <c r="F497" s="80">
        <v>433.6</v>
      </c>
      <c r="G497" s="81">
        <v>4.96</v>
      </c>
      <c r="H497" s="81">
        <v>9.92</v>
      </c>
      <c r="I497" s="78" t="s">
        <v>4742</v>
      </c>
      <c r="J497" s="78">
        <f>VLOOKUP(B497,'[3]09.02.2026'!$C$1543:$J$2063,8,0)</f>
        <v>0</v>
      </c>
      <c r="K497" s="78">
        <f t="shared" si="22"/>
        <v>0</v>
      </c>
      <c r="L497" s="82"/>
      <c r="M497" s="82"/>
      <c r="N497" s="82"/>
      <c r="O497" s="82"/>
      <c r="P497" s="82">
        <v>2</v>
      </c>
      <c r="Q497" s="83"/>
      <c r="R497" s="83"/>
      <c r="S497" s="83"/>
      <c r="T497" s="84">
        <f t="shared" si="23"/>
        <v>0</v>
      </c>
      <c r="U497" s="84"/>
      <c r="V497" s="86"/>
      <c r="W497" s="87"/>
      <c r="X497" s="132">
        <f>VLOOKUP(B497,'[4]ВОМ КГ-3 СОЭКС'!$C$3:$G$2063,5,0)</f>
        <v>433.6</v>
      </c>
      <c r="Y497" s="133">
        <f t="shared" si="21"/>
        <v>0</v>
      </c>
      <c r="Z497" s="132"/>
    </row>
    <row r="498" spans="1:26" x14ac:dyDescent="0.25">
      <c r="A498" s="76" t="s">
        <v>1504</v>
      </c>
      <c r="B498" s="77" t="s">
        <v>4668</v>
      </c>
      <c r="C498" s="77" t="s">
        <v>4669</v>
      </c>
      <c r="D498" s="78">
        <v>1</v>
      </c>
      <c r="E498" s="79">
        <v>219.2</v>
      </c>
      <c r="F498" s="80">
        <v>219.2</v>
      </c>
      <c r="G498" s="81">
        <v>5.01</v>
      </c>
      <c r="H498" s="81">
        <v>5.01</v>
      </c>
      <c r="I498" s="78" t="s">
        <v>4742</v>
      </c>
      <c r="J498" s="78">
        <f>VLOOKUP(B498,'[3]09.02.2026'!$C$1543:$J$2063,8,0)</f>
        <v>0</v>
      </c>
      <c r="K498" s="78">
        <f t="shared" si="22"/>
        <v>0</v>
      </c>
      <c r="L498" s="82"/>
      <c r="M498" s="82"/>
      <c r="N498" s="82"/>
      <c r="O498" s="82"/>
      <c r="P498" s="82">
        <v>1</v>
      </c>
      <c r="Q498" s="83"/>
      <c r="R498" s="83"/>
      <c r="S498" s="83"/>
      <c r="T498" s="84">
        <f t="shared" si="23"/>
        <v>0</v>
      </c>
      <c r="U498" s="84"/>
      <c r="V498" s="86"/>
      <c r="W498" s="87"/>
      <c r="X498" s="132">
        <f>VLOOKUP(B498,'[4]ВОМ КГ-3 СОЭКС'!$C$3:$G$2063,5,0)</f>
        <v>219.2</v>
      </c>
      <c r="Y498" s="133">
        <f t="shared" si="21"/>
        <v>0</v>
      </c>
      <c r="Z498" s="132"/>
    </row>
    <row r="499" spans="1:26" x14ac:dyDescent="0.25">
      <c r="A499" s="76" t="s">
        <v>1507</v>
      </c>
      <c r="B499" s="77" t="s">
        <v>4670</v>
      </c>
      <c r="C499" s="77" t="s">
        <v>4671</v>
      </c>
      <c r="D499" s="78">
        <v>1</v>
      </c>
      <c r="E499" s="79">
        <v>219.2</v>
      </c>
      <c r="F499" s="80">
        <v>219.2</v>
      </c>
      <c r="G499" s="81">
        <v>5.01</v>
      </c>
      <c r="H499" s="81">
        <v>5.01</v>
      </c>
      <c r="I499" s="78" t="s">
        <v>4742</v>
      </c>
      <c r="J499" s="78">
        <f>VLOOKUP(B499,'[3]09.02.2026'!$C$1543:$J$2063,8,0)</f>
        <v>0</v>
      </c>
      <c r="K499" s="78">
        <f t="shared" si="22"/>
        <v>0</v>
      </c>
      <c r="L499" s="82"/>
      <c r="M499" s="82"/>
      <c r="N499" s="82"/>
      <c r="O499" s="82"/>
      <c r="P499" s="82">
        <v>1</v>
      </c>
      <c r="Q499" s="83"/>
      <c r="R499" s="83"/>
      <c r="S499" s="83"/>
      <c r="T499" s="84">
        <f t="shared" si="23"/>
        <v>0</v>
      </c>
      <c r="U499" s="84"/>
      <c r="V499" s="86"/>
      <c r="W499" s="87"/>
      <c r="X499" s="132">
        <f>VLOOKUP(B499,'[4]ВОМ КГ-3 СОЭКС'!$C$3:$G$2063,5,0)</f>
        <v>219.2</v>
      </c>
      <c r="Y499" s="133">
        <f t="shared" si="21"/>
        <v>0</v>
      </c>
      <c r="Z499" s="132"/>
    </row>
    <row r="500" spans="1:26" x14ac:dyDescent="0.25">
      <c r="A500" s="76" t="s">
        <v>1510</v>
      </c>
      <c r="B500" s="77" t="s">
        <v>4672</v>
      </c>
      <c r="C500" s="77" t="s">
        <v>4673</v>
      </c>
      <c r="D500" s="78">
        <v>1</v>
      </c>
      <c r="E500" s="79">
        <v>322.89999999999998</v>
      </c>
      <c r="F500" s="80">
        <v>322.89999999999998</v>
      </c>
      <c r="G500" s="81">
        <v>6.46</v>
      </c>
      <c r="H500" s="81">
        <v>6.46</v>
      </c>
      <c r="I500" s="78" t="s">
        <v>4743</v>
      </c>
      <c r="J500" s="78">
        <f>VLOOKUP(B500,'[3]09.02.2026'!$C$1543:$J$2063,8,0)</f>
        <v>0</v>
      </c>
      <c r="K500" s="78">
        <f t="shared" si="22"/>
        <v>0</v>
      </c>
      <c r="L500" s="82"/>
      <c r="M500" s="82"/>
      <c r="N500" s="82"/>
      <c r="O500" s="82"/>
      <c r="P500" s="82">
        <v>1</v>
      </c>
      <c r="Q500" s="83"/>
      <c r="R500" s="83"/>
      <c r="S500" s="83"/>
      <c r="T500" s="84">
        <f t="shared" si="23"/>
        <v>0</v>
      </c>
      <c r="U500" s="84"/>
      <c r="V500" s="86"/>
      <c r="W500" s="87"/>
      <c r="X500" s="132">
        <f>VLOOKUP(B500,'[4]ВОМ КГ-3 СОЭКС'!$C$3:$G$2063,5,0)</f>
        <v>322.89999999999998</v>
      </c>
      <c r="Y500" s="133">
        <f t="shared" si="21"/>
        <v>0</v>
      </c>
      <c r="Z500" s="132"/>
    </row>
    <row r="501" spans="1:26" x14ac:dyDescent="0.25">
      <c r="A501" s="76" t="s">
        <v>1513</v>
      </c>
      <c r="B501" s="77" t="s">
        <v>4674</v>
      </c>
      <c r="C501" s="77" t="s">
        <v>4675</v>
      </c>
      <c r="D501" s="78">
        <v>1</v>
      </c>
      <c r="E501" s="79">
        <v>473.1</v>
      </c>
      <c r="F501" s="80">
        <v>473.1</v>
      </c>
      <c r="G501" s="81">
        <v>9.8000000000000007</v>
      </c>
      <c r="H501" s="81">
        <v>9.8000000000000007</v>
      </c>
      <c r="I501" s="78" t="s">
        <v>4743</v>
      </c>
      <c r="J501" s="78">
        <f>VLOOKUP(B501,'[3]09.02.2026'!$C$1543:$J$2063,8,0)</f>
        <v>0</v>
      </c>
      <c r="K501" s="78">
        <f t="shared" si="22"/>
        <v>0</v>
      </c>
      <c r="L501" s="82"/>
      <c r="M501" s="82"/>
      <c r="N501" s="82"/>
      <c r="O501" s="82"/>
      <c r="P501" s="82">
        <v>1</v>
      </c>
      <c r="Q501" s="83"/>
      <c r="R501" s="83"/>
      <c r="S501" s="83"/>
      <c r="T501" s="84">
        <f t="shared" si="23"/>
        <v>0</v>
      </c>
      <c r="U501" s="84"/>
      <c r="V501" s="86"/>
      <c r="W501" s="87"/>
      <c r="X501" s="132">
        <f>VLOOKUP(B501,'[4]ВОМ КГ-3 СОЭКС'!$C$3:$G$2063,5,0)</f>
        <v>473.1</v>
      </c>
      <c r="Y501" s="133">
        <f t="shared" si="21"/>
        <v>0</v>
      </c>
      <c r="Z501" s="132"/>
    </row>
    <row r="502" spans="1:26" x14ac:dyDescent="0.25">
      <c r="A502" s="76" t="s">
        <v>1516</v>
      </c>
      <c r="B502" s="77" t="s">
        <v>4676</v>
      </c>
      <c r="C502" s="77" t="s">
        <v>4677</v>
      </c>
      <c r="D502" s="78">
        <v>1</v>
      </c>
      <c r="E502" s="79">
        <v>61.1</v>
      </c>
      <c r="F502" s="80">
        <v>61.1</v>
      </c>
      <c r="G502" s="81">
        <v>1.71</v>
      </c>
      <c r="H502" s="81">
        <v>1.71</v>
      </c>
      <c r="I502" s="78" t="s">
        <v>4743</v>
      </c>
      <c r="J502" s="78">
        <f>VLOOKUP(B502,'[3]09.02.2026'!$C$1543:$J$2063,8,0)</f>
        <v>0</v>
      </c>
      <c r="K502" s="78">
        <f t="shared" si="22"/>
        <v>0</v>
      </c>
      <c r="L502" s="82">
        <v>1</v>
      </c>
      <c r="M502" s="82"/>
      <c r="N502" s="82"/>
      <c r="O502" s="82"/>
      <c r="P502" s="82"/>
      <c r="Q502" s="83"/>
      <c r="R502" s="83"/>
      <c r="S502" s="83"/>
      <c r="T502" s="84">
        <f t="shared" si="23"/>
        <v>0</v>
      </c>
      <c r="U502" s="84"/>
      <c r="V502" s="86"/>
      <c r="W502" s="87"/>
      <c r="X502" s="132">
        <f>VLOOKUP(B502,'[4]ВОМ КГ-3 СОЭКС'!$C$3:$G$2063,5,0)</f>
        <v>61.1</v>
      </c>
      <c r="Y502" s="133">
        <f t="shared" si="21"/>
        <v>0</v>
      </c>
      <c r="Z502" s="132"/>
    </row>
    <row r="503" spans="1:26" x14ac:dyDescent="0.25">
      <c r="A503" s="76" t="s">
        <v>1519</v>
      </c>
      <c r="B503" s="77" t="s">
        <v>4678</v>
      </c>
      <c r="C503" s="77" t="s">
        <v>4679</v>
      </c>
      <c r="D503" s="78">
        <v>1</v>
      </c>
      <c r="E503" s="79">
        <v>237.1</v>
      </c>
      <c r="F503" s="80">
        <v>237.1</v>
      </c>
      <c r="G503" s="81">
        <v>6.5</v>
      </c>
      <c r="H503" s="81">
        <v>6.5</v>
      </c>
      <c r="I503" s="78" t="s">
        <v>4743</v>
      </c>
      <c r="J503" s="78">
        <f>VLOOKUP(B503,'[3]09.02.2026'!$C$1543:$J$2063,8,0)</f>
        <v>0</v>
      </c>
      <c r="K503" s="78">
        <f t="shared" si="22"/>
        <v>0</v>
      </c>
      <c r="L503" s="82"/>
      <c r="M503" s="82"/>
      <c r="N503" s="82"/>
      <c r="O503" s="82"/>
      <c r="P503" s="82"/>
      <c r="Q503" s="83"/>
      <c r="R503" s="83"/>
      <c r="S503" s="83">
        <v>1</v>
      </c>
      <c r="T503" s="84">
        <f t="shared" si="23"/>
        <v>0</v>
      </c>
      <c r="U503" s="84"/>
      <c r="V503" s="86"/>
      <c r="W503" s="87"/>
      <c r="X503" s="132">
        <f>VLOOKUP(B503,'[4]ВОМ КГ-3 СОЭКС'!$C$3:$G$2063,5,0)</f>
        <v>237.1</v>
      </c>
      <c r="Y503" s="133">
        <f t="shared" si="21"/>
        <v>0</v>
      </c>
      <c r="Z503" s="132"/>
    </row>
    <row r="504" spans="1:26" x14ac:dyDescent="0.25">
      <c r="A504" s="76" t="s">
        <v>1522</v>
      </c>
      <c r="B504" s="77" t="s">
        <v>4680</v>
      </c>
      <c r="C504" s="77" t="s">
        <v>4681</v>
      </c>
      <c r="D504" s="78">
        <v>12</v>
      </c>
      <c r="E504" s="79">
        <v>28.9</v>
      </c>
      <c r="F504" s="80">
        <v>346.8</v>
      </c>
      <c r="G504" s="81">
        <v>0.82</v>
      </c>
      <c r="H504" s="81">
        <v>9.84</v>
      </c>
      <c r="I504" s="78" t="s">
        <v>4743</v>
      </c>
      <c r="J504" s="78">
        <f>VLOOKUP(B504,'[3]09.02.2026'!$C$1543:$J$2063,8,0)</f>
        <v>0</v>
      </c>
      <c r="K504" s="78">
        <f t="shared" si="22"/>
        <v>0</v>
      </c>
      <c r="L504" s="82"/>
      <c r="M504" s="82">
        <v>2</v>
      </c>
      <c r="N504" s="82">
        <v>2</v>
      </c>
      <c r="O504" s="82">
        <v>2</v>
      </c>
      <c r="P504" s="82"/>
      <c r="Q504" s="83">
        <v>2</v>
      </c>
      <c r="R504" s="83">
        <v>2</v>
      </c>
      <c r="S504" s="83">
        <v>2</v>
      </c>
      <c r="T504" s="84">
        <f t="shared" si="23"/>
        <v>0</v>
      </c>
      <c r="U504" s="84"/>
      <c r="V504" s="86"/>
      <c r="W504" s="87"/>
      <c r="X504" s="132">
        <f>VLOOKUP(B504,'[4]ВОМ КГ-3 СОЭКС'!$C$3:$G$2063,5,0)</f>
        <v>346.8</v>
      </c>
      <c r="Y504" s="133">
        <f t="shared" si="21"/>
        <v>0</v>
      </c>
      <c r="Z504" s="132"/>
    </row>
    <row r="505" spans="1:26" ht="15" customHeight="1" x14ac:dyDescent="0.25">
      <c r="A505" s="76" t="s">
        <v>1525</v>
      </c>
      <c r="B505" s="77" t="s">
        <v>4682</v>
      </c>
      <c r="C505" s="77" t="s">
        <v>4683</v>
      </c>
      <c r="D505" s="78">
        <v>1</v>
      </c>
      <c r="E505" s="79">
        <v>36</v>
      </c>
      <c r="F505" s="80">
        <v>36</v>
      </c>
      <c r="G505" s="81">
        <v>0.98</v>
      </c>
      <c r="H505" s="81">
        <v>0.98</v>
      </c>
      <c r="I505" s="78" t="s">
        <v>4743</v>
      </c>
      <c r="J505" s="78">
        <f>VLOOKUP(B505,'[3]09.02.2026'!$C$1543:$J$2063,8,0)</f>
        <v>0</v>
      </c>
      <c r="K505" s="78">
        <f t="shared" si="22"/>
        <v>0</v>
      </c>
      <c r="L505" s="82"/>
      <c r="M505" s="82"/>
      <c r="N505" s="82"/>
      <c r="O505" s="82"/>
      <c r="P505" s="82">
        <v>1</v>
      </c>
      <c r="Q505" s="83"/>
      <c r="R505" s="83"/>
      <c r="S505" s="83"/>
      <c r="T505" s="84">
        <f t="shared" si="23"/>
        <v>0</v>
      </c>
      <c r="U505" s="84"/>
      <c r="V505" s="86"/>
      <c r="W505" s="87"/>
      <c r="X505" s="132">
        <f>VLOOKUP(B505,'[4]ВОМ КГ-3 СОЭКС'!$C$3:$G$2063,5,0)</f>
        <v>36</v>
      </c>
      <c r="Y505" s="133">
        <f t="shared" si="21"/>
        <v>0</v>
      </c>
      <c r="Z505" s="132"/>
    </row>
    <row r="506" spans="1:26" x14ac:dyDescent="0.25">
      <c r="A506" s="76" t="s">
        <v>1528</v>
      </c>
      <c r="B506" s="77" t="s">
        <v>4684</v>
      </c>
      <c r="C506" s="77" t="s">
        <v>4685</v>
      </c>
      <c r="D506" s="78">
        <v>1</v>
      </c>
      <c r="E506" s="79">
        <v>45.9</v>
      </c>
      <c r="F506" s="80">
        <v>45.9</v>
      </c>
      <c r="G506" s="81">
        <v>1.25</v>
      </c>
      <c r="H506" s="81">
        <v>1.25</v>
      </c>
      <c r="I506" s="78" t="s">
        <v>4743</v>
      </c>
      <c r="J506" s="78">
        <f>VLOOKUP(B506,'[3]09.02.2026'!$C$1543:$J$2063,8,0)</f>
        <v>0</v>
      </c>
      <c r="K506" s="78">
        <f t="shared" si="22"/>
        <v>0</v>
      </c>
      <c r="L506" s="82"/>
      <c r="M506" s="82"/>
      <c r="N506" s="82"/>
      <c r="O506" s="82"/>
      <c r="P506" s="82">
        <v>1</v>
      </c>
      <c r="Q506" s="83"/>
      <c r="R506" s="83"/>
      <c r="S506" s="83"/>
      <c r="T506" s="84">
        <f t="shared" si="23"/>
        <v>0</v>
      </c>
      <c r="U506" s="84"/>
      <c r="V506" s="86"/>
      <c r="W506" s="87"/>
      <c r="X506" s="132">
        <f>VLOOKUP(B506,'[4]ВОМ КГ-3 СОЭКС'!$C$3:$G$2063,5,0)</f>
        <v>45.9</v>
      </c>
      <c r="Y506" s="133">
        <f t="shared" si="21"/>
        <v>0</v>
      </c>
      <c r="Z506" s="132"/>
    </row>
    <row r="507" spans="1:26" x14ac:dyDescent="0.25">
      <c r="A507" s="76" t="s">
        <v>1531</v>
      </c>
      <c r="B507" s="77" t="s">
        <v>4686</v>
      </c>
      <c r="C507" s="77" t="s">
        <v>4687</v>
      </c>
      <c r="D507" s="78">
        <v>1</v>
      </c>
      <c r="E507" s="79">
        <v>9.4</v>
      </c>
      <c r="F507" s="80">
        <v>9.4</v>
      </c>
      <c r="G507" s="81">
        <v>0.5</v>
      </c>
      <c r="H507" s="81">
        <v>0.5</v>
      </c>
      <c r="I507" s="78" t="s">
        <v>4743</v>
      </c>
      <c r="J507" s="78">
        <f>VLOOKUP(B507,'[3]09.02.2026'!$C$1543:$J$2063,8,0)</f>
        <v>0</v>
      </c>
      <c r="K507" s="78">
        <f t="shared" si="22"/>
        <v>0</v>
      </c>
      <c r="L507" s="82">
        <v>1</v>
      </c>
      <c r="M507" s="82"/>
      <c r="N507" s="82"/>
      <c r="O507" s="82"/>
      <c r="P507" s="82"/>
      <c r="Q507" s="83"/>
      <c r="R507" s="83"/>
      <c r="S507" s="83"/>
      <c r="T507" s="84">
        <f t="shared" si="23"/>
        <v>0</v>
      </c>
      <c r="U507" s="84"/>
      <c r="V507" s="86"/>
      <c r="W507" s="87"/>
      <c r="X507" s="132">
        <f>VLOOKUP(B507,'[4]ВОМ КГ-3 СОЭКС'!$C$3:$G$2063,5,0)</f>
        <v>9.4</v>
      </c>
      <c r="Y507" s="133">
        <f t="shared" si="21"/>
        <v>0</v>
      </c>
      <c r="Z507" s="132"/>
    </row>
    <row r="508" spans="1:26" x14ac:dyDescent="0.25">
      <c r="A508" s="76" t="s">
        <v>1534</v>
      </c>
      <c r="B508" s="77" t="s">
        <v>4688</v>
      </c>
      <c r="C508" s="77" t="s">
        <v>4689</v>
      </c>
      <c r="D508" s="78">
        <v>1</v>
      </c>
      <c r="E508" s="79">
        <v>8.8000000000000007</v>
      </c>
      <c r="F508" s="80">
        <v>8.8000000000000007</v>
      </c>
      <c r="G508" s="81">
        <v>0.46</v>
      </c>
      <c r="H508" s="81">
        <v>0.46</v>
      </c>
      <c r="I508" s="78" t="s">
        <v>4743</v>
      </c>
      <c r="J508" s="78">
        <f>VLOOKUP(B508,'[3]09.02.2026'!$C$1543:$J$2063,8,0)</f>
        <v>0</v>
      </c>
      <c r="K508" s="78">
        <f t="shared" si="22"/>
        <v>0</v>
      </c>
      <c r="L508" s="82">
        <v>1</v>
      </c>
      <c r="M508" s="82"/>
      <c r="N508" s="82"/>
      <c r="O508" s="82"/>
      <c r="P508" s="82"/>
      <c r="Q508" s="83"/>
      <c r="R508" s="83"/>
      <c r="S508" s="83"/>
      <c r="T508" s="84">
        <f t="shared" si="23"/>
        <v>0</v>
      </c>
      <c r="U508" s="84"/>
      <c r="V508" s="86"/>
      <c r="W508" s="87"/>
      <c r="X508" s="132">
        <f>VLOOKUP(B508,'[4]ВОМ КГ-3 СОЭКС'!$C$3:$G$2063,5,0)</f>
        <v>8.8000000000000007</v>
      </c>
      <c r="Y508" s="133">
        <f t="shared" si="21"/>
        <v>0</v>
      </c>
      <c r="Z508" s="132"/>
    </row>
    <row r="509" spans="1:26" x14ac:dyDescent="0.25">
      <c r="A509" s="76" t="s">
        <v>1537</v>
      </c>
      <c r="B509" s="77" t="s">
        <v>4690</v>
      </c>
      <c r="C509" s="77" t="s">
        <v>4691</v>
      </c>
      <c r="D509" s="78">
        <v>13</v>
      </c>
      <c r="E509" s="79">
        <v>10.9</v>
      </c>
      <c r="F509" s="80">
        <v>141.69999999999999</v>
      </c>
      <c r="G509" s="81">
        <v>0.56999999999999995</v>
      </c>
      <c r="H509" s="81">
        <v>7.41</v>
      </c>
      <c r="I509" s="78" t="s">
        <v>4743</v>
      </c>
      <c r="J509" s="78">
        <f>VLOOKUP(B509,'[3]09.02.2026'!$C$1543:$J$2063,8,0)</f>
        <v>0</v>
      </c>
      <c r="K509" s="78">
        <f t="shared" si="22"/>
        <v>0</v>
      </c>
      <c r="L509" s="82">
        <v>1</v>
      </c>
      <c r="M509" s="82">
        <v>2</v>
      </c>
      <c r="N509" s="82">
        <v>2</v>
      </c>
      <c r="O509" s="82">
        <v>2</v>
      </c>
      <c r="P509" s="82"/>
      <c r="Q509" s="83">
        <v>2</v>
      </c>
      <c r="R509" s="83">
        <v>2</v>
      </c>
      <c r="S509" s="83">
        <v>2</v>
      </c>
      <c r="T509" s="84">
        <f t="shared" si="23"/>
        <v>0</v>
      </c>
      <c r="U509" s="84"/>
      <c r="V509" s="86"/>
      <c r="W509" s="87"/>
      <c r="X509" s="132">
        <f>VLOOKUP(B509,'[4]ВОМ КГ-3 СОЭКС'!$C$3:$G$2063,5,0)</f>
        <v>141.69999999999999</v>
      </c>
      <c r="Y509" s="133">
        <f t="shared" si="21"/>
        <v>0</v>
      </c>
      <c r="Z509" s="132"/>
    </row>
    <row r="510" spans="1:26" x14ac:dyDescent="0.25">
      <c r="A510" s="76" t="s">
        <v>1540</v>
      </c>
      <c r="B510" s="77" t="s">
        <v>4692</v>
      </c>
      <c r="C510" s="77" t="s">
        <v>4693</v>
      </c>
      <c r="D510" s="78">
        <v>1</v>
      </c>
      <c r="E510" s="79">
        <v>10.4</v>
      </c>
      <c r="F510" s="80">
        <v>10.4</v>
      </c>
      <c r="G510" s="81">
        <v>0.55000000000000004</v>
      </c>
      <c r="H510" s="81">
        <v>0.55000000000000004</v>
      </c>
      <c r="I510" s="78" t="s">
        <v>4743</v>
      </c>
      <c r="J510" s="78">
        <f>VLOOKUP(B510,'[3]09.02.2026'!$C$1543:$J$2063,8,0)</f>
        <v>0</v>
      </c>
      <c r="K510" s="78">
        <f t="shared" si="22"/>
        <v>0</v>
      </c>
      <c r="L510" s="82">
        <v>1</v>
      </c>
      <c r="M510" s="82"/>
      <c r="N510" s="82"/>
      <c r="O510" s="82"/>
      <c r="P510" s="82"/>
      <c r="Q510" s="83"/>
      <c r="R510" s="83"/>
      <c r="S510" s="83"/>
      <c r="T510" s="84">
        <f t="shared" si="23"/>
        <v>0</v>
      </c>
      <c r="U510" s="84"/>
      <c r="V510" s="86"/>
      <c r="W510" s="87"/>
      <c r="X510" s="132">
        <f>VLOOKUP(B510,'[4]ВОМ КГ-3 СОЭКС'!$C$3:$G$2063,5,0)</f>
        <v>10.4</v>
      </c>
      <c r="Y510" s="133">
        <f t="shared" si="21"/>
        <v>0</v>
      </c>
      <c r="Z510" s="132"/>
    </row>
    <row r="511" spans="1:26" x14ac:dyDescent="0.25">
      <c r="A511" s="76" t="s">
        <v>1543</v>
      </c>
      <c r="B511" s="77" t="s">
        <v>4694</v>
      </c>
      <c r="C511" s="77" t="s">
        <v>4695</v>
      </c>
      <c r="D511" s="78">
        <v>12</v>
      </c>
      <c r="E511" s="79">
        <v>8.8000000000000007</v>
      </c>
      <c r="F511" s="80">
        <v>105.6</v>
      </c>
      <c r="G511" s="81">
        <v>0.46</v>
      </c>
      <c r="H511" s="81">
        <v>5.52</v>
      </c>
      <c r="I511" s="78" t="s">
        <v>4743</v>
      </c>
      <c r="J511" s="78">
        <f>VLOOKUP(B511,'[3]09.02.2026'!$C$1543:$J$2063,8,0)</f>
        <v>0</v>
      </c>
      <c r="K511" s="78">
        <f t="shared" si="22"/>
        <v>0</v>
      </c>
      <c r="L511" s="82"/>
      <c r="M511" s="82">
        <v>2</v>
      </c>
      <c r="N511" s="82">
        <v>2</v>
      </c>
      <c r="O511" s="82">
        <v>2</v>
      </c>
      <c r="P511" s="82"/>
      <c r="Q511" s="83">
        <v>2</v>
      </c>
      <c r="R511" s="83">
        <v>2</v>
      </c>
      <c r="S511" s="83">
        <v>2</v>
      </c>
      <c r="T511" s="84">
        <f t="shared" si="23"/>
        <v>0</v>
      </c>
      <c r="U511" s="84"/>
      <c r="V511" s="86"/>
      <c r="W511" s="87"/>
      <c r="X511" s="132">
        <f>VLOOKUP(B511,'[4]ВОМ КГ-3 СОЭКС'!$C$3:$G$2063,5,0)</f>
        <v>105.6</v>
      </c>
      <c r="Y511" s="133">
        <f t="shared" si="21"/>
        <v>0</v>
      </c>
      <c r="Z511" s="132"/>
    </row>
    <row r="512" spans="1:26" x14ac:dyDescent="0.25">
      <c r="A512" s="76" t="s">
        <v>1546</v>
      </c>
      <c r="B512" s="77" t="s">
        <v>4696</v>
      </c>
      <c r="C512" s="77" t="s">
        <v>4697</v>
      </c>
      <c r="D512" s="78">
        <v>12</v>
      </c>
      <c r="E512" s="79">
        <v>10.5</v>
      </c>
      <c r="F512" s="80">
        <v>126</v>
      </c>
      <c r="G512" s="81">
        <v>0.55000000000000004</v>
      </c>
      <c r="H512" s="81">
        <v>6.6</v>
      </c>
      <c r="I512" s="78" t="s">
        <v>4743</v>
      </c>
      <c r="J512" s="78">
        <f>VLOOKUP(B512,'[3]09.02.2026'!$C$1543:$J$2063,8,0)</f>
        <v>0</v>
      </c>
      <c r="K512" s="78">
        <f t="shared" si="22"/>
        <v>0</v>
      </c>
      <c r="L512" s="82"/>
      <c r="M512" s="82">
        <v>2</v>
      </c>
      <c r="N512" s="82">
        <v>2</v>
      </c>
      <c r="O512" s="82">
        <v>2</v>
      </c>
      <c r="P512" s="82"/>
      <c r="Q512" s="83">
        <v>2</v>
      </c>
      <c r="R512" s="83">
        <v>2</v>
      </c>
      <c r="S512" s="83">
        <v>2</v>
      </c>
      <c r="T512" s="84">
        <f t="shared" si="23"/>
        <v>0</v>
      </c>
      <c r="U512" s="84"/>
      <c r="V512" s="86"/>
      <c r="W512" s="87"/>
      <c r="X512" s="132">
        <f>VLOOKUP(B512,'[4]ВОМ КГ-3 СОЭКС'!$C$3:$G$2063,5,0)</f>
        <v>126</v>
      </c>
      <c r="Y512" s="133">
        <f t="shared" si="21"/>
        <v>0</v>
      </c>
      <c r="Z512" s="132"/>
    </row>
    <row r="513" spans="1:26" x14ac:dyDescent="0.25">
      <c r="A513" s="76" t="s">
        <v>1549</v>
      </c>
      <c r="B513" s="77" t="s">
        <v>4698</v>
      </c>
      <c r="C513" s="77" t="s">
        <v>4699</v>
      </c>
      <c r="D513" s="78">
        <v>1</v>
      </c>
      <c r="E513" s="79">
        <v>9.6</v>
      </c>
      <c r="F513" s="80">
        <v>9.6</v>
      </c>
      <c r="G513" s="81">
        <v>0.51</v>
      </c>
      <c r="H513" s="81">
        <v>0.51</v>
      </c>
      <c r="I513" s="78" t="s">
        <v>4743</v>
      </c>
      <c r="J513" s="78">
        <f>VLOOKUP(B513,'[3]09.02.2026'!$C$1543:$J$2063,8,0)</f>
        <v>0</v>
      </c>
      <c r="K513" s="78">
        <f t="shared" si="22"/>
        <v>0</v>
      </c>
      <c r="L513" s="82">
        <v>1</v>
      </c>
      <c r="M513" s="82"/>
      <c r="N513" s="82"/>
      <c r="O513" s="82"/>
      <c r="P513" s="82"/>
      <c r="Q513" s="83"/>
      <c r="R513" s="83"/>
      <c r="S513" s="83"/>
      <c r="T513" s="84">
        <f t="shared" si="23"/>
        <v>0</v>
      </c>
      <c r="U513" s="84"/>
      <c r="V513" s="86"/>
      <c r="W513" s="87"/>
      <c r="X513" s="132">
        <f>VLOOKUP(B513,'[4]ВОМ КГ-3 СОЭКС'!$C$3:$G$2063,5,0)</f>
        <v>9.6</v>
      </c>
      <c r="Y513" s="133">
        <f t="shared" si="21"/>
        <v>0</v>
      </c>
      <c r="Z513" s="132"/>
    </row>
    <row r="514" spans="1:26" x14ac:dyDescent="0.25">
      <c r="A514" s="76" t="s">
        <v>1552</v>
      </c>
      <c r="B514" s="77" t="s">
        <v>4700</v>
      </c>
      <c r="C514" s="77" t="s">
        <v>4701</v>
      </c>
      <c r="D514" s="78">
        <v>1</v>
      </c>
      <c r="E514" s="79">
        <v>9.3000000000000007</v>
      </c>
      <c r="F514" s="80">
        <v>9.3000000000000007</v>
      </c>
      <c r="G514" s="81">
        <v>0.49</v>
      </c>
      <c r="H514" s="81">
        <v>0.49</v>
      </c>
      <c r="I514" s="78" t="s">
        <v>4743</v>
      </c>
      <c r="J514" s="78">
        <f>VLOOKUP(B514,'[3]09.02.2026'!$C$1543:$J$2063,8,0)</f>
        <v>0</v>
      </c>
      <c r="K514" s="78">
        <f t="shared" si="22"/>
        <v>0</v>
      </c>
      <c r="L514" s="82">
        <v>1</v>
      </c>
      <c r="M514" s="82"/>
      <c r="N514" s="82"/>
      <c r="O514" s="82"/>
      <c r="P514" s="82"/>
      <c r="Q514" s="83"/>
      <c r="R514" s="83"/>
      <c r="S514" s="83"/>
      <c r="T514" s="84">
        <f t="shared" si="23"/>
        <v>0</v>
      </c>
      <c r="U514" s="84"/>
      <c r="V514" s="86"/>
      <c r="W514" s="87"/>
      <c r="X514" s="132">
        <f>VLOOKUP(B514,'[4]ВОМ КГ-3 СОЭКС'!$C$3:$G$2063,5,0)</f>
        <v>9.3000000000000007</v>
      </c>
      <c r="Y514" s="133">
        <f t="shared" si="21"/>
        <v>0</v>
      </c>
      <c r="Z514" s="132"/>
    </row>
    <row r="515" spans="1:26" x14ac:dyDescent="0.25">
      <c r="A515" s="76" t="s">
        <v>1555</v>
      </c>
      <c r="B515" s="77" t="s">
        <v>4702</v>
      </c>
      <c r="C515" s="77" t="s">
        <v>4703</v>
      </c>
      <c r="D515" s="78">
        <v>2</v>
      </c>
      <c r="E515" s="79">
        <v>10.8</v>
      </c>
      <c r="F515" s="80">
        <v>21.6</v>
      </c>
      <c r="G515" s="81">
        <v>0.56999999999999995</v>
      </c>
      <c r="H515" s="81">
        <v>1.1399999999999999</v>
      </c>
      <c r="I515" s="78" t="s">
        <v>4743</v>
      </c>
      <c r="J515" s="78">
        <f>VLOOKUP(B515,'[3]09.02.2026'!$C$1543:$J$2063,8,0)</f>
        <v>0</v>
      </c>
      <c r="K515" s="78">
        <f t="shared" si="22"/>
        <v>0</v>
      </c>
      <c r="L515" s="82">
        <v>2</v>
      </c>
      <c r="M515" s="82"/>
      <c r="N515" s="82"/>
      <c r="O515" s="82"/>
      <c r="P515" s="82"/>
      <c r="Q515" s="83"/>
      <c r="R515" s="83"/>
      <c r="S515" s="83"/>
      <c r="T515" s="84">
        <f t="shared" si="23"/>
        <v>0</v>
      </c>
      <c r="U515" s="84"/>
      <c r="V515" s="86"/>
      <c r="W515" s="87"/>
      <c r="X515" s="132">
        <f>VLOOKUP(B515,'[4]ВОМ КГ-3 СОЭКС'!$C$3:$G$2063,5,0)</f>
        <v>21.6</v>
      </c>
      <c r="Y515" s="133">
        <f t="shared" ref="Y515:Y523" si="24">F515-X515</f>
        <v>0</v>
      </c>
      <c r="Z515" s="132"/>
    </row>
    <row r="516" spans="1:26" x14ac:dyDescent="0.25">
      <c r="A516" s="76" t="s">
        <v>1558</v>
      </c>
      <c r="B516" s="77" t="s">
        <v>4704</v>
      </c>
      <c r="C516" s="77" t="s">
        <v>4705</v>
      </c>
      <c r="D516" s="78">
        <v>1</v>
      </c>
      <c r="E516" s="79">
        <v>13.1</v>
      </c>
      <c r="F516" s="80">
        <v>13.1</v>
      </c>
      <c r="G516" s="81">
        <v>0.69</v>
      </c>
      <c r="H516" s="81">
        <v>0.69</v>
      </c>
      <c r="I516" s="78" t="s">
        <v>4743</v>
      </c>
      <c r="J516" s="78">
        <f>VLOOKUP(B516,'[3]09.02.2026'!$C$1543:$J$2063,8,0)</f>
        <v>0</v>
      </c>
      <c r="K516" s="78">
        <f t="shared" ref="K516:K523" si="25">J516*E516</f>
        <v>0</v>
      </c>
      <c r="L516" s="82"/>
      <c r="M516" s="82"/>
      <c r="N516" s="82"/>
      <c r="O516" s="82"/>
      <c r="P516" s="82"/>
      <c r="Q516" s="83"/>
      <c r="R516" s="83"/>
      <c r="S516" s="83">
        <v>1</v>
      </c>
      <c r="T516" s="84">
        <f t="shared" ref="T516:T523" si="26">D516-L516-M516-N516-O516-P516-Q516-R516-S516</f>
        <v>0</v>
      </c>
      <c r="U516" s="84"/>
      <c r="V516" s="86"/>
      <c r="W516" s="87"/>
      <c r="X516" s="132">
        <f>VLOOKUP(B516,'[4]ВОМ КГ-3 СОЭКС'!$C$3:$G$2063,5,0)</f>
        <v>13.1</v>
      </c>
      <c r="Y516" s="133">
        <f t="shared" si="24"/>
        <v>0</v>
      </c>
      <c r="Z516" s="132"/>
    </row>
    <row r="517" spans="1:26" x14ac:dyDescent="0.25">
      <c r="A517" s="76" t="s">
        <v>1561</v>
      </c>
      <c r="B517" s="77" t="s">
        <v>4706</v>
      </c>
      <c r="C517" s="77" t="s">
        <v>4707</v>
      </c>
      <c r="D517" s="78">
        <v>2</v>
      </c>
      <c r="E517" s="79">
        <v>8</v>
      </c>
      <c r="F517" s="80">
        <v>16</v>
      </c>
      <c r="G517" s="81">
        <v>0.42</v>
      </c>
      <c r="H517" s="81">
        <v>0.84</v>
      </c>
      <c r="I517" s="78" t="s">
        <v>4743</v>
      </c>
      <c r="J517" s="78">
        <f>VLOOKUP(B517,'[3]09.02.2026'!$C$1543:$J$2063,8,0)</f>
        <v>0</v>
      </c>
      <c r="K517" s="78">
        <f t="shared" si="25"/>
        <v>0</v>
      </c>
      <c r="L517" s="82"/>
      <c r="M517" s="82"/>
      <c r="N517" s="82"/>
      <c r="O517" s="82"/>
      <c r="P517" s="82"/>
      <c r="Q517" s="83"/>
      <c r="R517" s="83"/>
      <c r="S517" s="83">
        <v>2</v>
      </c>
      <c r="T517" s="84">
        <f t="shared" si="26"/>
        <v>0</v>
      </c>
      <c r="U517" s="84"/>
      <c r="V517" s="86"/>
      <c r="W517" s="87"/>
      <c r="X517" s="132">
        <f>VLOOKUP(B517,'[4]ВОМ КГ-3 СОЭКС'!$C$3:$G$2063,5,0)</f>
        <v>16</v>
      </c>
      <c r="Y517" s="133">
        <f t="shared" si="24"/>
        <v>0</v>
      </c>
      <c r="Z517" s="132"/>
    </row>
    <row r="518" spans="1:26" x14ac:dyDescent="0.25">
      <c r="A518" s="76" t="s">
        <v>1564</v>
      </c>
      <c r="B518" s="77" t="s">
        <v>4708</v>
      </c>
      <c r="C518" s="77" t="s">
        <v>4709</v>
      </c>
      <c r="D518" s="78">
        <v>1</v>
      </c>
      <c r="E518" s="79">
        <v>12.4</v>
      </c>
      <c r="F518" s="80">
        <v>12.4</v>
      </c>
      <c r="G518" s="81">
        <v>0.65</v>
      </c>
      <c r="H518" s="81">
        <v>0.65</v>
      </c>
      <c r="I518" s="78" t="s">
        <v>4743</v>
      </c>
      <c r="J518" s="78">
        <f>VLOOKUP(B518,'[3]09.02.2026'!$C$1543:$J$2063,8,0)</f>
        <v>0</v>
      </c>
      <c r="K518" s="78">
        <f t="shared" si="25"/>
        <v>0</v>
      </c>
      <c r="L518" s="82"/>
      <c r="M518" s="82"/>
      <c r="N518" s="82"/>
      <c r="O518" s="82"/>
      <c r="P518" s="82"/>
      <c r="Q518" s="83"/>
      <c r="R518" s="83"/>
      <c r="S518" s="83">
        <v>1</v>
      </c>
      <c r="T518" s="84">
        <f t="shared" si="26"/>
        <v>0</v>
      </c>
      <c r="U518" s="84"/>
      <c r="V518" s="86"/>
      <c r="W518" s="87"/>
      <c r="X518" s="132">
        <f>VLOOKUP(B518,'[4]ВОМ КГ-3 СОЭКС'!$C$3:$G$2063,5,0)</f>
        <v>12.4</v>
      </c>
      <c r="Y518" s="133">
        <f t="shared" si="24"/>
        <v>0</v>
      </c>
      <c r="Z518" s="132"/>
    </row>
    <row r="519" spans="1:26" x14ac:dyDescent="0.25">
      <c r="A519" s="76" t="s">
        <v>1567</v>
      </c>
      <c r="B519" s="77" t="s">
        <v>4710</v>
      </c>
      <c r="C519" s="77" t="s">
        <v>4711</v>
      </c>
      <c r="D519" s="78">
        <v>11</v>
      </c>
      <c r="E519" s="79">
        <v>1414.8</v>
      </c>
      <c r="F519" s="80">
        <v>15562.8</v>
      </c>
      <c r="G519" s="81">
        <v>34.65</v>
      </c>
      <c r="H519" s="81">
        <v>381.15</v>
      </c>
      <c r="I519" s="78" t="s">
        <v>4743</v>
      </c>
      <c r="J519" s="78">
        <f>VLOOKUP(B519,'[3]09.02.2026'!$C$1543:$J$2063,8,0)</f>
        <v>0</v>
      </c>
      <c r="K519" s="78">
        <f t="shared" si="25"/>
        <v>0</v>
      </c>
      <c r="L519" s="82"/>
      <c r="M519" s="82">
        <v>2</v>
      </c>
      <c r="N519" s="82">
        <v>2</v>
      </c>
      <c r="O519" s="82">
        <v>2</v>
      </c>
      <c r="P519" s="82">
        <v>1</v>
      </c>
      <c r="Q519" s="83">
        <v>2</v>
      </c>
      <c r="R519" s="83">
        <v>2</v>
      </c>
      <c r="S519" s="83"/>
      <c r="T519" s="84">
        <f t="shared" si="26"/>
        <v>0</v>
      </c>
      <c r="U519" s="84"/>
      <c r="V519" s="86"/>
      <c r="W519" s="87"/>
      <c r="X519" s="132">
        <f>VLOOKUP(B519,'[4]ВОМ КГ-3 СОЭКС'!$C$3:$G$2063,5,0)</f>
        <v>15562.8</v>
      </c>
      <c r="Y519" s="133">
        <f t="shared" si="24"/>
        <v>0</v>
      </c>
      <c r="Z519" s="132"/>
    </row>
    <row r="520" spans="1:26" x14ac:dyDescent="0.25">
      <c r="A520" s="76" t="s">
        <v>1570</v>
      </c>
      <c r="B520" s="77" t="s">
        <v>4712</v>
      </c>
      <c r="C520" s="77" t="s">
        <v>4713</v>
      </c>
      <c r="D520" s="78">
        <v>128</v>
      </c>
      <c r="E520" s="79">
        <v>1.6</v>
      </c>
      <c r="F520" s="80">
        <v>204.8</v>
      </c>
      <c r="G520" s="81">
        <v>0.03</v>
      </c>
      <c r="H520" s="81">
        <v>3.84</v>
      </c>
      <c r="I520" s="78" t="s">
        <v>4743</v>
      </c>
      <c r="J520" s="78">
        <f>VLOOKUP(B520,'[3]09.02.2026'!$C$1543:$J$2063,8,0)</f>
        <v>0</v>
      </c>
      <c r="K520" s="78">
        <f t="shared" si="25"/>
        <v>0</v>
      </c>
      <c r="L520" s="82">
        <v>16</v>
      </c>
      <c r="M520" s="82">
        <v>16</v>
      </c>
      <c r="N520" s="82">
        <v>16</v>
      </c>
      <c r="O520" s="82">
        <v>16</v>
      </c>
      <c r="P520" s="82">
        <v>16</v>
      </c>
      <c r="Q520" s="83">
        <v>16</v>
      </c>
      <c r="R520" s="83">
        <v>16</v>
      </c>
      <c r="S520" s="83">
        <v>16</v>
      </c>
      <c r="T520" s="84">
        <f t="shared" si="26"/>
        <v>0</v>
      </c>
      <c r="U520" s="131" t="s">
        <v>4754</v>
      </c>
      <c r="V520" s="86"/>
      <c r="W520" s="87"/>
      <c r="X520" s="132">
        <f>VLOOKUP(B520,'[4]ВОМ КГ-3 СОЭКС'!$C$3:$G$2063,5,0)</f>
        <v>204.8</v>
      </c>
      <c r="Y520" s="133">
        <f t="shared" si="24"/>
        <v>0</v>
      </c>
      <c r="Z520" s="132"/>
    </row>
    <row r="521" spans="1:26" x14ac:dyDescent="0.25">
      <c r="A521" s="76" t="s">
        <v>1573</v>
      </c>
      <c r="B521" s="77" t="s">
        <v>4714</v>
      </c>
      <c r="C521" s="77" t="s">
        <v>4715</v>
      </c>
      <c r="D521" s="78">
        <v>8</v>
      </c>
      <c r="E521" s="79">
        <v>1</v>
      </c>
      <c r="F521" s="80">
        <v>8</v>
      </c>
      <c r="G521" s="81">
        <v>0.02</v>
      </c>
      <c r="H521" s="81">
        <v>0.16</v>
      </c>
      <c r="I521" s="78" t="s">
        <v>4743</v>
      </c>
      <c r="J521" s="78">
        <f>VLOOKUP(B521,'[3]09.02.2026'!$C$1543:$J$2063,8,0)</f>
        <v>0</v>
      </c>
      <c r="K521" s="78">
        <f t="shared" si="25"/>
        <v>0</v>
      </c>
      <c r="L521" s="82"/>
      <c r="M521" s="82"/>
      <c r="N521" s="82"/>
      <c r="O521" s="82"/>
      <c r="P521" s="82">
        <v>8</v>
      </c>
      <c r="Q521" s="83"/>
      <c r="R521" s="83"/>
      <c r="S521" s="83"/>
      <c r="T521" s="84">
        <f t="shared" si="26"/>
        <v>0</v>
      </c>
      <c r="U521" s="84"/>
      <c r="V521" s="86"/>
      <c r="W521" s="87"/>
      <c r="X521" s="132">
        <f>VLOOKUP(B521,'[4]ВОМ КГ-3 СОЭКС'!$C$3:$G$2063,5,0)</f>
        <v>8</v>
      </c>
      <c r="Y521" s="133">
        <f t="shared" si="24"/>
        <v>0</v>
      </c>
      <c r="Z521" s="132"/>
    </row>
    <row r="522" spans="1:26" x14ac:dyDescent="0.25">
      <c r="A522" s="76" t="s">
        <v>1576</v>
      </c>
      <c r="B522" s="77" t="s">
        <v>4716</v>
      </c>
      <c r="C522" s="77" t="s">
        <v>4717</v>
      </c>
      <c r="D522" s="78">
        <v>8</v>
      </c>
      <c r="E522" s="79">
        <v>47.7</v>
      </c>
      <c r="F522" s="80">
        <v>381.6</v>
      </c>
      <c r="G522" s="81">
        <v>2.83</v>
      </c>
      <c r="H522" s="81">
        <v>22.64</v>
      </c>
      <c r="I522" s="78" t="s">
        <v>4743</v>
      </c>
      <c r="J522" s="78">
        <f>VLOOKUP(B522,'[3]09.02.2026'!$C$1543:$J$2063,8,0)</f>
        <v>0</v>
      </c>
      <c r="K522" s="78">
        <f t="shared" si="25"/>
        <v>0</v>
      </c>
      <c r="L522" s="82"/>
      <c r="M522" s="82"/>
      <c r="N522" s="82"/>
      <c r="O522" s="82">
        <v>4</v>
      </c>
      <c r="P522" s="82">
        <v>4</v>
      </c>
      <c r="Q522" s="83"/>
      <c r="R522" s="83"/>
      <c r="S522" s="83"/>
      <c r="T522" s="84">
        <f t="shared" si="26"/>
        <v>0</v>
      </c>
      <c r="U522" s="84"/>
      <c r="V522" s="86"/>
      <c r="W522" s="87"/>
      <c r="X522" s="132">
        <f>VLOOKUP(B522,'[4]ВОМ КГ-3 СОЭКС'!$C$3:$G$2063,5,0)</f>
        <v>381.6</v>
      </c>
      <c r="Y522" s="133">
        <f t="shared" si="24"/>
        <v>0</v>
      </c>
      <c r="Z522" s="132"/>
    </row>
    <row r="523" spans="1:26" x14ac:dyDescent="0.25">
      <c r="A523" s="76" t="s">
        <v>1579</v>
      </c>
      <c r="B523" s="77" t="s">
        <v>4718</v>
      </c>
      <c r="C523" s="77" t="s">
        <v>4719</v>
      </c>
      <c r="D523" s="78">
        <v>4</v>
      </c>
      <c r="E523" s="79">
        <v>23.4</v>
      </c>
      <c r="F523" s="80">
        <v>93.6</v>
      </c>
      <c r="G523" s="81">
        <v>1.28</v>
      </c>
      <c r="H523" s="81">
        <v>5.12</v>
      </c>
      <c r="I523" s="78" t="s">
        <v>4743</v>
      </c>
      <c r="J523" s="78">
        <f>VLOOKUP(B523,'[3]09.02.2026'!$C$1543:$J$2063,8,0)</f>
        <v>0</v>
      </c>
      <c r="K523" s="78">
        <f t="shared" si="25"/>
        <v>0</v>
      </c>
      <c r="L523" s="82"/>
      <c r="M523" s="82"/>
      <c r="N523" s="82"/>
      <c r="O523" s="82"/>
      <c r="P523" s="82"/>
      <c r="Q523" s="83"/>
      <c r="R523" s="83"/>
      <c r="S523" s="83">
        <v>4</v>
      </c>
      <c r="T523" s="84">
        <f t="shared" si="26"/>
        <v>0</v>
      </c>
      <c r="U523" s="84"/>
      <c r="V523" s="86"/>
      <c r="W523" s="87"/>
      <c r="X523" s="132">
        <f>VLOOKUP(B523,'[4]ВОМ КГ-3 СОЭКС'!$C$3:$G$2063,5,0)</f>
        <v>93.6</v>
      </c>
      <c r="Y523" s="133">
        <f t="shared" si="24"/>
        <v>0</v>
      </c>
      <c r="Z523" s="132"/>
    </row>
    <row r="524" spans="1:26" x14ac:dyDescent="0.25">
      <c r="A524" s="89" t="s">
        <v>4720</v>
      </c>
      <c r="B524" s="90" t="s">
        <v>4720</v>
      </c>
      <c r="C524" s="91" t="s">
        <v>4722</v>
      </c>
      <c r="D524" s="92">
        <f>SUM(D3:D523)</f>
        <v>2306</v>
      </c>
      <c r="E524" s="93"/>
      <c r="F524" s="94">
        <f>SUM(F3:F523)/1000</f>
        <v>356.6528000000003</v>
      </c>
      <c r="G524" s="95" t="s">
        <v>4720</v>
      </c>
      <c r="H524" s="95">
        <v>14040.12</v>
      </c>
      <c r="I524" s="96"/>
      <c r="J524" s="94">
        <f>SUM(J3:J523)</f>
        <v>20</v>
      </c>
      <c r="K524" s="94">
        <f>SUM(K3:K523)</f>
        <v>49025.700000000004</v>
      </c>
      <c r="L524" s="97"/>
      <c r="M524" s="97"/>
      <c r="N524" s="97"/>
      <c r="O524" s="97"/>
      <c r="P524" s="97"/>
      <c r="Q524" s="98"/>
      <c r="R524" s="98"/>
      <c r="S524" s="98"/>
      <c r="T524" s="99">
        <f>SUM(T3:T523)</f>
        <v>0</v>
      </c>
      <c r="U524" s="97"/>
      <c r="V524" s="126"/>
      <c r="W524" s="126"/>
      <c r="X524" s="132"/>
      <c r="Y524" s="94">
        <f>SUM(Y3:Y523)/1000</f>
        <v>18.693300000000004</v>
      </c>
      <c r="Z524" s="132"/>
    </row>
    <row r="525" spans="1:26" x14ac:dyDescent="0.25">
      <c r="E525" s="105"/>
      <c r="F525" s="105"/>
      <c r="G525" s="105"/>
      <c r="H525" s="10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105"/>
      <c r="W525" s="105"/>
    </row>
    <row r="526" spans="1:26" x14ac:dyDescent="0.25">
      <c r="C526" s="113" t="s">
        <v>4741</v>
      </c>
      <c r="D526" s="105">
        <v>252</v>
      </c>
      <c r="E526" s="105"/>
      <c r="F526" s="105">
        <v>35251.299999999996</v>
      </c>
      <c r="G526" s="105"/>
      <c r="H526" s="10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105"/>
      <c r="W526" s="105"/>
    </row>
    <row r="527" spans="1:26" x14ac:dyDescent="0.25">
      <c r="C527" s="113" t="s">
        <v>4757</v>
      </c>
      <c r="D527" s="105">
        <f>SUM(D333:D343)</f>
        <v>435</v>
      </c>
      <c r="E527" s="105"/>
      <c r="F527" s="105">
        <f t="shared" ref="F527" si="27">SUM(F333:F343)</f>
        <v>18693.300000000003</v>
      </c>
      <c r="G527" s="105"/>
      <c r="H527" s="10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105"/>
      <c r="W527" s="105"/>
    </row>
    <row r="528" spans="1:26" x14ac:dyDescent="0.25">
      <c r="C528" s="113" t="s">
        <v>4758</v>
      </c>
      <c r="D528" s="105">
        <f>SUM(D520:D521)</f>
        <v>136</v>
      </c>
      <c r="E528" s="105"/>
      <c r="F528" s="105">
        <f t="shared" ref="F528" si="28">SUM(F520:F521)</f>
        <v>212.8</v>
      </c>
      <c r="G528" s="105"/>
      <c r="H528" s="10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105"/>
      <c r="W528" s="105"/>
    </row>
    <row r="529" spans="2:23" x14ac:dyDescent="0.25">
      <c r="E529" s="105"/>
      <c r="F529" s="105"/>
      <c r="G529" s="105"/>
      <c r="H529" s="10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105"/>
      <c r="W529" s="105"/>
    </row>
    <row r="530" spans="2:23" x14ac:dyDescent="0.25">
      <c r="E530" s="105"/>
      <c r="F530" s="105"/>
      <c r="G530" s="105"/>
      <c r="H530" s="10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105"/>
      <c r="W530" s="105"/>
    </row>
    <row r="531" spans="2:23" x14ac:dyDescent="0.25">
      <c r="B531" s="114"/>
      <c r="C531" s="82"/>
      <c r="D531" s="78" t="s">
        <v>4759</v>
      </c>
      <c r="E531" s="78" t="s">
        <v>4760</v>
      </c>
      <c r="F531" s="105"/>
      <c r="G531" s="105"/>
      <c r="H531" s="10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105"/>
      <c r="W531" s="105"/>
    </row>
    <row r="532" spans="2:23" ht="47.25" x14ac:dyDescent="0.25">
      <c r="B532" s="115" t="s">
        <v>4777</v>
      </c>
      <c r="C532" s="82" t="s">
        <v>4762</v>
      </c>
      <c r="D532" s="78">
        <v>2306</v>
      </c>
      <c r="E532" s="78">
        <v>356.6528000000003</v>
      </c>
      <c r="F532" s="105"/>
      <c r="G532" s="105"/>
      <c r="H532" s="10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105"/>
      <c r="W532" s="105"/>
    </row>
    <row r="533" spans="2:23" x14ac:dyDescent="0.25">
      <c r="B533" s="114"/>
      <c r="C533" s="82" t="s">
        <v>4741</v>
      </c>
      <c r="D533" s="78">
        <v>252</v>
      </c>
      <c r="E533" s="78">
        <f>35251.3/1000</f>
        <v>35.251300000000001</v>
      </c>
      <c r="F533" s="105"/>
      <c r="G533" s="105"/>
      <c r="H533" s="10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105"/>
      <c r="W533" s="105"/>
    </row>
    <row r="534" spans="2:23" x14ac:dyDescent="0.25">
      <c r="B534" s="114"/>
      <c r="C534" s="82" t="s">
        <v>4757</v>
      </c>
      <c r="D534" s="78">
        <v>435</v>
      </c>
      <c r="E534" s="78">
        <f>18693.3/1000</f>
        <v>18.693300000000001</v>
      </c>
      <c r="F534" s="105"/>
      <c r="G534" s="105"/>
      <c r="H534" s="10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105"/>
      <c r="W534" s="105"/>
    </row>
    <row r="535" spans="2:23" x14ac:dyDescent="0.25">
      <c r="B535" s="114"/>
      <c r="C535" s="82" t="s">
        <v>4758</v>
      </c>
      <c r="D535" s="78">
        <v>136</v>
      </c>
      <c r="E535" s="78">
        <f>212.8/1000</f>
        <v>0.21280000000000002</v>
      </c>
      <c r="F535" s="105"/>
      <c r="G535" s="105"/>
      <c r="H535" s="10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105"/>
      <c r="W535" s="105"/>
    </row>
    <row r="536" spans="2:23" x14ac:dyDescent="0.25">
      <c r="B536" s="114"/>
      <c r="C536" s="116" t="s">
        <v>4763</v>
      </c>
      <c r="D536" s="78">
        <f>SUM(D533:D535)</f>
        <v>823</v>
      </c>
      <c r="E536" s="78">
        <f>SUM(E533:E535)</f>
        <v>54.157400000000003</v>
      </c>
      <c r="F536" s="105"/>
      <c r="G536" s="105"/>
      <c r="H536" s="10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105"/>
      <c r="W536" s="105"/>
    </row>
    <row r="537" spans="2:23" x14ac:dyDescent="0.25">
      <c r="B537" s="114"/>
      <c r="C537" s="82"/>
      <c r="D537" s="78"/>
      <c r="E537" s="79"/>
      <c r="V537" s="105"/>
      <c r="W537" s="105"/>
    </row>
    <row r="538" spans="2:23" x14ac:dyDescent="0.25">
      <c r="B538" s="114"/>
      <c r="C538" s="116" t="s">
        <v>4764</v>
      </c>
      <c r="D538" s="78">
        <f>D532-D536</f>
        <v>1483</v>
      </c>
      <c r="E538" s="78">
        <f>E532-E536</f>
        <v>302.4954000000003</v>
      </c>
      <c r="V538" s="105"/>
      <c r="W538" s="105"/>
    </row>
    <row r="539" spans="2:23" x14ac:dyDescent="0.25">
      <c r="V539" s="105"/>
      <c r="W539" s="105"/>
    </row>
    <row r="540" spans="2:23" x14ac:dyDescent="0.25">
      <c r="V540" s="105"/>
      <c r="W540" s="105"/>
    </row>
    <row r="541" spans="2:23" x14ac:dyDescent="0.25">
      <c r="V541" s="105"/>
      <c r="W541" s="105"/>
    </row>
    <row r="542" spans="2:23" x14ac:dyDescent="0.25">
      <c r="V542" s="105"/>
      <c r="W542" s="105"/>
    </row>
    <row r="543" spans="2:23" x14ac:dyDescent="0.25">
      <c r="V543" s="105"/>
      <c r="W543" s="105"/>
    </row>
    <row r="544" spans="2:23" x14ac:dyDescent="0.25">
      <c r="V544" s="105"/>
      <c r="W544" s="105"/>
    </row>
    <row r="545" spans="22:23" x14ac:dyDescent="0.25">
      <c r="V545" s="105"/>
      <c r="W545" s="105"/>
    </row>
    <row r="546" spans="22:23" x14ac:dyDescent="0.25">
      <c r="V546" s="105"/>
      <c r="W546" s="105"/>
    </row>
    <row r="547" spans="22:23" x14ac:dyDescent="0.25">
      <c r="V547" s="105"/>
      <c r="W547" s="105"/>
    </row>
    <row r="548" spans="22:23" x14ac:dyDescent="0.25">
      <c r="V548" s="105"/>
      <c r="W548" s="105"/>
    </row>
    <row r="549" spans="22:23" x14ac:dyDescent="0.25">
      <c r="V549" s="105"/>
      <c r="W549" s="105"/>
    </row>
    <row r="550" spans="22:23" x14ac:dyDescent="0.25">
      <c r="V550" s="105"/>
      <c r="W550" s="105"/>
    </row>
    <row r="551" spans="22:23" x14ac:dyDescent="0.25">
      <c r="V551" s="105"/>
      <c r="W551" s="105"/>
    </row>
    <row r="552" spans="22:23" x14ac:dyDescent="0.25">
      <c r="V552" s="105"/>
      <c r="W552" s="105"/>
    </row>
    <row r="553" spans="22:23" x14ac:dyDescent="0.25">
      <c r="V553" s="105"/>
      <c r="W553" s="105"/>
    </row>
    <row r="554" spans="22:23" x14ac:dyDescent="0.25">
      <c r="V554" s="105"/>
      <c r="W554" s="105"/>
    </row>
    <row r="555" spans="22:23" x14ac:dyDescent="0.25">
      <c r="V555" s="105"/>
      <c r="W555" s="105"/>
    </row>
    <row r="556" spans="22:23" x14ac:dyDescent="0.25">
      <c r="V556" s="105"/>
      <c r="W556" s="105"/>
    </row>
    <row r="557" spans="22:23" x14ac:dyDescent="0.25">
      <c r="V557" s="105"/>
      <c r="W557" s="105"/>
    </row>
    <row r="558" spans="22:23" x14ac:dyDescent="0.25">
      <c r="V558" s="105"/>
      <c r="W558" s="105"/>
    </row>
    <row r="559" spans="22:23" x14ac:dyDescent="0.25">
      <c r="V559" s="105"/>
      <c r="W559" s="105"/>
    </row>
    <row r="560" spans="22:23" x14ac:dyDescent="0.25">
      <c r="V560" s="105"/>
      <c r="W560" s="105"/>
    </row>
    <row r="561" spans="22:23" x14ac:dyDescent="0.25">
      <c r="V561" s="105"/>
      <c r="W561" s="105"/>
    </row>
    <row r="562" spans="22:23" x14ac:dyDescent="0.25">
      <c r="V562" s="105"/>
      <c r="W562" s="105"/>
    </row>
    <row r="563" spans="22:23" x14ac:dyDescent="0.25">
      <c r="V563" s="105"/>
      <c r="W563" s="105"/>
    </row>
    <row r="564" spans="22:23" x14ac:dyDescent="0.25">
      <c r="V564" s="105"/>
      <c r="W564" s="105"/>
    </row>
    <row r="565" spans="22:23" x14ac:dyDescent="0.25">
      <c r="V565" s="105"/>
      <c r="W565" s="105"/>
    </row>
    <row r="566" spans="22:23" x14ac:dyDescent="0.25">
      <c r="V566" s="105"/>
      <c r="W566" s="105"/>
    </row>
    <row r="567" spans="22:23" x14ac:dyDescent="0.25">
      <c r="V567" s="105"/>
      <c r="W567" s="105"/>
    </row>
    <row r="568" spans="22:23" x14ac:dyDescent="0.25">
      <c r="V568" s="105"/>
      <c r="W568" s="105"/>
    </row>
    <row r="569" spans="22:23" x14ac:dyDescent="0.25">
      <c r="V569" s="105"/>
      <c r="W569" s="105"/>
    </row>
    <row r="570" spans="22:23" x14ac:dyDescent="0.25">
      <c r="V570" s="105"/>
      <c r="W570" s="105"/>
    </row>
    <row r="571" spans="22:23" x14ac:dyDescent="0.25">
      <c r="V571" s="105"/>
      <c r="W571" s="105"/>
    </row>
    <row r="572" spans="22:23" x14ac:dyDescent="0.25">
      <c r="V572" s="105"/>
      <c r="W572" s="105"/>
    </row>
    <row r="573" spans="22:23" x14ac:dyDescent="0.25">
      <c r="V573" s="105"/>
      <c r="W573" s="105"/>
    </row>
    <row r="574" spans="22:23" x14ac:dyDescent="0.25">
      <c r="V574" s="105"/>
      <c r="W574" s="105"/>
    </row>
    <row r="575" spans="22:23" x14ac:dyDescent="0.25">
      <c r="V575" s="105"/>
      <c r="W575" s="105"/>
    </row>
    <row r="576" spans="22:23" x14ac:dyDescent="0.25">
      <c r="V576" s="105"/>
      <c r="W576" s="105"/>
    </row>
    <row r="577" spans="22:23" x14ac:dyDescent="0.25">
      <c r="V577" s="105"/>
      <c r="W577" s="105"/>
    </row>
    <row r="578" spans="22:23" x14ac:dyDescent="0.25">
      <c r="V578" s="105"/>
      <c r="W578" s="105"/>
    </row>
    <row r="579" spans="22:23" x14ac:dyDescent="0.25">
      <c r="V579" s="105"/>
      <c r="W579" s="105"/>
    </row>
    <row r="580" spans="22:23" x14ac:dyDescent="0.25">
      <c r="V580" s="105"/>
      <c r="W580" s="105"/>
    </row>
    <row r="581" spans="22:23" x14ac:dyDescent="0.25">
      <c r="V581" s="105"/>
      <c r="W581" s="105"/>
    </row>
    <row r="582" spans="22:23" x14ac:dyDescent="0.25">
      <c r="V582" s="105"/>
      <c r="W582" s="105"/>
    </row>
    <row r="583" spans="22:23" x14ac:dyDescent="0.25">
      <c r="V583" s="105"/>
      <c r="W583" s="105"/>
    </row>
    <row r="584" spans="22:23" x14ac:dyDescent="0.25">
      <c r="V584" s="105"/>
      <c r="W584" s="105"/>
    </row>
    <row r="585" spans="22:23" x14ac:dyDescent="0.25">
      <c r="V585" s="105"/>
      <c r="W585" s="105"/>
    </row>
    <row r="586" spans="22:23" x14ac:dyDescent="0.25">
      <c r="V586" s="105"/>
      <c r="W586" s="105"/>
    </row>
    <row r="587" spans="22:23" x14ac:dyDescent="0.25">
      <c r="V587" s="105"/>
      <c r="W587" s="105"/>
    </row>
    <row r="588" spans="22:23" x14ac:dyDescent="0.25">
      <c r="V588" s="105"/>
      <c r="W588" s="105"/>
    </row>
    <row r="589" spans="22:23" x14ac:dyDescent="0.25">
      <c r="V589" s="105"/>
      <c r="W589" s="105"/>
    </row>
    <row r="590" spans="22:23" x14ac:dyDescent="0.25">
      <c r="V590" s="105"/>
      <c r="W590" s="105"/>
    </row>
    <row r="591" spans="22:23" x14ac:dyDescent="0.25">
      <c r="V591" s="105"/>
      <c r="W591" s="105"/>
    </row>
    <row r="592" spans="22:23" x14ac:dyDescent="0.25">
      <c r="V592" s="105"/>
      <c r="W592" s="105"/>
    </row>
    <row r="593" spans="22:23" x14ac:dyDescent="0.25">
      <c r="V593" s="105"/>
      <c r="W593" s="105"/>
    </row>
    <row r="594" spans="22:23" x14ac:dyDescent="0.25">
      <c r="V594" s="105"/>
      <c r="W594" s="105"/>
    </row>
    <row r="595" spans="22:23" x14ac:dyDescent="0.25">
      <c r="V595" s="105"/>
      <c r="W595" s="105"/>
    </row>
    <row r="596" spans="22:23" x14ac:dyDescent="0.25">
      <c r="V596" s="105"/>
      <c r="W596" s="105"/>
    </row>
    <row r="597" spans="22:23" x14ac:dyDescent="0.25">
      <c r="V597" s="105"/>
      <c r="W597" s="105"/>
    </row>
    <row r="598" spans="22:23" x14ac:dyDescent="0.25">
      <c r="V598" s="105"/>
      <c r="W598" s="105"/>
    </row>
    <row r="599" spans="22:23" x14ac:dyDescent="0.25">
      <c r="V599" s="105"/>
      <c r="W599" s="105"/>
    </row>
    <row r="600" spans="22:23" x14ac:dyDescent="0.25">
      <c r="V600" s="105"/>
      <c r="W600" s="105"/>
    </row>
    <row r="601" spans="22:23" x14ac:dyDescent="0.25">
      <c r="V601" s="105"/>
      <c r="W601" s="105"/>
    </row>
    <row r="602" spans="22:23" x14ac:dyDescent="0.25">
      <c r="V602" s="105"/>
      <c r="W602" s="105"/>
    </row>
    <row r="603" spans="22:23" x14ac:dyDescent="0.25">
      <c r="V603" s="105"/>
      <c r="W603" s="105"/>
    </row>
    <row r="604" spans="22:23" x14ac:dyDescent="0.25">
      <c r="V604" s="105"/>
      <c r="W604" s="105"/>
    </row>
    <row r="605" spans="22:23" x14ac:dyDescent="0.25">
      <c r="V605" s="105"/>
      <c r="W605" s="105"/>
    </row>
    <row r="606" spans="22:23" x14ac:dyDescent="0.25">
      <c r="V606" s="105"/>
      <c r="W606" s="105"/>
    </row>
    <row r="607" spans="22:23" x14ac:dyDescent="0.25">
      <c r="V607" s="105"/>
      <c r="W607" s="105"/>
    </row>
    <row r="608" spans="22:23" x14ac:dyDescent="0.25">
      <c r="V608" s="105"/>
      <c r="W608" s="105"/>
    </row>
    <row r="609" spans="22:23" x14ac:dyDescent="0.25">
      <c r="V609" s="105"/>
      <c r="W609" s="105"/>
    </row>
    <row r="610" spans="22:23" x14ac:dyDescent="0.25">
      <c r="V610" s="105"/>
      <c r="W610" s="105"/>
    </row>
    <row r="611" spans="22:23" x14ac:dyDescent="0.25">
      <c r="V611" s="105"/>
      <c r="W611" s="105"/>
    </row>
    <row r="612" spans="22:23" x14ac:dyDescent="0.25">
      <c r="V612" s="105"/>
      <c r="W612" s="105"/>
    </row>
    <row r="613" spans="22:23" x14ac:dyDescent="0.25">
      <c r="V613" s="105"/>
      <c r="W613" s="105"/>
    </row>
    <row r="614" spans="22:23" x14ac:dyDescent="0.25">
      <c r="V614" s="105"/>
      <c r="W614" s="105"/>
    </row>
    <row r="615" spans="22:23" x14ac:dyDescent="0.25">
      <c r="V615" s="105"/>
      <c r="W615" s="105"/>
    </row>
    <row r="616" spans="22:23" x14ac:dyDescent="0.25">
      <c r="V616" s="105"/>
      <c r="W616" s="105"/>
    </row>
    <row r="617" spans="22:23" x14ac:dyDescent="0.25">
      <c r="V617" s="105"/>
      <c r="W617" s="105"/>
    </row>
    <row r="618" spans="22:23" x14ac:dyDescent="0.25">
      <c r="V618" s="105"/>
      <c r="W618" s="105"/>
    </row>
    <row r="619" spans="22:23" x14ac:dyDescent="0.25">
      <c r="V619" s="105"/>
      <c r="W619" s="105"/>
    </row>
    <row r="620" spans="22:23" x14ac:dyDescent="0.25">
      <c r="V620" s="105"/>
      <c r="W620" s="105"/>
    </row>
    <row r="621" spans="22:23" x14ac:dyDescent="0.25">
      <c r="V621" s="105"/>
      <c r="W621" s="105"/>
    </row>
    <row r="622" spans="22:23" x14ac:dyDescent="0.25">
      <c r="V622" s="105"/>
      <c r="W622" s="105"/>
    </row>
    <row r="623" spans="22:23" x14ac:dyDescent="0.25">
      <c r="V623" s="105"/>
      <c r="W623" s="105"/>
    </row>
    <row r="624" spans="22:23" x14ac:dyDescent="0.25">
      <c r="V624" s="105"/>
      <c r="W624" s="105"/>
    </row>
    <row r="625" spans="22:23" x14ac:dyDescent="0.25">
      <c r="V625" s="105"/>
      <c r="W625" s="105"/>
    </row>
    <row r="626" spans="22:23" x14ac:dyDescent="0.25">
      <c r="V626" s="105"/>
      <c r="W626" s="105"/>
    </row>
    <row r="627" spans="22:23" x14ac:dyDescent="0.25">
      <c r="V627" s="105"/>
      <c r="W627" s="105"/>
    </row>
    <row r="628" spans="22:23" x14ac:dyDescent="0.25">
      <c r="V628" s="105"/>
      <c r="W628" s="105"/>
    </row>
    <row r="629" spans="22:23" x14ac:dyDescent="0.25">
      <c r="V629" s="105"/>
      <c r="W629" s="105"/>
    </row>
    <row r="630" spans="22:23" x14ac:dyDescent="0.25">
      <c r="V630" s="105"/>
      <c r="W630" s="105"/>
    </row>
    <row r="631" spans="22:23" x14ac:dyDescent="0.25">
      <c r="V631" s="105"/>
      <c r="W631" s="105"/>
    </row>
    <row r="632" spans="22:23" x14ac:dyDescent="0.25">
      <c r="V632" s="105"/>
      <c r="W632" s="105"/>
    </row>
    <row r="633" spans="22:23" x14ac:dyDescent="0.25">
      <c r="V633" s="105"/>
      <c r="W633" s="105"/>
    </row>
    <row r="634" spans="22:23" x14ac:dyDescent="0.25">
      <c r="V634" s="105"/>
      <c r="W634" s="105"/>
    </row>
    <row r="635" spans="22:23" x14ac:dyDescent="0.25">
      <c r="V635" s="105"/>
      <c r="W635" s="105"/>
    </row>
    <row r="636" spans="22:23" x14ac:dyDescent="0.25">
      <c r="V636" s="105"/>
      <c r="W636" s="105"/>
    </row>
    <row r="637" spans="22:23" x14ac:dyDescent="0.25">
      <c r="V637" s="105"/>
      <c r="W637" s="105"/>
    </row>
    <row r="638" spans="22:23" x14ac:dyDescent="0.25">
      <c r="V638" s="105"/>
      <c r="W638" s="105"/>
    </row>
    <row r="639" spans="22:23" x14ac:dyDescent="0.25">
      <c r="V639" s="105"/>
      <c r="W639" s="105"/>
    </row>
    <row r="640" spans="22:23" x14ac:dyDescent="0.25">
      <c r="V640" s="105"/>
      <c r="W640" s="105"/>
    </row>
    <row r="641" spans="22:23" x14ac:dyDescent="0.25">
      <c r="V641" s="105"/>
      <c r="W641" s="105"/>
    </row>
    <row r="642" spans="22:23" x14ac:dyDescent="0.25">
      <c r="V642" s="105"/>
      <c r="W642" s="105"/>
    </row>
    <row r="643" spans="22:23" x14ac:dyDescent="0.25">
      <c r="V643" s="105"/>
      <c r="W643" s="105"/>
    </row>
    <row r="644" spans="22:23" x14ac:dyDescent="0.25">
      <c r="V644" s="105"/>
      <c r="W644" s="105"/>
    </row>
    <row r="645" spans="22:23" x14ac:dyDescent="0.25">
      <c r="V645" s="105"/>
      <c r="W645" s="105"/>
    </row>
    <row r="646" spans="22:23" x14ac:dyDescent="0.25">
      <c r="V646" s="105"/>
      <c r="W646" s="105"/>
    </row>
    <row r="647" spans="22:23" x14ac:dyDescent="0.25">
      <c r="V647" s="105"/>
      <c r="W647" s="105"/>
    </row>
    <row r="648" spans="22:23" x14ac:dyDescent="0.25">
      <c r="V648" s="105"/>
      <c r="W648" s="105"/>
    </row>
    <row r="649" spans="22:23" x14ac:dyDescent="0.25">
      <c r="V649" s="105"/>
      <c r="W649" s="105"/>
    </row>
    <row r="650" spans="22:23" x14ac:dyDescent="0.25">
      <c r="V650" s="105"/>
      <c r="W650" s="105"/>
    </row>
    <row r="651" spans="22:23" x14ac:dyDescent="0.25">
      <c r="V651" s="105"/>
      <c r="W651" s="105"/>
    </row>
    <row r="652" spans="22:23" x14ac:dyDescent="0.25">
      <c r="V652" s="105"/>
      <c r="W652" s="105"/>
    </row>
    <row r="653" spans="22:23" x14ac:dyDescent="0.25">
      <c r="V653" s="105"/>
      <c r="W653" s="105"/>
    </row>
    <row r="654" spans="22:23" x14ac:dyDescent="0.25">
      <c r="V654" s="105"/>
      <c r="W654" s="105"/>
    </row>
    <row r="655" spans="22:23" x14ac:dyDescent="0.25">
      <c r="V655" s="105"/>
      <c r="W655" s="105"/>
    </row>
    <row r="656" spans="22:23" x14ac:dyDescent="0.25">
      <c r="V656" s="105"/>
      <c r="W656" s="105"/>
    </row>
    <row r="657" spans="22:23" x14ac:dyDescent="0.25">
      <c r="V657" s="105"/>
      <c r="W657" s="105"/>
    </row>
    <row r="658" spans="22:23" x14ac:dyDescent="0.25">
      <c r="V658" s="105"/>
      <c r="W658" s="105"/>
    </row>
  </sheetData>
  <autoFilter ref="A2:W524" xr:uid="{9402009F-44D2-4F57-9801-4DAD861FC2B0}"/>
  <conditionalFormatting sqref="I2:K3 I537:K1048576 Q446:S524 Q537:S1048576 J4:K523">
    <cfRule type="containsText" dxfId="2764" priority="465" operator="containsText" text="RAL 7004">
      <formula>NOT(ISERROR(SEARCH("RAL 7004",I2)))</formula>
    </cfRule>
    <cfRule type="containsText" dxfId="2763" priority="466" operator="containsText" text="RAL 1021">
      <formula>NOT(ISERROR(SEARCH("RAL 1021",I2)))</formula>
    </cfRule>
    <cfRule type="containsText" dxfId="2762" priority="467" operator="containsText" text="RAL 5015">
      <formula>NOT(ISERROR(SEARCH("RAL 5015",I2)))</formula>
    </cfRule>
  </conditionalFormatting>
  <conditionalFormatting sqref="I5">
    <cfRule type="containsText" dxfId="2761" priority="462" operator="containsText" text="RAL 7004">
      <formula>NOT(ISERROR(SEARCH("RAL 7004",I5)))</formula>
    </cfRule>
    <cfRule type="containsText" dxfId="2760" priority="463" operator="containsText" text="RAL 1021">
      <formula>NOT(ISERROR(SEARCH("RAL 1021",I5)))</formula>
    </cfRule>
    <cfRule type="containsText" dxfId="2759" priority="464" operator="containsText" text="RAL 5015">
      <formula>NOT(ISERROR(SEARCH("RAL 5015",I5)))</formula>
    </cfRule>
  </conditionalFormatting>
  <conditionalFormatting sqref="I4">
    <cfRule type="containsText" dxfId="2758" priority="459" operator="containsText" text="RAL 7004">
      <formula>NOT(ISERROR(SEARCH("RAL 7004",I4)))</formula>
    </cfRule>
    <cfRule type="containsText" dxfId="2757" priority="460" operator="containsText" text="RAL 1021">
      <formula>NOT(ISERROR(SEARCH("RAL 1021",I4)))</formula>
    </cfRule>
    <cfRule type="containsText" dxfId="2756" priority="461" operator="containsText" text="RAL 5015">
      <formula>NOT(ISERROR(SEARCH("RAL 5015",I4)))</formula>
    </cfRule>
  </conditionalFormatting>
  <conditionalFormatting sqref="I6:I15">
    <cfRule type="containsText" dxfId="2755" priority="456" operator="containsText" text="RAL 7004">
      <formula>NOT(ISERROR(SEARCH("RAL 7004",I6)))</formula>
    </cfRule>
    <cfRule type="containsText" dxfId="2754" priority="457" operator="containsText" text="RAL 1021">
      <formula>NOT(ISERROR(SEARCH("RAL 1021",I6)))</formula>
    </cfRule>
    <cfRule type="containsText" dxfId="2753" priority="458" operator="containsText" text="RAL 5015">
      <formula>NOT(ISERROR(SEARCH("RAL 5015",I6)))</formula>
    </cfRule>
  </conditionalFormatting>
  <conditionalFormatting sqref="I524">
    <cfRule type="containsText" dxfId="2752" priority="453" operator="containsText" text="RAL 7004">
      <formula>NOT(ISERROR(SEARCH("RAL 7004",I524)))</formula>
    </cfRule>
    <cfRule type="containsText" dxfId="2751" priority="454" operator="containsText" text="RAL 1021">
      <formula>NOT(ISERROR(SEARCH("RAL 1021",I524)))</formula>
    </cfRule>
    <cfRule type="containsText" dxfId="2750" priority="455" operator="containsText" text="RAL 5015">
      <formula>NOT(ISERROR(SEARCH("RAL 5015",I524)))</formula>
    </cfRule>
  </conditionalFormatting>
  <conditionalFormatting sqref="I500:I523">
    <cfRule type="containsText" dxfId="2749" priority="450" operator="containsText" text="RAL 7004">
      <formula>NOT(ISERROR(SEARCH("RAL 7004",I500)))</formula>
    </cfRule>
    <cfRule type="containsText" dxfId="2748" priority="451" operator="containsText" text="RAL 1021">
      <formula>NOT(ISERROR(SEARCH("RAL 1021",I500)))</formula>
    </cfRule>
    <cfRule type="containsText" dxfId="2747" priority="452" operator="containsText" text="RAL 5015">
      <formula>NOT(ISERROR(SEARCH("RAL 5015",I500)))</formula>
    </cfRule>
  </conditionalFormatting>
  <conditionalFormatting sqref="I19:I20">
    <cfRule type="containsText" dxfId="2746" priority="447" operator="containsText" text="RAL 7004">
      <formula>NOT(ISERROR(SEARCH("RAL 7004",I19)))</formula>
    </cfRule>
    <cfRule type="containsText" dxfId="2745" priority="448" operator="containsText" text="RAL 1021">
      <formula>NOT(ISERROR(SEARCH("RAL 1021",I19)))</formula>
    </cfRule>
    <cfRule type="containsText" dxfId="2744" priority="449" operator="containsText" text="RAL 5015">
      <formula>NOT(ISERROR(SEARCH("RAL 5015",I19)))</formula>
    </cfRule>
  </conditionalFormatting>
  <conditionalFormatting sqref="I22:I23">
    <cfRule type="containsText" dxfId="2743" priority="444" operator="containsText" text="RAL 7004">
      <formula>NOT(ISERROR(SEARCH("RAL 7004",I22)))</formula>
    </cfRule>
    <cfRule type="containsText" dxfId="2742" priority="445" operator="containsText" text="RAL 1021">
      <formula>NOT(ISERROR(SEARCH("RAL 1021",I22)))</formula>
    </cfRule>
    <cfRule type="containsText" dxfId="2741" priority="446" operator="containsText" text="RAL 5015">
      <formula>NOT(ISERROR(SEARCH("RAL 5015",I22)))</formula>
    </cfRule>
  </conditionalFormatting>
  <conditionalFormatting sqref="I25:I26">
    <cfRule type="containsText" dxfId="2740" priority="441" operator="containsText" text="RAL 7004">
      <formula>NOT(ISERROR(SEARCH("RAL 7004",I25)))</formula>
    </cfRule>
    <cfRule type="containsText" dxfId="2739" priority="442" operator="containsText" text="RAL 1021">
      <formula>NOT(ISERROR(SEARCH("RAL 1021",I25)))</formula>
    </cfRule>
    <cfRule type="containsText" dxfId="2738" priority="443" operator="containsText" text="RAL 5015">
      <formula>NOT(ISERROR(SEARCH("RAL 5015",I25)))</formula>
    </cfRule>
  </conditionalFormatting>
  <conditionalFormatting sqref="I28:I29">
    <cfRule type="containsText" dxfId="2737" priority="438" operator="containsText" text="RAL 7004">
      <formula>NOT(ISERROR(SEARCH("RAL 7004",I28)))</formula>
    </cfRule>
    <cfRule type="containsText" dxfId="2736" priority="439" operator="containsText" text="RAL 1021">
      <formula>NOT(ISERROR(SEARCH("RAL 1021",I28)))</formula>
    </cfRule>
    <cfRule type="containsText" dxfId="2735" priority="440" operator="containsText" text="RAL 5015">
      <formula>NOT(ISERROR(SEARCH("RAL 5015",I28)))</formula>
    </cfRule>
  </conditionalFormatting>
  <conditionalFormatting sqref="I31:I32">
    <cfRule type="containsText" dxfId="2734" priority="435" operator="containsText" text="RAL 7004">
      <formula>NOT(ISERROR(SEARCH("RAL 7004",I31)))</formula>
    </cfRule>
    <cfRule type="containsText" dxfId="2733" priority="436" operator="containsText" text="RAL 1021">
      <formula>NOT(ISERROR(SEARCH("RAL 1021",I31)))</formula>
    </cfRule>
    <cfRule type="containsText" dxfId="2732" priority="437" operator="containsText" text="RAL 5015">
      <formula>NOT(ISERROR(SEARCH("RAL 5015",I31)))</formula>
    </cfRule>
  </conditionalFormatting>
  <conditionalFormatting sqref="I34:I35">
    <cfRule type="containsText" dxfId="2731" priority="432" operator="containsText" text="RAL 7004">
      <formula>NOT(ISERROR(SEARCH("RAL 7004",I34)))</formula>
    </cfRule>
    <cfRule type="containsText" dxfId="2730" priority="433" operator="containsText" text="RAL 1021">
      <formula>NOT(ISERROR(SEARCH("RAL 1021",I34)))</formula>
    </cfRule>
    <cfRule type="containsText" dxfId="2729" priority="434" operator="containsText" text="RAL 5015">
      <formula>NOT(ISERROR(SEARCH("RAL 5015",I34)))</formula>
    </cfRule>
  </conditionalFormatting>
  <conditionalFormatting sqref="I38:I44">
    <cfRule type="containsText" dxfId="2728" priority="429" operator="containsText" text="RAL 7004">
      <formula>NOT(ISERROR(SEARCH("RAL 7004",I38)))</formula>
    </cfRule>
    <cfRule type="containsText" dxfId="2727" priority="430" operator="containsText" text="RAL 1021">
      <formula>NOT(ISERROR(SEARCH("RAL 1021",I38)))</formula>
    </cfRule>
    <cfRule type="containsText" dxfId="2726" priority="431" operator="containsText" text="RAL 5015">
      <formula>NOT(ISERROR(SEARCH("RAL 5015",I38)))</formula>
    </cfRule>
  </conditionalFormatting>
  <conditionalFormatting sqref="I47:I48">
    <cfRule type="containsText" dxfId="2725" priority="426" operator="containsText" text="RAL 7004">
      <formula>NOT(ISERROR(SEARCH("RAL 7004",I47)))</formula>
    </cfRule>
    <cfRule type="containsText" dxfId="2724" priority="427" operator="containsText" text="RAL 1021">
      <formula>NOT(ISERROR(SEARCH("RAL 1021",I47)))</formula>
    </cfRule>
    <cfRule type="containsText" dxfId="2723" priority="428" operator="containsText" text="RAL 5015">
      <formula>NOT(ISERROR(SEARCH("RAL 5015",I47)))</formula>
    </cfRule>
  </conditionalFormatting>
  <conditionalFormatting sqref="I81">
    <cfRule type="containsText" dxfId="2722" priority="423" operator="containsText" text="RAL 7004">
      <formula>NOT(ISERROR(SEARCH("RAL 7004",I81)))</formula>
    </cfRule>
    <cfRule type="containsText" dxfId="2721" priority="424" operator="containsText" text="RAL 1021">
      <formula>NOT(ISERROR(SEARCH("RAL 1021",I81)))</formula>
    </cfRule>
    <cfRule type="containsText" dxfId="2720" priority="425" operator="containsText" text="RAL 5015">
      <formula>NOT(ISERROR(SEARCH("RAL 5015",I81)))</formula>
    </cfRule>
  </conditionalFormatting>
  <conditionalFormatting sqref="I433">
    <cfRule type="containsText" dxfId="2719" priority="420" operator="containsText" text="RAL 7004">
      <formula>NOT(ISERROR(SEARCH("RAL 7004",I433)))</formula>
    </cfRule>
    <cfRule type="containsText" dxfId="2718" priority="421" operator="containsText" text="RAL 1021">
      <formula>NOT(ISERROR(SEARCH("RAL 1021",I433)))</formula>
    </cfRule>
    <cfRule type="containsText" dxfId="2717" priority="422" operator="containsText" text="RAL 5015">
      <formula>NOT(ISERROR(SEARCH("RAL 5015",I433)))</formula>
    </cfRule>
  </conditionalFormatting>
  <conditionalFormatting sqref="I16:I18">
    <cfRule type="containsText" dxfId="2716" priority="417" operator="containsText" text="RAL 7004">
      <formula>NOT(ISERROR(SEARCH("RAL 7004",I16)))</formula>
    </cfRule>
    <cfRule type="containsText" dxfId="2715" priority="418" operator="containsText" text="RAL 1021">
      <formula>NOT(ISERROR(SEARCH("RAL 1021",I16)))</formula>
    </cfRule>
    <cfRule type="containsText" dxfId="2714" priority="419" operator="containsText" text="RAL 5015">
      <formula>NOT(ISERROR(SEARCH("RAL 5015",I16)))</formula>
    </cfRule>
  </conditionalFormatting>
  <conditionalFormatting sqref="I21">
    <cfRule type="containsText" dxfId="2713" priority="414" operator="containsText" text="RAL 7004">
      <formula>NOT(ISERROR(SEARCH("RAL 7004",I21)))</formula>
    </cfRule>
    <cfRule type="containsText" dxfId="2712" priority="415" operator="containsText" text="RAL 1021">
      <formula>NOT(ISERROR(SEARCH("RAL 1021",I21)))</formula>
    </cfRule>
    <cfRule type="containsText" dxfId="2711" priority="416" operator="containsText" text="RAL 5015">
      <formula>NOT(ISERROR(SEARCH("RAL 5015",I21)))</formula>
    </cfRule>
  </conditionalFormatting>
  <conditionalFormatting sqref="I24">
    <cfRule type="containsText" dxfId="2710" priority="411" operator="containsText" text="RAL 7004">
      <formula>NOT(ISERROR(SEARCH("RAL 7004",I24)))</formula>
    </cfRule>
    <cfRule type="containsText" dxfId="2709" priority="412" operator="containsText" text="RAL 1021">
      <formula>NOT(ISERROR(SEARCH("RAL 1021",I24)))</formula>
    </cfRule>
    <cfRule type="containsText" dxfId="2708" priority="413" operator="containsText" text="RAL 5015">
      <formula>NOT(ISERROR(SEARCH("RAL 5015",I24)))</formula>
    </cfRule>
  </conditionalFormatting>
  <conditionalFormatting sqref="I27">
    <cfRule type="containsText" dxfId="2707" priority="408" operator="containsText" text="RAL 7004">
      <formula>NOT(ISERROR(SEARCH("RAL 7004",I27)))</formula>
    </cfRule>
    <cfRule type="containsText" dxfId="2706" priority="409" operator="containsText" text="RAL 1021">
      <formula>NOT(ISERROR(SEARCH("RAL 1021",I27)))</formula>
    </cfRule>
    <cfRule type="containsText" dxfId="2705" priority="410" operator="containsText" text="RAL 5015">
      <formula>NOT(ISERROR(SEARCH("RAL 5015",I27)))</formula>
    </cfRule>
  </conditionalFormatting>
  <conditionalFormatting sqref="I30">
    <cfRule type="containsText" dxfId="2704" priority="405" operator="containsText" text="RAL 7004">
      <formula>NOT(ISERROR(SEARCH("RAL 7004",I30)))</formula>
    </cfRule>
    <cfRule type="containsText" dxfId="2703" priority="406" operator="containsText" text="RAL 1021">
      <formula>NOT(ISERROR(SEARCH("RAL 1021",I30)))</formula>
    </cfRule>
    <cfRule type="containsText" dxfId="2702" priority="407" operator="containsText" text="RAL 5015">
      <formula>NOT(ISERROR(SEARCH("RAL 5015",I30)))</formula>
    </cfRule>
  </conditionalFormatting>
  <conditionalFormatting sqref="I33">
    <cfRule type="containsText" dxfId="2701" priority="402" operator="containsText" text="RAL 7004">
      <formula>NOT(ISERROR(SEARCH("RAL 7004",I33)))</formula>
    </cfRule>
    <cfRule type="containsText" dxfId="2700" priority="403" operator="containsText" text="RAL 1021">
      <formula>NOT(ISERROR(SEARCH("RAL 1021",I33)))</formula>
    </cfRule>
    <cfRule type="containsText" dxfId="2699" priority="404" operator="containsText" text="RAL 5015">
      <formula>NOT(ISERROR(SEARCH("RAL 5015",I33)))</formula>
    </cfRule>
  </conditionalFormatting>
  <conditionalFormatting sqref="I36:I37">
    <cfRule type="containsText" dxfId="2698" priority="399" operator="containsText" text="RAL 7004">
      <formula>NOT(ISERROR(SEARCH("RAL 7004",I36)))</formula>
    </cfRule>
    <cfRule type="containsText" dxfId="2697" priority="400" operator="containsText" text="RAL 1021">
      <formula>NOT(ISERROR(SEARCH("RAL 1021",I36)))</formula>
    </cfRule>
    <cfRule type="containsText" dxfId="2696" priority="401" operator="containsText" text="RAL 5015">
      <formula>NOT(ISERROR(SEARCH("RAL 5015",I36)))</formula>
    </cfRule>
  </conditionalFormatting>
  <conditionalFormatting sqref="I45:I46">
    <cfRule type="containsText" dxfId="2695" priority="396" operator="containsText" text="RAL 7004">
      <formula>NOT(ISERROR(SEARCH("RAL 7004",I45)))</formula>
    </cfRule>
    <cfRule type="containsText" dxfId="2694" priority="397" operator="containsText" text="RAL 1021">
      <formula>NOT(ISERROR(SEARCH("RAL 1021",I45)))</formula>
    </cfRule>
    <cfRule type="containsText" dxfId="2693" priority="398" operator="containsText" text="RAL 5015">
      <formula>NOT(ISERROR(SEARCH("RAL 5015",I45)))</formula>
    </cfRule>
  </conditionalFormatting>
  <conditionalFormatting sqref="I49:I50">
    <cfRule type="containsText" dxfId="2692" priority="393" operator="containsText" text="RAL 7004">
      <formula>NOT(ISERROR(SEARCH("RAL 7004",I49)))</formula>
    </cfRule>
    <cfRule type="containsText" dxfId="2691" priority="394" operator="containsText" text="RAL 1021">
      <formula>NOT(ISERROR(SEARCH("RAL 1021",I49)))</formula>
    </cfRule>
    <cfRule type="containsText" dxfId="2690" priority="395" operator="containsText" text="RAL 5015">
      <formula>NOT(ISERROR(SEARCH("RAL 5015",I49)))</formula>
    </cfRule>
  </conditionalFormatting>
  <conditionalFormatting sqref="I51:I80">
    <cfRule type="containsText" dxfId="2689" priority="390" operator="containsText" text="RAL 7004">
      <formula>NOT(ISERROR(SEARCH("RAL 7004",I51)))</formula>
    </cfRule>
    <cfRule type="containsText" dxfId="2688" priority="391" operator="containsText" text="RAL 1021">
      <formula>NOT(ISERROR(SEARCH("RAL 1021",I51)))</formula>
    </cfRule>
    <cfRule type="containsText" dxfId="2687" priority="392" operator="containsText" text="RAL 5015">
      <formula>NOT(ISERROR(SEARCH("RAL 5015",I51)))</formula>
    </cfRule>
  </conditionalFormatting>
  <conditionalFormatting sqref="I82:I93">
    <cfRule type="containsText" dxfId="2686" priority="387" operator="containsText" text="RAL 7004">
      <formula>NOT(ISERROR(SEARCH("RAL 7004",I82)))</formula>
    </cfRule>
    <cfRule type="containsText" dxfId="2685" priority="388" operator="containsText" text="RAL 1021">
      <formula>NOT(ISERROR(SEARCH("RAL 1021",I82)))</formula>
    </cfRule>
    <cfRule type="containsText" dxfId="2684" priority="389" operator="containsText" text="RAL 5015">
      <formula>NOT(ISERROR(SEARCH("RAL 5015",I82)))</formula>
    </cfRule>
  </conditionalFormatting>
  <conditionalFormatting sqref="I94:I99">
    <cfRule type="containsText" dxfId="2683" priority="384" operator="containsText" text="RAL 7004">
      <formula>NOT(ISERROR(SEARCH("RAL 7004",I94)))</formula>
    </cfRule>
    <cfRule type="containsText" dxfId="2682" priority="385" operator="containsText" text="RAL 1021">
      <formula>NOT(ISERROR(SEARCH("RAL 1021",I94)))</formula>
    </cfRule>
    <cfRule type="containsText" dxfId="2681" priority="386" operator="containsText" text="RAL 5015">
      <formula>NOT(ISERROR(SEARCH("RAL 5015",I94)))</formula>
    </cfRule>
  </conditionalFormatting>
  <conditionalFormatting sqref="I100">
    <cfRule type="containsText" dxfId="2680" priority="381" operator="containsText" text="RAL 7004">
      <formula>NOT(ISERROR(SEARCH("RAL 7004",I100)))</formula>
    </cfRule>
    <cfRule type="containsText" dxfId="2679" priority="382" operator="containsText" text="RAL 1021">
      <formula>NOT(ISERROR(SEARCH("RAL 1021",I100)))</formula>
    </cfRule>
    <cfRule type="containsText" dxfId="2678" priority="383" operator="containsText" text="RAL 5015">
      <formula>NOT(ISERROR(SEARCH("RAL 5015",I100)))</formula>
    </cfRule>
  </conditionalFormatting>
  <conditionalFormatting sqref="I101:I130">
    <cfRule type="containsText" dxfId="2677" priority="378" operator="containsText" text="RAL 7004">
      <formula>NOT(ISERROR(SEARCH("RAL 7004",I101)))</formula>
    </cfRule>
    <cfRule type="containsText" dxfId="2676" priority="379" operator="containsText" text="RAL 1021">
      <formula>NOT(ISERROR(SEARCH("RAL 1021",I101)))</formula>
    </cfRule>
    <cfRule type="containsText" dxfId="2675" priority="380" operator="containsText" text="RAL 5015">
      <formula>NOT(ISERROR(SEARCH("RAL 5015",I101)))</formula>
    </cfRule>
  </conditionalFormatting>
  <conditionalFormatting sqref="I131:I146">
    <cfRule type="containsText" dxfId="2674" priority="375" operator="containsText" text="RAL 7004">
      <formula>NOT(ISERROR(SEARCH("RAL 7004",I131)))</formula>
    </cfRule>
    <cfRule type="containsText" dxfId="2673" priority="376" operator="containsText" text="RAL 1021">
      <formula>NOT(ISERROR(SEARCH("RAL 1021",I131)))</formula>
    </cfRule>
    <cfRule type="containsText" dxfId="2672" priority="377" operator="containsText" text="RAL 5015">
      <formula>NOT(ISERROR(SEARCH("RAL 5015",I131)))</formula>
    </cfRule>
  </conditionalFormatting>
  <conditionalFormatting sqref="I147:I183">
    <cfRule type="containsText" dxfId="2671" priority="372" operator="containsText" text="RAL 7004">
      <formula>NOT(ISERROR(SEARCH("RAL 7004",I147)))</formula>
    </cfRule>
    <cfRule type="containsText" dxfId="2670" priority="373" operator="containsText" text="RAL 1021">
      <formula>NOT(ISERROR(SEARCH("RAL 1021",I147)))</formula>
    </cfRule>
    <cfRule type="containsText" dxfId="2669" priority="374" operator="containsText" text="RAL 5015">
      <formula>NOT(ISERROR(SEARCH("RAL 5015",I147)))</formula>
    </cfRule>
  </conditionalFormatting>
  <conditionalFormatting sqref="I184:I195">
    <cfRule type="containsText" dxfId="2668" priority="369" operator="containsText" text="RAL 7004">
      <formula>NOT(ISERROR(SEARCH("RAL 7004",I184)))</formula>
    </cfRule>
    <cfRule type="containsText" dxfId="2667" priority="370" operator="containsText" text="RAL 1021">
      <formula>NOT(ISERROR(SEARCH("RAL 1021",I184)))</formula>
    </cfRule>
    <cfRule type="containsText" dxfId="2666" priority="371" operator="containsText" text="RAL 5015">
      <formula>NOT(ISERROR(SEARCH("RAL 5015",I184)))</formula>
    </cfRule>
  </conditionalFormatting>
  <conditionalFormatting sqref="I196:I197">
    <cfRule type="containsText" dxfId="2665" priority="366" operator="containsText" text="RAL 7004">
      <formula>NOT(ISERROR(SEARCH("RAL 7004",I196)))</formula>
    </cfRule>
    <cfRule type="containsText" dxfId="2664" priority="367" operator="containsText" text="RAL 1021">
      <formula>NOT(ISERROR(SEARCH("RAL 1021",I196)))</formula>
    </cfRule>
    <cfRule type="containsText" dxfId="2663" priority="368" operator="containsText" text="RAL 5015">
      <formula>NOT(ISERROR(SEARCH("RAL 5015",I196)))</formula>
    </cfRule>
  </conditionalFormatting>
  <conditionalFormatting sqref="I198:I199">
    <cfRule type="containsText" dxfId="2662" priority="363" operator="containsText" text="RAL 7004">
      <formula>NOT(ISERROR(SEARCH("RAL 7004",I198)))</formula>
    </cfRule>
    <cfRule type="containsText" dxfId="2661" priority="364" operator="containsText" text="RAL 1021">
      <formula>NOT(ISERROR(SEARCH("RAL 1021",I198)))</formula>
    </cfRule>
    <cfRule type="containsText" dxfId="2660" priority="365" operator="containsText" text="RAL 5015">
      <formula>NOT(ISERROR(SEARCH("RAL 5015",I198)))</formula>
    </cfRule>
  </conditionalFormatting>
  <conditionalFormatting sqref="I200:I332">
    <cfRule type="containsText" dxfId="2659" priority="360" operator="containsText" text="RAL 7004">
      <formula>NOT(ISERROR(SEARCH("RAL 7004",I200)))</formula>
    </cfRule>
    <cfRule type="containsText" dxfId="2658" priority="361" operator="containsText" text="RAL 1021">
      <formula>NOT(ISERROR(SEARCH("RAL 1021",I200)))</formula>
    </cfRule>
    <cfRule type="containsText" dxfId="2657" priority="362" operator="containsText" text="RAL 5015">
      <formula>NOT(ISERROR(SEARCH("RAL 5015",I200)))</formula>
    </cfRule>
  </conditionalFormatting>
  <conditionalFormatting sqref="I333:I334">
    <cfRule type="containsText" dxfId="2656" priority="357" operator="containsText" text="RAL 7004">
      <formula>NOT(ISERROR(SEARCH("RAL 7004",I333)))</formula>
    </cfRule>
    <cfRule type="containsText" dxfId="2655" priority="358" operator="containsText" text="RAL 1021">
      <formula>NOT(ISERROR(SEARCH("RAL 1021",I333)))</formula>
    </cfRule>
    <cfRule type="containsText" dxfId="2654" priority="359" operator="containsText" text="RAL 5015">
      <formula>NOT(ISERROR(SEARCH("RAL 5015",I333)))</formula>
    </cfRule>
  </conditionalFormatting>
  <conditionalFormatting sqref="I335:I343">
    <cfRule type="containsText" dxfId="2653" priority="354" operator="containsText" text="RAL 7004">
      <formula>NOT(ISERROR(SEARCH("RAL 7004",I335)))</formula>
    </cfRule>
    <cfRule type="containsText" dxfId="2652" priority="355" operator="containsText" text="RAL 1021">
      <formula>NOT(ISERROR(SEARCH("RAL 1021",I335)))</formula>
    </cfRule>
    <cfRule type="containsText" dxfId="2651" priority="356" operator="containsText" text="RAL 5015">
      <formula>NOT(ISERROR(SEARCH("RAL 5015",I335)))</formula>
    </cfRule>
  </conditionalFormatting>
  <conditionalFormatting sqref="I344:I362">
    <cfRule type="containsText" dxfId="2650" priority="351" operator="containsText" text="RAL 7004">
      <formula>NOT(ISERROR(SEARCH("RAL 7004",I344)))</formula>
    </cfRule>
    <cfRule type="containsText" dxfId="2649" priority="352" operator="containsText" text="RAL 1021">
      <formula>NOT(ISERROR(SEARCH("RAL 1021",I344)))</formula>
    </cfRule>
    <cfRule type="containsText" dxfId="2648" priority="353" operator="containsText" text="RAL 5015">
      <formula>NOT(ISERROR(SEARCH("RAL 5015",I344)))</formula>
    </cfRule>
  </conditionalFormatting>
  <conditionalFormatting sqref="I363:I432">
    <cfRule type="containsText" dxfId="2647" priority="348" operator="containsText" text="RAL 7004">
      <formula>NOT(ISERROR(SEARCH("RAL 7004",I363)))</formula>
    </cfRule>
    <cfRule type="containsText" dxfId="2646" priority="349" operator="containsText" text="RAL 1021">
      <formula>NOT(ISERROR(SEARCH("RAL 1021",I363)))</formula>
    </cfRule>
    <cfRule type="containsText" dxfId="2645" priority="350" operator="containsText" text="RAL 5015">
      <formula>NOT(ISERROR(SEARCH("RAL 5015",I363)))</formula>
    </cfRule>
  </conditionalFormatting>
  <conditionalFormatting sqref="I434:I474">
    <cfRule type="containsText" dxfId="2644" priority="345" operator="containsText" text="RAL 7004">
      <formula>NOT(ISERROR(SEARCH("RAL 7004",I434)))</formula>
    </cfRule>
    <cfRule type="containsText" dxfId="2643" priority="346" operator="containsText" text="RAL 1021">
      <formula>NOT(ISERROR(SEARCH("RAL 1021",I434)))</formula>
    </cfRule>
    <cfRule type="containsText" dxfId="2642" priority="347" operator="containsText" text="RAL 5015">
      <formula>NOT(ISERROR(SEARCH("RAL 5015",I434)))</formula>
    </cfRule>
  </conditionalFormatting>
  <conditionalFormatting sqref="I475:I499">
    <cfRule type="containsText" dxfId="2641" priority="342" operator="containsText" text="RAL 7004">
      <formula>NOT(ISERROR(SEARCH("RAL 7004",I475)))</formula>
    </cfRule>
    <cfRule type="containsText" dxfId="2640" priority="343" operator="containsText" text="RAL 1021">
      <formula>NOT(ISERROR(SEARCH("RAL 1021",I475)))</formula>
    </cfRule>
    <cfRule type="containsText" dxfId="2639" priority="344" operator="containsText" text="RAL 5015">
      <formula>NOT(ISERROR(SEARCH("RAL 5015",I475)))</formula>
    </cfRule>
  </conditionalFormatting>
  <conditionalFormatting sqref="N249:N524 N537:N1048576">
    <cfRule type="cellIs" dxfId="2638" priority="3" operator="greaterThan">
      <formula>0</formula>
    </cfRule>
  </conditionalFormatting>
  <conditionalFormatting sqref="P249:P524 P537:P1048576">
    <cfRule type="cellIs" dxfId="2637" priority="468" operator="greaterThan">
      <formula>0</formula>
    </cfRule>
  </conditionalFormatting>
  <conditionalFormatting sqref="M3:M524 M537:M1048576">
    <cfRule type="cellIs" dxfId="2636" priority="469" operator="greaterThan">
      <formula>0</formula>
    </cfRule>
  </conditionalFormatting>
  <conditionalFormatting sqref="R537:R1048576 R2:R524">
    <cfRule type="cellIs" dxfId="2635" priority="470" operator="greaterThan">
      <formula>0</formula>
    </cfRule>
  </conditionalFormatting>
  <conditionalFormatting sqref="Q537:Q1048576 Q2:Q524">
    <cfRule type="cellIs" dxfId="2634" priority="471" operator="greaterThan">
      <formula>0</formula>
    </cfRule>
  </conditionalFormatting>
  <conditionalFormatting sqref="S537:S1048576 S2:S524">
    <cfRule type="cellIs" dxfId="2633" priority="472" operator="greaterThan">
      <formula>0</formula>
    </cfRule>
  </conditionalFormatting>
  <conditionalFormatting sqref="L537:L1048576 L2:L524">
    <cfRule type="cellIs" dxfId="2632" priority="4" operator="greaterThan">
      <formula>0</formula>
    </cfRule>
    <cfRule type="cellIs" dxfId="2631" priority="473" operator="greaterThan">
      <formula>0</formula>
    </cfRule>
  </conditionalFormatting>
  <conditionalFormatting sqref="M537:M1048576 M2:M524">
    <cfRule type="cellIs" dxfId="2630" priority="474" operator="greaterThan">
      <formula>0</formula>
    </cfRule>
  </conditionalFormatting>
  <conditionalFormatting sqref="N537:N1048576 N2:N524">
    <cfRule type="cellIs" dxfId="2629" priority="475" operator="greaterThan">
      <formula>0</formula>
    </cfRule>
  </conditionalFormatting>
  <conditionalFormatting sqref="O537:O1048576 O2:O524">
    <cfRule type="cellIs" dxfId="2628" priority="476" operator="greaterThan">
      <formula>0</formula>
    </cfRule>
  </conditionalFormatting>
  <conditionalFormatting sqref="T3:T523">
    <cfRule type="cellIs" dxfId="2627" priority="341" operator="greaterThan">
      <formula>0</formula>
    </cfRule>
  </conditionalFormatting>
  <conditionalFormatting sqref="T26623:T1048576 T2:T523">
    <cfRule type="cellIs" dxfId="2626" priority="339" operator="equal">
      <formula>0</formula>
    </cfRule>
    <cfRule type="cellIs" dxfId="2625" priority="340" operator="lessThan">
      <formula>0</formula>
    </cfRule>
  </conditionalFormatting>
  <conditionalFormatting sqref="N3:N166 N246 N199 N182:N189 N202:N203 N215 N226:N243 N206:N207 N168:N179">
    <cfRule type="cellIs" dxfId="2624" priority="338" operator="greaterThan">
      <formula>0</formula>
    </cfRule>
  </conditionalFormatting>
  <conditionalFormatting sqref="P246 P2:P243">
    <cfRule type="cellIs" dxfId="2623" priority="337" operator="greaterThan">
      <formula>0</formula>
    </cfRule>
  </conditionalFormatting>
  <conditionalFormatting sqref="N247">
    <cfRule type="cellIs" dxfId="2622" priority="336" operator="greaterThan">
      <formula>0</formula>
    </cfRule>
  </conditionalFormatting>
  <conditionalFormatting sqref="P247">
    <cfRule type="cellIs" dxfId="2621" priority="335" operator="greaterThan">
      <formula>0</formula>
    </cfRule>
  </conditionalFormatting>
  <conditionalFormatting sqref="N244">
    <cfRule type="cellIs" dxfId="2620" priority="334" operator="greaterThan">
      <formula>0</formula>
    </cfRule>
  </conditionalFormatting>
  <conditionalFormatting sqref="N245">
    <cfRule type="cellIs" dxfId="2619" priority="333" operator="greaterThan">
      <formula>0</formula>
    </cfRule>
  </conditionalFormatting>
  <conditionalFormatting sqref="P244">
    <cfRule type="cellIs" dxfId="2618" priority="332" operator="greaterThan">
      <formula>0</formula>
    </cfRule>
  </conditionalFormatting>
  <conditionalFormatting sqref="P245">
    <cfRule type="cellIs" dxfId="2617" priority="331" operator="greaterThan">
      <formula>0</formula>
    </cfRule>
  </conditionalFormatting>
  <conditionalFormatting sqref="N248">
    <cfRule type="cellIs" dxfId="2616" priority="330" operator="greaterThan">
      <formula>0</formula>
    </cfRule>
  </conditionalFormatting>
  <conditionalFormatting sqref="P248">
    <cfRule type="cellIs" dxfId="2615" priority="329" operator="greaterThan">
      <formula>0</formula>
    </cfRule>
  </conditionalFormatting>
  <conditionalFormatting sqref="R2:R3">
    <cfRule type="containsText" dxfId="2614" priority="326" operator="containsText" text="RAL 7004">
      <formula>NOT(ISERROR(SEARCH("RAL 7004",R2)))</formula>
    </cfRule>
    <cfRule type="containsText" dxfId="2613" priority="327" operator="containsText" text="RAL 1021">
      <formula>NOT(ISERROR(SEARCH("RAL 1021",R2)))</formula>
    </cfRule>
    <cfRule type="containsText" dxfId="2612" priority="328" operator="containsText" text="RAL 5015">
      <formula>NOT(ISERROR(SEARCH("RAL 5015",R2)))</formula>
    </cfRule>
  </conditionalFormatting>
  <conditionalFormatting sqref="R405:R426">
    <cfRule type="containsText" dxfId="2611" priority="323" operator="containsText" text="RAL 7004">
      <formula>NOT(ISERROR(SEARCH("RAL 7004",R405)))</formula>
    </cfRule>
    <cfRule type="containsText" dxfId="2610" priority="324" operator="containsText" text="RAL 1021">
      <formula>NOT(ISERROR(SEARCH("RAL 1021",R405)))</formula>
    </cfRule>
    <cfRule type="containsText" dxfId="2609" priority="325" operator="containsText" text="RAL 5015">
      <formula>NOT(ISERROR(SEARCH("RAL 5015",R405)))</formula>
    </cfRule>
  </conditionalFormatting>
  <conditionalFormatting sqref="R5:R14">
    <cfRule type="containsText" dxfId="2608" priority="320" operator="containsText" text="RAL 7004">
      <formula>NOT(ISERROR(SEARCH("RAL 7004",R5)))</formula>
    </cfRule>
    <cfRule type="containsText" dxfId="2607" priority="321" operator="containsText" text="RAL 1021">
      <formula>NOT(ISERROR(SEARCH("RAL 1021",R5)))</formula>
    </cfRule>
    <cfRule type="containsText" dxfId="2606" priority="322" operator="containsText" text="RAL 5015">
      <formula>NOT(ISERROR(SEARCH("RAL 5015",R5)))</formula>
    </cfRule>
  </conditionalFormatting>
  <conditionalFormatting sqref="R66:R72">
    <cfRule type="containsText" dxfId="2605" priority="317" operator="containsText" text="RAL 7004">
      <formula>NOT(ISERROR(SEARCH("RAL 7004",R66)))</formula>
    </cfRule>
    <cfRule type="containsText" dxfId="2604" priority="318" operator="containsText" text="RAL 1021">
      <formula>NOT(ISERROR(SEARCH("RAL 1021",R66)))</formula>
    </cfRule>
    <cfRule type="containsText" dxfId="2603" priority="319" operator="containsText" text="RAL 5015">
      <formula>NOT(ISERROR(SEARCH("RAL 5015",R66)))</formula>
    </cfRule>
  </conditionalFormatting>
  <conditionalFormatting sqref="R113:R146">
    <cfRule type="containsText" dxfId="2602" priority="314" operator="containsText" text="RAL 7004">
      <formula>NOT(ISERROR(SEARCH("RAL 7004",R113)))</formula>
    </cfRule>
    <cfRule type="containsText" dxfId="2601" priority="315" operator="containsText" text="RAL 1021">
      <formula>NOT(ISERROR(SEARCH("RAL 1021",R113)))</formula>
    </cfRule>
    <cfRule type="containsText" dxfId="2600" priority="316" operator="containsText" text="RAL 5015">
      <formula>NOT(ISERROR(SEARCH("RAL 5015",R113)))</formula>
    </cfRule>
  </conditionalFormatting>
  <conditionalFormatting sqref="R168">
    <cfRule type="containsText" dxfId="2599" priority="311" operator="containsText" text="RAL 7004">
      <formula>NOT(ISERROR(SEARCH("RAL 7004",R168)))</formula>
    </cfRule>
    <cfRule type="containsText" dxfId="2598" priority="312" operator="containsText" text="RAL 1021">
      <formula>NOT(ISERROR(SEARCH("RAL 1021",R168)))</formula>
    </cfRule>
    <cfRule type="containsText" dxfId="2597" priority="313" operator="containsText" text="RAL 5015">
      <formula>NOT(ISERROR(SEARCH("RAL 5015",R168)))</formula>
    </cfRule>
  </conditionalFormatting>
  <conditionalFormatting sqref="R246:R253">
    <cfRule type="containsText" dxfId="2596" priority="308" operator="containsText" text="RAL 7004">
      <formula>NOT(ISERROR(SEARCH("RAL 7004",R246)))</formula>
    </cfRule>
    <cfRule type="containsText" dxfId="2595" priority="309" operator="containsText" text="RAL 1021">
      <formula>NOT(ISERROR(SEARCH("RAL 1021",R246)))</formula>
    </cfRule>
    <cfRule type="containsText" dxfId="2594" priority="310" operator="containsText" text="RAL 5015">
      <formula>NOT(ISERROR(SEARCH("RAL 5015",R246)))</formula>
    </cfRule>
  </conditionalFormatting>
  <conditionalFormatting sqref="R244:R245">
    <cfRule type="containsText" dxfId="2593" priority="305" operator="containsText" text="RAL 7004">
      <formula>NOT(ISERROR(SEARCH("RAL 7004",R244)))</formula>
    </cfRule>
    <cfRule type="containsText" dxfId="2592" priority="306" operator="containsText" text="RAL 1021">
      <formula>NOT(ISERROR(SEARCH("RAL 1021",R244)))</formula>
    </cfRule>
    <cfRule type="containsText" dxfId="2591" priority="307" operator="containsText" text="RAL 5015">
      <formula>NOT(ISERROR(SEARCH("RAL 5015",R244)))</formula>
    </cfRule>
  </conditionalFormatting>
  <conditionalFormatting sqref="R254:R343">
    <cfRule type="containsText" dxfId="2590" priority="302" operator="containsText" text="RAL 7004">
      <formula>NOT(ISERROR(SEARCH("RAL 7004",R254)))</formula>
    </cfRule>
    <cfRule type="containsText" dxfId="2589" priority="303" operator="containsText" text="RAL 1021">
      <formula>NOT(ISERROR(SEARCH("RAL 1021",R254)))</formula>
    </cfRule>
    <cfRule type="containsText" dxfId="2588" priority="304" operator="containsText" text="RAL 5015">
      <formula>NOT(ISERROR(SEARCH("RAL 5015",R254)))</formula>
    </cfRule>
  </conditionalFormatting>
  <conditionalFormatting sqref="R17">
    <cfRule type="containsText" dxfId="2587" priority="299" operator="containsText" text="RAL 7004">
      <formula>NOT(ISERROR(SEARCH("RAL 7004",R17)))</formula>
    </cfRule>
    <cfRule type="containsText" dxfId="2586" priority="300" operator="containsText" text="RAL 1021">
      <formula>NOT(ISERROR(SEARCH("RAL 1021",R17)))</formula>
    </cfRule>
    <cfRule type="containsText" dxfId="2585" priority="301" operator="containsText" text="RAL 5015">
      <formula>NOT(ISERROR(SEARCH("RAL 5015",R17)))</formula>
    </cfRule>
  </conditionalFormatting>
  <conditionalFormatting sqref="R18">
    <cfRule type="containsText" dxfId="2584" priority="296" operator="containsText" text="RAL 7004">
      <formula>NOT(ISERROR(SEARCH("RAL 7004",R18)))</formula>
    </cfRule>
    <cfRule type="containsText" dxfId="2583" priority="297" operator="containsText" text="RAL 1021">
      <formula>NOT(ISERROR(SEARCH("RAL 1021",R18)))</formula>
    </cfRule>
    <cfRule type="containsText" dxfId="2582" priority="298" operator="containsText" text="RAL 5015">
      <formula>NOT(ISERROR(SEARCH("RAL 5015",R18)))</formula>
    </cfRule>
  </conditionalFormatting>
  <conditionalFormatting sqref="R20:R21">
    <cfRule type="containsText" dxfId="2581" priority="293" operator="containsText" text="RAL 7004">
      <formula>NOT(ISERROR(SEARCH("RAL 7004",R20)))</formula>
    </cfRule>
    <cfRule type="containsText" dxfId="2580" priority="294" operator="containsText" text="RAL 1021">
      <formula>NOT(ISERROR(SEARCH("RAL 1021",R20)))</formula>
    </cfRule>
    <cfRule type="containsText" dxfId="2579" priority="295" operator="containsText" text="RAL 5015">
      <formula>NOT(ISERROR(SEARCH("RAL 5015",R20)))</formula>
    </cfRule>
  </conditionalFormatting>
  <conditionalFormatting sqref="R23:R24">
    <cfRule type="containsText" dxfId="2578" priority="290" operator="containsText" text="RAL 7004">
      <formula>NOT(ISERROR(SEARCH("RAL 7004",R23)))</formula>
    </cfRule>
    <cfRule type="containsText" dxfId="2577" priority="291" operator="containsText" text="RAL 1021">
      <formula>NOT(ISERROR(SEARCH("RAL 1021",R23)))</formula>
    </cfRule>
    <cfRule type="containsText" dxfId="2576" priority="292" operator="containsText" text="RAL 5015">
      <formula>NOT(ISERROR(SEARCH("RAL 5015",R23)))</formula>
    </cfRule>
  </conditionalFormatting>
  <conditionalFormatting sqref="R26:R27">
    <cfRule type="containsText" dxfId="2575" priority="287" operator="containsText" text="RAL 7004">
      <formula>NOT(ISERROR(SEARCH("RAL 7004",R26)))</formula>
    </cfRule>
    <cfRule type="containsText" dxfId="2574" priority="288" operator="containsText" text="RAL 1021">
      <formula>NOT(ISERROR(SEARCH("RAL 1021",R26)))</formula>
    </cfRule>
    <cfRule type="containsText" dxfId="2573" priority="289" operator="containsText" text="RAL 5015">
      <formula>NOT(ISERROR(SEARCH("RAL 5015",R26)))</formula>
    </cfRule>
  </conditionalFormatting>
  <conditionalFormatting sqref="R29:R30">
    <cfRule type="containsText" dxfId="2572" priority="284" operator="containsText" text="RAL 7004">
      <formula>NOT(ISERROR(SEARCH("RAL 7004",R29)))</formula>
    </cfRule>
    <cfRule type="containsText" dxfId="2571" priority="285" operator="containsText" text="RAL 1021">
      <formula>NOT(ISERROR(SEARCH("RAL 1021",R29)))</formula>
    </cfRule>
    <cfRule type="containsText" dxfId="2570" priority="286" operator="containsText" text="RAL 5015">
      <formula>NOT(ISERROR(SEARCH("RAL 5015",R29)))</formula>
    </cfRule>
  </conditionalFormatting>
  <conditionalFormatting sqref="R33:R34">
    <cfRule type="containsText" dxfId="2569" priority="281" operator="containsText" text="RAL 7004">
      <formula>NOT(ISERROR(SEARCH("RAL 7004",R33)))</formula>
    </cfRule>
    <cfRule type="containsText" dxfId="2568" priority="282" operator="containsText" text="RAL 1021">
      <formula>NOT(ISERROR(SEARCH("RAL 1021",R33)))</formula>
    </cfRule>
    <cfRule type="containsText" dxfId="2567" priority="283" operator="containsText" text="RAL 5015">
      <formula>NOT(ISERROR(SEARCH("RAL 5015",R33)))</formula>
    </cfRule>
  </conditionalFormatting>
  <conditionalFormatting sqref="R37:R38">
    <cfRule type="containsText" dxfId="2566" priority="278" operator="containsText" text="RAL 7004">
      <formula>NOT(ISERROR(SEARCH("RAL 7004",R37)))</formula>
    </cfRule>
    <cfRule type="containsText" dxfId="2565" priority="279" operator="containsText" text="RAL 1021">
      <formula>NOT(ISERROR(SEARCH("RAL 1021",R37)))</formula>
    </cfRule>
    <cfRule type="containsText" dxfId="2564" priority="280" operator="containsText" text="RAL 5015">
      <formula>NOT(ISERROR(SEARCH("RAL 5015",R37)))</formula>
    </cfRule>
  </conditionalFormatting>
  <conditionalFormatting sqref="R39:R40">
    <cfRule type="containsText" dxfId="2563" priority="275" operator="containsText" text="RAL 7004">
      <formula>NOT(ISERROR(SEARCH("RAL 7004",R39)))</formula>
    </cfRule>
    <cfRule type="containsText" dxfId="2562" priority="276" operator="containsText" text="RAL 1021">
      <formula>NOT(ISERROR(SEARCH("RAL 1021",R39)))</formula>
    </cfRule>
    <cfRule type="containsText" dxfId="2561" priority="277" operator="containsText" text="RAL 5015">
      <formula>NOT(ISERROR(SEARCH("RAL 5015",R39)))</formula>
    </cfRule>
  </conditionalFormatting>
  <conditionalFormatting sqref="R65">
    <cfRule type="containsText" dxfId="2560" priority="272" operator="containsText" text="RAL 7004">
      <formula>NOT(ISERROR(SEARCH("RAL 7004",R65)))</formula>
    </cfRule>
    <cfRule type="containsText" dxfId="2559" priority="273" operator="containsText" text="RAL 1021">
      <formula>NOT(ISERROR(SEARCH("RAL 1021",R65)))</formula>
    </cfRule>
    <cfRule type="containsText" dxfId="2558" priority="274" operator="containsText" text="RAL 5015">
      <formula>NOT(ISERROR(SEARCH("RAL 5015",R65)))</formula>
    </cfRule>
  </conditionalFormatting>
  <conditionalFormatting sqref="R356">
    <cfRule type="containsText" dxfId="2557" priority="269" operator="containsText" text="RAL 7004">
      <formula>NOT(ISERROR(SEARCH("RAL 7004",R356)))</formula>
    </cfRule>
    <cfRule type="containsText" dxfId="2556" priority="270" operator="containsText" text="RAL 1021">
      <formula>NOT(ISERROR(SEARCH("RAL 1021",R356)))</formula>
    </cfRule>
    <cfRule type="containsText" dxfId="2555" priority="271" operator="containsText" text="RAL 5015">
      <formula>NOT(ISERROR(SEARCH("RAL 5015",R356)))</formula>
    </cfRule>
  </conditionalFormatting>
  <conditionalFormatting sqref="R344:R355">
    <cfRule type="containsText" dxfId="2554" priority="266" operator="containsText" text="RAL 7004">
      <formula>NOT(ISERROR(SEARCH("RAL 7004",R344)))</formula>
    </cfRule>
    <cfRule type="containsText" dxfId="2553" priority="267" operator="containsText" text="RAL 1021">
      <formula>NOT(ISERROR(SEARCH("RAL 1021",R344)))</formula>
    </cfRule>
    <cfRule type="containsText" dxfId="2552" priority="268" operator="containsText" text="RAL 5015">
      <formula>NOT(ISERROR(SEARCH("RAL 5015",R344)))</formula>
    </cfRule>
  </conditionalFormatting>
  <conditionalFormatting sqref="R357:R404">
    <cfRule type="containsText" dxfId="2551" priority="263" operator="containsText" text="RAL 7004">
      <formula>NOT(ISERROR(SEARCH("RAL 7004",R357)))</formula>
    </cfRule>
    <cfRule type="containsText" dxfId="2550" priority="264" operator="containsText" text="RAL 1021">
      <formula>NOT(ISERROR(SEARCH("RAL 1021",R357)))</formula>
    </cfRule>
    <cfRule type="containsText" dxfId="2549" priority="265" operator="containsText" text="RAL 5015">
      <formula>NOT(ISERROR(SEARCH("RAL 5015",R357)))</formula>
    </cfRule>
  </conditionalFormatting>
  <conditionalFormatting sqref="R427:R445">
    <cfRule type="containsText" dxfId="2548" priority="260" operator="containsText" text="RAL 7004">
      <formula>NOT(ISERROR(SEARCH("RAL 7004",R427)))</formula>
    </cfRule>
    <cfRule type="containsText" dxfId="2547" priority="261" operator="containsText" text="RAL 1021">
      <formula>NOT(ISERROR(SEARCH("RAL 1021",R427)))</formula>
    </cfRule>
    <cfRule type="containsText" dxfId="2546" priority="262" operator="containsText" text="RAL 5015">
      <formula>NOT(ISERROR(SEARCH("RAL 5015",R427)))</formula>
    </cfRule>
  </conditionalFormatting>
  <conditionalFormatting sqref="R169:R243">
    <cfRule type="containsText" dxfId="2545" priority="257" operator="containsText" text="RAL 7004">
      <formula>NOT(ISERROR(SEARCH("RAL 7004",R169)))</formula>
    </cfRule>
    <cfRule type="containsText" dxfId="2544" priority="258" operator="containsText" text="RAL 1021">
      <formula>NOT(ISERROR(SEARCH("RAL 1021",R169)))</formula>
    </cfRule>
    <cfRule type="containsText" dxfId="2543" priority="259" operator="containsText" text="RAL 5015">
      <formula>NOT(ISERROR(SEARCH("RAL 5015",R169)))</formula>
    </cfRule>
  </conditionalFormatting>
  <conditionalFormatting sqref="R147:R167">
    <cfRule type="containsText" dxfId="2542" priority="254" operator="containsText" text="RAL 7004">
      <formula>NOT(ISERROR(SEARCH("RAL 7004",R147)))</formula>
    </cfRule>
    <cfRule type="containsText" dxfId="2541" priority="255" operator="containsText" text="RAL 1021">
      <formula>NOT(ISERROR(SEARCH("RAL 1021",R147)))</formula>
    </cfRule>
    <cfRule type="containsText" dxfId="2540" priority="256" operator="containsText" text="RAL 5015">
      <formula>NOT(ISERROR(SEARCH("RAL 5015",R147)))</formula>
    </cfRule>
  </conditionalFormatting>
  <conditionalFormatting sqref="R86:R112">
    <cfRule type="containsText" dxfId="2539" priority="251" operator="containsText" text="RAL 7004">
      <formula>NOT(ISERROR(SEARCH("RAL 7004",R86)))</formula>
    </cfRule>
    <cfRule type="containsText" dxfId="2538" priority="252" operator="containsText" text="RAL 1021">
      <formula>NOT(ISERROR(SEARCH("RAL 1021",R86)))</formula>
    </cfRule>
    <cfRule type="containsText" dxfId="2537" priority="253" operator="containsText" text="RAL 5015">
      <formula>NOT(ISERROR(SEARCH("RAL 5015",R86)))</formula>
    </cfRule>
  </conditionalFormatting>
  <conditionalFormatting sqref="R73:R85">
    <cfRule type="containsText" dxfId="2536" priority="248" operator="containsText" text="RAL 7004">
      <formula>NOT(ISERROR(SEARCH("RAL 7004",R73)))</formula>
    </cfRule>
    <cfRule type="containsText" dxfId="2535" priority="249" operator="containsText" text="RAL 1021">
      <formula>NOT(ISERROR(SEARCH("RAL 1021",R73)))</formula>
    </cfRule>
    <cfRule type="containsText" dxfId="2534" priority="250" operator="containsText" text="RAL 5015">
      <formula>NOT(ISERROR(SEARCH("RAL 5015",R73)))</formula>
    </cfRule>
  </conditionalFormatting>
  <conditionalFormatting sqref="R41:R64">
    <cfRule type="containsText" dxfId="2533" priority="245" operator="containsText" text="RAL 7004">
      <formula>NOT(ISERROR(SEARCH("RAL 7004",R41)))</formula>
    </cfRule>
    <cfRule type="containsText" dxfId="2532" priority="246" operator="containsText" text="RAL 1021">
      <formula>NOT(ISERROR(SEARCH("RAL 1021",R41)))</formula>
    </cfRule>
    <cfRule type="containsText" dxfId="2531" priority="247" operator="containsText" text="RAL 5015">
      <formula>NOT(ISERROR(SEARCH("RAL 5015",R41)))</formula>
    </cfRule>
  </conditionalFormatting>
  <conditionalFormatting sqref="R35:R36">
    <cfRule type="containsText" dxfId="2530" priority="242" operator="containsText" text="RAL 7004">
      <formula>NOT(ISERROR(SEARCH("RAL 7004",R35)))</formula>
    </cfRule>
    <cfRule type="containsText" dxfId="2529" priority="243" operator="containsText" text="RAL 1021">
      <formula>NOT(ISERROR(SEARCH("RAL 1021",R35)))</formula>
    </cfRule>
    <cfRule type="containsText" dxfId="2528" priority="244" operator="containsText" text="RAL 5015">
      <formula>NOT(ISERROR(SEARCH("RAL 5015",R35)))</formula>
    </cfRule>
  </conditionalFormatting>
  <conditionalFormatting sqref="R31:R32">
    <cfRule type="containsText" dxfId="2527" priority="239" operator="containsText" text="RAL 7004">
      <formula>NOT(ISERROR(SEARCH("RAL 7004",R31)))</formula>
    </cfRule>
    <cfRule type="containsText" dxfId="2526" priority="240" operator="containsText" text="RAL 1021">
      <formula>NOT(ISERROR(SEARCH("RAL 1021",R31)))</formula>
    </cfRule>
    <cfRule type="containsText" dxfId="2525" priority="241" operator="containsText" text="RAL 5015">
      <formula>NOT(ISERROR(SEARCH("RAL 5015",R31)))</formula>
    </cfRule>
  </conditionalFormatting>
  <conditionalFormatting sqref="R28">
    <cfRule type="containsText" dxfId="2524" priority="236" operator="containsText" text="RAL 7004">
      <formula>NOT(ISERROR(SEARCH("RAL 7004",R28)))</formula>
    </cfRule>
    <cfRule type="containsText" dxfId="2523" priority="237" operator="containsText" text="RAL 1021">
      <formula>NOT(ISERROR(SEARCH("RAL 1021",R28)))</formula>
    </cfRule>
    <cfRule type="containsText" dxfId="2522" priority="238" operator="containsText" text="RAL 5015">
      <formula>NOT(ISERROR(SEARCH("RAL 5015",R28)))</formula>
    </cfRule>
  </conditionalFormatting>
  <conditionalFormatting sqref="R25">
    <cfRule type="containsText" dxfId="2521" priority="233" operator="containsText" text="RAL 7004">
      <formula>NOT(ISERROR(SEARCH("RAL 7004",R25)))</formula>
    </cfRule>
    <cfRule type="containsText" dxfId="2520" priority="234" operator="containsText" text="RAL 1021">
      <formula>NOT(ISERROR(SEARCH("RAL 1021",R25)))</formula>
    </cfRule>
    <cfRule type="containsText" dxfId="2519" priority="235" operator="containsText" text="RAL 5015">
      <formula>NOT(ISERROR(SEARCH("RAL 5015",R25)))</formula>
    </cfRule>
  </conditionalFormatting>
  <conditionalFormatting sqref="R22">
    <cfRule type="containsText" dxfId="2518" priority="230" operator="containsText" text="RAL 7004">
      <formula>NOT(ISERROR(SEARCH("RAL 7004",R22)))</formula>
    </cfRule>
    <cfRule type="containsText" dxfId="2517" priority="231" operator="containsText" text="RAL 1021">
      <formula>NOT(ISERROR(SEARCH("RAL 1021",R22)))</formula>
    </cfRule>
    <cfRule type="containsText" dxfId="2516" priority="232" operator="containsText" text="RAL 5015">
      <formula>NOT(ISERROR(SEARCH("RAL 5015",R22)))</formula>
    </cfRule>
  </conditionalFormatting>
  <conditionalFormatting sqref="R19">
    <cfRule type="containsText" dxfId="2515" priority="227" operator="containsText" text="RAL 7004">
      <formula>NOT(ISERROR(SEARCH("RAL 7004",R19)))</formula>
    </cfRule>
    <cfRule type="containsText" dxfId="2514" priority="228" operator="containsText" text="RAL 1021">
      <formula>NOT(ISERROR(SEARCH("RAL 1021",R19)))</formula>
    </cfRule>
    <cfRule type="containsText" dxfId="2513" priority="229" operator="containsText" text="RAL 5015">
      <formula>NOT(ISERROR(SEARCH("RAL 5015",R19)))</formula>
    </cfRule>
  </conditionalFormatting>
  <conditionalFormatting sqref="R15:R16">
    <cfRule type="containsText" dxfId="2512" priority="224" operator="containsText" text="RAL 7004">
      <formula>NOT(ISERROR(SEARCH("RAL 7004",R15)))</formula>
    </cfRule>
    <cfRule type="containsText" dxfId="2511" priority="225" operator="containsText" text="RAL 1021">
      <formula>NOT(ISERROR(SEARCH("RAL 1021",R15)))</formula>
    </cfRule>
    <cfRule type="containsText" dxfId="2510" priority="226" operator="containsText" text="RAL 5015">
      <formula>NOT(ISERROR(SEARCH("RAL 5015",R15)))</formula>
    </cfRule>
  </conditionalFormatting>
  <conditionalFormatting sqref="R4">
    <cfRule type="containsText" dxfId="2509" priority="221" operator="containsText" text="RAL 7004">
      <formula>NOT(ISERROR(SEARCH("RAL 7004",R4)))</formula>
    </cfRule>
    <cfRule type="containsText" dxfId="2508" priority="222" operator="containsText" text="RAL 1021">
      <formula>NOT(ISERROR(SEARCH("RAL 1021",R4)))</formula>
    </cfRule>
    <cfRule type="containsText" dxfId="2507" priority="223" operator="containsText" text="RAL 5015">
      <formula>NOT(ISERROR(SEARCH("RAL 5015",R4)))</formula>
    </cfRule>
  </conditionalFormatting>
  <conditionalFormatting sqref="Q2:Q3">
    <cfRule type="containsText" dxfId="2506" priority="218" operator="containsText" text="RAL 7004">
      <formula>NOT(ISERROR(SEARCH("RAL 7004",Q2)))</formula>
    </cfRule>
    <cfRule type="containsText" dxfId="2505" priority="219" operator="containsText" text="RAL 1021">
      <formula>NOT(ISERROR(SEARCH("RAL 1021",Q2)))</formula>
    </cfRule>
    <cfRule type="containsText" dxfId="2504" priority="220" operator="containsText" text="RAL 5015">
      <formula>NOT(ISERROR(SEARCH("RAL 5015",Q2)))</formula>
    </cfRule>
  </conditionalFormatting>
  <conditionalFormatting sqref="Q405:Q426">
    <cfRule type="containsText" dxfId="2503" priority="215" operator="containsText" text="RAL 7004">
      <formula>NOT(ISERROR(SEARCH("RAL 7004",Q405)))</formula>
    </cfRule>
    <cfRule type="containsText" dxfId="2502" priority="216" operator="containsText" text="RAL 1021">
      <formula>NOT(ISERROR(SEARCH("RAL 1021",Q405)))</formula>
    </cfRule>
    <cfRule type="containsText" dxfId="2501" priority="217" operator="containsText" text="RAL 5015">
      <formula>NOT(ISERROR(SEARCH("RAL 5015",Q405)))</formula>
    </cfRule>
  </conditionalFormatting>
  <conditionalFormatting sqref="Q5:Q14">
    <cfRule type="containsText" dxfId="2500" priority="212" operator="containsText" text="RAL 7004">
      <formula>NOT(ISERROR(SEARCH("RAL 7004",Q5)))</formula>
    </cfRule>
    <cfRule type="containsText" dxfId="2499" priority="213" operator="containsText" text="RAL 1021">
      <formula>NOT(ISERROR(SEARCH("RAL 1021",Q5)))</formula>
    </cfRule>
    <cfRule type="containsText" dxfId="2498" priority="214" operator="containsText" text="RAL 5015">
      <formula>NOT(ISERROR(SEARCH("RAL 5015",Q5)))</formula>
    </cfRule>
  </conditionalFormatting>
  <conditionalFormatting sqref="Q66:Q72">
    <cfRule type="containsText" dxfId="2497" priority="209" operator="containsText" text="RAL 7004">
      <formula>NOT(ISERROR(SEARCH("RAL 7004",Q66)))</formula>
    </cfRule>
    <cfRule type="containsText" dxfId="2496" priority="210" operator="containsText" text="RAL 1021">
      <formula>NOT(ISERROR(SEARCH("RAL 1021",Q66)))</formula>
    </cfRule>
    <cfRule type="containsText" dxfId="2495" priority="211" operator="containsText" text="RAL 5015">
      <formula>NOT(ISERROR(SEARCH("RAL 5015",Q66)))</formula>
    </cfRule>
  </conditionalFormatting>
  <conditionalFormatting sqref="Q113:Q146">
    <cfRule type="containsText" dxfId="2494" priority="206" operator="containsText" text="RAL 7004">
      <formula>NOT(ISERROR(SEARCH("RAL 7004",Q113)))</formula>
    </cfRule>
    <cfRule type="containsText" dxfId="2493" priority="207" operator="containsText" text="RAL 1021">
      <formula>NOT(ISERROR(SEARCH("RAL 1021",Q113)))</formula>
    </cfRule>
    <cfRule type="containsText" dxfId="2492" priority="208" operator="containsText" text="RAL 5015">
      <formula>NOT(ISERROR(SEARCH("RAL 5015",Q113)))</formula>
    </cfRule>
  </conditionalFormatting>
  <conditionalFormatting sqref="Q168">
    <cfRule type="containsText" dxfId="2491" priority="203" operator="containsText" text="RAL 7004">
      <formula>NOT(ISERROR(SEARCH("RAL 7004",Q168)))</formula>
    </cfRule>
    <cfRule type="containsText" dxfId="2490" priority="204" operator="containsText" text="RAL 1021">
      <formula>NOT(ISERROR(SEARCH("RAL 1021",Q168)))</formula>
    </cfRule>
    <cfRule type="containsText" dxfId="2489" priority="205" operator="containsText" text="RAL 5015">
      <formula>NOT(ISERROR(SEARCH("RAL 5015",Q168)))</formula>
    </cfRule>
  </conditionalFormatting>
  <conditionalFormatting sqref="Q246:Q253">
    <cfRule type="containsText" dxfId="2488" priority="200" operator="containsText" text="RAL 7004">
      <formula>NOT(ISERROR(SEARCH("RAL 7004",Q246)))</formula>
    </cfRule>
    <cfRule type="containsText" dxfId="2487" priority="201" operator="containsText" text="RAL 1021">
      <formula>NOT(ISERROR(SEARCH("RAL 1021",Q246)))</formula>
    </cfRule>
    <cfRule type="containsText" dxfId="2486" priority="202" operator="containsText" text="RAL 5015">
      <formula>NOT(ISERROR(SEARCH("RAL 5015",Q246)))</formula>
    </cfRule>
  </conditionalFormatting>
  <conditionalFormatting sqref="Q244:Q245">
    <cfRule type="containsText" dxfId="2485" priority="197" operator="containsText" text="RAL 7004">
      <formula>NOT(ISERROR(SEARCH("RAL 7004",Q244)))</formula>
    </cfRule>
    <cfRule type="containsText" dxfId="2484" priority="198" operator="containsText" text="RAL 1021">
      <formula>NOT(ISERROR(SEARCH("RAL 1021",Q244)))</formula>
    </cfRule>
    <cfRule type="containsText" dxfId="2483" priority="199" operator="containsText" text="RAL 5015">
      <formula>NOT(ISERROR(SEARCH("RAL 5015",Q244)))</formula>
    </cfRule>
  </conditionalFormatting>
  <conditionalFormatting sqref="Q254:Q343">
    <cfRule type="containsText" dxfId="2482" priority="194" operator="containsText" text="RAL 7004">
      <formula>NOT(ISERROR(SEARCH("RAL 7004",Q254)))</formula>
    </cfRule>
    <cfRule type="containsText" dxfId="2481" priority="195" operator="containsText" text="RAL 1021">
      <formula>NOT(ISERROR(SEARCH("RAL 1021",Q254)))</formula>
    </cfRule>
    <cfRule type="containsText" dxfId="2480" priority="196" operator="containsText" text="RAL 5015">
      <formula>NOT(ISERROR(SEARCH("RAL 5015",Q254)))</formula>
    </cfRule>
  </conditionalFormatting>
  <conditionalFormatting sqref="Q17">
    <cfRule type="containsText" dxfId="2479" priority="191" operator="containsText" text="RAL 7004">
      <formula>NOT(ISERROR(SEARCH("RAL 7004",Q17)))</formula>
    </cfRule>
    <cfRule type="containsText" dxfId="2478" priority="192" operator="containsText" text="RAL 1021">
      <formula>NOT(ISERROR(SEARCH("RAL 1021",Q17)))</formula>
    </cfRule>
    <cfRule type="containsText" dxfId="2477" priority="193" operator="containsText" text="RAL 5015">
      <formula>NOT(ISERROR(SEARCH("RAL 5015",Q17)))</formula>
    </cfRule>
  </conditionalFormatting>
  <conditionalFormatting sqref="Q18">
    <cfRule type="containsText" dxfId="2476" priority="188" operator="containsText" text="RAL 7004">
      <formula>NOT(ISERROR(SEARCH("RAL 7004",Q18)))</formula>
    </cfRule>
    <cfRule type="containsText" dxfId="2475" priority="189" operator="containsText" text="RAL 1021">
      <formula>NOT(ISERROR(SEARCH("RAL 1021",Q18)))</formula>
    </cfRule>
    <cfRule type="containsText" dxfId="2474" priority="190" operator="containsText" text="RAL 5015">
      <formula>NOT(ISERROR(SEARCH("RAL 5015",Q18)))</formula>
    </cfRule>
  </conditionalFormatting>
  <conditionalFormatting sqref="Q20:Q21">
    <cfRule type="containsText" dxfId="2473" priority="185" operator="containsText" text="RAL 7004">
      <formula>NOT(ISERROR(SEARCH("RAL 7004",Q20)))</formula>
    </cfRule>
    <cfRule type="containsText" dxfId="2472" priority="186" operator="containsText" text="RAL 1021">
      <formula>NOT(ISERROR(SEARCH("RAL 1021",Q20)))</formula>
    </cfRule>
    <cfRule type="containsText" dxfId="2471" priority="187" operator="containsText" text="RAL 5015">
      <formula>NOT(ISERROR(SEARCH("RAL 5015",Q20)))</formula>
    </cfRule>
  </conditionalFormatting>
  <conditionalFormatting sqref="Q23:Q24">
    <cfRule type="containsText" dxfId="2470" priority="182" operator="containsText" text="RAL 7004">
      <formula>NOT(ISERROR(SEARCH("RAL 7004",Q23)))</formula>
    </cfRule>
    <cfRule type="containsText" dxfId="2469" priority="183" operator="containsText" text="RAL 1021">
      <formula>NOT(ISERROR(SEARCH("RAL 1021",Q23)))</formula>
    </cfRule>
    <cfRule type="containsText" dxfId="2468" priority="184" operator="containsText" text="RAL 5015">
      <formula>NOT(ISERROR(SEARCH("RAL 5015",Q23)))</formula>
    </cfRule>
  </conditionalFormatting>
  <conditionalFormatting sqref="Q26:Q27">
    <cfRule type="containsText" dxfId="2467" priority="179" operator="containsText" text="RAL 7004">
      <formula>NOT(ISERROR(SEARCH("RAL 7004",Q26)))</formula>
    </cfRule>
    <cfRule type="containsText" dxfId="2466" priority="180" operator="containsText" text="RAL 1021">
      <formula>NOT(ISERROR(SEARCH("RAL 1021",Q26)))</formula>
    </cfRule>
    <cfRule type="containsText" dxfId="2465" priority="181" operator="containsText" text="RAL 5015">
      <formula>NOT(ISERROR(SEARCH("RAL 5015",Q26)))</formula>
    </cfRule>
  </conditionalFormatting>
  <conditionalFormatting sqref="Q29:Q30">
    <cfRule type="containsText" dxfId="2464" priority="176" operator="containsText" text="RAL 7004">
      <formula>NOT(ISERROR(SEARCH("RAL 7004",Q29)))</formula>
    </cfRule>
    <cfRule type="containsText" dxfId="2463" priority="177" operator="containsText" text="RAL 1021">
      <formula>NOT(ISERROR(SEARCH("RAL 1021",Q29)))</formula>
    </cfRule>
    <cfRule type="containsText" dxfId="2462" priority="178" operator="containsText" text="RAL 5015">
      <formula>NOT(ISERROR(SEARCH("RAL 5015",Q29)))</formula>
    </cfRule>
  </conditionalFormatting>
  <conditionalFormatting sqref="Q33:Q34">
    <cfRule type="containsText" dxfId="2461" priority="173" operator="containsText" text="RAL 7004">
      <formula>NOT(ISERROR(SEARCH("RAL 7004",Q33)))</formula>
    </cfRule>
    <cfRule type="containsText" dxfId="2460" priority="174" operator="containsText" text="RAL 1021">
      <formula>NOT(ISERROR(SEARCH("RAL 1021",Q33)))</formula>
    </cfRule>
    <cfRule type="containsText" dxfId="2459" priority="175" operator="containsText" text="RAL 5015">
      <formula>NOT(ISERROR(SEARCH("RAL 5015",Q33)))</formula>
    </cfRule>
  </conditionalFormatting>
  <conditionalFormatting sqref="Q37:Q38">
    <cfRule type="containsText" dxfId="2458" priority="170" operator="containsText" text="RAL 7004">
      <formula>NOT(ISERROR(SEARCH("RAL 7004",Q37)))</formula>
    </cfRule>
    <cfRule type="containsText" dxfId="2457" priority="171" operator="containsText" text="RAL 1021">
      <formula>NOT(ISERROR(SEARCH("RAL 1021",Q37)))</formula>
    </cfRule>
    <cfRule type="containsText" dxfId="2456" priority="172" operator="containsText" text="RAL 5015">
      <formula>NOT(ISERROR(SEARCH("RAL 5015",Q37)))</formula>
    </cfRule>
  </conditionalFormatting>
  <conditionalFormatting sqref="Q39:Q40">
    <cfRule type="containsText" dxfId="2455" priority="167" operator="containsText" text="RAL 7004">
      <formula>NOT(ISERROR(SEARCH("RAL 7004",Q39)))</formula>
    </cfRule>
    <cfRule type="containsText" dxfId="2454" priority="168" operator="containsText" text="RAL 1021">
      <formula>NOT(ISERROR(SEARCH("RAL 1021",Q39)))</formula>
    </cfRule>
    <cfRule type="containsText" dxfId="2453" priority="169" operator="containsText" text="RAL 5015">
      <formula>NOT(ISERROR(SEARCH("RAL 5015",Q39)))</formula>
    </cfRule>
  </conditionalFormatting>
  <conditionalFormatting sqref="Q65">
    <cfRule type="containsText" dxfId="2452" priority="164" operator="containsText" text="RAL 7004">
      <formula>NOT(ISERROR(SEARCH("RAL 7004",Q65)))</formula>
    </cfRule>
    <cfRule type="containsText" dxfId="2451" priority="165" operator="containsText" text="RAL 1021">
      <formula>NOT(ISERROR(SEARCH("RAL 1021",Q65)))</formula>
    </cfRule>
    <cfRule type="containsText" dxfId="2450" priority="166" operator="containsText" text="RAL 5015">
      <formula>NOT(ISERROR(SEARCH("RAL 5015",Q65)))</formula>
    </cfRule>
  </conditionalFormatting>
  <conditionalFormatting sqref="Q356">
    <cfRule type="containsText" dxfId="2449" priority="161" operator="containsText" text="RAL 7004">
      <formula>NOT(ISERROR(SEARCH("RAL 7004",Q356)))</formula>
    </cfRule>
    <cfRule type="containsText" dxfId="2448" priority="162" operator="containsText" text="RAL 1021">
      <formula>NOT(ISERROR(SEARCH("RAL 1021",Q356)))</formula>
    </cfRule>
    <cfRule type="containsText" dxfId="2447" priority="163" operator="containsText" text="RAL 5015">
      <formula>NOT(ISERROR(SEARCH("RAL 5015",Q356)))</formula>
    </cfRule>
  </conditionalFormatting>
  <conditionalFormatting sqref="Q344:Q355">
    <cfRule type="containsText" dxfId="2446" priority="158" operator="containsText" text="RAL 7004">
      <formula>NOT(ISERROR(SEARCH("RAL 7004",Q344)))</formula>
    </cfRule>
    <cfRule type="containsText" dxfId="2445" priority="159" operator="containsText" text="RAL 1021">
      <formula>NOT(ISERROR(SEARCH("RAL 1021",Q344)))</formula>
    </cfRule>
    <cfRule type="containsText" dxfId="2444" priority="160" operator="containsText" text="RAL 5015">
      <formula>NOT(ISERROR(SEARCH("RAL 5015",Q344)))</formula>
    </cfRule>
  </conditionalFormatting>
  <conditionalFormatting sqref="Q357:Q404">
    <cfRule type="containsText" dxfId="2443" priority="155" operator="containsText" text="RAL 7004">
      <formula>NOT(ISERROR(SEARCH("RAL 7004",Q357)))</formula>
    </cfRule>
    <cfRule type="containsText" dxfId="2442" priority="156" operator="containsText" text="RAL 1021">
      <formula>NOT(ISERROR(SEARCH("RAL 1021",Q357)))</formula>
    </cfRule>
    <cfRule type="containsText" dxfId="2441" priority="157" operator="containsText" text="RAL 5015">
      <formula>NOT(ISERROR(SEARCH("RAL 5015",Q357)))</formula>
    </cfRule>
  </conditionalFormatting>
  <conditionalFormatting sqref="Q427:Q445">
    <cfRule type="containsText" dxfId="2440" priority="152" operator="containsText" text="RAL 7004">
      <formula>NOT(ISERROR(SEARCH("RAL 7004",Q427)))</formula>
    </cfRule>
    <cfRule type="containsText" dxfId="2439" priority="153" operator="containsText" text="RAL 1021">
      <formula>NOT(ISERROR(SEARCH("RAL 1021",Q427)))</formula>
    </cfRule>
    <cfRule type="containsText" dxfId="2438" priority="154" operator="containsText" text="RAL 5015">
      <formula>NOT(ISERROR(SEARCH("RAL 5015",Q427)))</formula>
    </cfRule>
  </conditionalFormatting>
  <conditionalFormatting sqref="Q169:Q243">
    <cfRule type="containsText" dxfId="2437" priority="149" operator="containsText" text="RAL 7004">
      <formula>NOT(ISERROR(SEARCH("RAL 7004",Q169)))</formula>
    </cfRule>
    <cfRule type="containsText" dxfId="2436" priority="150" operator="containsText" text="RAL 1021">
      <formula>NOT(ISERROR(SEARCH("RAL 1021",Q169)))</formula>
    </cfRule>
    <cfRule type="containsText" dxfId="2435" priority="151" operator="containsText" text="RAL 5015">
      <formula>NOT(ISERROR(SEARCH("RAL 5015",Q169)))</formula>
    </cfRule>
  </conditionalFormatting>
  <conditionalFormatting sqref="Q147:Q167">
    <cfRule type="containsText" dxfId="2434" priority="146" operator="containsText" text="RAL 7004">
      <formula>NOT(ISERROR(SEARCH("RAL 7004",Q147)))</formula>
    </cfRule>
    <cfRule type="containsText" dxfId="2433" priority="147" operator="containsText" text="RAL 1021">
      <formula>NOT(ISERROR(SEARCH("RAL 1021",Q147)))</formula>
    </cfRule>
    <cfRule type="containsText" dxfId="2432" priority="148" operator="containsText" text="RAL 5015">
      <formula>NOT(ISERROR(SEARCH("RAL 5015",Q147)))</formula>
    </cfRule>
  </conditionalFormatting>
  <conditionalFormatting sqref="Q86:Q112">
    <cfRule type="containsText" dxfId="2431" priority="143" operator="containsText" text="RAL 7004">
      <formula>NOT(ISERROR(SEARCH("RAL 7004",Q86)))</formula>
    </cfRule>
    <cfRule type="containsText" dxfId="2430" priority="144" operator="containsText" text="RAL 1021">
      <formula>NOT(ISERROR(SEARCH("RAL 1021",Q86)))</formula>
    </cfRule>
    <cfRule type="containsText" dxfId="2429" priority="145" operator="containsText" text="RAL 5015">
      <formula>NOT(ISERROR(SEARCH("RAL 5015",Q86)))</formula>
    </cfRule>
  </conditionalFormatting>
  <conditionalFormatting sqref="Q73:Q85">
    <cfRule type="containsText" dxfId="2428" priority="140" operator="containsText" text="RAL 7004">
      <formula>NOT(ISERROR(SEARCH("RAL 7004",Q73)))</formula>
    </cfRule>
    <cfRule type="containsText" dxfId="2427" priority="141" operator="containsText" text="RAL 1021">
      <formula>NOT(ISERROR(SEARCH("RAL 1021",Q73)))</formula>
    </cfRule>
    <cfRule type="containsText" dxfId="2426" priority="142" operator="containsText" text="RAL 5015">
      <formula>NOT(ISERROR(SEARCH("RAL 5015",Q73)))</formula>
    </cfRule>
  </conditionalFormatting>
  <conditionalFormatting sqref="Q41:Q64">
    <cfRule type="containsText" dxfId="2425" priority="137" operator="containsText" text="RAL 7004">
      <formula>NOT(ISERROR(SEARCH("RAL 7004",Q41)))</formula>
    </cfRule>
    <cfRule type="containsText" dxfId="2424" priority="138" operator="containsText" text="RAL 1021">
      <formula>NOT(ISERROR(SEARCH("RAL 1021",Q41)))</formula>
    </cfRule>
    <cfRule type="containsText" dxfId="2423" priority="139" operator="containsText" text="RAL 5015">
      <formula>NOT(ISERROR(SEARCH("RAL 5015",Q41)))</formula>
    </cfRule>
  </conditionalFormatting>
  <conditionalFormatting sqref="Q35:Q36">
    <cfRule type="containsText" dxfId="2422" priority="134" operator="containsText" text="RAL 7004">
      <formula>NOT(ISERROR(SEARCH("RAL 7004",Q35)))</formula>
    </cfRule>
    <cfRule type="containsText" dxfId="2421" priority="135" operator="containsText" text="RAL 1021">
      <formula>NOT(ISERROR(SEARCH("RAL 1021",Q35)))</formula>
    </cfRule>
    <cfRule type="containsText" dxfId="2420" priority="136" operator="containsText" text="RAL 5015">
      <formula>NOT(ISERROR(SEARCH("RAL 5015",Q35)))</formula>
    </cfRule>
  </conditionalFormatting>
  <conditionalFormatting sqref="Q31:Q32">
    <cfRule type="containsText" dxfId="2419" priority="131" operator="containsText" text="RAL 7004">
      <formula>NOT(ISERROR(SEARCH("RAL 7004",Q31)))</formula>
    </cfRule>
    <cfRule type="containsText" dxfId="2418" priority="132" operator="containsText" text="RAL 1021">
      <formula>NOT(ISERROR(SEARCH("RAL 1021",Q31)))</formula>
    </cfRule>
    <cfRule type="containsText" dxfId="2417" priority="133" operator="containsText" text="RAL 5015">
      <formula>NOT(ISERROR(SEARCH("RAL 5015",Q31)))</formula>
    </cfRule>
  </conditionalFormatting>
  <conditionalFormatting sqref="Q28">
    <cfRule type="containsText" dxfId="2416" priority="128" operator="containsText" text="RAL 7004">
      <formula>NOT(ISERROR(SEARCH("RAL 7004",Q28)))</formula>
    </cfRule>
    <cfRule type="containsText" dxfId="2415" priority="129" operator="containsText" text="RAL 1021">
      <formula>NOT(ISERROR(SEARCH("RAL 1021",Q28)))</formula>
    </cfRule>
    <cfRule type="containsText" dxfId="2414" priority="130" operator="containsText" text="RAL 5015">
      <formula>NOT(ISERROR(SEARCH("RAL 5015",Q28)))</formula>
    </cfRule>
  </conditionalFormatting>
  <conditionalFormatting sqref="Q25">
    <cfRule type="containsText" dxfId="2413" priority="125" operator="containsText" text="RAL 7004">
      <formula>NOT(ISERROR(SEARCH("RAL 7004",Q25)))</formula>
    </cfRule>
    <cfRule type="containsText" dxfId="2412" priority="126" operator="containsText" text="RAL 1021">
      <formula>NOT(ISERROR(SEARCH("RAL 1021",Q25)))</formula>
    </cfRule>
    <cfRule type="containsText" dxfId="2411" priority="127" operator="containsText" text="RAL 5015">
      <formula>NOT(ISERROR(SEARCH("RAL 5015",Q25)))</formula>
    </cfRule>
  </conditionalFormatting>
  <conditionalFormatting sqref="Q22">
    <cfRule type="containsText" dxfId="2410" priority="122" operator="containsText" text="RAL 7004">
      <formula>NOT(ISERROR(SEARCH("RAL 7004",Q22)))</formula>
    </cfRule>
    <cfRule type="containsText" dxfId="2409" priority="123" operator="containsText" text="RAL 1021">
      <formula>NOT(ISERROR(SEARCH("RAL 1021",Q22)))</formula>
    </cfRule>
    <cfRule type="containsText" dxfId="2408" priority="124" operator="containsText" text="RAL 5015">
      <formula>NOT(ISERROR(SEARCH("RAL 5015",Q22)))</formula>
    </cfRule>
  </conditionalFormatting>
  <conditionalFormatting sqref="Q19">
    <cfRule type="containsText" dxfId="2407" priority="119" operator="containsText" text="RAL 7004">
      <formula>NOT(ISERROR(SEARCH("RAL 7004",Q19)))</formula>
    </cfRule>
    <cfRule type="containsText" dxfId="2406" priority="120" operator="containsText" text="RAL 1021">
      <formula>NOT(ISERROR(SEARCH("RAL 1021",Q19)))</formula>
    </cfRule>
    <cfRule type="containsText" dxfId="2405" priority="121" operator="containsText" text="RAL 5015">
      <formula>NOT(ISERROR(SEARCH("RAL 5015",Q19)))</formula>
    </cfRule>
  </conditionalFormatting>
  <conditionalFormatting sqref="Q15:Q16">
    <cfRule type="containsText" dxfId="2404" priority="116" operator="containsText" text="RAL 7004">
      <formula>NOT(ISERROR(SEARCH("RAL 7004",Q15)))</formula>
    </cfRule>
    <cfRule type="containsText" dxfId="2403" priority="117" operator="containsText" text="RAL 1021">
      <formula>NOT(ISERROR(SEARCH("RAL 1021",Q15)))</formula>
    </cfRule>
    <cfRule type="containsText" dxfId="2402" priority="118" operator="containsText" text="RAL 5015">
      <formula>NOT(ISERROR(SEARCH("RAL 5015",Q15)))</formula>
    </cfRule>
  </conditionalFormatting>
  <conditionalFormatting sqref="Q4">
    <cfRule type="containsText" dxfId="2401" priority="113" operator="containsText" text="RAL 7004">
      <formula>NOT(ISERROR(SEARCH("RAL 7004",Q4)))</formula>
    </cfRule>
    <cfRule type="containsText" dxfId="2400" priority="114" operator="containsText" text="RAL 1021">
      <formula>NOT(ISERROR(SEARCH("RAL 1021",Q4)))</formula>
    </cfRule>
    <cfRule type="containsText" dxfId="2399" priority="115" operator="containsText" text="RAL 5015">
      <formula>NOT(ISERROR(SEARCH("RAL 5015",Q4)))</formula>
    </cfRule>
  </conditionalFormatting>
  <conditionalFormatting sqref="S2:S3">
    <cfRule type="containsText" dxfId="2398" priority="110" operator="containsText" text="RAL 7004">
      <formula>NOT(ISERROR(SEARCH("RAL 7004",S2)))</formula>
    </cfRule>
    <cfRule type="containsText" dxfId="2397" priority="111" operator="containsText" text="RAL 1021">
      <formula>NOT(ISERROR(SEARCH("RAL 1021",S2)))</formula>
    </cfRule>
    <cfRule type="containsText" dxfId="2396" priority="112" operator="containsText" text="RAL 5015">
      <formula>NOT(ISERROR(SEARCH("RAL 5015",S2)))</formula>
    </cfRule>
  </conditionalFormatting>
  <conditionalFormatting sqref="S405:S426">
    <cfRule type="containsText" dxfId="2395" priority="107" operator="containsText" text="RAL 7004">
      <formula>NOT(ISERROR(SEARCH("RAL 7004",S405)))</formula>
    </cfRule>
    <cfRule type="containsText" dxfId="2394" priority="108" operator="containsText" text="RAL 1021">
      <formula>NOT(ISERROR(SEARCH("RAL 1021",S405)))</formula>
    </cfRule>
    <cfRule type="containsText" dxfId="2393" priority="109" operator="containsText" text="RAL 5015">
      <formula>NOT(ISERROR(SEARCH("RAL 5015",S405)))</formula>
    </cfRule>
  </conditionalFormatting>
  <conditionalFormatting sqref="S5:S14">
    <cfRule type="containsText" dxfId="2392" priority="104" operator="containsText" text="RAL 7004">
      <formula>NOT(ISERROR(SEARCH("RAL 7004",S5)))</formula>
    </cfRule>
    <cfRule type="containsText" dxfId="2391" priority="105" operator="containsText" text="RAL 1021">
      <formula>NOT(ISERROR(SEARCH("RAL 1021",S5)))</formula>
    </cfRule>
    <cfRule type="containsText" dxfId="2390" priority="106" operator="containsText" text="RAL 5015">
      <formula>NOT(ISERROR(SEARCH("RAL 5015",S5)))</formula>
    </cfRule>
  </conditionalFormatting>
  <conditionalFormatting sqref="S66:S72">
    <cfRule type="containsText" dxfId="2389" priority="101" operator="containsText" text="RAL 7004">
      <formula>NOT(ISERROR(SEARCH("RAL 7004",S66)))</formula>
    </cfRule>
    <cfRule type="containsText" dxfId="2388" priority="102" operator="containsText" text="RAL 1021">
      <formula>NOT(ISERROR(SEARCH("RAL 1021",S66)))</formula>
    </cfRule>
    <cfRule type="containsText" dxfId="2387" priority="103" operator="containsText" text="RAL 5015">
      <formula>NOT(ISERROR(SEARCH("RAL 5015",S66)))</formula>
    </cfRule>
  </conditionalFormatting>
  <conditionalFormatting sqref="S113:S146">
    <cfRule type="containsText" dxfId="2386" priority="98" operator="containsText" text="RAL 7004">
      <formula>NOT(ISERROR(SEARCH("RAL 7004",S113)))</formula>
    </cfRule>
    <cfRule type="containsText" dxfId="2385" priority="99" operator="containsText" text="RAL 1021">
      <formula>NOT(ISERROR(SEARCH("RAL 1021",S113)))</formula>
    </cfRule>
    <cfRule type="containsText" dxfId="2384" priority="100" operator="containsText" text="RAL 5015">
      <formula>NOT(ISERROR(SEARCH("RAL 5015",S113)))</formula>
    </cfRule>
  </conditionalFormatting>
  <conditionalFormatting sqref="S168">
    <cfRule type="containsText" dxfId="2383" priority="95" operator="containsText" text="RAL 7004">
      <formula>NOT(ISERROR(SEARCH("RAL 7004",S168)))</formula>
    </cfRule>
    <cfRule type="containsText" dxfId="2382" priority="96" operator="containsText" text="RAL 1021">
      <formula>NOT(ISERROR(SEARCH("RAL 1021",S168)))</formula>
    </cfRule>
    <cfRule type="containsText" dxfId="2381" priority="97" operator="containsText" text="RAL 5015">
      <formula>NOT(ISERROR(SEARCH("RAL 5015",S168)))</formula>
    </cfRule>
  </conditionalFormatting>
  <conditionalFormatting sqref="S246:S253">
    <cfRule type="containsText" dxfId="2380" priority="92" operator="containsText" text="RAL 7004">
      <formula>NOT(ISERROR(SEARCH("RAL 7004",S246)))</formula>
    </cfRule>
    <cfRule type="containsText" dxfId="2379" priority="93" operator="containsText" text="RAL 1021">
      <formula>NOT(ISERROR(SEARCH("RAL 1021",S246)))</formula>
    </cfRule>
    <cfRule type="containsText" dxfId="2378" priority="94" operator="containsText" text="RAL 5015">
      <formula>NOT(ISERROR(SEARCH("RAL 5015",S246)))</formula>
    </cfRule>
  </conditionalFormatting>
  <conditionalFormatting sqref="S244:S245">
    <cfRule type="containsText" dxfId="2377" priority="89" operator="containsText" text="RAL 7004">
      <formula>NOT(ISERROR(SEARCH("RAL 7004",S244)))</formula>
    </cfRule>
    <cfRule type="containsText" dxfId="2376" priority="90" operator="containsText" text="RAL 1021">
      <formula>NOT(ISERROR(SEARCH("RAL 1021",S244)))</formula>
    </cfRule>
    <cfRule type="containsText" dxfId="2375" priority="91" operator="containsText" text="RAL 5015">
      <formula>NOT(ISERROR(SEARCH("RAL 5015",S244)))</formula>
    </cfRule>
  </conditionalFormatting>
  <conditionalFormatting sqref="S254:S343">
    <cfRule type="containsText" dxfId="2374" priority="86" operator="containsText" text="RAL 7004">
      <formula>NOT(ISERROR(SEARCH("RAL 7004",S254)))</formula>
    </cfRule>
    <cfRule type="containsText" dxfId="2373" priority="87" operator="containsText" text="RAL 1021">
      <formula>NOT(ISERROR(SEARCH("RAL 1021",S254)))</formula>
    </cfRule>
    <cfRule type="containsText" dxfId="2372" priority="88" operator="containsText" text="RAL 5015">
      <formula>NOT(ISERROR(SEARCH("RAL 5015",S254)))</formula>
    </cfRule>
  </conditionalFormatting>
  <conditionalFormatting sqref="S17">
    <cfRule type="containsText" dxfId="2371" priority="83" operator="containsText" text="RAL 7004">
      <formula>NOT(ISERROR(SEARCH("RAL 7004",S17)))</formula>
    </cfRule>
    <cfRule type="containsText" dxfId="2370" priority="84" operator="containsText" text="RAL 1021">
      <formula>NOT(ISERROR(SEARCH("RAL 1021",S17)))</formula>
    </cfRule>
    <cfRule type="containsText" dxfId="2369" priority="85" operator="containsText" text="RAL 5015">
      <formula>NOT(ISERROR(SEARCH("RAL 5015",S17)))</formula>
    </cfRule>
  </conditionalFormatting>
  <conditionalFormatting sqref="S18">
    <cfRule type="containsText" dxfId="2368" priority="80" operator="containsText" text="RAL 7004">
      <formula>NOT(ISERROR(SEARCH("RAL 7004",S18)))</formula>
    </cfRule>
    <cfRule type="containsText" dxfId="2367" priority="81" operator="containsText" text="RAL 1021">
      <formula>NOT(ISERROR(SEARCH("RAL 1021",S18)))</formula>
    </cfRule>
    <cfRule type="containsText" dxfId="2366" priority="82" operator="containsText" text="RAL 5015">
      <formula>NOT(ISERROR(SEARCH("RAL 5015",S18)))</formula>
    </cfRule>
  </conditionalFormatting>
  <conditionalFormatting sqref="S20:S21">
    <cfRule type="containsText" dxfId="2365" priority="77" operator="containsText" text="RAL 7004">
      <formula>NOT(ISERROR(SEARCH("RAL 7004",S20)))</formula>
    </cfRule>
    <cfRule type="containsText" dxfId="2364" priority="78" operator="containsText" text="RAL 1021">
      <formula>NOT(ISERROR(SEARCH("RAL 1021",S20)))</formula>
    </cfRule>
    <cfRule type="containsText" dxfId="2363" priority="79" operator="containsText" text="RAL 5015">
      <formula>NOT(ISERROR(SEARCH("RAL 5015",S20)))</formula>
    </cfRule>
  </conditionalFormatting>
  <conditionalFormatting sqref="S23:S24">
    <cfRule type="containsText" dxfId="2362" priority="74" operator="containsText" text="RAL 7004">
      <formula>NOT(ISERROR(SEARCH("RAL 7004",S23)))</formula>
    </cfRule>
    <cfRule type="containsText" dxfId="2361" priority="75" operator="containsText" text="RAL 1021">
      <formula>NOT(ISERROR(SEARCH("RAL 1021",S23)))</formula>
    </cfRule>
    <cfRule type="containsText" dxfId="2360" priority="76" operator="containsText" text="RAL 5015">
      <formula>NOT(ISERROR(SEARCH("RAL 5015",S23)))</formula>
    </cfRule>
  </conditionalFormatting>
  <conditionalFormatting sqref="S26:S27">
    <cfRule type="containsText" dxfId="2359" priority="71" operator="containsText" text="RAL 7004">
      <formula>NOT(ISERROR(SEARCH("RAL 7004",S26)))</formula>
    </cfRule>
    <cfRule type="containsText" dxfId="2358" priority="72" operator="containsText" text="RAL 1021">
      <formula>NOT(ISERROR(SEARCH("RAL 1021",S26)))</formula>
    </cfRule>
    <cfRule type="containsText" dxfId="2357" priority="73" operator="containsText" text="RAL 5015">
      <formula>NOT(ISERROR(SEARCH("RAL 5015",S26)))</formula>
    </cfRule>
  </conditionalFormatting>
  <conditionalFormatting sqref="S29:S30">
    <cfRule type="containsText" dxfId="2356" priority="68" operator="containsText" text="RAL 7004">
      <formula>NOT(ISERROR(SEARCH("RAL 7004",S29)))</formula>
    </cfRule>
    <cfRule type="containsText" dxfId="2355" priority="69" operator="containsText" text="RAL 1021">
      <formula>NOT(ISERROR(SEARCH("RAL 1021",S29)))</formula>
    </cfRule>
    <cfRule type="containsText" dxfId="2354" priority="70" operator="containsText" text="RAL 5015">
      <formula>NOT(ISERROR(SEARCH("RAL 5015",S29)))</formula>
    </cfRule>
  </conditionalFormatting>
  <conditionalFormatting sqref="S33:S34">
    <cfRule type="containsText" dxfId="2353" priority="65" operator="containsText" text="RAL 7004">
      <formula>NOT(ISERROR(SEARCH("RAL 7004",S33)))</formula>
    </cfRule>
    <cfRule type="containsText" dxfId="2352" priority="66" operator="containsText" text="RAL 1021">
      <formula>NOT(ISERROR(SEARCH("RAL 1021",S33)))</formula>
    </cfRule>
    <cfRule type="containsText" dxfId="2351" priority="67" operator="containsText" text="RAL 5015">
      <formula>NOT(ISERROR(SEARCH("RAL 5015",S33)))</formula>
    </cfRule>
  </conditionalFormatting>
  <conditionalFormatting sqref="S37:S38">
    <cfRule type="containsText" dxfId="2350" priority="62" operator="containsText" text="RAL 7004">
      <formula>NOT(ISERROR(SEARCH("RAL 7004",S37)))</formula>
    </cfRule>
    <cfRule type="containsText" dxfId="2349" priority="63" operator="containsText" text="RAL 1021">
      <formula>NOT(ISERROR(SEARCH("RAL 1021",S37)))</formula>
    </cfRule>
    <cfRule type="containsText" dxfId="2348" priority="64" operator="containsText" text="RAL 5015">
      <formula>NOT(ISERROR(SEARCH("RAL 5015",S37)))</formula>
    </cfRule>
  </conditionalFormatting>
  <conditionalFormatting sqref="S39:S40">
    <cfRule type="containsText" dxfId="2347" priority="59" operator="containsText" text="RAL 7004">
      <formula>NOT(ISERROR(SEARCH("RAL 7004",S39)))</formula>
    </cfRule>
    <cfRule type="containsText" dxfId="2346" priority="60" operator="containsText" text="RAL 1021">
      <formula>NOT(ISERROR(SEARCH("RAL 1021",S39)))</formula>
    </cfRule>
    <cfRule type="containsText" dxfId="2345" priority="61" operator="containsText" text="RAL 5015">
      <formula>NOT(ISERROR(SEARCH("RAL 5015",S39)))</formula>
    </cfRule>
  </conditionalFormatting>
  <conditionalFormatting sqref="S65">
    <cfRule type="containsText" dxfId="2344" priority="56" operator="containsText" text="RAL 7004">
      <formula>NOT(ISERROR(SEARCH("RAL 7004",S65)))</formula>
    </cfRule>
    <cfRule type="containsText" dxfId="2343" priority="57" operator="containsText" text="RAL 1021">
      <formula>NOT(ISERROR(SEARCH("RAL 1021",S65)))</formula>
    </cfRule>
    <cfRule type="containsText" dxfId="2342" priority="58" operator="containsText" text="RAL 5015">
      <formula>NOT(ISERROR(SEARCH("RAL 5015",S65)))</formula>
    </cfRule>
  </conditionalFormatting>
  <conditionalFormatting sqref="S356">
    <cfRule type="containsText" dxfId="2341" priority="53" operator="containsText" text="RAL 7004">
      <formula>NOT(ISERROR(SEARCH("RAL 7004",S356)))</formula>
    </cfRule>
    <cfRule type="containsText" dxfId="2340" priority="54" operator="containsText" text="RAL 1021">
      <formula>NOT(ISERROR(SEARCH("RAL 1021",S356)))</formula>
    </cfRule>
    <cfRule type="containsText" dxfId="2339" priority="55" operator="containsText" text="RAL 5015">
      <formula>NOT(ISERROR(SEARCH("RAL 5015",S356)))</formula>
    </cfRule>
  </conditionalFormatting>
  <conditionalFormatting sqref="S344:S355">
    <cfRule type="containsText" dxfId="2338" priority="50" operator="containsText" text="RAL 7004">
      <formula>NOT(ISERROR(SEARCH("RAL 7004",S344)))</formula>
    </cfRule>
    <cfRule type="containsText" dxfId="2337" priority="51" operator="containsText" text="RAL 1021">
      <formula>NOT(ISERROR(SEARCH("RAL 1021",S344)))</formula>
    </cfRule>
    <cfRule type="containsText" dxfId="2336" priority="52" operator="containsText" text="RAL 5015">
      <formula>NOT(ISERROR(SEARCH("RAL 5015",S344)))</formula>
    </cfRule>
  </conditionalFormatting>
  <conditionalFormatting sqref="S357:S404">
    <cfRule type="containsText" dxfId="2335" priority="47" operator="containsText" text="RAL 7004">
      <formula>NOT(ISERROR(SEARCH("RAL 7004",S357)))</formula>
    </cfRule>
    <cfRule type="containsText" dxfId="2334" priority="48" operator="containsText" text="RAL 1021">
      <formula>NOT(ISERROR(SEARCH("RAL 1021",S357)))</formula>
    </cfRule>
    <cfRule type="containsText" dxfId="2333" priority="49" operator="containsText" text="RAL 5015">
      <formula>NOT(ISERROR(SEARCH("RAL 5015",S357)))</formula>
    </cfRule>
  </conditionalFormatting>
  <conditionalFormatting sqref="S427:S445">
    <cfRule type="containsText" dxfId="2332" priority="44" operator="containsText" text="RAL 7004">
      <formula>NOT(ISERROR(SEARCH("RAL 7004",S427)))</formula>
    </cfRule>
    <cfRule type="containsText" dxfId="2331" priority="45" operator="containsText" text="RAL 1021">
      <formula>NOT(ISERROR(SEARCH("RAL 1021",S427)))</formula>
    </cfRule>
    <cfRule type="containsText" dxfId="2330" priority="46" operator="containsText" text="RAL 5015">
      <formula>NOT(ISERROR(SEARCH("RAL 5015",S427)))</formula>
    </cfRule>
  </conditionalFormatting>
  <conditionalFormatting sqref="S169:S243">
    <cfRule type="containsText" dxfId="2329" priority="41" operator="containsText" text="RAL 7004">
      <formula>NOT(ISERROR(SEARCH("RAL 7004",S169)))</formula>
    </cfRule>
    <cfRule type="containsText" dxfId="2328" priority="42" operator="containsText" text="RAL 1021">
      <formula>NOT(ISERROR(SEARCH("RAL 1021",S169)))</formula>
    </cfRule>
    <cfRule type="containsText" dxfId="2327" priority="43" operator="containsText" text="RAL 5015">
      <formula>NOT(ISERROR(SEARCH("RAL 5015",S169)))</formula>
    </cfRule>
  </conditionalFormatting>
  <conditionalFormatting sqref="S147:S167">
    <cfRule type="containsText" dxfId="2326" priority="38" operator="containsText" text="RAL 7004">
      <formula>NOT(ISERROR(SEARCH("RAL 7004",S147)))</formula>
    </cfRule>
    <cfRule type="containsText" dxfId="2325" priority="39" operator="containsText" text="RAL 1021">
      <formula>NOT(ISERROR(SEARCH("RAL 1021",S147)))</formula>
    </cfRule>
    <cfRule type="containsText" dxfId="2324" priority="40" operator="containsText" text="RAL 5015">
      <formula>NOT(ISERROR(SEARCH("RAL 5015",S147)))</formula>
    </cfRule>
  </conditionalFormatting>
  <conditionalFormatting sqref="S86:S112">
    <cfRule type="containsText" dxfId="2323" priority="35" operator="containsText" text="RAL 7004">
      <formula>NOT(ISERROR(SEARCH("RAL 7004",S86)))</formula>
    </cfRule>
    <cfRule type="containsText" dxfId="2322" priority="36" operator="containsText" text="RAL 1021">
      <formula>NOT(ISERROR(SEARCH("RAL 1021",S86)))</formula>
    </cfRule>
    <cfRule type="containsText" dxfId="2321" priority="37" operator="containsText" text="RAL 5015">
      <formula>NOT(ISERROR(SEARCH("RAL 5015",S86)))</formula>
    </cfRule>
  </conditionalFormatting>
  <conditionalFormatting sqref="S73:S85">
    <cfRule type="containsText" dxfId="2320" priority="32" operator="containsText" text="RAL 7004">
      <formula>NOT(ISERROR(SEARCH("RAL 7004",S73)))</formula>
    </cfRule>
    <cfRule type="containsText" dxfId="2319" priority="33" operator="containsText" text="RAL 1021">
      <formula>NOT(ISERROR(SEARCH("RAL 1021",S73)))</formula>
    </cfRule>
    <cfRule type="containsText" dxfId="2318" priority="34" operator="containsText" text="RAL 5015">
      <formula>NOT(ISERROR(SEARCH("RAL 5015",S73)))</formula>
    </cfRule>
  </conditionalFormatting>
  <conditionalFormatting sqref="S41:S64">
    <cfRule type="containsText" dxfId="2317" priority="29" operator="containsText" text="RAL 7004">
      <formula>NOT(ISERROR(SEARCH("RAL 7004",S41)))</formula>
    </cfRule>
    <cfRule type="containsText" dxfId="2316" priority="30" operator="containsText" text="RAL 1021">
      <formula>NOT(ISERROR(SEARCH("RAL 1021",S41)))</formula>
    </cfRule>
    <cfRule type="containsText" dxfId="2315" priority="31" operator="containsText" text="RAL 5015">
      <formula>NOT(ISERROR(SEARCH("RAL 5015",S41)))</formula>
    </cfRule>
  </conditionalFormatting>
  <conditionalFormatting sqref="S35:S36">
    <cfRule type="containsText" dxfId="2314" priority="26" operator="containsText" text="RAL 7004">
      <formula>NOT(ISERROR(SEARCH("RAL 7004",S35)))</formula>
    </cfRule>
    <cfRule type="containsText" dxfId="2313" priority="27" operator="containsText" text="RAL 1021">
      <formula>NOT(ISERROR(SEARCH("RAL 1021",S35)))</formula>
    </cfRule>
    <cfRule type="containsText" dxfId="2312" priority="28" operator="containsText" text="RAL 5015">
      <formula>NOT(ISERROR(SEARCH("RAL 5015",S35)))</formula>
    </cfRule>
  </conditionalFormatting>
  <conditionalFormatting sqref="S31:S32">
    <cfRule type="containsText" dxfId="2311" priority="23" operator="containsText" text="RAL 7004">
      <formula>NOT(ISERROR(SEARCH("RAL 7004",S31)))</formula>
    </cfRule>
    <cfRule type="containsText" dxfId="2310" priority="24" operator="containsText" text="RAL 1021">
      <formula>NOT(ISERROR(SEARCH("RAL 1021",S31)))</formula>
    </cfRule>
    <cfRule type="containsText" dxfId="2309" priority="25" operator="containsText" text="RAL 5015">
      <formula>NOT(ISERROR(SEARCH("RAL 5015",S31)))</formula>
    </cfRule>
  </conditionalFormatting>
  <conditionalFormatting sqref="S28">
    <cfRule type="containsText" dxfId="2308" priority="20" operator="containsText" text="RAL 7004">
      <formula>NOT(ISERROR(SEARCH("RAL 7004",S28)))</formula>
    </cfRule>
    <cfRule type="containsText" dxfId="2307" priority="21" operator="containsText" text="RAL 1021">
      <formula>NOT(ISERROR(SEARCH("RAL 1021",S28)))</formula>
    </cfRule>
    <cfRule type="containsText" dxfId="2306" priority="22" operator="containsText" text="RAL 5015">
      <formula>NOT(ISERROR(SEARCH("RAL 5015",S28)))</formula>
    </cfRule>
  </conditionalFormatting>
  <conditionalFormatting sqref="S25">
    <cfRule type="containsText" dxfId="2305" priority="17" operator="containsText" text="RAL 7004">
      <formula>NOT(ISERROR(SEARCH("RAL 7004",S25)))</formula>
    </cfRule>
    <cfRule type="containsText" dxfId="2304" priority="18" operator="containsText" text="RAL 1021">
      <formula>NOT(ISERROR(SEARCH("RAL 1021",S25)))</formula>
    </cfRule>
    <cfRule type="containsText" dxfId="2303" priority="19" operator="containsText" text="RAL 5015">
      <formula>NOT(ISERROR(SEARCH("RAL 5015",S25)))</formula>
    </cfRule>
  </conditionalFormatting>
  <conditionalFormatting sqref="S22">
    <cfRule type="containsText" dxfId="2302" priority="14" operator="containsText" text="RAL 7004">
      <formula>NOT(ISERROR(SEARCH("RAL 7004",S22)))</formula>
    </cfRule>
    <cfRule type="containsText" dxfId="2301" priority="15" operator="containsText" text="RAL 1021">
      <formula>NOT(ISERROR(SEARCH("RAL 1021",S22)))</formula>
    </cfRule>
    <cfRule type="containsText" dxfId="2300" priority="16" operator="containsText" text="RAL 5015">
      <formula>NOT(ISERROR(SEARCH("RAL 5015",S22)))</formula>
    </cfRule>
  </conditionalFormatting>
  <conditionalFormatting sqref="S19">
    <cfRule type="containsText" dxfId="2299" priority="11" operator="containsText" text="RAL 7004">
      <formula>NOT(ISERROR(SEARCH("RAL 7004",S19)))</formula>
    </cfRule>
    <cfRule type="containsText" dxfId="2298" priority="12" operator="containsText" text="RAL 1021">
      <formula>NOT(ISERROR(SEARCH("RAL 1021",S19)))</formula>
    </cfRule>
    <cfRule type="containsText" dxfId="2297" priority="13" operator="containsText" text="RAL 5015">
      <formula>NOT(ISERROR(SEARCH("RAL 5015",S19)))</formula>
    </cfRule>
  </conditionalFormatting>
  <conditionalFormatting sqref="S15:S16">
    <cfRule type="containsText" dxfId="2296" priority="8" operator="containsText" text="RAL 7004">
      <formula>NOT(ISERROR(SEARCH("RAL 7004",S15)))</formula>
    </cfRule>
    <cfRule type="containsText" dxfId="2295" priority="9" operator="containsText" text="RAL 1021">
      <formula>NOT(ISERROR(SEARCH("RAL 1021",S15)))</formula>
    </cfRule>
    <cfRule type="containsText" dxfId="2294" priority="10" operator="containsText" text="RAL 5015">
      <formula>NOT(ISERROR(SEARCH("RAL 5015",S15)))</formula>
    </cfRule>
  </conditionalFormatting>
  <conditionalFormatting sqref="S4">
    <cfRule type="containsText" dxfId="2293" priority="5" operator="containsText" text="RAL 7004">
      <formula>NOT(ISERROR(SEARCH("RAL 7004",S4)))</formula>
    </cfRule>
    <cfRule type="containsText" dxfId="2292" priority="6" operator="containsText" text="RAL 1021">
      <formula>NOT(ISERROR(SEARCH("RAL 1021",S4)))</formula>
    </cfRule>
    <cfRule type="containsText" dxfId="2291" priority="7" operator="containsText" text="RAL 5015">
      <formula>NOT(ISERROR(SEARCH("RAL 5015",S4)))</formula>
    </cfRule>
  </conditionalFormatting>
  <conditionalFormatting sqref="W3:W523">
    <cfRule type="expression" dxfId="2290" priority="2">
      <formula>W3=D3</formula>
    </cfRule>
  </conditionalFormatting>
  <conditionalFormatting sqref="W3:W523">
    <cfRule type="expression" dxfId="2289" priority="1">
      <formula>W3&gt;D3</formula>
    </cfRule>
  </conditionalFormatting>
  <pageMargins left="0.43307086614173229" right="0.23622047244094491" top="0.55118110236220474" bottom="0.74803149606299213" header="0.31496062992125984" footer="0.31496062992125984"/>
  <pageSetup paperSize="9" scale="28" fitToHeight="0" orientation="portrait" r:id="rId1"/>
  <headerFooter differentFirst="1">
    <oddHeader>&amp;C&amp;"-,курсив"4 очередь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0D55-746E-4C1B-9ED2-13645C05612B}">
  <sheetPr>
    <pageSetUpPr fitToPage="1"/>
  </sheetPr>
  <dimension ref="A1:AA665"/>
  <sheetViews>
    <sheetView view="pageBreakPreview" zoomScaleNormal="85" zoomScaleSheetLayoutView="100" workbookViewId="0">
      <pane xSplit="2" ySplit="2" topLeftCell="C494" activePane="bottomRight" state="frozen"/>
      <selection activeCell="L3" sqref="L3:S528"/>
      <selection pane="topRight" activeCell="L3" sqref="L3:S528"/>
      <selection pane="bottomLeft" activeCell="L3" sqref="L3:S528"/>
      <selection pane="bottomRight" activeCell="L3" sqref="L3:S528"/>
    </sheetView>
  </sheetViews>
  <sheetFormatPr defaultColWidth="9.140625" defaultRowHeight="15.75" outlineLevelCol="1" x14ac:dyDescent="0.25"/>
  <cols>
    <col min="1" max="1" width="7" style="103" customWidth="1"/>
    <col min="2" max="2" width="9.140625" style="104" bestFit="1" customWidth="1"/>
    <col min="3" max="3" width="28.85546875" style="105" bestFit="1" customWidth="1"/>
    <col min="4" max="4" width="8.85546875" style="105" customWidth="1"/>
    <col min="5" max="5" width="9.85546875" style="106" customWidth="1"/>
    <col min="6" max="6" width="11.140625" style="107" customWidth="1"/>
    <col min="7" max="7" width="9" style="108" customWidth="1"/>
    <col min="8" max="8" width="11.42578125" style="108" customWidth="1"/>
    <col min="9" max="11" width="17.140625" style="105" customWidth="1"/>
    <col min="12" max="16" width="13.28515625" style="62" customWidth="1" outlineLevel="1"/>
    <col min="17" max="19" width="13.28515625" style="109" customWidth="1" outlineLevel="1"/>
    <col min="20" max="20" width="12.140625" style="62" customWidth="1" outlineLevel="1"/>
    <col min="21" max="21" width="21" style="110" customWidth="1" outlineLevel="1"/>
    <col min="22" max="22" width="30" style="117" customWidth="1"/>
    <col min="23" max="23" width="29" style="118" customWidth="1"/>
    <col min="24" max="24" width="11.42578125" style="75" customWidth="1"/>
    <col min="25" max="25" width="11.28515625" style="75" customWidth="1"/>
    <col min="26" max="26" width="17.85546875" style="75" customWidth="1"/>
    <col min="27" max="27" width="15.42578125" style="75" customWidth="1"/>
    <col min="28" max="28" width="9.140625" style="75"/>
    <col min="29" max="29" width="62.85546875" style="75" customWidth="1"/>
    <col min="30" max="16384" width="9.140625" style="75"/>
  </cols>
  <sheetData>
    <row r="1" spans="1:27" s="62" customFormat="1" ht="33.75" x14ac:dyDescent="0.25">
      <c r="A1" s="52"/>
      <c r="B1" s="53"/>
      <c r="C1" s="53"/>
      <c r="D1" s="54" t="s">
        <v>4723</v>
      </c>
      <c r="E1" s="55"/>
      <c r="F1" s="56"/>
      <c r="G1" s="57"/>
      <c r="H1" s="57"/>
      <c r="I1" s="53"/>
      <c r="J1" s="53"/>
      <c r="K1" s="53"/>
      <c r="L1" s="58"/>
      <c r="M1" s="58"/>
      <c r="N1" s="58"/>
      <c r="O1" s="58"/>
      <c r="P1" s="58"/>
      <c r="Q1" s="58"/>
      <c r="R1" s="58"/>
      <c r="S1" s="53"/>
      <c r="T1" s="58"/>
      <c r="U1" s="59"/>
      <c r="V1" s="60"/>
      <c r="W1" s="61"/>
    </row>
    <row r="2" spans="1:27" ht="47.25" x14ac:dyDescent="0.25">
      <c r="A2" s="63" t="s">
        <v>7</v>
      </c>
      <c r="B2" s="64" t="s">
        <v>8</v>
      </c>
      <c r="C2" s="64" t="s">
        <v>9</v>
      </c>
      <c r="D2" s="65" t="s">
        <v>4724</v>
      </c>
      <c r="E2" s="66" t="s">
        <v>4725</v>
      </c>
      <c r="F2" s="67" t="s">
        <v>4726</v>
      </c>
      <c r="G2" s="68" t="s">
        <v>4727</v>
      </c>
      <c r="H2" s="68" t="s">
        <v>4728</v>
      </c>
      <c r="I2" s="64" t="s">
        <v>4729</v>
      </c>
      <c r="J2" s="69"/>
      <c r="K2" s="69"/>
      <c r="L2" s="70" t="s">
        <v>4730</v>
      </c>
      <c r="M2" s="71" t="s">
        <v>4731</v>
      </c>
      <c r="N2" s="71" t="s">
        <v>4732</v>
      </c>
      <c r="O2" s="71" t="s">
        <v>4733</v>
      </c>
      <c r="P2" s="72" t="s">
        <v>4734</v>
      </c>
      <c r="Q2" s="73" t="s">
        <v>4735</v>
      </c>
      <c r="R2" s="73" t="s">
        <v>4736</v>
      </c>
      <c r="S2" s="73" t="s">
        <v>4737</v>
      </c>
      <c r="T2" s="72" t="s">
        <v>4738</v>
      </c>
      <c r="U2" s="72" t="s">
        <v>4729</v>
      </c>
      <c r="V2" s="74" t="s">
        <v>4739</v>
      </c>
      <c r="W2" s="74" t="s">
        <v>4740</v>
      </c>
      <c r="X2" s="132"/>
      <c r="Y2" s="132" t="s">
        <v>4741</v>
      </c>
      <c r="Z2" s="132"/>
    </row>
    <row r="3" spans="1:27" x14ac:dyDescent="0.25">
      <c r="A3" s="76" t="s">
        <v>15</v>
      </c>
      <c r="B3" s="77" t="s">
        <v>2625</v>
      </c>
      <c r="C3" s="77" t="s">
        <v>2626</v>
      </c>
      <c r="D3" s="78">
        <v>15</v>
      </c>
      <c r="E3" s="79">
        <v>45.5</v>
      </c>
      <c r="F3" s="80">
        <v>682.5</v>
      </c>
      <c r="G3" s="81">
        <v>1.28</v>
      </c>
      <c r="H3" s="81">
        <v>19.2</v>
      </c>
      <c r="I3" s="78" t="s">
        <v>4742</v>
      </c>
      <c r="J3" s="78">
        <f>VLOOKUP(B3,'[3]09.02.2026'!$C$3:$J$2063,8,0)</f>
        <v>0</v>
      </c>
      <c r="K3" s="78">
        <f>J3*E3</f>
        <v>0</v>
      </c>
      <c r="L3" s="82">
        <v>1</v>
      </c>
      <c r="M3" s="82">
        <v>2</v>
      </c>
      <c r="N3" s="82">
        <v>2</v>
      </c>
      <c r="O3" s="82">
        <v>2</v>
      </c>
      <c r="P3" s="82">
        <v>2</v>
      </c>
      <c r="Q3" s="83">
        <v>2</v>
      </c>
      <c r="R3" s="83">
        <v>2</v>
      </c>
      <c r="S3" s="83">
        <v>2</v>
      </c>
      <c r="T3" s="84">
        <f>D3-L3-M3-N3-O3-P3-Q3-R3-S3</f>
        <v>0</v>
      </c>
      <c r="U3" s="85"/>
      <c r="V3" s="86"/>
      <c r="W3" s="87"/>
      <c r="X3" s="132">
        <f>VLOOKUP(B3,'[4]ВОМ КГ-3 СОЭКС'!$C$3:$G$2063,5,0)</f>
        <v>682.5</v>
      </c>
      <c r="Y3" s="133">
        <f t="shared" ref="Y3:Y66" si="0">F3-X3</f>
        <v>0</v>
      </c>
      <c r="Z3" s="132"/>
    </row>
    <row r="4" spans="1:27" x14ac:dyDescent="0.25">
      <c r="A4" s="76" t="s">
        <v>19</v>
      </c>
      <c r="B4" s="77" t="s">
        <v>2627</v>
      </c>
      <c r="C4" s="77" t="s">
        <v>2628</v>
      </c>
      <c r="D4" s="78">
        <v>1</v>
      </c>
      <c r="E4" s="79">
        <v>49.7</v>
      </c>
      <c r="F4" s="80">
        <v>49.7</v>
      </c>
      <c r="G4" s="81">
        <v>1.38</v>
      </c>
      <c r="H4" s="81">
        <v>1.38</v>
      </c>
      <c r="I4" s="78" t="s">
        <v>4743</v>
      </c>
      <c r="J4" s="78">
        <f>VLOOKUP(B4,'[3]09.02.2026'!$C$3:$J$2063,8,0)</f>
        <v>0</v>
      </c>
      <c r="K4" s="78">
        <f t="shared" ref="K4:K6" si="1">J4*E4</f>
        <v>0</v>
      </c>
      <c r="L4" s="82"/>
      <c r="M4" s="82"/>
      <c r="N4" s="82">
        <v>1</v>
      </c>
      <c r="O4" s="82"/>
      <c r="P4" s="82"/>
      <c r="Q4" s="83"/>
      <c r="R4" s="83"/>
      <c r="S4" s="83"/>
      <c r="T4" s="84">
        <f t="shared" ref="T4:T67" si="2">D4-L4-M4-N4-O4-P4-Q4-R4-S4</f>
        <v>0</v>
      </c>
      <c r="U4" s="85"/>
      <c r="V4" s="86"/>
      <c r="W4" s="87"/>
      <c r="X4" s="132">
        <f>VLOOKUP(B4,'[4]ВОМ КГ-3 СОЭКС'!$C$3:$G$2063,5,0)</f>
        <v>49.7</v>
      </c>
      <c r="Y4" s="133">
        <f t="shared" si="0"/>
        <v>0</v>
      </c>
      <c r="Z4" s="132"/>
    </row>
    <row r="5" spans="1:27" x14ac:dyDescent="0.25">
      <c r="A5" s="76" t="s">
        <v>24</v>
      </c>
      <c r="B5" s="77" t="s">
        <v>2629</v>
      </c>
      <c r="C5" s="77" t="s">
        <v>2630</v>
      </c>
      <c r="D5" s="78">
        <v>1</v>
      </c>
      <c r="E5" s="79">
        <v>70.599999999999994</v>
      </c>
      <c r="F5" s="80">
        <v>70.599999999999994</v>
      </c>
      <c r="G5" s="81">
        <v>1.94</v>
      </c>
      <c r="H5" s="81">
        <v>1.94</v>
      </c>
      <c r="I5" s="78" t="s">
        <v>4742</v>
      </c>
      <c r="J5" s="78">
        <f>VLOOKUP(B5,'[3]09.02.2026'!$C$3:$J$2063,8,0)</f>
        <v>0</v>
      </c>
      <c r="K5" s="78">
        <f t="shared" si="1"/>
        <v>0</v>
      </c>
      <c r="L5" s="82"/>
      <c r="M5" s="82"/>
      <c r="N5" s="82"/>
      <c r="O5" s="82"/>
      <c r="P5" s="82">
        <v>1</v>
      </c>
      <c r="Q5" s="83"/>
      <c r="R5" s="83"/>
      <c r="S5" s="83"/>
      <c r="T5" s="84">
        <f t="shared" si="2"/>
        <v>0</v>
      </c>
      <c r="U5" s="85"/>
      <c r="V5" s="86"/>
      <c r="W5" s="87"/>
      <c r="X5" s="132">
        <f>VLOOKUP(B5,'[4]ВОМ КГ-3 СОЭКС'!$C$3:$G$2063,5,0)</f>
        <v>70.599999999999994</v>
      </c>
      <c r="Y5" s="133">
        <f t="shared" si="0"/>
        <v>0</v>
      </c>
      <c r="Z5" s="132"/>
    </row>
    <row r="6" spans="1:27" x14ac:dyDescent="0.25">
      <c r="A6" s="76" t="s">
        <v>28</v>
      </c>
      <c r="B6" s="77" t="s">
        <v>2631</v>
      </c>
      <c r="C6" s="77" t="s">
        <v>2632</v>
      </c>
      <c r="D6" s="78">
        <v>1</v>
      </c>
      <c r="E6" s="79">
        <v>4701.6000000000004</v>
      </c>
      <c r="F6" s="80">
        <v>4701.6000000000004</v>
      </c>
      <c r="G6" s="81">
        <v>60.65</v>
      </c>
      <c r="H6" s="81">
        <v>60.65</v>
      </c>
      <c r="I6" s="78" t="s">
        <v>4742</v>
      </c>
      <c r="J6" s="78">
        <f>VLOOKUP(B6,'[3]09.02.2026'!$C$3:$J$2063,8,0)</f>
        <v>0</v>
      </c>
      <c r="K6" s="78">
        <f t="shared" si="1"/>
        <v>0</v>
      </c>
      <c r="L6" s="82">
        <v>1</v>
      </c>
      <c r="M6" s="82"/>
      <c r="N6" s="82"/>
      <c r="O6" s="82"/>
      <c r="P6" s="82"/>
      <c r="Q6" s="83"/>
      <c r="R6" s="83"/>
      <c r="S6" s="83"/>
      <c r="T6" s="84">
        <f t="shared" si="2"/>
        <v>0</v>
      </c>
      <c r="U6" s="85"/>
      <c r="V6" s="86"/>
      <c r="W6" s="87"/>
      <c r="X6" s="132">
        <f>VLOOKUP(B6,'[4]ВОМ КГ-3 СОЭКС'!$C$3:$G$2063,5,0)</f>
        <v>4701.6000000000004</v>
      </c>
      <c r="Y6" s="133">
        <f t="shared" si="0"/>
        <v>0</v>
      </c>
      <c r="Z6" s="132"/>
    </row>
    <row r="7" spans="1:27" x14ac:dyDescent="0.25">
      <c r="A7" s="76" t="s">
        <v>32</v>
      </c>
      <c r="B7" s="77" t="s">
        <v>2633</v>
      </c>
      <c r="C7" s="77" t="s">
        <v>2634</v>
      </c>
      <c r="D7" s="78">
        <v>2</v>
      </c>
      <c r="E7" s="79">
        <v>4551.2</v>
      </c>
      <c r="F7" s="80">
        <v>9102.4</v>
      </c>
      <c r="G7" s="81">
        <v>57.72</v>
      </c>
      <c r="H7" s="81">
        <v>115.44</v>
      </c>
      <c r="I7" s="78" t="s">
        <v>4742</v>
      </c>
      <c r="J7" s="78"/>
      <c r="K7" s="78"/>
      <c r="L7" s="82"/>
      <c r="M7" s="82">
        <v>0</v>
      </c>
      <c r="N7" s="82">
        <v>1</v>
      </c>
      <c r="O7" s="82"/>
      <c r="P7" s="82"/>
      <c r="Q7" s="83"/>
      <c r="R7" s="83"/>
      <c r="S7" s="83"/>
      <c r="T7" s="84">
        <f t="shared" si="2"/>
        <v>1</v>
      </c>
      <c r="U7" s="85"/>
      <c r="V7" s="88" t="s">
        <v>4744</v>
      </c>
      <c r="W7" s="87">
        <v>1</v>
      </c>
      <c r="X7" s="132">
        <f>VLOOKUP(B7,'[4]ВОМ КГ-3 СОЭКС'!$C$3:$G$2063,5,0)</f>
        <v>9102.4</v>
      </c>
      <c r="Y7" s="133">
        <f t="shared" si="0"/>
        <v>0</v>
      </c>
      <c r="Z7" s="132">
        <v>1</v>
      </c>
      <c r="AA7" s="132">
        <f>T7-Z7</f>
        <v>0</v>
      </c>
    </row>
    <row r="8" spans="1:27" x14ac:dyDescent="0.25">
      <c r="A8" s="76" t="s">
        <v>36</v>
      </c>
      <c r="B8" s="77" t="s">
        <v>2635</v>
      </c>
      <c r="C8" s="77" t="s">
        <v>2636</v>
      </c>
      <c r="D8" s="78">
        <v>1</v>
      </c>
      <c r="E8" s="79">
        <v>4535.6000000000004</v>
      </c>
      <c r="F8" s="80">
        <v>4535.6000000000004</v>
      </c>
      <c r="G8" s="81">
        <v>57.32</v>
      </c>
      <c r="H8" s="81">
        <v>57.32</v>
      </c>
      <c r="I8" s="78" t="s">
        <v>4742</v>
      </c>
      <c r="J8" s="78"/>
      <c r="K8" s="78"/>
      <c r="L8" s="82"/>
      <c r="M8" s="82">
        <v>0</v>
      </c>
      <c r="N8" s="82"/>
      <c r="O8" s="82"/>
      <c r="P8" s="82"/>
      <c r="Q8" s="83"/>
      <c r="R8" s="83"/>
      <c r="S8" s="83"/>
      <c r="T8" s="84">
        <f t="shared" si="2"/>
        <v>1</v>
      </c>
      <c r="U8" s="85"/>
      <c r="V8" s="88" t="s">
        <v>4745</v>
      </c>
      <c r="W8" s="87">
        <v>1</v>
      </c>
      <c r="X8" s="132">
        <f>VLOOKUP(B8,'[4]ВОМ КГ-3 СОЭКС'!$C$3:$G$2063,5,0)</f>
        <v>4535.6000000000004</v>
      </c>
      <c r="Y8" s="133">
        <f t="shared" si="0"/>
        <v>0</v>
      </c>
      <c r="Z8" s="132">
        <v>1</v>
      </c>
      <c r="AA8" s="132">
        <f t="shared" ref="AA8:AA10" si="3">T8-Z8</f>
        <v>0</v>
      </c>
    </row>
    <row r="9" spans="1:27" x14ac:dyDescent="0.25">
      <c r="A9" s="76" t="s">
        <v>40</v>
      </c>
      <c r="B9" s="77" t="s">
        <v>2637</v>
      </c>
      <c r="C9" s="77" t="s">
        <v>2638</v>
      </c>
      <c r="D9" s="78">
        <v>1</v>
      </c>
      <c r="E9" s="79">
        <v>4535.6000000000004</v>
      </c>
      <c r="F9" s="80">
        <v>4535.6000000000004</v>
      </c>
      <c r="G9" s="81">
        <v>57.32</v>
      </c>
      <c r="H9" s="81">
        <v>57.32</v>
      </c>
      <c r="I9" s="78" t="s">
        <v>4742</v>
      </c>
      <c r="J9" s="78"/>
      <c r="K9" s="78"/>
      <c r="L9" s="82"/>
      <c r="M9" s="82"/>
      <c r="N9" s="82">
        <v>0</v>
      </c>
      <c r="O9" s="82"/>
      <c r="P9" s="82"/>
      <c r="Q9" s="83"/>
      <c r="R9" s="83"/>
      <c r="S9" s="83"/>
      <c r="T9" s="84">
        <f t="shared" si="2"/>
        <v>1</v>
      </c>
      <c r="U9" s="85"/>
      <c r="V9" s="88" t="s">
        <v>4746</v>
      </c>
      <c r="W9" s="87">
        <v>1</v>
      </c>
      <c r="X9" s="132">
        <f>VLOOKUP(B9,'[4]ВОМ КГ-3 СОЭКС'!$C$3:$G$2063,5,0)</f>
        <v>4535.6000000000004</v>
      </c>
      <c r="Y9" s="133">
        <f t="shared" si="0"/>
        <v>0</v>
      </c>
      <c r="Z9" s="132">
        <v>1</v>
      </c>
      <c r="AA9" s="132">
        <f t="shared" si="3"/>
        <v>0</v>
      </c>
    </row>
    <row r="10" spans="1:27" x14ac:dyDescent="0.25">
      <c r="A10" s="76" t="s">
        <v>43</v>
      </c>
      <c r="B10" s="77" t="s">
        <v>2639</v>
      </c>
      <c r="C10" s="77" t="s">
        <v>2640</v>
      </c>
      <c r="D10" s="78">
        <v>1</v>
      </c>
      <c r="E10" s="79">
        <v>4551.2</v>
      </c>
      <c r="F10" s="80">
        <v>4551.2</v>
      </c>
      <c r="G10" s="81">
        <v>57.72</v>
      </c>
      <c r="H10" s="81">
        <v>57.72</v>
      </c>
      <c r="I10" s="78" t="s">
        <v>4742</v>
      </c>
      <c r="J10" s="78"/>
      <c r="K10" s="78"/>
      <c r="L10" s="82"/>
      <c r="M10" s="82"/>
      <c r="N10" s="82"/>
      <c r="O10" s="82">
        <v>0</v>
      </c>
      <c r="P10" s="82"/>
      <c r="Q10" s="83"/>
      <c r="R10" s="83"/>
      <c r="S10" s="83"/>
      <c r="T10" s="84">
        <f t="shared" si="2"/>
        <v>1</v>
      </c>
      <c r="U10" s="85"/>
      <c r="V10" s="86" t="s">
        <v>4747</v>
      </c>
      <c r="W10" s="87">
        <v>1</v>
      </c>
      <c r="X10" s="132">
        <f>VLOOKUP(B10,'[4]ВОМ КГ-3 СОЭКС'!$C$3:$G$2063,5,0)</f>
        <v>4551.2</v>
      </c>
      <c r="Y10" s="133">
        <f t="shared" si="0"/>
        <v>0</v>
      </c>
      <c r="Z10" s="132">
        <v>1</v>
      </c>
      <c r="AA10" s="132">
        <f t="shared" si="3"/>
        <v>0</v>
      </c>
    </row>
    <row r="11" spans="1:27" x14ac:dyDescent="0.25">
      <c r="A11" s="76" t="s">
        <v>46</v>
      </c>
      <c r="B11" s="77" t="s">
        <v>2641</v>
      </c>
      <c r="C11" s="77" t="s">
        <v>2642</v>
      </c>
      <c r="D11" s="78">
        <v>1</v>
      </c>
      <c r="E11" s="79">
        <v>4535.6000000000004</v>
      </c>
      <c r="F11" s="80">
        <v>4535.6000000000004</v>
      </c>
      <c r="G11" s="81">
        <v>57.32</v>
      </c>
      <c r="H11" s="81">
        <v>57.32</v>
      </c>
      <c r="I11" s="78" t="s">
        <v>4742</v>
      </c>
      <c r="J11" s="78">
        <f>VLOOKUP(B11,'[3]09.02.2026'!$C$3:$J$2063,8,0)</f>
        <v>0</v>
      </c>
      <c r="K11" s="78">
        <f>J11*E11</f>
        <v>0</v>
      </c>
      <c r="L11" s="82"/>
      <c r="M11" s="82"/>
      <c r="N11" s="82"/>
      <c r="O11" s="82"/>
      <c r="P11" s="82">
        <v>1</v>
      </c>
      <c r="Q11" s="83"/>
      <c r="R11" s="83"/>
      <c r="S11" s="83"/>
      <c r="T11" s="84">
        <f t="shared" si="2"/>
        <v>0</v>
      </c>
      <c r="U11" s="85"/>
      <c r="V11" s="86"/>
      <c r="W11" s="87"/>
      <c r="X11" s="132">
        <f>VLOOKUP(B11,'[4]ВОМ КГ-3 СОЭКС'!$C$3:$G$2063,5,0)</f>
        <v>4535.6000000000004</v>
      </c>
      <c r="Y11" s="133">
        <f t="shared" si="0"/>
        <v>0</v>
      </c>
      <c r="Z11" s="132"/>
    </row>
    <row r="12" spans="1:27" ht="31.5" x14ac:dyDescent="0.25">
      <c r="A12" s="76" t="s">
        <v>49</v>
      </c>
      <c r="B12" s="77" t="s">
        <v>2643</v>
      </c>
      <c r="C12" s="77" t="s">
        <v>2644</v>
      </c>
      <c r="D12" s="78">
        <v>3</v>
      </c>
      <c r="E12" s="79">
        <v>4551.2</v>
      </c>
      <c r="F12" s="80">
        <v>13653.6</v>
      </c>
      <c r="G12" s="81">
        <v>57.72</v>
      </c>
      <c r="H12" s="81">
        <v>173.16</v>
      </c>
      <c r="I12" s="78" t="s">
        <v>4742</v>
      </c>
      <c r="J12" s="78"/>
      <c r="K12" s="78"/>
      <c r="L12" s="82"/>
      <c r="M12" s="82"/>
      <c r="N12" s="82"/>
      <c r="O12" s="82"/>
      <c r="P12" s="82"/>
      <c r="Q12" s="83">
        <v>0</v>
      </c>
      <c r="R12" s="83">
        <v>0</v>
      </c>
      <c r="S12" s="83">
        <v>0</v>
      </c>
      <c r="T12" s="84">
        <f t="shared" si="2"/>
        <v>3</v>
      </c>
      <c r="U12" s="85"/>
      <c r="V12" s="88" t="s">
        <v>4748</v>
      </c>
      <c r="W12" s="87">
        <f>1+2</f>
        <v>3</v>
      </c>
      <c r="X12" s="132">
        <f>VLOOKUP(B12,'[4]ВОМ КГ-3 СОЭКС'!$C$3:$G$2063,5,0)</f>
        <v>13653.6</v>
      </c>
      <c r="Y12" s="133">
        <f t="shared" si="0"/>
        <v>0</v>
      </c>
      <c r="Z12" s="132">
        <v>3</v>
      </c>
      <c r="AA12" s="132">
        <f t="shared" ref="AA12:AA13" si="4">T12-Z12</f>
        <v>0</v>
      </c>
    </row>
    <row r="13" spans="1:27" x14ac:dyDescent="0.25">
      <c r="A13" s="76" t="s">
        <v>52</v>
      </c>
      <c r="B13" s="77" t="s">
        <v>2645</v>
      </c>
      <c r="C13" s="77" t="s">
        <v>2646</v>
      </c>
      <c r="D13" s="78">
        <v>2</v>
      </c>
      <c r="E13" s="79">
        <v>4535.6000000000004</v>
      </c>
      <c r="F13" s="80">
        <v>9071.2000000000007</v>
      </c>
      <c r="G13" s="81">
        <v>57.32</v>
      </c>
      <c r="H13" s="81">
        <v>114.64</v>
      </c>
      <c r="I13" s="78" t="s">
        <v>4742</v>
      </c>
      <c r="J13" s="78"/>
      <c r="K13" s="78"/>
      <c r="L13" s="82"/>
      <c r="M13" s="82"/>
      <c r="N13" s="82"/>
      <c r="O13" s="82"/>
      <c r="P13" s="82"/>
      <c r="Q13" s="83">
        <v>0</v>
      </c>
      <c r="R13" s="83">
        <v>1</v>
      </c>
      <c r="S13" s="83"/>
      <c r="T13" s="84">
        <f t="shared" si="2"/>
        <v>1</v>
      </c>
      <c r="U13" s="85"/>
      <c r="V13" s="88" t="s">
        <v>4745</v>
      </c>
      <c r="W13" s="87">
        <v>1</v>
      </c>
      <c r="X13" s="132">
        <f>VLOOKUP(B13,'[4]ВОМ КГ-3 СОЭКС'!$C$3:$G$2063,5,0)</f>
        <v>9071.2000000000007</v>
      </c>
      <c r="Y13" s="133">
        <f t="shared" si="0"/>
        <v>0</v>
      </c>
      <c r="Z13" s="132">
        <v>1</v>
      </c>
      <c r="AA13" s="132">
        <f t="shared" si="4"/>
        <v>0</v>
      </c>
    </row>
    <row r="14" spans="1:27" x14ac:dyDescent="0.25">
      <c r="A14" s="76" t="s">
        <v>55</v>
      </c>
      <c r="B14" s="77" t="s">
        <v>2647</v>
      </c>
      <c r="C14" s="77" t="s">
        <v>2648</v>
      </c>
      <c r="D14" s="78">
        <v>1</v>
      </c>
      <c r="E14" s="79">
        <v>4528.7</v>
      </c>
      <c r="F14" s="80">
        <v>4528.7</v>
      </c>
      <c r="G14" s="81">
        <v>57.15</v>
      </c>
      <c r="H14" s="81">
        <v>57.15</v>
      </c>
      <c r="I14" s="78" t="s">
        <v>4742</v>
      </c>
      <c r="J14" s="78">
        <f>VLOOKUP(B14,'[3]09.02.2026'!$C$3:$J$2063,8,0)</f>
        <v>0</v>
      </c>
      <c r="K14" s="78">
        <f>J14*E14</f>
        <v>0</v>
      </c>
      <c r="L14" s="82"/>
      <c r="M14" s="82"/>
      <c r="N14" s="82"/>
      <c r="O14" s="82"/>
      <c r="P14" s="82"/>
      <c r="Q14" s="83"/>
      <c r="R14" s="83"/>
      <c r="S14" s="83">
        <v>1</v>
      </c>
      <c r="T14" s="84">
        <f t="shared" si="2"/>
        <v>0</v>
      </c>
      <c r="U14" s="85"/>
      <c r="V14" s="86"/>
      <c r="W14" s="87"/>
      <c r="X14" s="132">
        <f>VLOOKUP(B14,'[4]ВОМ КГ-3 СОЭКС'!$C$3:$G$2063,5,0)</f>
        <v>4528.7</v>
      </c>
      <c r="Y14" s="133">
        <f t="shared" si="0"/>
        <v>0</v>
      </c>
      <c r="Z14" s="132"/>
    </row>
    <row r="15" spans="1:27" x14ac:dyDescent="0.25">
      <c r="A15" s="76" t="s">
        <v>58</v>
      </c>
      <c r="B15" s="77" t="s">
        <v>2649</v>
      </c>
      <c r="C15" s="77" t="s">
        <v>2650</v>
      </c>
      <c r="D15" s="78">
        <v>1</v>
      </c>
      <c r="E15" s="79">
        <v>4386.3999999999996</v>
      </c>
      <c r="F15" s="80">
        <v>4386.3999999999996</v>
      </c>
      <c r="G15" s="81">
        <v>54.7</v>
      </c>
      <c r="H15" s="81">
        <v>54.7</v>
      </c>
      <c r="I15" s="78" t="s">
        <v>4742</v>
      </c>
      <c r="J15" s="78"/>
      <c r="K15" s="78"/>
      <c r="L15" s="82"/>
      <c r="M15" s="82"/>
      <c r="N15" s="82"/>
      <c r="O15" s="82">
        <v>0</v>
      </c>
      <c r="P15" s="82"/>
      <c r="Q15" s="83"/>
      <c r="R15" s="83"/>
      <c r="S15" s="83"/>
      <c r="T15" s="84">
        <f t="shared" si="2"/>
        <v>1</v>
      </c>
      <c r="U15" s="85"/>
      <c r="V15" s="86" t="s">
        <v>4749</v>
      </c>
      <c r="W15" s="87">
        <v>1</v>
      </c>
      <c r="X15" s="132">
        <f>VLOOKUP(B15,'[4]ВОМ КГ-3 СОЭКС'!$C$3:$G$2063,5,0)</f>
        <v>4386.3999999999996</v>
      </c>
      <c r="Y15" s="133">
        <f t="shared" si="0"/>
        <v>0</v>
      </c>
      <c r="Z15" s="132">
        <v>1</v>
      </c>
      <c r="AA15" s="132">
        <f t="shared" ref="AA15:AA16" si="5">T15-Z15</f>
        <v>0</v>
      </c>
    </row>
    <row r="16" spans="1:27" x14ac:dyDescent="0.25">
      <c r="A16" s="76" t="s">
        <v>61</v>
      </c>
      <c r="B16" s="77" t="s">
        <v>2651</v>
      </c>
      <c r="C16" s="77" t="s">
        <v>2652</v>
      </c>
      <c r="D16" s="78">
        <v>1</v>
      </c>
      <c r="E16" s="79">
        <v>4425.1000000000004</v>
      </c>
      <c r="F16" s="80">
        <v>4425.1000000000004</v>
      </c>
      <c r="G16" s="81">
        <v>55.46</v>
      </c>
      <c r="H16" s="81">
        <v>55.46</v>
      </c>
      <c r="I16" s="78" t="s">
        <v>4742</v>
      </c>
      <c r="J16" s="78"/>
      <c r="K16" s="78"/>
      <c r="L16" s="82"/>
      <c r="M16" s="82"/>
      <c r="N16" s="82"/>
      <c r="O16" s="82"/>
      <c r="P16" s="82">
        <v>0</v>
      </c>
      <c r="Q16" s="83"/>
      <c r="R16" s="83"/>
      <c r="S16" s="83"/>
      <c r="T16" s="84">
        <f t="shared" si="2"/>
        <v>1</v>
      </c>
      <c r="U16" s="85"/>
      <c r="V16" s="86" t="s">
        <v>4750</v>
      </c>
      <c r="W16" s="87">
        <v>1</v>
      </c>
      <c r="X16" s="132">
        <f>VLOOKUP(B16,'[4]ВОМ КГ-3 СОЭКС'!$C$3:$G$2063,5,0)</f>
        <v>4425.1000000000004</v>
      </c>
      <c r="Y16" s="133">
        <f t="shared" si="0"/>
        <v>0</v>
      </c>
      <c r="Z16" s="132">
        <v>1</v>
      </c>
      <c r="AA16" s="132">
        <f t="shared" si="5"/>
        <v>0</v>
      </c>
    </row>
    <row r="17" spans="1:27" x14ac:dyDescent="0.25">
      <c r="A17" s="76" t="s">
        <v>64</v>
      </c>
      <c r="B17" s="77" t="s">
        <v>2653</v>
      </c>
      <c r="C17" s="77" t="s">
        <v>2654</v>
      </c>
      <c r="D17" s="78">
        <v>1</v>
      </c>
      <c r="E17" s="79">
        <v>242.1</v>
      </c>
      <c r="F17" s="80">
        <v>242.1</v>
      </c>
      <c r="G17" s="81">
        <v>4.71</v>
      </c>
      <c r="H17" s="81">
        <v>4.71</v>
      </c>
      <c r="I17" s="78" t="s">
        <v>4743</v>
      </c>
      <c r="J17" s="78">
        <f>VLOOKUP(B17,'[3]09.02.2026'!$C$3:$J$2063,8,0)</f>
        <v>0</v>
      </c>
      <c r="K17" s="78">
        <f t="shared" ref="K17:K80" si="6">J17*E17</f>
        <v>0</v>
      </c>
      <c r="L17" s="82">
        <v>1</v>
      </c>
      <c r="M17" s="82"/>
      <c r="N17" s="82"/>
      <c r="O17" s="82"/>
      <c r="P17" s="82"/>
      <c r="Q17" s="83"/>
      <c r="R17" s="83"/>
      <c r="S17" s="83"/>
      <c r="T17" s="84">
        <f t="shared" si="2"/>
        <v>0</v>
      </c>
      <c r="U17" s="85"/>
      <c r="V17" s="86"/>
      <c r="W17" s="87"/>
      <c r="X17" s="132">
        <f>VLOOKUP(B17,'[4]ВОМ КГ-3 СОЭКС'!$C$3:$G$2063,5,0)</f>
        <v>242.1</v>
      </c>
      <c r="Y17" s="133">
        <f t="shared" si="0"/>
        <v>0</v>
      </c>
      <c r="Z17" s="132"/>
    </row>
    <row r="18" spans="1:27" x14ac:dyDescent="0.25">
      <c r="A18" s="76" t="s">
        <v>67</v>
      </c>
      <c r="B18" s="77" t="s">
        <v>2655</v>
      </c>
      <c r="C18" s="77" t="s">
        <v>2656</v>
      </c>
      <c r="D18" s="78">
        <v>3</v>
      </c>
      <c r="E18" s="79">
        <v>242.1</v>
      </c>
      <c r="F18" s="80">
        <v>726.3</v>
      </c>
      <c r="G18" s="81">
        <v>4.71</v>
      </c>
      <c r="H18" s="81">
        <v>14.13</v>
      </c>
      <c r="I18" s="78" t="s">
        <v>4743</v>
      </c>
      <c r="J18" s="78">
        <f>VLOOKUP(B18,'[3]09.02.2026'!$C$3:$J$2063,8,0)</f>
        <v>0</v>
      </c>
      <c r="K18" s="78">
        <f t="shared" si="6"/>
        <v>0</v>
      </c>
      <c r="L18" s="82">
        <v>3</v>
      </c>
      <c r="M18" s="82"/>
      <c r="N18" s="82"/>
      <c r="O18" s="82"/>
      <c r="P18" s="82"/>
      <c r="Q18" s="83"/>
      <c r="R18" s="83"/>
      <c r="S18" s="83"/>
      <c r="T18" s="84">
        <f t="shared" si="2"/>
        <v>0</v>
      </c>
      <c r="U18" s="85"/>
      <c r="V18" s="86"/>
      <c r="W18" s="87"/>
      <c r="X18" s="132">
        <f>VLOOKUP(B18,'[4]ВОМ КГ-3 СОЭКС'!$C$3:$G$2063,5,0)</f>
        <v>726.3</v>
      </c>
      <c r="Y18" s="133">
        <f t="shared" si="0"/>
        <v>0</v>
      </c>
      <c r="Z18" s="132"/>
    </row>
    <row r="19" spans="1:27" x14ac:dyDescent="0.25">
      <c r="A19" s="76" t="s">
        <v>70</v>
      </c>
      <c r="B19" s="77" t="s">
        <v>2657</v>
      </c>
      <c r="C19" s="77" t="s">
        <v>2658</v>
      </c>
      <c r="D19" s="78">
        <v>1</v>
      </c>
      <c r="E19" s="79">
        <v>686</v>
      </c>
      <c r="F19" s="80">
        <v>686</v>
      </c>
      <c r="G19" s="81">
        <v>13.14</v>
      </c>
      <c r="H19" s="81">
        <v>13.14</v>
      </c>
      <c r="I19" s="78" t="s">
        <v>4742</v>
      </c>
      <c r="J19" s="78">
        <f>VLOOKUP(B19,'[3]09.02.2026'!$C$3:$J$2063,8,0)</f>
        <v>0</v>
      </c>
      <c r="K19" s="78">
        <f t="shared" si="6"/>
        <v>0</v>
      </c>
      <c r="L19" s="82"/>
      <c r="M19" s="82">
        <v>1</v>
      </c>
      <c r="N19" s="82"/>
      <c r="O19" s="82"/>
      <c r="P19" s="82"/>
      <c r="Q19" s="83"/>
      <c r="R19" s="83"/>
      <c r="S19" s="83"/>
      <c r="T19" s="84">
        <f t="shared" si="2"/>
        <v>0</v>
      </c>
      <c r="U19" s="85"/>
      <c r="V19" s="86"/>
      <c r="W19" s="87"/>
      <c r="X19" s="132">
        <f>VLOOKUP(B19,'[4]ВОМ КГ-3 СОЭКС'!$C$3:$G$2063,5,0)</f>
        <v>686</v>
      </c>
      <c r="Y19" s="133">
        <f t="shared" si="0"/>
        <v>0</v>
      </c>
      <c r="Z19" s="132"/>
    </row>
    <row r="20" spans="1:27" x14ac:dyDescent="0.25">
      <c r="A20" s="76" t="s">
        <v>73</v>
      </c>
      <c r="B20" s="77" t="s">
        <v>2659</v>
      </c>
      <c r="C20" s="77" t="s">
        <v>2660</v>
      </c>
      <c r="D20" s="78">
        <v>1</v>
      </c>
      <c r="E20" s="79">
        <v>697.7</v>
      </c>
      <c r="F20" s="80">
        <v>697.7</v>
      </c>
      <c r="G20" s="81">
        <v>13.45</v>
      </c>
      <c r="H20" s="81">
        <v>13.45</v>
      </c>
      <c r="I20" s="78" t="s">
        <v>4742</v>
      </c>
      <c r="J20" s="78">
        <f>VLOOKUP(B20,'[3]09.02.2026'!$C$3:$J$2063,8,0)</f>
        <v>0</v>
      </c>
      <c r="K20" s="78">
        <f t="shared" si="6"/>
        <v>0</v>
      </c>
      <c r="L20" s="82"/>
      <c r="M20" s="82">
        <v>0</v>
      </c>
      <c r="N20" s="82"/>
      <c r="O20" s="82"/>
      <c r="P20" s="82"/>
      <c r="Q20" s="83"/>
      <c r="R20" s="83"/>
      <c r="S20" s="83"/>
      <c r="T20" s="84">
        <f t="shared" si="2"/>
        <v>1</v>
      </c>
      <c r="U20" s="85"/>
      <c r="V20" s="86"/>
      <c r="W20" s="87"/>
      <c r="X20" s="132">
        <f>VLOOKUP(B20,'[4]ВОМ КГ-3 СОЭКС'!$C$3:$G$2063,5,0)</f>
        <v>697.7</v>
      </c>
      <c r="Y20" s="133">
        <f t="shared" si="0"/>
        <v>0</v>
      </c>
      <c r="Z20" s="132">
        <v>1</v>
      </c>
      <c r="AA20" s="132">
        <f t="shared" ref="AA20:AA22" si="7">T20-Z20</f>
        <v>0</v>
      </c>
    </row>
    <row r="21" spans="1:27" x14ac:dyDescent="0.25">
      <c r="A21" s="76" t="s">
        <v>76</v>
      </c>
      <c r="B21" s="77" t="s">
        <v>2661</v>
      </c>
      <c r="C21" s="77" t="s">
        <v>2662</v>
      </c>
      <c r="D21" s="78">
        <v>2</v>
      </c>
      <c r="E21" s="79">
        <v>673.5</v>
      </c>
      <c r="F21" s="80">
        <v>1347</v>
      </c>
      <c r="G21" s="81">
        <v>12.75</v>
      </c>
      <c r="H21" s="81">
        <v>25.5</v>
      </c>
      <c r="I21" s="78" t="s">
        <v>4743</v>
      </c>
      <c r="J21" s="78">
        <f>VLOOKUP(B21,'[3]09.02.2026'!$C$3:$J$2063,8,0)</f>
        <v>0</v>
      </c>
      <c r="K21" s="78">
        <f t="shared" si="6"/>
        <v>0</v>
      </c>
      <c r="L21" s="82"/>
      <c r="M21" s="82">
        <v>1</v>
      </c>
      <c r="N21" s="82"/>
      <c r="O21" s="82"/>
      <c r="P21" s="82"/>
      <c r="Q21" s="83"/>
      <c r="R21" s="83"/>
      <c r="S21" s="83"/>
      <c r="T21" s="84">
        <f t="shared" si="2"/>
        <v>1</v>
      </c>
      <c r="U21" s="85"/>
      <c r="V21" s="86"/>
      <c r="W21" s="87"/>
      <c r="X21" s="132">
        <f>VLOOKUP(B21,'[4]ВОМ КГ-3 СОЭКС'!$C$3:$G$2063,5,0)</f>
        <v>1347</v>
      </c>
      <c r="Y21" s="133">
        <f t="shared" si="0"/>
        <v>0</v>
      </c>
      <c r="Z21" s="132">
        <v>1</v>
      </c>
      <c r="AA21" s="132">
        <f t="shared" si="7"/>
        <v>0</v>
      </c>
    </row>
    <row r="22" spans="1:27" x14ac:dyDescent="0.25">
      <c r="A22" s="76" t="s">
        <v>79</v>
      </c>
      <c r="B22" s="77" t="s">
        <v>2663</v>
      </c>
      <c r="C22" s="77" t="s">
        <v>2664</v>
      </c>
      <c r="D22" s="78">
        <v>1</v>
      </c>
      <c r="E22" s="79">
        <v>673.5</v>
      </c>
      <c r="F22" s="80">
        <v>673.5</v>
      </c>
      <c r="G22" s="81">
        <v>12.75</v>
      </c>
      <c r="H22" s="81">
        <v>12.75</v>
      </c>
      <c r="I22" s="78" t="s">
        <v>4742</v>
      </c>
      <c r="J22" s="78">
        <f>VLOOKUP(B22,'[3]09.02.2026'!$C$3:$J$2063,8,0)</f>
        <v>0</v>
      </c>
      <c r="K22" s="78">
        <f t="shared" si="6"/>
        <v>0</v>
      </c>
      <c r="L22" s="82"/>
      <c r="M22" s="82">
        <v>0</v>
      </c>
      <c r="N22" s="82"/>
      <c r="O22" s="82"/>
      <c r="P22" s="82"/>
      <c r="Q22" s="83"/>
      <c r="R22" s="83"/>
      <c r="S22" s="83"/>
      <c r="T22" s="84">
        <f t="shared" si="2"/>
        <v>1</v>
      </c>
      <c r="U22" s="85"/>
      <c r="V22" s="86"/>
      <c r="W22" s="87"/>
      <c r="X22" s="132">
        <f>VLOOKUP(B22,'[4]ВОМ КГ-3 СОЭКС'!$C$3:$G$2063,5,0)</f>
        <v>673.5</v>
      </c>
      <c r="Y22" s="133">
        <f t="shared" si="0"/>
        <v>0</v>
      </c>
      <c r="Z22" s="132">
        <v>1</v>
      </c>
      <c r="AA22" s="132">
        <f t="shared" si="7"/>
        <v>0</v>
      </c>
    </row>
    <row r="23" spans="1:27" x14ac:dyDescent="0.25">
      <c r="A23" s="76" t="s">
        <v>82</v>
      </c>
      <c r="B23" s="77" t="s">
        <v>2665</v>
      </c>
      <c r="C23" s="77" t="s">
        <v>2666</v>
      </c>
      <c r="D23" s="78">
        <v>1</v>
      </c>
      <c r="E23" s="79">
        <v>685.2</v>
      </c>
      <c r="F23" s="80">
        <v>685.2</v>
      </c>
      <c r="G23" s="81">
        <v>13.06</v>
      </c>
      <c r="H23" s="81">
        <v>13.06</v>
      </c>
      <c r="I23" s="78" t="s">
        <v>4742</v>
      </c>
      <c r="J23" s="78">
        <f>VLOOKUP(B23,'[3]09.02.2026'!$C$3:$J$2063,8,0)</f>
        <v>0</v>
      </c>
      <c r="K23" s="78">
        <f t="shared" si="6"/>
        <v>0</v>
      </c>
      <c r="L23" s="82"/>
      <c r="M23" s="82">
        <v>1</v>
      </c>
      <c r="N23" s="82"/>
      <c r="O23" s="82"/>
      <c r="P23" s="82"/>
      <c r="Q23" s="83"/>
      <c r="R23" s="83"/>
      <c r="S23" s="83"/>
      <c r="T23" s="84">
        <f t="shared" si="2"/>
        <v>0</v>
      </c>
      <c r="U23" s="85"/>
      <c r="V23" s="86"/>
      <c r="W23" s="87"/>
      <c r="X23" s="132">
        <f>VLOOKUP(B23,'[4]ВОМ КГ-3 СОЭКС'!$C$3:$G$2063,5,0)</f>
        <v>685.2</v>
      </c>
      <c r="Y23" s="133">
        <f t="shared" si="0"/>
        <v>0</v>
      </c>
      <c r="Z23" s="132"/>
    </row>
    <row r="24" spans="1:27" x14ac:dyDescent="0.25">
      <c r="A24" s="76" t="s">
        <v>85</v>
      </c>
      <c r="B24" s="77" t="s">
        <v>2667</v>
      </c>
      <c r="C24" s="77" t="s">
        <v>2668</v>
      </c>
      <c r="D24" s="78">
        <v>2</v>
      </c>
      <c r="E24" s="79">
        <v>673.5</v>
      </c>
      <c r="F24" s="80">
        <v>1347</v>
      </c>
      <c r="G24" s="81">
        <v>12.75</v>
      </c>
      <c r="H24" s="81">
        <v>25.5</v>
      </c>
      <c r="I24" s="78" t="s">
        <v>4743</v>
      </c>
      <c r="J24" s="78">
        <f>VLOOKUP(B24,'[3]09.02.2026'!$C$3:$J$2063,8,0)</f>
        <v>0</v>
      </c>
      <c r="K24" s="78">
        <f t="shared" si="6"/>
        <v>0</v>
      </c>
      <c r="L24" s="82"/>
      <c r="M24" s="82">
        <v>2</v>
      </c>
      <c r="N24" s="82"/>
      <c r="O24" s="82"/>
      <c r="P24" s="82"/>
      <c r="Q24" s="83"/>
      <c r="R24" s="83"/>
      <c r="S24" s="83"/>
      <c r="T24" s="84">
        <f t="shared" si="2"/>
        <v>0</v>
      </c>
      <c r="U24" s="85"/>
      <c r="V24" s="86"/>
      <c r="W24" s="87"/>
      <c r="X24" s="132">
        <f>VLOOKUP(B24,'[4]ВОМ КГ-3 СОЭКС'!$C$3:$G$2063,5,0)</f>
        <v>1347</v>
      </c>
      <c r="Y24" s="133">
        <f t="shared" si="0"/>
        <v>0</v>
      </c>
      <c r="Z24" s="132"/>
    </row>
    <row r="25" spans="1:27" x14ac:dyDescent="0.25">
      <c r="A25" s="76" t="s">
        <v>88</v>
      </c>
      <c r="B25" s="77" t="s">
        <v>2669</v>
      </c>
      <c r="C25" s="77" t="s">
        <v>2670</v>
      </c>
      <c r="D25" s="78">
        <v>1</v>
      </c>
      <c r="E25" s="79">
        <v>673.5</v>
      </c>
      <c r="F25" s="80">
        <v>673.5</v>
      </c>
      <c r="G25" s="81">
        <v>12.75</v>
      </c>
      <c r="H25" s="81">
        <v>12.75</v>
      </c>
      <c r="I25" s="78" t="s">
        <v>4742</v>
      </c>
      <c r="J25" s="78">
        <f>VLOOKUP(B25,'[3]09.02.2026'!$C$3:$J$2063,8,0)</f>
        <v>0</v>
      </c>
      <c r="K25" s="78">
        <f t="shared" si="6"/>
        <v>0</v>
      </c>
      <c r="L25" s="82"/>
      <c r="M25" s="82"/>
      <c r="N25" s="82">
        <v>1</v>
      </c>
      <c r="O25" s="82"/>
      <c r="P25" s="82"/>
      <c r="Q25" s="83"/>
      <c r="R25" s="83"/>
      <c r="S25" s="83"/>
      <c r="T25" s="84">
        <f t="shared" si="2"/>
        <v>0</v>
      </c>
      <c r="U25" s="85"/>
      <c r="V25" s="86"/>
      <c r="W25" s="87"/>
      <c r="X25" s="132">
        <f>VLOOKUP(B25,'[4]ВОМ КГ-3 СОЭКС'!$C$3:$G$2063,5,0)</f>
        <v>673.5</v>
      </c>
      <c r="Y25" s="133">
        <f t="shared" si="0"/>
        <v>0</v>
      </c>
      <c r="Z25" s="132"/>
    </row>
    <row r="26" spans="1:27" x14ac:dyDescent="0.25">
      <c r="A26" s="76" t="s">
        <v>91</v>
      </c>
      <c r="B26" s="77" t="s">
        <v>2671</v>
      </c>
      <c r="C26" s="77" t="s">
        <v>2672</v>
      </c>
      <c r="D26" s="78">
        <v>1</v>
      </c>
      <c r="E26" s="79">
        <v>685.2</v>
      </c>
      <c r="F26" s="80">
        <v>685.2</v>
      </c>
      <c r="G26" s="81">
        <v>13.06</v>
      </c>
      <c r="H26" s="81">
        <v>13.06</v>
      </c>
      <c r="I26" s="78" t="s">
        <v>4742</v>
      </c>
      <c r="J26" s="78">
        <f>VLOOKUP(B26,'[3]09.02.2026'!$C$3:$J$2063,8,0)</f>
        <v>0</v>
      </c>
      <c r="K26" s="78">
        <f t="shared" si="6"/>
        <v>0</v>
      </c>
      <c r="L26" s="82"/>
      <c r="M26" s="82"/>
      <c r="N26" s="82">
        <v>0</v>
      </c>
      <c r="O26" s="82"/>
      <c r="P26" s="82"/>
      <c r="Q26" s="83"/>
      <c r="R26" s="83"/>
      <c r="S26" s="83"/>
      <c r="T26" s="84">
        <f t="shared" si="2"/>
        <v>1</v>
      </c>
      <c r="U26" s="85"/>
      <c r="V26" s="86"/>
      <c r="W26" s="87"/>
      <c r="X26" s="132">
        <f>VLOOKUP(B26,'[4]ВОМ КГ-3 СОЭКС'!$C$3:$G$2063,5,0)</f>
        <v>685.2</v>
      </c>
      <c r="Y26" s="133">
        <f t="shared" si="0"/>
        <v>0</v>
      </c>
      <c r="Z26" s="132">
        <v>1</v>
      </c>
      <c r="AA26" s="132">
        <f t="shared" ref="AA26:AA30" si="8">T26-Z26</f>
        <v>0</v>
      </c>
    </row>
    <row r="27" spans="1:27" x14ac:dyDescent="0.25">
      <c r="A27" s="76" t="s">
        <v>94</v>
      </c>
      <c r="B27" s="77" t="s">
        <v>2673</v>
      </c>
      <c r="C27" s="77" t="s">
        <v>2674</v>
      </c>
      <c r="D27" s="78">
        <v>2</v>
      </c>
      <c r="E27" s="79">
        <v>686</v>
      </c>
      <c r="F27" s="80">
        <v>1372</v>
      </c>
      <c r="G27" s="81">
        <v>13.14</v>
      </c>
      <c r="H27" s="81">
        <v>26.28</v>
      </c>
      <c r="I27" s="78" t="s">
        <v>4743</v>
      </c>
      <c r="J27" s="78">
        <f>VLOOKUP(B27,'[3]09.02.2026'!$C$3:$J$2063,8,0)</f>
        <v>0</v>
      </c>
      <c r="K27" s="78">
        <f t="shared" si="6"/>
        <v>0</v>
      </c>
      <c r="L27" s="82"/>
      <c r="M27" s="82"/>
      <c r="N27" s="82">
        <v>0</v>
      </c>
      <c r="O27" s="82"/>
      <c r="P27" s="82"/>
      <c r="Q27" s="83"/>
      <c r="R27" s="83"/>
      <c r="S27" s="83"/>
      <c r="T27" s="84">
        <f t="shared" si="2"/>
        <v>2</v>
      </c>
      <c r="U27" s="85"/>
      <c r="V27" s="86"/>
      <c r="W27" s="87"/>
      <c r="X27" s="132">
        <f>VLOOKUP(B27,'[4]ВОМ КГ-3 СОЭКС'!$C$3:$G$2063,5,0)</f>
        <v>1372</v>
      </c>
      <c r="Y27" s="133">
        <f t="shared" si="0"/>
        <v>0</v>
      </c>
      <c r="Z27" s="132">
        <v>2</v>
      </c>
      <c r="AA27" s="132">
        <f t="shared" si="8"/>
        <v>0</v>
      </c>
    </row>
    <row r="28" spans="1:27" x14ac:dyDescent="0.25">
      <c r="A28" s="76" t="s">
        <v>97</v>
      </c>
      <c r="B28" s="77" t="s">
        <v>2675</v>
      </c>
      <c r="C28" s="77" t="s">
        <v>2676</v>
      </c>
      <c r="D28" s="78">
        <v>1</v>
      </c>
      <c r="E28" s="79">
        <v>686</v>
      </c>
      <c r="F28" s="80">
        <v>686</v>
      </c>
      <c r="G28" s="81">
        <v>13.14</v>
      </c>
      <c r="H28" s="81">
        <v>13.14</v>
      </c>
      <c r="I28" s="78" t="s">
        <v>4742</v>
      </c>
      <c r="J28" s="78">
        <f>VLOOKUP(B28,'[3]09.02.2026'!$C$3:$J$2063,8,0)</f>
        <v>0</v>
      </c>
      <c r="K28" s="78">
        <f t="shared" si="6"/>
        <v>0</v>
      </c>
      <c r="L28" s="82"/>
      <c r="M28" s="82"/>
      <c r="N28" s="82">
        <v>0</v>
      </c>
      <c r="O28" s="82"/>
      <c r="P28" s="82"/>
      <c r="Q28" s="83"/>
      <c r="R28" s="83"/>
      <c r="S28" s="83"/>
      <c r="T28" s="84">
        <f t="shared" si="2"/>
        <v>1</v>
      </c>
      <c r="U28" s="85"/>
      <c r="V28" s="86"/>
      <c r="W28" s="87"/>
      <c r="X28" s="132">
        <f>VLOOKUP(B28,'[4]ВОМ КГ-3 СОЭКС'!$C$3:$G$2063,5,0)</f>
        <v>686</v>
      </c>
      <c r="Y28" s="133">
        <f t="shared" si="0"/>
        <v>0</v>
      </c>
      <c r="Z28" s="132">
        <v>1</v>
      </c>
      <c r="AA28" s="132">
        <f t="shared" si="8"/>
        <v>0</v>
      </c>
    </row>
    <row r="29" spans="1:27" x14ac:dyDescent="0.25">
      <c r="A29" s="76" t="s">
        <v>100</v>
      </c>
      <c r="B29" s="77" t="s">
        <v>2677</v>
      </c>
      <c r="C29" s="77" t="s">
        <v>2678</v>
      </c>
      <c r="D29" s="78">
        <v>1</v>
      </c>
      <c r="E29" s="79">
        <v>697.7</v>
      </c>
      <c r="F29" s="80">
        <v>697.7</v>
      </c>
      <c r="G29" s="81">
        <v>13.45</v>
      </c>
      <c r="H29" s="81">
        <v>13.45</v>
      </c>
      <c r="I29" s="78" t="s">
        <v>4742</v>
      </c>
      <c r="J29" s="78">
        <f>VLOOKUP(B29,'[3]09.02.2026'!$C$3:$J$2063,8,0)</f>
        <v>0</v>
      </c>
      <c r="K29" s="78">
        <f t="shared" si="6"/>
        <v>0</v>
      </c>
      <c r="L29" s="82"/>
      <c r="M29" s="82"/>
      <c r="N29" s="82">
        <v>0</v>
      </c>
      <c r="O29" s="82"/>
      <c r="P29" s="82"/>
      <c r="Q29" s="83"/>
      <c r="R29" s="83"/>
      <c r="S29" s="83"/>
      <c r="T29" s="84">
        <f t="shared" si="2"/>
        <v>1</v>
      </c>
      <c r="U29" s="85"/>
      <c r="V29" s="86"/>
      <c r="W29" s="87"/>
      <c r="X29" s="132">
        <f>VLOOKUP(B29,'[4]ВОМ КГ-3 СОЭКС'!$C$3:$G$2063,5,0)</f>
        <v>697.7</v>
      </c>
      <c r="Y29" s="133">
        <f t="shared" si="0"/>
        <v>0</v>
      </c>
      <c r="Z29" s="132">
        <v>1</v>
      </c>
      <c r="AA29" s="132">
        <f t="shared" si="8"/>
        <v>0</v>
      </c>
    </row>
    <row r="30" spans="1:27" x14ac:dyDescent="0.25">
      <c r="A30" s="76" t="s">
        <v>103</v>
      </c>
      <c r="B30" s="77" t="s">
        <v>2679</v>
      </c>
      <c r="C30" s="77" t="s">
        <v>2680</v>
      </c>
      <c r="D30" s="78">
        <v>2</v>
      </c>
      <c r="E30" s="79">
        <v>673.5</v>
      </c>
      <c r="F30" s="80">
        <v>1347</v>
      </c>
      <c r="G30" s="81">
        <v>12.75</v>
      </c>
      <c r="H30" s="81">
        <v>25.5</v>
      </c>
      <c r="I30" s="78" t="s">
        <v>4743</v>
      </c>
      <c r="J30" s="78">
        <f>VLOOKUP(B30,'[3]09.02.2026'!$C$3:$J$2063,8,0)</f>
        <v>0</v>
      </c>
      <c r="K30" s="78">
        <f t="shared" si="6"/>
        <v>0</v>
      </c>
      <c r="L30" s="82"/>
      <c r="M30" s="82"/>
      <c r="N30" s="82">
        <v>1</v>
      </c>
      <c r="O30" s="82"/>
      <c r="P30" s="82"/>
      <c r="Q30" s="83"/>
      <c r="R30" s="83"/>
      <c r="S30" s="83"/>
      <c r="T30" s="84">
        <f t="shared" si="2"/>
        <v>1</v>
      </c>
      <c r="U30" s="85"/>
      <c r="V30" s="86"/>
      <c r="W30" s="87"/>
      <c r="X30" s="132">
        <f>VLOOKUP(B30,'[4]ВОМ КГ-3 СОЭКС'!$C$3:$G$2063,5,0)</f>
        <v>1347</v>
      </c>
      <c r="Y30" s="133">
        <f t="shared" si="0"/>
        <v>0</v>
      </c>
      <c r="Z30" s="132">
        <v>1</v>
      </c>
      <c r="AA30" s="132">
        <f t="shared" si="8"/>
        <v>0</v>
      </c>
    </row>
    <row r="31" spans="1:27" x14ac:dyDescent="0.25">
      <c r="A31" s="76" t="s">
        <v>106</v>
      </c>
      <c r="B31" s="77" t="s">
        <v>2681</v>
      </c>
      <c r="C31" s="77" t="s">
        <v>2682</v>
      </c>
      <c r="D31" s="78">
        <v>1</v>
      </c>
      <c r="E31" s="79">
        <v>652.20000000000005</v>
      </c>
      <c r="F31" s="80">
        <v>652.20000000000005</v>
      </c>
      <c r="G31" s="81">
        <v>12.35</v>
      </c>
      <c r="H31" s="81">
        <v>12.35</v>
      </c>
      <c r="I31" s="78" t="s">
        <v>4742</v>
      </c>
      <c r="J31" s="78">
        <f>VLOOKUP(B31,'[3]09.02.2026'!$C$3:$J$2063,8,0)</f>
        <v>0</v>
      </c>
      <c r="K31" s="78">
        <f t="shared" si="6"/>
        <v>0</v>
      </c>
      <c r="L31" s="82"/>
      <c r="M31" s="82"/>
      <c r="N31" s="82"/>
      <c r="O31" s="82">
        <v>1</v>
      </c>
      <c r="P31" s="82"/>
      <c r="Q31" s="83"/>
      <c r="R31" s="83"/>
      <c r="S31" s="83"/>
      <c r="T31" s="84">
        <f t="shared" si="2"/>
        <v>0</v>
      </c>
      <c r="U31" s="85"/>
      <c r="V31" s="86"/>
      <c r="W31" s="87"/>
      <c r="X31" s="132">
        <f>VLOOKUP(B31,'[4]ВОМ КГ-3 СОЭКС'!$C$3:$G$2063,5,0)</f>
        <v>652.20000000000005</v>
      </c>
      <c r="Y31" s="133">
        <f t="shared" si="0"/>
        <v>0</v>
      </c>
      <c r="Z31" s="132"/>
    </row>
    <row r="32" spans="1:27" x14ac:dyDescent="0.25">
      <c r="A32" s="76" t="s">
        <v>109</v>
      </c>
      <c r="B32" s="77" t="s">
        <v>2683</v>
      </c>
      <c r="C32" s="77" t="s">
        <v>2684</v>
      </c>
      <c r="D32" s="78">
        <v>1</v>
      </c>
      <c r="E32" s="79">
        <v>663.9</v>
      </c>
      <c r="F32" s="80">
        <v>663.9</v>
      </c>
      <c r="G32" s="81">
        <v>12.67</v>
      </c>
      <c r="H32" s="81">
        <v>12.67</v>
      </c>
      <c r="I32" s="78" t="s">
        <v>4742</v>
      </c>
      <c r="J32" s="78">
        <f>VLOOKUP(B32,'[3]09.02.2026'!$C$3:$J$2063,8,0)</f>
        <v>0</v>
      </c>
      <c r="K32" s="78">
        <f t="shared" si="6"/>
        <v>0</v>
      </c>
      <c r="L32" s="82"/>
      <c r="M32" s="82"/>
      <c r="N32" s="82"/>
      <c r="O32" s="82">
        <v>1</v>
      </c>
      <c r="P32" s="82"/>
      <c r="Q32" s="83"/>
      <c r="R32" s="83"/>
      <c r="S32" s="83"/>
      <c r="T32" s="84">
        <f t="shared" si="2"/>
        <v>0</v>
      </c>
      <c r="U32" s="85"/>
      <c r="V32" s="86"/>
      <c r="W32" s="87"/>
      <c r="X32" s="132">
        <f>VLOOKUP(B32,'[4]ВОМ КГ-3 СОЭКС'!$C$3:$G$2063,5,0)</f>
        <v>663.9</v>
      </c>
      <c r="Y32" s="133">
        <f t="shared" si="0"/>
        <v>0</v>
      </c>
      <c r="Z32" s="132"/>
    </row>
    <row r="33" spans="1:27" x14ac:dyDescent="0.25">
      <c r="A33" s="76" t="s">
        <v>112</v>
      </c>
      <c r="B33" s="77" t="s">
        <v>2685</v>
      </c>
      <c r="C33" s="77" t="s">
        <v>2686</v>
      </c>
      <c r="D33" s="78">
        <v>2</v>
      </c>
      <c r="E33" s="79">
        <v>652.20000000000005</v>
      </c>
      <c r="F33" s="80">
        <v>1304.4000000000001</v>
      </c>
      <c r="G33" s="81">
        <v>12.35</v>
      </c>
      <c r="H33" s="81">
        <v>24.7</v>
      </c>
      <c r="I33" s="78" t="s">
        <v>4743</v>
      </c>
      <c r="J33" s="78">
        <f>VLOOKUP(B33,'[3]09.02.2026'!$C$3:$J$2063,8,0)</f>
        <v>0</v>
      </c>
      <c r="K33" s="78">
        <f t="shared" si="6"/>
        <v>0</v>
      </c>
      <c r="L33" s="82"/>
      <c r="M33" s="82"/>
      <c r="N33" s="82"/>
      <c r="O33" s="82">
        <v>1</v>
      </c>
      <c r="P33" s="82"/>
      <c r="Q33" s="83"/>
      <c r="R33" s="83"/>
      <c r="S33" s="83"/>
      <c r="T33" s="84">
        <f t="shared" si="2"/>
        <v>1</v>
      </c>
      <c r="U33" s="85"/>
      <c r="V33" s="86"/>
      <c r="W33" s="87"/>
      <c r="X33" s="132">
        <f>VLOOKUP(B33,'[4]ВОМ КГ-3 СОЭКС'!$C$3:$G$2063,5,0)</f>
        <v>1304.4000000000001</v>
      </c>
      <c r="Y33" s="133">
        <f t="shared" si="0"/>
        <v>0</v>
      </c>
      <c r="Z33" s="132">
        <v>1</v>
      </c>
      <c r="AA33" s="132">
        <f>T33-Z33</f>
        <v>0</v>
      </c>
    </row>
    <row r="34" spans="1:27" x14ac:dyDescent="0.25">
      <c r="A34" s="76" t="s">
        <v>115</v>
      </c>
      <c r="B34" s="77" t="s">
        <v>2687</v>
      </c>
      <c r="C34" s="77" t="s">
        <v>2688</v>
      </c>
      <c r="D34" s="78">
        <v>1</v>
      </c>
      <c r="E34" s="79">
        <v>664.1</v>
      </c>
      <c r="F34" s="80">
        <v>664.1</v>
      </c>
      <c r="G34" s="81">
        <v>12.71</v>
      </c>
      <c r="H34" s="81">
        <v>12.71</v>
      </c>
      <c r="I34" s="78" t="s">
        <v>4742</v>
      </c>
      <c r="J34" s="78">
        <f>VLOOKUP(B34,'[3]09.02.2026'!$C$3:$J$2063,8,0)</f>
        <v>0</v>
      </c>
      <c r="K34" s="78">
        <f t="shared" si="6"/>
        <v>0</v>
      </c>
      <c r="L34" s="82"/>
      <c r="M34" s="82"/>
      <c r="N34" s="82"/>
      <c r="O34" s="82">
        <v>1</v>
      </c>
      <c r="P34" s="82"/>
      <c r="Q34" s="83"/>
      <c r="R34" s="83"/>
      <c r="S34" s="83"/>
      <c r="T34" s="84">
        <f t="shared" si="2"/>
        <v>0</v>
      </c>
      <c r="U34" s="85"/>
      <c r="V34" s="86"/>
      <c r="W34" s="87"/>
      <c r="X34" s="132">
        <f>VLOOKUP(B34,'[4]ВОМ КГ-3 СОЭКС'!$C$3:$G$2063,5,0)</f>
        <v>664.1</v>
      </c>
      <c r="Y34" s="133">
        <f t="shared" si="0"/>
        <v>0</v>
      </c>
      <c r="Z34" s="132"/>
    </row>
    <row r="35" spans="1:27" x14ac:dyDescent="0.25">
      <c r="A35" s="76" t="s">
        <v>118</v>
      </c>
      <c r="B35" s="77" t="s">
        <v>2689</v>
      </c>
      <c r="C35" s="77" t="s">
        <v>2690</v>
      </c>
      <c r="D35" s="78">
        <v>1</v>
      </c>
      <c r="E35" s="79">
        <v>696.2</v>
      </c>
      <c r="F35" s="80">
        <v>696.2</v>
      </c>
      <c r="G35" s="81">
        <v>13.57</v>
      </c>
      <c r="H35" s="81">
        <v>13.57</v>
      </c>
      <c r="I35" s="78" t="s">
        <v>4742</v>
      </c>
      <c r="J35" s="78">
        <f>VLOOKUP(B35,'[3]09.02.2026'!$C$3:$J$2063,8,0)</f>
        <v>0</v>
      </c>
      <c r="K35" s="78">
        <f t="shared" si="6"/>
        <v>0</v>
      </c>
      <c r="L35" s="82"/>
      <c r="M35" s="82"/>
      <c r="N35" s="82"/>
      <c r="O35" s="82">
        <v>0</v>
      </c>
      <c r="P35" s="82"/>
      <c r="Q35" s="83"/>
      <c r="R35" s="83"/>
      <c r="S35" s="83"/>
      <c r="T35" s="84">
        <f t="shared" si="2"/>
        <v>1</v>
      </c>
      <c r="U35" s="85"/>
      <c r="V35" s="86"/>
      <c r="W35" s="87"/>
      <c r="X35" s="132">
        <f>VLOOKUP(B35,'[4]ВОМ КГ-3 СОЭКС'!$C$3:$G$2063,5,0)</f>
        <v>696.2</v>
      </c>
      <c r="Y35" s="133">
        <f t="shared" si="0"/>
        <v>0</v>
      </c>
      <c r="Z35" s="132">
        <v>1</v>
      </c>
      <c r="AA35" s="132">
        <f>T35-Z35</f>
        <v>0</v>
      </c>
    </row>
    <row r="36" spans="1:27" x14ac:dyDescent="0.25">
      <c r="A36" s="76" t="s">
        <v>121</v>
      </c>
      <c r="B36" s="77" t="s">
        <v>2691</v>
      </c>
      <c r="C36" s="77" t="s">
        <v>2692</v>
      </c>
      <c r="D36" s="78">
        <v>1</v>
      </c>
      <c r="E36" s="79">
        <v>685.1</v>
      </c>
      <c r="F36" s="80">
        <v>685.1</v>
      </c>
      <c r="G36" s="81">
        <v>13.29</v>
      </c>
      <c r="H36" s="81">
        <v>13.29</v>
      </c>
      <c r="I36" s="78" t="s">
        <v>4743</v>
      </c>
      <c r="J36" s="78">
        <f>VLOOKUP(B36,'[3]09.02.2026'!$C$3:$J$2063,8,0)</f>
        <v>0</v>
      </c>
      <c r="K36" s="78">
        <f t="shared" si="6"/>
        <v>0</v>
      </c>
      <c r="L36" s="82"/>
      <c r="M36" s="82"/>
      <c r="N36" s="82"/>
      <c r="O36" s="82">
        <v>1</v>
      </c>
      <c r="P36" s="82"/>
      <c r="Q36" s="83"/>
      <c r="R36" s="83"/>
      <c r="S36" s="83"/>
      <c r="T36" s="84">
        <f t="shared" si="2"/>
        <v>0</v>
      </c>
      <c r="U36" s="85"/>
      <c r="V36" s="86"/>
      <c r="W36" s="87"/>
      <c r="X36" s="132">
        <f>VLOOKUP(B36,'[4]ВОМ КГ-3 СОЭКС'!$C$3:$G$2063,5,0)</f>
        <v>685.1</v>
      </c>
      <c r="Y36" s="133">
        <f t="shared" si="0"/>
        <v>0</v>
      </c>
      <c r="Z36" s="132"/>
    </row>
    <row r="37" spans="1:27" x14ac:dyDescent="0.25">
      <c r="A37" s="76" t="s">
        <v>124</v>
      </c>
      <c r="B37" s="77" t="s">
        <v>2693</v>
      </c>
      <c r="C37" s="77" t="s">
        <v>2694</v>
      </c>
      <c r="D37" s="78">
        <v>1</v>
      </c>
      <c r="E37" s="79">
        <v>685.3</v>
      </c>
      <c r="F37" s="80">
        <v>685.3</v>
      </c>
      <c r="G37" s="81">
        <v>13.31</v>
      </c>
      <c r="H37" s="81">
        <v>13.31</v>
      </c>
      <c r="I37" s="78" t="s">
        <v>4743</v>
      </c>
      <c r="J37" s="78">
        <f>VLOOKUP(B37,'[3]09.02.2026'!$C$3:$J$2063,8,0)</f>
        <v>0</v>
      </c>
      <c r="K37" s="78">
        <f t="shared" si="6"/>
        <v>0</v>
      </c>
      <c r="L37" s="82"/>
      <c r="M37" s="82"/>
      <c r="N37" s="82"/>
      <c r="O37" s="82">
        <v>0</v>
      </c>
      <c r="P37" s="82"/>
      <c r="Q37" s="83"/>
      <c r="R37" s="83"/>
      <c r="S37" s="83"/>
      <c r="T37" s="84">
        <f t="shared" si="2"/>
        <v>1</v>
      </c>
      <c r="U37" s="85"/>
      <c r="V37" s="86"/>
      <c r="W37" s="87"/>
      <c r="X37" s="132">
        <f>VLOOKUP(B37,'[4]ВОМ КГ-3 СОЭКС'!$C$3:$G$2063,5,0)</f>
        <v>685.3</v>
      </c>
      <c r="Y37" s="133">
        <f t="shared" si="0"/>
        <v>0</v>
      </c>
      <c r="Z37" s="132">
        <v>1</v>
      </c>
      <c r="AA37" s="132">
        <f t="shared" ref="AA37:AA38" si="9">T37-Z37</f>
        <v>0</v>
      </c>
    </row>
    <row r="38" spans="1:27" x14ac:dyDescent="0.25">
      <c r="A38" s="76" t="s">
        <v>127</v>
      </c>
      <c r="B38" s="77" t="s">
        <v>2695</v>
      </c>
      <c r="C38" s="77" t="s">
        <v>2696</v>
      </c>
      <c r="D38" s="78">
        <v>1</v>
      </c>
      <c r="E38" s="79">
        <v>678.9</v>
      </c>
      <c r="F38" s="80">
        <v>678.9</v>
      </c>
      <c r="G38" s="81">
        <v>13.19</v>
      </c>
      <c r="H38" s="81">
        <v>13.19</v>
      </c>
      <c r="I38" s="78" t="s">
        <v>4742</v>
      </c>
      <c r="J38" s="78">
        <f>VLOOKUP(B38,'[3]09.02.2026'!$C$3:$J$2063,8,0)</f>
        <v>0</v>
      </c>
      <c r="K38" s="78">
        <f t="shared" si="6"/>
        <v>0</v>
      </c>
      <c r="L38" s="82"/>
      <c r="M38" s="82"/>
      <c r="N38" s="82"/>
      <c r="O38" s="82"/>
      <c r="P38" s="82">
        <v>0</v>
      </c>
      <c r="Q38" s="83"/>
      <c r="R38" s="83"/>
      <c r="S38" s="83"/>
      <c r="T38" s="84">
        <f t="shared" si="2"/>
        <v>1</v>
      </c>
      <c r="U38" s="85"/>
      <c r="V38" s="86"/>
      <c r="W38" s="87"/>
      <c r="X38" s="132">
        <f>VLOOKUP(B38,'[4]ВОМ КГ-3 СОЭКС'!$C$3:$G$2063,5,0)</f>
        <v>678.9</v>
      </c>
      <c r="Y38" s="133">
        <f t="shared" si="0"/>
        <v>0</v>
      </c>
      <c r="Z38" s="132">
        <v>1</v>
      </c>
      <c r="AA38" s="132">
        <f t="shared" si="9"/>
        <v>0</v>
      </c>
    </row>
    <row r="39" spans="1:27" x14ac:dyDescent="0.25">
      <c r="A39" s="76" t="s">
        <v>130</v>
      </c>
      <c r="B39" s="77" t="s">
        <v>2697</v>
      </c>
      <c r="C39" s="77" t="s">
        <v>2698</v>
      </c>
      <c r="D39" s="78">
        <v>1</v>
      </c>
      <c r="E39" s="79">
        <v>691.2</v>
      </c>
      <c r="F39" s="80">
        <v>691.2</v>
      </c>
      <c r="G39" s="81">
        <v>13.51</v>
      </c>
      <c r="H39" s="81">
        <v>13.51</v>
      </c>
      <c r="I39" s="78" t="s">
        <v>4742</v>
      </c>
      <c r="J39" s="78">
        <f>VLOOKUP(B39,'[3]09.02.2026'!$C$3:$J$2063,8,0)</f>
        <v>0</v>
      </c>
      <c r="K39" s="78">
        <f t="shared" si="6"/>
        <v>0</v>
      </c>
      <c r="L39" s="82"/>
      <c r="M39" s="82"/>
      <c r="N39" s="82"/>
      <c r="O39" s="82"/>
      <c r="P39" s="82">
        <v>1</v>
      </c>
      <c r="Q39" s="83"/>
      <c r="R39" s="83"/>
      <c r="S39" s="83"/>
      <c r="T39" s="84">
        <f t="shared" si="2"/>
        <v>0</v>
      </c>
      <c r="U39" s="85"/>
      <c r="V39" s="86"/>
      <c r="W39" s="87"/>
      <c r="X39" s="132">
        <f>VLOOKUP(B39,'[4]ВОМ КГ-3 СОЭКС'!$C$3:$G$2063,5,0)</f>
        <v>691.2</v>
      </c>
      <c r="Y39" s="133">
        <f t="shared" si="0"/>
        <v>0</v>
      </c>
      <c r="Z39" s="132"/>
    </row>
    <row r="40" spans="1:27" x14ac:dyDescent="0.25">
      <c r="A40" s="76" t="s">
        <v>133</v>
      </c>
      <c r="B40" s="77" t="s">
        <v>2699</v>
      </c>
      <c r="C40" s="77" t="s">
        <v>2700</v>
      </c>
      <c r="D40" s="78">
        <v>1</v>
      </c>
      <c r="E40" s="79">
        <v>666.4</v>
      </c>
      <c r="F40" s="80">
        <v>666.4</v>
      </c>
      <c r="G40" s="81">
        <v>12.8</v>
      </c>
      <c r="H40" s="81">
        <v>12.8</v>
      </c>
      <c r="I40" s="78" t="s">
        <v>4743</v>
      </c>
      <c r="J40" s="78">
        <f>VLOOKUP(B40,'[3]09.02.2026'!$C$3:$J$2063,8,0)</f>
        <v>0</v>
      </c>
      <c r="K40" s="78">
        <f t="shared" si="6"/>
        <v>0</v>
      </c>
      <c r="L40" s="82"/>
      <c r="M40" s="82"/>
      <c r="N40" s="82"/>
      <c r="O40" s="82"/>
      <c r="P40" s="82">
        <v>0</v>
      </c>
      <c r="Q40" s="83"/>
      <c r="R40" s="83"/>
      <c r="S40" s="83"/>
      <c r="T40" s="84">
        <f t="shared" si="2"/>
        <v>1</v>
      </c>
      <c r="U40" s="85"/>
      <c r="V40" s="86"/>
      <c r="W40" s="87"/>
      <c r="X40" s="132">
        <f>VLOOKUP(B40,'[4]ВОМ КГ-3 СОЭКС'!$C$3:$G$2063,5,0)</f>
        <v>666.4</v>
      </c>
      <c r="Y40" s="133">
        <f t="shared" si="0"/>
        <v>0</v>
      </c>
      <c r="Z40" s="132">
        <v>1</v>
      </c>
      <c r="AA40" s="132">
        <f>T40-Z40</f>
        <v>0</v>
      </c>
    </row>
    <row r="41" spans="1:27" x14ac:dyDescent="0.25">
      <c r="A41" s="76" t="s">
        <v>136</v>
      </c>
      <c r="B41" s="77" t="s">
        <v>2701</v>
      </c>
      <c r="C41" s="77" t="s">
        <v>2702</v>
      </c>
      <c r="D41" s="78">
        <v>1</v>
      </c>
      <c r="E41" s="79">
        <v>666.4</v>
      </c>
      <c r="F41" s="80">
        <v>666.4</v>
      </c>
      <c r="G41" s="81">
        <v>12.8</v>
      </c>
      <c r="H41" s="81">
        <v>12.8</v>
      </c>
      <c r="I41" s="78" t="s">
        <v>4743</v>
      </c>
      <c r="J41" s="78">
        <f>VLOOKUP(B41,'[3]09.02.2026'!$C$3:$J$2063,8,0)</f>
        <v>0</v>
      </c>
      <c r="K41" s="78">
        <f t="shared" si="6"/>
        <v>0</v>
      </c>
      <c r="L41" s="82"/>
      <c r="M41" s="82"/>
      <c r="N41" s="82"/>
      <c r="O41" s="82"/>
      <c r="P41" s="82">
        <v>1</v>
      </c>
      <c r="Q41" s="83"/>
      <c r="R41" s="83"/>
      <c r="S41" s="83"/>
      <c r="T41" s="84">
        <f t="shared" si="2"/>
        <v>0</v>
      </c>
      <c r="U41" s="85"/>
      <c r="V41" s="86"/>
      <c r="W41" s="87"/>
      <c r="X41" s="132">
        <f>VLOOKUP(B41,'[4]ВОМ КГ-3 СОЭКС'!$C$3:$G$2063,5,0)</f>
        <v>666.4</v>
      </c>
      <c r="Y41" s="133">
        <f t="shared" si="0"/>
        <v>0</v>
      </c>
      <c r="Z41" s="132"/>
    </row>
    <row r="42" spans="1:27" x14ac:dyDescent="0.25">
      <c r="A42" s="76" t="s">
        <v>139</v>
      </c>
      <c r="B42" s="77" t="s">
        <v>2703</v>
      </c>
      <c r="C42" s="77" t="s">
        <v>2704</v>
      </c>
      <c r="D42" s="78">
        <v>1</v>
      </c>
      <c r="E42" s="79">
        <v>655.5</v>
      </c>
      <c r="F42" s="80">
        <v>655.5</v>
      </c>
      <c r="G42" s="81">
        <v>12.47</v>
      </c>
      <c r="H42" s="81">
        <v>12.47</v>
      </c>
      <c r="I42" s="78" t="s">
        <v>4742</v>
      </c>
      <c r="J42" s="78">
        <f>VLOOKUP(B42,'[3]09.02.2026'!$C$3:$J$2063,8,0)</f>
        <v>0</v>
      </c>
      <c r="K42" s="78">
        <f t="shared" si="6"/>
        <v>0</v>
      </c>
      <c r="L42" s="82"/>
      <c r="M42" s="82"/>
      <c r="N42" s="82"/>
      <c r="O42" s="82"/>
      <c r="P42" s="82">
        <v>0</v>
      </c>
      <c r="Q42" s="83"/>
      <c r="R42" s="83"/>
      <c r="S42" s="83"/>
      <c r="T42" s="84">
        <f t="shared" si="2"/>
        <v>1</v>
      </c>
      <c r="U42" s="85"/>
      <c r="V42" s="86"/>
      <c r="W42" s="87"/>
      <c r="X42" s="132">
        <f>VLOOKUP(B42,'[4]ВОМ КГ-3 СОЭКС'!$C$3:$G$2063,5,0)</f>
        <v>655.5</v>
      </c>
      <c r="Y42" s="133">
        <f t="shared" si="0"/>
        <v>0</v>
      </c>
      <c r="Z42" s="132">
        <v>1</v>
      </c>
      <c r="AA42" s="132">
        <f t="shared" ref="AA42:AA44" si="10">T42-Z42</f>
        <v>0</v>
      </c>
    </row>
    <row r="43" spans="1:27" x14ac:dyDescent="0.25">
      <c r="A43" s="76" t="s">
        <v>142</v>
      </c>
      <c r="B43" s="77" t="s">
        <v>2705</v>
      </c>
      <c r="C43" s="77" t="s">
        <v>2706</v>
      </c>
      <c r="D43" s="78">
        <v>1</v>
      </c>
      <c r="E43" s="79">
        <v>663.5</v>
      </c>
      <c r="F43" s="80">
        <v>663.5</v>
      </c>
      <c r="G43" s="81">
        <v>12.7</v>
      </c>
      <c r="H43" s="81">
        <v>12.7</v>
      </c>
      <c r="I43" s="78" t="s">
        <v>4742</v>
      </c>
      <c r="J43" s="78">
        <f>VLOOKUP(B43,'[3]09.02.2026'!$C$3:$J$2063,8,0)</f>
        <v>0</v>
      </c>
      <c r="K43" s="78">
        <f t="shared" si="6"/>
        <v>0</v>
      </c>
      <c r="L43" s="82"/>
      <c r="M43" s="82"/>
      <c r="N43" s="82"/>
      <c r="O43" s="82"/>
      <c r="P43" s="82">
        <v>0</v>
      </c>
      <c r="Q43" s="83"/>
      <c r="R43" s="83"/>
      <c r="S43" s="83"/>
      <c r="T43" s="84">
        <f t="shared" si="2"/>
        <v>1</v>
      </c>
      <c r="U43" s="85"/>
      <c r="V43" s="86"/>
      <c r="W43" s="87"/>
      <c r="X43" s="132">
        <f>VLOOKUP(B43,'[4]ВОМ КГ-3 СОЭКС'!$C$3:$G$2063,5,0)</f>
        <v>663.5</v>
      </c>
      <c r="Y43" s="133">
        <f t="shared" si="0"/>
        <v>0</v>
      </c>
      <c r="Z43" s="132">
        <v>1</v>
      </c>
      <c r="AA43" s="132">
        <f t="shared" si="10"/>
        <v>0</v>
      </c>
    </row>
    <row r="44" spans="1:27" x14ac:dyDescent="0.25">
      <c r="A44" s="76" t="s">
        <v>145</v>
      </c>
      <c r="B44" s="77" t="s">
        <v>2707</v>
      </c>
      <c r="C44" s="77" t="s">
        <v>2708</v>
      </c>
      <c r="D44" s="78">
        <v>1</v>
      </c>
      <c r="E44" s="79">
        <v>668</v>
      </c>
      <c r="F44" s="80">
        <v>668</v>
      </c>
      <c r="G44" s="81">
        <v>12.86</v>
      </c>
      <c r="H44" s="81">
        <v>12.86</v>
      </c>
      <c r="I44" s="78" t="s">
        <v>4742</v>
      </c>
      <c r="J44" s="78">
        <f>VLOOKUP(B44,'[3]09.02.2026'!$C$3:$J$2063,8,0)</f>
        <v>0</v>
      </c>
      <c r="K44" s="78">
        <f t="shared" si="6"/>
        <v>0</v>
      </c>
      <c r="L44" s="82"/>
      <c r="M44" s="82"/>
      <c r="N44" s="82"/>
      <c r="O44" s="82"/>
      <c r="P44" s="82">
        <v>0</v>
      </c>
      <c r="Q44" s="83"/>
      <c r="R44" s="83"/>
      <c r="S44" s="83"/>
      <c r="T44" s="84">
        <f t="shared" si="2"/>
        <v>1</v>
      </c>
      <c r="U44" s="85"/>
      <c r="V44" s="86"/>
      <c r="W44" s="87"/>
      <c r="X44" s="132">
        <f>VLOOKUP(B44,'[4]ВОМ КГ-3 СОЭКС'!$C$3:$G$2063,5,0)</f>
        <v>668</v>
      </c>
      <c r="Y44" s="133">
        <f t="shared" si="0"/>
        <v>0</v>
      </c>
      <c r="Z44" s="132">
        <v>1</v>
      </c>
      <c r="AA44" s="132">
        <f t="shared" si="10"/>
        <v>0</v>
      </c>
    </row>
    <row r="45" spans="1:27" x14ac:dyDescent="0.25">
      <c r="A45" s="76" t="s">
        <v>148</v>
      </c>
      <c r="B45" s="77" t="s">
        <v>2709</v>
      </c>
      <c r="C45" s="77" t="s">
        <v>2710</v>
      </c>
      <c r="D45" s="78">
        <v>1</v>
      </c>
      <c r="E45" s="79">
        <v>678.4</v>
      </c>
      <c r="F45" s="80">
        <v>678.4</v>
      </c>
      <c r="G45" s="81">
        <v>13.16</v>
      </c>
      <c r="H45" s="81">
        <v>13.16</v>
      </c>
      <c r="I45" s="78" t="s">
        <v>4742</v>
      </c>
      <c r="J45" s="78">
        <f>VLOOKUP(B45,'[3]09.02.2026'!$C$3:$J$2063,8,0)</f>
        <v>0</v>
      </c>
      <c r="K45" s="78">
        <f t="shared" si="6"/>
        <v>0</v>
      </c>
      <c r="L45" s="82"/>
      <c r="M45" s="82"/>
      <c r="N45" s="82"/>
      <c r="O45" s="82"/>
      <c r="P45" s="82">
        <v>1</v>
      </c>
      <c r="Q45" s="83"/>
      <c r="R45" s="83"/>
      <c r="S45" s="83"/>
      <c r="T45" s="84">
        <f t="shared" si="2"/>
        <v>0</v>
      </c>
      <c r="U45" s="85"/>
      <c r="V45" s="86"/>
      <c r="W45" s="87"/>
      <c r="X45" s="132">
        <f>VLOOKUP(B45,'[4]ВОМ КГ-3 СОЭКС'!$C$3:$G$2063,5,0)</f>
        <v>678.4</v>
      </c>
      <c r="Y45" s="133">
        <f t="shared" si="0"/>
        <v>0</v>
      </c>
      <c r="Z45" s="132"/>
    </row>
    <row r="46" spans="1:27" x14ac:dyDescent="0.25">
      <c r="A46" s="76" t="s">
        <v>151</v>
      </c>
      <c r="B46" s="77" t="s">
        <v>2711</v>
      </c>
      <c r="C46" s="77" t="s">
        <v>2712</v>
      </c>
      <c r="D46" s="78">
        <v>2</v>
      </c>
      <c r="E46" s="79">
        <v>658.3</v>
      </c>
      <c r="F46" s="80">
        <v>1316.6</v>
      </c>
      <c r="G46" s="81">
        <v>12.62</v>
      </c>
      <c r="H46" s="81">
        <v>25.24</v>
      </c>
      <c r="I46" s="78" t="s">
        <v>4742</v>
      </c>
      <c r="J46" s="78">
        <f>VLOOKUP(B46,'[3]09.02.2026'!$C$3:$J$2063,8,0)</f>
        <v>0</v>
      </c>
      <c r="K46" s="78">
        <f t="shared" si="6"/>
        <v>0</v>
      </c>
      <c r="L46" s="82"/>
      <c r="M46" s="82"/>
      <c r="N46" s="82"/>
      <c r="O46" s="82"/>
      <c r="P46" s="82"/>
      <c r="Q46" s="83">
        <v>1</v>
      </c>
      <c r="R46" s="83"/>
      <c r="S46" s="83">
        <v>1</v>
      </c>
      <c r="T46" s="84">
        <f t="shared" si="2"/>
        <v>0</v>
      </c>
      <c r="U46" s="85"/>
      <c r="V46" s="86"/>
      <c r="W46" s="87"/>
      <c r="X46" s="132">
        <f>VLOOKUP(B46,'[4]ВОМ КГ-3 СОЭКС'!$C$3:$G$2063,5,0)</f>
        <v>1316.6</v>
      </c>
      <c r="Y46" s="133">
        <f t="shared" si="0"/>
        <v>0</v>
      </c>
      <c r="Z46" s="132"/>
    </row>
    <row r="47" spans="1:27" x14ac:dyDescent="0.25">
      <c r="A47" s="76" t="s">
        <v>154</v>
      </c>
      <c r="B47" s="77" t="s">
        <v>2713</v>
      </c>
      <c r="C47" s="77" t="s">
        <v>2714</v>
      </c>
      <c r="D47" s="78">
        <v>2</v>
      </c>
      <c r="E47" s="79">
        <v>670.6</v>
      </c>
      <c r="F47" s="80">
        <v>1341.2</v>
      </c>
      <c r="G47" s="81">
        <v>12.95</v>
      </c>
      <c r="H47" s="81">
        <v>25.9</v>
      </c>
      <c r="I47" s="78" t="s">
        <v>4742</v>
      </c>
      <c r="J47" s="78">
        <f>VLOOKUP(B47,'[3]09.02.2026'!$C$3:$J$2063,8,0)</f>
        <v>0</v>
      </c>
      <c r="K47" s="78">
        <f t="shared" si="6"/>
        <v>0</v>
      </c>
      <c r="L47" s="82"/>
      <c r="M47" s="82"/>
      <c r="N47" s="82"/>
      <c r="O47" s="82"/>
      <c r="P47" s="82"/>
      <c r="Q47" s="83">
        <v>0</v>
      </c>
      <c r="R47" s="83"/>
      <c r="S47" s="83">
        <v>1</v>
      </c>
      <c r="T47" s="84">
        <f t="shared" si="2"/>
        <v>1</v>
      </c>
      <c r="U47" s="85"/>
      <c r="V47" s="86"/>
      <c r="W47" s="87"/>
      <c r="X47" s="132">
        <f>VLOOKUP(B47,'[4]ВОМ КГ-3 СОЭКС'!$C$3:$G$2063,5,0)</f>
        <v>1341.2</v>
      </c>
      <c r="Y47" s="133">
        <f t="shared" si="0"/>
        <v>0</v>
      </c>
      <c r="Z47" s="132">
        <v>1</v>
      </c>
      <c r="AA47" s="132">
        <f t="shared" ref="AA47:AA48" si="11">T47-Z47</f>
        <v>0</v>
      </c>
    </row>
    <row r="48" spans="1:27" x14ac:dyDescent="0.25">
      <c r="A48" s="76" t="s">
        <v>157</v>
      </c>
      <c r="B48" s="77" t="s">
        <v>2715</v>
      </c>
      <c r="C48" s="77" t="s">
        <v>2716</v>
      </c>
      <c r="D48" s="78">
        <v>4</v>
      </c>
      <c r="E48" s="79">
        <v>645.79999999999995</v>
      </c>
      <c r="F48" s="80">
        <v>2583.1999999999998</v>
      </c>
      <c r="G48" s="81">
        <v>12.24</v>
      </c>
      <c r="H48" s="81">
        <v>48.96</v>
      </c>
      <c r="I48" s="78" t="s">
        <v>4743</v>
      </c>
      <c r="J48" s="78">
        <f>VLOOKUP(B48,'[3]09.02.2026'!$C$3:$J$2063,8,0)</f>
        <v>0</v>
      </c>
      <c r="K48" s="78">
        <f t="shared" si="6"/>
        <v>0</v>
      </c>
      <c r="L48" s="82"/>
      <c r="M48" s="82"/>
      <c r="N48" s="82"/>
      <c r="O48" s="82"/>
      <c r="P48" s="82"/>
      <c r="Q48" s="83">
        <v>1</v>
      </c>
      <c r="R48" s="83"/>
      <c r="S48" s="83">
        <v>2</v>
      </c>
      <c r="T48" s="84">
        <f t="shared" si="2"/>
        <v>1</v>
      </c>
      <c r="U48" s="85"/>
      <c r="V48" s="86"/>
      <c r="W48" s="87"/>
      <c r="X48" s="132">
        <f>VLOOKUP(B48,'[4]ВОМ КГ-3 СОЭКС'!$C$3:$G$2063,5,0)</f>
        <v>2583.1999999999998</v>
      </c>
      <c r="Y48" s="133">
        <f t="shared" si="0"/>
        <v>0</v>
      </c>
      <c r="Z48" s="132">
        <v>1</v>
      </c>
      <c r="AA48" s="132">
        <f t="shared" si="11"/>
        <v>0</v>
      </c>
    </row>
    <row r="49" spans="1:27" x14ac:dyDescent="0.25">
      <c r="A49" s="76" t="s">
        <v>160</v>
      </c>
      <c r="B49" s="77" t="s">
        <v>2717</v>
      </c>
      <c r="C49" s="77" t="s">
        <v>2718</v>
      </c>
      <c r="D49" s="78">
        <v>1</v>
      </c>
      <c r="E49" s="79">
        <v>645.79999999999995</v>
      </c>
      <c r="F49" s="80">
        <v>645.79999999999995</v>
      </c>
      <c r="G49" s="81">
        <v>12.24</v>
      </c>
      <c r="H49" s="81">
        <v>12.24</v>
      </c>
      <c r="I49" s="78" t="s">
        <v>4742</v>
      </c>
      <c r="J49" s="78">
        <f>VLOOKUP(B49,'[3]09.02.2026'!$C$3:$J$2063,8,0)</f>
        <v>0</v>
      </c>
      <c r="K49" s="78">
        <f t="shared" si="6"/>
        <v>0</v>
      </c>
      <c r="L49" s="82"/>
      <c r="M49" s="82"/>
      <c r="N49" s="82"/>
      <c r="O49" s="82"/>
      <c r="P49" s="82"/>
      <c r="Q49" s="83">
        <v>1</v>
      </c>
      <c r="R49" s="83"/>
      <c r="S49" s="83"/>
      <c r="T49" s="84">
        <f t="shared" si="2"/>
        <v>0</v>
      </c>
      <c r="U49" s="85"/>
      <c r="V49" s="86"/>
      <c r="W49" s="87"/>
      <c r="X49" s="132">
        <f>VLOOKUP(B49,'[4]ВОМ КГ-3 СОЭКС'!$C$3:$G$2063,5,0)</f>
        <v>645.79999999999995</v>
      </c>
      <c r="Y49" s="133">
        <f t="shared" si="0"/>
        <v>0</v>
      </c>
      <c r="Z49" s="132"/>
    </row>
    <row r="50" spans="1:27" x14ac:dyDescent="0.25">
      <c r="A50" s="76" t="s">
        <v>163</v>
      </c>
      <c r="B50" s="77" t="s">
        <v>2719</v>
      </c>
      <c r="C50" s="77" t="s">
        <v>2720</v>
      </c>
      <c r="D50" s="78">
        <v>1</v>
      </c>
      <c r="E50" s="79">
        <v>658.1</v>
      </c>
      <c r="F50" s="80">
        <v>658.1</v>
      </c>
      <c r="G50" s="81">
        <v>12.56</v>
      </c>
      <c r="H50" s="81">
        <v>12.56</v>
      </c>
      <c r="I50" s="78" t="s">
        <v>4742</v>
      </c>
      <c r="J50" s="78">
        <f>VLOOKUP(B50,'[3]09.02.2026'!$C$3:$J$2063,8,0)</f>
        <v>0</v>
      </c>
      <c r="K50" s="78">
        <f t="shared" si="6"/>
        <v>0</v>
      </c>
      <c r="L50" s="82"/>
      <c r="M50" s="82"/>
      <c r="N50" s="82"/>
      <c r="O50" s="82"/>
      <c r="P50" s="82"/>
      <c r="Q50" s="83">
        <v>0</v>
      </c>
      <c r="R50" s="83"/>
      <c r="S50" s="83"/>
      <c r="T50" s="84">
        <f t="shared" si="2"/>
        <v>1</v>
      </c>
      <c r="U50" s="85"/>
      <c r="V50" s="86"/>
      <c r="W50" s="87"/>
      <c r="X50" s="132">
        <f>VLOOKUP(B50,'[4]ВОМ КГ-3 СОЭКС'!$C$3:$G$2063,5,0)</f>
        <v>658.1</v>
      </c>
      <c r="Y50" s="133">
        <f t="shared" si="0"/>
        <v>0</v>
      </c>
      <c r="Z50" s="132">
        <v>1</v>
      </c>
      <c r="AA50" s="132">
        <f t="shared" ref="AA50:AA52" si="12">T50-Z50</f>
        <v>0</v>
      </c>
    </row>
    <row r="51" spans="1:27" x14ac:dyDescent="0.25">
      <c r="A51" s="76" t="s">
        <v>166</v>
      </c>
      <c r="B51" s="77" t="s">
        <v>2721</v>
      </c>
      <c r="C51" s="77" t="s">
        <v>2722</v>
      </c>
      <c r="D51" s="78">
        <v>2</v>
      </c>
      <c r="E51" s="79">
        <v>645.79999999999995</v>
      </c>
      <c r="F51" s="80">
        <v>1291.5999999999999</v>
      </c>
      <c r="G51" s="81">
        <v>12.24</v>
      </c>
      <c r="H51" s="81">
        <v>24.48</v>
      </c>
      <c r="I51" s="78" t="s">
        <v>4743</v>
      </c>
      <c r="J51" s="78">
        <f>VLOOKUP(B51,'[3]09.02.2026'!$C$3:$J$2063,8,0)</f>
        <v>0</v>
      </c>
      <c r="K51" s="78">
        <f t="shared" si="6"/>
        <v>0</v>
      </c>
      <c r="L51" s="82"/>
      <c r="M51" s="82"/>
      <c r="N51" s="82"/>
      <c r="O51" s="82"/>
      <c r="P51" s="82"/>
      <c r="Q51" s="83">
        <v>1</v>
      </c>
      <c r="R51" s="83"/>
      <c r="S51" s="83"/>
      <c r="T51" s="84">
        <f t="shared" si="2"/>
        <v>1</v>
      </c>
      <c r="U51" s="85"/>
      <c r="V51" s="86"/>
      <c r="W51" s="87"/>
      <c r="X51" s="132">
        <f>VLOOKUP(B51,'[4]ВОМ КГ-3 СОЭКС'!$C$3:$G$2063,5,0)</f>
        <v>1291.5999999999999</v>
      </c>
      <c r="Y51" s="133">
        <f t="shared" si="0"/>
        <v>0</v>
      </c>
      <c r="Z51" s="132">
        <v>1</v>
      </c>
      <c r="AA51" s="132">
        <f t="shared" si="12"/>
        <v>0</v>
      </c>
    </row>
    <row r="52" spans="1:27" x14ac:dyDescent="0.25">
      <c r="A52" s="76" t="s">
        <v>169</v>
      </c>
      <c r="B52" s="77" t="s">
        <v>2723</v>
      </c>
      <c r="C52" s="77" t="s">
        <v>2724</v>
      </c>
      <c r="D52" s="78">
        <v>1</v>
      </c>
      <c r="E52" s="79">
        <v>647.20000000000005</v>
      </c>
      <c r="F52" s="80">
        <v>647.20000000000005</v>
      </c>
      <c r="G52" s="81">
        <v>12.3</v>
      </c>
      <c r="H52" s="81">
        <v>12.3</v>
      </c>
      <c r="I52" s="78" t="s">
        <v>4742</v>
      </c>
      <c r="J52" s="78">
        <f>VLOOKUP(B52,'[3]09.02.2026'!$C$3:$J$2063,8,0)</f>
        <v>0</v>
      </c>
      <c r="K52" s="78">
        <f t="shared" si="6"/>
        <v>0</v>
      </c>
      <c r="L52" s="82"/>
      <c r="M52" s="82"/>
      <c r="N52" s="82"/>
      <c r="O52" s="82"/>
      <c r="P52" s="82"/>
      <c r="Q52" s="83"/>
      <c r="R52" s="83">
        <v>0</v>
      </c>
      <c r="S52" s="83"/>
      <c r="T52" s="84">
        <f t="shared" si="2"/>
        <v>1</v>
      </c>
      <c r="U52" s="85"/>
      <c r="V52" s="86"/>
      <c r="W52" s="87"/>
      <c r="X52" s="132">
        <f>VLOOKUP(B52,'[4]ВОМ КГ-3 СОЭКС'!$C$3:$G$2063,5,0)</f>
        <v>647.20000000000005</v>
      </c>
      <c r="Y52" s="133">
        <f t="shared" si="0"/>
        <v>0</v>
      </c>
      <c r="Z52" s="132">
        <v>1</v>
      </c>
      <c r="AA52" s="132">
        <f t="shared" si="12"/>
        <v>0</v>
      </c>
    </row>
    <row r="53" spans="1:27" x14ac:dyDescent="0.25">
      <c r="A53" s="76" t="s">
        <v>172</v>
      </c>
      <c r="B53" s="77" t="s">
        <v>2725</v>
      </c>
      <c r="C53" s="77" t="s">
        <v>2726</v>
      </c>
      <c r="D53" s="78">
        <v>1</v>
      </c>
      <c r="E53" s="79">
        <v>659.5</v>
      </c>
      <c r="F53" s="80">
        <v>659.5</v>
      </c>
      <c r="G53" s="81">
        <v>12.63</v>
      </c>
      <c r="H53" s="81">
        <v>12.63</v>
      </c>
      <c r="I53" s="78" t="s">
        <v>4742</v>
      </c>
      <c r="J53" s="78">
        <f>VLOOKUP(B53,'[3]09.02.2026'!$C$3:$J$2063,8,0)</f>
        <v>0</v>
      </c>
      <c r="K53" s="78">
        <f t="shared" si="6"/>
        <v>0</v>
      </c>
      <c r="L53" s="82"/>
      <c r="M53" s="82"/>
      <c r="N53" s="82"/>
      <c r="O53" s="82"/>
      <c r="P53" s="82"/>
      <c r="Q53" s="83"/>
      <c r="R53" s="83">
        <v>1</v>
      </c>
      <c r="S53" s="83"/>
      <c r="T53" s="84">
        <f t="shared" si="2"/>
        <v>0</v>
      </c>
      <c r="U53" s="85"/>
      <c r="V53" s="86"/>
      <c r="W53" s="87"/>
      <c r="X53" s="132">
        <f>VLOOKUP(B53,'[4]ВОМ КГ-3 СОЭКС'!$C$3:$G$2063,5,0)</f>
        <v>659.5</v>
      </c>
      <c r="Y53" s="133">
        <f t="shared" si="0"/>
        <v>0</v>
      </c>
      <c r="Z53" s="132"/>
    </row>
    <row r="54" spans="1:27" x14ac:dyDescent="0.25">
      <c r="A54" s="76" t="s">
        <v>175</v>
      </c>
      <c r="B54" s="77" t="s">
        <v>2727</v>
      </c>
      <c r="C54" s="77" t="s">
        <v>2728</v>
      </c>
      <c r="D54" s="78">
        <v>2</v>
      </c>
      <c r="E54" s="79">
        <v>658.3</v>
      </c>
      <c r="F54" s="80">
        <v>1316.6</v>
      </c>
      <c r="G54" s="81">
        <v>12.62</v>
      </c>
      <c r="H54" s="81">
        <v>25.24</v>
      </c>
      <c r="I54" s="78" t="s">
        <v>4743</v>
      </c>
      <c r="J54" s="78">
        <f>VLOOKUP(B54,'[3]09.02.2026'!$C$3:$J$2063,8,0)</f>
        <v>0</v>
      </c>
      <c r="K54" s="78">
        <f t="shared" si="6"/>
        <v>0</v>
      </c>
      <c r="L54" s="82"/>
      <c r="M54" s="82"/>
      <c r="N54" s="82"/>
      <c r="O54" s="82"/>
      <c r="P54" s="82"/>
      <c r="Q54" s="83"/>
      <c r="R54" s="83">
        <v>2</v>
      </c>
      <c r="S54" s="83"/>
      <c r="T54" s="84">
        <f t="shared" si="2"/>
        <v>0</v>
      </c>
      <c r="U54" s="85"/>
      <c r="V54" s="86"/>
      <c r="W54" s="87"/>
      <c r="X54" s="132">
        <f>VLOOKUP(B54,'[4]ВОМ КГ-3 СОЭКС'!$C$3:$G$2063,5,0)</f>
        <v>1316.6</v>
      </c>
      <c r="Y54" s="133">
        <f t="shared" si="0"/>
        <v>0</v>
      </c>
      <c r="Z54" s="132"/>
    </row>
    <row r="55" spans="1:27" x14ac:dyDescent="0.25">
      <c r="A55" s="76" t="s">
        <v>178</v>
      </c>
      <c r="B55" s="77" t="s">
        <v>2729</v>
      </c>
      <c r="C55" s="77" t="s">
        <v>2730</v>
      </c>
      <c r="D55" s="78">
        <v>1</v>
      </c>
      <c r="E55" s="79">
        <v>658.3</v>
      </c>
      <c r="F55" s="80">
        <v>658.3</v>
      </c>
      <c r="G55" s="81">
        <v>12.62</v>
      </c>
      <c r="H55" s="81">
        <v>12.62</v>
      </c>
      <c r="I55" s="78" t="s">
        <v>4742</v>
      </c>
      <c r="J55" s="78">
        <f>VLOOKUP(B55,'[3]09.02.2026'!$C$3:$J$2063,8,0)</f>
        <v>0</v>
      </c>
      <c r="K55" s="78">
        <f t="shared" si="6"/>
        <v>0</v>
      </c>
      <c r="L55" s="82"/>
      <c r="M55" s="82"/>
      <c r="N55" s="82"/>
      <c r="O55" s="82"/>
      <c r="P55" s="82"/>
      <c r="Q55" s="83"/>
      <c r="R55" s="83">
        <v>0</v>
      </c>
      <c r="S55" s="83"/>
      <c r="T55" s="84">
        <f t="shared" si="2"/>
        <v>1</v>
      </c>
      <c r="U55" s="85"/>
      <c r="V55" s="86"/>
      <c r="W55" s="87"/>
      <c r="X55" s="132">
        <f>VLOOKUP(B55,'[4]ВОМ КГ-3 СОЭКС'!$C$3:$G$2063,5,0)</f>
        <v>658.3</v>
      </c>
      <c r="Y55" s="133">
        <f t="shared" si="0"/>
        <v>0</v>
      </c>
      <c r="Z55" s="132">
        <v>1</v>
      </c>
      <c r="AA55" s="132">
        <f>T55-Z55</f>
        <v>0</v>
      </c>
    </row>
    <row r="56" spans="1:27" x14ac:dyDescent="0.25">
      <c r="A56" s="76" t="s">
        <v>181</v>
      </c>
      <c r="B56" s="77" t="s">
        <v>2731</v>
      </c>
      <c r="C56" s="77" t="s">
        <v>2732</v>
      </c>
      <c r="D56" s="78">
        <v>1</v>
      </c>
      <c r="E56" s="79">
        <v>670.6</v>
      </c>
      <c r="F56" s="80">
        <v>670.6</v>
      </c>
      <c r="G56" s="81">
        <v>12.95</v>
      </c>
      <c r="H56" s="81">
        <v>12.95</v>
      </c>
      <c r="I56" s="78" t="s">
        <v>4742</v>
      </c>
      <c r="J56" s="78">
        <f>VLOOKUP(B56,'[3]09.02.2026'!$C$3:$J$2063,8,0)</f>
        <v>0</v>
      </c>
      <c r="K56" s="78">
        <f t="shared" si="6"/>
        <v>0</v>
      </c>
      <c r="L56" s="82"/>
      <c r="M56" s="82"/>
      <c r="N56" s="82"/>
      <c r="O56" s="82"/>
      <c r="P56" s="82"/>
      <c r="Q56" s="83"/>
      <c r="R56" s="83">
        <v>1</v>
      </c>
      <c r="S56" s="83"/>
      <c r="T56" s="84">
        <f t="shared" si="2"/>
        <v>0</v>
      </c>
      <c r="U56" s="85"/>
      <c r="V56" s="86"/>
      <c r="W56" s="87"/>
      <c r="X56" s="132">
        <f>VLOOKUP(B56,'[4]ВОМ КГ-3 СОЭКС'!$C$3:$G$2063,5,0)</f>
        <v>670.6</v>
      </c>
      <c r="Y56" s="133">
        <f t="shared" si="0"/>
        <v>0</v>
      </c>
      <c r="Z56" s="132"/>
    </row>
    <row r="57" spans="1:27" x14ac:dyDescent="0.25">
      <c r="A57" s="76" t="s">
        <v>184</v>
      </c>
      <c r="B57" s="77" t="s">
        <v>2733</v>
      </c>
      <c r="C57" s="77" t="s">
        <v>2734</v>
      </c>
      <c r="D57" s="78">
        <v>2</v>
      </c>
      <c r="E57" s="79">
        <v>645.79999999999995</v>
      </c>
      <c r="F57" s="80">
        <v>1291.5999999999999</v>
      </c>
      <c r="G57" s="81">
        <v>12.24</v>
      </c>
      <c r="H57" s="81">
        <v>24.48</v>
      </c>
      <c r="I57" s="78" t="s">
        <v>4743</v>
      </c>
      <c r="J57" s="78">
        <f>VLOOKUP(B57,'[3]09.02.2026'!$C$3:$J$2063,8,0)</f>
        <v>0</v>
      </c>
      <c r="K57" s="78">
        <f t="shared" si="6"/>
        <v>0</v>
      </c>
      <c r="L57" s="82"/>
      <c r="M57" s="82"/>
      <c r="N57" s="82"/>
      <c r="O57" s="82"/>
      <c r="P57" s="82"/>
      <c r="Q57" s="83"/>
      <c r="R57" s="83">
        <v>0</v>
      </c>
      <c r="S57" s="83"/>
      <c r="T57" s="84">
        <f t="shared" si="2"/>
        <v>2</v>
      </c>
      <c r="U57" s="85"/>
      <c r="V57" s="86"/>
      <c r="W57" s="87"/>
      <c r="X57" s="132">
        <f>VLOOKUP(B57,'[4]ВОМ КГ-3 СОЭКС'!$C$3:$G$2063,5,0)</f>
        <v>1291.5999999999999</v>
      </c>
      <c r="Y57" s="133">
        <f t="shared" si="0"/>
        <v>0</v>
      </c>
      <c r="Z57" s="132">
        <v>2</v>
      </c>
      <c r="AA57" s="132">
        <f t="shared" ref="AA57:AA60" si="13">T57-Z57</f>
        <v>0</v>
      </c>
    </row>
    <row r="58" spans="1:27" x14ac:dyDescent="0.25">
      <c r="A58" s="76" t="s">
        <v>187</v>
      </c>
      <c r="B58" s="77" t="s">
        <v>2735</v>
      </c>
      <c r="C58" s="77" t="s">
        <v>2736</v>
      </c>
      <c r="D58" s="78">
        <v>1</v>
      </c>
      <c r="E58" s="79">
        <v>645.79999999999995</v>
      </c>
      <c r="F58" s="80">
        <v>645.79999999999995</v>
      </c>
      <c r="G58" s="81">
        <v>12.24</v>
      </c>
      <c r="H58" s="81">
        <v>12.24</v>
      </c>
      <c r="I58" s="78" t="s">
        <v>4742</v>
      </c>
      <c r="J58" s="78">
        <f>VLOOKUP(B58,'[3]09.02.2026'!$C$3:$J$2063,8,0)</f>
        <v>0</v>
      </c>
      <c r="K58" s="78">
        <f t="shared" si="6"/>
        <v>0</v>
      </c>
      <c r="L58" s="82"/>
      <c r="M58" s="82"/>
      <c r="N58" s="82"/>
      <c r="O58" s="82"/>
      <c r="P58" s="82"/>
      <c r="Q58" s="83"/>
      <c r="R58" s="83"/>
      <c r="S58" s="83">
        <v>0</v>
      </c>
      <c r="T58" s="84">
        <f t="shared" si="2"/>
        <v>1</v>
      </c>
      <c r="U58" s="85"/>
      <c r="V58" s="86"/>
      <c r="W58" s="87"/>
      <c r="X58" s="132">
        <f>VLOOKUP(B58,'[4]ВОМ КГ-3 СОЭКС'!$C$3:$G$2063,5,0)</f>
        <v>645.79999999999995</v>
      </c>
      <c r="Y58" s="133">
        <f t="shared" si="0"/>
        <v>0</v>
      </c>
      <c r="Z58" s="132">
        <v>1</v>
      </c>
      <c r="AA58" s="132">
        <f t="shared" si="13"/>
        <v>0</v>
      </c>
    </row>
    <row r="59" spans="1:27" x14ac:dyDescent="0.25">
      <c r="A59" s="76" t="s">
        <v>190</v>
      </c>
      <c r="B59" s="77" t="s">
        <v>2737</v>
      </c>
      <c r="C59" s="77" t="s">
        <v>2738</v>
      </c>
      <c r="D59" s="78">
        <v>1</v>
      </c>
      <c r="E59" s="79">
        <v>653</v>
      </c>
      <c r="F59" s="80">
        <v>653</v>
      </c>
      <c r="G59" s="81">
        <v>12.42</v>
      </c>
      <c r="H59" s="81">
        <v>12.42</v>
      </c>
      <c r="I59" s="78" t="s">
        <v>4742</v>
      </c>
      <c r="J59" s="78">
        <f>VLOOKUP(B59,'[3]09.02.2026'!$C$3:$J$2063,8,0)</f>
        <v>0</v>
      </c>
      <c r="K59" s="78">
        <f t="shared" si="6"/>
        <v>0</v>
      </c>
      <c r="L59" s="82"/>
      <c r="M59" s="82"/>
      <c r="N59" s="82"/>
      <c r="O59" s="82"/>
      <c r="P59" s="82"/>
      <c r="Q59" s="83"/>
      <c r="R59" s="83"/>
      <c r="S59" s="83">
        <v>0</v>
      </c>
      <c r="T59" s="84">
        <f t="shared" si="2"/>
        <v>1</v>
      </c>
      <c r="U59" s="85"/>
      <c r="V59" s="86"/>
      <c r="W59" s="87"/>
      <c r="X59" s="132">
        <f>VLOOKUP(B59,'[4]ВОМ КГ-3 СОЭКС'!$C$3:$G$2063,5,0)</f>
        <v>653</v>
      </c>
      <c r="Y59" s="133">
        <f t="shared" si="0"/>
        <v>0</v>
      </c>
      <c r="Z59" s="132">
        <v>1</v>
      </c>
      <c r="AA59" s="132">
        <f t="shared" si="13"/>
        <v>0</v>
      </c>
    </row>
    <row r="60" spans="1:27" x14ac:dyDescent="0.25">
      <c r="A60" s="76" t="s">
        <v>193</v>
      </c>
      <c r="B60" s="77" t="s">
        <v>2739</v>
      </c>
      <c r="C60" s="77" t="s">
        <v>2740</v>
      </c>
      <c r="D60" s="78">
        <v>2</v>
      </c>
      <c r="E60" s="79">
        <v>658.3</v>
      </c>
      <c r="F60" s="80">
        <v>1316.6</v>
      </c>
      <c r="G60" s="81">
        <v>12.62</v>
      </c>
      <c r="H60" s="81">
        <v>25.24</v>
      </c>
      <c r="I60" s="78" t="s">
        <v>4743</v>
      </c>
      <c r="J60" s="78">
        <f>VLOOKUP(B60,'[3]09.02.2026'!$C$3:$J$2063,8,0)</f>
        <v>0</v>
      </c>
      <c r="K60" s="78">
        <f t="shared" si="6"/>
        <v>0</v>
      </c>
      <c r="L60" s="82"/>
      <c r="M60" s="82"/>
      <c r="N60" s="82"/>
      <c r="O60" s="82"/>
      <c r="P60" s="82"/>
      <c r="Q60" s="83"/>
      <c r="R60" s="83"/>
      <c r="S60" s="83">
        <v>1</v>
      </c>
      <c r="T60" s="84">
        <f t="shared" si="2"/>
        <v>1</v>
      </c>
      <c r="U60" s="85"/>
      <c r="V60" s="86"/>
      <c r="W60" s="87"/>
      <c r="X60" s="132">
        <f>VLOOKUP(B60,'[4]ВОМ КГ-3 СОЭКС'!$C$3:$G$2063,5,0)</f>
        <v>1316.6</v>
      </c>
      <c r="Y60" s="133">
        <f t="shared" si="0"/>
        <v>0</v>
      </c>
      <c r="Z60" s="132">
        <v>1</v>
      </c>
      <c r="AA60" s="132">
        <f t="shared" si="13"/>
        <v>0</v>
      </c>
    </row>
    <row r="61" spans="1:27" x14ac:dyDescent="0.25">
      <c r="A61" s="76" t="s">
        <v>196</v>
      </c>
      <c r="B61" s="77" t="s">
        <v>2741</v>
      </c>
      <c r="C61" s="77" t="s">
        <v>2742</v>
      </c>
      <c r="D61" s="78">
        <v>1</v>
      </c>
      <c r="E61" s="79">
        <v>658.5</v>
      </c>
      <c r="F61" s="80">
        <v>658.5</v>
      </c>
      <c r="G61" s="81">
        <v>15.92</v>
      </c>
      <c r="H61" s="81">
        <v>15.92</v>
      </c>
      <c r="I61" s="78" t="s">
        <v>4743</v>
      </c>
      <c r="J61" s="78">
        <f>VLOOKUP(B61,'[3]09.02.2026'!$C$3:$J$2063,8,0)</f>
        <v>0</v>
      </c>
      <c r="K61" s="78">
        <f t="shared" si="6"/>
        <v>0</v>
      </c>
      <c r="L61" s="82"/>
      <c r="M61" s="82"/>
      <c r="N61" s="82">
        <v>1</v>
      </c>
      <c r="O61" s="82"/>
      <c r="P61" s="82"/>
      <c r="Q61" s="83"/>
      <c r="R61" s="83"/>
      <c r="S61" s="83"/>
      <c r="T61" s="84">
        <f t="shared" si="2"/>
        <v>0</v>
      </c>
      <c r="U61" s="85"/>
      <c r="V61" s="86"/>
      <c r="W61" s="87"/>
      <c r="X61" s="132">
        <f>VLOOKUP(B61,'[4]ВОМ КГ-3 СОЭКС'!$C$3:$G$2063,5,0)</f>
        <v>658.5</v>
      </c>
      <c r="Y61" s="133">
        <f t="shared" si="0"/>
        <v>0</v>
      </c>
      <c r="Z61" s="132"/>
    </row>
    <row r="62" spans="1:27" x14ac:dyDescent="0.25">
      <c r="A62" s="76" t="s">
        <v>199</v>
      </c>
      <c r="B62" s="77" t="s">
        <v>2743</v>
      </c>
      <c r="C62" s="77" t="s">
        <v>2744</v>
      </c>
      <c r="D62" s="78">
        <v>1</v>
      </c>
      <c r="E62" s="79">
        <v>40.5</v>
      </c>
      <c r="F62" s="80">
        <v>40.5</v>
      </c>
      <c r="G62" s="81">
        <v>1.47</v>
      </c>
      <c r="H62" s="81">
        <v>1.47</v>
      </c>
      <c r="I62" s="78" t="s">
        <v>4743</v>
      </c>
      <c r="J62" s="78">
        <f>VLOOKUP(B62,'[3]09.02.2026'!$C$3:$J$2063,8,0)</f>
        <v>0</v>
      </c>
      <c r="K62" s="78">
        <f t="shared" si="6"/>
        <v>0</v>
      </c>
      <c r="L62" s="82">
        <v>1</v>
      </c>
      <c r="M62" s="82"/>
      <c r="N62" s="82"/>
      <c r="O62" s="82"/>
      <c r="P62" s="82"/>
      <c r="Q62" s="83"/>
      <c r="R62" s="83"/>
      <c r="S62" s="83"/>
      <c r="T62" s="84">
        <f t="shared" si="2"/>
        <v>0</v>
      </c>
      <c r="U62" s="85"/>
      <c r="V62" s="86"/>
      <c r="W62" s="87"/>
      <c r="X62" s="132">
        <f>VLOOKUP(B62,'[4]ВОМ КГ-3 СОЭКС'!$C$3:$G$2063,5,0)</f>
        <v>40.5</v>
      </c>
      <c r="Y62" s="133">
        <f t="shared" si="0"/>
        <v>0</v>
      </c>
      <c r="Z62" s="132"/>
    </row>
    <row r="63" spans="1:27" x14ac:dyDescent="0.25">
      <c r="A63" s="76" t="s">
        <v>202</v>
      </c>
      <c r="B63" s="77" t="s">
        <v>2745</v>
      </c>
      <c r="C63" s="77" t="s">
        <v>2746</v>
      </c>
      <c r="D63" s="78">
        <v>7</v>
      </c>
      <c r="E63" s="79">
        <v>43.2</v>
      </c>
      <c r="F63" s="80">
        <v>302.39999999999998</v>
      </c>
      <c r="G63" s="81">
        <v>1.54</v>
      </c>
      <c r="H63" s="81">
        <v>10.78</v>
      </c>
      <c r="I63" s="78" t="s">
        <v>4743</v>
      </c>
      <c r="J63" s="78">
        <f>VLOOKUP(B63,'[3]09.02.2026'!$C$3:$J$2063,8,0)</f>
        <v>0</v>
      </c>
      <c r="K63" s="78">
        <f t="shared" si="6"/>
        <v>0</v>
      </c>
      <c r="L63" s="82">
        <v>7</v>
      </c>
      <c r="M63" s="82"/>
      <c r="N63" s="82"/>
      <c r="O63" s="82"/>
      <c r="P63" s="82"/>
      <c r="Q63" s="83"/>
      <c r="R63" s="83"/>
      <c r="S63" s="83"/>
      <c r="T63" s="84">
        <f t="shared" si="2"/>
        <v>0</v>
      </c>
      <c r="U63" s="85"/>
      <c r="V63" s="86"/>
      <c r="W63" s="87"/>
      <c r="X63" s="132">
        <f>VLOOKUP(B63,'[4]ВОМ КГ-3 СОЭКС'!$C$3:$G$2063,5,0)</f>
        <v>302.39999999999998</v>
      </c>
      <c r="Y63" s="133">
        <f t="shared" si="0"/>
        <v>0</v>
      </c>
      <c r="Z63" s="132"/>
    </row>
    <row r="64" spans="1:27" x14ac:dyDescent="0.25">
      <c r="A64" s="76" t="s">
        <v>205</v>
      </c>
      <c r="B64" s="77" t="s">
        <v>2747</v>
      </c>
      <c r="C64" s="77" t="s">
        <v>2748</v>
      </c>
      <c r="D64" s="78">
        <v>28</v>
      </c>
      <c r="E64" s="79">
        <v>123.4</v>
      </c>
      <c r="F64" s="80">
        <v>3455.2</v>
      </c>
      <c r="G64" s="81">
        <v>4.41</v>
      </c>
      <c r="H64" s="81">
        <v>123.48</v>
      </c>
      <c r="I64" s="78" t="s">
        <v>4743</v>
      </c>
      <c r="J64" s="78">
        <f>VLOOKUP(B64,'[3]09.02.2026'!$C$3:$J$2063,8,0)</f>
        <v>0</v>
      </c>
      <c r="K64" s="78">
        <f t="shared" si="6"/>
        <v>0</v>
      </c>
      <c r="L64" s="82"/>
      <c r="M64" s="82">
        <v>14</v>
      </c>
      <c r="N64" s="82">
        <v>14</v>
      </c>
      <c r="O64" s="82"/>
      <c r="P64" s="82"/>
      <c r="Q64" s="83"/>
      <c r="R64" s="83"/>
      <c r="S64" s="83"/>
      <c r="T64" s="84">
        <f t="shared" si="2"/>
        <v>0</v>
      </c>
      <c r="U64" s="85"/>
      <c r="V64" s="86"/>
      <c r="W64" s="87"/>
      <c r="X64" s="132">
        <f>VLOOKUP(B64,'[4]ВОМ КГ-3 СОЭКС'!$C$3:$G$2063,5,0)</f>
        <v>3455.2</v>
      </c>
      <c r="Y64" s="133">
        <f t="shared" si="0"/>
        <v>0</v>
      </c>
      <c r="Z64" s="132"/>
    </row>
    <row r="65" spans="1:26" x14ac:dyDescent="0.25">
      <c r="A65" s="76" t="s">
        <v>208</v>
      </c>
      <c r="B65" s="77" t="s">
        <v>2749</v>
      </c>
      <c r="C65" s="77" t="s">
        <v>2750</v>
      </c>
      <c r="D65" s="78">
        <v>11</v>
      </c>
      <c r="E65" s="79">
        <v>119.5</v>
      </c>
      <c r="F65" s="80">
        <v>1314.5</v>
      </c>
      <c r="G65" s="81">
        <v>4.2699999999999996</v>
      </c>
      <c r="H65" s="81">
        <v>46.97</v>
      </c>
      <c r="I65" s="78" t="s">
        <v>4743</v>
      </c>
      <c r="J65" s="78">
        <f>VLOOKUP(B65,'[3]09.02.2026'!$C$3:$J$2063,8,0)</f>
        <v>0</v>
      </c>
      <c r="K65" s="78">
        <f t="shared" si="6"/>
        <v>0</v>
      </c>
      <c r="L65" s="82"/>
      <c r="M65" s="82"/>
      <c r="N65" s="82"/>
      <c r="O65" s="82">
        <v>11</v>
      </c>
      <c r="P65" s="82"/>
      <c r="Q65" s="83"/>
      <c r="R65" s="83"/>
      <c r="S65" s="83"/>
      <c r="T65" s="84">
        <f t="shared" si="2"/>
        <v>0</v>
      </c>
      <c r="U65" s="85"/>
      <c r="V65" s="86"/>
      <c r="W65" s="87"/>
      <c r="X65" s="132">
        <f>VLOOKUP(B65,'[4]ВОМ КГ-3 СОЭКС'!$C$3:$G$2063,5,0)</f>
        <v>1314.5</v>
      </c>
      <c r="Y65" s="133">
        <f t="shared" si="0"/>
        <v>0</v>
      </c>
      <c r="Z65" s="132"/>
    </row>
    <row r="66" spans="1:26" x14ac:dyDescent="0.25">
      <c r="A66" s="76" t="s">
        <v>211</v>
      </c>
      <c r="B66" s="77" t="s">
        <v>2751</v>
      </c>
      <c r="C66" s="77" t="s">
        <v>2752</v>
      </c>
      <c r="D66" s="78">
        <v>1</v>
      </c>
      <c r="E66" s="79">
        <v>23.5</v>
      </c>
      <c r="F66" s="80">
        <v>23.5</v>
      </c>
      <c r="G66" s="81">
        <v>0.84</v>
      </c>
      <c r="H66" s="81">
        <v>0.84</v>
      </c>
      <c r="I66" s="78" t="s">
        <v>4743</v>
      </c>
      <c r="J66" s="78">
        <f>VLOOKUP(B66,'[3]09.02.2026'!$C$3:$J$2063,8,0)</f>
        <v>0</v>
      </c>
      <c r="K66" s="78">
        <f t="shared" si="6"/>
        <v>0</v>
      </c>
      <c r="L66" s="82"/>
      <c r="M66" s="82"/>
      <c r="N66" s="82"/>
      <c r="O66" s="82">
        <v>1</v>
      </c>
      <c r="P66" s="82"/>
      <c r="Q66" s="83"/>
      <c r="R66" s="83"/>
      <c r="S66" s="83"/>
      <c r="T66" s="84">
        <f t="shared" si="2"/>
        <v>0</v>
      </c>
      <c r="U66" s="85"/>
      <c r="V66" s="86"/>
      <c r="W66" s="87"/>
      <c r="X66" s="132">
        <f>VLOOKUP(B66,'[4]ВОМ КГ-3 СОЭКС'!$C$3:$G$2063,5,0)</f>
        <v>23.5</v>
      </c>
      <c r="Y66" s="133">
        <f t="shared" si="0"/>
        <v>0</v>
      </c>
      <c r="Z66" s="132"/>
    </row>
    <row r="67" spans="1:26" x14ac:dyDescent="0.25">
      <c r="A67" s="76" t="s">
        <v>214</v>
      </c>
      <c r="B67" s="77" t="s">
        <v>2753</v>
      </c>
      <c r="C67" s="77" t="s">
        <v>2754</v>
      </c>
      <c r="D67" s="78">
        <v>1</v>
      </c>
      <c r="E67" s="79">
        <v>36.200000000000003</v>
      </c>
      <c r="F67" s="80">
        <v>36.200000000000003</v>
      </c>
      <c r="G67" s="81">
        <v>1.29</v>
      </c>
      <c r="H67" s="81">
        <v>1.29</v>
      </c>
      <c r="I67" s="78" t="s">
        <v>4743</v>
      </c>
      <c r="J67" s="78">
        <f>VLOOKUP(B67,'[3]09.02.2026'!$C$3:$J$2063,8,0)</f>
        <v>0</v>
      </c>
      <c r="K67" s="78">
        <f t="shared" si="6"/>
        <v>0</v>
      </c>
      <c r="L67" s="82"/>
      <c r="M67" s="82"/>
      <c r="N67" s="82"/>
      <c r="O67" s="82">
        <v>1</v>
      </c>
      <c r="P67" s="82"/>
      <c r="Q67" s="82"/>
      <c r="R67" s="82"/>
      <c r="S67" s="83"/>
      <c r="T67" s="84">
        <f t="shared" si="2"/>
        <v>0</v>
      </c>
      <c r="U67" s="85"/>
      <c r="V67" s="86"/>
      <c r="W67" s="87"/>
      <c r="X67" s="132">
        <f>VLOOKUP(B67,'[4]ВОМ КГ-3 СОЭКС'!$C$3:$G$2063,5,0)</f>
        <v>36.200000000000003</v>
      </c>
      <c r="Y67" s="133">
        <f t="shared" ref="Y67:Y130" si="14">F67-X67</f>
        <v>0</v>
      </c>
      <c r="Z67" s="132"/>
    </row>
    <row r="68" spans="1:26" x14ac:dyDescent="0.25">
      <c r="A68" s="76" t="s">
        <v>217</v>
      </c>
      <c r="B68" s="77" t="s">
        <v>2755</v>
      </c>
      <c r="C68" s="77" t="s">
        <v>2756</v>
      </c>
      <c r="D68" s="78">
        <v>2</v>
      </c>
      <c r="E68" s="79">
        <v>46.3</v>
      </c>
      <c r="F68" s="80">
        <v>92.6</v>
      </c>
      <c r="G68" s="81">
        <v>1.63</v>
      </c>
      <c r="H68" s="81">
        <v>3.26</v>
      </c>
      <c r="I68" s="78" t="s">
        <v>4743</v>
      </c>
      <c r="J68" s="78">
        <f>VLOOKUP(B68,'[3]09.02.2026'!$C$3:$J$2063,8,0)</f>
        <v>0</v>
      </c>
      <c r="K68" s="78">
        <f t="shared" si="6"/>
        <v>0</v>
      </c>
      <c r="L68" s="82"/>
      <c r="M68" s="82"/>
      <c r="N68" s="82"/>
      <c r="O68" s="82">
        <v>1</v>
      </c>
      <c r="P68" s="82">
        <v>1</v>
      </c>
      <c r="Q68" s="82"/>
      <c r="R68" s="82"/>
      <c r="S68" s="83"/>
      <c r="T68" s="84">
        <f t="shared" ref="T68:T131" si="15">D68-L68-M68-N68-O68-P68-Q68-R68-S68</f>
        <v>0</v>
      </c>
      <c r="U68" s="85"/>
      <c r="V68" s="86"/>
      <c r="W68" s="87"/>
      <c r="X68" s="132">
        <f>VLOOKUP(B68,'[4]ВОМ КГ-3 СОЭКС'!$C$3:$G$2063,5,0)</f>
        <v>92.6</v>
      </c>
      <c r="Y68" s="133">
        <f t="shared" si="14"/>
        <v>0</v>
      </c>
      <c r="Z68" s="132"/>
    </row>
    <row r="69" spans="1:26" x14ac:dyDescent="0.25">
      <c r="A69" s="76" t="s">
        <v>220</v>
      </c>
      <c r="B69" s="77" t="s">
        <v>2757</v>
      </c>
      <c r="C69" s="77" t="s">
        <v>2758</v>
      </c>
      <c r="D69" s="78">
        <v>2</v>
      </c>
      <c r="E69" s="79">
        <v>40.5</v>
      </c>
      <c r="F69" s="80">
        <v>81</v>
      </c>
      <c r="G69" s="81">
        <v>1.43</v>
      </c>
      <c r="H69" s="81">
        <v>2.86</v>
      </c>
      <c r="I69" s="78" t="s">
        <v>4743</v>
      </c>
      <c r="J69" s="78">
        <f>VLOOKUP(B69,'[3]09.02.2026'!$C$3:$J$2063,8,0)</f>
        <v>0</v>
      </c>
      <c r="K69" s="78">
        <f t="shared" si="6"/>
        <v>0</v>
      </c>
      <c r="L69" s="82"/>
      <c r="M69" s="82"/>
      <c r="N69" s="82"/>
      <c r="O69" s="82">
        <v>1</v>
      </c>
      <c r="P69" s="82">
        <v>1</v>
      </c>
      <c r="Q69" s="82"/>
      <c r="R69" s="82"/>
      <c r="S69" s="83"/>
      <c r="T69" s="84">
        <f t="shared" si="15"/>
        <v>0</v>
      </c>
      <c r="U69" s="85"/>
      <c r="V69" s="86"/>
      <c r="W69" s="87"/>
      <c r="X69" s="132">
        <f>VLOOKUP(B69,'[4]ВОМ КГ-3 СОЭКС'!$C$3:$G$2063,5,0)</f>
        <v>81</v>
      </c>
      <c r="Y69" s="133">
        <f t="shared" si="14"/>
        <v>0</v>
      </c>
      <c r="Z69" s="132"/>
    </row>
    <row r="70" spans="1:26" x14ac:dyDescent="0.25">
      <c r="A70" s="76" t="s">
        <v>223</v>
      </c>
      <c r="B70" s="77" t="s">
        <v>2759</v>
      </c>
      <c r="C70" s="77" t="s">
        <v>2760</v>
      </c>
      <c r="D70" s="78">
        <v>9</v>
      </c>
      <c r="E70" s="79">
        <v>50.3</v>
      </c>
      <c r="F70" s="80">
        <v>452.7</v>
      </c>
      <c r="G70" s="81">
        <v>1.82</v>
      </c>
      <c r="H70" s="81">
        <v>16.38</v>
      </c>
      <c r="I70" s="78" t="s">
        <v>4743</v>
      </c>
      <c r="J70" s="78">
        <f>VLOOKUP(B70,'[3]09.02.2026'!$C$3:$J$2063,8,0)</f>
        <v>0</v>
      </c>
      <c r="K70" s="78">
        <f t="shared" si="6"/>
        <v>0</v>
      </c>
      <c r="L70" s="82"/>
      <c r="M70" s="82"/>
      <c r="N70" s="82"/>
      <c r="O70" s="82">
        <v>4</v>
      </c>
      <c r="P70" s="82">
        <v>5</v>
      </c>
      <c r="Q70" s="82"/>
      <c r="R70" s="82"/>
      <c r="S70" s="83"/>
      <c r="T70" s="84">
        <f t="shared" si="15"/>
        <v>0</v>
      </c>
      <c r="U70" s="85"/>
      <c r="V70" s="86"/>
      <c r="W70" s="87"/>
      <c r="X70" s="132">
        <f>VLOOKUP(B70,'[4]ВОМ КГ-3 СОЭКС'!$C$3:$G$2063,5,0)</f>
        <v>452.7</v>
      </c>
      <c r="Y70" s="133">
        <f t="shared" si="14"/>
        <v>0</v>
      </c>
      <c r="Z70" s="132"/>
    </row>
    <row r="71" spans="1:26" x14ac:dyDescent="0.25">
      <c r="A71" s="76" t="s">
        <v>226</v>
      </c>
      <c r="B71" s="77" t="s">
        <v>2761</v>
      </c>
      <c r="C71" s="77" t="s">
        <v>2762</v>
      </c>
      <c r="D71" s="78">
        <v>1</v>
      </c>
      <c r="E71" s="79">
        <v>123.1</v>
      </c>
      <c r="F71" s="80">
        <v>123.1</v>
      </c>
      <c r="G71" s="81">
        <v>4.3899999999999997</v>
      </c>
      <c r="H71" s="81">
        <v>4.3899999999999997</v>
      </c>
      <c r="I71" s="78" t="s">
        <v>4743</v>
      </c>
      <c r="J71" s="78">
        <f>VLOOKUP(B71,'[3]09.02.2026'!$C$3:$J$2063,8,0)</f>
        <v>0</v>
      </c>
      <c r="K71" s="78">
        <f t="shared" si="6"/>
        <v>0</v>
      </c>
      <c r="L71" s="82"/>
      <c r="M71" s="82"/>
      <c r="N71" s="82"/>
      <c r="O71" s="82">
        <v>1</v>
      </c>
      <c r="P71" s="82"/>
      <c r="Q71" s="82"/>
      <c r="R71" s="82"/>
      <c r="S71" s="83"/>
      <c r="T71" s="84">
        <f t="shared" si="15"/>
        <v>0</v>
      </c>
      <c r="U71" s="85"/>
      <c r="V71" s="86"/>
      <c r="W71" s="87"/>
      <c r="X71" s="132">
        <f>VLOOKUP(B71,'[4]ВОМ КГ-3 СОЭКС'!$C$3:$G$2063,5,0)</f>
        <v>123.1</v>
      </c>
      <c r="Y71" s="133">
        <f t="shared" si="14"/>
        <v>0</v>
      </c>
      <c r="Z71" s="132"/>
    </row>
    <row r="72" spans="1:26" x14ac:dyDescent="0.25">
      <c r="A72" s="76" t="s">
        <v>229</v>
      </c>
      <c r="B72" s="77" t="s">
        <v>2763</v>
      </c>
      <c r="C72" s="77" t="s">
        <v>2764</v>
      </c>
      <c r="D72" s="78">
        <v>2</v>
      </c>
      <c r="E72" s="79">
        <v>46.3</v>
      </c>
      <c r="F72" s="80">
        <v>92.6</v>
      </c>
      <c r="G72" s="81">
        <v>1.63</v>
      </c>
      <c r="H72" s="81">
        <v>3.26</v>
      </c>
      <c r="I72" s="78" t="s">
        <v>4743</v>
      </c>
      <c r="J72" s="78">
        <f>VLOOKUP(B72,'[3]09.02.2026'!$C$3:$J$2063,8,0)</f>
        <v>0</v>
      </c>
      <c r="K72" s="78">
        <f t="shared" si="6"/>
        <v>0</v>
      </c>
      <c r="L72" s="82"/>
      <c r="M72" s="82"/>
      <c r="N72" s="82"/>
      <c r="O72" s="82">
        <v>1</v>
      </c>
      <c r="P72" s="82">
        <v>1</v>
      </c>
      <c r="Q72" s="82"/>
      <c r="R72" s="82"/>
      <c r="S72" s="83"/>
      <c r="T72" s="84">
        <f t="shared" si="15"/>
        <v>0</v>
      </c>
      <c r="U72" s="85"/>
      <c r="V72" s="86"/>
      <c r="W72" s="87"/>
      <c r="X72" s="132">
        <f>VLOOKUP(B72,'[4]ВОМ КГ-3 СОЭКС'!$C$3:$G$2063,5,0)</f>
        <v>92.6</v>
      </c>
      <c r="Y72" s="133">
        <f t="shared" si="14"/>
        <v>0</v>
      </c>
      <c r="Z72" s="132"/>
    </row>
    <row r="73" spans="1:26" x14ac:dyDescent="0.25">
      <c r="A73" s="76" t="s">
        <v>232</v>
      </c>
      <c r="B73" s="77" t="s">
        <v>2765</v>
      </c>
      <c r="C73" s="77" t="s">
        <v>2766</v>
      </c>
      <c r="D73" s="78">
        <v>2</v>
      </c>
      <c r="E73" s="79">
        <v>40.5</v>
      </c>
      <c r="F73" s="80">
        <v>81</v>
      </c>
      <c r="G73" s="81">
        <v>1.43</v>
      </c>
      <c r="H73" s="81">
        <v>2.86</v>
      </c>
      <c r="I73" s="78" t="s">
        <v>4743</v>
      </c>
      <c r="J73" s="78">
        <f>VLOOKUP(B73,'[3]09.02.2026'!$C$3:$J$2063,8,0)</f>
        <v>0</v>
      </c>
      <c r="K73" s="78">
        <f t="shared" si="6"/>
        <v>0</v>
      </c>
      <c r="L73" s="82"/>
      <c r="M73" s="82"/>
      <c r="N73" s="82"/>
      <c r="O73" s="82">
        <v>1</v>
      </c>
      <c r="P73" s="82">
        <v>1</v>
      </c>
      <c r="Q73" s="83"/>
      <c r="R73" s="83"/>
      <c r="S73" s="83"/>
      <c r="T73" s="84">
        <f t="shared" si="15"/>
        <v>0</v>
      </c>
      <c r="U73" s="85"/>
      <c r="V73" s="86"/>
      <c r="W73" s="87"/>
      <c r="X73" s="132">
        <f>VLOOKUP(B73,'[4]ВОМ КГ-3 СОЭКС'!$C$3:$G$2063,5,0)</f>
        <v>81</v>
      </c>
      <c r="Y73" s="133">
        <f t="shared" si="14"/>
        <v>0</v>
      </c>
      <c r="Z73" s="132"/>
    </row>
    <row r="74" spans="1:26" x14ac:dyDescent="0.25">
      <c r="A74" s="76" t="s">
        <v>235</v>
      </c>
      <c r="B74" s="77" t="s">
        <v>2767</v>
      </c>
      <c r="C74" s="77" t="s">
        <v>2768</v>
      </c>
      <c r="D74" s="78">
        <v>1</v>
      </c>
      <c r="E74" s="79">
        <v>42.8</v>
      </c>
      <c r="F74" s="80">
        <v>42.8</v>
      </c>
      <c r="G74" s="81">
        <v>1.53</v>
      </c>
      <c r="H74" s="81">
        <v>1.53</v>
      </c>
      <c r="I74" s="78" t="s">
        <v>4743</v>
      </c>
      <c r="J74" s="78">
        <f>VLOOKUP(B74,'[3]09.02.2026'!$C$3:$J$2063,8,0)</f>
        <v>0</v>
      </c>
      <c r="K74" s="78">
        <f t="shared" si="6"/>
        <v>0</v>
      </c>
      <c r="L74" s="82"/>
      <c r="M74" s="82"/>
      <c r="N74" s="82"/>
      <c r="O74" s="82">
        <v>1</v>
      </c>
      <c r="P74" s="82"/>
      <c r="Q74" s="83"/>
      <c r="R74" s="83"/>
      <c r="S74" s="83"/>
      <c r="T74" s="84">
        <f t="shared" si="15"/>
        <v>0</v>
      </c>
      <c r="U74" s="85"/>
      <c r="V74" s="86"/>
      <c r="W74" s="87"/>
      <c r="X74" s="132">
        <f>VLOOKUP(B74,'[4]ВОМ КГ-3 СОЭКС'!$C$3:$G$2063,5,0)</f>
        <v>42.8</v>
      </c>
      <c r="Y74" s="133">
        <f t="shared" si="14"/>
        <v>0</v>
      </c>
      <c r="Z74" s="132"/>
    </row>
    <row r="75" spans="1:26" x14ac:dyDescent="0.25">
      <c r="A75" s="76" t="s">
        <v>238</v>
      </c>
      <c r="B75" s="77" t="s">
        <v>2769</v>
      </c>
      <c r="C75" s="77" t="s">
        <v>2770</v>
      </c>
      <c r="D75" s="78">
        <v>1</v>
      </c>
      <c r="E75" s="79">
        <v>30.2</v>
      </c>
      <c r="F75" s="80">
        <v>30.2</v>
      </c>
      <c r="G75" s="81">
        <v>1.08</v>
      </c>
      <c r="H75" s="81">
        <v>1.08</v>
      </c>
      <c r="I75" s="78" t="s">
        <v>4743</v>
      </c>
      <c r="J75" s="78">
        <f>VLOOKUP(B75,'[3]09.02.2026'!$C$3:$J$2063,8,0)</f>
        <v>0</v>
      </c>
      <c r="K75" s="78">
        <f t="shared" si="6"/>
        <v>0</v>
      </c>
      <c r="L75" s="82"/>
      <c r="M75" s="82"/>
      <c r="N75" s="82"/>
      <c r="O75" s="82">
        <v>1</v>
      </c>
      <c r="P75" s="82"/>
      <c r="Q75" s="83"/>
      <c r="R75" s="83"/>
      <c r="S75" s="83"/>
      <c r="T75" s="84">
        <f t="shared" si="15"/>
        <v>0</v>
      </c>
      <c r="U75" s="85"/>
      <c r="V75" s="86"/>
      <c r="W75" s="87"/>
      <c r="X75" s="132">
        <f>VLOOKUP(B75,'[4]ВОМ КГ-3 СОЭКС'!$C$3:$G$2063,5,0)</f>
        <v>30.2</v>
      </c>
      <c r="Y75" s="133">
        <f t="shared" si="14"/>
        <v>0</v>
      </c>
      <c r="Z75" s="132"/>
    </row>
    <row r="76" spans="1:26" x14ac:dyDescent="0.25">
      <c r="A76" s="76" t="s">
        <v>241</v>
      </c>
      <c r="B76" s="77" t="s">
        <v>2771</v>
      </c>
      <c r="C76" s="77" t="s">
        <v>2772</v>
      </c>
      <c r="D76" s="78">
        <v>1</v>
      </c>
      <c r="E76" s="79">
        <v>30.2</v>
      </c>
      <c r="F76" s="80">
        <v>30.2</v>
      </c>
      <c r="G76" s="81">
        <v>1.08</v>
      </c>
      <c r="H76" s="81">
        <v>1.08</v>
      </c>
      <c r="I76" s="78" t="s">
        <v>4743</v>
      </c>
      <c r="J76" s="78">
        <f>VLOOKUP(B76,'[3]09.02.2026'!$C$3:$J$2063,8,0)</f>
        <v>0</v>
      </c>
      <c r="K76" s="78">
        <f t="shared" si="6"/>
        <v>0</v>
      </c>
      <c r="L76" s="82"/>
      <c r="M76" s="82"/>
      <c r="N76" s="82"/>
      <c r="O76" s="82"/>
      <c r="P76" s="82">
        <v>1</v>
      </c>
      <c r="Q76" s="83"/>
      <c r="R76" s="83"/>
      <c r="S76" s="83"/>
      <c r="T76" s="84">
        <f t="shared" si="15"/>
        <v>0</v>
      </c>
      <c r="U76" s="85"/>
      <c r="V76" s="86"/>
      <c r="W76" s="87"/>
      <c r="X76" s="132">
        <f>VLOOKUP(B76,'[4]ВОМ КГ-3 СОЭКС'!$C$3:$G$2063,5,0)</f>
        <v>30.2</v>
      </c>
      <c r="Y76" s="133">
        <f t="shared" si="14"/>
        <v>0</v>
      </c>
      <c r="Z76" s="132"/>
    </row>
    <row r="77" spans="1:26" x14ac:dyDescent="0.25">
      <c r="A77" s="76" t="s">
        <v>244</v>
      </c>
      <c r="B77" s="77" t="s">
        <v>2773</v>
      </c>
      <c r="C77" s="77" t="s">
        <v>2774</v>
      </c>
      <c r="D77" s="78">
        <v>2</v>
      </c>
      <c r="E77" s="79">
        <v>42.8</v>
      </c>
      <c r="F77" s="80">
        <v>85.6</v>
      </c>
      <c r="G77" s="81">
        <v>1.53</v>
      </c>
      <c r="H77" s="81">
        <v>3.06</v>
      </c>
      <c r="I77" s="78" t="s">
        <v>4743</v>
      </c>
      <c r="J77" s="78">
        <f>VLOOKUP(B77,'[3]09.02.2026'!$C$3:$J$2063,8,0)</f>
        <v>0</v>
      </c>
      <c r="K77" s="78">
        <f t="shared" si="6"/>
        <v>0</v>
      </c>
      <c r="L77" s="82"/>
      <c r="M77" s="82"/>
      <c r="N77" s="82"/>
      <c r="O77" s="82"/>
      <c r="P77" s="82">
        <v>2</v>
      </c>
      <c r="Q77" s="83"/>
      <c r="R77" s="83"/>
      <c r="S77" s="83"/>
      <c r="T77" s="84">
        <f t="shared" si="15"/>
        <v>0</v>
      </c>
      <c r="U77" s="85"/>
      <c r="V77" s="86"/>
      <c r="W77" s="87"/>
      <c r="X77" s="132">
        <f>VLOOKUP(B77,'[4]ВОМ КГ-3 СОЭКС'!$C$3:$G$2063,5,0)</f>
        <v>85.6</v>
      </c>
      <c r="Y77" s="133">
        <f t="shared" si="14"/>
        <v>0</v>
      </c>
      <c r="Z77" s="132"/>
    </row>
    <row r="78" spans="1:26" x14ac:dyDescent="0.25">
      <c r="A78" s="76" t="s">
        <v>247</v>
      </c>
      <c r="B78" s="77" t="s">
        <v>2775</v>
      </c>
      <c r="C78" s="77" t="s">
        <v>2776</v>
      </c>
      <c r="D78" s="78">
        <v>1</v>
      </c>
      <c r="E78" s="79">
        <v>38.200000000000003</v>
      </c>
      <c r="F78" s="80">
        <v>38.200000000000003</v>
      </c>
      <c r="G78" s="81">
        <v>1.35</v>
      </c>
      <c r="H78" s="81">
        <v>1.35</v>
      </c>
      <c r="I78" s="78" t="s">
        <v>4743</v>
      </c>
      <c r="J78" s="78">
        <f>VLOOKUP(B78,'[3]09.02.2026'!$C$3:$J$2063,8,0)</f>
        <v>0</v>
      </c>
      <c r="K78" s="78">
        <f t="shared" si="6"/>
        <v>0</v>
      </c>
      <c r="L78" s="82"/>
      <c r="M78" s="82"/>
      <c r="N78" s="82"/>
      <c r="O78" s="82"/>
      <c r="P78" s="82">
        <v>1</v>
      </c>
      <c r="Q78" s="83"/>
      <c r="R78" s="83"/>
      <c r="S78" s="83"/>
      <c r="T78" s="84">
        <f t="shared" si="15"/>
        <v>0</v>
      </c>
      <c r="U78" s="85"/>
      <c r="V78" s="86"/>
      <c r="W78" s="87"/>
      <c r="X78" s="132">
        <f>VLOOKUP(B78,'[4]ВОМ КГ-3 СОЭКС'!$C$3:$G$2063,5,0)</f>
        <v>38.200000000000003</v>
      </c>
      <c r="Y78" s="133">
        <f t="shared" si="14"/>
        <v>0</v>
      </c>
      <c r="Z78" s="132"/>
    </row>
    <row r="79" spans="1:26" x14ac:dyDescent="0.25">
      <c r="A79" s="76" t="s">
        <v>250</v>
      </c>
      <c r="B79" s="77" t="s">
        <v>2777</v>
      </c>
      <c r="C79" s="77" t="s">
        <v>2778</v>
      </c>
      <c r="D79" s="78">
        <v>1</v>
      </c>
      <c r="E79" s="79">
        <v>122</v>
      </c>
      <c r="F79" s="80">
        <v>122</v>
      </c>
      <c r="G79" s="81">
        <v>4.3499999999999996</v>
      </c>
      <c r="H79" s="81">
        <v>4.3499999999999996</v>
      </c>
      <c r="I79" s="78" t="s">
        <v>4743</v>
      </c>
      <c r="J79" s="78">
        <f>VLOOKUP(B79,'[3]09.02.2026'!$C$3:$J$2063,8,0)</f>
        <v>0</v>
      </c>
      <c r="K79" s="78">
        <f t="shared" si="6"/>
        <v>0</v>
      </c>
      <c r="L79" s="82"/>
      <c r="M79" s="82"/>
      <c r="N79" s="82"/>
      <c r="O79" s="82"/>
      <c r="P79" s="82">
        <v>1</v>
      </c>
      <c r="Q79" s="83"/>
      <c r="R79" s="83"/>
      <c r="S79" s="83"/>
      <c r="T79" s="84">
        <f t="shared" si="15"/>
        <v>0</v>
      </c>
      <c r="U79" s="85"/>
      <c r="V79" s="86"/>
      <c r="W79" s="87"/>
      <c r="X79" s="132">
        <f>VLOOKUP(B79,'[4]ВОМ КГ-3 СОЭКС'!$C$3:$G$2063,5,0)</f>
        <v>122</v>
      </c>
      <c r="Y79" s="133">
        <f t="shared" si="14"/>
        <v>0</v>
      </c>
      <c r="Z79" s="132"/>
    </row>
    <row r="80" spans="1:26" x14ac:dyDescent="0.25">
      <c r="A80" s="76" t="s">
        <v>253</v>
      </c>
      <c r="B80" s="77" t="s">
        <v>2779</v>
      </c>
      <c r="C80" s="77" t="s">
        <v>2780</v>
      </c>
      <c r="D80" s="78">
        <v>50</v>
      </c>
      <c r="E80" s="79">
        <v>118.4</v>
      </c>
      <c r="F80" s="80">
        <v>5920</v>
      </c>
      <c r="G80" s="81">
        <v>4.2300000000000004</v>
      </c>
      <c r="H80" s="81">
        <v>211.5</v>
      </c>
      <c r="I80" s="78" t="s">
        <v>4743</v>
      </c>
      <c r="J80" s="78">
        <f>VLOOKUP(B80,'[3]09.02.2026'!$C$3:$J$2063,8,0)</f>
        <v>0</v>
      </c>
      <c r="K80" s="78">
        <f t="shared" si="6"/>
        <v>0</v>
      </c>
      <c r="L80" s="82"/>
      <c r="M80" s="82"/>
      <c r="N80" s="82"/>
      <c r="O80" s="82"/>
      <c r="P80" s="82">
        <v>8</v>
      </c>
      <c r="Q80" s="83">
        <v>14</v>
      </c>
      <c r="R80" s="83">
        <v>14</v>
      </c>
      <c r="S80" s="83">
        <v>14</v>
      </c>
      <c r="T80" s="84">
        <f t="shared" si="15"/>
        <v>0</v>
      </c>
      <c r="U80" s="85"/>
      <c r="V80" s="86"/>
      <c r="W80" s="87"/>
      <c r="X80" s="132">
        <f>VLOOKUP(B80,'[4]ВОМ КГ-3 СОЭКС'!$C$3:$G$2063,5,0)</f>
        <v>5920</v>
      </c>
      <c r="Y80" s="133">
        <f t="shared" si="14"/>
        <v>0</v>
      </c>
      <c r="Z80" s="132"/>
    </row>
    <row r="81" spans="1:27" x14ac:dyDescent="0.25">
      <c r="A81" s="76" t="s">
        <v>256</v>
      </c>
      <c r="B81" s="77" t="s">
        <v>2781</v>
      </c>
      <c r="C81" s="77" t="s">
        <v>2782</v>
      </c>
      <c r="D81" s="78">
        <v>1</v>
      </c>
      <c r="E81" s="79">
        <v>122</v>
      </c>
      <c r="F81" s="80">
        <v>122</v>
      </c>
      <c r="G81" s="81">
        <v>4.3499999999999996</v>
      </c>
      <c r="H81" s="81">
        <v>4.3499999999999996</v>
      </c>
      <c r="I81" s="78" t="s">
        <v>4743</v>
      </c>
      <c r="J81" s="78">
        <f>VLOOKUP(B81,'[3]09.02.2026'!$C$3:$J$2063,8,0)</f>
        <v>0</v>
      </c>
      <c r="K81" s="78">
        <f t="shared" ref="K81:K141" si="16">J81*E81</f>
        <v>0</v>
      </c>
      <c r="L81" s="82"/>
      <c r="M81" s="82"/>
      <c r="N81" s="82"/>
      <c r="O81" s="82"/>
      <c r="P81" s="82">
        <v>1</v>
      </c>
      <c r="Q81" s="83"/>
      <c r="R81" s="83"/>
      <c r="S81" s="83"/>
      <c r="T81" s="84">
        <f t="shared" si="15"/>
        <v>0</v>
      </c>
      <c r="U81" s="85"/>
      <c r="V81" s="86"/>
      <c r="W81" s="87"/>
      <c r="X81" s="132">
        <f>VLOOKUP(B81,'[4]ВОМ КГ-3 СОЭКС'!$C$3:$G$2063,5,0)</f>
        <v>122</v>
      </c>
      <c r="Y81" s="133">
        <f t="shared" si="14"/>
        <v>0</v>
      </c>
      <c r="Z81" s="132"/>
    </row>
    <row r="82" spans="1:27" x14ac:dyDescent="0.25">
      <c r="A82" s="76" t="s">
        <v>259</v>
      </c>
      <c r="B82" s="77" t="s">
        <v>2783</v>
      </c>
      <c r="C82" s="77" t="s">
        <v>2784</v>
      </c>
      <c r="D82" s="78">
        <v>1</v>
      </c>
      <c r="E82" s="79">
        <v>38.200000000000003</v>
      </c>
      <c r="F82" s="80">
        <v>38.200000000000003</v>
      </c>
      <c r="G82" s="81">
        <v>1.35</v>
      </c>
      <c r="H82" s="81">
        <v>1.35</v>
      </c>
      <c r="I82" s="78" t="s">
        <v>4743</v>
      </c>
      <c r="J82" s="78">
        <f>VLOOKUP(B82,'[3]09.02.2026'!$C$3:$J$2063,8,0)</f>
        <v>0</v>
      </c>
      <c r="K82" s="78">
        <f t="shared" si="16"/>
        <v>0</v>
      </c>
      <c r="L82" s="82"/>
      <c r="M82" s="82"/>
      <c r="N82" s="82"/>
      <c r="O82" s="82"/>
      <c r="P82" s="82">
        <v>1</v>
      </c>
      <c r="Q82" s="83"/>
      <c r="R82" s="83"/>
      <c r="S82" s="83"/>
      <c r="T82" s="84">
        <f t="shared" si="15"/>
        <v>0</v>
      </c>
      <c r="U82" s="85"/>
      <c r="V82" s="86"/>
      <c r="W82" s="87"/>
      <c r="X82" s="132">
        <f>VLOOKUP(B82,'[4]ВОМ КГ-3 СОЭКС'!$C$3:$G$2063,5,0)</f>
        <v>38.200000000000003</v>
      </c>
      <c r="Y82" s="133">
        <f t="shared" si="14"/>
        <v>0</v>
      </c>
      <c r="Z82" s="132"/>
    </row>
    <row r="83" spans="1:27" x14ac:dyDescent="0.25">
      <c r="A83" s="76" t="s">
        <v>262</v>
      </c>
      <c r="B83" s="77" t="s">
        <v>2785</v>
      </c>
      <c r="C83" s="77" t="s">
        <v>2786</v>
      </c>
      <c r="D83" s="78">
        <v>1</v>
      </c>
      <c r="E83" s="79">
        <v>35</v>
      </c>
      <c r="F83" s="80">
        <v>35</v>
      </c>
      <c r="G83" s="81">
        <v>1.25</v>
      </c>
      <c r="H83" s="81">
        <v>1.25</v>
      </c>
      <c r="I83" s="78" t="s">
        <v>4743</v>
      </c>
      <c r="J83" s="78">
        <f>VLOOKUP(B83,'[3]09.02.2026'!$C$3:$J$2063,8,0)</f>
        <v>0</v>
      </c>
      <c r="K83" s="78">
        <f t="shared" si="16"/>
        <v>0</v>
      </c>
      <c r="L83" s="82"/>
      <c r="M83" s="82"/>
      <c r="N83" s="82"/>
      <c r="O83" s="82"/>
      <c r="P83" s="82">
        <v>1</v>
      </c>
      <c r="Q83" s="83"/>
      <c r="R83" s="83"/>
      <c r="S83" s="83"/>
      <c r="T83" s="84">
        <f t="shared" si="15"/>
        <v>0</v>
      </c>
      <c r="U83" s="85"/>
      <c r="V83" s="86"/>
      <c r="W83" s="87"/>
      <c r="X83" s="132">
        <f>VLOOKUP(B83,'[4]ВОМ КГ-3 СОЭКС'!$C$3:$G$2063,5,0)</f>
        <v>35</v>
      </c>
      <c r="Y83" s="133">
        <f t="shared" si="14"/>
        <v>0</v>
      </c>
      <c r="Z83" s="132"/>
    </row>
    <row r="84" spans="1:27" x14ac:dyDescent="0.25">
      <c r="A84" s="76" t="s">
        <v>265</v>
      </c>
      <c r="B84" s="77" t="s">
        <v>2787</v>
      </c>
      <c r="C84" s="77" t="s">
        <v>2788</v>
      </c>
      <c r="D84" s="78">
        <v>2</v>
      </c>
      <c r="E84" s="79">
        <v>22.3</v>
      </c>
      <c r="F84" s="80">
        <v>44.6</v>
      </c>
      <c r="G84" s="81">
        <v>0.8</v>
      </c>
      <c r="H84" s="81">
        <v>1.6</v>
      </c>
      <c r="I84" s="78" t="s">
        <v>4743</v>
      </c>
      <c r="J84" s="78">
        <f>VLOOKUP(B84,'[3]09.02.2026'!$C$3:$J$2063,8,0)</f>
        <v>0</v>
      </c>
      <c r="K84" s="78">
        <f t="shared" si="16"/>
        <v>0</v>
      </c>
      <c r="L84" s="82"/>
      <c r="M84" s="82"/>
      <c r="N84" s="82"/>
      <c r="O84" s="82"/>
      <c r="P84" s="82">
        <v>2</v>
      </c>
      <c r="Q84" s="83"/>
      <c r="R84" s="83"/>
      <c r="S84" s="83"/>
      <c r="T84" s="84">
        <f t="shared" si="15"/>
        <v>0</v>
      </c>
      <c r="U84" s="85"/>
      <c r="V84" s="86"/>
      <c r="W84" s="87"/>
      <c r="X84" s="132">
        <f>VLOOKUP(B84,'[4]ВОМ КГ-3 СОЭКС'!$C$3:$G$2063,5,0)</f>
        <v>44.6</v>
      </c>
      <c r="Y84" s="133">
        <f t="shared" si="14"/>
        <v>0</v>
      </c>
      <c r="Z84" s="132"/>
    </row>
    <row r="85" spans="1:27" x14ac:dyDescent="0.25">
      <c r="A85" s="76" t="s">
        <v>268</v>
      </c>
      <c r="B85" s="77" t="s">
        <v>2789</v>
      </c>
      <c r="C85" s="77" t="s">
        <v>2790</v>
      </c>
      <c r="D85" s="78">
        <v>1</v>
      </c>
      <c r="E85" s="79">
        <v>17.2</v>
      </c>
      <c r="F85" s="80">
        <v>17.2</v>
      </c>
      <c r="G85" s="81">
        <v>0.62</v>
      </c>
      <c r="H85" s="81">
        <v>0.62</v>
      </c>
      <c r="I85" s="78" t="s">
        <v>4743</v>
      </c>
      <c r="J85" s="78">
        <f>VLOOKUP(B85,'[3]09.02.2026'!$C$3:$J$2063,8,0)</f>
        <v>0</v>
      </c>
      <c r="K85" s="78">
        <f t="shared" si="16"/>
        <v>0</v>
      </c>
      <c r="L85" s="82"/>
      <c r="M85" s="82"/>
      <c r="N85" s="82"/>
      <c r="O85" s="82"/>
      <c r="P85" s="82">
        <v>1</v>
      </c>
      <c r="Q85" s="83"/>
      <c r="R85" s="83"/>
      <c r="S85" s="83"/>
      <c r="T85" s="84">
        <f t="shared" si="15"/>
        <v>0</v>
      </c>
      <c r="U85" s="85"/>
      <c r="V85" s="86"/>
      <c r="W85" s="87"/>
      <c r="X85" s="132">
        <f>VLOOKUP(B85,'[4]ВОМ КГ-3 СОЭКС'!$C$3:$G$2063,5,0)</f>
        <v>17.2</v>
      </c>
      <c r="Y85" s="133">
        <f t="shared" si="14"/>
        <v>0</v>
      </c>
      <c r="Z85" s="132"/>
    </row>
    <row r="86" spans="1:27" x14ac:dyDescent="0.25">
      <c r="A86" s="76" t="s">
        <v>271</v>
      </c>
      <c r="B86" s="77" t="s">
        <v>2791</v>
      </c>
      <c r="C86" s="77" t="s">
        <v>2792</v>
      </c>
      <c r="D86" s="78">
        <v>1</v>
      </c>
      <c r="E86" s="79">
        <v>125</v>
      </c>
      <c r="F86" s="80">
        <v>125</v>
      </c>
      <c r="G86" s="81">
        <v>4.3899999999999997</v>
      </c>
      <c r="H86" s="81">
        <v>4.3899999999999997</v>
      </c>
      <c r="I86" s="78" t="s">
        <v>4742</v>
      </c>
      <c r="J86" s="78">
        <f>VLOOKUP(B86,'[3]09.02.2026'!$C$3:$J$2063,8,0)</f>
        <v>0</v>
      </c>
      <c r="K86" s="78">
        <f t="shared" si="16"/>
        <v>0</v>
      </c>
      <c r="L86" s="82"/>
      <c r="M86" s="82"/>
      <c r="N86" s="82"/>
      <c r="O86" s="82"/>
      <c r="P86" s="82">
        <v>1</v>
      </c>
      <c r="Q86" s="83"/>
      <c r="R86" s="83"/>
      <c r="S86" s="83"/>
      <c r="T86" s="84">
        <f t="shared" si="15"/>
        <v>0</v>
      </c>
      <c r="U86" s="85"/>
      <c r="V86" s="86"/>
      <c r="W86" s="87"/>
      <c r="X86" s="132">
        <f>VLOOKUP(B86,'[4]ВОМ КГ-3 СОЭКС'!$C$3:$G$2063,5,0)</f>
        <v>125</v>
      </c>
      <c r="Y86" s="133">
        <f t="shared" si="14"/>
        <v>0</v>
      </c>
      <c r="Z86" s="132"/>
    </row>
    <row r="87" spans="1:27" x14ac:dyDescent="0.25">
      <c r="A87" s="76" t="s">
        <v>274</v>
      </c>
      <c r="B87" s="77" t="s">
        <v>2793</v>
      </c>
      <c r="C87" s="77" t="s">
        <v>2794</v>
      </c>
      <c r="D87" s="78">
        <v>1</v>
      </c>
      <c r="E87" s="79">
        <v>3757.4</v>
      </c>
      <c r="F87" s="80">
        <v>3757.4</v>
      </c>
      <c r="G87" s="81">
        <v>45.14</v>
      </c>
      <c r="H87" s="81">
        <v>45.14</v>
      </c>
      <c r="I87" s="78" t="s">
        <v>4742</v>
      </c>
      <c r="J87" s="78">
        <f>VLOOKUP(B87,'[3]09.02.2026'!$C$3:$J$2063,8,0)</f>
        <v>0</v>
      </c>
      <c r="K87" s="78">
        <f t="shared" si="16"/>
        <v>0</v>
      </c>
      <c r="L87" s="82">
        <v>1</v>
      </c>
      <c r="M87" s="82"/>
      <c r="N87" s="82"/>
      <c r="O87" s="82"/>
      <c r="P87" s="82"/>
      <c r="Q87" s="83"/>
      <c r="R87" s="83"/>
      <c r="S87" s="83"/>
      <c r="T87" s="84">
        <f t="shared" si="15"/>
        <v>0</v>
      </c>
      <c r="U87" s="85"/>
      <c r="V87" s="86"/>
      <c r="W87" s="87"/>
      <c r="X87" s="132">
        <f>VLOOKUP(B87,'[4]ВОМ КГ-3 СОЭКС'!$C$3:$G$2063,5,0)</f>
        <v>3757.4</v>
      </c>
      <c r="Y87" s="133">
        <f t="shared" si="14"/>
        <v>0</v>
      </c>
      <c r="Z87" s="132"/>
    </row>
    <row r="88" spans="1:27" x14ac:dyDescent="0.25">
      <c r="A88" s="76" t="s">
        <v>277</v>
      </c>
      <c r="B88" s="77" t="s">
        <v>2795</v>
      </c>
      <c r="C88" s="77" t="s">
        <v>2796</v>
      </c>
      <c r="D88" s="78">
        <v>9</v>
      </c>
      <c r="E88" s="79">
        <v>3763.7</v>
      </c>
      <c r="F88" s="80">
        <v>33873.300000000003</v>
      </c>
      <c r="G88" s="81">
        <v>45.26</v>
      </c>
      <c r="H88" s="81">
        <v>407.34</v>
      </c>
      <c r="I88" s="78" t="s">
        <v>4742</v>
      </c>
      <c r="J88" s="78">
        <f>VLOOKUP(B88,'[3]09.02.2026'!$C$3:$J$2063,8,0)</f>
        <v>0</v>
      </c>
      <c r="K88" s="78">
        <f t="shared" si="16"/>
        <v>0</v>
      </c>
      <c r="L88" s="82"/>
      <c r="M88" s="82">
        <v>2</v>
      </c>
      <c r="N88" s="82">
        <v>1</v>
      </c>
      <c r="O88" s="82">
        <v>1</v>
      </c>
      <c r="P88" s="82"/>
      <c r="Q88" s="83">
        <v>2</v>
      </c>
      <c r="R88" s="83">
        <v>2</v>
      </c>
      <c r="S88" s="83">
        <v>1</v>
      </c>
      <c r="T88" s="84">
        <f t="shared" si="15"/>
        <v>0</v>
      </c>
      <c r="U88" s="85"/>
      <c r="V88" s="86"/>
      <c r="W88" s="87"/>
      <c r="X88" s="132">
        <f>VLOOKUP(B88,'[4]ВОМ КГ-3 СОЭКС'!$C$3:$G$2063,5,0)</f>
        <v>33873.300000000003</v>
      </c>
      <c r="Y88" s="133">
        <f t="shared" si="14"/>
        <v>0</v>
      </c>
      <c r="Z88" s="132"/>
    </row>
    <row r="89" spans="1:27" x14ac:dyDescent="0.25">
      <c r="A89" s="76" t="s">
        <v>280</v>
      </c>
      <c r="B89" s="77" t="s">
        <v>2797</v>
      </c>
      <c r="C89" s="77" t="s">
        <v>2798</v>
      </c>
      <c r="D89" s="78">
        <v>1</v>
      </c>
      <c r="E89" s="79">
        <v>3772.2</v>
      </c>
      <c r="F89" s="80">
        <v>3772.2</v>
      </c>
      <c r="G89" s="81">
        <v>45.49</v>
      </c>
      <c r="H89" s="81">
        <v>45.49</v>
      </c>
      <c r="I89" s="78" t="s">
        <v>4742</v>
      </c>
      <c r="J89" s="78">
        <f>VLOOKUP(B89,'[3]09.02.2026'!$C$3:$J$2063,8,0)</f>
        <v>0</v>
      </c>
      <c r="K89" s="78">
        <f t="shared" si="16"/>
        <v>0</v>
      </c>
      <c r="L89" s="82"/>
      <c r="M89" s="82"/>
      <c r="N89" s="82">
        <v>1</v>
      </c>
      <c r="O89" s="82"/>
      <c r="P89" s="82"/>
      <c r="Q89" s="83"/>
      <c r="R89" s="83"/>
      <c r="S89" s="83"/>
      <c r="T89" s="84">
        <f t="shared" si="15"/>
        <v>0</v>
      </c>
      <c r="U89" s="85"/>
      <c r="V89" s="86"/>
      <c r="W89" s="87"/>
      <c r="X89" s="132">
        <f>VLOOKUP(B89,'[4]ВОМ КГ-3 СОЭКС'!$C$3:$G$2063,5,0)</f>
        <v>3772.2</v>
      </c>
      <c r="Y89" s="133">
        <f t="shared" si="14"/>
        <v>0</v>
      </c>
      <c r="Z89" s="132"/>
    </row>
    <row r="90" spans="1:27" x14ac:dyDescent="0.25">
      <c r="A90" s="76" t="s">
        <v>283</v>
      </c>
      <c r="B90" s="77" t="s">
        <v>2799</v>
      </c>
      <c r="C90" s="77" t="s">
        <v>2800</v>
      </c>
      <c r="D90" s="78">
        <v>1</v>
      </c>
      <c r="E90" s="79">
        <v>3796.9</v>
      </c>
      <c r="F90" s="80">
        <v>3796.9</v>
      </c>
      <c r="G90" s="81">
        <v>46.04</v>
      </c>
      <c r="H90" s="81">
        <v>46.04</v>
      </c>
      <c r="I90" s="78" t="s">
        <v>4742</v>
      </c>
      <c r="J90" s="78">
        <f>VLOOKUP(B90,'[3]09.02.2026'!$C$3:$J$2063,8,0)</f>
        <v>0</v>
      </c>
      <c r="K90" s="78">
        <f t="shared" si="16"/>
        <v>0</v>
      </c>
      <c r="L90" s="82"/>
      <c r="M90" s="82"/>
      <c r="N90" s="82"/>
      <c r="O90" s="82">
        <v>1</v>
      </c>
      <c r="P90" s="82"/>
      <c r="Q90" s="83"/>
      <c r="R90" s="83"/>
      <c r="S90" s="83"/>
      <c r="T90" s="84">
        <f t="shared" si="15"/>
        <v>0</v>
      </c>
      <c r="U90" s="85"/>
      <c r="V90" s="86"/>
      <c r="W90" s="87"/>
      <c r="X90" s="132">
        <f>VLOOKUP(B90,'[4]ВОМ КГ-3 СОЭКС'!$C$3:$G$2063,5,0)</f>
        <v>3796.9</v>
      </c>
      <c r="Y90" s="133">
        <f t="shared" si="14"/>
        <v>0</v>
      </c>
      <c r="Z90" s="132"/>
    </row>
    <row r="91" spans="1:27" x14ac:dyDescent="0.25">
      <c r="A91" s="76" t="s">
        <v>286</v>
      </c>
      <c r="B91" s="77" t="s">
        <v>2801</v>
      </c>
      <c r="C91" s="77" t="s">
        <v>2802</v>
      </c>
      <c r="D91" s="78">
        <v>1</v>
      </c>
      <c r="E91" s="79">
        <v>3785.3</v>
      </c>
      <c r="F91" s="80">
        <v>3785.3</v>
      </c>
      <c r="G91" s="81">
        <v>45.84</v>
      </c>
      <c r="H91" s="81">
        <v>45.84</v>
      </c>
      <c r="I91" s="78" t="s">
        <v>4742</v>
      </c>
      <c r="J91" s="78">
        <f>VLOOKUP(B91,'[3]09.02.2026'!$C$3:$J$2063,8,0)</f>
        <v>0</v>
      </c>
      <c r="K91" s="78">
        <f t="shared" si="16"/>
        <v>0</v>
      </c>
      <c r="L91" s="82"/>
      <c r="M91" s="82"/>
      <c r="N91" s="82"/>
      <c r="O91" s="82"/>
      <c r="P91" s="82">
        <v>1</v>
      </c>
      <c r="Q91" s="83"/>
      <c r="R91" s="83"/>
      <c r="S91" s="83"/>
      <c r="T91" s="84">
        <f t="shared" si="15"/>
        <v>0</v>
      </c>
      <c r="U91" s="85"/>
      <c r="V91" s="86"/>
      <c r="W91" s="87"/>
      <c r="X91" s="132">
        <f>VLOOKUP(B91,'[4]ВОМ КГ-3 СОЭКС'!$C$3:$G$2063,5,0)</f>
        <v>3785.3</v>
      </c>
      <c r="Y91" s="133">
        <f t="shared" si="14"/>
        <v>0</v>
      </c>
      <c r="Z91" s="132"/>
    </row>
    <row r="92" spans="1:27" x14ac:dyDescent="0.25">
      <c r="A92" s="76" t="s">
        <v>289</v>
      </c>
      <c r="B92" s="77" t="s">
        <v>2803</v>
      </c>
      <c r="C92" s="77" t="s">
        <v>2804</v>
      </c>
      <c r="D92" s="78">
        <v>1</v>
      </c>
      <c r="E92" s="79">
        <v>3796.9</v>
      </c>
      <c r="F92" s="80">
        <v>3796.9</v>
      </c>
      <c r="G92" s="81">
        <v>46.04</v>
      </c>
      <c r="H92" s="81">
        <v>46.04</v>
      </c>
      <c r="I92" s="78" t="s">
        <v>4742</v>
      </c>
      <c r="J92" s="78">
        <f>VLOOKUP(B92,'[3]09.02.2026'!$C$3:$J$2063,8,0)</f>
        <v>0</v>
      </c>
      <c r="K92" s="78">
        <f t="shared" si="16"/>
        <v>0</v>
      </c>
      <c r="L92" s="82"/>
      <c r="M92" s="82"/>
      <c r="N92" s="82"/>
      <c r="O92" s="82"/>
      <c r="P92" s="82">
        <v>1</v>
      </c>
      <c r="Q92" s="83"/>
      <c r="R92" s="83"/>
      <c r="S92" s="83"/>
      <c r="T92" s="84">
        <f t="shared" si="15"/>
        <v>0</v>
      </c>
      <c r="U92" s="85"/>
      <c r="V92" s="86"/>
      <c r="W92" s="87"/>
      <c r="X92" s="132">
        <f>VLOOKUP(B92,'[4]ВОМ КГ-3 СОЭКС'!$C$3:$G$2063,5,0)</f>
        <v>3796.9</v>
      </c>
      <c r="Y92" s="133">
        <f t="shared" si="14"/>
        <v>0</v>
      </c>
      <c r="Z92" s="132"/>
    </row>
    <row r="93" spans="1:27" x14ac:dyDescent="0.25">
      <c r="A93" s="76" t="s">
        <v>292</v>
      </c>
      <c r="B93" s="77" t="s">
        <v>2805</v>
      </c>
      <c r="C93" s="77" t="s">
        <v>2806</v>
      </c>
      <c r="D93" s="78">
        <v>1</v>
      </c>
      <c r="E93" s="79">
        <v>3757.4</v>
      </c>
      <c r="F93" s="80">
        <v>3757.4</v>
      </c>
      <c r="G93" s="81">
        <v>45.14</v>
      </c>
      <c r="H93" s="81">
        <v>45.14</v>
      </c>
      <c r="I93" s="78" t="s">
        <v>4742</v>
      </c>
      <c r="J93" s="78">
        <f>VLOOKUP(B93,'[3]09.02.2026'!$C$3:$J$2063,8,0)</f>
        <v>0</v>
      </c>
      <c r="K93" s="78">
        <f t="shared" si="16"/>
        <v>0</v>
      </c>
      <c r="L93" s="82"/>
      <c r="M93" s="82"/>
      <c r="N93" s="82"/>
      <c r="O93" s="82"/>
      <c r="P93" s="82"/>
      <c r="Q93" s="83"/>
      <c r="R93" s="83"/>
      <c r="S93" s="83">
        <v>1</v>
      </c>
      <c r="T93" s="84">
        <f t="shared" si="15"/>
        <v>0</v>
      </c>
      <c r="U93" s="85"/>
      <c r="V93" s="86"/>
      <c r="W93" s="87"/>
      <c r="X93" s="132">
        <f>VLOOKUP(B93,'[4]ВОМ КГ-3 СОЭКС'!$C$3:$G$2063,5,0)</f>
        <v>3757.4</v>
      </c>
      <c r="Y93" s="133">
        <f t="shared" si="14"/>
        <v>0</v>
      </c>
      <c r="Z93" s="132"/>
    </row>
    <row r="94" spans="1:27" x14ac:dyDescent="0.25">
      <c r="A94" s="76" t="s">
        <v>295</v>
      </c>
      <c r="B94" s="77" t="s">
        <v>2807</v>
      </c>
      <c r="C94" s="77" t="s">
        <v>2808</v>
      </c>
      <c r="D94" s="78">
        <v>1</v>
      </c>
      <c r="E94" s="79">
        <v>791.2</v>
      </c>
      <c r="F94" s="80">
        <v>791.2</v>
      </c>
      <c r="G94" s="81">
        <v>17.14</v>
      </c>
      <c r="H94" s="81">
        <v>17.14</v>
      </c>
      <c r="I94" s="78" t="s">
        <v>4743</v>
      </c>
      <c r="J94" s="78">
        <f>VLOOKUP(B94,'[3]09.02.2026'!$C$3:$J$2063,8,0)</f>
        <v>0</v>
      </c>
      <c r="K94" s="78">
        <f t="shared" si="16"/>
        <v>0</v>
      </c>
      <c r="L94" s="82"/>
      <c r="M94" s="82"/>
      <c r="N94" s="82"/>
      <c r="O94" s="82"/>
      <c r="P94" s="82">
        <v>0</v>
      </c>
      <c r="Q94" s="83"/>
      <c r="R94" s="83"/>
      <c r="S94" s="83"/>
      <c r="T94" s="84">
        <f t="shared" si="15"/>
        <v>1</v>
      </c>
      <c r="U94" s="85"/>
      <c r="V94" s="86"/>
      <c r="W94" s="87"/>
      <c r="X94" s="132">
        <f>VLOOKUP(B94,'[4]ВОМ КГ-3 СОЭКС'!$C$3:$G$2063,5,0)</f>
        <v>791.2</v>
      </c>
      <c r="Y94" s="133">
        <f t="shared" si="14"/>
        <v>0</v>
      </c>
      <c r="Z94" s="132">
        <v>1</v>
      </c>
      <c r="AA94" s="132">
        <f>T94-Z94</f>
        <v>0</v>
      </c>
    </row>
    <row r="95" spans="1:27" x14ac:dyDescent="0.25">
      <c r="A95" s="76" t="s">
        <v>298</v>
      </c>
      <c r="B95" s="77" t="s">
        <v>2810</v>
      </c>
      <c r="C95" s="77" t="s">
        <v>2811</v>
      </c>
      <c r="D95" s="78">
        <v>3</v>
      </c>
      <c r="E95" s="79">
        <v>39</v>
      </c>
      <c r="F95" s="80">
        <v>117</v>
      </c>
      <c r="G95" s="81">
        <v>1.48</v>
      </c>
      <c r="H95" s="81">
        <v>4.4400000000000004</v>
      </c>
      <c r="I95" s="78" t="s">
        <v>4743</v>
      </c>
      <c r="J95" s="78">
        <f>VLOOKUP(B95,'[3]09.02.2026'!$C$3:$J$2063,8,0)</f>
        <v>0</v>
      </c>
      <c r="K95" s="78">
        <f t="shared" si="16"/>
        <v>0</v>
      </c>
      <c r="L95" s="82"/>
      <c r="M95" s="82"/>
      <c r="N95" s="82">
        <v>3</v>
      </c>
      <c r="O95" s="82"/>
      <c r="P95" s="82"/>
      <c r="Q95" s="83"/>
      <c r="R95" s="83"/>
      <c r="S95" s="83"/>
      <c r="T95" s="84">
        <f t="shared" si="15"/>
        <v>0</v>
      </c>
      <c r="U95" s="85"/>
      <c r="V95" s="86"/>
      <c r="W95" s="87"/>
      <c r="X95" s="132">
        <f>VLOOKUP(B95,'[4]ВОМ КГ-3 СОЭКС'!$C$3:$G$2063,5,0)</f>
        <v>117</v>
      </c>
      <c r="Y95" s="133">
        <f t="shared" si="14"/>
        <v>0</v>
      </c>
      <c r="Z95" s="132"/>
    </row>
    <row r="96" spans="1:27" x14ac:dyDescent="0.25">
      <c r="A96" s="76" t="s">
        <v>301</v>
      </c>
      <c r="B96" s="77" t="s">
        <v>2812</v>
      </c>
      <c r="C96" s="77" t="s">
        <v>2813</v>
      </c>
      <c r="D96" s="78">
        <v>2</v>
      </c>
      <c r="E96" s="79">
        <v>64.7</v>
      </c>
      <c r="F96" s="80">
        <v>129.4</v>
      </c>
      <c r="G96" s="81">
        <v>2.39</v>
      </c>
      <c r="H96" s="81">
        <v>4.78</v>
      </c>
      <c r="I96" s="78" t="s">
        <v>4743</v>
      </c>
      <c r="J96" s="78">
        <f>VLOOKUP(B96,'[3]09.02.2026'!$C$3:$J$2063,8,0)</f>
        <v>0</v>
      </c>
      <c r="K96" s="78">
        <f t="shared" si="16"/>
        <v>0</v>
      </c>
      <c r="L96" s="82"/>
      <c r="M96" s="82"/>
      <c r="N96" s="82">
        <v>2</v>
      </c>
      <c r="O96" s="82"/>
      <c r="P96" s="82"/>
      <c r="Q96" s="83"/>
      <c r="R96" s="83"/>
      <c r="S96" s="83"/>
      <c r="T96" s="84">
        <f t="shared" si="15"/>
        <v>0</v>
      </c>
      <c r="U96" s="85"/>
      <c r="V96" s="86"/>
      <c r="W96" s="87"/>
      <c r="X96" s="132">
        <f>VLOOKUP(B96,'[4]ВОМ КГ-3 СОЭКС'!$C$3:$G$2063,5,0)</f>
        <v>129.4</v>
      </c>
      <c r="Y96" s="133">
        <f t="shared" si="14"/>
        <v>0</v>
      </c>
      <c r="Z96" s="132"/>
    </row>
    <row r="97" spans="1:26" x14ac:dyDescent="0.25">
      <c r="A97" s="76" t="s">
        <v>304</v>
      </c>
      <c r="B97" s="77" t="s">
        <v>2814</v>
      </c>
      <c r="C97" s="77" t="s">
        <v>2815</v>
      </c>
      <c r="D97" s="78">
        <v>3</v>
      </c>
      <c r="E97" s="79">
        <v>41.5</v>
      </c>
      <c r="F97" s="80">
        <v>124.5</v>
      </c>
      <c r="G97" s="81">
        <v>1.57</v>
      </c>
      <c r="H97" s="81">
        <v>4.71</v>
      </c>
      <c r="I97" s="78" t="s">
        <v>4743</v>
      </c>
      <c r="J97" s="78">
        <f>VLOOKUP(B97,'[3]09.02.2026'!$C$3:$J$2063,8,0)</f>
        <v>0</v>
      </c>
      <c r="K97" s="78">
        <f t="shared" si="16"/>
        <v>0</v>
      </c>
      <c r="L97" s="82"/>
      <c r="M97" s="82"/>
      <c r="N97" s="82">
        <v>3</v>
      </c>
      <c r="O97" s="82"/>
      <c r="P97" s="82"/>
      <c r="Q97" s="83"/>
      <c r="R97" s="83"/>
      <c r="S97" s="83"/>
      <c r="T97" s="84">
        <f t="shared" si="15"/>
        <v>0</v>
      </c>
      <c r="U97" s="85"/>
      <c r="V97" s="86"/>
      <c r="W97" s="87"/>
      <c r="X97" s="132">
        <f>VLOOKUP(B97,'[4]ВОМ КГ-3 СОЭКС'!$C$3:$G$2063,5,0)</f>
        <v>124.5</v>
      </c>
      <c r="Y97" s="133">
        <f t="shared" si="14"/>
        <v>0</v>
      </c>
      <c r="Z97" s="132"/>
    </row>
    <row r="98" spans="1:26" x14ac:dyDescent="0.25">
      <c r="A98" s="76" t="s">
        <v>307</v>
      </c>
      <c r="B98" s="77" t="s">
        <v>2816</v>
      </c>
      <c r="C98" s="77" t="s">
        <v>2817</v>
      </c>
      <c r="D98" s="78">
        <v>3</v>
      </c>
      <c r="E98" s="79">
        <v>38.200000000000003</v>
      </c>
      <c r="F98" s="80">
        <v>114.6</v>
      </c>
      <c r="G98" s="81">
        <v>1.45</v>
      </c>
      <c r="H98" s="81">
        <v>4.3499999999999996</v>
      </c>
      <c r="I98" s="78" t="s">
        <v>4743</v>
      </c>
      <c r="J98" s="78">
        <f>VLOOKUP(B98,'[3]09.02.2026'!$C$3:$J$2063,8,0)</f>
        <v>0</v>
      </c>
      <c r="K98" s="78">
        <f t="shared" si="16"/>
        <v>0</v>
      </c>
      <c r="L98" s="82"/>
      <c r="M98" s="82"/>
      <c r="N98" s="82">
        <v>3</v>
      </c>
      <c r="O98" s="82"/>
      <c r="P98" s="82"/>
      <c r="Q98" s="83"/>
      <c r="R98" s="83"/>
      <c r="S98" s="83"/>
      <c r="T98" s="84">
        <f t="shared" si="15"/>
        <v>0</v>
      </c>
      <c r="U98" s="85"/>
      <c r="V98" s="86"/>
      <c r="W98" s="87"/>
      <c r="X98" s="132">
        <f>VLOOKUP(B98,'[4]ВОМ КГ-3 СОЭКС'!$C$3:$G$2063,5,0)</f>
        <v>114.6</v>
      </c>
      <c r="Y98" s="133">
        <f t="shared" si="14"/>
        <v>0</v>
      </c>
      <c r="Z98" s="132"/>
    </row>
    <row r="99" spans="1:26" x14ac:dyDescent="0.25">
      <c r="A99" s="76" t="s">
        <v>310</v>
      </c>
      <c r="B99" s="77" t="s">
        <v>2818</v>
      </c>
      <c r="C99" s="77" t="s">
        <v>2819</v>
      </c>
      <c r="D99" s="78">
        <v>1</v>
      </c>
      <c r="E99" s="79">
        <v>59.4</v>
      </c>
      <c r="F99" s="80">
        <v>59.4</v>
      </c>
      <c r="G99" s="81">
        <v>2.2200000000000002</v>
      </c>
      <c r="H99" s="81">
        <v>2.2200000000000002</v>
      </c>
      <c r="I99" s="78" t="s">
        <v>4743</v>
      </c>
      <c r="J99" s="78">
        <f>VLOOKUP(B99,'[3]09.02.2026'!$C$3:$J$2063,8,0)</f>
        <v>0</v>
      </c>
      <c r="K99" s="78">
        <f t="shared" si="16"/>
        <v>0</v>
      </c>
      <c r="L99" s="82"/>
      <c r="M99" s="82"/>
      <c r="N99" s="82">
        <v>1</v>
      </c>
      <c r="O99" s="82"/>
      <c r="P99" s="82"/>
      <c r="Q99" s="83"/>
      <c r="R99" s="83"/>
      <c r="S99" s="83"/>
      <c r="T99" s="84">
        <f t="shared" si="15"/>
        <v>0</v>
      </c>
      <c r="U99" s="85"/>
      <c r="V99" s="86"/>
      <c r="W99" s="87"/>
      <c r="X99" s="132">
        <f>VLOOKUP(B99,'[4]ВОМ КГ-3 СОЭКС'!$C$3:$G$2063,5,0)</f>
        <v>59.4</v>
      </c>
      <c r="Y99" s="133">
        <f t="shared" si="14"/>
        <v>0</v>
      </c>
      <c r="Z99" s="132"/>
    </row>
    <row r="100" spans="1:26" x14ac:dyDescent="0.25">
      <c r="A100" s="76" t="s">
        <v>313</v>
      </c>
      <c r="B100" s="77" t="s">
        <v>2820</v>
      </c>
      <c r="C100" s="77" t="s">
        <v>2821</v>
      </c>
      <c r="D100" s="78">
        <v>1</v>
      </c>
      <c r="E100" s="79">
        <v>60.3</v>
      </c>
      <c r="F100" s="80">
        <v>60.3</v>
      </c>
      <c r="G100" s="81">
        <v>2.25</v>
      </c>
      <c r="H100" s="81">
        <v>2.25</v>
      </c>
      <c r="I100" s="78" t="s">
        <v>4743</v>
      </c>
      <c r="J100" s="78">
        <f>VLOOKUP(B100,'[3]09.02.2026'!$C$3:$J$2063,8,0)</f>
        <v>0</v>
      </c>
      <c r="K100" s="78">
        <f t="shared" si="16"/>
        <v>0</v>
      </c>
      <c r="L100" s="82"/>
      <c r="M100" s="82"/>
      <c r="N100" s="82">
        <v>1</v>
      </c>
      <c r="O100" s="82"/>
      <c r="P100" s="82"/>
      <c r="Q100" s="83"/>
      <c r="R100" s="83"/>
      <c r="S100" s="83"/>
      <c r="T100" s="84">
        <f t="shared" si="15"/>
        <v>0</v>
      </c>
      <c r="U100" s="85"/>
      <c r="V100" s="86"/>
      <c r="W100" s="87"/>
      <c r="X100" s="132">
        <f>VLOOKUP(B100,'[4]ВОМ КГ-3 СОЭКС'!$C$3:$G$2063,5,0)</f>
        <v>60.3</v>
      </c>
      <c r="Y100" s="133">
        <f t="shared" si="14"/>
        <v>0</v>
      </c>
      <c r="Z100" s="132"/>
    </row>
    <row r="101" spans="1:26" x14ac:dyDescent="0.25">
      <c r="A101" s="76" t="s">
        <v>316</v>
      </c>
      <c r="B101" s="77" t="s">
        <v>2822</v>
      </c>
      <c r="C101" s="77" t="s">
        <v>2823</v>
      </c>
      <c r="D101" s="78">
        <v>1</v>
      </c>
      <c r="E101" s="79">
        <v>39</v>
      </c>
      <c r="F101" s="80">
        <v>39</v>
      </c>
      <c r="G101" s="81">
        <v>1.48</v>
      </c>
      <c r="H101" s="81">
        <v>1.48</v>
      </c>
      <c r="I101" s="78" t="s">
        <v>4743</v>
      </c>
      <c r="J101" s="78">
        <f>VLOOKUP(B101,'[3]09.02.2026'!$C$3:$J$2063,8,0)</f>
        <v>0</v>
      </c>
      <c r="K101" s="78">
        <f t="shared" si="16"/>
        <v>0</v>
      </c>
      <c r="L101" s="82"/>
      <c r="M101" s="82"/>
      <c r="N101" s="82">
        <v>1</v>
      </c>
      <c r="O101" s="82"/>
      <c r="P101" s="82"/>
      <c r="Q101" s="83"/>
      <c r="R101" s="83"/>
      <c r="S101" s="83"/>
      <c r="T101" s="84">
        <f t="shared" si="15"/>
        <v>0</v>
      </c>
      <c r="U101" s="85"/>
      <c r="V101" s="86"/>
      <c r="W101" s="87"/>
      <c r="X101" s="132">
        <f>VLOOKUP(B101,'[4]ВОМ КГ-3 СОЭКС'!$C$3:$G$2063,5,0)</f>
        <v>39</v>
      </c>
      <c r="Y101" s="133">
        <f t="shared" si="14"/>
        <v>0</v>
      </c>
      <c r="Z101" s="132"/>
    </row>
    <row r="102" spans="1:26" x14ac:dyDescent="0.25">
      <c r="A102" s="76" t="s">
        <v>319</v>
      </c>
      <c r="B102" s="77" t="s">
        <v>2824</v>
      </c>
      <c r="C102" s="77" t="s">
        <v>2825</v>
      </c>
      <c r="D102" s="78">
        <v>1</v>
      </c>
      <c r="E102" s="79">
        <v>12.5</v>
      </c>
      <c r="F102" s="80">
        <v>12.5</v>
      </c>
      <c r="G102" s="81">
        <v>0.48</v>
      </c>
      <c r="H102" s="81">
        <v>0.48</v>
      </c>
      <c r="I102" s="78" t="s">
        <v>4743</v>
      </c>
      <c r="J102" s="78">
        <f>VLOOKUP(B102,'[3]09.02.2026'!$C$3:$J$2063,8,0)</f>
        <v>0</v>
      </c>
      <c r="K102" s="78">
        <f t="shared" si="16"/>
        <v>0</v>
      </c>
      <c r="L102" s="82"/>
      <c r="M102" s="82"/>
      <c r="N102" s="82">
        <v>1</v>
      </c>
      <c r="O102" s="82"/>
      <c r="P102" s="82"/>
      <c r="Q102" s="83"/>
      <c r="R102" s="83"/>
      <c r="S102" s="83"/>
      <c r="T102" s="84">
        <f t="shared" si="15"/>
        <v>0</v>
      </c>
      <c r="U102" s="85"/>
      <c r="V102" s="86"/>
      <c r="W102" s="87"/>
      <c r="X102" s="132">
        <f>VLOOKUP(B102,'[4]ВОМ КГ-3 СОЭКС'!$C$3:$G$2063,5,0)</f>
        <v>12.5</v>
      </c>
      <c r="Y102" s="133">
        <f t="shared" si="14"/>
        <v>0</v>
      </c>
      <c r="Z102" s="132"/>
    </row>
    <row r="103" spans="1:26" x14ac:dyDescent="0.25">
      <c r="A103" s="76" t="s">
        <v>322</v>
      </c>
      <c r="B103" s="77" t="s">
        <v>2826</v>
      </c>
      <c r="C103" s="77" t="s">
        <v>2827</v>
      </c>
      <c r="D103" s="78">
        <v>3</v>
      </c>
      <c r="E103" s="79">
        <v>18</v>
      </c>
      <c r="F103" s="80">
        <v>54</v>
      </c>
      <c r="G103" s="81">
        <v>0.64</v>
      </c>
      <c r="H103" s="81">
        <v>1.92</v>
      </c>
      <c r="I103" s="78" t="s">
        <v>4743</v>
      </c>
      <c r="J103" s="78">
        <f>VLOOKUP(B103,'[3]09.02.2026'!$C$3:$J$2063,8,0)</f>
        <v>0</v>
      </c>
      <c r="K103" s="78">
        <f t="shared" si="16"/>
        <v>0</v>
      </c>
      <c r="L103" s="82"/>
      <c r="M103" s="82"/>
      <c r="N103" s="82"/>
      <c r="O103" s="82">
        <v>2</v>
      </c>
      <c r="P103" s="82">
        <v>1</v>
      </c>
      <c r="Q103" s="83"/>
      <c r="R103" s="83"/>
      <c r="S103" s="83"/>
      <c r="T103" s="84">
        <f t="shared" si="15"/>
        <v>0</v>
      </c>
      <c r="U103" s="85"/>
      <c r="V103" s="86"/>
      <c r="W103" s="87"/>
      <c r="X103" s="132">
        <f>VLOOKUP(B103,'[4]ВОМ КГ-3 СОЭКС'!$C$3:$G$2063,5,0)</f>
        <v>54</v>
      </c>
      <c r="Y103" s="133">
        <f t="shared" si="14"/>
        <v>0</v>
      </c>
      <c r="Z103" s="132"/>
    </row>
    <row r="104" spans="1:26" x14ac:dyDescent="0.25">
      <c r="A104" s="76" t="s">
        <v>325</v>
      </c>
      <c r="B104" s="77" t="s">
        <v>2828</v>
      </c>
      <c r="C104" s="77" t="s">
        <v>2829</v>
      </c>
      <c r="D104" s="78">
        <v>14</v>
      </c>
      <c r="E104" s="79">
        <v>15.8</v>
      </c>
      <c r="F104" s="80">
        <v>221.2</v>
      </c>
      <c r="G104" s="81">
        <v>0.55000000000000004</v>
      </c>
      <c r="H104" s="81">
        <v>7.7</v>
      </c>
      <c r="I104" s="78" t="s">
        <v>4743</v>
      </c>
      <c r="J104" s="78">
        <f>VLOOKUP(B104,'[3]09.02.2026'!$C$3:$J$2063,8,0)</f>
        <v>0</v>
      </c>
      <c r="K104" s="78">
        <f t="shared" si="16"/>
        <v>0</v>
      </c>
      <c r="L104" s="82"/>
      <c r="M104" s="82"/>
      <c r="N104" s="82"/>
      <c r="O104" s="82">
        <v>6</v>
      </c>
      <c r="P104" s="82">
        <v>8</v>
      </c>
      <c r="Q104" s="83"/>
      <c r="R104" s="83"/>
      <c r="S104" s="83"/>
      <c r="T104" s="84">
        <f t="shared" si="15"/>
        <v>0</v>
      </c>
      <c r="U104" s="85"/>
      <c r="V104" s="86"/>
      <c r="W104" s="87"/>
      <c r="X104" s="132">
        <f>VLOOKUP(B104,'[4]ВОМ КГ-3 СОЭКС'!$C$3:$G$2063,5,0)</f>
        <v>221.2</v>
      </c>
      <c r="Y104" s="133">
        <f t="shared" si="14"/>
        <v>0</v>
      </c>
      <c r="Z104" s="132"/>
    </row>
    <row r="105" spans="1:26" x14ac:dyDescent="0.25">
      <c r="A105" s="76" t="s">
        <v>328</v>
      </c>
      <c r="B105" s="77" t="s">
        <v>2830</v>
      </c>
      <c r="C105" s="77" t="s">
        <v>2831</v>
      </c>
      <c r="D105" s="78">
        <v>1</v>
      </c>
      <c r="E105" s="79">
        <v>18.5</v>
      </c>
      <c r="F105" s="80">
        <v>18.5</v>
      </c>
      <c r="G105" s="81">
        <v>0.7</v>
      </c>
      <c r="H105" s="81">
        <v>0.7</v>
      </c>
      <c r="I105" s="78" t="s">
        <v>4743</v>
      </c>
      <c r="J105" s="78">
        <f>VLOOKUP(B105,'[3]09.02.2026'!$C$3:$J$2063,8,0)</f>
        <v>0</v>
      </c>
      <c r="K105" s="78">
        <f t="shared" si="16"/>
        <v>0</v>
      </c>
      <c r="L105" s="82"/>
      <c r="M105" s="82"/>
      <c r="N105" s="82"/>
      <c r="O105" s="82">
        <v>1</v>
      </c>
      <c r="P105" s="82"/>
      <c r="Q105" s="83"/>
      <c r="R105" s="83"/>
      <c r="S105" s="83"/>
      <c r="T105" s="84">
        <f t="shared" si="15"/>
        <v>0</v>
      </c>
      <c r="U105" s="85"/>
      <c r="V105" s="86"/>
      <c r="W105" s="87"/>
      <c r="X105" s="132">
        <f>VLOOKUP(B105,'[4]ВОМ КГ-3 СОЭКС'!$C$3:$G$2063,5,0)</f>
        <v>18.5</v>
      </c>
      <c r="Y105" s="133">
        <f t="shared" si="14"/>
        <v>0</v>
      </c>
      <c r="Z105" s="132"/>
    </row>
    <row r="106" spans="1:26" x14ac:dyDescent="0.25">
      <c r="A106" s="76" t="s">
        <v>331</v>
      </c>
      <c r="B106" s="77" t="s">
        <v>2832</v>
      </c>
      <c r="C106" s="77" t="s">
        <v>2833</v>
      </c>
      <c r="D106" s="78">
        <v>1</v>
      </c>
      <c r="E106" s="79">
        <v>12.1</v>
      </c>
      <c r="F106" s="80">
        <v>12.1</v>
      </c>
      <c r="G106" s="81">
        <v>0.42</v>
      </c>
      <c r="H106" s="81">
        <v>0.42</v>
      </c>
      <c r="I106" s="78" t="s">
        <v>4743</v>
      </c>
      <c r="J106" s="78">
        <f>VLOOKUP(B106,'[3]09.02.2026'!$C$3:$J$2063,8,0)</f>
        <v>0</v>
      </c>
      <c r="K106" s="78">
        <f t="shared" si="16"/>
        <v>0</v>
      </c>
      <c r="L106" s="82"/>
      <c r="M106" s="82"/>
      <c r="N106" s="82"/>
      <c r="O106" s="82"/>
      <c r="P106" s="82">
        <v>1</v>
      </c>
      <c r="Q106" s="83"/>
      <c r="R106" s="83"/>
      <c r="S106" s="83"/>
      <c r="T106" s="84">
        <f t="shared" si="15"/>
        <v>0</v>
      </c>
      <c r="U106" s="85"/>
      <c r="V106" s="86"/>
      <c r="W106" s="87"/>
      <c r="X106" s="132">
        <f>VLOOKUP(B106,'[4]ВОМ КГ-3 СОЭКС'!$C$3:$G$2063,5,0)</f>
        <v>12.1</v>
      </c>
      <c r="Y106" s="133">
        <f t="shared" si="14"/>
        <v>0</v>
      </c>
      <c r="Z106" s="132"/>
    </row>
    <row r="107" spans="1:26" x14ac:dyDescent="0.25">
      <c r="A107" s="76" t="s">
        <v>334</v>
      </c>
      <c r="B107" s="77" t="s">
        <v>2834</v>
      </c>
      <c r="C107" s="77" t="s">
        <v>2835</v>
      </c>
      <c r="D107" s="78">
        <v>1</v>
      </c>
      <c r="E107" s="79">
        <v>15.4</v>
      </c>
      <c r="F107" s="80">
        <v>15.4</v>
      </c>
      <c r="G107" s="81">
        <v>0.5</v>
      </c>
      <c r="H107" s="81">
        <v>0.5</v>
      </c>
      <c r="I107" s="78" t="s">
        <v>4743</v>
      </c>
      <c r="J107" s="78">
        <f>VLOOKUP(B107,'[3]09.02.2026'!$C$3:$J$2063,8,0)</f>
        <v>0</v>
      </c>
      <c r="K107" s="78">
        <f t="shared" si="16"/>
        <v>0</v>
      </c>
      <c r="L107" s="82"/>
      <c r="M107" s="82"/>
      <c r="N107" s="82"/>
      <c r="O107" s="82">
        <v>1</v>
      </c>
      <c r="P107" s="82"/>
      <c r="Q107" s="83"/>
      <c r="R107" s="83"/>
      <c r="S107" s="83"/>
      <c r="T107" s="84">
        <f t="shared" si="15"/>
        <v>0</v>
      </c>
      <c r="U107" s="85"/>
      <c r="V107" s="86"/>
      <c r="W107" s="87"/>
      <c r="X107" s="132">
        <f>VLOOKUP(B107,'[4]ВОМ КГ-3 СОЭКС'!$C$3:$G$2063,5,0)</f>
        <v>15.4</v>
      </c>
      <c r="Y107" s="133">
        <f t="shared" si="14"/>
        <v>0</v>
      </c>
      <c r="Z107" s="132"/>
    </row>
    <row r="108" spans="1:26" x14ac:dyDescent="0.25">
      <c r="A108" s="76" t="s">
        <v>337</v>
      </c>
      <c r="B108" s="77" t="s">
        <v>2836</v>
      </c>
      <c r="C108" s="77" t="s">
        <v>2837</v>
      </c>
      <c r="D108" s="78">
        <v>3</v>
      </c>
      <c r="E108" s="79">
        <v>49</v>
      </c>
      <c r="F108" s="80">
        <v>147</v>
      </c>
      <c r="G108" s="81">
        <v>1.85</v>
      </c>
      <c r="H108" s="81">
        <v>5.55</v>
      </c>
      <c r="I108" s="78" t="s">
        <v>4743</v>
      </c>
      <c r="J108" s="78">
        <f>VLOOKUP(B108,'[3]09.02.2026'!$C$3:$J$2063,8,0)</f>
        <v>0</v>
      </c>
      <c r="K108" s="78">
        <f t="shared" si="16"/>
        <v>0</v>
      </c>
      <c r="L108" s="82"/>
      <c r="M108" s="82"/>
      <c r="N108" s="82"/>
      <c r="O108" s="82"/>
      <c r="P108" s="82">
        <v>3</v>
      </c>
      <c r="Q108" s="83"/>
      <c r="R108" s="83"/>
      <c r="S108" s="83"/>
      <c r="T108" s="84">
        <f t="shared" si="15"/>
        <v>0</v>
      </c>
      <c r="U108" s="85"/>
      <c r="V108" s="86"/>
      <c r="W108" s="87"/>
      <c r="X108" s="132">
        <f>VLOOKUP(B108,'[4]ВОМ КГ-3 СОЭКС'!$C$3:$G$2063,5,0)</f>
        <v>147</v>
      </c>
      <c r="Y108" s="133">
        <f t="shared" si="14"/>
        <v>0</v>
      </c>
      <c r="Z108" s="132"/>
    </row>
    <row r="109" spans="1:26" x14ac:dyDescent="0.25">
      <c r="A109" s="76" t="s">
        <v>340</v>
      </c>
      <c r="B109" s="77" t="s">
        <v>2838</v>
      </c>
      <c r="C109" s="77" t="s">
        <v>2839</v>
      </c>
      <c r="D109" s="78">
        <v>3</v>
      </c>
      <c r="E109" s="79">
        <v>45.6</v>
      </c>
      <c r="F109" s="80">
        <v>136.80000000000001</v>
      </c>
      <c r="G109" s="81">
        <v>1.72</v>
      </c>
      <c r="H109" s="81">
        <v>5.16</v>
      </c>
      <c r="I109" s="78" t="s">
        <v>4743</v>
      </c>
      <c r="J109" s="78">
        <f>VLOOKUP(B109,'[3]09.02.2026'!$C$3:$J$2063,8,0)</f>
        <v>0</v>
      </c>
      <c r="K109" s="78">
        <f t="shared" si="16"/>
        <v>0</v>
      </c>
      <c r="L109" s="82"/>
      <c r="M109" s="82"/>
      <c r="N109" s="82"/>
      <c r="O109" s="82"/>
      <c r="P109" s="82">
        <v>3</v>
      </c>
      <c r="Q109" s="83"/>
      <c r="R109" s="83"/>
      <c r="S109" s="83"/>
      <c r="T109" s="84">
        <f t="shared" si="15"/>
        <v>0</v>
      </c>
      <c r="U109" s="85"/>
      <c r="V109" s="86"/>
      <c r="W109" s="87"/>
      <c r="X109" s="132">
        <f>VLOOKUP(B109,'[4]ВОМ КГ-3 СОЭКС'!$C$3:$G$2063,5,0)</f>
        <v>136.80000000000001</v>
      </c>
      <c r="Y109" s="133">
        <f t="shared" si="14"/>
        <v>0</v>
      </c>
      <c r="Z109" s="132"/>
    </row>
    <row r="110" spans="1:26" x14ac:dyDescent="0.25">
      <c r="A110" s="76" t="s">
        <v>343</v>
      </c>
      <c r="B110" s="77" t="s">
        <v>2840</v>
      </c>
      <c r="C110" s="77" t="s">
        <v>2841</v>
      </c>
      <c r="D110" s="78">
        <v>1</v>
      </c>
      <c r="E110" s="79">
        <v>351.7</v>
      </c>
      <c r="F110" s="80">
        <v>351.7</v>
      </c>
      <c r="G110" s="81">
        <v>11.14</v>
      </c>
      <c r="H110" s="81">
        <v>11.14</v>
      </c>
      <c r="I110" s="78" t="s">
        <v>4743</v>
      </c>
      <c r="J110" s="78">
        <f>VLOOKUP(B110,'[3]09.02.2026'!$C$3:$J$2063,8,0)</f>
        <v>0</v>
      </c>
      <c r="K110" s="78">
        <f t="shared" si="16"/>
        <v>0</v>
      </c>
      <c r="L110" s="82"/>
      <c r="M110" s="82"/>
      <c r="N110" s="82"/>
      <c r="O110" s="82">
        <v>1</v>
      </c>
      <c r="P110" s="82"/>
      <c r="Q110" s="83"/>
      <c r="R110" s="83"/>
      <c r="S110" s="83"/>
      <c r="T110" s="84">
        <f t="shared" si="15"/>
        <v>0</v>
      </c>
      <c r="U110" s="85"/>
      <c r="V110" s="86"/>
      <c r="W110" s="87"/>
      <c r="X110" s="132">
        <f>VLOOKUP(B110,'[4]ВОМ КГ-3 СОЭКС'!$C$3:$G$2063,5,0)</f>
        <v>351.7</v>
      </c>
      <c r="Y110" s="133">
        <f t="shared" si="14"/>
        <v>0</v>
      </c>
      <c r="Z110" s="132"/>
    </row>
    <row r="111" spans="1:26" x14ac:dyDescent="0.25">
      <c r="A111" s="76" t="s">
        <v>346</v>
      </c>
      <c r="B111" s="77" t="s">
        <v>2842</v>
      </c>
      <c r="C111" s="77" t="s">
        <v>2843</v>
      </c>
      <c r="D111" s="78">
        <v>1</v>
      </c>
      <c r="E111" s="79">
        <v>341.6</v>
      </c>
      <c r="F111" s="80">
        <v>341.6</v>
      </c>
      <c r="G111" s="81">
        <v>10.7</v>
      </c>
      <c r="H111" s="81">
        <v>10.7</v>
      </c>
      <c r="I111" s="78" t="s">
        <v>4743</v>
      </c>
      <c r="J111" s="78">
        <f>VLOOKUP(B111,'[3]09.02.2026'!$C$3:$J$2063,8,0)</f>
        <v>0</v>
      </c>
      <c r="K111" s="78">
        <f t="shared" si="16"/>
        <v>0</v>
      </c>
      <c r="L111" s="82"/>
      <c r="M111" s="82"/>
      <c r="N111" s="82"/>
      <c r="O111" s="82">
        <v>1</v>
      </c>
      <c r="P111" s="82"/>
      <c r="Q111" s="83"/>
      <c r="R111" s="83"/>
      <c r="S111" s="83"/>
      <c r="T111" s="84">
        <f t="shared" si="15"/>
        <v>0</v>
      </c>
      <c r="U111" s="85"/>
      <c r="V111" s="86"/>
      <c r="W111" s="87"/>
      <c r="X111" s="132">
        <f>VLOOKUP(B111,'[4]ВОМ КГ-3 СОЭКС'!$C$3:$G$2063,5,0)</f>
        <v>341.6</v>
      </c>
      <c r="Y111" s="133">
        <f t="shared" si="14"/>
        <v>0</v>
      </c>
      <c r="Z111" s="132"/>
    </row>
    <row r="112" spans="1:26" x14ac:dyDescent="0.25">
      <c r="A112" s="76" t="s">
        <v>349</v>
      </c>
      <c r="B112" s="77" t="s">
        <v>2844</v>
      </c>
      <c r="C112" s="77" t="s">
        <v>2845</v>
      </c>
      <c r="D112" s="78">
        <v>1</v>
      </c>
      <c r="E112" s="79">
        <v>50.9</v>
      </c>
      <c r="F112" s="80">
        <v>50.9</v>
      </c>
      <c r="G112" s="81">
        <v>1.6</v>
      </c>
      <c r="H112" s="81">
        <v>1.6</v>
      </c>
      <c r="I112" s="78" t="s">
        <v>4743</v>
      </c>
      <c r="J112" s="78">
        <f>VLOOKUP(B112,'[3]09.02.2026'!$C$3:$J$2063,8,0)</f>
        <v>0</v>
      </c>
      <c r="K112" s="78">
        <f t="shared" si="16"/>
        <v>0</v>
      </c>
      <c r="L112" s="82"/>
      <c r="M112" s="82"/>
      <c r="N112" s="82"/>
      <c r="O112" s="82">
        <v>1</v>
      </c>
      <c r="P112" s="82"/>
      <c r="Q112" s="83"/>
      <c r="R112" s="83"/>
      <c r="S112" s="83"/>
      <c r="T112" s="84">
        <f t="shared" si="15"/>
        <v>0</v>
      </c>
      <c r="U112" s="85"/>
      <c r="V112" s="86"/>
      <c r="W112" s="87"/>
      <c r="X112" s="132">
        <f>VLOOKUP(B112,'[4]ВОМ КГ-3 СОЭКС'!$C$3:$G$2063,5,0)</f>
        <v>50.9</v>
      </c>
      <c r="Y112" s="133">
        <f t="shared" si="14"/>
        <v>0</v>
      </c>
      <c r="Z112" s="132"/>
    </row>
    <row r="113" spans="1:26" x14ac:dyDescent="0.25">
      <c r="A113" s="76" t="s">
        <v>352</v>
      </c>
      <c r="B113" s="77" t="s">
        <v>2846</v>
      </c>
      <c r="C113" s="77" t="s">
        <v>2847</v>
      </c>
      <c r="D113" s="78">
        <v>1</v>
      </c>
      <c r="E113" s="79">
        <v>344.3</v>
      </c>
      <c r="F113" s="80">
        <v>344.3</v>
      </c>
      <c r="G113" s="81">
        <v>10.77</v>
      </c>
      <c r="H113" s="81">
        <v>10.77</v>
      </c>
      <c r="I113" s="78" t="s">
        <v>4743</v>
      </c>
      <c r="J113" s="78">
        <f>VLOOKUP(B113,'[3]09.02.2026'!$C$3:$J$2063,8,0)</f>
        <v>0</v>
      </c>
      <c r="K113" s="78">
        <f t="shared" si="16"/>
        <v>0</v>
      </c>
      <c r="L113" s="82"/>
      <c r="M113" s="82"/>
      <c r="N113" s="82"/>
      <c r="O113" s="82">
        <v>1</v>
      </c>
      <c r="P113" s="82"/>
      <c r="Q113" s="83"/>
      <c r="R113" s="83"/>
      <c r="S113" s="83"/>
      <c r="T113" s="84">
        <f t="shared" si="15"/>
        <v>0</v>
      </c>
      <c r="U113" s="85"/>
      <c r="V113" s="86"/>
      <c r="W113" s="87"/>
      <c r="X113" s="132">
        <f>VLOOKUP(B113,'[4]ВОМ КГ-3 СОЭКС'!$C$3:$G$2063,5,0)</f>
        <v>344.3</v>
      </c>
      <c r="Y113" s="133">
        <f t="shared" si="14"/>
        <v>0</v>
      </c>
      <c r="Z113" s="132"/>
    </row>
    <row r="114" spans="1:26" x14ac:dyDescent="0.25">
      <c r="A114" s="76" t="s">
        <v>355</v>
      </c>
      <c r="B114" s="77" t="s">
        <v>2848</v>
      </c>
      <c r="C114" s="77" t="s">
        <v>2849</v>
      </c>
      <c r="D114" s="78">
        <v>1</v>
      </c>
      <c r="E114" s="79">
        <v>357.2</v>
      </c>
      <c r="F114" s="80">
        <v>357.2</v>
      </c>
      <c r="G114" s="81">
        <v>11.3</v>
      </c>
      <c r="H114" s="81">
        <v>11.3</v>
      </c>
      <c r="I114" s="78" t="s">
        <v>4743</v>
      </c>
      <c r="J114" s="78">
        <f>VLOOKUP(B114,'[3]09.02.2026'!$C$3:$J$2063,8,0)</f>
        <v>0</v>
      </c>
      <c r="K114" s="78">
        <f t="shared" si="16"/>
        <v>0</v>
      </c>
      <c r="L114" s="82"/>
      <c r="M114" s="82"/>
      <c r="N114" s="82"/>
      <c r="O114" s="82"/>
      <c r="P114" s="82">
        <v>1</v>
      </c>
      <c r="Q114" s="83"/>
      <c r="R114" s="83"/>
      <c r="S114" s="83"/>
      <c r="T114" s="84">
        <f t="shared" si="15"/>
        <v>0</v>
      </c>
      <c r="U114" s="85"/>
      <c r="V114" s="86"/>
      <c r="W114" s="87"/>
      <c r="X114" s="132">
        <f>VLOOKUP(B114,'[4]ВОМ КГ-3 СОЭКС'!$C$3:$G$2063,5,0)</f>
        <v>357.2</v>
      </c>
      <c r="Y114" s="133">
        <f t="shared" si="14"/>
        <v>0</v>
      </c>
      <c r="Z114" s="132"/>
    </row>
    <row r="115" spans="1:26" x14ac:dyDescent="0.25">
      <c r="A115" s="76" t="s">
        <v>358</v>
      </c>
      <c r="B115" s="77" t="s">
        <v>2850</v>
      </c>
      <c r="C115" s="77" t="s">
        <v>2851</v>
      </c>
      <c r="D115" s="78">
        <v>1</v>
      </c>
      <c r="E115" s="79">
        <v>3.9</v>
      </c>
      <c r="F115" s="80">
        <v>3.9</v>
      </c>
      <c r="G115" s="81">
        <v>0.13</v>
      </c>
      <c r="H115" s="81">
        <v>0.13</v>
      </c>
      <c r="I115" s="78" t="s">
        <v>4743</v>
      </c>
      <c r="J115" s="78">
        <f>VLOOKUP(B115,'[3]09.02.2026'!$C$3:$J$2063,8,0)</f>
        <v>0</v>
      </c>
      <c r="K115" s="78">
        <f t="shared" si="16"/>
        <v>0</v>
      </c>
      <c r="L115" s="82"/>
      <c r="M115" s="82"/>
      <c r="N115" s="82"/>
      <c r="O115" s="82"/>
      <c r="P115" s="82">
        <v>1</v>
      </c>
      <c r="Q115" s="83"/>
      <c r="R115" s="83"/>
      <c r="S115" s="83"/>
      <c r="T115" s="84">
        <f t="shared" si="15"/>
        <v>0</v>
      </c>
      <c r="U115" s="85"/>
      <c r="V115" s="86"/>
      <c r="W115" s="87"/>
      <c r="X115" s="132">
        <f>VLOOKUP(B115,'[4]ВОМ КГ-3 СОЭКС'!$C$3:$G$2063,5,0)</f>
        <v>3.9</v>
      </c>
      <c r="Y115" s="133">
        <f t="shared" si="14"/>
        <v>0</v>
      </c>
      <c r="Z115" s="132"/>
    </row>
    <row r="116" spans="1:26" x14ac:dyDescent="0.25">
      <c r="A116" s="76" t="s">
        <v>361</v>
      </c>
      <c r="B116" s="77" t="s">
        <v>2852</v>
      </c>
      <c r="C116" s="77" t="s">
        <v>2853</v>
      </c>
      <c r="D116" s="78">
        <v>1</v>
      </c>
      <c r="E116" s="79">
        <v>16.5</v>
      </c>
      <c r="F116" s="80">
        <v>16.5</v>
      </c>
      <c r="G116" s="81">
        <v>0.53</v>
      </c>
      <c r="H116" s="81">
        <v>0.53</v>
      </c>
      <c r="I116" s="78" t="s">
        <v>4743</v>
      </c>
      <c r="J116" s="78">
        <f>VLOOKUP(B116,'[3]09.02.2026'!$C$3:$J$2063,8,0)</f>
        <v>0</v>
      </c>
      <c r="K116" s="78">
        <f t="shared" si="16"/>
        <v>0</v>
      </c>
      <c r="L116" s="82"/>
      <c r="M116" s="82"/>
      <c r="N116" s="82"/>
      <c r="O116" s="82"/>
      <c r="P116" s="82">
        <v>1</v>
      </c>
      <c r="Q116" s="83"/>
      <c r="R116" s="83"/>
      <c r="S116" s="83"/>
      <c r="T116" s="84">
        <f t="shared" si="15"/>
        <v>0</v>
      </c>
      <c r="U116" s="85"/>
      <c r="V116" s="86"/>
      <c r="W116" s="87"/>
      <c r="X116" s="132">
        <f>VLOOKUP(B116,'[4]ВОМ КГ-3 СОЭКС'!$C$3:$G$2063,5,0)</f>
        <v>16.5</v>
      </c>
      <c r="Y116" s="133">
        <f t="shared" si="14"/>
        <v>0</v>
      </c>
      <c r="Z116" s="132"/>
    </row>
    <row r="117" spans="1:26" x14ac:dyDescent="0.25">
      <c r="A117" s="76" t="s">
        <v>364</v>
      </c>
      <c r="B117" s="77" t="s">
        <v>2854</v>
      </c>
      <c r="C117" s="77" t="s">
        <v>2855</v>
      </c>
      <c r="D117" s="78">
        <v>1</v>
      </c>
      <c r="E117" s="79">
        <v>1.5</v>
      </c>
      <c r="F117" s="80">
        <v>1.5</v>
      </c>
      <c r="G117" s="81">
        <v>0.05</v>
      </c>
      <c r="H117" s="81">
        <v>0.05</v>
      </c>
      <c r="I117" s="78" t="s">
        <v>4743</v>
      </c>
      <c r="J117" s="78">
        <f>VLOOKUP(B117,'[3]09.02.2026'!$C$3:$J$2063,8,0)</f>
        <v>0</v>
      </c>
      <c r="K117" s="78">
        <f t="shared" si="16"/>
        <v>0</v>
      </c>
      <c r="L117" s="82"/>
      <c r="M117" s="82"/>
      <c r="N117" s="82"/>
      <c r="O117" s="82">
        <v>1</v>
      </c>
      <c r="P117" s="82"/>
      <c r="Q117" s="83"/>
      <c r="R117" s="83"/>
      <c r="S117" s="83"/>
      <c r="T117" s="84">
        <f t="shared" si="15"/>
        <v>0</v>
      </c>
      <c r="U117" s="85"/>
      <c r="V117" s="86"/>
      <c r="W117" s="87"/>
      <c r="X117" s="132">
        <f>VLOOKUP(B117,'[4]ВОМ КГ-3 СОЭКС'!$C$3:$G$2063,5,0)</f>
        <v>1.5</v>
      </c>
      <c r="Y117" s="133">
        <f t="shared" si="14"/>
        <v>0</v>
      </c>
      <c r="Z117" s="132"/>
    </row>
    <row r="118" spans="1:26" x14ac:dyDescent="0.25">
      <c r="A118" s="76" t="s">
        <v>367</v>
      </c>
      <c r="B118" s="77" t="s">
        <v>2856</v>
      </c>
      <c r="C118" s="77" t="s">
        <v>2857</v>
      </c>
      <c r="D118" s="78">
        <v>1</v>
      </c>
      <c r="E118" s="79">
        <v>6.7</v>
      </c>
      <c r="F118" s="80">
        <v>6.7</v>
      </c>
      <c r="G118" s="81">
        <v>0.22</v>
      </c>
      <c r="H118" s="81">
        <v>0.22</v>
      </c>
      <c r="I118" s="78" t="s">
        <v>4743</v>
      </c>
      <c r="J118" s="78">
        <f>VLOOKUP(B118,'[3]09.02.2026'!$C$3:$J$2063,8,0)</f>
        <v>0</v>
      </c>
      <c r="K118" s="78">
        <f t="shared" si="16"/>
        <v>0</v>
      </c>
      <c r="L118" s="82"/>
      <c r="M118" s="82"/>
      <c r="N118" s="82"/>
      <c r="O118" s="82">
        <v>1</v>
      </c>
      <c r="P118" s="82"/>
      <c r="Q118" s="83"/>
      <c r="R118" s="83"/>
      <c r="S118" s="83"/>
      <c r="T118" s="84">
        <f t="shared" si="15"/>
        <v>0</v>
      </c>
      <c r="U118" s="85"/>
      <c r="V118" s="86"/>
      <c r="W118" s="87"/>
      <c r="X118" s="132">
        <f>VLOOKUP(B118,'[4]ВОМ КГ-3 СОЭКС'!$C$3:$G$2063,5,0)</f>
        <v>6.7</v>
      </c>
      <c r="Y118" s="133">
        <f t="shared" si="14"/>
        <v>0</v>
      </c>
      <c r="Z118" s="132"/>
    </row>
    <row r="119" spans="1:26" x14ac:dyDescent="0.25">
      <c r="A119" s="76" t="s">
        <v>370</v>
      </c>
      <c r="B119" s="77" t="s">
        <v>2858</v>
      </c>
      <c r="C119" s="77" t="s">
        <v>2859</v>
      </c>
      <c r="D119" s="78">
        <v>1</v>
      </c>
      <c r="E119" s="79">
        <v>3.1</v>
      </c>
      <c r="F119" s="80">
        <v>3.1</v>
      </c>
      <c r="G119" s="81">
        <v>0.1</v>
      </c>
      <c r="H119" s="81">
        <v>0.1</v>
      </c>
      <c r="I119" s="78" t="s">
        <v>4743</v>
      </c>
      <c r="J119" s="78">
        <f>VLOOKUP(B119,'[3]09.02.2026'!$C$3:$J$2063,8,0)</f>
        <v>0</v>
      </c>
      <c r="K119" s="78">
        <f t="shared" si="16"/>
        <v>0</v>
      </c>
      <c r="L119" s="82"/>
      <c r="M119" s="82"/>
      <c r="N119" s="82"/>
      <c r="O119" s="82">
        <v>1</v>
      </c>
      <c r="P119" s="82"/>
      <c r="Q119" s="83"/>
      <c r="R119" s="83"/>
      <c r="S119" s="83"/>
      <c r="T119" s="84">
        <f t="shared" si="15"/>
        <v>0</v>
      </c>
      <c r="U119" s="85"/>
      <c r="V119" s="86"/>
      <c r="W119" s="87"/>
      <c r="X119" s="132">
        <f>VLOOKUP(B119,'[4]ВОМ КГ-3 СОЭКС'!$C$3:$G$2063,5,0)</f>
        <v>3.1</v>
      </c>
      <c r="Y119" s="133">
        <f t="shared" si="14"/>
        <v>0</v>
      </c>
      <c r="Z119" s="132"/>
    </row>
    <row r="120" spans="1:26" x14ac:dyDescent="0.25">
      <c r="A120" s="76" t="s">
        <v>373</v>
      </c>
      <c r="B120" s="77" t="s">
        <v>2860</v>
      </c>
      <c r="C120" s="77" t="s">
        <v>2861</v>
      </c>
      <c r="D120" s="78">
        <v>1</v>
      </c>
      <c r="E120" s="79">
        <v>5.6</v>
      </c>
      <c r="F120" s="80">
        <v>5.6</v>
      </c>
      <c r="G120" s="81">
        <v>0.19</v>
      </c>
      <c r="H120" s="81">
        <v>0.19</v>
      </c>
      <c r="I120" s="78" t="s">
        <v>4743</v>
      </c>
      <c r="J120" s="78">
        <f>VLOOKUP(B120,'[3]09.02.2026'!$C$3:$J$2063,8,0)</f>
        <v>0</v>
      </c>
      <c r="K120" s="78">
        <f t="shared" si="16"/>
        <v>0</v>
      </c>
      <c r="L120" s="82"/>
      <c r="M120" s="82"/>
      <c r="N120" s="82"/>
      <c r="O120" s="82"/>
      <c r="P120" s="82">
        <v>1</v>
      </c>
      <c r="Q120" s="83"/>
      <c r="R120" s="83"/>
      <c r="S120" s="83"/>
      <c r="T120" s="84">
        <f t="shared" si="15"/>
        <v>0</v>
      </c>
      <c r="U120" s="85"/>
      <c r="V120" s="86"/>
      <c r="W120" s="87"/>
      <c r="X120" s="132">
        <f>VLOOKUP(B120,'[4]ВОМ КГ-3 СОЭКС'!$C$3:$G$2063,5,0)</f>
        <v>5.6</v>
      </c>
      <c r="Y120" s="133">
        <f t="shared" si="14"/>
        <v>0</v>
      </c>
      <c r="Z120" s="132"/>
    </row>
    <row r="121" spans="1:26" x14ac:dyDescent="0.25">
      <c r="A121" s="76" t="s">
        <v>376</v>
      </c>
      <c r="B121" s="77" t="s">
        <v>2862</v>
      </c>
      <c r="C121" s="77" t="s">
        <v>2863</v>
      </c>
      <c r="D121" s="78">
        <v>1</v>
      </c>
      <c r="E121" s="79">
        <v>9.1999999999999993</v>
      </c>
      <c r="F121" s="80">
        <v>9.1999999999999993</v>
      </c>
      <c r="G121" s="81">
        <v>0.31</v>
      </c>
      <c r="H121" s="81">
        <v>0.31</v>
      </c>
      <c r="I121" s="78" t="s">
        <v>4743</v>
      </c>
      <c r="J121" s="78">
        <f>VLOOKUP(B121,'[3]09.02.2026'!$C$3:$J$2063,8,0)</f>
        <v>0</v>
      </c>
      <c r="K121" s="78">
        <f t="shared" si="16"/>
        <v>0</v>
      </c>
      <c r="L121" s="82"/>
      <c r="M121" s="82"/>
      <c r="N121" s="82"/>
      <c r="O121" s="82"/>
      <c r="P121" s="82">
        <v>1</v>
      </c>
      <c r="Q121" s="83"/>
      <c r="R121" s="83"/>
      <c r="S121" s="83"/>
      <c r="T121" s="84">
        <f t="shared" si="15"/>
        <v>0</v>
      </c>
      <c r="U121" s="85"/>
      <c r="V121" s="86"/>
      <c r="W121" s="87"/>
      <c r="X121" s="132">
        <f>VLOOKUP(B121,'[4]ВОМ КГ-3 СОЭКС'!$C$3:$G$2063,5,0)</f>
        <v>9.1999999999999993</v>
      </c>
      <c r="Y121" s="133">
        <f t="shared" si="14"/>
        <v>0</v>
      </c>
      <c r="Z121" s="132"/>
    </row>
    <row r="122" spans="1:26" x14ac:dyDescent="0.25">
      <c r="A122" s="76" t="s">
        <v>379</v>
      </c>
      <c r="B122" s="77" t="s">
        <v>2864</v>
      </c>
      <c r="C122" s="77" t="s">
        <v>2865</v>
      </c>
      <c r="D122" s="78">
        <v>1</v>
      </c>
      <c r="E122" s="79">
        <v>11.1</v>
      </c>
      <c r="F122" s="80">
        <v>11.1</v>
      </c>
      <c r="G122" s="81">
        <v>0.37</v>
      </c>
      <c r="H122" s="81">
        <v>0.37</v>
      </c>
      <c r="I122" s="78" t="s">
        <v>4743</v>
      </c>
      <c r="J122" s="78">
        <f>VLOOKUP(B122,'[3]09.02.2026'!$C$3:$J$2063,8,0)</f>
        <v>0</v>
      </c>
      <c r="K122" s="78">
        <f t="shared" si="16"/>
        <v>0</v>
      </c>
      <c r="L122" s="82"/>
      <c r="M122" s="82"/>
      <c r="N122" s="82"/>
      <c r="O122" s="82"/>
      <c r="P122" s="82">
        <v>1</v>
      </c>
      <c r="Q122" s="83"/>
      <c r="R122" s="83"/>
      <c r="S122" s="83"/>
      <c r="T122" s="84">
        <f t="shared" si="15"/>
        <v>0</v>
      </c>
      <c r="U122" s="85"/>
      <c r="V122" s="86"/>
      <c r="W122" s="87"/>
      <c r="X122" s="132">
        <f>VLOOKUP(B122,'[4]ВОМ КГ-3 СОЭКС'!$C$3:$G$2063,5,0)</f>
        <v>11.1</v>
      </c>
      <c r="Y122" s="133">
        <f t="shared" si="14"/>
        <v>0</v>
      </c>
      <c r="Z122" s="132"/>
    </row>
    <row r="123" spans="1:26" x14ac:dyDescent="0.25">
      <c r="A123" s="76" t="s">
        <v>382</v>
      </c>
      <c r="B123" s="77" t="s">
        <v>2866</v>
      </c>
      <c r="C123" s="77" t="s">
        <v>2867</v>
      </c>
      <c r="D123" s="78">
        <v>1</v>
      </c>
      <c r="E123" s="79">
        <v>39.799999999999997</v>
      </c>
      <c r="F123" s="80">
        <v>39.799999999999997</v>
      </c>
      <c r="G123" s="81">
        <v>1.31</v>
      </c>
      <c r="H123" s="81">
        <v>1.31</v>
      </c>
      <c r="I123" s="78" t="s">
        <v>4743</v>
      </c>
      <c r="J123" s="78">
        <f>VLOOKUP(B123,'[3]09.02.2026'!$C$3:$J$2063,8,0)</f>
        <v>0</v>
      </c>
      <c r="K123" s="78">
        <f t="shared" si="16"/>
        <v>0</v>
      </c>
      <c r="L123" s="82"/>
      <c r="M123" s="82"/>
      <c r="N123" s="82"/>
      <c r="O123" s="82"/>
      <c r="P123" s="82">
        <v>1</v>
      </c>
      <c r="Q123" s="83"/>
      <c r="R123" s="83"/>
      <c r="S123" s="83"/>
      <c r="T123" s="84">
        <f t="shared" si="15"/>
        <v>0</v>
      </c>
      <c r="U123" s="85"/>
      <c r="V123" s="86"/>
      <c r="W123" s="87"/>
      <c r="X123" s="132">
        <f>VLOOKUP(B123,'[4]ВОМ КГ-3 СОЭКС'!$C$3:$G$2063,5,0)</f>
        <v>39.799999999999997</v>
      </c>
      <c r="Y123" s="133">
        <f t="shared" si="14"/>
        <v>0</v>
      </c>
      <c r="Z123" s="132"/>
    </row>
    <row r="124" spans="1:26" x14ac:dyDescent="0.25">
      <c r="A124" s="76" t="s">
        <v>385</v>
      </c>
      <c r="B124" s="77" t="s">
        <v>2868</v>
      </c>
      <c r="C124" s="77" t="s">
        <v>2869</v>
      </c>
      <c r="D124" s="78">
        <v>1</v>
      </c>
      <c r="E124" s="79">
        <v>29.2</v>
      </c>
      <c r="F124" s="80">
        <v>29.2</v>
      </c>
      <c r="G124" s="81">
        <v>0.96</v>
      </c>
      <c r="H124" s="81">
        <v>0.96</v>
      </c>
      <c r="I124" s="78" t="s">
        <v>4743</v>
      </c>
      <c r="J124" s="78">
        <f>VLOOKUP(B124,'[3]09.02.2026'!$C$3:$J$2063,8,0)</f>
        <v>0</v>
      </c>
      <c r="K124" s="78">
        <f t="shared" si="16"/>
        <v>0</v>
      </c>
      <c r="L124" s="82"/>
      <c r="M124" s="82"/>
      <c r="N124" s="82"/>
      <c r="O124" s="82"/>
      <c r="P124" s="82">
        <v>1</v>
      </c>
      <c r="Q124" s="83"/>
      <c r="R124" s="83"/>
      <c r="S124" s="83"/>
      <c r="T124" s="84">
        <f t="shared" si="15"/>
        <v>0</v>
      </c>
      <c r="U124" s="85"/>
      <c r="V124" s="86"/>
      <c r="W124" s="87"/>
      <c r="X124" s="132">
        <f>VLOOKUP(B124,'[4]ВОМ КГ-3 СОЭКС'!$C$3:$G$2063,5,0)</f>
        <v>29.2</v>
      </c>
      <c r="Y124" s="133">
        <f t="shared" si="14"/>
        <v>0</v>
      </c>
      <c r="Z124" s="132"/>
    </row>
    <row r="125" spans="1:26" x14ac:dyDescent="0.25">
      <c r="A125" s="76" t="s">
        <v>1976</v>
      </c>
      <c r="B125" s="77" t="s">
        <v>2870</v>
      </c>
      <c r="C125" s="77" t="s">
        <v>2871</v>
      </c>
      <c r="D125" s="78">
        <v>102</v>
      </c>
      <c r="E125" s="79">
        <v>8.4</v>
      </c>
      <c r="F125" s="80">
        <v>856.8</v>
      </c>
      <c r="G125" s="81">
        <v>0.13</v>
      </c>
      <c r="H125" s="81">
        <v>13.26</v>
      </c>
      <c r="I125" s="78" t="s">
        <v>4743</v>
      </c>
      <c r="J125" s="78">
        <f>VLOOKUP(B125,'[3]09.02.2026'!$C$3:$J$2063,8,0)</f>
        <v>0</v>
      </c>
      <c r="K125" s="78">
        <f t="shared" si="16"/>
        <v>0</v>
      </c>
      <c r="L125" s="82">
        <v>8</v>
      </c>
      <c r="M125" s="82">
        <v>14</v>
      </c>
      <c r="N125" s="82">
        <v>14</v>
      </c>
      <c r="O125" s="82">
        <v>12</v>
      </c>
      <c r="P125" s="82">
        <v>12</v>
      </c>
      <c r="Q125" s="83">
        <v>14</v>
      </c>
      <c r="R125" s="83">
        <v>12</v>
      </c>
      <c r="S125" s="83">
        <v>16</v>
      </c>
      <c r="T125" s="84">
        <f t="shared" si="15"/>
        <v>0</v>
      </c>
      <c r="U125" s="85"/>
      <c r="V125" s="86"/>
      <c r="W125" s="87"/>
      <c r="X125" s="132">
        <f>VLOOKUP(B125,'[4]ВОМ КГ-3 СОЭКС'!$C$3:$G$2063,5,0)</f>
        <v>856.8</v>
      </c>
      <c r="Y125" s="133">
        <f t="shared" si="14"/>
        <v>0</v>
      </c>
      <c r="Z125" s="132"/>
    </row>
    <row r="126" spans="1:26" x14ac:dyDescent="0.25">
      <c r="A126" s="76" t="s">
        <v>390</v>
      </c>
      <c r="B126" s="77" t="s">
        <v>2872</v>
      </c>
      <c r="C126" s="77" t="s">
        <v>2873</v>
      </c>
      <c r="D126" s="78">
        <v>102</v>
      </c>
      <c r="E126" s="79">
        <v>2.2000000000000002</v>
      </c>
      <c r="F126" s="80">
        <v>224.4</v>
      </c>
      <c r="G126" s="81">
        <v>0.12</v>
      </c>
      <c r="H126" s="81">
        <v>12.24</v>
      </c>
      <c r="I126" s="78" t="s">
        <v>4743</v>
      </c>
      <c r="J126" s="78">
        <f>VLOOKUP(B126,'[3]09.02.2026'!$C$3:$J$2063,8,0)</f>
        <v>0</v>
      </c>
      <c r="K126" s="78">
        <f t="shared" si="16"/>
        <v>0</v>
      </c>
      <c r="L126" s="82">
        <v>8</v>
      </c>
      <c r="M126" s="82">
        <v>14</v>
      </c>
      <c r="N126" s="82">
        <v>14</v>
      </c>
      <c r="O126" s="82">
        <v>12</v>
      </c>
      <c r="P126" s="82">
        <v>12</v>
      </c>
      <c r="Q126" s="83">
        <v>14</v>
      </c>
      <c r="R126" s="83">
        <v>12</v>
      </c>
      <c r="S126" s="83">
        <v>16</v>
      </c>
      <c r="T126" s="84">
        <f t="shared" si="15"/>
        <v>0</v>
      </c>
      <c r="U126" s="85"/>
      <c r="V126" s="86"/>
      <c r="W126" s="87"/>
      <c r="X126" s="132">
        <f>VLOOKUP(B126,'[4]ВОМ КГ-3 СОЭКС'!$C$3:$G$2063,5,0)</f>
        <v>224.4</v>
      </c>
      <c r="Y126" s="133">
        <f t="shared" si="14"/>
        <v>0</v>
      </c>
      <c r="Z126" s="132"/>
    </row>
    <row r="127" spans="1:26" x14ac:dyDescent="0.25">
      <c r="A127" s="76" t="s">
        <v>393</v>
      </c>
      <c r="B127" s="77" t="s">
        <v>2874</v>
      </c>
      <c r="C127" s="77" t="s">
        <v>2875</v>
      </c>
      <c r="D127" s="78">
        <v>2</v>
      </c>
      <c r="E127" s="79">
        <v>1183.5999999999999</v>
      </c>
      <c r="F127" s="80">
        <v>2367.1999999999998</v>
      </c>
      <c r="G127" s="81">
        <v>25.1</v>
      </c>
      <c r="H127" s="81">
        <v>50.2</v>
      </c>
      <c r="I127" s="78" t="s">
        <v>4742</v>
      </c>
      <c r="J127" s="78">
        <f>VLOOKUP(B127,'[3]09.02.2026'!$C$3:$J$2063,8,0)</f>
        <v>0</v>
      </c>
      <c r="K127" s="78">
        <f t="shared" si="16"/>
        <v>0</v>
      </c>
      <c r="L127" s="82">
        <v>1</v>
      </c>
      <c r="M127" s="82"/>
      <c r="N127" s="82"/>
      <c r="O127" s="82"/>
      <c r="P127" s="82"/>
      <c r="Q127" s="83"/>
      <c r="R127" s="83"/>
      <c r="S127" s="83">
        <v>1</v>
      </c>
      <c r="T127" s="84">
        <f t="shared" si="15"/>
        <v>0</v>
      </c>
      <c r="U127" s="85"/>
      <c r="V127" s="86"/>
      <c r="W127" s="87"/>
      <c r="X127" s="132">
        <f>VLOOKUP(B127,'[4]ВОМ КГ-3 СОЭКС'!$C$3:$G$2063,5,0)</f>
        <v>2367.1999999999998</v>
      </c>
      <c r="Y127" s="133">
        <f t="shared" si="14"/>
        <v>0</v>
      </c>
      <c r="Z127" s="132"/>
    </row>
    <row r="128" spans="1:26" x14ac:dyDescent="0.25">
      <c r="A128" s="76" t="s">
        <v>396</v>
      </c>
      <c r="B128" s="77" t="s">
        <v>2876</v>
      </c>
      <c r="C128" s="77" t="s">
        <v>2877</v>
      </c>
      <c r="D128" s="78">
        <v>2</v>
      </c>
      <c r="E128" s="79">
        <v>225.6</v>
      </c>
      <c r="F128" s="80">
        <v>451.2</v>
      </c>
      <c r="G128" s="81">
        <v>4.42</v>
      </c>
      <c r="H128" s="81">
        <v>8.84</v>
      </c>
      <c r="I128" s="78" t="s">
        <v>4742</v>
      </c>
      <c r="J128" s="78">
        <f>VLOOKUP(B128,'[3]09.02.2026'!$C$3:$J$2063,8,0)</f>
        <v>0</v>
      </c>
      <c r="K128" s="78">
        <f t="shared" si="16"/>
        <v>0</v>
      </c>
      <c r="L128" s="82">
        <v>1</v>
      </c>
      <c r="M128" s="82"/>
      <c r="N128" s="82"/>
      <c r="O128" s="82"/>
      <c r="P128" s="82"/>
      <c r="Q128" s="83"/>
      <c r="R128" s="83"/>
      <c r="S128" s="83">
        <v>1</v>
      </c>
      <c r="T128" s="84">
        <f t="shared" si="15"/>
        <v>0</v>
      </c>
      <c r="U128" s="85"/>
      <c r="V128" s="86"/>
      <c r="W128" s="87"/>
      <c r="X128" s="132">
        <f>VLOOKUP(B128,'[4]ВОМ КГ-3 СОЭКС'!$C$3:$G$2063,5,0)</f>
        <v>451.2</v>
      </c>
      <c r="Y128" s="133">
        <f t="shared" si="14"/>
        <v>0</v>
      </c>
      <c r="Z128" s="132"/>
    </row>
    <row r="129" spans="1:27" x14ac:dyDescent="0.25">
      <c r="A129" s="76" t="s">
        <v>399</v>
      </c>
      <c r="B129" s="77" t="s">
        <v>2878</v>
      </c>
      <c r="C129" s="77" t="s">
        <v>2879</v>
      </c>
      <c r="D129" s="78">
        <v>2</v>
      </c>
      <c r="E129" s="79">
        <v>1183.5999999999999</v>
      </c>
      <c r="F129" s="80">
        <v>2367.1999999999998</v>
      </c>
      <c r="G129" s="81">
        <v>25.1</v>
      </c>
      <c r="H129" s="81">
        <v>50.2</v>
      </c>
      <c r="I129" s="78" t="s">
        <v>4742</v>
      </c>
      <c r="J129" s="78">
        <f>VLOOKUP(B129,'[3]09.02.2026'!$C$3:$J$2063,8,0)</f>
        <v>0</v>
      </c>
      <c r="K129" s="78">
        <f t="shared" si="16"/>
        <v>0</v>
      </c>
      <c r="L129" s="82">
        <v>0</v>
      </c>
      <c r="M129" s="82"/>
      <c r="N129" s="82"/>
      <c r="O129" s="82"/>
      <c r="P129" s="82"/>
      <c r="Q129" s="83"/>
      <c r="R129" s="83"/>
      <c r="S129" s="83">
        <v>1</v>
      </c>
      <c r="T129" s="84">
        <f t="shared" si="15"/>
        <v>1</v>
      </c>
      <c r="U129" s="85"/>
      <c r="V129" s="86"/>
      <c r="W129" s="87"/>
      <c r="X129" s="132">
        <f>VLOOKUP(B129,'[4]ВОМ КГ-3 СОЭКС'!$C$3:$G$2063,5,0)</f>
        <v>2367.1999999999998</v>
      </c>
      <c r="Y129" s="133">
        <f t="shared" si="14"/>
        <v>0</v>
      </c>
      <c r="Z129" s="132">
        <v>1</v>
      </c>
      <c r="AA129" s="132">
        <f>T129-Z129</f>
        <v>0</v>
      </c>
    </row>
    <row r="130" spans="1:27" x14ac:dyDescent="0.25">
      <c r="A130" s="76" t="s">
        <v>402</v>
      </c>
      <c r="B130" s="77" t="s">
        <v>2880</v>
      </c>
      <c r="C130" s="77" t="s">
        <v>2881</v>
      </c>
      <c r="D130" s="78">
        <v>3</v>
      </c>
      <c r="E130" s="79">
        <v>225.6</v>
      </c>
      <c r="F130" s="80">
        <v>676.8</v>
      </c>
      <c r="G130" s="81">
        <v>4.42</v>
      </c>
      <c r="H130" s="81">
        <v>13.26</v>
      </c>
      <c r="I130" s="78" t="s">
        <v>4742</v>
      </c>
      <c r="J130" s="78">
        <f>VLOOKUP(B130,'[3]09.02.2026'!$C$3:$J$2063,8,0)</f>
        <v>0</v>
      </c>
      <c r="K130" s="78">
        <f t="shared" si="16"/>
        <v>0</v>
      </c>
      <c r="L130" s="82">
        <v>1</v>
      </c>
      <c r="M130" s="82"/>
      <c r="N130" s="82"/>
      <c r="O130" s="82"/>
      <c r="P130" s="82">
        <v>1</v>
      </c>
      <c r="Q130" s="83"/>
      <c r="R130" s="83"/>
      <c r="S130" s="83">
        <v>1</v>
      </c>
      <c r="T130" s="84">
        <f t="shared" si="15"/>
        <v>0</v>
      </c>
      <c r="U130" s="85"/>
      <c r="V130" s="86"/>
      <c r="W130" s="87"/>
      <c r="X130" s="132">
        <f>VLOOKUP(B130,'[4]ВОМ КГ-3 СОЭКС'!$C$3:$G$2063,5,0)</f>
        <v>676.8</v>
      </c>
      <c r="Y130" s="133">
        <f t="shared" si="14"/>
        <v>0</v>
      </c>
      <c r="Z130" s="132"/>
    </row>
    <row r="131" spans="1:27" x14ac:dyDescent="0.25">
      <c r="A131" s="76" t="s">
        <v>1989</v>
      </c>
      <c r="B131" s="77" t="s">
        <v>2882</v>
      </c>
      <c r="C131" s="77" t="s">
        <v>2883</v>
      </c>
      <c r="D131" s="78">
        <v>1</v>
      </c>
      <c r="E131" s="79">
        <v>1192.7</v>
      </c>
      <c r="F131" s="80">
        <v>1192.7</v>
      </c>
      <c r="G131" s="81">
        <v>25.37</v>
      </c>
      <c r="H131" s="81">
        <v>25.37</v>
      </c>
      <c r="I131" s="78" t="s">
        <v>4742</v>
      </c>
      <c r="J131" s="78">
        <f>VLOOKUP(B131,'[3]09.02.2026'!$C$3:$J$2063,8,0)</f>
        <v>0</v>
      </c>
      <c r="K131" s="78">
        <f t="shared" si="16"/>
        <v>0</v>
      </c>
      <c r="L131" s="82"/>
      <c r="M131" s="82">
        <v>1</v>
      </c>
      <c r="N131" s="82"/>
      <c r="O131" s="82"/>
      <c r="P131" s="82"/>
      <c r="Q131" s="83"/>
      <c r="R131" s="83"/>
      <c r="S131" s="83"/>
      <c r="T131" s="84">
        <f t="shared" si="15"/>
        <v>0</v>
      </c>
      <c r="U131" s="85"/>
      <c r="V131" s="86"/>
      <c r="W131" s="87"/>
      <c r="X131" s="132">
        <f>VLOOKUP(B131,'[4]ВОМ КГ-3 СОЭКС'!$C$3:$G$2063,5,0)</f>
        <v>1192.7</v>
      </c>
      <c r="Y131" s="133">
        <f t="shared" ref="Y131:Y194" si="17">F131-X131</f>
        <v>0</v>
      </c>
      <c r="Z131" s="132"/>
    </row>
    <row r="132" spans="1:27" x14ac:dyDescent="0.25">
      <c r="A132" s="76" t="s">
        <v>407</v>
      </c>
      <c r="B132" s="77" t="s">
        <v>2884</v>
      </c>
      <c r="C132" s="77" t="s">
        <v>2885</v>
      </c>
      <c r="D132" s="78">
        <v>8</v>
      </c>
      <c r="E132" s="79">
        <v>247</v>
      </c>
      <c r="F132" s="80">
        <v>1976</v>
      </c>
      <c r="G132" s="81">
        <v>4.5999999999999996</v>
      </c>
      <c r="H132" s="81">
        <v>36.799999999999997</v>
      </c>
      <c r="I132" s="78" t="s">
        <v>4742</v>
      </c>
      <c r="J132" s="78">
        <f>VLOOKUP(B132,'[3]09.02.2026'!$C$3:$J$2063,8,0)</f>
        <v>0</v>
      </c>
      <c r="K132" s="78">
        <f t="shared" si="16"/>
        <v>0</v>
      </c>
      <c r="L132" s="82"/>
      <c r="M132" s="82">
        <v>2</v>
      </c>
      <c r="N132" s="82">
        <v>2</v>
      </c>
      <c r="O132" s="82"/>
      <c r="P132" s="82"/>
      <c r="Q132" s="83">
        <v>2</v>
      </c>
      <c r="R132" s="83">
        <v>2</v>
      </c>
      <c r="S132" s="83"/>
      <c r="T132" s="84">
        <f t="shared" ref="T132:T195" si="18">D132-L132-M132-N132-O132-P132-Q132-R132-S132</f>
        <v>0</v>
      </c>
      <c r="U132" s="85"/>
      <c r="V132" s="86"/>
      <c r="W132" s="87"/>
      <c r="X132" s="132">
        <f>VLOOKUP(B132,'[4]ВОМ КГ-3 СОЭКС'!$C$3:$G$2063,5,0)</f>
        <v>1976</v>
      </c>
      <c r="Y132" s="133">
        <f t="shared" si="17"/>
        <v>0</v>
      </c>
      <c r="Z132" s="132"/>
    </row>
    <row r="133" spans="1:27" x14ac:dyDescent="0.25">
      <c r="A133" s="76" t="s">
        <v>410</v>
      </c>
      <c r="B133" s="77" t="s">
        <v>2886</v>
      </c>
      <c r="C133" s="77" t="s">
        <v>2887</v>
      </c>
      <c r="D133" s="78">
        <v>6</v>
      </c>
      <c r="E133" s="79">
        <v>1190.4000000000001</v>
      </c>
      <c r="F133" s="80">
        <v>7142.4</v>
      </c>
      <c r="G133" s="81">
        <v>25.3</v>
      </c>
      <c r="H133" s="81">
        <v>151.80000000000001</v>
      </c>
      <c r="I133" s="78" t="s">
        <v>4742</v>
      </c>
      <c r="J133" s="78">
        <f>VLOOKUP(B133,'[3]09.02.2026'!$C$3:$J$2063,8,0)</f>
        <v>0</v>
      </c>
      <c r="K133" s="78">
        <f t="shared" si="16"/>
        <v>0</v>
      </c>
      <c r="L133" s="82"/>
      <c r="M133" s="82">
        <v>0</v>
      </c>
      <c r="N133" s="82">
        <v>1</v>
      </c>
      <c r="O133" s="82"/>
      <c r="P133" s="82"/>
      <c r="Q133" s="83">
        <v>2</v>
      </c>
      <c r="R133" s="83">
        <v>2</v>
      </c>
      <c r="S133" s="83"/>
      <c r="T133" s="84">
        <f t="shared" si="18"/>
        <v>1</v>
      </c>
      <c r="U133" s="85"/>
      <c r="V133" s="86"/>
      <c r="W133" s="87"/>
      <c r="X133" s="132">
        <f>VLOOKUP(B133,'[4]ВОМ КГ-3 СОЭКС'!$C$3:$G$2063,5,0)</f>
        <v>7142.4</v>
      </c>
      <c r="Y133" s="133">
        <f t="shared" si="17"/>
        <v>0</v>
      </c>
      <c r="Z133" s="132">
        <v>1</v>
      </c>
      <c r="AA133" s="132">
        <f>T133-Z133</f>
        <v>0</v>
      </c>
    </row>
    <row r="134" spans="1:27" x14ac:dyDescent="0.25">
      <c r="A134" s="76" t="s">
        <v>1996</v>
      </c>
      <c r="B134" s="77" t="s">
        <v>2888</v>
      </c>
      <c r="C134" s="77" t="s">
        <v>2889</v>
      </c>
      <c r="D134" s="78">
        <v>1</v>
      </c>
      <c r="E134" s="79">
        <v>1192.7</v>
      </c>
      <c r="F134" s="80">
        <v>1192.7</v>
      </c>
      <c r="G134" s="81">
        <v>25.37</v>
      </c>
      <c r="H134" s="81">
        <v>25.37</v>
      </c>
      <c r="I134" s="78" t="s">
        <v>4742</v>
      </c>
      <c r="J134" s="78">
        <f>VLOOKUP(B134,'[3]09.02.2026'!$C$3:$J$2063,8,0)</f>
        <v>0</v>
      </c>
      <c r="K134" s="78">
        <f t="shared" si="16"/>
        <v>0</v>
      </c>
      <c r="L134" s="82"/>
      <c r="M134" s="82"/>
      <c r="N134" s="82">
        <v>1</v>
      </c>
      <c r="O134" s="82"/>
      <c r="P134" s="82"/>
      <c r="Q134" s="83"/>
      <c r="R134" s="83"/>
      <c r="S134" s="83"/>
      <c r="T134" s="84">
        <f t="shared" si="18"/>
        <v>0</v>
      </c>
      <c r="U134" s="85"/>
      <c r="V134" s="86"/>
      <c r="W134" s="87"/>
      <c r="X134" s="132">
        <f>VLOOKUP(B134,'[4]ВОМ КГ-3 СОЭКС'!$C$3:$G$2063,5,0)</f>
        <v>1192.7</v>
      </c>
      <c r="Y134" s="133">
        <f t="shared" si="17"/>
        <v>0</v>
      </c>
      <c r="Z134" s="132"/>
    </row>
    <row r="135" spans="1:27" x14ac:dyDescent="0.25">
      <c r="A135" s="76" t="s">
        <v>415</v>
      </c>
      <c r="B135" s="77" t="s">
        <v>2890</v>
      </c>
      <c r="C135" s="77" t="s">
        <v>2891</v>
      </c>
      <c r="D135" s="78">
        <v>1</v>
      </c>
      <c r="E135" s="79">
        <v>1215</v>
      </c>
      <c r="F135" s="80">
        <v>1215</v>
      </c>
      <c r="G135" s="81">
        <v>25.87</v>
      </c>
      <c r="H135" s="81">
        <v>25.87</v>
      </c>
      <c r="I135" s="78" t="s">
        <v>4742</v>
      </c>
      <c r="J135" s="78">
        <f>VLOOKUP(B135,'[3]09.02.2026'!$C$3:$J$2063,8,0)</f>
        <v>0</v>
      </c>
      <c r="K135" s="78">
        <f t="shared" si="16"/>
        <v>0</v>
      </c>
      <c r="L135" s="82"/>
      <c r="M135" s="82"/>
      <c r="N135" s="82"/>
      <c r="O135" s="82">
        <v>1</v>
      </c>
      <c r="P135" s="82"/>
      <c r="Q135" s="83"/>
      <c r="R135" s="83"/>
      <c r="S135" s="83"/>
      <c r="T135" s="84">
        <f t="shared" si="18"/>
        <v>0</v>
      </c>
      <c r="U135" s="85"/>
      <c r="V135" s="86"/>
      <c r="W135" s="87"/>
      <c r="X135" s="132">
        <f>VLOOKUP(B135,'[4]ВОМ КГ-3 СОЭКС'!$C$3:$G$2063,5,0)</f>
        <v>1215</v>
      </c>
      <c r="Y135" s="133">
        <f t="shared" si="17"/>
        <v>0</v>
      </c>
      <c r="Z135" s="132"/>
    </row>
    <row r="136" spans="1:27" x14ac:dyDescent="0.25">
      <c r="A136" s="76" t="s">
        <v>418</v>
      </c>
      <c r="B136" s="77" t="s">
        <v>2892</v>
      </c>
      <c r="C136" s="77" t="s">
        <v>2893</v>
      </c>
      <c r="D136" s="78">
        <v>1</v>
      </c>
      <c r="E136" s="79">
        <v>258.10000000000002</v>
      </c>
      <c r="F136" s="80">
        <v>258.10000000000002</v>
      </c>
      <c r="G136" s="81">
        <v>4.8499999999999996</v>
      </c>
      <c r="H136" s="81">
        <v>4.8499999999999996</v>
      </c>
      <c r="I136" s="78" t="s">
        <v>4742</v>
      </c>
      <c r="J136" s="78">
        <f>VLOOKUP(B136,'[3]09.02.2026'!$C$3:$J$2063,8,0)</f>
        <v>0</v>
      </c>
      <c r="K136" s="78">
        <f t="shared" si="16"/>
        <v>0</v>
      </c>
      <c r="L136" s="82"/>
      <c r="M136" s="82"/>
      <c r="N136" s="82"/>
      <c r="O136" s="82">
        <v>1</v>
      </c>
      <c r="P136" s="82"/>
      <c r="Q136" s="83"/>
      <c r="R136" s="83"/>
      <c r="S136" s="83"/>
      <c r="T136" s="84">
        <f t="shared" si="18"/>
        <v>0</v>
      </c>
      <c r="U136" s="85"/>
      <c r="V136" s="86"/>
      <c r="W136" s="87"/>
      <c r="X136" s="132">
        <f>VLOOKUP(B136,'[4]ВОМ КГ-3 СОЭКС'!$C$3:$G$2063,5,0)</f>
        <v>258.10000000000002</v>
      </c>
      <c r="Y136" s="133">
        <f t="shared" si="17"/>
        <v>0</v>
      </c>
      <c r="Z136" s="132"/>
    </row>
    <row r="137" spans="1:27" x14ac:dyDescent="0.25">
      <c r="A137" s="76" t="s">
        <v>421</v>
      </c>
      <c r="B137" s="77" t="s">
        <v>2894</v>
      </c>
      <c r="C137" s="77" t="s">
        <v>2895</v>
      </c>
      <c r="D137" s="78">
        <v>1</v>
      </c>
      <c r="E137" s="79">
        <v>1220.0999999999999</v>
      </c>
      <c r="F137" s="80">
        <v>1220.0999999999999</v>
      </c>
      <c r="G137" s="81">
        <v>25.74</v>
      </c>
      <c r="H137" s="81">
        <v>25.74</v>
      </c>
      <c r="I137" s="78" t="s">
        <v>4742</v>
      </c>
      <c r="J137" s="78">
        <f>VLOOKUP(B137,'[3]09.02.2026'!$C$3:$J$2063,8,0)</f>
        <v>0</v>
      </c>
      <c r="K137" s="78">
        <f t="shared" si="16"/>
        <v>0</v>
      </c>
      <c r="L137" s="82"/>
      <c r="M137" s="82"/>
      <c r="N137" s="82"/>
      <c r="O137" s="82">
        <v>0</v>
      </c>
      <c r="P137" s="82"/>
      <c r="Q137" s="83"/>
      <c r="R137" s="83"/>
      <c r="S137" s="83"/>
      <c r="T137" s="84">
        <f t="shared" si="18"/>
        <v>1</v>
      </c>
      <c r="U137" s="85"/>
      <c r="V137" s="86"/>
      <c r="W137" s="87"/>
      <c r="X137" s="132">
        <f>VLOOKUP(B137,'[4]ВОМ КГ-3 СОЭКС'!$C$3:$G$2063,5,0)</f>
        <v>1220.0999999999999</v>
      </c>
      <c r="Y137" s="133">
        <f t="shared" si="17"/>
        <v>0</v>
      </c>
      <c r="Z137" s="132">
        <v>1</v>
      </c>
      <c r="AA137" s="132">
        <f>T137-Z137</f>
        <v>0</v>
      </c>
    </row>
    <row r="138" spans="1:27" x14ac:dyDescent="0.25">
      <c r="A138" s="76" t="s">
        <v>424</v>
      </c>
      <c r="B138" s="77" t="s">
        <v>2896</v>
      </c>
      <c r="C138" s="77" t="s">
        <v>2897</v>
      </c>
      <c r="D138" s="78">
        <v>1</v>
      </c>
      <c r="E138" s="79">
        <v>319.3</v>
      </c>
      <c r="F138" s="80">
        <v>319.3</v>
      </c>
      <c r="G138" s="81">
        <v>6.38</v>
      </c>
      <c r="H138" s="81">
        <v>6.38</v>
      </c>
      <c r="I138" s="78" t="s">
        <v>4742</v>
      </c>
      <c r="J138" s="78">
        <f>VLOOKUP(B138,'[3]09.02.2026'!$C$3:$J$2063,8,0)</f>
        <v>0</v>
      </c>
      <c r="K138" s="78">
        <f t="shared" si="16"/>
        <v>0</v>
      </c>
      <c r="L138" s="82"/>
      <c r="M138" s="82"/>
      <c r="N138" s="82"/>
      <c r="O138" s="82">
        <v>1</v>
      </c>
      <c r="P138" s="82"/>
      <c r="Q138" s="83"/>
      <c r="R138" s="83"/>
      <c r="S138" s="83"/>
      <c r="T138" s="84">
        <f t="shared" si="18"/>
        <v>0</v>
      </c>
      <c r="U138" s="85"/>
      <c r="V138" s="86"/>
      <c r="W138" s="87"/>
      <c r="X138" s="132">
        <f>VLOOKUP(B138,'[4]ВОМ КГ-3 СОЭКС'!$C$3:$G$2063,5,0)</f>
        <v>319.3</v>
      </c>
      <c r="Y138" s="133">
        <f t="shared" si="17"/>
        <v>0</v>
      </c>
      <c r="Z138" s="132"/>
    </row>
    <row r="139" spans="1:27" x14ac:dyDescent="0.25">
      <c r="A139" s="76" t="s">
        <v>427</v>
      </c>
      <c r="B139" s="77" t="s">
        <v>2898</v>
      </c>
      <c r="C139" s="77" t="s">
        <v>2899</v>
      </c>
      <c r="D139" s="78">
        <v>1</v>
      </c>
      <c r="E139" s="79">
        <v>1198.7</v>
      </c>
      <c r="F139" s="80">
        <v>1198.7</v>
      </c>
      <c r="G139" s="81">
        <v>25.46</v>
      </c>
      <c r="H139" s="81">
        <v>25.46</v>
      </c>
      <c r="I139" s="78" t="s">
        <v>4742</v>
      </c>
      <c r="J139" s="78">
        <f>VLOOKUP(B139,'[3]09.02.2026'!$C$3:$J$2063,8,0)</f>
        <v>0</v>
      </c>
      <c r="K139" s="78">
        <f t="shared" si="16"/>
        <v>0</v>
      </c>
      <c r="L139" s="82"/>
      <c r="M139" s="82"/>
      <c r="N139" s="82"/>
      <c r="O139" s="82"/>
      <c r="P139" s="82">
        <v>1</v>
      </c>
      <c r="Q139" s="83"/>
      <c r="R139" s="83"/>
      <c r="S139" s="83"/>
      <c r="T139" s="84">
        <f t="shared" si="18"/>
        <v>0</v>
      </c>
      <c r="U139" s="85"/>
      <c r="V139" s="86"/>
      <c r="W139" s="87"/>
      <c r="X139" s="132">
        <f>VLOOKUP(B139,'[4]ВОМ КГ-3 СОЭКС'!$C$3:$G$2063,5,0)</f>
        <v>1198.7</v>
      </c>
      <c r="Y139" s="133">
        <f t="shared" si="17"/>
        <v>0</v>
      </c>
      <c r="Z139" s="132"/>
    </row>
    <row r="140" spans="1:27" x14ac:dyDescent="0.25">
      <c r="A140" s="76" t="s">
        <v>430</v>
      </c>
      <c r="B140" s="77" t="s">
        <v>2900</v>
      </c>
      <c r="C140" s="77" t="s">
        <v>2901</v>
      </c>
      <c r="D140" s="78">
        <v>1</v>
      </c>
      <c r="E140" s="79">
        <v>258.10000000000002</v>
      </c>
      <c r="F140" s="80">
        <v>258.10000000000002</v>
      </c>
      <c r="G140" s="81">
        <v>4.8499999999999996</v>
      </c>
      <c r="H140" s="81">
        <v>4.8499999999999996</v>
      </c>
      <c r="I140" s="78" t="s">
        <v>4742</v>
      </c>
      <c r="J140" s="78">
        <f>VLOOKUP(B140,'[3]09.02.2026'!$C$3:$J$2063,8,0)</f>
        <v>0</v>
      </c>
      <c r="K140" s="78">
        <f t="shared" si="16"/>
        <v>0</v>
      </c>
      <c r="L140" s="82"/>
      <c r="M140" s="82"/>
      <c r="N140" s="82"/>
      <c r="O140" s="82"/>
      <c r="P140" s="82">
        <v>1</v>
      </c>
      <c r="Q140" s="83"/>
      <c r="R140" s="83"/>
      <c r="S140" s="83"/>
      <c r="T140" s="84">
        <f t="shared" si="18"/>
        <v>0</v>
      </c>
      <c r="U140" s="85"/>
      <c r="V140" s="86"/>
      <c r="W140" s="87"/>
      <c r="X140" s="132">
        <f>VLOOKUP(B140,'[4]ВОМ КГ-3 СОЭКС'!$C$3:$G$2063,5,0)</f>
        <v>258.10000000000002</v>
      </c>
      <c r="Y140" s="133">
        <f t="shared" si="17"/>
        <v>0</v>
      </c>
      <c r="Z140" s="132"/>
    </row>
    <row r="141" spans="1:27" x14ac:dyDescent="0.25">
      <c r="A141" s="76" t="s">
        <v>433</v>
      </c>
      <c r="B141" s="77" t="s">
        <v>2902</v>
      </c>
      <c r="C141" s="77" t="s">
        <v>2903</v>
      </c>
      <c r="D141" s="78">
        <v>1</v>
      </c>
      <c r="E141" s="79">
        <v>1235</v>
      </c>
      <c r="F141" s="80">
        <v>1235</v>
      </c>
      <c r="G141" s="81">
        <v>26.01</v>
      </c>
      <c r="H141" s="81">
        <v>26.01</v>
      </c>
      <c r="I141" s="78" t="s">
        <v>4742</v>
      </c>
      <c r="J141" s="78">
        <f>VLOOKUP(B141,'[3]09.02.2026'!$C$3:$J$2063,8,0)</f>
        <v>0</v>
      </c>
      <c r="K141" s="78">
        <f t="shared" si="16"/>
        <v>0</v>
      </c>
      <c r="L141" s="82"/>
      <c r="M141" s="82"/>
      <c r="N141" s="82"/>
      <c r="O141" s="82"/>
      <c r="P141" s="82">
        <v>0</v>
      </c>
      <c r="Q141" s="83"/>
      <c r="R141" s="83"/>
      <c r="S141" s="83"/>
      <c r="T141" s="84">
        <f t="shared" si="18"/>
        <v>1</v>
      </c>
      <c r="U141" s="85"/>
      <c r="V141" s="86"/>
      <c r="W141" s="87"/>
      <c r="X141" s="132">
        <f>VLOOKUP(B141,'[4]ВОМ КГ-3 СОЭКС'!$C$3:$G$2063,5,0)</f>
        <v>1235</v>
      </c>
      <c r="Y141" s="133">
        <f t="shared" si="17"/>
        <v>0</v>
      </c>
      <c r="Z141" s="132">
        <v>1</v>
      </c>
      <c r="AA141" s="132">
        <f t="shared" ref="AA141:AA147" si="19">T141-Z141</f>
        <v>0</v>
      </c>
    </row>
    <row r="142" spans="1:27" x14ac:dyDescent="0.25">
      <c r="A142" s="76" t="s">
        <v>436</v>
      </c>
      <c r="B142" s="77" t="s">
        <v>2904</v>
      </c>
      <c r="C142" s="77" t="s">
        <v>2905</v>
      </c>
      <c r="D142" s="78">
        <v>1</v>
      </c>
      <c r="E142" s="79">
        <v>1753.2</v>
      </c>
      <c r="F142" s="80">
        <v>1753.2</v>
      </c>
      <c r="G142" s="81">
        <v>21.53</v>
      </c>
      <c r="H142" s="81">
        <v>21.53</v>
      </c>
      <c r="I142" s="78" t="s">
        <v>4742</v>
      </c>
      <c r="J142" s="78"/>
      <c r="K142" s="78"/>
      <c r="L142" s="82">
        <v>0</v>
      </c>
      <c r="M142" s="82"/>
      <c r="N142" s="82"/>
      <c r="O142" s="82"/>
      <c r="P142" s="82"/>
      <c r="Q142" s="83"/>
      <c r="R142" s="83"/>
      <c r="S142" s="83"/>
      <c r="T142" s="84">
        <f t="shared" si="18"/>
        <v>1</v>
      </c>
      <c r="U142" s="85"/>
      <c r="V142" s="86" t="s">
        <v>4751</v>
      </c>
      <c r="W142" s="87">
        <v>1</v>
      </c>
      <c r="X142" s="132">
        <f>VLOOKUP(B142,'[4]ВОМ КГ-3 СОЭКС'!$C$3:$G$2063,5,0)</f>
        <v>1753.2</v>
      </c>
      <c r="Y142" s="133">
        <f t="shared" si="17"/>
        <v>0</v>
      </c>
      <c r="Z142" s="132">
        <v>1</v>
      </c>
      <c r="AA142" s="132">
        <f t="shared" si="19"/>
        <v>0</v>
      </c>
    </row>
    <row r="143" spans="1:27" ht="47.25" x14ac:dyDescent="0.25">
      <c r="A143" s="76" t="s">
        <v>439</v>
      </c>
      <c r="B143" s="77" t="s">
        <v>2906</v>
      </c>
      <c r="C143" s="77" t="s">
        <v>2907</v>
      </c>
      <c r="D143" s="78">
        <v>10</v>
      </c>
      <c r="E143" s="79">
        <v>1764.7</v>
      </c>
      <c r="F143" s="80">
        <v>17647</v>
      </c>
      <c r="G143" s="81">
        <v>21.81</v>
      </c>
      <c r="H143" s="81">
        <v>218.1</v>
      </c>
      <c r="I143" s="78" t="s">
        <v>4742</v>
      </c>
      <c r="J143" s="78"/>
      <c r="K143" s="78"/>
      <c r="L143" s="82"/>
      <c r="M143" s="82">
        <v>0</v>
      </c>
      <c r="N143" s="82"/>
      <c r="O143" s="82">
        <v>0</v>
      </c>
      <c r="P143" s="82">
        <v>0</v>
      </c>
      <c r="Q143" s="83">
        <v>0</v>
      </c>
      <c r="R143" s="83">
        <v>0</v>
      </c>
      <c r="S143" s="83"/>
      <c r="T143" s="84">
        <f t="shared" si="18"/>
        <v>10</v>
      </c>
      <c r="U143" s="85"/>
      <c r="V143" s="86" t="s">
        <v>4752</v>
      </c>
      <c r="W143" s="87">
        <f>2+4+4</f>
        <v>10</v>
      </c>
      <c r="X143" s="132">
        <f>VLOOKUP(B143,'[4]ВОМ КГ-3 СОЭКС'!$C$3:$G$2063,5,0)</f>
        <v>17647</v>
      </c>
      <c r="Y143" s="133">
        <f t="shared" si="17"/>
        <v>0</v>
      </c>
      <c r="Z143" s="132">
        <v>10</v>
      </c>
      <c r="AA143" s="132">
        <f t="shared" si="19"/>
        <v>0</v>
      </c>
    </row>
    <row r="144" spans="1:27" x14ac:dyDescent="0.25">
      <c r="A144" s="76" t="s">
        <v>442</v>
      </c>
      <c r="B144" s="77" t="s">
        <v>2908</v>
      </c>
      <c r="C144" s="77" t="s">
        <v>2909</v>
      </c>
      <c r="D144" s="78">
        <v>1</v>
      </c>
      <c r="E144" s="79">
        <v>1772.8</v>
      </c>
      <c r="F144" s="80">
        <v>1772.8</v>
      </c>
      <c r="G144" s="81">
        <v>22.08</v>
      </c>
      <c r="H144" s="81">
        <v>22.08</v>
      </c>
      <c r="I144" s="78" t="s">
        <v>4742</v>
      </c>
      <c r="J144" s="78"/>
      <c r="K144" s="78"/>
      <c r="L144" s="82"/>
      <c r="M144" s="82"/>
      <c r="N144" s="82">
        <v>0</v>
      </c>
      <c r="O144" s="82"/>
      <c r="P144" s="82"/>
      <c r="Q144" s="83"/>
      <c r="R144" s="83"/>
      <c r="S144" s="83"/>
      <c r="T144" s="84">
        <f t="shared" si="18"/>
        <v>1</v>
      </c>
      <c r="U144" s="85"/>
      <c r="V144" s="86" t="s">
        <v>4753</v>
      </c>
      <c r="W144" s="87">
        <v>1</v>
      </c>
      <c r="X144" s="132">
        <f>VLOOKUP(B144,'[4]ВОМ КГ-3 СОЭКС'!$C$3:$G$2063,5,0)</f>
        <v>1772.8</v>
      </c>
      <c r="Y144" s="133">
        <f t="shared" si="17"/>
        <v>0</v>
      </c>
      <c r="Z144" s="132">
        <v>1</v>
      </c>
      <c r="AA144" s="132">
        <f t="shared" si="19"/>
        <v>0</v>
      </c>
    </row>
    <row r="145" spans="1:27" x14ac:dyDescent="0.25">
      <c r="A145" s="76" t="s">
        <v>445</v>
      </c>
      <c r="B145" s="77" t="s">
        <v>2910</v>
      </c>
      <c r="C145" s="77" t="s">
        <v>2911</v>
      </c>
      <c r="D145" s="78">
        <v>1</v>
      </c>
      <c r="E145" s="79">
        <v>1772.8</v>
      </c>
      <c r="F145" s="80">
        <v>1772.8</v>
      </c>
      <c r="G145" s="81">
        <v>22.08</v>
      </c>
      <c r="H145" s="81">
        <v>22.08</v>
      </c>
      <c r="I145" s="78" t="s">
        <v>4742</v>
      </c>
      <c r="J145" s="78"/>
      <c r="K145" s="78"/>
      <c r="L145" s="82"/>
      <c r="M145" s="82"/>
      <c r="N145" s="82">
        <v>0</v>
      </c>
      <c r="O145" s="82"/>
      <c r="P145" s="82"/>
      <c r="Q145" s="83"/>
      <c r="R145" s="83"/>
      <c r="S145" s="83"/>
      <c r="T145" s="84">
        <f t="shared" si="18"/>
        <v>1</v>
      </c>
      <c r="U145" s="85"/>
      <c r="V145" s="86" t="s">
        <v>4753</v>
      </c>
      <c r="W145" s="87">
        <v>1</v>
      </c>
      <c r="X145" s="132">
        <f>VLOOKUP(B145,'[4]ВОМ КГ-3 СОЭКС'!$C$3:$G$2063,5,0)</f>
        <v>1772.8</v>
      </c>
      <c r="Y145" s="133">
        <f t="shared" si="17"/>
        <v>0</v>
      </c>
      <c r="Z145" s="132">
        <v>1</v>
      </c>
      <c r="AA145" s="132">
        <f t="shared" si="19"/>
        <v>0</v>
      </c>
    </row>
    <row r="146" spans="1:27" x14ac:dyDescent="0.25">
      <c r="A146" s="76" t="s">
        <v>448</v>
      </c>
      <c r="B146" s="77" t="s">
        <v>2912</v>
      </c>
      <c r="C146" s="77" t="s">
        <v>2913</v>
      </c>
      <c r="D146" s="78">
        <v>1</v>
      </c>
      <c r="E146" s="79">
        <v>1786.1</v>
      </c>
      <c r="F146" s="80">
        <v>1786.1</v>
      </c>
      <c r="G146" s="81">
        <v>22.29</v>
      </c>
      <c r="H146" s="81">
        <v>22.29</v>
      </c>
      <c r="I146" s="78" t="s">
        <v>4742</v>
      </c>
      <c r="J146" s="78"/>
      <c r="K146" s="78"/>
      <c r="L146" s="82"/>
      <c r="M146" s="82"/>
      <c r="N146" s="82"/>
      <c r="O146" s="82"/>
      <c r="P146" s="82">
        <v>0</v>
      </c>
      <c r="Q146" s="83"/>
      <c r="R146" s="83"/>
      <c r="S146" s="83"/>
      <c r="T146" s="84">
        <f t="shared" si="18"/>
        <v>1</v>
      </c>
      <c r="U146" s="85"/>
      <c r="V146" s="86" t="s">
        <v>4747</v>
      </c>
      <c r="W146" s="87">
        <v>1</v>
      </c>
      <c r="X146" s="132">
        <f>VLOOKUP(B146,'[4]ВОМ КГ-3 СОЭКС'!$C$3:$G$2063,5,0)</f>
        <v>1786.1</v>
      </c>
      <c r="Y146" s="133">
        <f t="shared" si="17"/>
        <v>0</v>
      </c>
      <c r="Z146" s="132">
        <v>1</v>
      </c>
      <c r="AA146" s="132">
        <f t="shared" si="19"/>
        <v>0</v>
      </c>
    </row>
    <row r="147" spans="1:27" x14ac:dyDescent="0.25">
      <c r="A147" s="76" t="s">
        <v>451</v>
      </c>
      <c r="B147" s="77" t="s">
        <v>2914</v>
      </c>
      <c r="C147" s="77" t="s">
        <v>2915</v>
      </c>
      <c r="D147" s="78">
        <v>1</v>
      </c>
      <c r="E147" s="79">
        <v>1753.2</v>
      </c>
      <c r="F147" s="80">
        <v>1753.2</v>
      </c>
      <c r="G147" s="81">
        <v>21.53</v>
      </c>
      <c r="H147" s="81">
        <v>21.53</v>
      </c>
      <c r="I147" s="78" t="s">
        <v>4742</v>
      </c>
      <c r="J147" s="78"/>
      <c r="K147" s="78"/>
      <c r="L147" s="82"/>
      <c r="M147" s="82"/>
      <c r="N147" s="82"/>
      <c r="O147" s="82"/>
      <c r="P147" s="82"/>
      <c r="Q147" s="83"/>
      <c r="R147" s="83"/>
      <c r="S147" s="83">
        <v>0</v>
      </c>
      <c r="T147" s="84">
        <f t="shared" si="18"/>
        <v>1</v>
      </c>
      <c r="U147" s="85"/>
      <c r="V147" s="86" t="s">
        <v>4753</v>
      </c>
      <c r="W147" s="87">
        <v>1</v>
      </c>
      <c r="X147" s="132">
        <f>VLOOKUP(B147,'[4]ВОМ КГ-3 СОЭКС'!$C$3:$G$2063,5,0)</f>
        <v>1753.2</v>
      </c>
      <c r="Y147" s="133">
        <f t="shared" si="17"/>
        <v>0</v>
      </c>
      <c r="Z147" s="132">
        <v>1</v>
      </c>
      <c r="AA147" s="132">
        <f t="shared" si="19"/>
        <v>0</v>
      </c>
    </row>
    <row r="148" spans="1:27" x14ac:dyDescent="0.25">
      <c r="A148" s="76" t="s">
        <v>454</v>
      </c>
      <c r="B148" s="77" t="s">
        <v>2916</v>
      </c>
      <c r="C148" s="77" t="s">
        <v>2917</v>
      </c>
      <c r="D148" s="78">
        <v>2</v>
      </c>
      <c r="E148" s="79">
        <v>205.9</v>
      </c>
      <c r="F148" s="80">
        <v>411.8</v>
      </c>
      <c r="G148" s="81">
        <v>4.83</v>
      </c>
      <c r="H148" s="81">
        <v>9.66</v>
      </c>
      <c r="I148" s="78" t="s">
        <v>4742</v>
      </c>
      <c r="J148" s="78">
        <f>VLOOKUP(B148,'[3]09.02.2026'!$C$3:$J$2063,8,0)</f>
        <v>0</v>
      </c>
      <c r="K148" s="78">
        <f t="shared" ref="K148:K211" si="20">J148*E148</f>
        <v>0</v>
      </c>
      <c r="L148" s="82">
        <v>1</v>
      </c>
      <c r="M148" s="82"/>
      <c r="N148" s="82"/>
      <c r="O148" s="82"/>
      <c r="P148" s="82"/>
      <c r="Q148" s="83"/>
      <c r="R148" s="83"/>
      <c r="S148" s="83">
        <v>1</v>
      </c>
      <c r="T148" s="84">
        <f t="shared" si="18"/>
        <v>0</v>
      </c>
      <c r="U148" s="85"/>
      <c r="V148" s="86"/>
      <c r="W148" s="87"/>
      <c r="X148" s="132">
        <f>VLOOKUP(B148,'[4]ВОМ КГ-3 СОЭКС'!$C$3:$G$2063,5,0)</f>
        <v>411.8</v>
      </c>
      <c r="Y148" s="133">
        <f t="shared" si="17"/>
        <v>0</v>
      </c>
      <c r="Z148" s="132"/>
    </row>
    <row r="149" spans="1:27" x14ac:dyDescent="0.25">
      <c r="A149" s="76" t="s">
        <v>457</v>
      </c>
      <c r="B149" s="77" t="s">
        <v>2918</v>
      </c>
      <c r="C149" s="77" t="s">
        <v>2919</v>
      </c>
      <c r="D149" s="78">
        <v>1</v>
      </c>
      <c r="E149" s="79">
        <v>324.7</v>
      </c>
      <c r="F149" s="80">
        <v>324.7</v>
      </c>
      <c r="G149" s="81">
        <v>8.2799999999999994</v>
      </c>
      <c r="H149" s="81">
        <v>8.2799999999999994</v>
      </c>
      <c r="I149" s="78" t="s">
        <v>4742</v>
      </c>
      <c r="J149" s="78">
        <f>VLOOKUP(B149,'[3]09.02.2026'!$C$3:$J$2063,8,0)</f>
        <v>0</v>
      </c>
      <c r="K149" s="78">
        <f t="shared" si="20"/>
        <v>0</v>
      </c>
      <c r="L149" s="82">
        <v>1</v>
      </c>
      <c r="M149" s="82"/>
      <c r="N149" s="82"/>
      <c r="O149" s="82"/>
      <c r="P149" s="82"/>
      <c r="Q149" s="83"/>
      <c r="R149" s="83"/>
      <c r="S149" s="83"/>
      <c r="T149" s="84">
        <f t="shared" si="18"/>
        <v>0</v>
      </c>
      <c r="U149" s="85"/>
      <c r="V149" s="86"/>
      <c r="W149" s="87"/>
      <c r="X149" s="132">
        <f>VLOOKUP(B149,'[4]ВОМ КГ-3 СОЭКС'!$C$3:$G$2063,5,0)</f>
        <v>324.7</v>
      </c>
      <c r="Y149" s="133">
        <f t="shared" si="17"/>
        <v>0</v>
      </c>
      <c r="Z149" s="132"/>
    </row>
    <row r="150" spans="1:27" x14ac:dyDescent="0.25">
      <c r="A150" s="76" t="s">
        <v>460</v>
      </c>
      <c r="B150" s="77" t="s">
        <v>2920</v>
      </c>
      <c r="C150" s="77" t="s">
        <v>2921</v>
      </c>
      <c r="D150" s="78">
        <v>10</v>
      </c>
      <c r="E150" s="79">
        <v>222.3</v>
      </c>
      <c r="F150" s="80">
        <v>2223</v>
      </c>
      <c r="G150" s="81">
        <v>5.14</v>
      </c>
      <c r="H150" s="81">
        <v>51.4</v>
      </c>
      <c r="I150" s="78" t="s">
        <v>4742</v>
      </c>
      <c r="J150" s="78">
        <f>VLOOKUP(B150,'[3]09.02.2026'!$C$3:$J$2063,8,0)</f>
        <v>0</v>
      </c>
      <c r="K150" s="78">
        <f t="shared" si="20"/>
        <v>0</v>
      </c>
      <c r="L150" s="82"/>
      <c r="M150" s="82">
        <v>2</v>
      </c>
      <c r="N150" s="82">
        <v>2</v>
      </c>
      <c r="O150" s="82">
        <v>1</v>
      </c>
      <c r="P150" s="82"/>
      <c r="Q150" s="83">
        <v>2</v>
      </c>
      <c r="R150" s="83">
        <v>2</v>
      </c>
      <c r="S150" s="83">
        <v>1</v>
      </c>
      <c r="T150" s="84">
        <f t="shared" si="18"/>
        <v>0</v>
      </c>
      <c r="U150" s="85"/>
      <c r="V150" s="86"/>
      <c r="W150" s="87"/>
      <c r="X150" s="132">
        <f>VLOOKUP(B150,'[4]ВОМ КГ-3 СОЭКС'!$C$3:$G$2063,5,0)</f>
        <v>2223</v>
      </c>
      <c r="Y150" s="133">
        <f t="shared" si="17"/>
        <v>0</v>
      </c>
      <c r="Z150" s="132"/>
    </row>
    <row r="151" spans="1:27" x14ac:dyDescent="0.25">
      <c r="A151" s="76" t="s">
        <v>463</v>
      </c>
      <c r="B151" s="77" t="s">
        <v>2922</v>
      </c>
      <c r="C151" s="77" t="s">
        <v>2923</v>
      </c>
      <c r="D151" s="78">
        <v>10</v>
      </c>
      <c r="E151" s="79">
        <v>222.9</v>
      </c>
      <c r="F151" s="80">
        <v>2229</v>
      </c>
      <c r="G151" s="81">
        <v>5.47</v>
      </c>
      <c r="H151" s="81">
        <v>54.7</v>
      </c>
      <c r="I151" s="78" t="s">
        <v>4742</v>
      </c>
      <c r="J151" s="78">
        <f>VLOOKUP(B151,'[3]09.02.2026'!$C$3:$J$2063,8,0)</f>
        <v>0</v>
      </c>
      <c r="K151" s="78">
        <f t="shared" si="20"/>
        <v>0</v>
      </c>
      <c r="L151" s="82"/>
      <c r="M151" s="82">
        <v>2</v>
      </c>
      <c r="N151" s="82">
        <v>2</v>
      </c>
      <c r="O151" s="82">
        <v>1</v>
      </c>
      <c r="P151" s="82"/>
      <c r="Q151" s="83">
        <v>2</v>
      </c>
      <c r="R151" s="83">
        <v>2</v>
      </c>
      <c r="S151" s="83">
        <v>1</v>
      </c>
      <c r="T151" s="84">
        <f t="shared" si="18"/>
        <v>0</v>
      </c>
      <c r="U151" s="85"/>
      <c r="V151" s="86"/>
      <c r="W151" s="87"/>
      <c r="X151" s="132">
        <f>VLOOKUP(B151,'[4]ВОМ КГ-3 СОЭКС'!$C$3:$G$2063,5,0)</f>
        <v>2229</v>
      </c>
      <c r="Y151" s="133">
        <f t="shared" si="17"/>
        <v>0</v>
      </c>
      <c r="Z151" s="132"/>
    </row>
    <row r="152" spans="1:27" x14ac:dyDescent="0.25">
      <c r="A152" s="76" t="s">
        <v>466</v>
      </c>
      <c r="B152" s="77" t="s">
        <v>2924</v>
      </c>
      <c r="C152" s="77" t="s">
        <v>2925</v>
      </c>
      <c r="D152" s="78">
        <v>1</v>
      </c>
      <c r="E152" s="79">
        <v>231.3</v>
      </c>
      <c r="F152" s="80">
        <v>231.3</v>
      </c>
      <c r="G152" s="81">
        <v>5.45</v>
      </c>
      <c r="H152" s="81">
        <v>5.45</v>
      </c>
      <c r="I152" s="78" t="s">
        <v>4742</v>
      </c>
      <c r="J152" s="78">
        <f>VLOOKUP(B152,'[3]09.02.2026'!$C$3:$J$2063,8,0)</f>
        <v>0</v>
      </c>
      <c r="K152" s="78">
        <f t="shared" si="20"/>
        <v>0</v>
      </c>
      <c r="L152" s="82"/>
      <c r="M152" s="82"/>
      <c r="N152" s="82"/>
      <c r="O152" s="82">
        <v>1</v>
      </c>
      <c r="P152" s="82"/>
      <c r="Q152" s="83"/>
      <c r="R152" s="83"/>
      <c r="S152" s="83"/>
      <c r="T152" s="84">
        <f t="shared" si="18"/>
        <v>0</v>
      </c>
      <c r="U152" s="85"/>
      <c r="V152" s="86"/>
      <c r="W152" s="87"/>
      <c r="X152" s="132">
        <f>VLOOKUP(B152,'[4]ВОМ КГ-3 СОЭКС'!$C$3:$G$2063,5,0)</f>
        <v>231.3</v>
      </c>
      <c r="Y152" s="133">
        <f t="shared" si="17"/>
        <v>0</v>
      </c>
      <c r="Z152" s="132"/>
    </row>
    <row r="153" spans="1:27" x14ac:dyDescent="0.25">
      <c r="A153" s="76" t="s">
        <v>469</v>
      </c>
      <c r="B153" s="77" t="s">
        <v>2926</v>
      </c>
      <c r="C153" s="77" t="s">
        <v>2927</v>
      </c>
      <c r="D153" s="78">
        <v>1</v>
      </c>
      <c r="E153" s="79">
        <v>231.8</v>
      </c>
      <c r="F153" s="80">
        <v>231.8</v>
      </c>
      <c r="G153" s="81">
        <v>5.74</v>
      </c>
      <c r="H153" s="81">
        <v>5.74</v>
      </c>
      <c r="I153" s="78" t="s">
        <v>4742</v>
      </c>
      <c r="J153" s="78">
        <f>VLOOKUP(B153,'[3]09.02.2026'!$C$3:$J$2063,8,0)</f>
        <v>0</v>
      </c>
      <c r="K153" s="78">
        <f t="shared" si="20"/>
        <v>0</v>
      </c>
      <c r="L153" s="82"/>
      <c r="M153" s="82"/>
      <c r="N153" s="82"/>
      <c r="O153" s="82">
        <v>1</v>
      </c>
      <c r="P153" s="82"/>
      <c r="Q153" s="83"/>
      <c r="R153" s="83"/>
      <c r="S153" s="83"/>
      <c r="T153" s="84">
        <f t="shared" si="18"/>
        <v>0</v>
      </c>
      <c r="U153" s="85"/>
      <c r="V153" s="86"/>
      <c r="W153" s="87"/>
      <c r="X153" s="132">
        <f>VLOOKUP(B153,'[4]ВОМ КГ-3 СОЭКС'!$C$3:$G$2063,5,0)</f>
        <v>231.8</v>
      </c>
      <c r="Y153" s="133">
        <f t="shared" si="17"/>
        <v>0</v>
      </c>
      <c r="Z153" s="132"/>
    </row>
    <row r="154" spans="1:27" x14ac:dyDescent="0.25">
      <c r="A154" s="76" t="s">
        <v>472</v>
      </c>
      <c r="B154" s="77" t="s">
        <v>2928</v>
      </c>
      <c r="C154" s="77" t="s">
        <v>2929</v>
      </c>
      <c r="D154" s="78">
        <v>1</v>
      </c>
      <c r="E154" s="79">
        <v>232.8</v>
      </c>
      <c r="F154" s="80">
        <v>232.8</v>
      </c>
      <c r="G154" s="81">
        <v>5.46</v>
      </c>
      <c r="H154" s="81">
        <v>5.46</v>
      </c>
      <c r="I154" s="78" t="s">
        <v>4742</v>
      </c>
      <c r="J154" s="78">
        <f>VLOOKUP(B154,'[3]09.02.2026'!$C$3:$J$2063,8,0)</f>
        <v>0</v>
      </c>
      <c r="K154" s="78">
        <f t="shared" si="20"/>
        <v>0</v>
      </c>
      <c r="L154" s="82"/>
      <c r="M154" s="82"/>
      <c r="N154" s="82"/>
      <c r="O154" s="82"/>
      <c r="P154" s="82">
        <v>1</v>
      </c>
      <c r="Q154" s="83"/>
      <c r="R154" s="83"/>
      <c r="S154" s="83"/>
      <c r="T154" s="84">
        <f t="shared" si="18"/>
        <v>0</v>
      </c>
      <c r="U154" s="85"/>
      <c r="V154" s="86"/>
      <c r="W154" s="87"/>
      <c r="X154" s="132">
        <f>VLOOKUP(B154,'[4]ВОМ КГ-3 СОЭКС'!$C$3:$G$2063,5,0)</f>
        <v>232.8</v>
      </c>
      <c r="Y154" s="133">
        <f t="shared" si="17"/>
        <v>0</v>
      </c>
      <c r="Z154" s="132"/>
    </row>
    <row r="155" spans="1:27" x14ac:dyDescent="0.25">
      <c r="A155" s="76" t="s">
        <v>475</v>
      </c>
      <c r="B155" s="77" t="s">
        <v>2930</v>
      </c>
      <c r="C155" s="77" t="s">
        <v>2931</v>
      </c>
      <c r="D155" s="78">
        <v>1</v>
      </c>
      <c r="E155" s="79">
        <v>242.5</v>
      </c>
      <c r="F155" s="80">
        <v>242.5</v>
      </c>
      <c r="G155" s="81">
        <v>6.12</v>
      </c>
      <c r="H155" s="81">
        <v>6.12</v>
      </c>
      <c r="I155" s="78" t="s">
        <v>4742</v>
      </c>
      <c r="J155" s="78">
        <f>VLOOKUP(B155,'[3]09.02.2026'!$C$3:$J$2063,8,0)</f>
        <v>0</v>
      </c>
      <c r="K155" s="78">
        <f t="shared" si="20"/>
        <v>0</v>
      </c>
      <c r="L155" s="82"/>
      <c r="M155" s="82"/>
      <c r="N155" s="82"/>
      <c r="O155" s="82"/>
      <c r="P155" s="82">
        <v>1</v>
      </c>
      <c r="Q155" s="83"/>
      <c r="R155" s="83"/>
      <c r="S155" s="83"/>
      <c r="T155" s="84">
        <f t="shared" si="18"/>
        <v>0</v>
      </c>
      <c r="U155" s="85"/>
      <c r="V155" s="86"/>
      <c r="W155" s="87"/>
      <c r="X155" s="132">
        <f>VLOOKUP(B155,'[4]ВОМ КГ-3 СОЭКС'!$C$3:$G$2063,5,0)</f>
        <v>242.5</v>
      </c>
      <c r="Y155" s="133">
        <f t="shared" si="17"/>
        <v>0</v>
      </c>
      <c r="Z155" s="132"/>
    </row>
    <row r="156" spans="1:27" x14ac:dyDescent="0.25">
      <c r="A156" s="76" t="s">
        <v>478</v>
      </c>
      <c r="B156" s="77" t="s">
        <v>2932</v>
      </c>
      <c r="C156" s="77" t="s">
        <v>2933</v>
      </c>
      <c r="D156" s="78">
        <v>1</v>
      </c>
      <c r="E156" s="79">
        <v>231.3</v>
      </c>
      <c r="F156" s="80">
        <v>231.3</v>
      </c>
      <c r="G156" s="81">
        <v>5.45</v>
      </c>
      <c r="H156" s="81">
        <v>5.45</v>
      </c>
      <c r="I156" s="78" t="s">
        <v>4742</v>
      </c>
      <c r="J156" s="78">
        <f>VLOOKUP(B156,'[3]09.02.2026'!$C$3:$J$2063,8,0)</f>
        <v>0</v>
      </c>
      <c r="K156" s="78">
        <f t="shared" si="20"/>
        <v>0</v>
      </c>
      <c r="L156" s="82"/>
      <c r="M156" s="82"/>
      <c r="N156" s="82"/>
      <c r="O156" s="82"/>
      <c r="P156" s="82">
        <v>1</v>
      </c>
      <c r="Q156" s="83"/>
      <c r="R156" s="83"/>
      <c r="S156" s="83"/>
      <c r="T156" s="84">
        <f t="shared" si="18"/>
        <v>0</v>
      </c>
      <c r="U156" s="85"/>
      <c r="V156" s="86"/>
      <c r="W156" s="87"/>
      <c r="X156" s="132">
        <f>VLOOKUP(B156,'[4]ВОМ КГ-3 СОЭКС'!$C$3:$G$2063,5,0)</f>
        <v>231.3</v>
      </c>
      <c r="Y156" s="133">
        <f t="shared" si="17"/>
        <v>0</v>
      </c>
      <c r="Z156" s="132"/>
    </row>
    <row r="157" spans="1:27" x14ac:dyDescent="0.25">
      <c r="A157" s="76" t="s">
        <v>481</v>
      </c>
      <c r="B157" s="77" t="s">
        <v>2934</v>
      </c>
      <c r="C157" s="77" t="s">
        <v>2935</v>
      </c>
      <c r="D157" s="78">
        <v>1</v>
      </c>
      <c r="E157" s="79">
        <v>231.8</v>
      </c>
      <c r="F157" s="80">
        <v>231.8</v>
      </c>
      <c r="G157" s="81">
        <v>5.74</v>
      </c>
      <c r="H157" s="81">
        <v>5.74</v>
      </c>
      <c r="I157" s="78" t="s">
        <v>4742</v>
      </c>
      <c r="J157" s="78">
        <f>VLOOKUP(B157,'[3]09.02.2026'!$C$3:$J$2063,8,0)</f>
        <v>0</v>
      </c>
      <c r="K157" s="78">
        <f t="shared" si="20"/>
        <v>0</v>
      </c>
      <c r="L157" s="82"/>
      <c r="M157" s="82"/>
      <c r="N157" s="82"/>
      <c r="O157" s="82"/>
      <c r="P157" s="82">
        <v>1</v>
      </c>
      <c r="Q157" s="83"/>
      <c r="R157" s="83"/>
      <c r="S157" s="83"/>
      <c r="T157" s="84">
        <f t="shared" si="18"/>
        <v>0</v>
      </c>
      <c r="U157" s="85"/>
      <c r="V157" s="86"/>
      <c r="W157" s="87"/>
      <c r="X157" s="132">
        <f>VLOOKUP(B157,'[4]ВОМ КГ-3 СОЭКС'!$C$3:$G$2063,5,0)</f>
        <v>231.8</v>
      </c>
      <c r="Y157" s="133">
        <f t="shared" si="17"/>
        <v>0</v>
      </c>
      <c r="Z157" s="132"/>
    </row>
    <row r="158" spans="1:27" x14ac:dyDescent="0.25">
      <c r="A158" s="76" t="s">
        <v>484</v>
      </c>
      <c r="B158" s="77" t="s">
        <v>2936</v>
      </c>
      <c r="C158" s="77" t="s">
        <v>2937</v>
      </c>
      <c r="D158" s="78">
        <v>1</v>
      </c>
      <c r="E158" s="79">
        <v>314.7</v>
      </c>
      <c r="F158" s="80">
        <v>314.7</v>
      </c>
      <c r="G158" s="81">
        <v>8.01</v>
      </c>
      <c r="H158" s="81">
        <v>8.01</v>
      </c>
      <c r="I158" s="78" t="s">
        <v>4742</v>
      </c>
      <c r="J158" s="78">
        <f>VLOOKUP(B158,'[3]09.02.2026'!$C$3:$J$2063,8,0)</f>
        <v>0</v>
      </c>
      <c r="K158" s="78">
        <f t="shared" si="20"/>
        <v>0</v>
      </c>
      <c r="L158" s="82"/>
      <c r="M158" s="82"/>
      <c r="N158" s="82"/>
      <c r="O158" s="82"/>
      <c r="P158" s="82"/>
      <c r="Q158" s="83"/>
      <c r="R158" s="83"/>
      <c r="S158" s="83">
        <v>1</v>
      </c>
      <c r="T158" s="84">
        <f t="shared" si="18"/>
        <v>0</v>
      </c>
      <c r="U158" s="85"/>
      <c r="V158" s="86"/>
      <c r="W158" s="87"/>
      <c r="X158" s="132">
        <f>VLOOKUP(B158,'[4]ВОМ КГ-3 СОЭКС'!$C$3:$G$2063,5,0)</f>
        <v>314.7</v>
      </c>
      <c r="Y158" s="133">
        <f t="shared" si="17"/>
        <v>0</v>
      </c>
      <c r="Z158" s="132"/>
    </row>
    <row r="159" spans="1:27" x14ac:dyDescent="0.25">
      <c r="A159" s="76" t="s">
        <v>487</v>
      </c>
      <c r="B159" s="77" t="s">
        <v>2938</v>
      </c>
      <c r="C159" s="77" t="s">
        <v>2939</v>
      </c>
      <c r="D159" s="78">
        <v>1</v>
      </c>
      <c r="E159" s="79">
        <v>21.3</v>
      </c>
      <c r="F159" s="80">
        <v>21.3</v>
      </c>
      <c r="G159" s="81">
        <v>0.62</v>
      </c>
      <c r="H159" s="81">
        <v>0.62</v>
      </c>
      <c r="I159" s="78" t="s">
        <v>4743</v>
      </c>
      <c r="J159" s="78">
        <f>VLOOKUP(B159,'[3]09.02.2026'!$C$3:$J$2063,8,0)</f>
        <v>0</v>
      </c>
      <c r="K159" s="78">
        <f t="shared" si="20"/>
        <v>0</v>
      </c>
      <c r="L159" s="82"/>
      <c r="M159" s="82"/>
      <c r="N159" s="82">
        <v>1</v>
      </c>
      <c r="O159" s="82"/>
      <c r="P159" s="82"/>
      <c r="Q159" s="83"/>
      <c r="R159" s="83"/>
      <c r="S159" s="83"/>
      <c r="T159" s="84">
        <f t="shared" si="18"/>
        <v>0</v>
      </c>
      <c r="U159" s="85"/>
      <c r="V159" s="86"/>
      <c r="W159" s="87"/>
      <c r="X159" s="132">
        <f>VLOOKUP(B159,'[4]ВОМ КГ-3 СОЭКС'!$C$3:$G$2063,5,0)</f>
        <v>21.3</v>
      </c>
      <c r="Y159" s="133">
        <f t="shared" si="17"/>
        <v>0</v>
      </c>
      <c r="Z159" s="132"/>
    </row>
    <row r="160" spans="1:27" x14ac:dyDescent="0.25">
      <c r="A160" s="76" t="s">
        <v>490</v>
      </c>
      <c r="B160" s="77" t="s">
        <v>2940</v>
      </c>
      <c r="C160" s="77" t="s">
        <v>2941</v>
      </c>
      <c r="D160" s="78">
        <v>1</v>
      </c>
      <c r="E160" s="79">
        <v>71.400000000000006</v>
      </c>
      <c r="F160" s="80">
        <v>71.400000000000006</v>
      </c>
      <c r="G160" s="81">
        <v>1.71</v>
      </c>
      <c r="H160" s="81">
        <v>1.71</v>
      </c>
      <c r="I160" s="78" t="s">
        <v>4743</v>
      </c>
      <c r="J160" s="78">
        <f>VLOOKUP(B160,'[3]09.02.2026'!$C$3:$J$2063,8,0)</f>
        <v>0</v>
      </c>
      <c r="K160" s="78">
        <f t="shared" si="20"/>
        <v>0</v>
      </c>
      <c r="L160" s="82"/>
      <c r="M160" s="82"/>
      <c r="N160" s="82">
        <v>1</v>
      </c>
      <c r="O160" s="82"/>
      <c r="P160" s="82"/>
      <c r="Q160" s="83"/>
      <c r="R160" s="83"/>
      <c r="S160" s="83"/>
      <c r="T160" s="84">
        <f t="shared" si="18"/>
        <v>0</v>
      </c>
      <c r="U160" s="85"/>
      <c r="V160" s="86"/>
      <c r="W160" s="87"/>
      <c r="X160" s="132">
        <f>VLOOKUP(B160,'[4]ВОМ КГ-3 СОЭКС'!$C$3:$G$2063,5,0)</f>
        <v>71.400000000000006</v>
      </c>
      <c r="Y160" s="133">
        <f t="shared" si="17"/>
        <v>0</v>
      </c>
      <c r="Z160" s="132"/>
    </row>
    <row r="161" spans="1:26" x14ac:dyDescent="0.25">
      <c r="A161" s="76" t="s">
        <v>493</v>
      </c>
      <c r="B161" s="77" t="s">
        <v>2942</v>
      </c>
      <c r="C161" s="77" t="s">
        <v>2943</v>
      </c>
      <c r="D161" s="78">
        <v>4</v>
      </c>
      <c r="E161" s="79">
        <v>66.900000000000006</v>
      </c>
      <c r="F161" s="80">
        <v>267.60000000000002</v>
      </c>
      <c r="G161" s="81">
        <v>1.6</v>
      </c>
      <c r="H161" s="81">
        <v>6.4</v>
      </c>
      <c r="I161" s="78" t="s">
        <v>4743</v>
      </c>
      <c r="J161" s="78">
        <f>VLOOKUP(B161,'[3]09.02.2026'!$C$3:$J$2063,8,0)</f>
        <v>0</v>
      </c>
      <c r="K161" s="78">
        <f t="shared" si="20"/>
        <v>0</v>
      </c>
      <c r="L161" s="82"/>
      <c r="M161" s="82"/>
      <c r="N161" s="82"/>
      <c r="O161" s="82">
        <v>2</v>
      </c>
      <c r="P161" s="82">
        <v>2</v>
      </c>
      <c r="Q161" s="83"/>
      <c r="R161" s="83"/>
      <c r="S161" s="83"/>
      <c r="T161" s="84">
        <f t="shared" si="18"/>
        <v>0</v>
      </c>
      <c r="U161" s="85"/>
      <c r="V161" s="86"/>
      <c r="W161" s="87"/>
      <c r="X161" s="132">
        <f>VLOOKUP(B161,'[4]ВОМ КГ-3 СОЭКС'!$C$3:$G$2063,5,0)</f>
        <v>267.60000000000002</v>
      </c>
      <c r="Y161" s="133">
        <f t="shared" si="17"/>
        <v>0</v>
      </c>
      <c r="Z161" s="132"/>
    </row>
    <row r="162" spans="1:26" x14ac:dyDescent="0.25">
      <c r="A162" s="76" t="s">
        <v>496</v>
      </c>
      <c r="B162" s="77" t="s">
        <v>2944</v>
      </c>
      <c r="C162" s="77" t="s">
        <v>2945</v>
      </c>
      <c r="D162" s="78">
        <v>4</v>
      </c>
      <c r="E162" s="79">
        <v>17.5</v>
      </c>
      <c r="F162" s="80">
        <v>70</v>
      </c>
      <c r="G162" s="81">
        <v>0.52</v>
      </c>
      <c r="H162" s="81">
        <v>2.08</v>
      </c>
      <c r="I162" s="78" t="s">
        <v>4743</v>
      </c>
      <c r="J162" s="78">
        <f>VLOOKUP(B162,'[3]09.02.2026'!$C$3:$J$2063,8,0)</f>
        <v>0</v>
      </c>
      <c r="K162" s="78">
        <f t="shared" si="20"/>
        <v>0</v>
      </c>
      <c r="L162" s="82"/>
      <c r="M162" s="82"/>
      <c r="N162" s="82"/>
      <c r="O162" s="82">
        <v>2</v>
      </c>
      <c r="P162" s="82">
        <v>2</v>
      </c>
      <c r="Q162" s="83"/>
      <c r="R162" s="83"/>
      <c r="S162" s="83"/>
      <c r="T162" s="84">
        <f t="shared" si="18"/>
        <v>0</v>
      </c>
      <c r="U162" s="85"/>
      <c r="V162" s="86"/>
      <c r="W162" s="87"/>
      <c r="X162" s="132">
        <f>VLOOKUP(B162,'[4]ВОМ КГ-3 СОЭКС'!$C$3:$G$2063,5,0)</f>
        <v>70</v>
      </c>
      <c r="Y162" s="133">
        <f t="shared" si="17"/>
        <v>0</v>
      </c>
      <c r="Z162" s="132"/>
    </row>
    <row r="163" spans="1:26" x14ac:dyDescent="0.25">
      <c r="A163" s="76" t="s">
        <v>499</v>
      </c>
      <c r="B163" s="77" t="s">
        <v>2946</v>
      </c>
      <c r="C163" s="77" t="s">
        <v>2947</v>
      </c>
      <c r="D163" s="78">
        <v>2</v>
      </c>
      <c r="E163" s="79">
        <v>347.1</v>
      </c>
      <c r="F163" s="80">
        <v>694.2</v>
      </c>
      <c r="G163" s="81">
        <v>17.809999999999999</v>
      </c>
      <c r="H163" s="81">
        <v>35.619999999999997</v>
      </c>
      <c r="I163" s="78" t="s">
        <v>4743</v>
      </c>
      <c r="J163" s="78">
        <f>VLOOKUP(B163,'[3]09.02.2026'!$C$3:$J$2063,8,0)</f>
        <v>0</v>
      </c>
      <c r="K163" s="78">
        <f t="shared" si="20"/>
        <v>0</v>
      </c>
      <c r="L163" s="82"/>
      <c r="M163" s="82"/>
      <c r="N163" s="82">
        <v>2</v>
      </c>
      <c r="O163" s="82"/>
      <c r="P163" s="82"/>
      <c r="Q163" s="83"/>
      <c r="R163" s="83"/>
      <c r="S163" s="83"/>
      <c r="T163" s="84">
        <f t="shared" si="18"/>
        <v>0</v>
      </c>
      <c r="U163" s="85"/>
      <c r="V163" s="86"/>
      <c r="W163" s="87"/>
      <c r="X163" s="132">
        <f>VLOOKUP(B163,'[4]ВОМ КГ-3 СОЭКС'!$C$3:$G$2063,5,0)</f>
        <v>694.2</v>
      </c>
      <c r="Y163" s="133">
        <f t="shared" si="17"/>
        <v>0</v>
      </c>
      <c r="Z163" s="132"/>
    </row>
    <row r="164" spans="1:26" x14ac:dyDescent="0.25">
      <c r="A164" s="76" t="s">
        <v>502</v>
      </c>
      <c r="B164" s="77" t="s">
        <v>2948</v>
      </c>
      <c r="C164" s="77" t="s">
        <v>2949</v>
      </c>
      <c r="D164" s="78">
        <v>1</v>
      </c>
      <c r="E164" s="79">
        <v>383.4</v>
      </c>
      <c r="F164" s="80">
        <v>383.4</v>
      </c>
      <c r="G164" s="81">
        <v>17.760000000000002</v>
      </c>
      <c r="H164" s="81">
        <v>17.760000000000002</v>
      </c>
      <c r="I164" s="78" t="s">
        <v>4743</v>
      </c>
      <c r="J164" s="78">
        <f>VLOOKUP(B164,'[3]09.02.2026'!$C$3:$J$2063,8,0)</f>
        <v>0</v>
      </c>
      <c r="K164" s="78">
        <f t="shared" si="20"/>
        <v>0</v>
      </c>
      <c r="L164" s="82"/>
      <c r="M164" s="82"/>
      <c r="N164" s="82">
        <v>1</v>
      </c>
      <c r="O164" s="82"/>
      <c r="P164" s="82"/>
      <c r="Q164" s="83"/>
      <c r="R164" s="83"/>
      <c r="S164" s="83"/>
      <c r="T164" s="84">
        <f t="shared" si="18"/>
        <v>0</v>
      </c>
      <c r="U164" s="85"/>
      <c r="V164" s="86"/>
      <c r="W164" s="87"/>
      <c r="X164" s="132">
        <f>VLOOKUP(B164,'[4]ВОМ КГ-3 СОЭКС'!$C$3:$G$2063,5,0)</f>
        <v>383.4</v>
      </c>
      <c r="Y164" s="133">
        <f t="shared" si="17"/>
        <v>0</v>
      </c>
      <c r="Z164" s="132"/>
    </row>
    <row r="165" spans="1:26" x14ac:dyDescent="0.25">
      <c r="A165" s="76" t="s">
        <v>505</v>
      </c>
      <c r="B165" s="77" t="s">
        <v>2950</v>
      </c>
      <c r="C165" s="77" t="s">
        <v>2951</v>
      </c>
      <c r="D165" s="78">
        <v>1</v>
      </c>
      <c r="E165" s="79">
        <v>176</v>
      </c>
      <c r="F165" s="80">
        <v>176</v>
      </c>
      <c r="G165" s="81">
        <v>8.68</v>
      </c>
      <c r="H165" s="81">
        <v>8.68</v>
      </c>
      <c r="I165" s="78" t="s">
        <v>4743</v>
      </c>
      <c r="J165" s="78">
        <f>VLOOKUP(B165,'[3]09.02.2026'!$C$3:$J$2063,8,0)</f>
        <v>0</v>
      </c>
      <c r="K165" s="78">
        <f t="shared" si="20"/>
        <v>0</v>
      </c>
      <c r="L165" s="82"/>
      <c r="M165" s="82"/>
      <c r="N165" s="82">
        <v>1</v>
      </c>
      <c r="O165" s="82"/>
      <c r="P165" s="82"/>
      <c r="Q165" s="83"/>
      <c r="R165" s="83"/>
      <c r="S165" s="83"/>
      <c r="T165" s="84">
        <f t="shared" si="18"/>
        <v>0</v>
      </c>
      <c r="U165" s="85"/>
      <c r="V165" s="86"/>
      <c r="W165" s="87"/>
      <c r="X165" s="132">
        <f>VLOOKUP(B165,'[4]ВОМ КГ-3 СОЭКС'!$C$3:$G$2063,5,0)</f>
        <v>176</v>
      </c>
      <c r="Y165" s="133">
        <f t="shared" si="17"/>
        <v>0</v>
      </c>
      <c r="Z165" s="132"/>
    </row>
    <row r="166" spans="1:26" x14ac:dyDescent="0.25">
      <c r="A166" s="76" t="s">
        <v>508</v>
      </c>
      <c r="B166" s="77" t="s">
        <v>2952</v>
      </c>
      <c r="C166" s="77" t="s">
        <v>2953</v>
      </c>
      <c r="D166" s="78">
        <v>2</v>
      </c>
      <c r="E166" s="79">
        <v>278.8</v>
      </c>
      <c r="F166" s="80">
        <v>557.6</v>
      </c>
      <c r="G166" s="81">
        <v>15.24</v>
      </c>
      <c r="H166" s="81">
        <v>30.48</v>
      </c>
      <c r="I166" s="78" t="s">
        <v>4743</v>
      </c>
      <c r="J166" s="78">
        <f>VLOOKUP(B166,'[3]09.02.2026'!$C$3:$J$2063,8,0)</f>
        <v>0</v>
      </c>
      <c r="K166" s="78">
        <f t="shared" si="20"/>
        <v>0</v>
      </c>
      <c r="L166" s="82"/>
      <c r="M166" s="82"/>
      <c r="N166" s="82"/>
      <c r="O166" s="82">
        <v>1</v>
      </c>
      <c r="P166" s="82">
        <v>1</v>
      </c>
      <c r="Q166" s="83"/>
      <c r="R166" s="83"/>
      <c r="S166" s="83"/>
      <c r="T166" s="84">
        <f t="shared" si="18"/>
        <v>0</v>
      </c>
      <c r="U166" s="85"/>
      <c r="V166" s="86"/>
      <c r="W166" s="87"/>
      <c r="X166" s="132">
        <f>VLOOKUP(B166,'[4]ВОМ КГ-3 СОЭКС'!$C$3:$G$2063,5,0)</f>
        <v>557.6</v>
      </c>
      <c r="Y166" s="133">
        <f t="shared" si="17"/>
        <v>0</v>
      </c>
      <c r="Z166" s="132"/>
    </row>
    <row r="167" spans="1:26" x14ac:dyDescent="0.25">
      <c r="A167" s="76" t="s">
        <v>511</v>
      </c>
      <c r="B167" s="77" t="s">
        <v>2954</v>
      </c>
      <c r="C167" s="77" t="s">
        <v>2955</v>
      </c>
      <c r="D167" s="78">
        <v>1</v>
      </c>
      <c r="E167" s="79">
        <v>261.2</v>
      </c>
      <c r="F167" s="80">
        <v>261.2</v>
      </c>
      <c r="G167" s="81">
        <v>13.45</v>
      </c>
      <c r="H167" s="81">
        <v>13.45</v>
      </c>
      <c r="I167" s="78" t="s">
        <v>4743</v>
      </c>
      <c r="J167" s="78">
        <f>VLOOKUP(B167,'[3]09.02.2026'!$C$3:$J$2063,8,0)</f>
        <v>0</v>
      </c>
      <c r="K167" s="78">
        <f t="shared" si="20"/>
        <v>0</v>
      </c>
      <c r="L167" s="82"/>
      <c r="M167" s="82"/>
      <c r="N167" s="82"/>
      <c r="O167" s="82">
        <v>1</v>
      </c>
      <c r="P167" s="82"/>
      <c r="Q167" s="83"/>
      <c r="R167" s="83"/>
      <c r="S167" s="83"/>
      <c r="T167" s="84">
        <f t="shared" si="18"/>
        <v>0</v>
      </c>
      <c r="U167" s="85"/>
      <c r="V167" s="86"/>
      <c r="W167" s="87"/>
      <c r="X167" s="132">
        <f>VLOOKUP(B167,'[4]ВОМ КГ-3 СОЭКС'!$C$3:$G$2063,5,0)</f>
        <v>261.2</v>
      </c>
      <c r="Y167" s="133">
        <f t="shared" si="17"/>
        <v>0</v>
      </c>
      <c r="Z167" s="132"/>
    </row>
    <row r="168" spans="1:26" x14ac:dyDescent="0.25">
      <c r="A168" s="76" t="s">
        <v>514</v>
      </c>
      <c r="B168" s="77" t="s">
        <v>2956</v>
      </c>
      <c r="C168" s="77" t="s">
        <v>2957</v>
      </c>
      <c r="D168" s="78">
        <v>1</v>
      </c>
      <c r="E168" s="79">
        <v>259.60000000000002</v>
      </c>
      <c r="F168" s="80">
        <v>259.60000000000002</v>
      </c>
      <c r="G168" s="81">
        <v>13.38</v>
      </c>
      <c r="H168" s="81">
        <v>13.38</v>
      </c>
      <c r="I168" s="78" t="s">
        <v>4743</v>
      </c>
      <c r="J168" s="78">
        <f>VLOOKUP(B168,'[3]09.02.2026'!$C$3:$J$2063,8,0)</f>
        <v>0</v>
      </c>
      <c r="K168" s="78">
        <f t="shared" si="20"/>
        <v>0</v>
      </c>
      <c r="L168" s="82"/>
      <c r="M168" s="82"/>
      <c r="N168" s="82"/>
      <c r="O168" s="82"/>
      <c r="P168" s="82">
        <v>1</v>
      </c>
      <c r="Q168" s="83"/>
      <c r="R168" s="83"/>
      <c r="S168" s="83"/>
      <c r="T168" s="84">
        <f t="shared" si="18"/>
        <v>0</v>
      </c>
      <c r="U168" s="85"/>
      <c r="V168" s="86"/>
      <c r="W168" s="87"/>
      <c r="X168" s="132">
        <f>VLOOKUP(B168,'[4]ВОМ КГ-3 СОЭКС'!$C$3:$G$2063,5,0)</f>
        <v>259.60000000000002</v>
      </c>
      <c r="Y168" s="133">
        <f t="shared" si="17"/>
        <v>0</v>
      </c>
      <c r="Z168" s="132"/>
    </row>
    <row r="169" spans="1:26" x14ac:dyDescent="0.25">
      <c r="A169" s="76" t="s">
        <v>517</v>
      </c>
      <c r="B169" s="77" t="s">
        <v>2958</v>
      </c>
      <c r="C169" s="77" t="s">
        <v>2959</v>
      </c>
      <c r="D169" s="78">
        <v>1</v>
      </c>
      <c r="E169" s="79">
        <v>61.6</v>
      </c>
      <c r="F169" s="80">
        <v>61.6</v>
      </c>
      <c r="G169" s="81">
        <v>2.8</v>
      </c>
      <c r="H169" s="81">
        <v>2.8</v>
      </c>
      <c r="I169" s="78" t="s">
        <v>4743</v>
      </c>
      <c r="J169" s="78">
        <f>VLOOKUP(B169,'[3]09.02.2026'!$C$3:$J$2063,8,0)</f>
        <v>0</v>
      </c>
      <c r="K169" s="78">
        <f t="shared" si="20"/>
        <v>0</v>
      </c>
      <c r="L169" s="82"/>
      <c r="M169" s="82"/>
      <c r="N169" s="82"/>
      <c r="O169" s="82"/>
      <c r="P169" s="82">
        <v>1</v>
      </c>
      <c r="Q169" s="83"/>
      <c r="R169" s="83"/>
      <c r="S169" s="83"/>
      <c r="T169" s="84">
        <f t="shared" si="18"/>
        <v>0</v>
      </c>
      <c r="U169" s="85"/>
      <c r="V169" s="86"/>
      <c r="W169" s="87"/>
      <c r="X169" s="132">
        <f>VLOOKUP(B169,'[4]ВОМ КГ-3 СОЭКС'!$C$3:$G$2063,5,0)</f>
        <v>61.6</v>
      </c>
      <c r="Y169" s="133">
        <f t="shared" si="17"/>
        <v>0</v>
      </c>
      <c r="Z169" s="132"/>
    </row>
    <row r="170" spans="1:26" x14ac:dyDescent="0.25">
      <c r="A170" s="76" t="s">
        <v>520</v>
      </c>
      <c r="B170" s="77" t="s">
        <v>2960</v>
      </c>
      <c r="C170" s="77" t="s">
        <v>2961</v>
      </c>
      <c r="D170" s="78">
        <v>2</v>
      </c>
      <c r="E170" s="79">
        <v>370.8</v>
      </c>
      <c r="F170" s="80">
        <v>741.6</v>
      </c>
      <c r="G170" s="81">
        <v>19.89</v>
      </c>
      <c r="H170" s="81">
        <v>39.78</v>
      </c>
      <c r="I170" s="78" t="s">
        <v>4743</v>
      </c>
      <c r="J170" s="78">
        <f>VLOOKUP(B170,'[3]09.02.2026'!$C$3:$J$2063,8,0)</f>
        <v>0</v>
      </c>
      <c r="K170" s="78">
        <f t="shared" si="20"/>
        <v>0</v>
      </c>
      <c r="L170" s="82"/>
      <c r="M170" s="82"/>
      <c r="N170" s="82"/>
      <c r="O170" s="82"/>
      <c r="P170" s="82">
        <v>2</v>
      </c>
      <c r="Q170" s="83"/>
      <c r="R170" s="83"/>
      <c r="S170" s="83"/>
      <c r="T170" s="84">
        <f t="shared" si="18"/>
        <v>0</v>
      </c>
      <c r="U170" s="85"/>
      <c r="V170" s="86"/>
      <c r="W170" s="87"/>
      <c r="X170" s="132">
        <f>VLOOKUP(B170,'[4]ВОМ КГ-3 СОЭКС'!$C$3:$G$2063,5,0)</f>
        <v>741.6</v>
      </c>
      <c r="Y170" s="133">
        <f t="shared" si="17"/>
        <v>0</v>
      </c>
      <c r="Z170" s="132"/>
    </row>
    <row r="171" spans="1:26" x14ac:dyDescent="0.25">
      <c r="A171" s="76" t="s">
        <v>523</v>
      </c>
      <c r="B171" s="77" t="s">
        <v>2962</v>
      </c>
      <c r="C171" s="77" t="s">
        <v>2963</v>
      </c>
      <c r="D171" s="78">
        <v>1</v>
      </c>
      <c r="E171" s="79">
        <v>276.39999999999998</v>
      </c>
      <c r="F171" s="80">
        <v>276.39999999999998</v>
      </c>
      <c r="G171" s="81">
        <v>14.96</v>
      </c>
      <c r="H171" s="81">
        <v>14.96</v>
      </c>
      <c r="I171" s="78" t="s">
        <v>4743</v>
      </c>
      <c r="J171" s="78">
        <f>VLOOKUP(B171,'[3]09.02.2026'!$C$3:$J$2063,8,0)</f>
        <v>0</v>
      </c>
      <c r="K171" s="78">
        <f t="shared" si="20"/>
        <v>0</v>
      </c>
      <c r="L171" s="82"/>
      <c r="M171" s="82"/>
      <c r="N171" s="82"/>
      <c r="O171" s="82"/>
      <c r="P171" s="82">
        <v>1</v>
      </c>
      <c r="Q171" s="83"/>
      <c r="R171" s="83"/>
      <c r="S171" s="83"/>
      <c r="T171" s="84">
        <f t="shared" si="18"/>
        <v>0</v>
      </c>
      <c r="U171" s="85"/>
      <c r="V171" s="86"/>
      <c r="W171" s="87"/>
      <c r="X171" s="132">
        <f>VLOOKUP(B171,'[4]ВОМ КГ-3 СОЭКС'!$C$3:$G$2063,5,0)</f>
        <v>276.39999999999998</v>
      </c>
      <c r="Y171" s="133">
        <f t="shared" si="17"/>
        <v>0</v>
      </c>
      <c r="Z171" s="132"/>
    </row>
    <row r="172" spans="1:26" x14ac:dyDescent="0.25">
      <c r="A172" s="76" t="s">
        <v>526</v>
      </c>
      <c r="B172" s="77" t="s">
        <v>2964</v>
      </c>
      <c r="C172" s="77" t="s">
        <v>2965</v>
      </c>
      <c r="D172" s="78">
        <v>1</v>
      </c>
      <c r="E172" s="79">
        <v>309.60000000000002</v>
      </c>
      <c r="F172" s="80">
        <v>309.60000000000002</v>
      </c>
      <c r="G172" s="81">
        <v>16.39</v>
      </c>
      <c r="H172" s="81">
        <v>16.39</v>
      </c>
      <c r="I172" s="78" t="s">
        <v>4743</v>
      </c>
      <c r="J172" s="78">
        <f>VLOOKUP(B172,'[3]09.02.2026'!$C$3:$J$2063,8,0)</f>
        <v>0</v>
      </c>
      <c r="K172" s="78">
        <f t="shared" si="20"/>
        <v>0</v>
      </c>
      <c r="L172" s="82"/>
      <c r="M172" s="82"/>
      <c r="N172" s="82"/>
      <c r="O172" s="82"/>
      <c r="P172" s="82">
        <v>1</v>
      </c>
      <c r="Q172" s="83"/>
      <c r="R172" s="83"/>
      <c r="S172" s="83"/>
      <c r="T172" s="84">
        <f t="shared" si="18"/>
        <v>0</v>
      </c>
      <c r="U172" s="85"/>
      <c r="V172" s="86"/>
      <c r="W172" s="87"/>
      <c r="X172" s="132">
        <f>VLOOKUP(B172,'[4]ВОМ КГ-3 СОЭКС'!$C$3:$G$2063,5,0)</f>
        <v>309.60000000000002</v>
      </c>
      <c r="Y172" s="133">
        <f t="shared" si="17"/>
        <v>0</v>
      </c>
      <c r="Z172" s="132"/>
    </row>
    <row r="173" spans="1:26" x14ac:dyDescent="0.25">
      <c r="A173" s="76" t="s">
        <v>529</v>
      </c>
      <c r="B173" s="77" t="s">
        <v>2966</v>
      </c>
      <c r="C173" s="77" t="s">
        <v>2967</v>
      </c>
      <c r="D173" s="78">
        <v>2</v>
      </c>
      <c r="E173" s="79">
        <v>254.8</v>
      </c>
      <c r="F173" s="80">
        <v>509.6</v>
      </c>
      <c r="G173" s="81">
        <v>11.27</v>
      </c>
      <c r="H173" s="81">
        <v>22.54</v>
      </c>
      <c r="I173" s="78" t="s">
        <v>4743</v>
      </c>
      <c r="J173" s="78">
        <f>VLOOKUP(B173,'[3]09.02.2026'!$C$3:$J$2063,8,0)</f>
        <v>0</v>
      </c>
      <c r="K173" s="78">
        <f t="shared" si="20"/>
        <v>0</v>
      </c>
      <c r="L173" s="82"/>
      <c r="M173" s="82"/>
      <c r="N173" s="82">
        <v>2</v>
      </c>
      <c r="O173" s="82"/>
      <c r="P173" s="82"/>
      <c r="Q173" s="83"/>
      <c r="R173" s="83"/>
      <c r="S173" s="83"/>
      <c r="T173" s="84">
        <f t="shared" si="18"/>
        <v>0</v>
      </c>
      <c r="U173" s="85"/>
      <c r="V173" s="86"/>
      <c r="W173" s="87"/>
      <c r="X173" s="132">
        <f>VLOOKUP(B173,'[4]ВОМ КГ-3 СОЭКС'!$C$3:$G$2063,5,0)</f>
        <v>509.6</v>
      </c>
      <c r="Y173" s="133">
        <f t="shared" si="17"/>
        <v>0</v>
      </c>
      <c r="Z173" s="132"/>
    </row>
    <row r="174" spans="1:26" x14ac:dyDescent="0.25">
      <c r="A174" s="76" t="s">
        <v>532</v>
      </c>
      <c r="B174" s="77" t="s">
        <v>2968</v>
      </c>
      <c r="C174" s="77" t="s">
        <v>2969</v>
      </c>
      <c r="D174" s="78">
        <v>1</v>
      </c>
      <c r="E174" s="79">
        <v>293.89999999999998</v>
      </c>
      <c r="F174" s="80">
        <v>293.89999999999998</v>
      </c>
      <c r="G174" s="81">
        <v>12.83</v>
      </c>
      <c r="H174" s="81">
        <v>12.83</v>
      </c>
      <c r="I174" s="78" t="s">
        <v>4743</v>
      </c>
      <c r="J174" s="78">
        <f>VLOOKUP(B174,'[3]09.02.2026'!$C$3:$J$2063,8,0)</f>
        <v>0</v>
      </c>
      <c r="K174" s="78">
        <f t="shared" si="20"/>
        <v>0</v>
      </c>
      <c r="L174" s="82"/>
      <c r="M174" s="82"/>
      <c r="N174" s="82">
        <v>1</v>
      </c>
      <c r="O174" s="82"/>
      <c r="P174" s="82"/>
      <c r="Q174" s="83"/>
      <c r="R174" s="83"/>
      <c r="S174" s="83"/>
      <c r="T174" s="84">
        <f t="shared" si="18"/>
        <v>0</v>
      </c>
      <c r="U174" s="85"/>
      <c r="V174" s="86"/>
      <c r="W174" s="87"/>
      <c r="X174" s="132">
        <f>VLOOKUP(B174,'[4]ВОМ КГ-3 СОЭКС'!$C$3:$G$2063,5,0)</f>
        <v>293.89999999999998</v>
      </c>
      <c r="Y174" s="133">
        <f t="shared" si="17"/>
        <v>0</v>
      </c>
      <c r="Z174" s="132"/>
    </row>
    <row r="175" spans="1:26" x14ac:dyDescent="0.25">
      <c r="A175" s="76" t="s">
        <v>535</v>
      </c>
      <c r="B175" s="77" t="s">
        <v>2970</v>
      </c>
      <c r="C175" s="77" t="s">
        <v>2971</v>
      </c>
      <c r="D175" s="78">
        <v>1</v>
      </c>
      <c r="E175" s="79">
        <v>257.39999999999998</v>
      </c>
      <c r="F175" s="80">
        <v>257.39999999999998</v>
      </c>
      <c r="G175" s="81">
        <v>11.35</v>
      </c>
      <c r="H175" s="81">
        <v>11.35</v>
      </c>
      <c r="I175" s="78" t="s">
        <v>4743</v>
      </c>
      <c r="J175" s="78">
        <f>VLOOKUP(B175,'[3]09.02.2026'!$C$3:$J$2063,8,0)</f>
        <v>0</v>
      </c>
      <c r="K175" s="78">
        <f t="shared" si="20"/>
        <v>0</v>
      </c>
      <c r="L175" s="82"/>
      <c r="M175" s="82"/>
      <c r="N175" s="82">
        <v>1</v>
      </c>
      <c r="O175" s="82"/>
      <c r="P175" s="82"/>
      <c r="Q175" s="83"/>
      <c r="R175" s="83"/>
      <c r="S175" s="83"/>
      <c r="T175" s="84">
        <f t="shared" si="18"/>
        <v>0</v>
      </c>
      <c r="U175" s="85"/>
      <c r="V175" s="86"/>
      <c r="W175" s="87"/>
      <c r="X175" s="132">
        <f>VLOOKUP(B175,'[4]ВОМ КГ-3 СОЭКС'!$C$3:$G$2063,5,0)</f>
        <v>257.39999999999998</v>
      </c>
      <c r="Y175" s="133">
        <f t="shared" si="17"/>
        <v>0</v>
      </c>
      <c r="Z175" s="132"/>
    </row>
    <row r="176" spans="1:26" x14ac:dyDescent="0.25">
      <c r="A176" s="76" t="s">
        <v>538</v>
      </c>
      <c r="B176" s="77" t="s">
        <v>2972</v>
      </c>
      <c r="C176" s="77" t="s">
        <v>2973</v>
      </c>
      <c r="D176" s="78">
        <v>1</v>
      </c>
      <c r="E176" s="79">
        <v>362.1</v>
      </c>
      <c r="F176" s="80">
        <v>362.1</v>
      </c>
      <c r="G176" s="81">
        <v>17.739999999999998</v>
      </c>
      <c r="H176" s="81">
        <v>17.739999999999998</v>
      </c>
      <c r="I176" s="78" t="s">
        <v>4743</v>
      </c>
      <c r="J176" s="78">
        <f>VLOOKUP(B176,'[3]09.02.2026'!$C$3:$J$2063,8,0)</f>
        <v>0</v>
      </c>
      <c r="K176" s="78">
        <f t="shared" si="20"/>
        <v>0</v>
      </c>
      <c r="L176" s="82"/>
      <c r="M176" s="82"/>
      <c r="N176" s="82">
        <v>1</v>
      </c>
      <c r="O176" s="82"/>
      <c r="P176" s="82"/>
      <c r="Q176" s="83"/>
      <c r="R176" s="83"/>
      <c r="S176" s="83"/>
      <c r="T176" s="84">
        <f t="shared" si="18"/>
        <v>0</v>
      </c>
      <c r="U176" s="85"/>
      <c r="V176" s="86"/>
      <c r="W176" s="87"/>
      <c r="X176" s="132">
        <f>VLOOKUP(B176,'[4]ВОМ КГ-3 СОЭКС'!$C$3:$G$2063,5,0)</f>
        <v>362.1</v>
      </c>
      <c r="Y176" s="133">
        <f t="shared" si="17"/>
        <v>0</v>
      </c>
      <c r="Z176" s="132"/>
    </row>
    <row r="177" spans="1:26" x14ac:dyDescent="0.25">
      <c r="A177" s="76" t="s">
        <v>541</v>
      </c>
      <c r="B177" s="77" t="s">
        <v>2974</v>
      </c>
      <c r="C177" s="77" t="s">
        <v>2975</v>
      </c>
      <c r="D177" s="78">
        <v>1</v>
      </c>
      <c r="E177" s="79">
        <v>449.9</v>
      </c>
      <c r="F177" s="80">
        <v>449.9</v>
      </c>
      <c r="G177" s="81">
        <v>20.170000000000002</v>
      </c>
      <c r="H177" s="81">
        <v>20.170000000000002</v>
      </c>
      <c r="I177" s="78" t="s">
        <v>4743</v>
      </c>
      <c r="J177" s="78">
        <f>VLOOKUP(B177,'[3]09.02.2026'!$C$3:$J$2063,8,0)</f>
        <v>0</v>
      </c>
      <c r="K177" s="78">
        <f t="shared" si="20"/>
        <v>0</v>
      </c>
      <c r="L177" s="82"/>
      <c r="M177" s="82"/>
      <c r="N177" s="82"/>
      <c r="O177" s="82"/>
      <c r="P177" s="82">
        <v>1</v>
      </c>
      <c r="Q177" s="83"/>
      <c r="R177" s="83"/>
      <c r="S177" s="83"/>
      <c r="T177" s="84">
        <f t="shared" si="18"/>
        <v>0</v>
      </c>
      <c r="U177" s="85"/>
      <c r="V177" s="86"/>
      <c r="W177" s="87"/>
      <c r="X177" s="132">
        <f>VLOOKUP(B177,'[4]ВОМ КГ-3 СОЭКС'!$C$3:$G$2063,5,0)</f>
        <v>449.9</v>
      </c>
      <c r="Y177" s="133">
        <f t="shared" si="17"/>
        <v>0</v>
      </c>
      <c r="Z177" s="132"/>
    </row>
    <row r="178" spans="1:26" ht="31.5" x14ac:dyDescent="0.25">
      <c r="A178" s="76" t="s">
        <v>544</v>
      </c>
      <c r="B178" s="77" t="s">
        <v>2976</v>
      </c>
      <c r="C178" s="77" t="s">
        <v>2977</v>
      </c>
      <c r="D178" s="78">
        <v>40</v>
      </c>
      <c r="E178" s="79">
        <v>1.5</v>
      </c>
      <c r="F178" s="80">
        <v>60</v>
      </c>
      <c r="G178" s="81">
        <v>0.04</v>
      </c>
      <c r="H178" s="81">
        <v>1.6</v>
      </c>
      <c r="I178" s="78" t="s">
        <v>4743</v>
      </c>
      <c r="J178" s="78">
        <f>VLOOKUP(B178,'[3]09.02.2026'!$C$3:$J$2063,8,0)</f>
        <v>0</v>
      </c>
      <c r="K178" s="78">
        <f t="shared" si="20"/>
        <v>0</v>
      </c>
      <c r="L178" s="82">
        <v>4</v>
      </c>
      <c r="M178" s="82">
        <v>4</v>
      </c>
      <c r="N178" s="82">
        <v>4</v>
      </c>
      <c r="O178" s="82">
        <v>8</v>
      </c>
      <c r="P178" s="82">
        <v>8</v>
      </c>
      <c r="Q178" s="83">
        <v>4</v>
      </c>
      <c r="R178" s="83">
        <v>4</v>
      </c>
      <c r="S178" s="83">
        <v>4</v>
      </c>
      <c r="T178" s="84">
        <f t="shared" si="18"/>
        <v>0</v>
      </c>
      <c r="U178" s="129" t="s">
        <v>4754</v>
      </c>
      <c r="V178" s="86"/>
      <c r="W178" s="87"/>
      <c r="X178" s="132">
        <f>VLOOKUP(B178,'[4]ВОМ КГ-3 СОЭКС'!$C$3:$G$2063,5,0)</f>
        <v>60</v>
      </c>
      <c r="Y178" s="133">
        <f t="shared" si="17"/>
        <v>0</v>
      </c>
      <c r="Z178" s="132"/>
    </row>
    <row r="179" spans="1:26" ht="47.25" x14ac:dyDescent="0.25">
      <c r="A179" s="76" t="s">
        <v>547</v>
      </c>
      <c r="B179" s="77" t="s">
        <v>2978</v>
      </c>
      <c r="C179" s="77" t="s">
        <v>2979</v>
      </c>
      <c r="D179" s="78">
        <v>24</v>
      </c>
      <c r="E179" s="79">
        <v>0.3</v>
      </c>
      <c r="F179" s="80">
        <v>7.2</v>
      </c>
      <c r="G179" s="81">
        <v>0.02</v>
      </c>
      <c r="H179" s="81">
        <v>0.48</v>
      </c>
      <c r="I179" s="78" t="s">
        <v>4743</v>
      </c>
      <c r="J179" s="78">
        <f>VLOOKUP(B179,'[3]09.02.2026'!$C$3:$J$2063,8,0)</f>
        <v>0</v>
      </c>
      <c r="K179" s="78">
        <f t="shared" si="20"/>
        <v>0</v>
      </c>
      <c r="L179" s="82"/>
      <c r="M179" s="82"/>
      <c r="N179" s="82"/>
      <c r="O179" s="82">
        <v>12</v>
      </c>
      <c r="P179" s="82">
        <v>12</v>
      </c>
      <c r="Q179" s="83"/>
      <c r="R179" s="83"/>
      <c r="S179" s="83"/>
      <c r="T179" s="84">
        <f t="shared" si="18"/>
        <v>0</v>
      </c>
      <c r="U179" s="129" t="s">
        <v>4797</v>
      </c>
      <c r="V179" s="86"/>
      <c r="W179" s="87"/>
      <c r="X179" s="132">
        <f>VLOOKUP(B179,'[4]ВОМ КГ-3 СОЭКС'!$C$3:$G$2063,5,0)</f>
        <v>7.2</v>
      </c>
      <c r="Y179" s="133">
        <f t="shared" si="17"/>
        <v>0</v>
      </c>
      <c r="Z179" s="132"/>
    </row>
    <row r="180" spans="1:26" x14ac:dyDescent="0.25">
      <c r="A180" s="76" t="s">
        <v>550</v>
      </c>
      <c r="B180" s="77" t="s">
        <v>2980</v>
      </c>
      <c r="C180" s="77" t="s">
        <v>2981</v>
      </c>
      <c r="D180" s="78">
        <v>8</v>
      </c>
      <c r="E180" s="79">
        <v>11.2</v>
      </c>
      <c r="F180" s="80">
        <v>89.6</v>
      </c>
      <c r="G180" s="81">
        <v>0.25</v>
      </c>
      <c r="H180" s="81">
        <v>2</v>
      </c>
      <c r="I180" s="78" t="s">
        <v>4742</v>
      </c>
      <c r="J180" s="78">
        <f>VLOOKUP(B180,'[3]09.02.2026'!$C$3:$J$2063,8,0)</f>
        <v>0</v>
      </c>
      <c r="K180" s="78">
        <f t="shared" si="20"/>
        <v>0</v>
      </c>
      <c r="L180" s="82"/>
      <c r="M180" s="82"/>
      <c r="N180" s="82"/>
      <c r="O180" s="82">
        <v>1</v>
      </c>
      <c r="P180" s="82">
        <v>7</v>
      </c>
      <c r="Q180" s="83"/>
      <c r="R180" s="83"/>
      <c r="S180" s="83"/>
      <c r="T180" s="84">
        <f t="shared" si="18"/>
        <v>0</v>
      </c>
      <c r="U180" s="85"/>
      <c r="V180" s="86"/>
      <c r="W180" s="87"/>
      <c r="X180" s="132">
        <f>VLOOKUP(B180,'[4]ВОМ КГ-3 СОЭКС'!$C$3:$G$2063,5,0)</f>
        <v>89.6</v>
      </c>
      <c r="Y180" s="133">
        <f t="shared" si="17"/>
        <v>0</v>
      </c>
      <c r="Z180" s="132"/>
    </row>
    <row r="181" spans="1:26" x14ac:dyDescent="0.25">
      <c r="A181" s="76" t="s">
        <v>553</v>
      </c>
      <c r="B181" s="77" t="s">
        <v>2982</v>
      </c>
      <c r="C181" s="77" t="s">
        <v>2983</v>
      </c>
      <c r="D181" s="78">
        <v>1</v>
      </c>
      <c r="E181" s="79">
        <v>83.9</v>
      </c>
      <c r="F181" s="80">
        <v>83.9</v>
      </c>
      <c r="G181" s="81">
        <v>4.07</v>
      </c>
      <c r="H181" s="81">
        <v>4.07</v>
      </c>
      <c r="I181" s="78" t="s">
        <v>4743</v>
      </c>
      <c r="J181" s="78">
        <f>VLOOKUP(B181,'[3]09.02.2026'!$C$3:$J$2063,8,0)</f>
        <v>0</v>
      </c>
      <c r="K181" s="78">
        <f t="shared" si="20"/>
        <v>0</v>
      </c>
      <c r="L181" s="82">
        <v>1</v>
      </c>
      <c r="M181" s="82"/>
      <c r="N181" s="82"/>
      <c r="O181" s="82"/>
      <c r="P181" s="82"/>
      <c r="Q181" s="83"/>
      <c r="R181" s="83"/>
      <c r="S181" s="83"/>
      <c r="T181" s="84">
        <f t="shared" si="18"/>
        <v>0</v>
      </c>
      <c r="U181" s="85"/>
      <c r="V181" s="86"/>
      <c r="W181" s="87"/>
      <c r="X181" s="132">
        <f>VLOOKUP(B181,'[4]ВОМ КГ-3 СОЭКС'!$C$3:$G$2063,5,0)</f>
        <v>83.9</v>
      </c>
      <c r="Y181" s="133">
        <f t="shared" si="17"/>
        <v>0</v>
      </c>
      <c r="Z181" s="132"/>
    </row>
    <row r="182" spans="1:26" x14ac:dyDescent="0.25">
      <c r="A182" s="76" t="s">
        <v>556</v>
      </c>
      <c r="B182" s="77" t="s">
        <v>2984</v>
      </c>
      <c r="C182" s="77" t="s">
        <v>2985</v>
      </c>
      <c r="D182" s="78">
        <v>1</v>
      </c>
      <c r="E182" s="79">
        <v>79.2</v>
      </c>
      <c r="F182" s="80">
        <v>79.2</v>
      </c>
      <c r="G182" s="81">
        <v>3.84</v>
      </c>
      <c r="H182" s="81">
        <v>3.84</v>
      </c>
      <c r="I182" s="78" t="s">
        <v>4743</v>
      </c>
      <c r="J182" s="78">
        <f>VLOOKUP(B182,'[3]09.02.2026'!$C$3:$J$2063,8,0)</f>
        <v>0</v>
      </c>
      <c r="K182" s="78">
        <f t="shared" si="20"/>
        <v>0</v>
      </c>
      <c r="L182" s="82">
        <v>1</v>
      </c>
      <c r="M182" s="82"/>
      <c r="N182" s="82"/>
      <c r="O182" s="82"/>
      <c r="P182" s="82"/>
      <c r="Q182" s="83"/>
      <c r="R182" s="83"/>
      <c r="S182" s="83"/>
      <c r="T182" s="84">
        <f t="shared" si="18"/>
        <v>0</v>
      </c>
      <c r="U182" s="85"/>
      <c r="V182" s="86"/>
      <c r="W182" s="87"/>
      <c r="X182" s="132">
        <f>VLOOKUP(B182,'[4]ВОМ КГ-3 СОЭКС'!$C$3:$G$2063,5,0)</f>
        <v>79.2</v>
      </c>
      <c r="Y182" s="133">
        <f t="shared" si="17"/>
        <v>0</v>
      </c>
      <c r="Z182" s="132"/>
    </row>
    <row r="183" spans="1:26" x14ac:dyDescent="0.25">
      <c r="A183" s="76" t="s">
        <v>559</v>
      </c>
      <c r="B183" s="77" t="s">
        <v>2986</v>
      </c>
      <c r="C183" s="77" t="s">
        <v>2987</v>
      </c>
      <c r="D183" s="78">
        <v>1</v>
      </c>
      <c r="E183" s="79">
        <v>64.5</v>
      </c>
      <c r="F183" s="80">
        <v>64.5</v>
      </c>
      <c r="G183" s="81">
        <v>3.14</v>
      </c>
      <c r="H183" s="81">
        <v>3.14</v>
      </c>
      <c r="I183" s="78" t="s">
        <v>4743</v>
      </c>
      <c r="J183" s="78">
        <f>VLOOKUP(B183,'[3]09.02.2026'!$C$3:$J$2063,8,0)</f>
        <v>0</v>
      </c>
      <c r="K183" s="78">
        <f t="shared" si="20"/>
        <v>0</v>
      </c>
      <c r="L183" s="82">
        <v>1</v>
      </c>
      <c r="M183" s="82"/>
      <c r="N183" s="82"/>
      <c r="O183" s="82"/>
      <c r="P183" s="82"/>
      <c r="Q183" s="83"/>
      <c r="R183" s="83"/>
      <c r="S183" s="83"/>
      <c r="T183" s="84">
        <f t="shared" si="18"/>
        <v>0</v>
      </c>
      <c r="U183" s="85"/>
      <c r="V183" s="86"/>
      <c r="W183" s="87"/>
      <c r="X183" s="132">
        <f>VLOOKUP(B183,'[4]ВОМ КГ-3 СОЭКС'!$C$3:$G$2063,5,0)</f>
        <v>64.5</v>
      </c>
      <c r="Y183" s="133">
        <f t="shared" si="17"/>
        <v>0</v>
      </c>
      <c r="Z183" s="132"/>
    </row>
    <row r="184" spans="1:26" x14ac:dyDescent="0.25">
      <c r="A184" s="76" t="s">
        <v>562</v>
      </c>
      <c r="B184" s="77" t="s">
        <v>2988</v>
      </c>
      <c r="C184" s="77" t="s">
        <v>2989</v>
      </c>
      <c r="D184" s="78">
        <v>1</v>
      </c>
      <c r="E184" s="79">
        <v>107.8</v>
      </c>
      <c r="F184" s="80">
        <v>107.8</v>
      </c>
      <c r="G184" s="81">
        <v>5.22</v>
      </c>
      <c r="H184" s="81">
        <v>5.22</v>
      </c>
      <c r="I184" s="78" t="s">
        <v>4743</v>
      </c>
      <c r="J184" s="78">
        <f>VLOOKUP(B184,'[3]09.02.2026'!$C$3:$J$2063,8,0)</f>
        <v>0</v>
      </c>
      <c r="K184" s="78">
        <f t="shared" si="20"/>
        <v>0</v>
      </c>
      <c r="L184" s="82">
        <v>1</v>
      </c>
      <c r="M184" s="82"/>
      <c r="N184" s="82"/>
      <c r="O184" s="82"/>
      <c r="P184" s="82"/>
      <c r="Q184" s="83"/>
      <c r="R184" s="83"/>
      <c r="S184" s="83"/>
      <c r="T184" s="84">
        <f t="shared" si="18"/>
        <v>0</v>
      </c>
      <c r="U184" s="85"/>
      <c r="V184" s="86"/>
      <c r="W184" s="87"/>
      <c r="X184" s="132">
        <f>VLOOKUP(B184,'[4]ВОМ КГ-3 СОЭКС'!$C$3:$G$2063,5,0)</f>
        <v>107.8</v>
      </c>
      <c r="Y184" s="133">
        <f t="shared" si="17"/>
        <v>0</v>
      </c>
      <c r="Z184" s="132"/>
    </row>
    <row r="185" spans="1:26" x14ac:dyDescent="0.25">
      <c r="A185" s="76" t="s">
        <v>565</v>
      </c>
      <c r="B185" s="77" t="s">
        <v>2990</v>
      </c>
      <c r="C185" s="77" t="s">
        <v>2991</v>
      </c>
      <c r="D185" s="78">
        <v>1</v>
      </c>
      <c r="E185" s="79">
        <v>100</v>
      </c>
      <c r="F185" s="80">
        <v>100</v>
      </c>
      <c r="G185" s="81">
        <v>4.8499999999999996</v>
      </c>
      <c r="H185" s="81">
        <v>4.8499999999999996</v>
      </c>
      <c r="I185" s="78" t="s">
        <v>4743</v>
      </c>
      <c r="J185" s="78">
        <f>VLOOKUP(B185,'[3]09.02.2026'!$C$3:$J$2063,8,0)</f>
        <v>0</v>
      </c>
      <c r="K185" s="78">
        <f t="shared" si="20"/>
        <v>0</v>
      </c>
      <c r="L185" s="82">
        <v>1</v>
      </c>
      <c r="M185" s="82"/>
      <c r="N185" s="82"/>
      <c r="O185" s="82"/>
      <c r="P185" s="82"/>
      <c r="Q185" s="83"/>
      <c r="R185" s="83"/>
      <c r="S185" s="83"/>
      <c r="T185" s="84">
        <f t="shared" si="18"/>
        <v>0</v>
      </c>
      <c r="U185" s="85"/>
      <c r="V185" s="86"/>
      <c r="W185" s="87"/>
      <c r="X185" s="132">
        <f>VLOOKUP(B185,'[4]ВОМ КГ-3 СОЭКС'!$C$3:$G$2063,5,0)</f>
        <v>100</v>
      </c>
      <c r="Y185" s="133">
        <f t="shared" si="17"/>
        <v>0</v>
      </c>
      <c r="Z185" s="132"/>
    </row>
    <row r="186" spans="1:26" x14ac:dyDescent="0.25">
      <c r="A186" s="76" t="s">
        <v>568</v>
      </c>
      <c r="B186" s="77" t="s">
        <v>2992</v>
      </c>
      <c r="C186" s="77" t="s">
        <v>2993</v>
      </c>
      <c r="D186" s="78">
        <v>1</v>
      </c>
      <c r="E186" s="79">
        <v>88.6</v>
      </c>
      <c r="F186" s="80">
        <v>88.6</v>
      </c>
      <c r="G186" s="81">
        <v>4.29</v>
      </c>
      <c r="H186" s="81">
        <v>4.29</v>
      </c>
      <c r="I186" s="78" t="s">
        <v>4743</v>
      </c>
      <c r="J186" s="78">
        <f>VLOOKUP(B186,'[3]09.02.2026'!$C$3:$J$2063,8,0)</f>
        <v>0</v>
      </c>
      <c r="K186" s="78">
        <f t="shared" si="20"/>
        <v>0</v>
      </c>
      <c r="L186" s="82">
        <v>1</v>
      </c>
      <c r="M186" s="82"/>
      <c r="N186" s="82"/>
      <c r="O186" s="82"/>
      <c r="P186" s="82"/>
      <c r="Q186" s="83"/>
      <c r="R186" s="83"/>
      <c r="S186" s="83"/>
      <c r="T186" s="84">
        <f t="shared" si="18"/>
        <v>0</v>
      </c>
      <c r="U186" s="85"/>
      <c r="V186" s="86"/>
      <c r="W186" s="87"/>
      <c r="X186" s="132">
        <f>VLOOKUP(B186,'[4]ВОМ КГ-3 СОЭКС'!$C$3:$G$2063,5,0)</f>
        <v>88.6</v>
      </c>
      <c r="Y186" s="133">
        <f t="shared" si="17"/>
        <v>0</v>
      </c>
      <c r="Z186" s="132"/>
    </row>
    <row r="187" spans="1:26" x14ac:dyDescent="0.25">
      <c r="A187" s="76" t="s">
        <v>571</v>
      </c>
      <c r="B187" s="77" t="s">
        <v>2994</v>
      </c>
      <c r="C187" s="77" t="s">
        <v>2995</v>
      </c>
      <c r="D187" s="78">
        <v>1</v>
      </c>
      <c r="E187" s="79">
        <v>81.099999999999994</v>
      </c>
      <c r="F187" s="80">
        <v>81.099999999999994</v>
      </c>
      <c r="G187" s="81">
        <v>3.93</v>
      </c>
      <c r="H187" s="81">
        <v>3.93</v>
      </c>
      <c r="I187" s="78" t="s">
        <v>4743</v>
      </c>
      <c r="J187" s="78">
        <f>VLOOKUP(B187,'[3]09.02.2026'!$C$3:$J$2063,8,0)</f>
        <v>0</v>
      </c>
      <c r="K187" s="78">
        <f t="shared" si="20"/>
        <v>0</v>
      </c>
      <c r="L187" s="82">
        <v>1</v>
      </c>
      <c r="M187" s="82"/>
      <c r="N187" s="82"/>
      <c r="O187" s="82"/>
      <c r="P187" s="82"/>
      <c r="Q187" s="83"/>
      <c r="R187" s="83"/>
      <c r="S187" s="83"/>
      <c r="T187" s="84">
        <f t="shared" si="18"/>
        <v>0</v>
      </c>
      <c r="U187" s="85"/>
      <c r="V187" s="86"/>
      <c r="W187" s="87"/>
      <c r="X187" s="132">
        <f>VLOOKUP(B187,'[4]ВОМ КГ-3 СОЭКС'!$C$3:$G$2063,5,0)</f>
        <v>81.099999999999994</v>
      </c>
      <c r="Y187" s="133">
        <f t="shared" si="17"/>
        <v>0</v>
      </c>
      <c r="Z187" s="132"/>
    </row>
    <row r="188" spans="1:26" x14ac:dyDescent="0.25">
      <c r="A188" s="76" t="s">
        <v>574</v>
      </c>
      <c r="B188" s="77" t="s">
        <v>2996</v>
      </c>
      <c r="C188" s="77" t="s">
        <v>2997</v>
      </c>
      <c r="D188" s="78">
        <v>1</v>
      </c>
      <c r="E188" s="79">
        <v>108.1</v>
      </c>
      <c r="F188" s="80">
        <v>108.1</v>
      </c>
      <c r="G188" s="81">
        <v>5.23</v>
      </c>
      <c r="H188" s="81">
        <v>5.23</v>
      </c>
      <c r="I188" s="78" t="s">
        <v>4743</v>
      </c>
      <c r="J188" s="78">
        <f>VLOOKUP(B188,'[3]09.02.2026'!$C$3:$J$2063,8,0)</f>
        <v>0</v>
      </c>
      <c r="K188" s="78">
        <f t="shared" si="20"/>
        <v>0</v>
      </c>
      <c r="L188" s="82">
        <v>1</v>
      </c>
      <c r="M188" s="82"/>
      <c r="N188" s="82"/>
      <c r="O188" s="82"/>
      <c r="P188" s="82"/>
      <c r="Q188" s="83"/>
      <c r="R188" s="83"/>
      <c r="S188" s="83"/>
      <c r="T188" s="84">
        <f t="shared" si="18"/>
        <v>0</v>
      </c>
      <c r="U188" s="85"/>
      <c r="V188" s="86"/>
      <c r="W188" s="87"/>
      <c r="X188" s="132">
        <f>VLOOKUP(B188,'[4]ВОМ КГ-3 СОЭКС'!$C$3:$G$2063,5,0)</f>
        <v>108.1</v>
      </c>
      <c r="Y188" s="133">
        <f t="shared" si="17"/>
        <v>0</v>
      </c>
      <c r="Z188" s="132"/>
    </row>
    <row r="189" spans="1:26" x14ac:dyDescent="0.25">
      <c r="A189" s="76" t="s">
        <v>577</v>
      </c>
      <c r="B189" s="77" t="s">
        <v>2998</v>
      </c>
      <c r="C189" s="77" t="s">
        <v>2999</v>
      </c>
      <c r="D189" s="78">
        <v>1</v>
      </c>
      <c r="E189" s="79">
        <v>100.3</v>
      </c>
      <c r="F189" s="80">
        <v>100.3</v>
      </c>
      <c r="G189" s="81">
        <v>4.8600000000000003</v>
      </c>
      <c r="H189" s="81">
        <v>4.8600000000000003</v>
      </c>
      <c r="I189" s="78" t="s">
        <v>4743</v>
      </c>
      <c r="J189" s="78">
        <f>VLOOKUP(B189,'[3]09.02.2026'!$C$3:$J$2063,8,0)</f>
        <v>0</v>
      </c>
      <c r="K189" s="78">
        <f t="shared" si="20"/>
        <v>0</v>
      </c>
      <c r="L189" s="82">
        <v>1</v>
      </c>
      <c r="M189" s="82"/>
      <c r="N189" s="82"/>
      <c r="O189" s="82"/>
      <c r="P189" s="82"/>
      <c r="Q189" s="83"/>
      <c r="R189" s="83"/>
      <c r="S189" s="83"/>
      <c r="T189" s="84">
        <f t="shared" si="18"/>
        <v>0</v>
      </c>
      <c r="U189" s="85"/>
      <c r="V189" s="86"/>
      <c r="W189" s="87"/>
      <c r="X189" s="132">
        <f>VLOOKUP(B189,'[4]ВОМ КГ-3 СОЭКС'!$C$3:$G$2063,5,0)</f>
        <v>100.3</v>
      </c>
      <c r="Y189" s="133">
        <f t="shared" si="17"/>
        <v>0</v>
      </c>
      <c r="Z189" s="132"/>
    </row>
    <row r="190" spans="1:26" x14ac:dyDescent="0.25">
      <c r="A190" s="76" t="s">
        <v>580</v>
      </c>
      <c r="B190" s="77" t="s">
        <v>3000</v>
      </c>
      <c r="C190" s="77" t="s">
        <v>3001</v>
      </c>
      <c r="D190" s="78">
        <v>1</v>
      </c>
      <c r="E190" s="79">
        <v>75.3</v>
      </c>
      <c r="F190" s="80">
        <v>75.3</v>
      </c>
      <c r="G190" s="81">
        <v>3.66</v>
      </c>
      <c r="H190" s="81">
        <v>3.66</v>
      </c>
      <c r="I190" s="78" t="s">
        <v>4743</v>
      </c>
      <c r="J190" s="78">
        <f>VLOOKUP(B190,'[3]09.02.2026'!$C$3:$J$2063,8,0)</f>
        <v>0</v>
      </c>
      <c r="K190" s="78">
        <f t="shared" si="20"/>
        <v>0</v>
      </c>
      <c r="L190" s="82">
        <v>1</v>
      </c>
      <c r="M190" s="82"/>
      <c r="N190" s="82"/>
      <c r="O190" s="82"/>
      <c r="P190" s="82"/>
      <c r="Q190" s="83"/>
      <c r="R190" s="83"/>
      <c r="S190" s="83"/>
      <c r="T190" s="84">
        <f t="shared" si="18"/>
        <v>0</v>
      </c>
      <c r="U190" s="85"/>
      <c r="V190" s="86"/>
      <c r="W190" s="87"/>
      <c r="X190" s="132">
        <f>VLOOKUP(B190,'[4]ВОМ КГ-3 СОЭКС'!$C$3:$G$2063,5,0)</f>
        <v>75.3</v>
      </c>
      <c r="Y190" s="133">
        <f t="shared" si="17"/>
        <v>0</v>
      </c>
      <c r="Z190" s="132"/>
    </row>
    <row r="191" spans="1:26" x14ac:dyDescent="0.25">
      <c r="A191" s="76" t="s">
        <v>583</v>
      </c>
      <c r="B191" s="77" t="s">
        <v>3002</v>
      </c>
      <c r="C191" s="77" t="s">
        <v>3003</v>
      </c>
      <c r="D191" s="78">
        <v>1</v>
      </c>
      <c r="E191" s="79">
        <v>78.5</v>
      </c>
      <c r="F191" s="80">
        <v>78.5</v>
      </c>
      <c r="G191" s="81">
        <v>3.8</v>
      </c>
      <c r="H191" s="81">
        <v>3.8</v>
      </c>
      <c r="I191" s="78" t="s">
        <v>4743</v>
      </c>
      <c r="J191" s="78">
        <f>VLOOKUP(B191,'[3]09.02.2026'!$C$3:$J$2063,8,0)</f>
        <v>0</v>
      </c>
      <c r="K191" s="78">
        <f t="shared" si="20"/>
        <v>0</v>
      </c>
      <c r="L191" s="82">
        <v>1</v>
      </c>
      <c r="M191" s="82"/>
      <c r="N191" s="82"/>
      <c r="O191" s="82"/>
      <c r="P191" s="82"/>
      <c r="Q191" s="83"/>
      <c r="R191" s="83"/>
      <c r="S191" s="83"/>
      <c r="T191" s="84">
        <f t="shared" si="18"/>
        <v>0</v>
      </c>
      <c r="U191" s="85"/>
      <c r="V191" s="86"/>
      <c r="W191" s="87"/>
      <c r="X191" s="132">
        <f>VLOOKUP(B191,'[4]ВОМ КГ-3 СОЭКС'!$C$3:$G$2063,5,0)</f>
        <v>78.5</v>
      </c>
      <c r="Y191" s="133">
        <f t="shared" si="17"/>
        <v>0</v>
      </c>
      <c r="Z191" s="132"/>
    </row>
    <row r="192" spans="1:26" x14ac:dyDescent="0.25">
      <c r="A192" s="76" t="s">
        <v>586</v>
      </c>
      <c r="B192" s="77" t="s">
        <v>3004</v>
      </c>
      <c r="C192" s="77" t="s">
        <v>3005</v>
      </c>
      <c r="D192" s="78">
        <v>4</v>
      </c>
      <c r="E192" s="79">
        <v>228.8</v>
      </c>
      <c r="F192" s="80">
        <v>915.2</v>
      </c>
      <c r="G192" s="81">
        <v>11.13</v>
      </c>
      <c r="H192" s="81">
        <v>44.52</v>
      </c>
      <c r="I192" s="78" t="s">
        <v>4743</v>
      </c>
      <c r="J192" s="78">
        <f>VLOOKUP(B192,'[3]09.02.2026'!$C$3:$J$2063,8,0)</f>
        <v>0</v>
      </c>
      <c r="K192" s="78">
        <f t="shared" si="20"/>
        <v>0</v>
      </c>
      <c r="L192" s="82"/>
      <c r="M192" s="82">
        <v>2</v>
      </c>
      <c r="N192" s="82">
        <v>2</v>
      </c>
      <c r="O192" s="82"/>
      <c r="P192" s="82"/>
      <c r="Q192" s="83"/>
      <c r="R192" s="83"/>
      <c r="S192" s="83"/>
      <c r="T192" s="84">
        <f t="shared" si="18"/>
        <v>0</v>
      </c>
      <c r="U192" s="85"/>
      <c r="V192" s="86"/>
      <c r="W192" s="87"/>
      <c r="X192" s="132">
        <f>VLOOKUP(B192,'[4]ВОМ КГ-3 СОЭКС'!$C$3:$G$2063,5,0)</f>
        <v>915.2</v>
      </c>
      <c r="Y192" s="133">
        <f t="shared" si="17"/>
        <v>0</v>
      </c>
      <c r="Z192" s="132"/>
    </row>
    <row r="193" spans="1:26" x14ac:dyDescent="0.25">
      <c r="A193" s="76" t="s">
        <v>589</v>
      </c>
      <c r="B193" s="77" t="s">
        <v>3006</v>
      </c>
      <c r="C193" s="77" t="s">
        <v>3007</v>
      </c>
      <c r="D193" s="78">
        <v>4</v>
      </c>
      <c r="E193" s="79">
        <v>210</v>
      </c>
      <c r="F193" s="80">
        <v>840</v>
      </c>
      <c r="G193" s="81">
        <v>10.199999999999999</v>
      </c>
      <c r="H193" s="81">
        <v>40.799999999999997</v>
      </c>
      <c r="I193" s="78" t="s">
        <v>4743</v>
      </c>
      <c r="J193" s="78">
        <f>VLOOKUP(B193,'[3]09.02.2026'!$C$3:$J$2063,8,0)</f>
        <v>0</v>
      </c>
      <c r="K193" s="78">
        <f t="shared" si="20"/>
        <v>0</v>
      </c>
      <c r="L193" s="82"/>
      <c r="M193" s="82">
        <v>2</v>
      </c>
      <c r="N193" s="82">
        <v>2</v>
      </c>
      <c r="O193" s="82"/>
      <c r="P193" s="82"/>
      <c r="Q193" s="83"/>
      <c r="R193" s="83"/>
      <c r="S193" s="83"/>
      <c r="T193" s="84">
        <f t="shared" si="18"/>
        <v>0</v>
      </c>
      <c r="U193" s="85"/>
      <c r="V193" s="86"/>
      <c r="W193" s="87"/>
      <c r="X193" s="132">
        <f>VLOOKUP(B193,'[4]ВОМ КГ-3 СОЭКС'!$C$3:$G$2063,5,0)</f>
        <v>840</v>
      </c>
      <c r="Y193" s="133">
        <f t="shared" si="17"/>
        <v>0</v>
      </c>
      <c r="Z193" s="132"/>
    </row>
    <row r="194" spans="1:26" x14ac:dyDescent="0.25">
      <c r="A194" s="76" t="s">
        <v>592</v>
      </c>
      <c r="B194" s="77" t="s">
        <v>3008</v>
      </c>
      <c r="C194" s="77" t="s">
        <v>3009</v>
      </c>
      <c r="D194" s="78">
        <v>2</v>
      </c>
      <c r="E194" s="79">
        <v>172.6</v>
      </c>
      <c r="F194" s="80">
        <v>345.2</v>
      </c>
      <c r="G194" s="81">
        <v>8.4</v>
      </c>
      <c r="H194" s="81">
        <v>16.8</v>
      </c>
      <c r="I194" s="78" t="s">
        <v>4743</v>
      </c>
      <c r="J194" s="78">
        <f>VLOOKUP(B194,'[3]09.02.2026'!$C$3:$J$2063,8,0)</f>
        <v>0</v>
      </c>
      <c r="K194" s="78">
        <f t="shared" si="20"/>
        <v>0</v>
      </c>
      <c r="L194" s="82"/>
      <c r="M194" s="82">
        <v>1</v>
      </c>
      <c r="N194" s="82">
        <v>1</v>
      </c>
      <c r="O194" s="82"/>
      <c r="P194" s="82"/>
      <c r="Q194" s="83"/>
      <c r="R194" s="83"/>
      <c r="S194" s="83"/>
      <c r="T194" s="84">
        <f t="shared" si="18"/>
        <v>0</v>
      </c>
      <c r="U194" s="85"/>
      <c r="V194" s="86"/>
      <c r="W194" s="87"/>
      <c r="X194" s="132">
        <f>VLOOKUP(B194,'[4]ВОМ КГ-3 СОЭКС'!$C$3:$G$2063,5,0)</f>
        <v>345.2</v>
      </c>
      <c r="Y194" s="133">
        <f t="shared" si="17"/>
        <v>0</v>
      </c>
      <c r="Z194" s="132"/>
    </row>
    <row r="195" spans="1:26" x14ac:dyDescent="0.25">
      <c r="A195" s="76" t="s">
        <v>595</v>
      </c>
      <c r="B195" s="77" t="s">
        <v>3010</v>
      </c>
      <c r="C195" s="77" t="s">
        <v>3011</v>
      </c>
      <c r="D195" s="78">
        <v>2</v>
      </c>
      <c r="E195" s="79">
        <v>287.3</v>
      </c>
      <c r="F195" s="80">
        <v>574.6</v>
      </c>
      <c r="G195" s="81">
        <v>13.95</v>
      </c>
      <c r="H195" s="81">
        <v>27.9</v>
      </c>
      <c r="I195" s="78" t="s">
        <v>4743</v>
      </c>
      <c r="J195" s="78">
        <f>VLOOKUP(B195,'[3]09.02.2026'!$C$3:$J$2063,8,0)</f>
        <v>0</v>
      </c>
      <c r="K195" s="78">
        <f t="shared" si="20"/>
        <v>0</v>
      </c>
      <c r="L195" s="82"/>
      <c r="M195" s="82">
        <v>1</v>
      </c>
      <c r="N195" s="82">
        <v>1</v>
      </c>
      <c r="O195" s="82"/>
      <c r="P195" s="82"/>
      <c r="Q195" s="83"/>
      <c r="R195" s="83"/>
      <c r="S195" s="83"/>
      <c r="T195" s="84">
        <f t="shared" si="18"/>
        <v>0</v>
      </c>
      <c r="U195" s="85"/>
      <c r="V195" s="86"/>
      <c r="W195" s="87"/>
      <c r="X195" s="132">
        <f>VLOOKUP(B195,'[4]ВОМ КГ-3 СОЭКС'!$C$3:$G$2063,5,0)</f>
        <v>574.6</v>
      </c>
      <c r="Y195" s="133">
        <f t="shared" ref="Y195:Y258" si="21">F195-X195</f>
        <v>0</v>
      </c>
      <c r="Z195" s="132"/>
    </row>
    <row r="196" spans="1:26" x14ac:dyDescent="0.25">
      <c r="A196" s="76" t="s">
        <v>598</v>
      </c>
      <c r="B196" s="77" t="s">
        <v>3012</v>
      </c>
      <c r="C196" s="77" t="s">
        <v>3013</v>
      </c>
      <c r="D196" s="78">
        <v>2</v>
      </c>
      <c r="E196" s="79">
        <v>266.7</v>
      </c>
      <c r="F196" s="80">
        <v>533.4</v>
      </c>
      <c r="G196" s="81">
        <v>12.96</v>
      </c>
      <c r="H196" s="81">
        <v>25.92</v>
      </c>
      <c r="I196" s="78" t="s">
        <v>4743</v>
      </c>
      <c r="J196" s="78">
        <f>VLOOKUP(B196,'[3]09.02.2026'!$C$3:$J$2063,8,0)</f>
        <v>0</v>
      </c>
      <c r="K196" s="78">
        <f t="shared" si="20"/>
        <v>0</v>
      </c>
      <c r="L196" s="82"/>
      <c r="M196" s="82">
        <v>1</v>
      </c>
      <c r="N196" s="82">
        <v>1</v>
      </c>
      <c r="O196" s="82"/>
      <c r="P196" s="82"/>
      <c r="Q196" s="83"/>
      <c r="R196" s="83"/>
      <c r="S196" s="83"/>
      <c r="T196" s="84">
        <f t="shared" ref="T196:T255" si="22">D196-L196-M196-N196-O196-P196-Q196-R196-S196</f>
        <v>0</v>
      </c>
      <c r="U196" s="85"/>
      <c r="V196" s="86"/>
      <c r="W196" s="87"/>
      <c r="X196" s="132">
        <f>VLOOKUP(B196,'[4]ВОМ КГ-3 СОЭКС'!$C$3:$G$2063,5,0)</f>
        <v>533.4</v>
      </c>
      <c r="Y196" s="133">
        <f t="shared" si="21"/>
        <v>0</v>
      </c>
      <c r="Z196" s="132"/>
    </row>
    <row r="197" spans="1:26" x14ac:dyDescent="0.25">
      <c r="A197" s="76" t="s">
        <v>601</v>
      </c>
      <c r="B197" s="77" t="s">
        <v>3014</v>
      </c>
      <c r="C197" s="77" t="s">
        <v>3015</v>
      </c>
      <c r="D197" s="78">
        <v>2</v>
      </c>
      <c r="E197" s="79">
        <v>236.3</v>
      </c>
      <c r="F197" s="80">
        <v>472.6</v>
      </c>
      <c r="G197" s="81">
        <v>11.49</v>
      </c>
      <c r="H197" s="81">
        <v>22.98</v>
      </c>
      <c r="I197" s="78" t="s">
        <v>4743</v>
      </c>
      <c r="J197" s="78">
        <f>VLOOKUP(B197,'[3]09.02.2026'!$C$3:$J$2063,8,0)</f>
        <v>0</v>
      </c>
      <c r="K197" s="78">
        <f t="shared" si="20"/>
        <v>0</v>
      </c>
      <c r="L197" s="82"/>
      <c r="M197" s="82">
        <v>1</v>
      </c>
      <c r="N197" s="82">
        <v>1</v>
      </c>
      <c r="O197" s="82"/>
      <c r="P197" s="82"/>
      <c r="Q197" s="83"/>
      <c r="R197" s="83"/>
      <c r="S197" s="83"/>
      <c r="T197" s="84">
        <f t="shared" si="22"/>
        <v>0</v>
      </c>
      <c r="U197" s="85"/>
      <c r="V197" s="86"/>
      <c r="W197" s="87"/>
      <c r="X197" s="132">
        <f>VLOOKUP(B197,'[4]ВОМ КГ-3 СОЭКС'!$C$3:$G$2063,5,0)</f>
        <v>472.6</v>
      </c>
      <c r="Y197" s="133">
        <f t="shared" si="21"/>
        <v>0</v>
      </c>
      <c r="Z197" s="132"/>
    </row>
    <row r="198" spans="1:26" x14ac:dyDescent="0.25">
      <c r="A198" s="76" t="s">
        <v>604</v>
      </c>
      <c r="B198" s="77" t="s">
        <v>3016</v>
      </c>
      <c r="C198" s="77" t="s">
        <v>3017</v>
      </c>
      <c r="D198" s="78">
        <v>2</v>
      </c>
      <c r="E198" s="79">
        <v>216.4</v>
      </c>
      <c r="F198" s="80">
        <v>432.8</v>
      </c>
      <c r="G198" s="81">
        <v>10.54</v>
      </c>
      <c r="H198" s="81">
        <v>21.08</v>
      </c>
      <c r="I198" s="78" t="s">
        <v>4743</v>
      </c>
      <c r="J198" s="78">
        <f>VLOOKUP(B198,'[3]09.02.2026'!$C$3:$J$2063,8,0)</f>
        <v>0</v>
      </c>
      <c r="K198" s="78">
        <f t="shared" si="20"/>
        <v>0</v>
      </c>
      <c r="L198" s="82"/>
      <c r="M198" s="82">
        <v>1</v>
      </c>
      <c r="N198" s="82">
        <v>1</v>
      </c>
      <c r="O198" s="82"/>
      <c r="P198" s="82"/>
      <c r="Q198" s="83"/>
      <c r="R198" s="83"/>
      <c r="S198" s="83"/>
      <c r="T198" s="84">
        <f t="shared" si="22"/>
        <v>0</v>
      </c>
      <c r="U198" s="85"/>
      <c r="V198" s="86"/>
      <c r="W198" s="87"/>
      <c r="X198" s="132">
        <f>VLOOKUP(B198,'[4]ВОМ КГ-3 СОЭКС'!$C$3:$G$2063,5,0)</f>
        <v>432.8</v>
      </c>
      <c r="Y198" s="133">
        <f t="shared" si="21"/>
        <v>0</v>
      </c>
      <c r="Z198" s="132"/>
    </row>
    <row r="199" spans="1:26" x14ac:dyDescent="0.25">
      <c r="A199" s="76" t="s">
        <v>607</v>
      </c>
      <c r="B199" s="77" t="s">
        <v>3018</v>
      </c>
      <c r="C199" s="77" t="s">
        <v>3019</v>
      </c>
      <c r="D199" s="78">
        <v>2</v>
      </c>
      <c r="E199" s="79">
        <v>288.3</v>
      </c>
      <c r="F199" s="80">
        <v>576.6</v>
      </c>
      <c r="G199" s="81">
        <v>13.99</v>
      </c>
      <c r="H199" s="81">
        <v>27.98</v>
      </c>
      <c r="I199" s="78" t="s">
        <v>4743</v>
      </c>
      <c r="J199" s="78">
        <f>VLOOKUP(B199,'[3]09.02.2026'!$C$3:$J$2063,8,0)</f>
        <v>0</v>
      </c>
      <c r="K199" s="78">
        <f t="shared" si="20"/>
        <v>0</v>
      </c>
      <c r="L199" s="82"/>
      <c r="M199" s="82">
        <v>1</v>
      </c>
      <c r="N199" s="82">
        <v>1</v>
      </c>
      <c r="O199" s="82"/>
      <c r="P199" s="82"/>
      <c r="Q199" s="83"/>
      <c r="R199" s="83"/>
      <c r="S199" s="83"/>
      <c r="T199" s="84">
        <f t="shared" si="22"/>
        <v>0</v>
      </c>
      <c r="U199" s="85"/>
      <c r="V199" s="86"/>
      <c r="W199" s="87"/>
      <c r="X199" s="132">
        <f>VLOOKUP(B199,'[4]ВОМ КГ-3 СОЭКС'!$C$3:$G$2063,5,0)</f>
        <v>576.6</v>
      </c>
      <c r="Y199" s="133">
        <f t="shared" si="21"/>
        <v>0</v>
      </c>
      <c r="Z199" s="132"/>
    </row>
    <row r="200" spans="1:26" x14ac:dyDescent="0.25">
      <c r="A200" s="76" t="s">
        <v>610</v>
      </c>
      <c r="B200" s="77" t="s">
        <v>3020</v>
      </c>
      <c r="C200" s="77" t="s">
        <v>3021</v>
      </c>
      <c r="D200" s="78">
        <v>2</v>
      </c>
      <c r="E200" s="79">
        <v>267.5</v>
      </c>
      <c r="F200" s="80">
        <v>535</v>
      </c>
      <c r="G200" s="81">
        <v>13</v>
      </c>
      <c r="H200" s="81">
        <v>26</v>
      </c>
      <c r="I200" s="78" t="s">
        <v>4743</v>
      </c>
      <c r="J200" s="78">
        <f>VLOOKUP(B200,'[3]09.02.2026'!$C$3:$J$2063,8,0)</f>
        <v>0</v>
      </c>
      <c r="K200" s="78">
        <f t="shared" si="20"/>
        <v>0</v>
      </c>
      <c r="L200" s="82"/>
      <c r="M200" s="82">
        <v>1</v>
      </c>
      <c r="N200" s="82">
        <v>1</v>
      </c>
      <c r="O200" s="82"/>
      <c r="P200" s="82"/>
      <c r="Q200" s="83"/>
      <c r="R200" s="83"/>
      <c r="S200" s="83"/>
      <c r="T200" s="84">
        <f t="shared" si="22"/>
        <v>0</v>
      </c>
      <c r="U200" s="85"/>
      <c r="V200" s="86"/>
      <c r="W200" s="87"/>
      <c r="X200" s="132">
        <f>VLOOKUP(B200,'[4]ВОМ КГ-3 СОЭКС'!$C$3:$G$2063,5,0)</f>
        <v>535</v>
      </c>
      <c r="Y200" s="133">
        <f t="shared" si="21"/>
        <v>0</v>
      </c>
      <c r="Z200" s="132"/>
    </row>
    <row r="201" spans="1:26" x14ac:dyDescent="0.25">
      <c r="A201" s="76" t="s">
        <v>613</v>
      </c>
      <c r="B201" s="77" t="s">
        <v>3022</v>
      </c>
      <c r="C201" s="77" t="s">
        <v>3023</v>
      </c>
      <c r="D201" s="78">
        <v>2</v>
      </c>
      <c r="E201" s="79">
        <v>201.3</v>
      </c>
      <c r="F201" s="80">
        <v>402.6</v>
      </c>
      <c r="G201" s="81">
        <v>9.8000000000000007</v>
      </c>
      <c r="H201" s="81">
        <v>19.600000000000001</v>
      </c>
      <c r="I201" s="78" t="s">
        <v>4743</v>
      </c>
      <c r="J201" s="78">
        <f>VLOOKUP(B201,'[3]09.02.2026'!$C$3:$J$2063,8,0)</f>
        <v>0</v>
      </c>
      <c r="K201" s="78">
        <f t="shared" si="20"/>
        <v>0</v>
      </c>
      <c r="L201" s="82"/>
      <c r="M201" s="82">
        <v>1</v>
      </c>
      <c r="N201" s="82">
        <v>1</v>
      </c>
      <c r="O201" s="82"/>
      <c r="P201" s="82"/>
      <c r="Q201" s="83"/>
      <c r="R201" s="83"/>
      <c r="S201" s="83"/>
      <c r="T201" s="84">
        <f t="shared" si="22"/>
        <v>0</v>
      </c>
      <c r="U201" s="85"/>
      <c r="V201" s="86"/>
      <c r="W201" s="87"/>
      <c r="X201" s="132">
        <f>VLOOKUP(B201,'[4]ВОМ КГ-3 СОЭКС'!$C$3:$G$2063,5,0)</f>
        <v>402.6</v>
      </c>
      <c r="Y201" s="133">
        <f t="shared" si="21"/>
        <v>0</v>
      </c>
      <c r="Z201" s="132"/>
    </row>
    <row r="202" spans="1:26" x14ac:dyDescent="0.25">
      <c r="A202" s="76" t="s">
        <v>616</v>
      </c>
      <c r="B202" s="77" t="s">
        <v>3024</v>
      </c>
      <c r="C202" s="77" t="s">
        <v>3025</v>
      </c>
      <c r="D202" s="78">
        <v>4</v>
      </c>
      <c r="E202" s="79">
        <v>209.7</v>
      </c>
      <c r="F202" s="80">
        <v>838.8</v>
      </c>
      <c r="G202" s="81">
        <v>10.19</v>
      </c>
      <c r="H202" s="81">
        <v>40.76</v>
      </c>
      <c r="I202" s="78" t="s">
        <v>4743</v>
      </c>
      <c r="J202" s="78">
        <f>VLOOKUP(B202,'[3]09.02.2026'!$C$3:$J$2063,8,0)</f>
        <v>0</v>
      </c>
      <c r="K202" s="78">
        <f t="shared" si="20"/>
        <v>0</v>
      </c>
      <c r="L202" s="82"/>
      <c r="M202" s="82">
        <v>2</v>
      </c>
      <c r="N202" s="82">
        <v>2</v>
      </c>
      <c r="O202" s="82"/>
      <c r="P202" s="82"/>
      <c r="Q202" s="83"/>
      <c r="R202" s="83"/>
      <c r="S202" s="83"/>
      <c r="T202" s="84">
        <f t="shared" si="22"/>
        <v>0</v>
      </c>
      <c r="U202" s="85"/>
      <c r="V202" s="86"/>
      <c r="W202" s="87"/>
      <c r="X202" s="132">
        <f>VLOOKUP(B202,'[4]ВОМ КГ-3 СОЭКС'!$C$3:$G$2063,5,0)</f>
        <v>838.8</v>
      </c>
      <c r="Y202" s="133">
        <f t="shared" si="21"/>
        <v>0</v>
      </c>
      <c r="Z202" s="132"/>
    </row>
    <row r="203" spans="1:26" x14ac:dyDescent="0.25">
      <c r="A203" s="76" t="s">
        <v>619</v>
      </c>
      <c r="B203" s="77" t="s">
        <v>3026</v>
      </c>
      <c r="C203" s="77" t="s">
        <v>3027</v>
      </c>
      <c r="D203" s="78">
        <v>1</v>
      </c>
      <c r="E203" s="79">
        <v>173.4</v>
      </c>
      <c r="F203" s="80">
        <v>173.4</v>
      </c>
      <c r="G203" s="81">
        <v>8.44</v>
      </c>
      <c r="H203" s="81">
        <v>8.44</v>
      </c>
      <c r="I203" s="78" t="s">
        <v>4743</v>
      </c>
      <c r="J203" s="78">
        <f>VLOOKUP(B203,'[3]09.02.2026'!$C$3:$J$2063,8,0)</f>
        <v>0</v>
      </c>
      <c r="K203" s="78">
        <f t="shared" si="20"/>
        <v>0</v>
      </c>
      <c r="L203" s="82"/>
      <c r="M203" s="82">
        <v>1</v>
      </c>
      <c r="N203" s="82"/>
      <c r="O203" s="82"/>
      <c r="P203" s="82"/>
      <c r="Q203" s="83"/>
      <c r="R203" s="83"/>
      <c r="S203" s="83"/>
      <c r="T203" s="84">
        <f t="shared" si="22"/>
        <v>0</v>
      </c>
      <c r="U203" s="85"/>
      <c r="V203" s="86"/>
      <c r="W203" s="87"/>
      <c r="X203" s="132">
        <f>VLOOKUP(B203,'[4]ВОМ КГ-3 СОЭКС'!$C$3:$G$2063,5,0)</f>
        <v>173.4</v>
      </c>
      <c r="Y203" s="133">
        <f t="shared" si="21"/>
        <v>0</v>
      </c>
      <c r="Z203" s="132"/>
    </row>
    <row r="204" spans="1:26" x14ac:dyDescent="0.25">
      <c r="A204" s="76" t="s">
        <v>622</v>
      </c>
      <c r="B204" s="77" t="s">
        <v>3028</v>
      </c>
      <c r="C204" s="77" t="s">
        <v>3029</v>
      </c>
      <c r="D204" s="78">
        <v>1</v>
      </c>
      <c r="E204" s="79">
        <v>288.3</v>
      </c>
      <c r="F204" s="80">
        <v>288.3</v>
      </c>
      <c r="G204" s="81">
        <v>13.99</v>
      </c>
      <c r="H204" s="81">
        <v>13.99</v>
      </c>
      <c r="I204" s="78" t="s">
        <v>4743</v>
      </c>
      <c r="J204" s="78">
        <f>VLOOKUP(B204,'[3]09.02.2026'!$C$3:$J$2063,8,0)</f>
        <v>0</v>
      </c>
      <c r="K204" s="78">
        <f t="shared" si="20"/>
        <v>0</v>
      </c>
      <c r="L204" s="82"/>
      <c r="M204" s="82">
        <v>1</v>
      </c>
      <c r="N204" s="82"/>
      <c r="O204" s="82"/>
      <c r="P204" s="82"/>
      <c r="Q204" s="83"/>
      <c r="R204" s="83"/>
      <c r="S204" s="83"/>
      <c r="T204" s="84">
        <f t="shared" si="22"/>
        <v>0</v>
      </c>
      <c r="U204" s="85"/>
      <c r="V204" s="86"/>
      <c r="W204" s="87"/>
      <c r="X204" s="132">
        <f>VLOOKUP(B204,'[4]ВОМ КГ-3 СОЭКС'!$C$3:$G$2063,5,0)</f>
        <v>288.3</v>
      </c>
      <c r="Y204" s="133">
        <f t="shared" si="21"/>
        <v>0</v>
      </c>
      <c r="Z204" s="132"/>
    </row>
    <row r="205" spans="1:26" x14ac:dyDescent="0.25">
      <c r="A205" s="76" t="s">
        <v>625</v>
      </c>
      <c r="B205" s="77" t="s">
        <v>3030</v>
      </c>
      <c r="C205" s="77" t="s">
        <v>3031</v>
      </c>
      <c r="D205" s="78">
        <v>1</v>
      </c>
      <c r="E205" s="79">
        <v>267.5</v>
      </c>
      <c r="F205" s="80">
        <v>267.5</v>
      </c>
      <c r="G205" s="81">
        <v>13</v>
      </c>
      <c r="H205" s="81">
        <v>13</v>
      </c>
      <c r="I205" s="78" t="s">
        <v>4743</v>
      </c>
      <c r="J205" s="78">
        <f>VLOOKUP(B205,'[3]09.02.2026'!$C$3:$J$2063,8,0)</f>
        <v>0</v>
      </c>
      <c r="K205" s="78">
        <f t="shared" si="20"/>
        <v>0</v>
      </c>
      <c r="L205" s="82"/>
      <c r="M205" s="82">
        <v>1</v>
      </c>
      <c r="N205" s="82"/>
      <c r="O205" s="82"/>
      <c r="P205" s="82"/>
      <c r="Q205" s="83"/>
      <c r="R205" s="83"/>
      <c r="S205" s="83"/>
      <c r="T205" s="84">
        <f t="shared" si="22"/>
        <v>0</v>
      </c>
      <c r="U205" s="85"/>
      <c r="V205" s="86"/>
      <c r="W205" s="87"/>
      <c r="X205" s="132">
        <f>VLOOKUP(B205,'[4]ВОМ КГ-3 СОЭКС'!$C$3:$G$2063,5,0)</f>
        <v>267.5</v>
      </c>
      <c r="Y205" s="133">
        <f t="shared" si="21"/>
        <v>0</v>
      </c>
      <c r="Z205" s="132"/>
    </row>
    <row r="206" spans="1:26" x14ac:dyDescent="0.25">
      <c r="A206" s="76" t="s">
        <v>628</v>
      </c>
      <c r="B206" s="77" t="s">
        <v>3032</v>
      </c>
      <c r="C206" s="77" t="s">
        <v>3033</v>
      </c>
      <c r="D206" s="78">
        <v>1</v>
      </c>
      <c r="E206" s="79">
        <v>237.1</v>
      </c>
      <c r="F206" s="80">
        <v>237.1</v>
      </c>
      <c r="G206" s="81">
        <v>11.53</v>
      </c>
      <c r="H206" s="81">
        <v>11.53</v>
      </c>
      <c r="I206" s="78" t="s">
        <v>4743</v>
      </c>
      <c r="J206" s="78">
        <f>VLOOKUP(B206,'[3]09.02.2026'!$C$3:$J$2063,8,0)</f>
        <v>0</v>
      </c>
      <c r="K206" s="78">
        <f t="shared" si="20"/>
        <v>0</v>
      </c>
      <c r="L206" s="82"/>
      <c r="M206" s="82">
        <v>1</v>
      </c>
      <c r="N206" s="82"/>
      <c r="O206" s="82"/>
      <c r="P206" s="82"/>
      <c r="Q206" s="83"/>
      <c r="R206" s="83"/>
      <c r="S206" s="83"/>
      <c r="T206" s="84">
        <f t="shared" si="22"/>
        <v>0</v>
      </c>
      <c r="U206" s="85"/>
      <c r="V206" s="86"/>
      <c r="W206" s="87"/>
      <c r="X206" s="132">
        <f>VLOOKUP(B206,'[4]ВОМ КГ-3 СОЭКС'!$C$3:$G$2063,5,0)</f>
        <v>237.1</v>
      </c>
      <c r="Y206" s="133">
        <f t="shared" si="21"/>
        <v>0</v>
      </c>
      <c r="Z206" s="132"/>
    </row>
    <row r="207" spans="1:26" x14ac:dyDescent="0.25">
      <c r="A207" s="76" t="s">
        <v>631</v>
      </c>
      <c r="B207" s="77" t="s">
        <v>3034</v>
      </c>
      <c r="C207" s="77" t="s">
        <v>3035</v>
      </c>
      <c r="D207" s="78">
        <v>1</v>
      </c>
      <c r="E207" s="79">
        <v>216.4</v>
      </c>
      <c r="F207" s="80">
        <v>216.4</v>
      </c>
      <c r="G207" s="81">
        <v>10.54</v>
      </c>
      <c r="H207" s="81">
        <v>10.54</v>
      </c>
      <c r="I207" s="78" t="s">
        <v>4743</v>
      </c>
      <c r="J207" s="78">
        <f>VLOOKUP(B207,'[3]09.02.2026'!$C$3:$J$2063,8,0)</f>
        <v>0</v>
      </c>
      <c r="K207" s="78">
        <f t="shared" si="20"/>
        <v>0</v>
      </c>
      <c r="L207" s="82"/>
      <c r="M207" s="82">
        <v>1</v>
      </c>
      <c r="N207" s="82"/>
      <c r="O207" s="82"/>
      <c r="P207" s="82"/>
      <c r="Q207" s="83"/>
      <c r="R207" s="83"/>
      <c r="S207" s="83"/>
      <c r="T207" s="84">
        <f t="shared" si="22"/>
        <v>0</v>
      </c>
      <c r="U207" s="85"/>
      <c r="V207" s="86"/>
      <c r="W207" s="87"/>
      <c r="X207" s="132">
        <f>VLOOKUP(B207,'[4]ВОМ КГ-3 СОЭКС'!$C$3:$G$2063,5,0)</f>
        <v>216.4</v>
      </c>
      <c r="Y207" s="133">
        <f t="shared" si="21"/>
        <v>0</v>
      </c>
      <c r="Z207" s="132"/>
    </row>
    <row r="208" spans="1:26" x14ac:dyDescent="0.25">
      <c r="A208" s="76" t="s">
        <v>634</v>
      </c>
      <c r="B208" s="77" t="s">
        <v>3036</v>
      </c>
      <c r="C208" s="77" t="s">
        <v>3037</v>
      </c>
      <c r="D208" s="78">
        <v>1</v>
      </c>
      <c r="E208" s="79">
        <v>288.3</v>
      </c>
      <c r="F208" s="80">
        <v>288.3</v>
      </c>
      <c r="G208" s="81">
        <v>13.99</v>
      </c>
      <c r="H208" s="81">
        <v>13.99</v>
      </c>
      <c r="I208" s="78" t="s">
        <v>4743</v>
      </c>
      <c r="J208" s="78">
        <f>VLOOKUP(B208,'[3]09.02.2026'!$C$3:$J$2063,8,0)</f>
        <v>0</v>
      </c>
      <c r="K208" s="78">
        <f t="shared" si="20"/>
        <v>0</v>
      </c>
      <c r="L208" s="82"/>
      <c r="M208" s="82">
        <v>1</v>
      </c>
      <c r="N208" s="82"/>
      <c r="O208" s="82"/>
      <c r="P208" s="82"/>
      <c r="Q208" s="83"/>
      <c r="R208" s="83"/>
      <c r="S208" s="83"/>
      <c r="T208" s="84">
        <f t="shared" si="22"/>
        <v>0</v>
      </c>
      <c r="U208" s="85"/>
      <c r="V208" s="86"/>
      <c r="W208" s="87"/>
      <c r="X208" s="132">
        <f>VLOOKUP(B208,'[4]ВОМ КГ-3 СОЭКС'!$C$3:$G$2063,5,0)</f>
        <v>288.3</v>
      </c>
      <c r="Y208" s="133">
        <f t="shared" si="21"/>
        <v>0</v>
      </c>
      <c r="Z208" s="132"/>
    </row>
    <row r="209" spans="1:26" x14ac:dyDescent="0.25">
      <c r="A209" s="76" t="s">
        <v>637</v>
      </c>
      <c r="B209" s="77" t="s">
        <v>3038</v>
      </c>
      <c r="C209" s="77" t="s">
        <v>3039</v>
      </c>
      <c r="D209" s="78">
        <v>1</v>
      </c>
      <c r="E209" s="79">
        <v>267.5</v>
      </c>
      <c r="F209" s="80">
        <v>267.5</v>
      </c>
      <c r="G209" s="81">
        <v>13</v>
      </c>
      <c r="H209" s="81">
        <v>13</v>
      </c>
      <c r="I209" s="78" t="s">
        <v>4743</v>
      </c>
      <c r="J209" s="78">
        <f>VLOOKUP(B209,'[3]09.02.2026'!$C$3:$J$2063,8,0)</f>
        <v>0</v>
      </c>
      <c r="K209" s="78">
        <f t="shared" si="20"/>
        <v>0</v>
      </c>
      <c r="L209" s="82"/>
      <c r="M209" s="82">
        <v>1</v>
      </c>
      <c r="N209" s="82"/>
      <c r="O209" s="82"/>
      <c r="P209" s="82"/>
      <c r="Q209" s="83"/>
      <c r="R209" s="83"/>
      <c r="S209" s="83"/>
      <c r="T209" s="84">
        <f t="shared" si="22"/>
        <v>0</v>
      </c>
      <c r="U209" s="85"/>
      <c r="V209" s="86"/>
      <c r="W209" s="87"/>
      <c r="X209" s="132">
        <f>VLOOKUP(B209,'[4]ВОМ КГ-3 СОЭКС'!$C$3:$G$2063,5,0)</f>
        <v>267.5</v>
      </c>
      <c r="Y209" s="133">
        <f t="shared" si="21"/>
        <v>0</v>
      </c>
      <c r="Z209" s="132"/>
    </row>
    <row r="210" spans="1:26" x14ac:dyDescent="0.25">
      <c r="A210" s="76" t="s">
        <v>640</v>
      </c>
      <c r="B210" s="77" t="s">
        <v>3040</v>
      </c>
      <c r="C210" s="77" t="s">
        <v>3041</v>
      </c>
      <c r="D210" s="78">
        <v>1</v>
      </c>
      <c r="E210" s="79">
        <v>201.3</v>
      </c>
      <c r="F210" s="80">
        <v>201.3</v>
      </c>
      <c r="G210" s="81">
        <v>9.8000000000000007</v>
      </c>
      <c r="H210" s="81">
        <v>9.8000000000000007</v>
      </c>
      <c r="I210" s="78" t="s">
        <v>4743</v>
      </c>
      <c r="J210" s="78">
        <f>VLOOKUP(B210,'[3]09.02.2026'!$C$3:$J$2063,8,0)</f>
        <v>0</v>
      </c>
      <c r="K210" s="78">
        <f t="shared" si="20"/>
        <v>0</v>
      </c>
      <c r="L210" s="82"/>
      <c r="M210" s="82">
        <v>1</v>
      </c>
      <c r="N210" s="82"/>
      <c r="O210" s="82"/>
      <c r="P210" s="82"/>
      <c r="Q210" s="83"/>
      <c r="R210" s="83"/>
      <c r="S210" s="83"/>
      <c r="T210" s="84">
        <f t="shared" si="22"/>
        <v>0</v>
      </c>
      <c r="U210" s="85"/>
      <c r="V210" s="86"/>
      <c r="W210" s="87"/>
      <c r="X210" s="132">
        <f>VLOOKUP(B210,'[4]ВОМ КГ-3 СОЭКС'!$C$3:$G$2063,5,0)</f>
        <v>201.3</v>
      </c>
      <c r="Y210" s="133">
        <f t="shared" si="21"/>
        <v>0</v>
      </c>
      <c r="Z210" s="132"/>
    </row>
    <row r="211" spans="1:26" x14ac:dyDescent="0.25">
      <c r="A211" s="76" t="s">
        <v>643</v>
      </c>
      <c r="B211" s="77" t="s">
        <v>3042</v>
      </c>
      <c r="C211" s="77" t="s">
        <v>3043</v>
      </c>
      <c r="D211" s="78">
        <v>1</v>
      </c>
      <c r="E211" s="79">
        <v>173</v>
      </c>
      <c r="F211" s="80">
        <v>173</v>
      </c>
      <c r="G211" s="81">
        <v>8.42</v>
      </c>
      <c r="H211" s="81">
        <v>8.42</v>
      </c>
      <c r="I211" s="78" t="s">
        <v>4743</v>
      </c>
      <c r="J211" s="78">
        <f>VLOOKUP(B211,'[3]09.02.2026'!$C$3:$J$2063,8,0)</f>
        <v>0</v>
      </c>
      <c r="K211" s="78">
        <f t="shared" si="20"/>
        <v>0</v>
      </c>
      <c r="L211" s="82"/>
      <c r="M211" s="82"/>
      <c r="N211" s="82">
        <v>1</v>
      </c>
      <c r="O211" s="82"/>
      <c r="P211" s="82"/>
      <c r="Q211" s="83"/>
      <c r="R211" s="83"/>
      <c r="S211" s="83"/>
      <c r="T211" s="84">
        <f t="shared" si="22"/>
        <v>0</v>
      </c>
      <c r="U211" s="85"/>
      <c r="V211" s="86"/>
      <c r="W211" s="87"/>
      <c r="X211" s="132">
        <f>VLOOKUP(B211,'[4]ВОМ КГ-3 СОЭКС'!$C$3:$G$2063,5,0)</f>
        <v>173</v>
      </c>
      <c r="Y211" s="133">
        <f t="shared" si="21"/>
        <v>0</v>
      </c>
      <c r="Z211" s="132"/>
    </row>
    <row r="212" spans="1:26" x14ac:dyDescent="0.25">
      <c r="A212" s="76" t="s">
        <v>646</v>
      </c>
      <c r="B212" s="77" t="s">
        <v>3044</v>
      </c>
      <c r="C212" s="77" t="s">
        <v>3045</v>
      </c>
      <c r="D212" s="78">
        <v>1</v>
      </c>
      <c r="E212" s="79">
        <v>287.7</v>
      </c>
      <c r="F212" s="80">
        <v>287.7</v>
      </c>
      <c r="G212" s="81">
        <v>13.97</v>
      </c>
      <c r="H212" s="81">
        <v>13.97</v>
      </c>
      <c r="I212" s="78" t="s">
        <v>4743</v>
      </c>
      <c r="J212" s="78">
        <f>VLOOKUP(B212,'[3]09.02.2026'!$C$3:$J$2063,8,0)</f>
        <v>0</v>
      </c>
      <c r="K212" s="78">
        <f t="shared" ref="K212:K275" si="23">J212*E212</f>
        <v>0</v>
      </c>
      <c r="L212" s="82"/>
      <c r="M212" s="82"/>
      <c r="N212" s="82">
        <v>1</v>
      </c>
      <c r="O212" s="82"/>
      <c r="P212" s="82"/>
      <c r="Q212" s="83"/>
      <c r="R212" s="83"/>
      <c r="S212" s="83"/>
      <c r="T212" s="84">
        <f t="shared" si="22"/>
        <v>0</v>
      </c>
      <c r="U212" s="85"/>
      <c r="V212" s="86"/>
      <c r="W212" s="87"/>
      <c r="X212" s="132">
        <f>VLOOKUP(B212,'[4]ВОМ КГ-3 СОЭКС'!$C$3:$G$2063,5,0)</f>
        <v>287.7</v>
      </c>
      <c r="Y212" s="133">
        <f t="shared" si="21"/>
        <v>0</v>
      </c>
      <c r="Z212" s="132"/>
    </row>
    <row r="213" spans="1:26" x14ac:dyDescent="0.25">
      <c r="A213" s="76" t="s">
        <v>649</v>
      </c>
      <c r="B213" s="77" t="s">
        <v>3046</v>
      </c>
      <c r="C213" s="77" t="s">
        <v>3047</v>
      </c>
      <c r="D213" s="78">
        <v>1</v>
      </c>
      <c r="E213" s="79">
        <v>267.10000000000002</v>
      </c>
      <c r="F213" s="80">
        <v>267.10000000000002</v>
      </c>
      <c r="G213" s="81">
        <v>12.99</v>
      </c>
      <c r="H213" s="81">
        <v>12.99</v>
      </c>
      <c r="I213" s="78" t="s">
        <v>4743</v>
      </c>
      <c r="J213" s="78">
        <f>VLOOKUP(B213,'[3]09.02.2026'!$C$3:$J$2063,8,0)</f>
        <v>0</v>
      </c>
      <c r="K213" s="78">
        <f t="shared" si="23"/>
        <v>0</v>
      </c>
      <c r="L213" s="82"/>
      <c r="M213" s="82"/>
      <c r="N213" s="82">
        <v>1</v>
      </c>
      <c r="O213" s="82"/>
      <c r="P213" s="82"/>
      <c r="Q213" s="83"/>
      <c r="R213" s="83"/>
      <c r="S213" s="83"/>
      <c r="T213" s="84">
        <f t="shared" si="22"/>
        <v>0</v>
      </c>
      <c r="U213" s="85"/>
      <c r="V213" s="86"/>
      <c r="W213" s="87"/>
      <c r="X213" s="132">
        <f>VLOOKUP(B213,'[4]ВОМ КГ-3 СОЭКС'!$C$3:$G$2063,5,0)</f>
        <v>267.10000000000002</v>
      </c>
      <c r="Y213" s="133">
        <f t="shared" si="21"/>
        <v>0</v>
      </c>
      <c r="Z213" s="132"/>
    </row>
    <row r="214" spans="1:26" x14ac:dyDescent="0.25">
      <c r="A214" s="76" t="s">
        <v>652</v>
      </c>
      <c r="B214" s="77" t="s">
        <v>3048</v>
      </c>
      <c r="C214" s="77" t="s">
        <v>3049</v>
      </c>
      <c r="D214" s="78">
        <v>1</v>
      </c>
      <c r="E214" s="79">
        <v>236.8</v>
      </c>
      <c r="F214" s="80">
        <v>236.8</v>
      </c>
      <c r="G214" s="81">
        <v>11.51</v>
      </c>
      <c r="H214" s="81">
        <v>11.51</v>
      </c>
      <c r="I214" s="78" t="s">
        <v>4743</v>
      </c>
      <c r="J214" s="78">
        <f>VLOOKUP(B214,'[3]09.02.2026'!$C$3:$J$2063,8,0)</f>
        <v>0</v>
      </c>
      <c r="K214" s="78">
        <f t="shared" si="23"/>
        <v>0</v>
      </c>
      <c r="L214" s="82"/>
      <c r="M214" s="82"/>
      <c r="N214" s="82">
        <v>1</v>
      </c>
      <c r="O214" s="82"/>
      <c r="P214" s="82"/>
      <c r="Q214" s="83"/>
      <c r="R214" s="83"/>
      <c r="S214" s="83"/>
      <c r="T214" s="84">
        <f t="shared" si="22"/>
        <v>0</v>
      </c>
      <c r="U214" s="85"/>
      <c r="V214" s="86"/>
      <c r="W214" s="87"/>
      <c r="X214" s="132">
        <f>VLOOKUP(B214,'[4]ВОМ КГ-3 СОЭКС'!$C$3:$G$2063,5,0)</f>
        <v>236.8</v>
      </c>
      <c r="Y214" s="133">
        <f t="shared" si="21"/>
        <v>0</v>
      </c>
      <c r="Z214" s="132"/>
    </row>
    <row r="215" spans="1:26" x14ac:dyDescent="0.25">
      <c r="A215" s="76" t="s">
        <v>655</v>
      </c>
      <c r="B215" s="77" t="s">
        <v>3050</v>
      </c>
      <c r="C215" s="77" t="s">
        <v>3051</v>
      </c>
      <c r="D215" s="78">
        <v>1</v>
      </c>
      <c r="E215" s="79">
        <v>215.8</v>
      </c>
      <c r="F215" s="80">
        <v>215.8</v>
      </c>
      <c r="G215" s="81">
        <v>10.51</v>
      </c>
      <c r="H215" s="81">
        <v>10.51</v>
      </c>
      <c r="I215" s="78" t="s">
        <v>4743</v>
      </c>
      <c r="J215" s="78">
        <f>VLOOKUP(B215,'[3]09.02.2026'!$C$3:$J$2063,8,0)</f>
        <v>0</v>
      </c>
      <c r="K215" s="78">
        <f t="shared" si="23"/>
        <v>0</v>
      </c>
      <c r="L215" s="82"/>
      <c r="M215" s="82"/>
      <c r="N215" s="82">
        <v>1</v>
      </c>
      <c r="O215" s="82"/>
      <c r="P215" s="82"/>
      <c r="Q215" s="83"/>
      <c r="R215" s="83"/>
      <c r="S215" s="83"/>
      <c r="T215" s="84">
        <f t="shared" si="22"/>
        <v>0</v>
      </c>
      <c r="U215" s="85"/>
      <c r="V215" s="86"/>
      <c r="W215" s="87"/>
      <c r="X215" s="132">
        <f>VLOOKUP(B215,'[4]ВОМ КГ-3 СОЭКС'!$C$3:$G$2063,5,0)</f>
        <v>215.8</v>
      </c>
      <c r="Y215" s="133">
        <f t="shared" si="21"/>
        <v>0</v>
      </c>
      <c r="Z215" s="132"/>
    </row>
    <row r="216" spans="1:26" x14ac:dyDescent="0.25">
      <c r="A216" s="76" t="s">
        <v>658</v>
      </c>
      <c r="B216" s="77" t="s">
        <v>3052</v>
      </c>
      <c r="C216" s="77" t="s">
        <v>3053</v>
      </c>
      <c r="D216" s="78">
        <v>1</v>
      </c>
      <c r="E216" s="79">
        <v>287.5</v>
      </c>
      <c r="F216" s="80">
        <v>287.5</v>
      </c>
      <c r="G216" s="81">
        <v>13.96</v>
      </c>
      <c r="H216" s="81">
        <v>13.96</v>
      </c>
      <c r="I216" s="78" t="s">
        <v>4743</v>
      </c>
      <c r="J216" s="78">
        <f>VLOOKUP(B216,'[3]09.02.2026'!$C$3:$J$2063,8,0)</f>
        <v>0</v>
      </c>
      <c r="K216" s="78">
        <f t="shared" si="23"/>
        <v>0</v>
      </c>
      <c r="L216" s="82"/>
      <c r="M216" s="82"/>
      <c r="N216" s="82">
        <v>1</v>
      </c>
      <c r="O216" s="82"/>
      <c r="P216" s="82"/>
      <c r="Q216" s="83"/>
      <c r="R216" s="83"/>
      <c r="S216" s="83"/>
      <c r="T216" s="84">
        <f t="shared" si="22"/>
        <v>0</v>
      </c>
      <c r="U216" s="85"/>
      <c r="V216" s="86"/>
      <c r="W216" s="87"/>
      <c r="X216" s="132">
        <f>VLOOKUP(B216,'[4]ВОМ КГ-3 СОЭКС'!$C$3:$G$2063,5,0)</f>
        <v>287.5</v>
      </c>
      <c r="Y216" s="133">
        <f t="shared" si="21"/>
        <v>0</v>
      </c>
      <c r="Z216" s="132"/>
    </row>
    <row r="217" spans="1:26" x14ac:dyDescent="0.25">
      <c r="A217" s="76" t="s">
        <v>661</v>
      </c>
      <c r="B217" s="77" t="s">
        <v>3054</v>
      </c>
      <c r="C217" s="77" t="s">
        <v>3055</v>
      </c>
      <c r="D217" s="78">
        <v>1</v>
      </c>
      <c r="E217" s="79">
        <v>266.8</v>
      </c>
      <c r="F217" s="80">
        <v>266.8</v>
      </c>
      <c r="G217" s="81">
        <v>12.97</v>
      </c>
      <c r="H217" s="81">
        <v>12.97</v>
      </c>
      <c r="I217" s="78" t="s">
        <v>4743</v>
      </c>
      <c r="J217" s="78">
        <f>VLOOKUP(B217,'[3]09.02.2026'!$C$3:$J$2063,8,0)</f>
        <v>0</v>
      </c>
      <c r="K217" s="78">
        <f t="shared" si="23"/>
        <v>0</v>
      </c>
      <c r="L217" s="82"/>
      <c r="M217" s="82"/>
      <c r="N217" s="82">
        <v>1</v>
      </c>
      <c r="O217" s="82"/>
      <c r="P217" s="82"/>
      <c r="Q217" s="83"/>
      <c r="R217" s="83"/>
      <c r="S217" s="83"/>
      <c r="T217" s="84">
        <f t="shared" si="22"/>
        <v>0</v>
      </c>
      <c r="U217" s="85"/>
      <c r="V217" s="86"/>
      <c r="W217" s="87"/>
      <c r="X217" s="132">
        <f>VLOOKUP(B217,'[4]ВОМ КГ-3 СОЭКС'!$C$3:$G$2063,5,0)</f>
        <v>266.8</v>
      </c>
      <c r="Y217" s="133">
        <f t="shared" si="21"/>
        <v>0</v>
      </c>
      <c r="Z217" s="132"/>
    </row>
    <row r="218" spans="1:26" x14ac:dyDescent="0.25">
      <c r="A218" s="76" t="s">
        <v>664</v>
      </c>
      <c r="B218" s="77" t="s">
        <v>3056</v>
      </c>
      <c r="C218" s="77" t="s">
        <v>3057</v>
      </c>
      <c r="D218" s="78">
        <v>1</v>
      </c>
      <c r="E218" s="79">
        <v>200.6</v>
      </c>
      <c r="F218" s="80">
        <v>200.6</v>
      </c>
      <c r="G218" s="81">
        <v>9.77</v>
      </c>
      <c r="H218" s="81">
        <v>9.77</v>
      </c>
      <c r="I218" s="78" t="s">
        <v>4743</v>
      </c>
      <c r="J218" s="78">
        <f>VLOOKUP(B218,'[3]09.02.2026'!$C$3:$J$2063,8,0)</f>
        <v>0</v>
      </c>
      <c r="K218" s="78">
        <f t="shared" si="23"/>
        <v>0</v>
      </c>
      <c r="L218" s="82"/>
      <c r="M218" s="82"/>
      <c r="N218" s="82">
        <v>1</v>
      </c>
      <c r="O218" s="82"/>
      <c r="P218" s="82"/>
      <c r="Q218" s="83"/>
      <c r="R218" s="83"/>
      <c r="S218" s="83"/>
      <c r="T218" s="84">
        <f t="shared" si="22"/>
        <v>0</v>
      </c>
      <c r="U218" s="85"/>
      <c r="V218" s="86"/>
      <c r="W218" s="87"/>
      <c r="X218" s="132">
        <f>VLOOKUP(B218,'[4]ВОМ КГ-3 СОЭКС'!$C$3:$G$2063,5,0)</f>
        <v>200.6</v>
      </c>
      <c r="Y218" s="133">
        <f t="shared" si="21"/>
        <v>0</v>
      </c>
      <c r="Z218" s="132"/>
    </row>
    <row r="219" spans="1:26" x14ac:dyDescent="0.25">
      <c r="A219" s="76" t="s">
        <v>667</v>
      </c>
      <c r="B219" s="77" t="s">
        <v>3058</v>
      </c>
      <c r="C219" s="77" t="s">
        <v>3059</v>
      </c>
      <c r="D219" s="78">
        <v>2</v>
      </c>
      <c r="E219" s="79">
        <v>221.7</v>
      </c>
      <c r="F219" s="80">
        <v>443.4</v>
      </c>
      <c r="G219" s="81">
        <v>10.8</v>
      </c>
      <c r="H219" s="81">
        <v>21.6</v>
      </c>
      <c r="I219" s="78" t="s">
        <v>4743</v>
      </c>
      <c r="J219" s="78">
        <f>VLOOKUP(B219,'[3]09.02.2026'!$C$3:$J$2063,8,0)</f>
        <v>0</v>
      </c>
      <c r="K219" s="78">
        <f t="shared" si="23"/>
        <v>0</v>
      </c>
      <c r="L219" s="82"/>
      <c r="M219" s="82"/>
      <c r="N219" s="82"/>
      <c r="O219" s="82">
        <v>2</v>
      </c>
      <c r="P219" s="82"/>
      <c r="Q219" s="83"/>
      <c r="R219" s="83"/>
      <c r="S219" s="83"/>
      <c r="T219" s="84">
        <f t="shared" si="22"/>
        <v>0</v>
      </c>
      <c r="U219" s="85"/>
      <c r="V219" s="86"/>
      <c r="W219" s="87"/>
      <c r="X219" s="132">
        <f>VLOOKUP(B219,'[4]ВОМ КГ-3 СОЭКС'!$C$3:$G$2063,5,0)</f>
        <v>443.4</v>
      </c>
      <c r="Y219" s="133">
        <f t="shared" si="21"/>
        <v>0</v>
      </c>
      <c r="Z219" s="132"/>
    </row>
    <row r="220" spans="1:26" x14ac:dyDescent="0.25">
      <c r="A220" s="76" t="s">
        <v>670</v>
      </c>
      <c r="B220" s="77" t="s">
        <v>3060</v>
      </c>
      <c r="C220" s="77" t="s">
        <v>3061</v>
      </c>
      <c r="D220" s="78">
        <v>2</v>
      </c>
      <c r="E220" s="79">
        <v>203.5</v>
      </c>
      <c r="F220" s="80">
        <v>407</v>
      </c>
      <c r="G220" s="81">
        <v>9.89</v>
      </c>
      <c r="H220" s="81">
        <v>19.78</v>
      </c>
      <c r="I220" s="78" t="s">
        <v>4743</v>
      </c>
      <c r="J220" s="78">
        <f>VLOOKUP(B220,'[3]09.02.2026'!$C$3:$J$2063,8,0)</f>
        <v>0</v>
      </c>
      <c r="K220" s="78">
        <f t="shared" si="23"/>
        <v>0</v>
      </c>
      <c r="L220" s="82"/>
      <c r="M220" s="82"/>
      <c r="N220" s="82"/>
      <c r="O220" s="82">
        <v>2</v>
      </c>
      <c r="P220" s="82"/>
      <c r="Q220" s="83"/>
      <c r="R220" s="83"/>
      <c r="S220" s="83"/>
      <c r="T220" s="84">
        <f t="shared" si="22"/>
        <v>0</v>
      </c>
      <c r="U220" s="85"/>
      <c r="V220" s="86"/>
      <c r="W220" s="87"/>
      <c r="X220" s="132">
        <f>VLOOKUP(B220,'[4]ВОМ КГ-3 СОЭКС'!$C$3:$G$2063,5,0)</f>
        <v>407</v>
      </c>
      <c r="Y220" s="133">
        <f t="shared" si="21"/>
        <v>0</v>
      </c>
      <c r="Z220" s="132"/>
    </row>
    <row r="221" spans="1:26" x14ac:dyDescent="0.25">
      <c r="A221" s="76" t="s">
        <v>673</v>
      </c>
      <c r="B221" s="77" t="s">
        <v>3062</v>
      </c>
      <c r="C221" s="77" t="s">
        <v>3063</v>
      </c>
      <c r="D221" s="78">
        <v>1</v>
      </c>
      <c r="E221" s="79">
        <v>168</v>
      </c>
      <c r="F221" s="80">
        <v>168</v>
      </c>
      <c r="G221" s="81">
        <v>8.19</v>
      </c>
      <c r="H221" s="81">
        <v>8.19</v>
      </c>
      <c r="I221" s="78" t="s">
        <v>4743</v>
      </c>
      <c r="J221" s="78">
        <f>VLOOKUP(B221,'[3]09.02.2026'!$C$3:$J$2063,8,0)</f>
        <v>0</v>
      </c>
      <c r="K221" s="78">
        <f t="shared" si="23"/>
        <v>0</v>
      </c>
      <c r="L221" s="82"/>
      <c r="M221" s="82"/>
      <c r="N221" s="82"/>
      <c r="O221" s="82">
        <v>1</v>
      </c>
      <c r="P221" s="82"/>
      <c r="Q221" s="83"/>
      <c r="R221" s="83"/>
      <c r="S221" s="83"/>
      <c r="T221" s="84">
        <f t="shared" si="22"/>
        <v>0</v>
      </c>
      <c r="U221" s="85"/>
      <c r="V221" s="86"/>
      <c r="W221" s="87"/>
      <c r="X221" s="132">
        <f>VLOOKUP(B221,'[4]ВОМ КГ-3 СОЭКС'!$C$3:$G$2063,5,0)</f>
        <v>168</v>
      </c>
      <c r="Y221" s="133">
        <f t="shared" si="21"/>
        <v>0</v>
      </c>
      <c r="Z221" s="132"/>
    </row>
    <row r="222" spans="1:26" x14ac:dyDescent="0.25">
      <c r="A222" s="76" t="s">
        <v>676</v>
      </c>
      <c r="B222" s="77" t="s">
        <v>3064</v>
      </c>
      <c r="C222" s="77" t="s">
        <v>3065</v>
      </c>
      <c r="D222" s="78">
        <v>1</v>
      </c>
      <c r="E222" s="79">
        <v>279.39999999999998</v>
      </c>
      <c r="F222" s="80">
        <v>279.39999999999998</v>
      </c>
      <c r="G222" s="81">
        <v>13.57</v>
      </c>
      <c r="H222" s="81">
        <v>13.57</v>
      </c>
      <c r="I222" s="78" t="s">
        <v>4743</v>
      </c>
      <c r="J222" s="78">
        <f>VLOOKUP(B222,'[3]09.02.2026'!$C$3:$J$2063,8,0)</f>
        <v>0</v>
      </c>
      <c r="K222" s="78">
        <f t="shared" si="23"/>
        <v>0</v>
      </c>
      <c r="L222" s="82"/>
      <c r="M222" s="82"/>
      <c r="N222" s="82"/>
      <c r="O222" s="82">
        <v>1</v>
      </c>
      <c r="P222" s="82"/>
      <c r="Q222" s="83"/>
      <c r="R222" s="83"/>
      <c r="S222" s="83"/>
      <c r="T222" s="84">
        <f t="shared" si="22"/>
        <v>0</v>
      </c>
      <c r="U222" s="85"/>
      <c r="V222" s="86"/>
      <c r="W222" s="87"/>
      <c r="X222" s="132">
        <f>VLOOKUP(B222,'[4]ВОМ КГ-3 СОЭКС'!$C$3:$G$2063,5,0)</f>
        <v>279.39999999999998</v>
      </c>
      <c r="Y222" s="133">
        <f t="shared" si="21"/>
        <v>0</v>
      </c>
      <c r="Z222" s="132"/>
    </row>
    <row r="223" spans="1:26" x14ac:dyDescent="0.25">
      <c r="A223" s="76" t="s">
        <v>679</v>
      </c>
      <c r="B223" s="77" t="s">
        <v>3066</v>
      </c>
      <c r="C223" s="77" t="s">
        <v>3067</v>
      </c>
      <c r="D223" s="78">
        <v>1</v>
      </c>
      <c r="E223" s="79">
        <v>259.3</v>
      </c>
      <c r="F223" s="80">
        <v>259.3</v>
      </c>
      <c r="G223" s="81">
        <v>12.61</v>
      </c>
      <c r="H223" s="81">
        <v>12.61</v>
      </c>
      <c r="I223" s="78" t="s">
        <v>4743</v>
      </c>
      <c r="J223" s="78">
        <f>VLOOKUP(B223,'[3]09.02.2026'!$C$3:$J$2063,8,0)</f>
        <v>0</v>
      </c>
      <c r="K223" s="78">
        <f t="shared" si="23"/>
        <v>0</v>
      </c>
      <c r="L223" s="82"/>
      <c r="M223" s="82"/>
      <c r="N223" s="82"/>
      <c r="O223" s="82">
        <v>1</v>
      </c>
      <c r="P223" s="82"/>
      <c r="Q223" s="83"/>
      <c r="R223" s="83"/>
      <c r="S223" s="83"/>
      <c r="T223" s="84">
        <f t="shared" si="22"/>
        <v>0</v>
      </c>
      <c r="U223" s="85"/>
      <c r="V223" s="86"/>
      <c r="W223" s="87"/>
      <c r="X223" s="132">
        <f>VLOOKUP(B223,'[4]ВОМ КГ-3 СОЭКС'!$C$3:$G$2063,5,0)</f>
        <v>259.3</v>
      </c>
      <c r="Y223" s="133">
        <f t="shared" si="21"/>
        <v>0</v>
      </c>
      <c r="Z223" s="132"/>
    </row>
    <row r="224" spans="1:26" x14ac:dyDescent="0.25">
      <c r="A224" s="76" t="s">
        <v>682</v>
      </c>
      <c r="B224" s="77" t="s">
        <v>3068</v>
      </c>
      <c r="C224" s="77" t="s">
        <v>3069</v>
      </c>
      <c r="D224" s="78">
        <v>1</v>
      </c>
      <c r="E224" s="79">
        <v>229.9</v>
      </c>
      <c r="F224" s="80">
        <v>229.9</v>
      </c>
      <c r="G224" s="81">
        <v>11.18</v>
      </c>
      <c r="H224" s="81">
        <v>11.18</v>
      </c>
      <c r="I224" s="78" t="s">
        <v>4743</v>
      </c>
      <c r="J224" s="78">
        <f>VLOOKUP(B224,'[3]09.02.2026'!$C$3:$J$2063,8,0)</f>
        <v>0</v>
      </c>
      <c r="K224" s="78">
        <f t="shared" si="23"/>
        <v>0</v>
      </c>
      <c r="L224" s="82"/>
      <c r="M224" s="82"/>
      <c r="N224" s="82"/>
      <c r="O224" s="82">
        <v>1</v>
      </c>
      <c r="P224" s="82"/>
      <c r="Q224" s="83"/>
      <c r="R224" s="83"/>
      <c r="S224" s="83"/>
      <c r="T224" s="84">
        <f t="shared" si="22"/>
        <v>0</v>
      </c>
      <c r="U224" s="85"/>
      <c r="V224" s="86"/>
      <c r="W224" s="87"/>
      <c r="X224" s="132">
        <f>VLOOKUP(B224,'[4]ВОМ КГ-3 СОЭКС'!$C$3:$G$2063,5,0)</f>
        <v>229.9</v>
      </c>
      <c r="Y224" s="133">
        <f t="shared" si="21"/>
        <v>0</v>
      </c>
      <c r="Z224" s="132"/>
    </row>
    <row r="225" spans="1:26" x14ac:dyDescent="0.25">
      <c r="A225" s="76" t="s">
        <v>685</v>
      </c>
      <c r="B225" s="77" t="s">
        <v>3070</v>
      </c>
      <c r="C225" s="77" t="s">
        <v>3071</v>
      </c>
      <c r="D225" s="78">
        <v>1</v>
      </c>
      <c r="E225" s="79">
        <v>209.7</v>
      </c>
      <c r="F225" s="80">
        <v>209.7</v>
      </c>
      <c r="G225" s="81">
        <v>10.210000000000001</v>
      </c>
      <c r="H225" s="81">
        <v>10.210000000000001</v>
      </c>
      <c r="I225" s="78" t="s">
        <v>4743</v>
      </c>
      <c r="J225" s="78">
        <f>VLOOKUP(B225,'[3]09.02.2026'!$C$3:$J$2063,8,0)</f>
        <v>0</v>
      </c>
      <c r="K225" s="78">
        <f t="shared" si="23"/>
        <v>0</v>
      </c>
      <c r="L225" s="82"/>
      <c r="M225" s="82"/>
      <c r="N225" s="82"/>
      <c r="O225" s="82">
        <v>1</v>
      </c>
      <c r="P225" s="82"/>
      <c r="Q225" s="83"/>
      <c r="R225" s="83"/>
      <c r="S225" s="83"/>
      <c r="T225" s="84">
        <f t="shared" si="22"/>
        <v>0</v>
      </c>
      <c r="U225" s="85"/>
      <c r="V225" s="86"/>
      <c r="W225" s="87"/>
      <c r="X225" s="132">
        <f>VLOOKUP(B225,'[4]ВОМ КГ-3 СОЭКС'!$C$3:$G$2063,5,0)</f>
        <v>209.7</v>
      </c>
      <c r="Y225" s="133">
        <f t="shared" si="21"/>
        <v>0</v>
      </c>
      <c r="Z225" s="132"/>
    </row>
    <row r="226" spans="1:26" x14ac:dyDescent="0.25">
      <c r="A226" s="76" t="s">
        <v>688</v>
      </c>
      <c r="B226" s="77" t="s">
        <v>3072</v>
      </c>
      <c r="C226" s="77" t="s">
        <v>3073</v>
      </c>
      <c r="D226" s="78">
        <v>1</v>
      </c>
      <c r="E226" s="79">
        <v>279.2</v>
      </c>
      <c r="F226" s="80">
        <v>279.2</v>
      </c>
      <c r="G226" s="81">
        <v>13.56</v>
      </c>
      <c r="H226" s="81">
        <v>13.56</v>
      </c>
      <c r="I226" s="78" t="s">
        <v>4743</v>
      </c>
      <c r="J226" s="78">
        <f>VLOOKUP(B226,'[3]09.02.2026'!$C$3:$J$2063,8,0)</f>
        <v>0</v>
      </c>
      <c r="K226" s="78">
        <f t="shared" si="23"/>
        <v>0</v>
      </c>
      <c r="L226" s="82"/>
      <c r="M226" s="82"/>
      <c r="N226" s="82"/>
      <c r="O226" s="82">
        <v>1</v>
      </c>
      <c r="P226" s="82"/>
      <c r="Q226" s="83"/>
      <c r="R226" s="83"/>
      <c r="S226" s="83"/>
      <c r="T226" s="84">
        <f t="shared" si="22"/>
        <v>0</v>
      </c>
      <c r="U226" s="85"/>
      <c r="V226" s="86"/>
      <c r="W226" s="87"/>
      <c r="X226" s="132">
        <f>VLOOKUP(B226,'[4]ВОМ КГ-3 СОЭКС'!$C$3:$G$2063,5,0)</f>
        <v>279.2</v>
      </c>
      <c r="Y226" s="133">
        <f t="shared" si="21"/>
        <v>0</v>
      </c>
      <c r="Z226" s="132"/>
    </row>
    <row r="227" spans="1:26" x14ac:dyDescent="0.25">
      <c r="A227" s="76" t="s">
        <v>691</v>
      </c>
      <c r="B227" s="77" t="s">
        <v>3074</v>
      </c>
      <c r="C227" s="77" t="s">
        <v>3075</v>
      </c>
      <c r="D227" s="78">
        <v>1</v>
      </c>
      <c r="E227" s="79">
        <v>259.2</v>
      </c>
      <c r="F227" s="80">
        <v>259.2</v>
      </c>
      <c r="G227" s="81">
        <v>12.6</v>
      </c>
      <c r="H227" s="81">
        <v>12.6</v>
      </c>
      <c r="I227" s="78" t="s">
        <v>4743</v>
      </c>
      <c r="J227" s="78">
        <f>VLOOKUP(B227,'[3]09.02.2026'!$C$3:$J$2063,8,0)</f>
        <v>0</v>
      </c>
      <c r="K227" s="78">
        <f t="shared" si="23"/>
        <v>0</v>
      </c>
      <c r="L227" s="82"/>
      <c r="M227" s="82"/>
      <c r="N227" s="82"/>
      <c r="O227" s="82">
        <v>1</v>
      </c>
      <c r="P227" s="82"/>
      <c r="Q227" s="83"/>
      <c r="R227" s="83"/>
      <c r="S227" s="83"/>
      <c r="T227" s="84">
        <f t="shared" si="22"/>
        <v>0</v>
      </c>
      <c r="U227" s="85"/>
      <c r="V227" s="86"/>
      <c r="W227" s="87"/>
      <c r="X227" s="132">
        <f>VLOOKUP(B227,'[4]ВОМ КГ-3 СОЭКС'!$C$3:$G$2063,5,0)</f>
        <v>259.2</v>
      </c>
      <c r="Y227" s="133">
        <f t="shared" si="21"/>
        <v>0</v>
      </c>
      <c r="Z227" s="132"/>
    </row>
    <row r="228" spans="1:26" x14ac:dyDescent="0.25">
      <c r="A228" s="76" t="s">
        <v>694</v>
      </c>
      <c r="B228" s="77" t="s">
        <v>3076</v>
      </c>
      <c r="C228" s="77" t="s">
        <v>3077</v>
      </c>
      <c r="D228" s="78">
        <v>1</v>
      </c>
      <c r="E228" s="79">
        <v>194.9</v>
      </c>
      <c r="F228" s="80">
        <v>194.9</v>
      </c>
      <c r="G228" s="81">
        <v>9.49</v>
      </c>
      <c r="H228" s="81">
        <v>9.49</v>
      </c>
      <c r="I228" s="78" t="s">
        <v>4743</v>
      </c>
      <c r="J228" s="78">
        <f>VLOOKUP(B228,'[3]09.02.2026'!$C$3:$J$2063,8,0)</f>
        <v>0</v>
      </c>
      <c r="K228" s="78">
        <f t="shared" si="23"/>
        <v>0</v>
      </c>
      <c r="L228" s="82"/>
      <c r="M228" s="82"/>
      <c r="N228" s="82"/>
      <c r="O228" s="82">
        <v>1</v>
      </c>
      <c r="P228" s="82"/>
      <c r="Q228" s="83"/>
      <c r="R228" s="83"/>
      <c r="S228" s="83"/>
      <c r="T228" s="84">
        <f t="shared" si="22"/>
        <v>0</v>
      </c>
      <c r="U228" s="85"/>
      <c r="V228" s="86"/>
      <c r="W228" s="87"/>
      <c r="X228" s="132">
        <f>VLOOKUP(B228,'[4]ВОМ КГ-3 СОЭКС'!$C$3:$G$2063,5,0)</f>
        <v>194.9</v>
      </c>
      <c r="Y228" s="133">
        <f t="shared" si="21"/>
        <v>0</v>
      </c>
      <c r="Z228" s="132"/>
    </row>
    <row r="229" spans="1:26" x14ac:dyDescent="0.25">
      <c r="A229" s="76" t="s">
        <v>697</v>
      </c>
      <c r="B229" s="77" t="s">
        <v>3078</v>
      </c>
      <c r="C229" s="77" t="s">
        <v>3079</v>
      </c>
      <c r="D229" s="78">
        <v>1</v>
      </c>
      <c r="E229" s="79">
        <v>203.2</v>
      </c>
      <c r="F229" s="80">
        <v>203.2</v>
      </c>
      <c r="G229" s="81">
        <v>9.8800000000000008</v>
      </c>
      <c r="H229" s="81">
        <v>9.8800000000000008</v>
      </c>
      <c r="I229" s="78" t="s">
        <v>4743</v>
      </c>
      <c r="J229" s="78">
        <f>VLOOKUP(B229,'[3]09.02.2026'!$C$3:$J$2063,8,0)</f>
        <v>0</v>
      </c>
      <c r="K229" s="78">
        <f t="shared" si="23"/>
        <v>0</v>
      </c>
      <c r="L229" s="82"/>
      <c r="M229" s="82"/>
      <c r="N229" s="82"/>
      <c r="O229" s="82">
        <v>1</v>
      </c>
      <c r="P229" s="82"/>
      <c r="Q229" s="83"/>
      <c r="R229" s="83"/>
      <c r="S229" s="83"/>
      <c r="T229" s="84">
        <f t="shared" si="22"/>
        <v>0</v>
      </c>
      <c r="U229" s="85"/>
      <c r="V229" s="86"/>
      <c r="W229" s="87"/>
      <c r="X229" s="132">
        <f>VLOOKUP(B229,'[4]ВОМ КГ-3 СОЭКС'!$C$3:$G$2063,5,0)</f>
        <v>203.2</v>
      </c>
      <c r="Y229" s="133">
        <f t="shared" si="21"/>
        <v>0</v>
      </c>
      <c r="Z229" s="132"/>
    </row>
    <row r="230" spans="1:26" x14ac:dyDescent="0.25">
      <c r="A230" s="76" t="s">
        <v>700</v>
      </c>
      <c r="B230" s="77" t="s">
        <v>3080</v>
      </c>
      <c r="C230" s="77" t="s">
        <v>3081</v>
      </c>
      <c r="D230" s="78">
        <v>1</v>
      </c>
      <c r="E230" s="79">
        <v>42.6</v>
      </c>
      <c r="F230" s="80">
        <v>42.6</v>
      </c>
      <c r="G230" s="81">
        <v>2.0699999999999998</v>
      </c>
      <c r="H230" s="81">
        <v>2.0699999999999998</v>
      </c>
      <c r="I230" s="78" t="s">
        <v>4743</v>
      </c>
      <c r="J230" s="78">
        <f>VLOOKUP(B230,'[3]09.02.2026'!$C$3:$J$2063,8,0)</f>
        <v>0</v>
      </c>
      <c r="K230" s="78">
        <f t="shared" si="23"/>
        <v>0</v>
      </c>
      <c r="L230" s="82"/>
      <c r="M230" s="82"/>
      <c r="N230" s="82"/>
      <c r="O230" s="82">
        <v>1</v>
      </c>
      <c r="P230" s="82"/>
      <c r="Q230" s="83"/>
      <c r="R230" s="83"/>
      <c r="S230" s="83"/>
      <c r="T230" s="84">
        <f t="shared" si="22"/>
        <v>0</v>
      </c>
      <c r="U230" s="85"/>
      <c r="V230" s="86"/>
      <c r="W230" s="87"/>
      <c r="X230" s="132">
        <f>VLOOKUP(B230,'[4]ВОМ КГ-3 СОЭКС'!$C$3:$G$2063,5,0)</f>
        <v>42.6</v>
      </c>
      <c r="Y230" s="133">
        <f t="shared" si="21"/>
        <v>0</v>
      </c>
      <c r="Z230" s="132"/>
    </row>
    <row r="231" spans="1:26" x14ac:dyDescent="0.25">
      <c r="A231" s="76" t="s">
        <v>703</v>
      </c>
      <c r="B231" s="77" t="s">
        <v>3082</v>
      </c>
      <c r="C231" s="77" t="s">
        <v>3083</v>
      </c>
      <c r="D231" s="78">
        <v>1</v>
      </c>
      <c r="E231" s="79">
        <v>39.5</v>
      </c>
      <c r="F231" s="80">
        <v>39.5</v>
      </c>
      <c r="G231" s="81">
        <v>1.92</v>
      </c>
      <c r="H231" s="81">
        <v>1.92</v>
      </c>
      <c r="I231" s="78" t="s">
        <v>4743</v>
      </c>
      <c r="J231" s="78">
        <f>VLOOKUP(B231,'[3]09.02.2026'!$C$3:$J$2063,8,0)</f>
        <v>0</v>
      </c>
      <c r="K231" s="78">
        <f t="shared" si="23"/>
        <v>0</v>
      </c>
      <c r="L231" s="82"/>
      <c r="M231" s="82"/>
      <c r="N231" s="82"/>
      <c r="O231" s="82">
        <v>1</v>
      </c>
      <c r="P231" s="82"/>
      <c r="Q231" s="83"/>
      <c r="R231" s="83"/>
      <c r="S231" s="83"/>
      <c r="T231" s="84">
        <f t="shared" si="22"/>
        <v>0</v>
      </c>
      <c r="U231" s="85"/>
      <c r="V231" s="86"/>
      <c r="W231" s="87"/>
      <c r="X231" s="132">
        <f>VLOOKUP(B231,'[4]ВОМ КГ-3 СОЭКС'!$C$3:$G$2063,5,0)</f>
        <v>39.5</v>
      </c>
      <c r="Y231" s="133">
        <f t="shared" si="21"/>
        <v>0</v>
      </c>
      <c r="Z231" s="132"/>
    </row>
    <row r="232" spans="1:26" x14ac:dyDescent="0.25">
      <c r="A232" s="76" t="s">
        <v>706</v>
      </c>
      <c r="B232" s="77" t="s">
        <v>3084</v>
      </c>
      <c r="C232" s="77" t="s">
        <v>3085</v>
      </c>
      <c r="D232" s="78">
        <v>1</v>
      </c>
      <c r="E232" s="79">
        <v>57.6</v>
      </c>
      <c r="F232" s="80">
        <v>57.6</v>
      </c>
      <c r="G232" s="81">
        <v>2.81</v>
      </c>
      <c r="H232" s="81">
        <v>2.81</v>
      </c>
      <c r="I232" s="78" t="s">
        <v>4743</v>
      </c>
      <c r="J232" s="78">
        <f>VLOOKUP(B232,'[3]09.02.2026'!$C$3:$J$2063,8,0)</f>
        <v>0</v>
      </c>
      <c r="K232" s="78">
        <f t="shared" si="23"/>
        <v>0</v>
      </c>
      <c r="L232" s="82"/>
      <c r="M232" s="82"/>
      <c r="N232" s="82"/>
      <c r="O232" s="82">
        <v>1</v>
      </c>
      <c r="P232" s="82"/>
      <c r="Q232" s="83"/>
      <c r="R232" s="83"/>
      <c r="S232" s="83"/>
      <c r="T232" s="84">
        <f t="shared" si="22"/>
        <v>0</v>
      </c>
      <c r="U232" s="85"/>
      <c r="V232" s="86"/>
      <c r="W232" s="87"/>
      <c r="X232" s="132">
        <f>VLOOKUP(B232,'[4]ВОМ КГ-3 СОЭКС'!$C$3:$G$2063,5,0)</f>
        <v>57.6</v>
      </c>
      <c r="Y232" s="133">
        <f t="shared" si="21"/>
        <v>0</v>
      </c>
      <c r="Z232" s="132"/>
    </row>
    <row r="233" spans="1:26" x14ac:dyDescent="0.25">
      <c r="A233" s="76" t="s">
        <v>709</v>
      </c>
      <c r="B233" s="77" t="s">
        <v>3086</v>
      </c>
      <c r="C233" s="77" t="s">
        <v>3087</v>
      </c>
      <c r="D233" s="78">
        <v>1</v>
      </c>
      <c r="E233" s="79">
        <v>60.5</v>
      </c>
      <c r="F233" s="80">
        <v>60.5</v>
      </c>
      <c r="G233" s="81">
        <v>2.95</v>
      </c>
      <c r="H233" s="81">
        <v>2.95</v>
      </c>
      <c r="I233" s="78" t="s">
        <v>4743</v>
      </c>
      <c r="J233" s="78">
        <f>VLOOKUP(B233,'[3]09.02.2026'!$C$3:$J$2063,8,0)</f>
        <v>0</v>
      </c>
      <c r="K233" s="78">
        <f t="shared" si="23"/>
        <v>0</v>
      </c>
      <c r="L233" s="82"/>
      <c r="M233" s="82"/>
      <c r="N233" s="82"/>
      <c r="O233" s="82">
        <v>1</v>
      </c>
      <c r="P233" s="82"/>
      <c r="Q233" s="83"/>
      <c r="R233" s="83"/>
      <c r="S233" s="83"/>
      <c r="T233" s="84">
        <f t="shared" si="22"/>
        <v>0</v>
      </c>
      <c r="U233" s="85"/>
      <c r="V233" s="86"/>
      <c r="W233" s="87"/>
      <c r="X233" s="132">
        <f>VLOOKUP(B233,'[4]ВОМ КГ-3 СОЭКС'!$C$3:$G$2063,5,0)</f>
        <v>60.5</v>
      </c>
      <c r="Y233" s="133">
        <f t="shared" si="21"/>
        <v>0</v>
      </c>
      <c r="Z233" s="132"/>
    </row>
    <row r="234" spans="1:26" ht="47.25" x14ac:dyDescent="0.25">
      <c r="A234" s="76" t="s">
        <v>712</v>
      </c>
      <c r="B234" s="77" t="s">
        <v>3088</v>
      </c>
      <c r="C234" s="77" t="s">
        <v>3089</v>
      </c>
      <c r="D234" s="78">
        <v>2</v>
      </c>
      <c r="E234" s="79">
        <v>42.5</v>
      </c>
      <c r="F234" s="80">
        <v>85</v>
      </c>
      <c r="G234" s="81">
        <v>2.06</v>
      </c>
      <c r="H234" s="81">
        <v>4.12</v>
      </c>
      <c r="I234" s="78" t="s">
        <v>4743</v>
      </c>
      <c r="J234" s="78">
        <f>VLOOKUP(B234,'[3]09.02.2026'!$C$3:$J$2063,8,0)</f>
        <v>0</v>
      </c>
      <c r="K234" s="78">
        <f t="shared" si="23"/>
        <v>0</v>
      </c>
      <c r="L234" s="82"/>
      <c r="M234" s="82"/>
      <c r="N234" s="82"/>
      <c r="O234" s="82">
        <v>1</v>
      </c>
      <c r="P234" s="82">
        <v>1</v>
      </c>
      <c r="Q234" s="83"/>
      <c r="R234" s="83"/>
      <c r="S234" s="83"/>
      <c r="T234" s="84">
        <f t="shared" si="22"/>
        <v>0</v>
      </c>
      <c r="U234" s="129" t="s">
        <v>4796</v>
      </c>
      <c r="V234" s="86"/>
      <c r="W234" s="87"/>
      <c r="X234" s="132">
        <f>VLOOKUP(B234,'[4]ВОМ КГ-3 СОЭКС'!$C$3:$G$2063,5,0)</f>
        <v>85</v>
      </c>
      <c r="Y234" s="133">
        <f t="shared" si="21"/>
        <v>0</v>
      </c>
      <c r="Z234" s="132"/>
    </row>
    <row r="235" spans="1:26" x14ac:dyDescent="0.25">
      <c r="A235" s="76" t="s">
        <v>715</v>
      </c>
      <c r="B235" s="77" t="s">
        <v>3090</v>
      </c>
      <c r="C235" s="77" t="s">
        <v>3091</v>
      </c>
      <c r="D235" s="78">
        <v>1</v>
      </c>
      <c r="E235" s="79">
        <v>41.7</v>
      </c>
      <c r="F235" s="80">
        <v>41.7</v>
      </c>
      <c r="G235" s="81">
        <v>2.0299999999999998</v>
      </c>
      <c r="H235" s="81">
        <v>2.0299999999999998</v>
      </c>
      <c r="I235" s="78" t="s">
        <v>4743</v>
      </c>
      <c r="J235" s="78">
        <f>VLOOKUP(B235,'[3]09.02.2026'!$C$3:$J$2063,8,0)</f>
        <v>0</v>
      </c>
      <c r="K235" s="78">
        <f t="shared" si="23"/>
        <v>0</v>
      </c>
      <c r="L235" s="82"/>
      <c r="M235" s="82"/>
      <c r="N235" s="82"/>
      <c r="O235" s="82">
        <v>1</v>
      </c>
      <c r="P235" s="82"/>
      <c r="Q235" s="83"/>
      <c r="R235" s="83"/>
      <c r="S235" s="83"/>
      <c r="T235" s="84">
        <f t="shared" si="22"/>
        <v>0</v>
      </c>
      <c r="U235" s="85"/>
      <c r="V235" s="86"/>
      <c r="W235" s="87"/>
      <c r="X235" s="132">
        <f>VLOOKUP(B235,'[4]ВОМ КГ-3 СОЭКС'!$C$3:$G$2063,5,0)</f>
        <v>41.7</v>
      </c>
      <c r="Y235" s="133">
        <f t="shared" si="21"/>
        <v>0</v>
      </c>
      <c r="Z235" s="132"/>
    </row>
    <row r="236" spans="1:26" x14ac:dyDescent="0.25">
      <c r="A236" s="76" t="s">
        <v>718</v>
      </c>
      <c r="B236" s="77" t="s">
        <v>3092</v>
      </c>
      <c r="C236" s="77" t="s">
        <v>3093</v>
      </c>
      <c r="D236" s="78">
        <v>1</v>
      </c>
      <c r="E236" s="79">
        <v>167.4</v>
      </c>
      <c r="F236" s="80">
        <v>167.4</v>
      </c>
      <c r="G236" s="81">
        <v>8.15</v>
      </c>
      <c r="H236" s="81">
        <v>8.15</v>
      </c>
      <c r="I236" s="78" t="s">
        <v>4743</v>
      </c>
      <c r="J236" s="78">
        <f>VLOOKUP(B236,'[3]09.02.2026'!$C$3:$J$2063,8,0)</f>
        <v>0</v>
      </c>
      <c r="K236" s="78">
        <f t="shared" si="23"/>
        <v>0</v>
      </c>
      <c r="L236" s="82"/>
      <c r="M236" s="82"/>
      <c r="N236" s="82"/>
      <c r="O236" s="82">
        <v>1</v>
      </c>
      <c r="P236" s="82"/>
      <c r="Q236" s="83"/>
      <c r="R236" s="83"/>
      <c r="S236" s="83"/>
      <c r="T236" s="84">
        <f t="shared" si="22"/>
        <v>0</v>
      </c>
      <c r="U236" s="85"/>
      <c r="V236" s="86"/>
      <c r="W236" s="87"/>
      <c r="X236" s="132">
        <f>VLOOKUP(B236,'[4]ВОМ КГ-3 СОЭКС'!$C$3:$G$2063,5,0)</f>
        <v>167.4</v>
      </c>
      <c r="Y236" s="133">
        <f t="shared" si="21"/>
        <v>0</v>
      </c>
      <c r="Z236" s="132"/>
    </row>
    <row r="237" spans="1:26" x14ac:dyDescent="0.25">
      <c r="A237" s="76" t="s">
        <v>721</v>
      </c>
      <c r="B237" s="77" t="s">
        <v>3094</v>
      </c>
      <c r="C237" s="77" t="s">
        <v>3095</v>
      </c>
      <c r="D237" s="78">
        <v>1</v>
      </c>
      <c r="E237" s="79">
        <v>278.7</v>
      </c>
      <c r="F237" s="80">
        <v>278.7</v>
      </c>
      <c r="G237" s="81">
        <v>13.54</v>
      </c>
      <c r="H237" s="81">
        <v>13.54</v>
      </c>
      <c r="I237" s="78" t="s">
        <v>4743</v>
      </c>
      <c r="J237" s="78">
        <f>VLOOKUP(B237,'[3]09.02.2026'!$C$3:$J$2063,8,0)</f>
        <v>0</v>
      </c>
      <c r="K237" s="78">
        <f t="shared" si="23"/>
        <v>0</v>
      </c>
      <c r="L237" s="82"/>
      <c r="M237" s="82"/>
      <c r="N237" s="82"/>
      <c r="O237" s="82">
        <v>1</v>
      </c>
      <c r="P237" s="82"/>
      <c r="Q237" s="83"/>
      <c r="R237" s="83"/>
      <c r="S237" s="83"/>
      <c r="T237" s="84">
        <f t="shared" si="22"/>
        <v>0</v>
      </c>
      <c r="U237" s="85"/>
      <c r="V237" s="86"/>
      <c r="W237" s="87"/>
      <c r="X237" s="132">
        <f>VLOOKUP(B237,'[4]ВОМ КГ-3 СОЭКС'!$C$3:$G$2063,5,0)</f>
        <v>278.7</v>
      </c>
      <c r="Y237" s="133">
        <f t="shared" si="21"/>
        <v>0</v>
      </c>
      <c r="Z237" s="132"/>
    </row>
    <row r="238" spans="1:26" x14ac:dyDescent="0.25">
      <c r="A238" s="76" t="s">
        <v>724</v>
      </c>
      <c r="B238" s="77" t="s">
        <v>3096</v>
      </c>
      <c r="C238" s="77" t="s">
        <v>3097</v>
      </c>
      <c r="D238" s="78">
        <v>1</v>
      </c>
      <c r="E238" s="79">
        <v>258.60000000000002</v>
      </c>
      <c r="F238" s="80">
        <v>258.60000000000002</v>
      </c>
      <c r="G238" s="81">
        <v>12.58</v>
      </c>
      <c r="H238" s="81">
        <v>12.58</v>
      </c>
      <c r="I238" s="78" t="s">
        <v>4743</v>
      </c>
      <c r="J238" s="78">
        <f>VLOOKUP(B238,'[3]09.02.2026'!$C$3:$J$2063,8,0)</f>
        <v>0</v>
      </c>
      <c r="K238" s="78">
        <f t="shared" si="23"/>
        <v>0</v>
      </c>
      <c r="L238" s="82"/>
      <c r="M238" s="82"/>
      <c r="N238" s="82"/>
      <c r="O238" s="82">
        <v>1</v>
      </c>
      <c r="P238" s="82"/>
      <c r="Q238" s="83"/>
      <c r="R238" s="83"/>
      <c r="S238" s="83"/>
      <c r="T238" s="84">
        <f t="shared" si="22"/>
        <v>0</v>
      </c>
      <c r="U238" s="85"/>
      <c r="V238" s="86"/>
      <c r="W238" s="87"/>
      <c r="X238" s="132">
        <f>VLOOKUP(B238,'[4]ВОМ КГ-3 СОЭКС'!$C$3:$G$2063,5,0)</f>
        <v>258.60000000000002</v>
      </c>
      <c r="Y238" s="133">
        <f t="shared" si="21"/>
        <v>0</v>
      </c>
      <c r="Z238" s="132"/>
    </row>
    <row r="239" spans="1:26" x14ac:dyDescent="0.25">
      <c r="A239" s="76" t="s">
        <v>727</v>
      </c>
      <c r="B239" s="77" t="s">
        <v>3098</v>
      </c>
      <c r="C239" s="77" t="s">
        <v>3099</v>
      </c>
      <c r="D239" s="78">
        <v>1</v>
      </c>
      <c r="E239" s="79">
        <v>278.5</v>
      </c>
      <c r="F239" s="80">
        <v>278.5</v>
      </c>
      <c r="G239" s="81">
        <v>13.53</v>
      </c>
      <c r="H239" s="81">
        <v>13.53</v>
      </c>
      <c r="I239" s="78" t="s">
        <v>4743</v>
      </c>
      <c r="J239" s="78">
        <f>VLOOKUP(B239,'[3]09.02.2026'!$C$3:$J$2063,8,0)</f>
        <v>0</v>
      </c>
      <c r="K239" s="78">
        <f t="shared" si="23"/>
        <v>0</v>
      </c>
      <c r="L239" s="82"/>
      <c r="M239" s="82"/>
      <c r="N239" s="82"/>
      <c r="O239" s="82">
        <v>1</v>
      </c>
      <c r="P239" s="82"/>
      <c r="Q239" s="83"/>
      <c r="R239" s="83"/>
      <c r="S239" s="83"/>
      <c r="T239" s="84">
        <f t="shared" si="22"/>
        <v>0</v>
      </c>
      <c r="U239" s="85"/>
      <c r="V239" s="86"/>
      <c r="W239" s="87"/>
      <c r="X239" s="132">
        <f>VLOOKUP(B239,'[4]ВОМ КГ-3 СОЭКС'!$C$3:$G$2063,5,0)</f>
        <v>278.5</v>
      </c>
      <c r="Y239" s="133">
        <f t="shared" si="21"/>
        <v>0</v>
      </c>
      <c r="Z239" s="132"/>
    </row>
    <row r="240" spans="1:26" x14ac:dyDescent="0.25">
      <c r="A240" s="76" t="s">
        <v>730</v>
      </c>
      <c r="B240" s="77" t="s">
        <v>3100</v>
      </c>
      <c r="C240" s="77" t="s">
        <v>3101</v>
      </c>
      <c r="D240" s="78">
        <v>1</v>
      </c>
      <c r="E240" s="79">
        <v>258.5</v>
      </c>
      <c r="F240" s="80">
        <v>258.5</v>
      </c>
      <c r="G240" s="81">
        <v>12.57</v>
      </c>
      <c r="H240" s="81">
        <v>12.57</v>
      </c>
      <c r="I240" s="78" t="s">
        <v>4743</v>
      </c>
      <c r="J240" s="78">
        <f>VLOOKUP(B240,'[3]09.02.2026'!$C$3:$J$2063,8,0)</f>
        <v>0</v>
      </c>
      <c r="K240" s="78">
        <f t="shared" si="23"/>
        <v>0</v>
      </c>
      <c r="L240" s="82"/>
      <c r="M240" s="82"/>
      <c r="N240" s="82"/>
      <c r="O240" s="82">
        <v>1</v>
      </c>
      <c r="P240" s="82"/>
      <c r="Q240" s="83"/>
      <c r="R240" s="83"/>
      <c r="S240" s="83"/>
      <c r="T240" s="84">
        <f t="shared" si="22"/>
        <v>0</v>
      </c>
      <c r="U240" s="85"/>
      <c r="V240" s="86"/>
      <c r="W240" s="87"/>
      <c r="X240" s="132">
        <f>VLOOKUP(B240,'[4]ВОМ КГ-3 СОЭКС'!$C$3:$G$2063,5,0)</f>
        <v>258.5</v>
      </c>
      <c r="Y240" s="133">
        <f t="shared" si="21"/>
        <v>0</v>
      </c>
      <c r="Z240" s="132"/>
    </row>
    <row r="241" spans="1:26" x14ac:dyDescent="0.25">
      <c r="A241" s="76" t="s">
        <v>733</v>
      </c>
      <c r="B241" s="77" t="s">
        <v>3102</v>
      </c>
      <c r="C241" s="77" t="s">
        <v>3103</v>
      </c>
      <c r="D241" s="78">
        <v>1</v>
      </c>
      <c r="E241" s="79">
        <v>37.299999999999997</v>
      </c>
      <c r="F241" s="80">
        <v>37.299999999999997</v>
      </c>
      <c r="G241" s="81">
        <v>1.81</v>
      </c>
      <c r="H241" s="81">
        <v>1.81</v>
      </c>
      <c r="I241" s="78" t="s">
        <v>4743</v>
      </c>
      <c r="J241" s="78">
        <f>VLOOKUP(B241,'[3]09.02.2026'!$C$3:$J$2063,8,0)</f>
        <v>0</v>
      </c>
      <c r="K241" s="78">
        <f t="shared" si="23"/>
        <v>0</v>
      </c>
      <c r="L241" s="82"/>
      <c r="M241" s="82"/>
      <c r="N241" s="82"/>
      <c r="O241" s="82">
        <v>1</v>
      </c>
      <c r="P241" s="82"/>
      <c r="Q241" s="83"/>
      <c r="R241" s="83"/>
      <c r="S241" s="83"/>
      <c r="T241" s="84">
        <f t="shared" si="22"/>
        <v>0</v>
      </c>
      <c r="U241" s="85"/>
      <c r="V241" s="86"/>
      <c r="W241" s="87"/>
      <c r="X241" s="132">
        <f>VLOOKUP(B241,'[4]ВОМ КГ-3 СОЭКС'!$C$3:$G$2063,5,0)</f>
        <v>37.299999999999997</v>
      </c>
      <c r="Y241" s="133">
        <f t="shared" si="21"/>
        <v>0</v>
      </c>
      <c r="Z241" s="132"/>
    </row>
    <row r="242" spans="1:26" x14ac:dyDescent="0.25">
      <c r="A242" s="76" t="s">
        <v>736</v>
      </c>
      <c r="B242" s="77" t="s">
        <v>3104</v>
      </c>
      <c r="C242" s="77" t="s">
        <v>3105</v>
      </c>
      <c r="D242" s="78">
        <v>2</v>
      </c>
      <c r="E242" s="79">
        <v>30</v>
      </c>
      <c r="F242" s="80">
        <v>60</v>
      </c>
      <c r="G242" s="81">
        <v>1.47</v>
      </c>
      <c r="H242" s="81">
        <v>2.94</v>
      </c>
      <c r="I242" s="78" t="s">
        <v>4743</v>
      </c>
      <c r="J242" s="78">
        <f>VLOOKUP(B242,'[3]09.02.2026'!$C$3:$J$2063,8,0)</f>
        <v>0</v>
      </c>
      <c r="K242" s="78">
        <f t="shared" si="23"/>
        <v>0</v>
      </c>
      <c r="L242" s="82"/>
      <c r="M242" s="82"/>
      <c r="N242" s="82"/>
      <c r="O242" s="82">
        <v>1</v>
      </c>
      <c r="P242" s="82">
        <v>1</v>
      </c>
      <c r="Q242" s="83"/>
      <c r="R242" s="83"/>
      <c r="S242" s="83"/>
      <c r="T242" s="84">
        <f t="shared" si="22"/>
        <v>0</v>
      </c>
      <c r="U242" s="85"/>
      <c r="V242" s="86"/>
      <c r="W242" s="87"/>
      <c r="X242" s="132">
        <f>VLOOKUP(B242,'[4]ВОМ КГ-3 СОЭКС'!$C$3:$G$2063,5,0)</f>
        <v>60</v>
      </c>
      <c r="Y242" s="133">
        <f t="shared" si="21"/>
        <v>0</v>
      </c>
      <c r="Z242" s="132"/>
    </row>
    <row r="243" spans="1:26" x14ac:dyDescent="0.25">
      <c r="A243" s="76" t="s">
        <v>739</v>
      </c>
      <c r="B243" s="77" t="s">
        <v>3106</v>
      </c>
      <c r="C243" s="77" t="s">
        <v>3107</v>
      </c>
      <c r="D243" s="78">
        <v>1</v>
      </c>
      <c r="E243" s="79">
        <v>80.3</v>
      </c>
      <c r="F243" s="80">
        <v>80.3</v>
      </c>
      <c r="G243" s="81">
        <v>3.9</v>
      </c>
      <c r="H243" s="81">
        <v>3.9</v>
      </c>
      <c r="I243" s="78" t="s">
        <v>4743</v>
      </c>
      <c r="J243" s="78">
        <f>VLOOKUP(B243,'[3]09.02.2026'!$C$3:$J$2063,8,0)</f>
        <v>0</v>
      </c>
      <c r="K243" s="78">
        <f t="shared" si="23"/>
        <v>0</v>
      </c>
      <c r="L243" s="82"/>
      <c r="M243" s="82"/>
      <c r="N243" s="82"/>
      <c r="O243" s="82">
        <v>1</v>
      </c>
      <c r="P243" s="82"/>
      <c r="Q243" s="83"/>
      <c r="R243" s="83"/>
      <c r="S243" s="83"/>
      <c r="T243" s="84">
        <f t="shared" si="22"/>
        <v>0</v>
      </c>
      <c r="U243" s="85"/>
      <c r="V243" s="86"/>
      <c r="W243" s="87"/>
      <c r="X243" s="132">
        <f>VLOOKUP(B243,'[4]ВОМ КГ-3 СОЭКС'!$C$3:$G$2063,5,0)</f>
        <v>80.3</v>
      </c>
      <c r="Y243" s="133">
        <f t="shared" si="21"/>
        <v>0</v>
      </c>
      <c r="Z243" s="132"/>
    </row>
    <row r="244" spans="1:26" x14ac:dyDescent="0.25">
      <c r="A244" s="76" t="s">
        <v>742</v>
      </c>
      <c r="B244" s="77" t="s">
        <v>3108</v>
      </c>
      <c r="C244" s="77" t="s">
        <v>3109</v>
      </c>
      <c r="D244" s="78">
        <v>1</v>
      </c>
      <c r="E244" s="79">
        <v>73.099999999999994</v>
      </c>
      <c r="F244" s="80">
        <v>73.099999999999994</v>
      </c>
      <c r="G244" s="81">
        <v>3.56</v>
      </c>
      <c r="H244" s="81">
        <v>3.56</v>
      </c>
      <c r="I244" s="78" t="s">
        <v>4743</v>
      </c>
      <c r="J244" s="78">
        <f>VLOOKUP(B244,'[3]09.02.2026'!$C$3:$J$2063,8,0)</f>
        <v>0</v>
      </c>
      <c r="K244" s="78">
        <f t="shared" si="23"/>
        <v>0</v>
      </c>
      <c r="L244" s="82"/>
      <c r="M244" s="82"/>
      <c r="N244" s="82"/>
      <c r="O244" s="82">
        <v>1</v>
      </c>
      <c r="P244" s="82"/>
      <c r="Q244" s="83"/>
      <c r="R244" s="83"/>
      <c r="S244" s="83"/>
      <c r="T244" s="84">
        <f t="shared" si="22"/>
        <v>0</v>
      </c>
      <c r="U244" s="85"/>
      <c r="V244" s="86"/>
      <c r="W244" s="87"/>
      <c r="X244" s="132">
        <f>VLOOKUP(B244,'[4]ВОМ КГ-3 СОЭКС'!$C$3:$G$2063,5,0)</f>
        <v>73.099999999999994</v>
      </c>
      <c r="Y244" s="133">
        <f t="shared" si="21"/>
        <v>0</v>
      </c>
      <c r="Z244" s="132"/>
    </row>
    <row r="245" spans="1:26" x14ac:dyDescent="0.25">
      <c r="A245" s="76" t="s">
        <v>745</v>
      </c>
      <c r="B245" s="77" t="s">
        <v>3110</v>
      </c>
      <c r="C245" s="77" t="s">
        <v>3111</v>
      </c>
      <c r="D245" s="78">
        <v>1</v>
      </c>
      <c r="E245" s="79">
        <v>46.5</v>
      </c>
      <c r="F245" s="80">
        <v>46.5</v>
      </c>
      <c r="G245" s="81">
        <v>2.25</v>
      </c>
      <c r="H245" s="81">
        <v>2.25</v>
      </c>
      <c r="I245" s="78" t="s">
        <v>4743</v>
      </c>
      <c r="J245" s="78">
        <f>VLOOKUP(B245,'[3]09.02.2026'!$C$3:$J$2063,8,0)</f>
        <v>0</v>
      </c>
      <c r="K245" s="78">
        <f t="shared" si="23"/>
        <v>0</v>
      </c>
      <c r="L245" s="82"/>
      <c r="M245" s="82"/>
      <c r="N245" s="82"/>
      <c r="O245" s="82">
        <v>1</v>
      </c>
      <c r="P245" s="82"/>
      <c r="Q245" s="83"/>
      <c r="R245" s="83"/>
      <c r="S245" s="83"/>
      <c r="T245" s="84">
        <f t="shared" si="22"/>
        <v>0</v>
      </c>
      <c r="U245" s="85"/>
      <c r="V245" s="86"/>
      <c r="W245" s="87"/>
      <c r="X245" s="132">
        <f>VLOOKUP(B245,'[4]ВОМ КГ-3 СОЭКС'!$C$3:$G$2063,5,0)</f>
        <v>46.5</v>
      </c>
      <c r="Y245" s="133">
        <f t="shared" si="21"/>
        <v>0</v>
      </c>
      <c r="Z245" s="132"/>
    </row>
    <row r="246" spans="1:26" x14ac:dyDescent="0.25">
      <c r="A246" s="76" t="s">
        <v>748</v>
      </c>
      <c r="B246" s="77" t="s">
        <v>3112</v>
      </c>
      <c r="C246" s="77" t="s">
        <v>3113</v>
      </c>
      <c r="D246" s="78">
        <v>1</v>
      </c>
      <c r="E246" s="79">
        <v>48.9</v>
      </c>
      <c r="F246" s="80">
        <v>48.9</v>
      </c>
      <c r="G246" s="81">
        <v>2.37</v>
      </c>
      <c r="H246" s="81">
        <v>2.37</v>
      </c>
      <c r="I246" s="78" t="s">
        <v>4743</v>
      </c>
      <c r="J246" s="78">
        <f>VLOOKUP(B246,'[3]09.02.2026'!$C$3:$J$2063,8,0)</f>
        <v>0</v>
      </c>
      <c r="K246" s="78">
        <f t="shared" si="23"/>
        <v>0</v>
      </c>
      <c r="L246" s="82"/>
      <c r="M246" s="82"/>
      <c r="N246" s="82"/>
      <c r="O246" s="82">
        <v>1</v>
      </c>
      <c r="P246" s="82"/>
      <c r="Q246" s="83"/>
      <c r="R246" s="83"/>
      <c r="S246" s="83"/>
      <c r="T246" s="84">
        <f t="shared" si="22"/>
        <v>0</v>
      </c>
      <c r="U246" s="85"/>
      <c r="V246" s="86"/>
      <c r="W246" s="87"/>
      <c r="X246" s="132">
        <f>VLOOKUP(B246,'[4]ВОМ КГ-3 СОЭКС'!$C$3:$G$2063,5,0)</f>
        <v>48.9</v>
      </c>
      <c r="Y246" s="133">
        <f t="shared" si="21"/>
        <v>0</v>
      </c>
      <c r="Z246" s="132"/>
    </row>
    <row r="247" spans="1:26" x14ac:dyDescent="0.25">
      <c r="A247" s="76" t="s">
        <v>751</v>
      </c>
      <c r="B247" s="77" t="s">
        <v>3114</v>
      </c>
      <c r="C247" s="77" t="s">
        <v>3115</v>
      </c>
      <c r="D247" s="78">
        <v>1</v>
      </c>
      <c r="E247" s="79">
        <v>13.9</v>
      </c>
      <c r="F247" s="80">
        <v>13.9</v>
      </c>
      <c r="G247" s="81">
        <v>0.69</v>
      </c>
      <c r="H247" s="81">
        <v>0.69</v>
      </c>
      <c r="I247" s="78" t="s">
        <v>4743</v>
      </c>
      <c r="J247" s="78">
        <f>VLOOKUP(B247,'[3]09.02.2026'!$C$3:$J$2063,8,0)</f>
        <v>0</v>
      </c>
      <c r="K247" s="78">
        <f t="shared" si="23"/>
        <v>0</v>
      </c>
      <c r="L247" s="82"/>
      <c r="M247" s="82"/>
      <c r="N247" s="82"/>
      <c r="O247" s="82">
        <v>1</v>
      </c>
      <c r="P247" s="82"/>
      <c r="Q247" s="83"/>
      <c r="R247" s="83"/>
      <c r="S247" s="83"/>
      <c r="T247" s="84">
        <f t="shared" si="22"/>
        <v>0</v>
      </c>
      <c r="U247" s="85"/>
      <c r="V247" s="86"/>
      <c r="W247" s="87"/>
      <c r="X247" s="132">
        <f>VLOOKUP(B247,'[4]ВОМ КГ-3 СОЭКС'!$C$3:$G$2063,5,0)</f>
        <v>13.9</v>
      </c>
      <c r="Y247" s="133">
        <f t="shared" si="21"/>
        <v>0</v>
      </c>
      <c r="Z247" s="132"/>
    </row>
    <row r="248" spans="1:26" x14ac:dyDescent="0.25">
      <c r="A248" s="76" t="s">
        <v>754</v>
      </c>
      <c r="B248" s="77" t="s">
        <v>3116</v>
      </c>
      <c r="C248" s="77" t="s">
        <v>3117</v>
      </c>
      <c r="D248" s="78">
        <v>1</v>
      </c>
      <c r="E248" s="79">
        <v>47.2</v>
      </c>
      <c r="F248" s="80">
        <v>47.2</v>
      </c>
      <c r="G248" s="81">
        <v>2.29</v>
      </c>
      <c r="H248" s="81">
        <v>2.29</v>
      </c>
      <c r="I248" s="78" t="s">
        <v>4743</v>
      </c>
      <c r="J248" s="78">
        <f>VLOOKUP(B248,'[3]09.02.2026'!$C$3:$J$2063,8,0)</f>
        <v>0</v>
      </c>
      <c r="K248" s="78">
        <f t="shared" si="23"/>
        <v>0</v>
      </c>
      <c r="L248" s="82"/>
      <c r="M248" s="82"/>
      <c r="N248" s="82"/>
      <c r="O248" s="82"/>
      <c r="P248" s="82">
        <v>1</v>
      </c>
      <c r="Q248" s="83"/>
      <c r="R248" s="83"/>
      <c r="S248" s="83"/>
      <c r="T248" s="84">
        <f t="shared" si="22"/>
        <v>0</v>
      </c>
      <c r="U248" s="85"/>
      <c r="V248" s="86"/>
      <c r="W248" s="87"/>
      <c r="X248" s="132">
        <f>VLOOKUP(B248,'[4]ВОМ КГ-3 СОЭКС'!$C$3:$G$2063,5,0)</f>
        <v>47.2</v>
      </c>
      <c r="Y248" s="133">
        <f t="shared" si="21"/>
        <v>0</v>
      </c>
      <c r="Z248" s="132"/>
    </row>
    <row r="249" spans="1:26" x14ac:dyDescent="0.25">
      <c r="A249" s="76" t="s">
        <v>757</v>
      </c>
      <c r="B249" s="77" t="s">
        <v>3118</v>
      </c>
      <c r="C249" s="77" t="s">
        <v>3119</v>
      </c>
      <c r="D249" s="78">
        <v>1</v>
      </c>
      <c r="E249" s="79">
        <v>48.9</v>
      </c>
      <c r="F249" s="80">
        <v>48.9</v>
      </c>
      <c r="G249" s="81">
        <v>2.37</v>
      </c>
      <c r="H249" s="81">
        <v>2.37</v>
      </c>
      <c r="I249" s="78" t="s">
        <v>4743</v>
      </c>
      <c r="J249" s="78">
        <f>VLOOKUP(B249,'[3]09.02.2026'!$C$3:$J$2063,8,0)</f>
        <v>0</v>
      </c>
      <c r="K249" s="78">
        <f t="shared" si="23"/>
        <v>0</v>
      </c>
      <c r="L249" s="82"/>
      <c r="M249" s="82"/>
      <c r="N249" s="82"/>
      <c r="O249" s="82"/>
      <c r="P249" s="82">
        <v>1</v>
      </c>
      <c r="Q249" s="83"/>
      <c r="R249" s="83"/>
      <c r="S249" s="83"/>
      <c r="T249" s="84">
        <f t="shared" si="22"/>
        <v>0</v>
      </c>
      <c r="U249" s="85"/>
      <c r="V249" s="86"/>
      <c r="W249" s="87"/>
      <c r="X249" s="132">
        <f>VLOOKUP(B249,'[4]ВОМ КГ-3 СОЭКС'!$C$3:$G$2063,5,0)</f>
        <v>48.9</v>
      </c>
      <c r="Y249" s="133">
        <f t="shared" si="21"/>
        <v>0</v>
      </c>
      <c r="Z249" s="132"/>
    </row>
    <row r="250" spans="1:26" x14ac:dyDescent="0.25">
      <c r="A250" s="76" t="s">
        <v>760</v>
      </c>
      <c r="B250" s="77" t="s">
        <v>3120</v>
      </c>
      <c r="C250" s="77" t="s">
        <v>3121</v>
      </c>
      <c r="D250" s="78">
        <v>1</v>
      </c>
      <c r="E250" s="79">
        <v>43.2</v>
      </c>
      <c r="F250" s="80">
        <v>43.2</v>
      </c>
      <c r="G250" s="81">
        <v>2.09</v>
      </c>
      <c r="H250" s="81">
        <v>2.09</v>
      </c>
      <c r="I250" s="78" t="s">
        <v>4743</v>
      </c>
      <c r="J250" s="78">
        <f>VLOOKUP(B250,'[3]09.02.2026'!$C$3:$J$2063,8,0)</f>
        <v>0</v>
      </c>
      <c r="K250" s="78">
        <f t="shared" si="23"/>
        <v>0</v>
      </c>
      <c r="L250" s="82"/>
      <c r="M250" s="82"/>
      <c r="N250" s="82"/>
      <c r="O250" s="82"/>
      <c r="P250" s="82">
        <v>1</v>
      </c>
      <c r="Q250" s="83"/>
      <c r="R250" s="83"/>
      <c r="S250" s="83"/>
      <c r="T250" s="84">
        <f t="shared" si="22"/>
        <v>0</v>
      </c>
      <c r="U250" s="85"/>
      <c r="V250" s="86"/>
      <c r="W250" s="87"/>
      <c r="X250" s="132">
        <f>VLOOKUP(B250,'[4]ВОМ КГ-3 СОЭКС'!$C$3:$G$2063,5,0)</f>
        <v>43.2</v>
      </c>
      <c r="Y250" s="133">
        <f t="shared" si="21"/>
        <v>0</v>
      </c>
      <c r="Z250" s="132"/>
    </row>
    <row r="251" spans="1:26" x14ac:dyDescent="0.25">
      <c r="A251" s="76" t="s">
        <v>763</v>
      </c>
      <c r="B251" s="77" t="s">
        <v>3122</v>
      </c>
      <c r="C251" s="77" t="s">
        <v>3123</v>
      </c>
      <c r="D251" s="78">
        <v>1</v>
      </c>
      <c r="E251" s="79">
        <v>82.4</v>
      </c>
      <c r="F251" s="80">
        <v>82.4</v>
      </c>
      <c r="G251" s="81">
        <v>4.01</v>
      </c>
      <c r="H251" s="81">
        <v>4.01</v>
      </c>
      <c r="I251" s="78" t="s">
        <v>4743</v>
      </c>
      <c r="J251" s="78">
        <f>VLOOKUP(B251,'[3]09.02.2026'!$C$3:$J$2063,8,0)</f>
        <v>0</v>
      </c>
      <c r="K251" s="78">
        <f t="shared" si="23"/>
        <v>0</v>
      </c>
      <c r="L251" s="82"/>
      <c r="M251" s="82"/>
      <c r="N251" s="82"/>
      <c r="O251" s="82"/>
      <c r="P251" s="82">
        <v>1</v>
      </c>
      <c r="Q251" s="83"/>
      <c r="R251" s="83"/>
      <c r="S251" s="83"/>
      <c r="T251" s="84">
        <f t="shared" si="22"/>
        <v>0</v>
      </c>
      <c r="U251" s="85"/>
      <c r="V251" s="86"/>
      <c r="W251" s="87"/>
      <c r="X251" s="132">
        <f>VLOOKUP(B251,'[4]ВОМ КГ-3 СОЭКС'!$C$3:$G$2063,5,0)</f>
        <v>82.4</v>
      </c>
      <c r="Y251" s="133">
        <f t="shared" si="21"/>
        <v>0</v>
      </c>
      <c r="Z251" s="132"/>
    </row>
    <row r="252" spans="1:26" x14ac:dyDescent="0.25">
      <c r="A252" s="76" t="s">
        <v>766</v>
      </c>
      <c r="B252" s="77" t="s">
        <v>3124</v>
      </c>
      <c r="C252" s="77" t="s">
        <v>3125</v>
      </c>
      <c r="D252" s="78">
        <v>1</v>
      </c>
      <c r="E252" s="79">
        <v>54.1</v>
      </c>
      <c r="F252" s="80">
        <v>54.1</v>
      </c>
      <c r="G252" s="81">
        <v>2.63</v>
      </c>
      <c r="H252" s="81">
        <v>2.63</v>
      </c>
      <c r="I252" s="78" t="s">
        <v>4743</v>
      </c>
      <c r="J252" s="78">
        <f>VLOOKUP(B252,'[3]09.02.2026'!$C$3:$J$2063,8,0)</f>
        <v>0</v>
      </c>
      <c r="K252" s="78">
        <f t="shared" si="23"/>
        <v>0</v>
      </c>
      <c r="L252" s="82"/>
      <c r="M252" s="82"/>
      <c r="N252" s="82"/>
      <c r="O252" s="82"/>
      <c r="P252" s="82">
        <v>1</v>
      </c>
      <c r="Q252" s="83"/>
      <c r="R252" s="83"/>
      <c r="S252" s="83"/>
      <c r="T252" s="84">
        <f t="shared" si="22"/>
        <v>0</v>
      </c>
      <c r="U252" s="85"/>
      <c r="V252" s="86"/>
      <c r="W252" s="87"/>
      <c r="X252" s="132">
        <f>VLOOKUP(B252,'[4]ВОМ КГ-3 СОЭКС'!$C$3:$G$2063,5,0)</f>
        <v>54.1</v>
      </c>
      <c r="Y252" s="133">
        <f t="shared" si="21"/>
        <v>0</v>
      </c>
      <c r="Z252" s="132"/>
    </row>
    <row r="253" spans="1:26" x14ac:dyDescent="0.25">
      <c r="A253" s="76" t="s">
        <v>769</v>
      </c>
      <c r="B253" s="77" t="s">
        <v>3126</v>
      </c>
      <c r="C253" s="77" t="s">
        <v>3127</v>
      </c>
      <c r="D253" s="78">
        <v>1</v>
      </c>
      <c r="E253" s="79">
        <v>80.2</v>
      </c>
      <c r="F253" s="80">
        <v>80.2</v>
      </c>
      <c r="G253" s="81">
        <v>3.89</v>
      </c>
      <c r="H253" s="81">
        <v>3.89</v>
      </c>
      <c r="I253" s="78" t="s">
        <v>4743</v>
      </c>
      <c r="J253" s="78">
        <f>VLOOKUP(B253,'[3]09.02.2026'!$C$3:$J$2063,8,0)</f>
        <v>0</v>
      </c>
      <c r="K253" s="78">
        <f t="shared" si="23"/>
        <v>0</v>
      </c>
      <c r="L253" s="82"/>
      <c r="M253" s="82"/>
      <c r="N253" s="82"/>
      <c r="O253" s="82"/>
      <c r="P253" s="82">
        <v>1</v>
      </c>
      <c r="Q253" s="83"/>
      <c r="R253" s="83"/>
      <c r="S253" s="83"/>
      <c r="T253" s="84">
        <f t="shared" si="22"/>
        <v>0</v>
      </c>
      <c r="U253" s="85"/>
      <c r="V253" s="86"/>
      <c r="W253" s="87"/>
      <c r="X253" s="132">
        <f>VLOOKUP(B253,'[4]ВОМ КГ-3 СОЭКС'!$C$3:$G$2063,5,0)</f>
        <v>80.2</v>
      </c>
      <c r="Y253" s="133">
        <f t="shared" si="21"/>
        <v>0</v>
      </c>
      <c r="Z253" s="132"/>
    </row>
    <row r="254" spans="1:26" x14ac:dyDescent="0.25">
      <c r="A254" s="76" t="s">
        <v>772</v>
      </c>
      <c r="B254" s="77" t="s">
        <v>3128</v>
      </c>
      <c r="C254" s="77" t="s">
        <v>3129</v>
      </c>
      <c r="D254" s="78">
        <v>1</v>
      </c>
      <c r="E254" s="79">
        <v>73.900000000000006</v>
      </c>
      <c r="F254" s="80">
        <v>73.900000000000006</v>
      </c>
      <c r="G254" s="81">
        <v>3.6</v>
      </c>
      <c r="H254" s="81">
        <v>3.6</v>
      </c>
      <c r="I254" s="78" t="s">
        <v>4743</v>
      </c>
      <c r="J254" s="78">
        <f>VLOOKUP(B254,'[3]09.02.2026'!$C$3:$J$2063,8,0)</f>
        <v>0</v>
      </c>
      <c r="K254" s="78">
        <f t="shared" si="23"/>
        <v>0</v>
      </c>
      <c r="L254" s="82"/>
      <c r="M254" s="82"/>
      <c r="N254" s="82"/>
      <c r="O254" s="82"/>
      <c r="P254" s="82">
        <v>1</v>
      </c>
      <c r="Q254" s="83"/>
      <c r="R254" s="83"/>
      <c r="S254" s="83"/>
      <c r="T254" s="84">
        <f t="shared" si="22"/>
        <v>0</v>
      </c>
      <c r="U254" s="85"/>
      <c r="V254" s="86"/>
      <c r="W254" s="87"/>
      <c r="X254" s="132">
        <f>VLOOKUP(B254,'[4]ВОМ КГ-3 СОЭКС'!$C$3:$G$2063,5,0)</f>
        <v>73.900000000000006</v>
      </c>
      <c r="Y254" s="133">
        <f t="shared" si="21"/>
        <v>0</v>
      </c>
      <c r="Z254" s="132"/>
    </row>
    <row r="255" spans="1:26" x14ac:dyDescent="0.25">
      <c r="A255" s="76" t="s">
        <v>775</v>
      </c>
      <c r="B255" s="77" t="s">
        <v>3130</v>
      </c>
      <c r="C255" s="77" t="s">
        <v>3131</v>
      </c>
      <c r="D255" s="78">
        <v>1</v>
      </c>
      <c r="E255" s="79">
        <v>36.700000000000003</v>
      </c>
      <c r="F255" s="80">
        <v>36.700000000000003</v>
      </c>
      <c r="G255" s="81">
        <v>1.79</v>
      </c>
      <c r="H255" s="81">
        <v>1.79</v>
      </c>
      <c r="I255" s="78" t="s">
        <v>4743</v>
      </c>
      <c r="J255" s="78">
        <f>VLOOKUP(B255,'[3]09.02.2026'!$C$3:$J$2063,8,0)</f>
        <v>0</v>
      </c>
      <c r="K255" s="78">
        <f t="shared" si="23"/>
        <v>0</v>
      </c>
      <c r="L255" s="82"/>
      <c r="M255" s="82"/>
      <c r="N255" s="82"/>
      <c r="O255" s="82"/>
      <c r="P255" s="82">
        <v>1</v>
      </c>
      <c r="Q255" s="83"/>
      <c r="R255" s="83"/>
      <c r="S255" s="83"/>
      <c r="T255" s="84">
        <f t="shared" si="22"/>
        <v>0</v>
      </c>
      <c r="U255" s="85"/>
      <c r="V255" s="86"/>
      <c r="W255" s="87"/>
      <c r="X255" s="132">
        <f>VLOOKUP(B255,'[4]ВОМ КГ-3 СОЭКС'!$C$3:$G$2063,5,0)</f>
        <v>36.700000000000003</v>
      </c>
      <c r="Y255" s="133">
        <f t="shared" si="21"/>
        <v>0</v>
      </c>
      <c r="Z255" s="132"/>
    </row>
    <row r="256" spans="1:26" x14ac:dyDescent="0.25">
      <c r="A256" s="76" t="s">
        <v>778</v>
      </c>
      <c r="B256" s="77" t="s">
        <v>3132</v>
      </c>
      <c r="C256" s="77" t="s">
        <v>3133</v>
      </c>
      <c r="D256" s="78">
        <v>1</v>
      </c>
      <c r="E256" s="79">
        <v>200.1</v>
      </c>
      <c r="F256" s="80">
        <v>200.1</v>
      </c>
      <c r="G256" s="81">
        <v>9.73</v>
      </c>
      <c r="H256" s="81">
        <v>9.73</v>
      </c>
      <c r="I256" s="78" t="s">
        <v>4743</v>
      </c>
      <c r="J256" s="78">
        <f>VLOOKUP(B256,'[3]09.02.2026'!$C$3:$J$2063,8,0)</f>
        <v>0</v>
      </c>
      <c r="K256" s="78">
        <f t="shared" si="23"/>
        <v>0</v>
      </c>
      <c r="L256" s="82"/>
      <c r="M256" s="82"/>
      <c r="N256" s="82"/>
      <c r="O256" s="82"/>
      <c r="P256" s="82">
        <v>1</v>
      </c>
      <c r="Q256" s="83"/>
      <c r="R256" s="83"/>
      <c r="S256" s="83"/>
      <c r="T256" s="84">
        <f>D256-L256-M256-N256-O256-P256-Q256-R256-S256</f>
        <v>0</v>
      </c>
      <c r="U256" s="85"/>
      <c r="V256" s="86"/>
      <c r="W256" s="87"/>
      <c r="X256" s="132">
        <f>VLOOKUP(B256,'[4]ВОМ КГ-3 СОЭКС'!$C$3:$G$2063,5,0)</f>
        <v>200.1</v>
      </c>
      <c r="Y256" s="133">
        <f t="shared" si="21"/>
        <v>0</v>
      </c>
      <c r="Z256" s="132"/>
    </row>
    <row r="257" spans="1:26" x14ac:dyDescent="0.25">
      <c r="A257" s="76" t="s">
        <v>781</v>
      </c>
      <c r="B257" s="77" t="s">
        <v>3134</v>
      </c>
      <c r="C257" s="77" t="s">
        <v>3135</v>
      </c>
      <c r="D257" s="78">
        <v>2</v>
      </c>
      <c r="E257" s="79">
        <v>275.7</v>
      </c>
      <c r="F257" s="80">
        <v>551.4</v>
      </c>
      <c r="G257" s="81">
        <v>13.4</v>
      </c>
      <c r="H257" s="81">
        <v>26.8</v>
      </c>
      <c r="I257" s="78" t="s">
        <v>4743</v>
      </c>
      <c r="J257" s="78">
        <f>VLOOKUP(B257,'[3]09.02.2026'!$C$3:$J$2063,8,0)</f>
        <v>0</v>
      </c>
      <c r="K257" s="78">
        <f t="shared" si="23"/>
        <v>0</v>
      </c>
      <c r="L257" s="82"/>
      <c r="M257" s="82"/>
      <c r="N257" s="82"/>
      <c r="O257" s="82"/>
      <c r="P257" s="82">
        <v>1</v>
      </c>
      <c r="Q257" s="83"/>
      <c r="R257" s="83">
        <v>1</v>
      </c>
      <c r="S257" s="83"/>
      <c r="T257" s="84">
        <f>D257-L257-M257-N257-O257-P257-Q257-R257-S257</f>
        <v>0</v>
      </c>
      <c r="U257" s="85"/>
      <c r="V257" s="86"/>
      <c r="W257" s="87"/>
      <c r="X257" s="132">
        <f>VLOOKUP(B257,'[4]ВОМ КГ-3 СОЭКС'!$C$3:$G$2063,5,0)</f>
        <v>551.4</v>
      </c>
      <c r="Y257" s="133">
        <f t="shared" si="21"/>
        <v>0</v>
      </c>
      <c r="Z257" s="132"/>
    </row>
    <row r="258" spans="1:26" x14ac:dyDescent="0.25">
      <c r="A258" s="76" t="s">
        <v>784</v>
      </c>
      <c r="B258" s="77" t="s">
        <v>3136</v>
      </c>
      <c r="C258" s="77" t="s">
        <v>3137</v>
      </c>
      <c r="D258" s="78">
        <v>2</v>
      </c>
      <c r="E258" s="79">
        <v>256</v>
      </c>
      <c r="F258" s="80">
        <v>512</v>
      </c>
      <c r="G258" s="81">
        <v>12.45</v>
      </c>
      <c r="H258" s="81">
        <v>24.9</v>
      </c>
      <c r="I258" s="78" t="s">
        <v>4743</v>
      </c>
      <c r="J258" s="78">
        <f>VLOOKUP(B258,'[3]09.02.2026'!$C$3:$J$2063,8,0)</f>
        <v>0</v>
      </c>
      <c r="K258" s="78">
        <f t="shared" si="23"/>
        <v>0</v>
      </c>
      <c r="L258" s="82"/>
      <c r="M258" s="82"/>
      <c r="N258" s="82"/>
      <c r="O258" s="82"/>
      <c r="P258" s="82">
        <v>1</v>
      </c>
      <c r="Q258" s="83"/>
      <c r="R258" s="83">
        <v>1</v>
      </c>
      <c r="S258" s="83"/>
      <c r="T258" s="84">
        <f>D258-L258-M258-N258-O258-P258-Q258-R258-S258</f>
        <v>0</v>
      </c>
      <c r="U258" s="85"/>
      <c r="V258" s="86"/>
      <c r="W258" s="87"/>
      <c r="X258" s="132">
        <f>VLOOKUP(B258,'[4]ВОМ КГ-3 СОЭКС'!$C$3:$G$2063,5,0)</f>
        <v>512</v>
      </c>
      <c r="Y258" s="133">
        <f t="shared" si="21"/>
        <v>0</v>
      </c>
      <c r="Z258" s="132"/>
    </row>
    <row r="259" spans="1:26" x14ac:dyDescent="0.25">
      <c r="A259" s="76" t="s">
        <v>787</v>
      </c>
      <c r="B259" s="77" t="s">
        <v>3138</v>
      </c>
      <c r="C259" s="77" t="s">
        <v>3139</v>
      </c>
      <c r="D259" s="78">
        <v>2</v>
      </c>
      <c r="E259" s="79">
        <v>276.39999999999998</v>
      </c>
      <c r="F259" s="80">
        <v>552.79999999999995</v>
      </c>
      <c r="G259" s="81">
        <v>13.43</v>
      </c>
      <c r="H259" s="81">
        <v>26.86</v>
      </c>
      <c r="I259" s="78" t="s">
        <v>4743</v>
      </c>
      <c r="J259" s="78">
        <f>VLOOKUP(B259,'[3]09.02.2026'!$C$3:$J$2063,8,0)</f>
        <v>0</v>
      </c>
      <c r="K259" s="78">
        <f t="shared" si="23"/>
        <v>0</v>
      </c>
      <c r="L259" s="82"/>
      <c r="M259" s="82"/>
      <c r="N259" s="82"/>
      <c r="O259" s="82"/>
      <c r="P259" s="82">
        <v>1</v>
      </c>
      <c r="Q259" s="83"/>
      <c r="R259" s="83">
        <v>1</v>
      </c>
      <c r="S259" s="83"/>
      <c r="T259" s="84">
        <f>D259-L259-M259-N259-O259-P259-Q259-R259-S259</f>
        <v>0</v>
      </c>
      <c r="U259" s="85"/>
      <c r="V259" s="86"/>
      <c r="W259" s="87"/>
      <c r="X259" s="132">
        <f>VLOOKUP(B259,'[4]ВОМ КГ-3 СОЭКС'!$C$3:$G$2063,5,0)</f>
        <v>552.79999999999995</v>
      </c>
      <c r="Y259" s="133">
        <f t="shared" ref="Y259:Y322" si="24">F259-X259</f>
        <v>0</v>
      </c>
      <c r="Z259" s="132"/>
    </row>
    <row r="260" spans="1:26" x14ac:dyDescent="0.25">
      <c r="A260" s="76" t="s">
        <v>790</v>
      </c>
      <c r="B260" s="77" t="s">
        <v>3140</v>
      </c>
      <c r="C260" s="77" t="s">
        <v>3141</v>
      </c>
      <c r="D260" s="78">
        <v>2</v>
      </c>
      <c r="E260" s="79">
        <v>256.60000000000002</v>
      </c>
      <c r="F260" s="80">
        <v>513.20000000000005</v>
      </c>
      <c r="G260" s="81">
        <v>12.49</v>
      </c>
      <c r="H260" s="81">
        <v>24.98</v>
      </c>
      <c r="I260" s="78" t="s">
        <v>4743</v>
      </c>
      <c r="J260" s="78">
        <f>VLOOKUP(B260,'[3]09.02.2026'!$C$3:$J$2063,8,0)</f>
        <v>0</v>
      </c>
      <c r="K260" s="78">
        <f t="shared" si="23"/>
        <v>0</v>
      </c>
      <c r="L260" s="82"/>
      <c r="M260" s="82"/>
      <c r="N260" s="82"/>
      <c r="O260" s="82"/>
      <c r="P260" s="82">
        <v>1</v>
      </c>
      <c r="Q260" s="83"/>
      <c r="R260" s="83">
        <v>1</v>
      </c>
      <c r="S260" s="83"/>
      <c r="T260" s="84">
        <f>D260-L260-M260-N260-O260-P260-Q260-R260-S260</f>
        <v>0</v>
      </c>
      <c r="U260" s="85"/>
      <c r="V260" s="86"/>
      <c r="W260" s="87"/>
      <c r="X260" s="132">
        <f>VLOOKUP(B260,'[4]ВОМ КГ-3 СОЭКС'!$C$3:$G$2063,5,0)</f>
        <v>513.20000000000005</v>
      </c>
      <c r="Y260" s="133">
        <f t="shared" si="24"/>
        <v>0</v>
      </c>
      <c r="Z260" s="132"/>
    </row>
    <row r="261" spans="1:26" x14ac:dyDescent="0.25">
      <c r="A261" s="76" t="s">
        <v>793</v>
      </c>
      <c r="B261" s="77" t="s">
        <v>3142</v>
      </c>
      <c r="C261" s="77" t="s">
        <v>3143</v>
      </c>
      <c r="D261" s="78">
        <v>1</v>
      </c>
      <c r="E261" s="79">
        <v>69.7</v>
      </c>
      <c r="F261" s="80">
        <v>69.7</v>
      </c>
      <c r="G261" s="81">
        <v>3.4</v>
      </c>
      <c r="H261" s="81">
        <v>3.4</v>
      </c>
      <c r="I261" s="78" t="s">
        <v>4743</v>
      </c>
      <c r="J261" s="78">
        <f>VLOOKUP(B261,'[3]09.02.2026'!$C$3:$J$2063,8,0)</f>
        <v>0</v>
      </c>
      <c r="K261" s="78">
        <f t="shared" si="23"/>
        <v>0</v>
      </c>
      <c r="L261" s="82"/>
      <c r="M261" s="82"/>
      <c r="N261" s="82"/>
      <c r="O261" s="82"/>
      <c r="P261" s="82">
        <v>1</v>
      </c>
      <c r="Q261" s="83"/>
      <c r="R261" s="83"/>
      <c r="S261" s="83"/>
      <c r="T261" s="84">
        <f t="shared" ref="T261:T324" si="25">D261-L261-M261-N261-O261-P261-Q261-R261-S261</f>
        <v>0</v>
      </c>
      <c r="U261" s="85"/>
      <c r="V261" s="86"/>
      <c r="W261" s="87"/>
      <c r="X261" s="132">
        <f>VLOOKUP(B261,'[4]ВОМ КГ-3 СОЭКС'!$C$3:$G$2063,5,0)</f>
        <v>69.7</v>
      </c>
      <c r="Y261" s="133">
        <f t="shared" si="24"/>
        <v>0</v>
      </c>
      <c r="Z261" s="132"/>
    </row>
    <row r="262" spans="1:26" x14ac:dyDescent="0.25">
      <c r="A262" s="76" t="s">
        <v>796</v>
      </c>
      <c r="B262" s="77" t="s">
        <v>3144</v>
      </c>
      <c r="C262" s="77" t="s">
        <v>3145</v>
      </c>
      <c r="D262" s="78">
        <v>1</v>
      </c>
      <c r="E262" s="79">
        <v>41.8</v>
      </c>
      <c r="F262" s="80">
        <v>41.8</v>
      </c>
      <c r="G262" s="81">
        <v>2.0299999999999998</v>
      </c>
      <c r="H262" s="81">
        <v>2.0299999999999998</v>
      </c>
      <c r="I262" s="78" t="s">
        <v>4743</v>
      </c>
      <c r="J262" s="78">
        <f>VLOOKUP(B262,'[3]09.02.2026'!$C$3:$J$2063,8,0)</f>
        <v>0</v>
      </c>
      <c r="K262" s="78">
        <f t="shared" si="23"/>
        <v>0</v>
      </c>
      <c r="L262" s="82"/>
      <c r="M262" s="82"/>
      <c r="N262" s="82"/>
      <c r="O262" s="82"/>
      <c r="P262" s="82">
        <v>1</v>
      </c>
      <c r="Q262" s="83"/>
      <c r="R262" s="83"/>
      <c r="S262" s="83"/>
      <c r="T262" s="84">
        <f t="shared" si="25"/>
        <v>0</v>
      </c>
      <c r="U262" s="85"/>
      <c r="V262" s="86"/>
      <c r="W262" s="87"/>
      <c r="X262" s="132">
        <f>VLOOKUP(B262,'[4]ВОМ КГ-3 СОЭКС'!$C$3:$G$2063,5,0)</f>
        <v>41.8</v>
      </c>
      <c r="Y262" s="133">
        <f t="shared" si="24"/>
        <v>0</v>
      </c>
      <c r="Z262" s="132"/>
    </row>
    <row r="263" spans="1:26" x14ac:dyDescent="0.25">
      <c r="A263" s="76" t="s">
        <v>799</v>
      </c>
      <c r="B263" s="77" t="s">
        <v>3146</v>
      </c>
      <c r="C263" s="77" t="s">
        <v>3147</v>
      </c>
      <c r="D263" s="78">
        <v>1</v>
      </c>
      <c r="E263" s="79">
        <v>56.3</v>
      </c>
      <c r="F263" s="80">
        <v>56.3</v>
      </c>
      <c r="G263" s="81">
        <v>2.75</v>
      </c>
      <c r="H263" s="81">
        <v>2.75</v>
      </c>
      <c r="I263" s="78" t="s">
        <v>4743</v>
      </c>
      <c r="J263" s="78">
        <f>VLOOKUP(B263,'[3]09.02.2026'!$C$3:$J$2063,8,0)</f>
        <v>0</v>
      </c>
      <c r="K263" s="78">
        <f t="shared" si="23"/>
        <v>0</v>
      </c>
      <c r="L263" s="82"/>
      <c r="M263" s="82"/>
      <c r="N263" s="82"/>
      <c r="O263" s="82"/>
      <c r="P263" s="82">
        <v>1</v>
      </c>
      <c r="Q263" s="83"/>
      <c r="R263" s="83"/>
      <c r="S263" s="83"/>
      <c r="T263" s="84">
        <f t="shared" si="25"/>
        <v>0</v>
      </c>
      <c r="U263" s="85"/>
      <c r="V263" s="86"/>
      <c r="W263" s="87"/>
      <c r="X263" s="132">
        <f>VLOOKUP(B263,'[4]ВОМ КГ-3 СОЭКС'!$C$3:$G$2063,5,0)</f>
        <v>56.3</v>
      </c>
      <c r="Y263" s="133">
        <f t="shared" si="24"/>
        <v>0</v>
      </c>
      <c r="Z263" s="132"/>
    </row>
    <row r="264" spans="1:26" x14ac:dyDescent="0.25">
      <c r="A264" s="76" t="s">
        <v>802</v>
      </c>
      <c r="B264" s="77" t="s">
        <v>3148</v>
      </c>
      <c r="C264" s="77" t="s">
        <v>3149</v>
      </c>
      <c r="D264" s="78">
        <v>1</v>
      </c>
      <c r="E264" s="79">
        <v>58.4</v>
      </c>
      <c r="F264" s="80">
        <v>58.4</v>
      </c>
      <c r="G264" s="81">
        <v>2.85</v>
      </c>
      <c r="H264" s="81">
        <v>2.85</v>
      </c>
      <c r="I264" s="78" t="s">
        <v>4743</v>
      </c>
      <c r="J264" s="78">
        <f>VLOOKUP(B264,'[3]09.02.2026'!$C$3:$J$2063,8,0)</f>
        <v>0</v>
      </c>
      <c r="K264" s="78">
        <f t="shared" si="23"/>
        <v>0</v>
      </c>
      <c r="L264" s="82"/>
      <c r="M264" s="82"/>
      <c r="N264" s="82"/>
      <c r="O264" s="82"/>
      <c r="P264" s="82">
        <v>1</v>
      </c>
      <c r="Q264" s="83"/>
      <c r="R264" s="83"/>
      <c r="S264" s="83"/>
      <c r="T264" s="84">
        <f t="shared" si="25"/>
        <v>0</v>
      </c>
      <c r="U264" s="85"/>
      <c r="V264" s="86"/>
      <c r="W264" s="87"/>
      <c r="X264" s="132">
        <f>VLOOKUP(B264,'[4]ВОМ КГ-3 СОЭКС'!$C$3:$G$2063,5,0)</f>
        <v>58.4</v>
      </c>
      <c r="Y264" s="133">
        <f t="shared" si="24"/>
        <v>0</v>
      </c>
      <c r="Z264" s="132"/>
    </row>
    <row r="265" spans="1:26" x14ac:dyDescent="0.25">
      <c r="A265" s="76" t="s">
        <v>805</v>
      </c>
      <c r="B265" s="77" t="s">
        <v>3150</v>
      </c>
      <c r="C265" s="77" t="s">
        <v>3151</v>
      </c>
      <c r="D265" s="78">
        <v>1</v>
      </c>
      <c r="E265" s="79">
        <v>41.7</v>
      </c>
      <c r="F265" s="80">
        <v>41.7</v>
      </c>
      <c r="G265" s="81">
        <v>2.0299999999999998</v>
      </c>
      <c r="H265" s="81">
        <v>2.0299999999999998</v>
      </c>
      <c r="I265" s="78" t="s">
        <v>4743</v>
      </c>
      <c r="J265" s="78">
        <f>VLOOKUP(B265,'[3]09.02.2026'!$C$3:$J$2063,8,0)</f>
        <v>0</v>
      </c>
      <c r="K265" s="78">
        <f t="shared" si="23"/>
        <v>0</v>
      </c>
      <c r="L265" s="82"/>
      <c r="M265" s="82"/>
      <c r="N265" s="82"/>
      <c r="O265" s="82"/>
      <c r="P265" s="82">
        <v>1</v>
      </c>
      <c r="Q265" s="83"/>
      <c r="R265" s="83"/>
      <c r="S265" s="83"/>
      <c r="T265" s="84">
        <f t="shared" si="25"/>
        <v>0</v>
      </c>
      <c r="U265" s="85"/>
      <c r="V265" s="86"/>
      <c r="W265" s="87"/>
      <c r="X265" s="132">
        <f>VLOOKUP(B265,'[4]ВОМ КГ-3 СОЭКС'!$C$3:$G$2063,5,0)</f>
        <v>41.7</v>
      </c>
      <c r="Y265" s="133">
        <f t="shared" si="24"/>
        <v>0</v>
      </c>
      <c r="Z265" s="132"/>
    </row>
    <row r="266" spans="1:26" x14ac:dyDescent="0.25">
      <c r="A266" s="76" t="s">
        <v>808</v>
      </c>
      <c r="B266" s="77" t="s">
        <v>3152</v>
      </c>
      <c r="C266" s="77" t="s">
        <v>3153</v>
      </c>
      <c r="D266" s="78">
        <v>1</v>
      </c>
      <c r="E266" s="79">
        <v>27</v>
      </c>
      <c r="F266" s="80">
        <v>27</v>
      </c>
      <c r="G266" s="81">
        <v>1.31</v>
      </c>
      <c r="H266" s="81">
        <v>1.31</v>
      </c>
      <c r="I266" s="78" t="s">
        <v>4743</v>
      </c>
      <c r="J266" s="78">
        <f>VLOOKUP(B266,'[3]09.02.2026'!$C$3:$J$2063,8,0)</f>
        <v>0</v>
      </c>
      <c r="K266" s="78">
        <f t="shared" si="23"/>
        <v>0</v>
      </c>
      <c r="L266" s="82"/>
      <c r="M266" s="82"/>
      <c r="N266" s="82"/>
      <c r="O266" s="82"/>
      <c r="P266" s="82">
        <v>1</v>
      </c>
      <c r="Q266" s="83"/>
      <c r="R266" s="83"/>
      <c r="S266" s="83"/>
      <c r="T266" s="84">
        <f t="shared" si="25"/>
        <v>0</v>
      </c>
      <c r="U266" s="85"/>
      <c r="V266" s="86"/>
      <c r="W266" s="87"/>
      <c r="X266" s="132">
        <f>VLOOKUP(B266,'[4]ВОМ КГ-3 СОЭКС'!$C$3:$G$2063,5,0)</f>
        <v>27</v>
      </c>
      <c r="Y266" s="133">
        <f t="shared" si="24"/>
        <v>0</v>
      </c>
      <c r="Z266" s="132"/>
    </row>
    <row r="267" spans="1:26" x14ac:dyDescent="0.25">
      <c r="A267" s="76" t="s">
        <v>811</v>
      </c>
      <c r="B267" s="77" t="s">
        <v>3154</v>
      </c>
      <c r="C267" s="77" t="s">
        <v>3155</v>
      </c>
      <c r="D267" s="78">
        <v>1</v>
      </c>
      <c r="E267" s="79">
        <v>40.1</v>
      </c>
      <c r="F267" s="80">
        <v>40.1</v>
      </c>
      <c r="G267" s="81">
        <v>1.95</v>
      </c>
      <c r="H267" s="81">
        <v>1.95</v>
      </c>
      <c r="I267" s="78" t="s">
        <v>4743</v>
      </c>
      <c r="J267" s="78">
        <f>VLOOKUP(B267,'[3]09.02.2026'!$C$3:$J$2063,8,0)</f>
        <v>0</v>
      </c>
      <c r="K267" s="78">
        <f t="shared" si="23"/>
        <v>0</v>
      </c>
      <c r="L267" s="82"/>
      <c r="M267" s="82"/>
      <c r="N267" s="82"/>
      <c r="O267" s="82"/>
      <c r="P267" s="82">
        <v>1</v>
      </c>
      <c r="Q267" s="83"/>
      <c r="R267" s="83"/>
      <c r="S267" s="83"/>
      <c r="T267" s="84">
        <f t="shared" si="25"/>
        <v>0</v>
      </c>
      <c r="U267" s="85"/>
      <c r="V267" s="86"/>
      <c r="W267" s="87"/>
      <c r="X267" s="132">
        <f>VLOOKUP(B267,'[4]ВОМ КГ-3 СОЭКС'!$C$3:$G$2063,5,0)</f>
        <v>40.1</v>
      </c>
      <c r="Y267" s="133">
        <f t="shared" si="24"/>
        <v>0</v>
      </c>
      <c r="Z267" s="132"/>
    </row>
    <row r="268" spans="1:26" x14ac:dyDescent="0.25">
      <c r="A268" s="76" t="s">
        <v>814</v>
      </c>
      <c r="B268" s="77" t="s">
        <v>3156</v>
      </c>
      <c r="C268" s="77" t="s">
        <v>3157</v>
      </c>
      <c r="D268" s="78">
        <v>1</v>
      </c>
      <c r="E268" s="79">
        <v>37.4</v>
      </c>
      <c r="F268" s="80">
        <v>37.4</v>
      </c>
      <c r="G268" s="81">
        <v>1.82</v>
      </c>
      <c r="H268" s="81">
        <v>1.82</v>
      </c>
      <c r="I268" s="78" t="s">
        <v>4743</v>
      </c>
      <c r="J268" s="78">
        <f>VLOOKUP(B268,'[3]09.02.2026'!$C$3:$J$2063,8,0)</f>
        <v>0</v>
      </c>
      <c r="K268" s="78">
        <f t="shared" si="23"/>
        <v>0</v>
      </c>
      <c r="L268" s="82"/>
      <c r="M268" s="82"/>
      <c r="N268" s="82"/>
      <c r="O268" s="82"/>
      <c r="P268" s="82">
        <v>1</v>
      </c>
      <c r="Q268" s="83"/>
      <c r="R268" s="83"/>
      <c r="S268" s="83"/>
      <c r="T268" s="84">
        <f t="shared" si="25"/>
        <v>0</v>
      </c>
      <c r="U268" s="85"/>
      <c r="V268" s="86"/>
      <c r="W268" s="87"/>
      <c r="X268" s="132">
        <f>VLOOKUP(B268,'[4]ВОМ КГ-3 СОЭКС'!$C$3:$G$2063,5,0)</f>
        <v>37.4</v>
      </c>
      <c r="Y268" s="133">
        <f t="shared" si="24"/>
        <v>0</v>
      </c>
      <c r="Z268" s="132"/>
    </row>
    <row r="269" spans="1:26" x14ac:dyDescent="0.25">
      <c r="A269" s="76" t="s">
        <v>817</v>
      </c>
      <c r="B269" s="77" t="s">
        <v>3158</v>
      </c>
      <c r="C269" s="77" t="s">
        <v>3159</v>
      </c>
      <c r="D269" s="78">
        <v>7</v>
      </c>
      <c r="E269" s="79">
        <v>219.6</v>
      </c>
      <c r="F269" s="80">
        <v>1537.2</v>
      </c>
      <c r="G269" s="81">
        <v>10.69</v>
      </c>
      <c r="H269" s="81">
        <v>74.83</v>
      </c>
      <c r="I269" s="78" t="s">
        <v>4743</v>
      </c>
      <c r="J269" s="78">
        <f>VLOOKUP(B269,'[3]09.02.2026'!$C$3:$J$2063,8,0)</f>
        <v>0</v>
      </c>
      <c r="K269" s="78">
        <f t="shared" si="23"/>
        <v>0</v>
      </c>
      <c r="L269" s="82"/>
      <c r="M269" s="82"/>
      <c r="N269" s="82"/>
      <c r="O269" s="82"/>
      <c r="P269" s="82">
        <v>1</v>
      </c>
      <c r="Q269" s="83">
        <v>2</v>
      </c>
      <c r="R269" s="83">
        <v>2</v>
      </c>
      <c r="S269" s="83">
        <v>2</v>
      </c>
      <c r="T269" s="84">
        <f t="shared" si="25"/>
        <v>0</v>
      </c>
      <c r="U269" s="85"/>
      <c r="V269" s="86"/>
      <c r="W269" s="87"/>
      <c r="X269" s="132">
        <f>VLOOKUP(B269,'[4]ВОМ КГ-3 СОЭКС'!$C$3:$G$2063,5,0)</f>
        <v>1537.2</v>
      </c>
      <c r="Y269" s="133">
        <f t="shared" si="24"/>
        <v>0</v>
      </c>
      <c r="Z269" s="132"/>
    </row>
    <row r="270" spans="1:26" x14ac:dyDescent="0.25">
      <c r="A270" s="76" t="s">
        <v>820</v>
      </c>
      <c r="B270" s="77" t="s">
        <v>3160</v>
      </c>
      <c r="C270" s="77" t="s">
        <v>3161</v>
      </c>
      <c r="D270" s="78">
        <v>7</v>
      </c>
      <c r="E270" s="79">
        <v>201.5</v>
      </c>
      <c r="F270" s="80">
        <v>1410.5</v>
      </c>
      <c r="G270" s="81">
        <v>9.8000000000000007</v>
      </c>
      <c r="H270" s="81">
        <v>68.599999999999994</v>
      </c>
      <c r="I270" s="78" t="s">
        <v>4743</v>
      </c>
      <c r="J270" s="78">
        <f>VLOOKUP(B270,'[3]09.02.2026'!$C$3:$J$2063,8,0)</f>
        <v>0</v>
      </c>
      <c r="K270" s="78">
        <f t="shared" si="23"/>
        <v>0</v>
      </c>
      <c r="L270" s="82"/>
      <c r="M270" s="82"/>
      <c r="N270" s="82"/>
      <c r="O270" s="82"/>
      <c r="P270" s="82">
        <v>1</v>
      </c>
      <c r="Q270" s="83">
        <v>2</v>
      </c>
      <c r="R270" s="83">
        <v>2</v>
      </c>
      <c r="S270" s="83">
        <v>2</v>
      </c>
      <c r="T270" s="84">
        <f t="shared" si="25"/>
        <v>0</v>
      </c>
      <c r="U270" s="85"/>
      <c r="V270" s="86"/>
      <c r="W270" s="87"/>
      <c r="X270" s="132">
        <f>VLOOKUP(B270,'[4]ВОМ КГ-3 СОЭКС'!$C$3:$G$2063,5,0)</f>
        <v>1410.5</v>
      </c>
      <c r="Y270" s="133">
        <f t="shared" si="24"/>
        <v>0</v>
      </c>
      <c r="Z270" s="132"/>
    </row>
    <row r="271" spans="1:26" x14ac:dyDescent="0.25">
      <c r="A271" s="76" t="s">
        <v>823</v>
      </c>
      <c r="B271" s="77" t="s">
        <v>3162</v>
      </c>
      <c r="C271" s="77" t="s">
        <v>3163</v>
      </c>
      <c r="D271" s="78">
        <v>2</v>
      </c>
      <c r="E271" s="79">
        <v>166.3</v>
      </c>
      <c r="F271" s="80">
        <v>332.6</v>
      </c>
      <c r="G271" s="81">
        <v>8.11</v>
      </c>
      <c r="H271" s="81">
        <v>16.22</v>
      </c>
      <c r="I271" s="78" t="s">
        <v>4743</v>
      </c>
      <c r="J271" s="78">
        <f>VLOOKUP(B271,'[3]09.02.2026'!$C$3:$J$2063,8,0)</f>
        <v>0</v>
      </c>
      <c r="K271" s="78">
        <f t="shared" si="23"/>
        <v>0</v>
      </c>
      <c r="L271" s="82"/>
      <c r="M271" s="82"/>
      <c r="N271" s="82"/>
      <c r="O271" s="82"/>
      <c r="P271" s="82">
        <v>1</v>
      </c>
      <c r="Q271" s="83"/>
      <c r="R271" s="83"/>
      <c r="S271" s="83">
        <v>1</v>
      </c>
      <c r="T271" s="84">
        <f t="shared" si="25"/>
        <v>0</v>
      </c>
      <c r="U271" s="85"/>
      <c r="V271" s="86"/>
      <c r="W271" s="87"/>
      <c r="X271" s="132">
        <f>VLOOKUP(B271,'[4]ВОМ КГ-3 СОЭКС'!$C$3:$G$2063,5,0)</f>
        <v>332.6</v>
      </c>
      <c r="Y271" s="133">
        <f t="shared" si="24"/>
        <v>0</v>
      </c>
      <c r="Z271" s="132"/>
    </row>
    <row r="272" spans="1:26" x14ac:dyDescent="0.25">
      <c r="A272" s="76" t="s">
        <v>826</v>
      </c>
      <c r="B272" s="77" t="s">
        <v>3164</v>
      </c>
      <c r="C272" s="77" t="s">
        <v>3165</v>
      </c>
      <c r="D272" s="78">
        <v>2</v>
      </c>
      <c r="E272" s="79">
        <v>276.60000000000002</v>
      </c>
      <c r="F272" s="80">
        <v>553.20000000000005</v>
      </c>
      <c r="G272" s="81">
        <v>13.44</v>
      </c>
      <c r="H272" s="81">
        <v>26.88</v>
      </c>
      <c r="I272" s="78" t="s">
        <v>4743</v>
      </c>
      <c r="J272" s="78">
        <f>VLOOKUP(B272,'[3]09.02.2026'!$C$3:$J$2063,8,0)</f>
        <v>0</v>
      </c>
      <c r="K272" s="78">
        <f t="shared" si="23"/>
        <v>0</v>
      </c>
      <c r="L272" s="82"/>
      <c r="M272" s="82"/>
      <c r="N272" s="82"/>
      <c r="O272" s="82"/>
      <c r="P272" s="82">
        <v>1</v>
      </c>
      <c r="Q272" s="83"/>
      <c r="R272" s="83"/>
      <c r="S272" s="83">
        <v>1</v>
      </c>
      <c r="T272" s="84">
        <f t="shared" si="25"/>
        <v>0</v>
      </c>
      <c r="U272" s="85"/>
      <c r="V272" s="86"/>
      <c r="W272" s="87"/>
      <c r="X272" s="132">
        <f>VLOOKUP(B272,'[4]ВОМ КГ-3 СОЭКС'!$C$3:$G$2063,5,0)</f>
        <v>553.20000000000005</v>
      </c>
      <c r="Y272" s="133">
        <f t="shared" si="24"/>
        <v>0</v>
      </c>
      <c r="Z272" s="132"/>
    </row>
    <row r="273" spans="1:26" x14ac:dyDescent="0.25">
      <c r="A273" s="76" t="s">
        <v>829</v>
      </c>
      <c r="B273" s="77" t="s">
        <v>3166</v>
      </c>
      <c r="C273" s="77" t="s">
        <v>3167</v>
      </c>
      <c r="D273" s="78">
        <v>2</v>
      </c>
      <c r="E273" s="79">
        <v>256.7</v>
      </c>
      <c r="F273" s="80">
        <v>513.4</v>
      </c>
      <c r="G273" s="81">
        <v>12.49</v>
      </c>
      <c r="H273" s="81">
        <v>24.98</v>
      </c>
      <c r="I273" s="78" t="s">
        <v>4743</v>
      </c>
      <c r="J273" s="78">
        <f>VLOOKUP(B273,'[3]09.02.2026'!$C$3:$J$2063,8,0)</f>
        <v>0</v>
      </c>
      <c r="K273" s="78">
        <f t="shared" si="23"/>
        <v>0</v>
      </c>
      <c r="L273" s="82"/>
      <c r="M273" s="82"/>
      <c r="N273" s="82"/>
      <c r="O273" s="82"/>
      <c r="P273" s="82">
        <v>1</v>
      </c>
      <c r="Q273" s="83"/>
      <c r="R273" s="83"/>
      <c r="S273" s="83">
        <v>1</v>
      </c>
      <c r="T273" s="84">
        <f t="shared" si="25"/>
        <v>0</v>
      </c>
      <c r="U273" s="85"/>
      <c r="V273" s="86"/>
      <c r="W273" s="87"/>
      <c r="X273" s="132">
        <f>VLOOKUP(B273,'[4]ВОМ КГ-3 СОЭКС'!$C$3:$G$2063,5,0)</f>
        <v>513.4</v>
      </c>
      <c r="Y273" s="133">
        <f t="shared" si="24"/>
        <v>0</v>
      </c>
      <c r="Z273" s="132"/>
    </row>
    <row r="274" spans="1:26" x14ac:dyDescent="0.25">
      <c r="A274" s="76" t="s">
        <v>832</v>
      </c>
      <c r="B274" s="77" t="s">
        <v>3168</v>
      </c>
      <c r="C274" s="77" t="s">
        <v>3169</v>
      </c>
      <c r="D274" s="78">
        <v>2</v>
      </c>
      <c r="E274" s="79">
        <v>227.7</v>
      </c>
      <c r="F274" s="80">
        <v>455.4</v>
      </c>
      <c r="G274" s="81">
        <v>11.07</v>
      </c>
      <c r="H274" s="81">
        <v>22.14</v>
      </c>
      <c r="I274" s="78" t="s">
        <v>4743</v>
      </c>
      <c r="J274" s="78">
        <f>VLOOKUP(B274,'[3]09.02.2026'!$C$3:$J$2063,8,0)</f>
        <v>0</v>
      </c>
      <c r="K274" s="78">
        <f t="shared" si="23"/>
        <v>0</v>
      </c>
      <c r="L274" s="82"/>
      <c r="M274" s="82"/>
      <c r="N274" s="82"/>
      <c r="O274" s="82"/>
      <c r="P274" s="82">
        <v>1</v>
      </c>
      <c r="Q274" s="83"/>
      <c r="R274" s="83"/>
      <c r="S274" s="83">
        <v>1</v>
      </c>
      <c r="T274" s="84">
        <f t="shared" si="25"/>
        <v>0</v>
      </c>
      <c r="U274" s="85"/>
      <c r="V274" s="86"/>
      <c r="W274" s="87"/>
      <c r="X274" s="132">
        <f>VLOOKUP(B274,'[4]ВОМ КГ-3 СОЭКС'!$C$3:$G$2063,5,0)</f>
        <v>455.4</v>
      </c>
      <c r="Y274" s="133">
        <f t="shared" si="24"/>
        <v>0</v>
      </c>
      <c r="Z274" s="132"/>
    </row>
    <row r="275" spans="1:26" x14ac:dyDescent="0.25">
      <c r="A275" s="76" t="s">
        <v>835</v>
      </c>
      <c r="B275" s="77" t="s">
        <v>3170</v>
      </c>
      <c r="C275" s="77" t="s">
        <v>3171</v>
      </c>
      <c r="D275" s="78">
        <v>2</v>
      </c>
      <c r="E275" s="79">
        <v>206.9</v>
      </c>
      <c r="F275" s="80">
        <v>413.8</v>
      </c>
      <c r="G275" s="81">
        <v>10.08</v>
      </c>
      <c r="H275" s="81">
        <v>20.16</v>
      </c>
      <c r="I275" s="78" t="s">
        <v>4743</v>
      </c>
      <c r="J275" s="78">
        <f>VLOOKUP(B275,'[3]09.02.2026'!$C$3:$J$2063,8,0)</f>
        <v>0</v>
      </c>
      <c r="K275" s="78">
        <f t="shared" si="23"/>
        <v>0</v>
      </c>
      <c r="L275" s="82"/>
      <c r="M275" s="82"/>
      <c r="N275" s="82"/>
      <c r="O275" s="82"/>
      <c r="P275" s="82">
        <v>1</v>
      </c>
      <c r="Q275" s="83"/>
      <c r="R275" s="83"/>
      <c r="S275" s="83">
        <v>1</v>
      </c>
      <c r="T275" s="84">
        <f t="shared" si="25"/>
        <v>0</v>
      </c>
      <c r="U275" s="85"/>
      <c r="V275" s="86"/>
      <c r="W275" s="87"/>
      <c r="X275" s="132">
        <f>VLOOKUP(B275,'[4]ВОМ КГ-3 СОЭКС'!$C$3:$G$2063,5,0)</f>
        <v>413.8</v>
      </c>
      <c r="Y275" s="133">
        <f t="shared" si="24"/>
        <v>0</v>
      </c>
      <c r="Z275" s="132"/>
    </row>
    <row r="276" spans="1:26" x14ac:dyDescent="0.25">
      <c r="A276" s="76" t="s">
        <v>838</v>
      </c>
      <c r="B276" s="77" t="s">
        <v>3172</v>
      </c>
      <c r="C276" s="77" t="s">
        <v>3173</v>
      </c>
      <c r="D276" s="78">
        <v>2</v>
      </c>
      <c r="E276" s="79">
        <v>275.7</v>
      </c>
      <c r="F276" s="80">
        <v>551.4</v>
      </c>
      <c r="G276" s="81">
        <v>13.4</v>
      </c>
      <c r="H276" s="81">
        <v>26.8</v>
      </c>
      <c r="I276" s="78" t="s">
        <v>4743</v>
      </c>
      <c r="J276" s="78">
        <f>VLOOKUP(B276,'[3]09.02.2026'!$C$3:$J$2063,8,0)</f>
        <v>0</v>
      </c>
      <c r="K276" s="78">
        <f t="shared" ref="K276:K339" si="26">J276*E276</f>
        <v>0</v>
      </c>
      <c r="L276" s="82"/>
      <c r="M276" s="82"/>
      <c r="N276" s="82"/>
      <c r="O276" s="82"/>
      <c r="P276" s="82">
        <v>1</v>
      </c>
      <c r="Q276" s="83"/>
      <c r="R276" s="83"/>
      <c r="S276" s="83">
        <v>1</v>
      </c>
      <c r="T276" s="84">
        <f t="shared" si="25"/>
        <v>0</v>
      </c>
      <c r="U276" s="85"/>
      <c r="V276" s="86"/>
      <c r="W276" s="87"/>
      <c r="X276" s="132">
        <f>VLOOKUP(B276,'[4]ВОМ КГ-3 СОЭКС'!$C$3:$G$2063,5,0)</f>
        <v>551.4</v>
      </c>
      <c r="Y276" s="133">
        <f t="shared" si="24"/>
        <v>0</v>
      </c>
      <c r="Z276" s="132"/>
    </row>
    <row r="277" spans="1:26" x14ac:dyDescent="0.25">
      <c r="A277" s="76" t="s">
        <v>841</v>
      </c>
      <c r="B277" s="77" t="s">
        <v>3174</v>
      </c>
      <c r="C277" s="77" t="s">
        <v>3175</v>
      </c>
      <c r="D277" s="78">
        <v>2</v>
      </c>
      <c r="E277" s="79">
        <v>256</v>
      </c>
      <c r="F277" s="80">
        <v>512</v>
      </c>
      <c r="G277" s="81">
        <v>12.45</v>
      </c>
      <c r="H277" s="81">
        <v>24.9</v>
      </c>
      <c r="I277" s="78" t="s">
        <v>4743</v>
      </c>
      <c r="J277" s="78">
        <f>VLOOKUP(B277,'[3]09.02.2026'!$C$3:$J$2063,8,0)</f>
        <v>0</v>
      </c>
      <c r="K277" s="78">
        <f t="shared" si="26"/>
        <v>0</v>
      </c>
      <c r="L277" s="82"/>
      <c r="M277" s="82"/>
      <c r="N277" s="82"/>
      <c r="O277" s="82"/>
      <c r="P277" s="82">
        <v>1</v>
      </c>
      <c r="Q277" s="83"/>
      <c r="R277" s="83"/>
      <c r="S277" s="83">
        <v>1</v>
      </c>
      <c r="T277" s="84">
        <f t="shared" si="25"/>
        <v>0</v>
      </c>
      <c r="U277" s="85"/>
      <c r="V277" s="86"/>
      <c r="W277" s="87"/>
      <c r="X277" s="132">
        <f>VLOOKUP(B277,'[4]ВОМ КГ-3 СОЭКС'!$C$3:$G$2063,5,0)</f>
        <v>512</v>
      </c>
      <c r="Y277" s="133">
        <f t="shared" si="24"/>
        <v>0</v>
      </c>
      <c r="Z277" s="132"/>
    </row>
    <row r="278" spans="1:26" x14ac:dyDescent="0.25">
      <c r="A278" s="76" t="s">
        <v>844</v>
      </c>
      <c r="B278" s="77" t="s">
        <v>3176</v>
      </c>
      <c r="C278" s="77" t="s">
        <v>3177</v>
      </c>
      <c r="D278" s="78">
        <v>2</v>
      </c>
      <c r="E278" s="79">
        <v>192.4</v>
      </c>
      <c r="F278" s="80">
        <v>384.8</v>
      </c>
      <c r="G278" s="81">
        <v>9.3699999999999992</v>
      </c>
      <c r="H278" s="81">
        <v>18.739999999999998</v>
      </c>
      <c r="I278" s="78" t="s">
        <v>4743</v>
      </c>
      <c r="J278" s="78">
        <f>VLOOKUP(B278,'[3]09.02.2026'!$C$3:$J$2063,8,0)</f>
        <v>0</v>
      </c>
      <c r="K278" s="78">
        <f t="shared" si="26"/>
        <v>0</v>
      </c>
      <c r="L278" s="82"/>
      <c r="M278" s="82"/>
      <c r="N278" s="82"/>
      <c r="O278" s="82"/>
      <c r="P278" s="82">
        <v>1</v>
      </c>
      <c r="Q278" s="83"/>
      <c r="R278" s="83"/>
      <c r="S278" s="83">
        <v>1</v>
      </c>
      <c r="T278" s="84">
        <f t="shared" si="25"/>
        <v>0</v>
      </c>
      <c r="U278" s="85"/>
      <c r="V278" s="86"/>
      <c r="W278" s="87"/>
      <c r="X278" s="132">
        <f>VLOOKUP(B278,'[4]ВОМ КГ-3 СОЭКС'!$C$3:$G$2063,5,0)</f>
        <v>384.8</v>
      </c>
      <c r="Y278" s="133">
        <f t="shared" si="24"/>
        <v>0</v>
      </c>
      <c r="Z278" s="132"/>
    </row>
    <row r="279" spans="1:26" x14ac:dyDescent="0.25">
      <c r="A279" s="76" t="s">
        <v>847</v>
      </c>
      <c r="B279" s="77" t="s">
        <v>3178</v>
      </c>
      <c r="C279" s="77" t="s">
        <v>3179</v>
      </c>
      <c r="D279" s="78">
        <v>7</v>
      </c>
      <c r="E279" s="79">
        <v>201.3</v>
      </c>
      <c r="F279" s="80">
        <v>1409.1</v>
      </c>
      <c r="G279" s="81">
        <v>9.7899999999999991</v>
      </c>
      <c r="H279" s="81">
        <v>68.53</v>
      </c>
      <c r="I279" s="78" t="s">
        <v>4743</v>
      </c>
      <c r="J279" s="78">
        <f>VLOOKUP(B279,'[3]09.02.2026'!$C$3:$J$2063,8,0)</f>
        <v>0</v>
      </c>
      <c r="K279" s="78">
        <f t="shared" si="26"/>
        <v>0</v>
      </c>
      <c r="L279" s="82"/>
      <c r="M279" s="82"/>
      <c r="N279" s="82"/>
      <c r="O279" s="82"/>
      <c r="P279" s="82">
        <v>1</v>
      </c>
      <c r="Q279" s="83">
        <v>2</v>
      </c>
      <c r="R279" s="83">
        <v>2</v>
      </c>
      <c r="S279" s="83">
        <v>2</v>
      </c>
      <c r="T279" s="84">
        <f t="shared" si="25"/>
        <v>0</v>
      </c>
      <c r="U279" s="85"/>
      <c r="V279" s="86"/>
      <c r="W279" s="87"/>
      <c r="X279" s="132">
        <f>VLOOKUP(B279,'[4]ВОМ КГ-3 СОЭКС'!$C$3:$G$2063,5,0)</f>
        <v>1409.1</v>
      </c>
      <c r="Y279" s="133">
        <f t="shared" si="24"/>
        <v>0</v>
      </c>
      <c r="Z279" s="132"/>
    </row>
    <row r="280" spans="1:26" x14ac:dyDescent="0.25">
      <c r="A280" s="76" t="s">
        <v>850</v>
      </c>
      <c r="B280" s="77" t="s">
        <v>3180</v>
      </c>
      <c r="C280" s="77" t="s">
        <v>3181</v>
      </c>
      <c r="D280" s="78">
        <v>1</v>
      </c>
      <c r="E280" s="79">
        <v>165.6</v>
      </c>
      <c r="F280" s="80">
        <v>165.6</v>
      </c>
      <c r="G280" s="81">
        <v>8.07</v>
      </c>
      <c r="H280" s="81">
        <v>8.07</v>
      </c>
      <c r="I280" s="78" t="s">
        <v>4743</v>
      </c>
      <c r="J280" s="78">
        <f>VLOOKUP(B280,'[3]09.02.2026'!$C$3:$J$2063,8,0)</f>
        <v>0</v>
      </c>
      <c r="K280" s="78">
        <f t="shared" si="26"/>
        <v>0</v>
      </c>
      <c r="L280" s="82"/>
      <c r="M280" s="82"/>
      <c r="N280" s="82"/>
      <c r="O280" s="82"/>
      <c r="P280" s="82"/>
      <c r="Q280" s="83">
        <v>1</v>
      </c>
      <c r="R280" s="83"/>
      <c r="S280" s="83"/>
      <c r="T280" s="84">
        <f t="shared" si="25"/>
        <v>0</v>
      </c>
      <c r="U280" s="85"/>
      <c r="V280" s="86"/>
      <c r="W280" s="87"/>
      <c r="X280" s="132">
        <f>VLOOKUP(B280,'[4]ВОМ КГ-3 СОЭКС'!$C$3:$G$2063,5,0)</f>
        <v>165.6</v>
      </c>
      <c r="Y280" s="133">
        <f t="shared" si="24"/>
        <v>0</v>
      </c>
      <c r="Z280" s="132"/>
    </row>
    <row r="281" spans="1:26" x14ac:dyDescent="0.25">
      <c r="A281" s="76" t="s">
        <v>853</v>
      </c>
      <c r="B281" s="77" t="s">
        <v>3182</v>
      </c>
      <c r="C281" s="77" t="s">
        <v>3183</v>
      </c>
      <c r="D281" s="78">
        <v>1</v>
      </c>
      <c r="E281" s="79">
        <v>275.7</v>
      </c>
      <c r="F281" s="80">
        <v>275.7</v>
      </c>
      <c r="G281" s="81">
        <v>13.4</v>
      </c>
      <c r="H281" s="81">
        <v>13.4</v>
      </c>
      <c r="I281" s="78" t="s">
        <v>4743</v>
      </c>
      <c r="J281" s="78">
        <f>VLOOKUP(B281,'[3]09.02.2026'!$C$3:$J$2063,8,0)</f>
        <v>0</v>
      </c>
      <c r="K281" s="78">
        <f t="shared" si="26"/>
        <v>0</v>
      </c>
      <c r="L281" s="82"/>
      <c r="M281" s="82"/>
      <c r="N281" s="82"/>
      <c r="O281" s="82"/>
      <c r="P281" s="82"/>
      <c r="Q281" s="83">
        <v>1</v>
      </c>
      <c r="R281" s="83"/>
      <c r="S281" s="83"/>
      <c r="T281" s="84">
        <f t="shared" si="25"/>
        <v>0</v>
      </c>
      <c r="U281" s="85"/>
      <c r="V281" s="86"/>
      <c r="W281" s="87"/>
      <c r="X281" s="132">
        <f>VLOOKUP(B281,'[4]ВОМ КГ-3 СОЭКС'!$C$3:$G$2063,5,0)</f>
        <v>275.7</v>
      </c>
      <c r="Y281" s="133">
        <f t="shared" si="24"/>
        <v>0</v>
      </c>
      <c r="Z281" s="132"/>
    </row>
    <row r="282" spans="1:26" x14ac:dyDescent="0.25">
      <c r="A282" s="76" t="s">
        <v>856</v>
      </c>
      <c r="B282" s="77" t="s">
        <v>3184</v>
      </c>
      <c r="C282" s="77" t="s">
        <v>3185</v>
      </c>
      <c r="D282" s="78">
        <v>1</v>
      </c>
      <c r="E282" s="79">
        <v>256</v>
      </c>
      <c r="F282" s="80">
        <v>256</v>
      </c>
      <c r="G282" s="81">
        <v>12.45</v>
      </c>
      <c r="H282" s="81">
        <v>12.45</v>
      </c>
      <c r="I282" s="78" t="s">
        <v>4743</v>
      </c>
      <c r="J282" s="78">
        <f>VLOOKUP(B282,'[3]09.02.2026'!$C$3:$J$2063,8,0)</f>
        <v>0</v>
      </c>
      <c r="K282" s="78">
        <f t="shared" si="26"/>
        <v>0</v>
      </c>
      <c r="L282" s="82"/>
      <c r="M282" s="82"/>
      <c r="N282" s="82"/>
      <c r="O282" s="82"/>
      <c r="P282" s="82"/>
      <c r="Q282" s="83">
        <v>1</v>
      </c>
      <c r="R282" s="83"/>
      <c r="S282" s="83"/>
      <c r="T282" s="84">
        <f t="shared" si="25"/>
        <v>0</v>
      </c>
      <c r="U282" s="85"/>
      <c r="V282" s="86"/>
      <c r="W282" s="87"/>
      <c r="X282" s="132">
        <f>VLOOKUP(B282,'[4]ВОМ КГ-3 СОЭКС'!$C$3:$G$2063,5,0)</f>
        <v>256</v>
      </c>
      <c r="Y282" s="133">
        <f t="shared" si="24"/>
        <v>0</v>
      </c>
      <c r="Z282" s="132"/>
    </row>
    <row r="283" spans="1:26" x14ac:dyDescent="0.25">
      <c r="A283" s="76" t="s">
        <v>859</v>
      </c>
      <c r="B283" s="77" t="s">
        <v>3186</v>
      </c>
      <c r="C283" s="77" t="s">
        <v>3187</v>
      </c>
      <c r="D283" s="78">
        <v>1</v>
      </c>
      <c r="E283" s="79">
        <v>226.8</v>
      </c>
      <c r="F283" s="80">
        <v>226.8</v>
      </c>
      <c r="G283" s="81">
        <v>11.03</v>
      </c>
      <c r="H283" s="81">
        <v>11.03</v>
      </c>
      <c r="I283" s="78" t="s">
        <v>4743</v>
      </c>
      <c r="J283" s="78">
        <f>VLOOKUP(B283,'[3]09.02.2026'!$C$3:$J$2063,8,0)</f>
        <v>0</v>
      </c>
      <c r="K283" s="78">
        <f t="shared" si="26"/>
        <v>0</v>
      </c>
      <c r="L283" s="82"/>
      <c r="M283" s="82"/>
      <c r="N283" s="82"/>
      <c r="O283" s="82"/>
      <c r="P283" s="82"/>
      <c r="Q283" s="83">
        <v>1</v>
      </c>
      <c r="R283" s="83"/>
      <c r="S283" s="83"/>
      <c r="T283" s="84">
        <f t="shared" si="25"/>
        <v>0</v>
      </c>
      <c r="U283" s="85"/>
      <c r="V283" s="86"/>
      <c r="W283" s="87"/>
      <c r="X283" s="132">
        <f>VLOOKUP(B283,'[4]ВОМ КГ-3 СОЭКС'!$C$3:$G$2063,5,0)</f>
        <v>226.8</v>
      </c>
      <c r="Y283" s="133">
        <f t="shared" si="24"/>
        <v>0</v>
      </c>
      <c r="Z283" s="132"/>
    </row>
    <row r="284" spans="1:26" x14ac:dyDescent="0.25">
      <c r="A284" s="76" t="s">
        <v>862</v>
      </c>
      <c r="B284" s="77" t="s">
        <v>3188</v>
      </c>
      <c r="C284" s="77" t="s">
        <v>3189</v>
      </c>
      <c r="D284" s="78">
        <v>2</v>
      </c>
      <c r="E284" s="79">
        <v>207.5</v>
      </c>
      <c r="F284" s="80">
        <v>415</v>
      </c>
      <c r="G284" s="81">
        <v>10.1</v>
      </c>
      <c r="H284" s="81">
        <v>20.2</v>
      </c>
      <c r="I284" s="78" t="s">
        <v>4743</v>
      </c>
      <c r="J284" s="78">
        <f>VLOOKUP(B284,'[3]09.02.2026'!$C$3:$J$2063,8,0)</f>
        <v>0</v>
      </c>
      <c r="K284" s="78">
        <f t="shared" si="26"/>
        <v>0</v>
      </c>
      <c r="L284" s="82"/>
      <c r="M284" s="82"/>
      <c r="N284" s="82"/>
      <c r="O284" s="82"/>
      <c r="P284" s="82"/>
      <c r="Q284" s="83">
        <v>1</v>
      </c>
      <c r="R284" s="83"/>
      <c r="S284" s="83">
        <v>1</v>
      </c>
      <c r="T284" s="84">
        <f t="shared" si="25"/>
        <v>0</v>
      </c>
      <c r="U284" s="85"/>
      <c r="V284" s="86"/>
      <c r="W284" s="87"/>
      <c r="X284" s="132">
        <f>VLOOKUP(B284,'[4]ВОМ КГ-3 СОЭКС'!$C$3:$G$2063,5,0)</f>
        <v>415</v>
      </c>
      <c r="Y284" s="133">
        <f t="shared" si="24"/>
        <v>0</v>
      </c>
      <c r="Z284" s="132"/>
    </row>
    <row r="285" spans="1:26" x14ac:dyDescent="0.25">
      <c r="A285" s="76" t="s">
        <v>865</v>
      </c>
      <c r="B285" s="77" t="s">
        <v>3190</v>
      </c>
      <c r="C285" s="77" t="s">
        <v>3191</v>
      </c>
      <c r="D285" s="78">
        <v>2</v>
      </c>
      <c r="E285" s="79">
        <v>276.2</v>
      </c>
      <c r="F285" s="80">
        <v>552.4</v>
      </c>
      <c r="G285" s="81">
        <v>13.42</v>
      </c>
      <c r="H285" s="81">
        <v>26.84</v>
      </c>
      <c r="I285" s="78" t="s">
        <v>4743</v>
      </c>
      <c r="J285" s="78">
        <f>VLOOKUP(B285,'[3]09.02.2026'!$C$3:$J$2063,8,0)</f>
        <v>0</v>
      </c>
      <c r="K285" s="78">
        <f t="shared" si="26"/>
        <v>0</v>
      </c>
      <c r="L285" s="82"/>
      <c r="M285" s="82"/>
      <c r="N285" s="82"/>
      <c r="O285" s="82"/>
      <c r="P285" s="82"/>
      <c r="Q285" s="83">
        <v>1</v>
      </c>
      <c r="R285" s="83"/>
      <c r="S285" s="83">
        <v>1</v>
      </c>
      <c r="T285" s="84">
        <f t="shared" si="25"/>
        <v>0</v>
      </c>
      <c r="U285" s="85"/>
      <c r="V285" s="86"/>
      <c r="W285" s="87"/>
      <c r="X285" s="132">
        <f>VLOOKUP(B285,'[4]ВОМ КГ-3 СОЭКС'!$C$3:$G$2063,5,0)</f>
        <v>552.4</v>
      </c>
      <c r="Y285" s="133">
        <f t="shared" si="24"/>
        <v>0</v>
      </c>
      <c r="Z285" s="132"/>
    </row>
    <row r="286" spans="1:26" x14ac:dyDescent="0.25">
      <c r="A286" s="76" t="s">
        <v>868</v>
      </c>
      <c r="B286" s="77" t="s">
        <v>3192</v>
      </c>
      <c r="C286" s="77" t="s">
        <v>3193</v>
      </c>
      <c r="D286" s="78">
        <v>2</v>
      </c>
      <c r="E286" s="79">
        <v>256.39999999999998</v>
      </c>
      <c r="F286" s="80">
        <v>512.79999999999995</v>
      </c>
      <c r="G286" s="81">
        <v>12.47</v>
      </c>
      <c r="H286" s="81">
        <v>24.94</v>
      </c>
      <c r="I286" s="78" t="s">
        <v>4743</v>
      </c>
      <c r="J286" s="78">
        <f>VLOOKUP(B286,'[3]09.02.2026'!$C$3:$J$2063,8,0)</f>
        <v>0</v>
      </c>
      <c r="K286" s="78">
        <f t="shared" si="26"/>
        <v>0</v>
      </c>
      <c r="L286" s="82"/>
      <c r="M286" s="82"/>
      <c r="N286" s="82"/>
      <c r="O286" s="82"/>
      <c r="P286" s="82"/>
      <c r="Q286" s="83">
        <v>1</v>
      </c>
      <c r="R286" s="83"/>
      <c r="S286" s="83">
        <v>1</v>
      </c>
      <c r="T286" s="84">
        <f t="shared" si="25"/>
        <v>0</v>
      </c>
      <c r="U286" s="85"/>
      <c r="V286" s="86"/>
      <c r="W286" s="87"/>
      <c r="X286" s="132">
        <f>VLOOKUP(B286,'[4]ВОМ КГ-3 СОЭКС'!$C$3:$G$2063,5,0)</f>
        <v>512.79999999999995</v>
      </c>
      <c r="Y286" s="133">
        <f t="shared" si="24"/>
        <v>0</v>
      </c>
      <c r="Z286" s="132"/>
    </row>
    <row r="287" spans="1:26" x14ac:dyDescent="0.25">
      <c r="A287" s="76" t="s">
        <v>871</v>
      </c>
      <c r="B287" s="77" t="s">
        <v>3194</v>
      </c>
      <c r="C287" s="77" t="s">
        <v>3195</v>
      </c>
      <c r="D287" s="78">
        <v>2</v>
      </c>
      <c r="E287" s="79">
        <v>192.8</v>
      </c>
      <c r="F287" s="80">
        <v>385.6</v>
      </c>
      <c r="G287" s="81">
        <v>9.39</v>
      </c>
      <c r="H287" s="81">
        <v>18.78</v>
      </c>
      <c r="I287" s="78" t="s">
        <v>4743</v>
      </c>
      <c r="J287" s="78">
        <f>VLOOKUP(B287,'[3]09.02.2026'!$C$3:$J$2063,8,0)</f>
        <v>0</v>
      </c>
      <c r="K287" s="78">
        <f t="shared" si="26"/>
        <v>0</v>
      </c>
      <c r="L287" s="82"/>
      <c r="M287" s="82"/>
      <c r="N287" s="82"/>
      <c r="O287" s="82"/>
      <c r="P287" s="82"/>
      <c r="Q287" s="83">
        <v>1</v>
      </c>
      <c r="R287" s="83"/>
      <c r="S287" s="83">
        <v>1</v>
      </c>
      <c r="T287" s="84">
        <f t="shared" si="25"/>
        <v>0</v>
      </c>
      <c r="U287" s="85"/>
      <c r="V287" s="86"/>
      <c r="W287" s="87"/>
      <c r="X287" s="132">
        <f>VLOOKUP(B287,'[4]ВОМ КГ-3 СОЭКС'!$C$3:$G$2063,5,0)</f>
        <v>385.6</v>
      </c>
      <c r="Y287" s="133">
        <f t="shared" si="24"/>
        <v>0</v>
      </c>
      <c r="Z287" s="132"/>
    </row>
    <row r="288" spans="1:26" x14ac:dyDescent="0.25">
      <c r="A288" s="76" t="s">
        <v>874</v>
      </c>
      <c r="B288" s="77" t="s">
        <v>3196</v>
      </c>
      <c r="C288" s="77" t="s">
        <v>3197</v>
      </c>
      <c r="D288" s="78">
        <v>1</v>
      </c>
      <c r="E288" s="79">
        <v>166.3</v>
      </c>
      <c r="F288" s="80">
        <v>166.3</v>
      </c>
      <c r="G288" s="81">
        <v>8.11</v>
      </c>
      <c r="H288" s="81">
        <v>8.11</v>
      </c>
      <c r="I288" s="78" t="s">
        <v>4743</v>
      </c>
      <c r="J288" s="78">
        <f>VLOOKUP(B288,'[3]09.02.2026'!$C$3:$J$2063,8,0)</f>
        <v>0</v>
      </c>
      <c r="K288" s="78">
        <f t="shared" si="26"/>
        <v>0</v>
      </c>
      <c r="L288" s="82"/>
      <c r="M288" s="82"/>
      <c r="N288" s="82"/>
      <c r="O288" s="82"/>
      <c r="P288" s="82"/>
      <c r="Q288" s="83">
        <v>1</v>
      </c>
      <c r="R288" s="83"/>
      <c r="S288" s="83"/>
      <c r="T288" s="84">
        <f t="shared" si="25"/>
        <v>0</v>
      </c>
      <c r="U288" s="85"/>
      <c r="V288" s="86"/>
      <c r="W288" s="87"/>
      <c r="X288" s="132">
        <f>VLOOKUP(B288,'[4]ВОМ КГ-3 СОЭКС'!$C$3:$G$2063,5,0)</f>
        <v>166.3</v>
      </c>
      <c r="Y288" s="133">
        <f t="shared" si="24"/>
        <v>0</v>
      </c>
      <c r="Z288" s="132"/>
    </row>
    <row r="289" spans="1:26" x14ac:dyDescent="0.25">
      <c r="A289" s="76" t="s">
        <v>877</v>
      </c>
      <c r="B289" s="77" t="s">
        <v>3198</v>
      </c>
      <c r="C289" s="77" t="s">
        <v>3199</v>
      </c>
      <c r="D289" s="78">
        <v>1</v>
      </c>
      <c r="E289" s="79">
        <v>276.60000000000002</v>
      </c>
      <c r="F289" s="80">
        <v>276.60000000000002</v>
      </c>
      <c r="G289" s="81">
        <v>13.44</v>
      </c>
      <c r="H289" s="81">
        <v>13.44</v>
      </c>
      <c r="I289" s="78" t="s">
        <v>4743</v>
      </c>
      <c r="J289" s="78">
        <f>VLOOKUP(B289,'[3]09.02.2026'!$C$3:$J$2063,8,0)</f>
        <v>0</v>
      </c>
      <c r="K289" s="78">
        <f t="shared" si="26"/>
        <v>0</v>
      </c>
      <c r="L289" s="82"/>
      <c r="M289" s="82"/>
      <c r="N289" s="82"/>
      <c r="O289" s="82"/>
      <c r="P289" s="82"/>
      <c r="Q289" s="83">
        <v>1</v>
      </c>
      <c r="R289" s="83"/>
      <c r="S289" s="83"/>
      <c r="T289" s="84">
        <f t="shared" si="25"/>
        <v>0</v>
      </c>
      <c r="U289" s="85"/>
      <c r="V289" s="86"/>
      <c r="W289" s="87"/>
      <c r="X289" s="132">
        <f>VLOOKUP(B289,'[4]ВОМ КГ-3 СОЭКС'!$C$3:$G$2063,5,0)</f>
        <v>276.60000000000002</v>
      </c>
      <c r="Y289" s="133">
        <f t="shared" si="24"/>
        <v>0</v>
      </c>
      <c r="Z289" s="132"/>
    </row>
    <row r="290" spans="1:26" x14ac:dyDescent="0.25">
      <c r="A290" s="76" t="s">
        <v>880</v>
      </c>
      <c r="B290" s="77" t="s">
        <v>3200</v>
      </c>
      <c r="C290" s="77" t="s">
        <v>3201</v>
      </c>
      <c r="D290" s="78">
        <v>1</v>
      </c>
      <c r="E290" s="79">
        <v>256.7</v>
      </c>
      <c r="F290" s="80">
        <v>256.7</v>
      </c>
      <c r="G290" s="81">
        <v>12.49</v>
      </c>
      <c r="H290" s="81">
        <v>12.49</v>
      </c>
      <c r="I290" s="78" t="s">
        <v>4743</v>
      </c>
      <c r="J290" s="78">
        <f>VLOOKUP(B290,'[3]09.02.2026'!$C$3:$J$2063,8,0)</f>
        <v>0</v>
      </c>
      <c r="K290" s="78">
        <f t="shared" si="26"/>
        <v>0</v>
      </c>
      <c r="L290" s="82"/>
      <c r="M290" s="82"/>
      <c r="N290" s="82"/>
      <c r="O290" s="82"/>
      <c r="P290" s="82"/>
      <c r="Q290" s="83">
        <v>1</v>
      </c>
      <c r="R290" s="83"/>
      <c r="S290" s="83"/>
      <c r="T290" s="84">
        <f t="shared" si="25"/>
        <v>0</v>
      </c>
      <c r="U290" s="85"/>
      <c r="V290" s="86"/>
      <c r="W290" s="87"/>
      <c r="X290" s="132">
        <f>VLOOKUP(B290,'[4]ВОМ КГ-3 СОЭКС'!$C$3:$G$2063,5,0)</f>
        <v>256.7</v>
      </c>
      <c r="Y290" s="133">
        <f t="shared" si="24"/>
        <v>0</v>
      </c>
      <c r="Z290" s="132"/>
    </row>
    <row r="291" spans="1:26" x14ac:dyDescent="0.25">
      <c r="A291" s="76" t="s">
        <v>883</v>
      </c>
      <c r="B291" s="77" t="s">
        <v>3202</v>
      </c>
      <c r="C291" s="77" t="s">
        <v>3203</v>
      </c>
      <c r="D291" s="78">
        <v>1</v>
      </c>
      <c r="E291" s="79">
        <v>227.7</v>
      </c>
      <c r="F291" s="80">
        <v>227.7</v>
      </c>
      <c r="G291" s="81">
        <v>11.07</v>
      </c>
      <c r="H291" s="81">
        <v>11.07</v>
      </c>
      <c r="I291" s="78" t="s">
        <v>4743</v>
      </c>
      <c r="J291" s="78">
        <f>VLOOKUP(B291,'[3]09.02.2026'!$C$3:$J$2063,8,0)</f>
        <v>0</v>
      </c>
      <c r="K291" s="78">
        <f t="shared" si="26"/>
        <v>0</v>
      </c>
      <c r="L291" s="82"/>
      <c r="M291" s="82"/>
      <c r="N291" s="82"/>
      <c r="O291" s="82"/>
      <c r="P291" s="82"/>
      <c r="Q291" s="83">
        <v>1</v>
      </c>
      <c r="R291" s="83"/>
      <c r="S291" s="83"/>
      <c r="T291" s="84">
        <f t="shared" si="25"/>
        <v>0</v>
      </c>
      <c r="U291" s="85"/>
      <c r="V291" s="86"/>
      <c r="W291" s="87"/>
      <c r="X291" s="132">
        <f>VLOOKUP(B291,'[4]ВОМ КГ-3 СОЭКС'!$C$3:$G$2063,5,0)</f>
        <v>227.7</v>
      </c>
      <c r="Y291" s="133">
        <f t="shared" si="24"/>
        <v>0</v>
      </c>
      <c r="Z291" s="132"/>
    </row>
    <row r="292" spans="1:26" x14ac:dyDescent="0.25">
      <c r="A292" s="76" t="s">
        <v>886</v>
      </c>
      <c r="B292" s="77" t="s">
        <v>3204</v>
      </c>
      <c r="C292" s="77" t="s">
        <v>3205</v>
      </c>
      <c r="D292" s="78">
        <v>1</v>
      </c>
      <c r="E292" s="79">
        <v>207.7</v>
      </c>
      <c r="F292" s="80">
        <v>207.7</v>
      </c>
      <c r="G292" s="81">
        <v>10.119999999999999</v>
      </c>
      <c r="H292" s="81">
        <v>10.119999999999999</v>
      </c>
      <c r="I292" s="78" t="s">
        <v>4743</v>
      </c>
      <c r="J292" s="78">
        <f>VLOOKUP(B292,'[3]09.02.2026'!$C$3:$J$2063,8,0)</f>
        <v>0</v>
      </c>
      <c r="K292" s="78">
        <f t="shared" si="26"/>
        <v>0</v>
      </c>
      <c r="L292" s="82"/>
      <c r="M292" s="82"/>
      <c r="N292" s="82"/>
      <c r="O292" s="82"/>
      <c r="P292" s="82"/>
      <c r="Q292" s="83">
        <v>1</v>
      </c>
      <c r="R292" s="83"/>
      <c r="S292" s="83"/>
      <c r="T292" s="84">
        <f t="shared" si="25"/>
        <v>0</v>
      </c>
      <c r="U292" s="85"/>
      <c r="V292" s="86"/>
      <c r="W292" s="87"/>
      <c r="X292" s="132">
        <f>VLOOKUP(B292,'[4]ВОМ КГ-3 СОЭКС'!$C$3:$G$2063,5,0)</f>
        <v>207.7</v>
      </c>
      <c r="Y292" s="133">
        <f t="shared" si="24"/>
        <v>0</v>
      </c>
      <c r="Z292" s="132"/>
    </row>
    <row r="293" spans="1:26" x14ac:dyDescent="0.25">
      <c r="A293" s="76" t="s">
        <v>889</v>
      </c>
      <c r="B293" s="77" t="s">
        <v>3206</v>
      </c>
      <c r="C293" s="77" t="s">
        <v>3207</v>
      </c>
      <c r="D293" s="78">
        <v>1</v>
      </c>
      <c r="E293" s="79">
        <v>276.39999999999998</v>
      </c>
      <c r="F293" s="80">
        <v>276.39999999999998</v>
      </c>
      <c r="G293" s="81">
        <v>13.43</v>
      </c>
      <c r="H293" s="81">
        <v>13.43</v>
      </c>
      <c r="I293" s="78" t="s">
        <v>4743</v>
      </c>
      <c r="J293" s="78">
        <f>VLOOKUP(B293,'[3]09.02.2026'!$C$3:$J$2063,8,0)</f>
        <v>0</v>
      </c>
      <c r="K293" s="78">
        <f t="shared" si="26"/>
        <v>0</v>
      </c>
      <c r="L293" s="82"/>
      <c r="M293" s="82"/>
      <c r="N293" s="82"/>
      <c r="O293" s="82"/>
      <c r="P293" s="82"/>
      <c r="Q293" s="83">
        <v>1</v>
      </c>
      <c r="R293" s="83"/>
      <c r="S293" s="83"/>
      <c r="T293" s="84">
        <f t="shared" si="25"/>
        <v>0</v>
      </c>
      <c r="U293" s="85"/>
      <c r="V293" s="86"/>
      <c r="W293" s="87"/>
      <c r="X293" s="132">
        <f>VLOOKUP(B293,'[4]ВОМ КГ-3 СОЭКС'!$C$3:$G$2063,5,0)</f>
        <v>276.39999999999998</v>
      </c>
      <c r="Y293" s="133">
        <f t="shared" si="24"/>
        <v>0</v>
      </c>
      <c r="Z293" s="132"/>
    </row>
    <row r="294" spans="1:26" x14ac:dyDescent="0.25">
      <c r="A294" s="76" t="s">
        <v>892</v>
      </c>
      <c r="B294" s="77" t="s">
        <v>3208</v>
      </c>
      <c r="C294" s="77" t="s">
        <v>3209</v>
      </c>
      <c r="D294" s="78">
        <v>1</v>
      </c>
      <c r="E294" s="79">
        <v>256.60000000000002</v>
      </c>
      <c r="F294" s="80">
        <v>256.60000000000002</v>
      </c>
      <c r="G294" s="81">
        <v>12.49</v>
      </c>
      <c r="H294" s="81">
        <v>12.49</v>
      </c>
      <c r="I294" s="78" t="s">
        <v>4743</v>
      </c>
      <c r="J294" s="78">
        <f>VLOOKUP(B294,'[3]09.02.2026'!$C$3:$J$2063,8,0)</f>
        <v>0</v>
      </c>
      <c r="K294" s="78">
        <f t="shared" si="26"/>
        <v>0</v>
      </c>
      <c r="L294" s="82"/>
      <c r="M294" s="82"/>
      <c r="N294" s="82"/>
      <c r="O294" s="82"/>
      <c r="P294" s="82"/>
      <c r="Q294" s="83">
        <v>1</v>
      </c>
      <c r="R294" s="83"/>
      <c r="S294" s="83"/>
      <c r="T294" s="84">
        <f t="shared" si="25"/>
        <v>0</v>
      </c>
      <c r="U294" s="85"/>
      <c r="V294" s="86"/>
      <c r="W294" s="87"/>
      <c r="X294" s="132">
        <f>VLOOKUP(B294,'[4]ВОМ КГ-3 СОЭКС'!$C$3:$G$2063,5,0)</f>
        <v>256.60000000000002</v>
      </c>
      <c r="Y294" s="133">
        <f t="shared" si="24"/>
        <v>0</v>
      </c>
      <c r="Z294" s="132"/>
    </row>
    <row r="295" spans="1:26" x14ac:dyDescent="0.25">
      <c r="A295" s="76" t="s">
        <v>895</v>
      </c>
      <c r="B295" s="77" t="s">
        <v>3210</v>
      </c>
      <c r="C295" s="77" t="s">
        <v>3211</v>
      </c>
      <c r="D295" s="78">
        <v>1</v>
      </c>
      <c r="E295" s="79">
        <v>193.1</v>
      </c>
      <c r="F295" s="80">
        <v>193.1</v>
      </c>
      <c r="G295" s="81">
        <v>9.41</v>
      </c>
      <c r="H295" s="81">
        <v>9.41</v>
      </c>
      <c r="I295" s="78" t="s">
        <v>4743</v>
      </c>
      <c r="J295" s="78">
        <f>VLOOKUP(B295,'[3]09.02.2026'!$C$3:$J$2063,8,0)</f>
        <v>0</v>
      </c>
      <c r="K295" s="78">
        <f t="shared" si="26"/>
        <v>0</v>
      </c>
      <c r="L295" s="82"/>
      <c r="M295" s="82"/>
      <c r="N295" s="82"/>
      <c r="O295" s="82"/>
      <c r="P295" s="82"/>
      <c r="Q295" s="83">
        <v>1</v>
      </c>
      <c r="R295" s="83"/>
      <c r="S295" s="83"/>
      <c r="T295" s="84">
        <f t="shared" si="25"/>
        <v>0</v>
      </c>
      <c r="U295" s="85"/>
      <c r="V295" s="86"/>
      <c r="W295" s="87"/>
      <c r="X295" s="132">
        <f>VLOOKUP(B295,'[4]ВОМ КГ-3 СОЭКС'!$C$3:$G$2063,5,0)</f>
        <v>193.1</v>
      </c>
      <c r="Y295" s="133">
        <f t="shared" si="24"/>
        <v>0</v>
      </c>
      <c r="Z295" s="132"/>
    </row>
    <row r="296" spans="1:26" x14ac:dyDescent="0.25">
      <c r="A296" s="76" t="s">
        <v>898</v>
      </c>
      <c r="B296" s="77" t="s">
        <v>3212</v>
      </c>
      <c r="C296" s="77" t="s">
        <v>3213</v>
      </c>
      <c r="D296" s="78">
        <v>1</v>
      </c>
      <c r="E296" s="79">
        <v>165.7</v>
      </c>
      <c r="F296" s="80">
        <v>165.7</v>
      </c>
      <c r="G296" s="81">
        <v>8.08</v>
      </c>
      <c r="H296" s="81">
        <v>8.08</v>
      </c>
      <c r="I296" s="78" t="s">
        <v>4743</v>
      </c>
      <c r="J296" s="78">
        <f>VLOOKUP(B296,'[3]09.02.2026'!$C$3:$J$2063,8,0)</f>
        <v>0</v>
      </c>
      <c r="K296" s="78">
        <f t="shared" si="26"/>
        <v>0</v>
      </c>
      <c r="L296" s="82"/>
      <c r="M296" s="82"/>
      <c r="N296" s="82"/>
      <c r="O296" s="82"/>
      <c r="P296" s="82"/>
      <c r="Q296" s="83"/>
      <c r="R296" s="83">
        <v>1</v>
      </c>
      <c r="S296" s="83"/>
      <c r="T296" s="84">
        <f t="shared" si="25"/>
        <v>0</v>
      </c>
      <c r="U296" s="85"/>
      <c r="V296" s="86"/>
      <c r="W296" s="87"/>
      <c r="X296" s="132">
        <f>VLOOKUP(B296,'[4]ВОМ КГ-3 СОЭКС'!$C$3:$G$2063,5,0)</f>
        <v>165.7</v>
      </c>
      <c r="Y296" s="133">
        <f t="shared" si="24"/>
        <v>0</v>
      </c>
      <c r="Z296" s="132"/>
    </row>
    <row r="297" spans="1:26" x14ac:dyDescent="0.25">
      <c r="A297" s="76" t="s">
        <v>901</v>
      </c>
      <c r="B297" s="77" t="s">
        <v>3214</v>
      </c>
      <c r="C297" s="77" t="s">
        <v>3215</v>
      </c>
      <c r="D297" s="78">
        <v>1</v>
      </c>
      <c r="E297" s="79">
        <v>275.89999999999998</v>
      </c>
      <c r="F297" s="80">
        <v>275.89999999999998</v>
      </c>
      <c r="G297" s="81">
        <v>13.41</v>
      </c>
      <c r="H297" s="81">
        <v>13.41</v>
      </c>
      <c r="I297" s="78" t="s">
        <v>4743</v>
      </c>
      <c r="J297" s="78">
        <f>VLOOKUP(B297,'[3]09.02.2026'!$C$3:$J$2063,8,0)</f>
        <v>0</v>
      </c>
      <c r="K297" s="78">
        <f t="shared" si="26"/>
        <v>0</v>
      </c>
      <c r="L297" s="82"/>
      <c r="M297" s="82"/>
      <c r="N297" s="82"/>
      <c r="O297" s="82"/>
      <c r="P297" s="82"/>
      <c r="Q297" s="83"/>
      <c r="R297" s="83">
        <v>1</v>
      </c>
      <c r="S297" s="83"/>
      <c r="T297" s="84">
        <f t="shared" si="25"/>
        <v>0</v>
      </c>
      <c r="U297" s="85"/>
      <c r="V297" s="86"/>
      <c r="W297" s="87"/>
      <c r="X297" s="132">
        <f>VLOOKUP(B297,'[4]ВОМ КГ-3 СОЭКС'!$C$3:$G$2063,5,0)</f>
        <v>275.89999999999998</v>
      </c>
      <c r="Y297" s="133">
        <f t="shared" si="24"/>
        <v>0</v>
      </c>
      <c r="Z297" s="132"/>
    </row>
    <row r="298" spans="1:26" x14ac:dyDescent="0.25">
      <c r="A298" s="76" t="s">
        <v>904</v>
      </c>
      <c r="B298" s="77" t="s">
        <v>3216</v>
      </c>
      <c r="C298" s="77" t="s">
        <v>3217</v>
      </c>
      <c r="D298" s="78">
        <v>1</v>
      </c>
      <c r="E298" s="79">
        <v>256.10000000000002</v>
      </c>
      <c r="F298" s="80">
        <v>256.10000000000002</v>
      </c>
      <c r="G298" s="81">
        <v>12.46</v>
      </c>
      <c r="H298" s="81">
        <v>12.46</v>
      </c>
      <c r="I298" s="78" t="s">
        <v>4743</v>
      </c>
      <c r="J298" s="78">
        <f>VLOOKUP(B298,'[3]09.02.2026'!$C$3:$J$2063,8,0)</f>
        <v>0</v>
      </c>
      <c r="K298" s="78">
        <f t="shared" si="26"/>
        <v>0</v>
      </c>
      <c r="L298" s="82"/>
      <c r="M298" s="82"/>
      <c r="N298" s="82"/>
      <c r="O298" s="82"/>
      <c r="P298" s="82"/>
      <c r="Q298" s="83"/>
      <c r="R298" s="83">
        <v>1</v>
      </c>
      <c r="S298" s="83"/>
      <c r="T298" s="84">
        <f t="shared" si="25"/>
        <v>0</v>
      </c>
      <c r="U298" s="85"/>
      <c r="V298" s="86"/>
      <c r="W298" s="87"/>
      <c r="X298" s="132">
        <f>VLOOKUP(B298,'[4]ВОМ КГ-3 СОЭКС'!$C$3:$G$2063,5,0)</f>
        <v>256.10000000000002</v>
      </c>
      <c r="Y298" s="133">
        <f t="shared" si="24"/>
        <v>0</v>
      </c>
      <c r="Z298" s="132"/>
    </row>
    <row r="299" spans="1:26" x14ac:dyDescent="0.25">
      <c r="A299" s="76" t="s">
        <v>907</v>
      </c>
      <c r="B299" s="77" t="s">
        <v>3218</v>
      </c>
      <c r="C299" s="77" t="s">
        <v>3219</v>
      </c>
      <c r="D299" s="78">
        <v>1</v>
      </c>
      <c r="E299" s="79">
        <v>227</v>
      </c>
      <c r="F299" s="80">
        <v>227</v>
      </c>
      <c r="G299" s="81">
        <v>11.04</v>
      </c>
      <c r="H299" s="81">
        <v>11.04</v>
      </c>
      <c r="I299" s="78" t="s">
        <v>4743</v>
      </c>
      <c r="J299" s="78">
        <f>VLOOKUP(B299,'[3]09.02.2026'!$C$3:$J$2063,8,0)</f>
        <v>0</v>
      </c>
      <c r="K299" s="78">
        <f t="shared" si="26"/>
        <v>0</v>
      </c>
      <c r="L299" s="82"/>
      <c r="M299" s="82"/>
      <c r="N299" s="82"/>
      <c r="O299" s="82"/>
      <c r="P299" s="82"/>
      <c r="Q299" s="83"/>
      <c r="R299" s="83">
        <v>1</v>
      </c>
      <c r="S299" s="83"/>
      <c r="T299" s="84">
        <f t="shared" si="25"/>
        <v>0</v>
      </c>
      <c r="U299" s="85"/>
      <c r="V299" s="86"/>
      <c r="W299" s="87"/>
      <c r="X299" s="132">
        <f>VLOOKUP(B299,'[4]ВОМ КГ-3 СОЭКС'!$C$3:$G$2063,5,0)</f>
        <v>227</v>
      </c>
      <c r="Y299" s="133">
        <f t="shared" si="24"/>
        <v>0</v>
      </c>
      <c r="Z299" s="132"/>
    </row>
    <row r="300" spans="1:26" x14ac:dyDescent="0.25">
      <c r="A300" s="76" t="s">
        <v>910</v>
      </c>
      <c r="B300" s="77" t="s">
        <v>3220</v>
      </c>
      <c r="C300" s="77" t="s">
        <v>3221</v>
      </c>
      <c r="D300" s="78">
        <v>1</v>
      </c>
      <c r="E300" s="79">
        <v>206.9</v>
      </c>
      <c r="F300" s="80">
        <v>206.9</v>
      </c>
      <c r="G300" s="81">
        <v>10.08</v>
      </c>
      <c r="H300" s="81">
        <v>10.08</v>
      </c>
      <c r="I300" s="78" t="s">
        <v>4743</v>
      </c>
      <c r="J300" s="78">
        <f>VLOOKUP(B300,'[3]09.02.2026'!$C$3:$J$2063,8,0)</f>
        <v>0</v>
      </c>
      <c r="K300" s="78">
        <f t="shared" si="26"/>
        <v>0</v>
      </c>
      <c r="L300" s="82"/>
      <c r="M300" s="82"/>
      <c r="N300" s="82"/>
      <c r="O300" s="82"/>
      <c r="P300" s="82"/>
      <c r="Q300" s="83"/>
      <c r="R300" s="83">
        <v>1</v>
      </c>
      <c r="S300" s="83"/>
      <c r="T300" s="84">
        <f t="shared" si="25"/>
        <v>0</v>
      </c>
      <c r="U300" s="85"/>
      <c r="V300" s="86"/>
      <c r="W300" s="87"/>
      <c r="X300" s="132">
        <f>VLOOKUP(B300,'[4]ВОМ КГ-3 СОЭКС'!$C$3:$G$2063,5,0)</f>
        <v>206.9</v>
      </c>
      <c r="Y300" s="133">
        <f t="shared" si="24"/>
        <v>0</v>
      </c>
      <c r="Z300" s="132"/>
    </row>
    <row r="301" spans="1:26" x14ac:dyDescent="0.25">
      <c r="A301" s="76" t="s">
        <v>913</v>
      </c>
      <c r="B301" s="77" t="s">
        <v>3222</v>
      </c>
      <c r="C301" s="77" t="s">
        <v>3223</v>
      </c>
      <c r="D301" s="78">
        <v>1</v>
      </c>
      <c r="E301" s="79">
        <v>275.7</v>
      </c>
      <c r="F301" s="80">
        <v>275.7</v>
      </c>
      <c r="G301" s="81">
        <v>13.4</v>
      </c>
      <c r="H301" s="81">
        <v>13.4</v>
      </c>
      <c r="I301" s="78" t="s">
        <v>4743</v>
      </c>
      <c r="J301" s="78">
        <f>VLOOKUP(B301,'[3]09.02.2026'!$C$3:$J$2063,8,0)</f>
        <v>0</v>
      </c>
      <c r="K301" s="78">
        <f t="shared" si="26"/>
        <v>0</v>
      </c>
      <c r="L301" s="82"/>
      <c r="M301" s="82"/>
      <c r="N301" s="82"/>
      <c r="O301" s="82"/>
      <c r="P301" s="82"/>
      <c r="Q301" s="83"/>
      <c r="R301" s="83">
        <v>1</v>
      </c>
      <c r="S301" s="83"/>
      <c r="T301" s="84">
        <f t="shared" si="25"/>
        <v>0</v>
      </c>
      <c r="U301" s="85"/>
      <c r="V301" s="86"/>
      <c r="W301" s="87"/>
      <c r="X301" s="132">
        <f>VLOOKUP(B301,'[4]ВОМ КГ-3 СОЭКС'!$C$3:$G$2063,5,0)</f>
        <v>275.7</v>
      </c>
      <c r="Y301" s="133">
        <f t="shared" si="24"/>
        <v>0</v>
      </c>
      <c r="Z301" s="132"/>
    </row>
    <row r="302" spans="1:26" x14ac:dyDescent="0.25">
      <c r="A302" s="76" t="s">
        <v>916</v>
      </c>
      <c r="B302" s="77" t="s">
        <v>3224</v>
      </c>
      <c r="C302" s="77" t="s">
        <v>3225</v>
      </c>
      <c r="D302" s="78">
        <v>1</v>
      </c>
      <c r="E302" s="79">
        <v>256</v>
      </c>
      <c r="F302" s="80">
        <v>256</v>
      </c>
      <c r="G302" s="81">
        <v>12.45</v>
      </c>
      <c r="H302" s="81">
        <v>12.45</v>
      </c>
      <c r="I302" s="78" t="s">
        <v>4743</v>
      </c>
      <c r="J302" s="78">
        <f>VLOOKUP(B302,'[3]09.02.2026'!$C$3:$J$2063,8,0)</f>
        <v>0</v>
      </c>
      <c r="K302" s="78">
        <f t="shared" si="26"/>
        <v>0</v>
      </c>
      <c r="L302" s="82"/>
      <c r="M302" s="82"/>
      <c r="N302" s="82"/>
      <c r="O302" s="82"/>
      <c r="P302" s="82"/>
      <c r="Q302" s="83"/>
      <c r="R302" s="83">
        <v>1</v>
      </c>
      <c r="S302" s="83"/>
      <c r="T302" s="84">
        <f t="shared" si="25"/>
        <v>0</v>
      </c>
      <c r="U302" s="85"/>
      <c r="V302" s="86"/>
      <c r="W302" s="87"/>
      <c r="X302" s="132">
        <f>VLOOKUP(B302,'[4]ВОМ КГ-3 СОЭКС'!$C$3:$G$2063,5,0)</f>
        <v>256</v>
      </c>
      <c r="Y302" s="133">
        <f t="shared" si="24"/>
        <v>0</v>
      </c>
      <c r="Z302" s="132"/>
    </row>
    <row r="303" spans="1:26" x14ac:dyDescent="0.25">
      <c r="A303" s="76" t="s">
        <v>919</v>
      </c>
      <c r="B303" s="77" t="s">
        <v>3226</v>
      </c>
      <c r="C303" s="77" t="s">
        <v>3227</v>
      </c>
      <c r="D303" s="78">
        <v>1</v>
      </c>
      <c r="E303" s="79">
        <v>192.4</v>
      </c>
      <c r="F303" s="80">
        <v>192.4</v>
      </c>
      <c r="G303" s="81">
        <v>9.3699999999999992</v>
      </c>
      <c r="H303" s="81">
        <v>9.3699999999999992</v>
      </c>
      <c r="I303" s="78" t="s">
        <v>4743</v>
      </c>
      <c r="J303" s="78">
        <f>VLOOKUP(B303,'[3]09.02.2026'!$C$3:$J$2063,8,0)</f>
        <v>0</v>
      </c>
      <c r="K303" s="78">
        <f t="shared" si="26"/>
        <v>0</v>
      </c>
      <c r="L303" s="82"/>
      <c r="M303" s="82"/>
      <c r="N303" s="82"/>
      <c r="O303" s="82"/>
      <c r="P303" s="82"/>
      <c r="Q303" s="83"/>
      <c r="R303" s="83">
        <v>1</v>
      </c>
      <c r="S303" s="83"/>
      <c r="T303" s="84">
        <f t="shared" si="25"/>
        <v>0</v>
      </c>
      <c r="U303" s="85"/>
      <c r="V303" s="86"/>
      <c r="W303" s="87"/>
      <c r="X303" s="132">
        <f>VLOOKUP(B303,'[4]ВОМ КГ-3 СОЭКС'!$C$3:$G$2063,5,0)</f>
        <v>192.4</v>
      </c>
      <c r="Y303" s="133">
        <f t="shared" si="24"/>
        <v>0</v>
      </c>
      <c r="Z303" s="132"/>
    </row>
    <row r="304" spans="1:26" x14ac:dyDescent="0.25">
      <c r="A304" s="76" t="s">
        <v>922</v>
      </c>
      <c r="B304" s="77" t="s">
        <v>3228</v>
      </c>
      <c r="C304" s="77" t="s">
        <v>3229</v>
      </c>
      <c r="D304" s="78">
        <v>1</v>
      </c>
      <c r="E304" s="79">
        <v>165.6</v>
      </c>
      <c r="F304" s="80">
        <v>165.6</v>
      </c>
      <c r="G304" s="81">
        <v>8.07</v>
      </c>
      <c r="H304" s="81">
        <v>8.07</v>
      </c>
      <c r="I304" s="78" t="s">
        <v>4743</v>
      </c>
      <c r="J304" s="78">
        <f>VLOOKUP(B304,'[3]09.02.2026'!$C$3:$J$2063,8,0)</f>
        <v>0</v>
      </c>
      <c r="K304" s="78">
        <f t="shared" si="26"/>
        <v>0</v>
      </c>
      <c r="L304" s="82"/>
      <c r="M304" s="82"/>
      <c r="N304" s="82"/>
      <c r="O304" s="82"/>
      <c r="P304" s="82"/>
      <c r="Q304" s="83"/>
      <c r="R304" s="83">
        <v>1</v>
      </c>
      <c r="S304" s="83"/>
      <c r="T304" s="84">
        <f t="shared" si="25"/>
        <v>0</v>
      </c>
      <c r="U304" s="85"/>
      <c r="V304" s="86"/>
      <c r="W304" s="87"/>
      <c r="X304" s="132">
        <f>VLOOKUP(B304,'[4]ВОМ КГ-3 СОЭКС'!$C$3:$G$2063,5,0)</f>
        <v>165.6</v>
      </c>
      <c r="Y304" s="133">
        <f t="shared" si="24"/>
        <v>0</v>
      </c>
      <c r="Z304" s="132"/>
    </row>
    <row r="305" spans="1:26" x14ac:dyDescent="0.25">
      <c r="A305" s="76" t="s">
        <v>925</v>
      </c>
      <c r="B305" s="77" t="s">
        <v>3230</v>
      </c>
      <c r="C305" s="77" t="s">
        <v>3231</v>
      </c>
      <c r="D305" s="78">
        <v>1</v>
      </c>
      <c r="E305" s="79">
        <v>226.8</v>
      </c>
      <c r="F305" s="80">
        <v>226.8</v>
      </c>
      <c r="G305" s="81">
        <v>11.03</v>
      </c>
      <c r="H305" s="81">
        <v>11.03</v>
      </c>
      <c r="I305" s="78" t="s">
        <v>4743</v>
      </c>
      <c r="J305" s="78">
        <f>VLOOKUP(B305,'[3]09.02.2026'!$C$3:$J$2063,8,0)</f>
        <v>0</v>
      </c>
      <c r="K305" s="78">
        <f t="shared" si="26"/>
        <v>0</v>
      </c>
      <c r="L305" s="82"/>
      <c r="M305" s="82"/>
      <c r="N305" s="82"/>
      <c r="O305" s="82"/>
      <c r="P305" s="82"/>
      <c r="Q305" s="83"/>
      <c r="R305" s="83">
        <v>1</v>
      </c>
      <c r="S305" s="83"/>
      <c r="T305" s="84">
        <f t="shared" si="25"/>
        <v>0</v>
      </c>
      <c r="U305" s="85"/>
      <c r="V305" s="86"/>
      <c r="W305" s="87"/>
      <c r="X305" s="132">
        <f>VLOOKUP(B305,'[4]ВОМ КГ-3 СОЭКС'!$C$3:$G$2063,5,0)</f>
        <v>226.8</v>
      </c>
      <c r="Y305" s="133">
        <f t="shared" si="24"/>
        <v>0</v>
      </c>
      <c r="Z305" s="132"/>
    </row>
    <row r="306" spans="1:26" x14ac:dyDescent="0.25">
      <c r="A306" s="76" t="s">
        <v>928</v>
      </c>
      <c r="B306" s="77" t="s">
        <v>3232</v>
      </c>
      <c r="C306" s="77" t="s">
        <v>3233</v>
      </c>
      <c r="D306" s="78">
        <v>1</v>
      </c>
      <c r="E306" s="79">
        <v>207.7</v>
      </c>
      <c r="F306" s="80">
        <v>207.7</v>
      </c>
      <c r="G306" s="81">
        <v>10.119999999999999</v>
      </c>
      <c r="H306" s="81">
        <v>10.119999999999999</v>
      </c>
      <c r="I306" s="78" t="s">
        <v>4743</v>
      </c>
      <c r="J306" s="78">
        <f>VLOOKUP(B306,'[3]09.02.2026'!$C$3:$J$2063,8,0)</f>
        <v>0</v>
      </c>
      <c r="K306" s="78">
        <f t="shared" si="26"/>
        <v>0</v>
      </c>
      <c r="L306" s="82"/>
      <c r="M306" s="82"/>
      <c r="N306" s="82"/>
      <c r="O306" s="82"/>
      <c r="P306" s="82"/>
      <c r="Q306" s="83"/>
      <c r="R306" s="83">
        <v>1</v>
      </c>
      <c r="S306" s="83"/>
      <c r="T306" s="84">
        <f t="shared" si="25"/>
        <v>0</v>
      </c>
      <c r="U306" s="85"/>
      <c r="V306" s="86"/>
      <c r="W306" s="87"/>
      <c r="X306" s="132">
        <f>VLOOKUP(B306,'[4]ВОМ КГ-3 СОЭКС'!$C$3:$G$2063,5,0)</f>
        <v>207.7</v>
      </c>
      <c r="Y306" s="133">
        <f t="shared" si="24"/>
        <v>0</v>
      </c>
      <c r="Z306" s="132"/>
    </row>
    <row r="307" spans="1:26" x14ac:dyDescent="0.25">
      <c r="A307" s="76" t="s">
        <v>931</v>
      </c>
      <c r="B307" s="77" t="s">
        <v>3234</v>
      </c>
      <c r="C307" s="77" t="s">
        <v>3235</v>
      </c>
      <c r="D307" s="78">
        <v>1</v>
      </c>
      <c r="E307" s="79">
        <v>193.1</v>
      </c>
      <c r="F307" s="80">
        <v>193.1</v>
      </c>
      <c r="G307" s="81">
        <v>9.41</v>
      </c>
      <c r="H307" s="81">
        <v>9.41</v>
      </c>
      <c r="I307" s="78" t="s">
        <v>4743</v>
      </c>
      <c r="J307" s="78">
        <f>VLOOKUP(B307,'[3]09.02.2026'!$C$3:$J$2063,8,0)</f>
        <v>0</v>
      </c>
      <c r="K307" s="78">
        <f t="shared" si="26"/>
        <v>0</v>
      </c>
      <c r="L307" s="82"/>
      <c r="M307" s="82"/>
      <c r="N307" s="82"/>
      <c r="O307" s="82"/>
      <c r="P307" s="82"/>
      <c r="Q307" s="83"/>
      <c r="R307" s="83">
        <v>1</v>
      </c>
      <c r="S307" s="83"/>
      <c r="T307" s="84">
        <f t="shared" si="25"/>
        <v>0</v>
      </c>
      <c r="U307" s="85"/>
      <c r="V307" s="86"/>
      <c r="W307" s="87"/>
      <c r="X307" s="132">
        <f>VLOOKUP(B307,'[4]ВОМ КГ-3 СОЭКС'!$C$3:$G$2063,5,0)</f>
        <v>193.1</v>
      </c>
      <c r="Y307" s="133">
        <f t="shared" si="24"/>
        <v>0</v>
      </c>
      <c r="Z307" s="132"/>
    </row>
    <row r="308" spans="1:26" x14ac:dyDescent="0.25">
      <c r="A308" s="76" t="s">
        <v>934</v>
      </c>
      <c r="B308" s="77" t="s">
        <v>3236</v>
      </c>
      <c r="C308" s="77" t="s">
        <v>3237</v>
      </c>
      <c r="D308" s="78">
        <v>1</v>
      </c>
      <c r="E308" s="79">
        <v>165.3</v>
      </c>
      <c r="F308" s="80">
        <v>165.3</v>
      </c>
      <c r="G308" s="81">
        <v>8.06</v>
      </c>
      <c r="H308" s="81">
        <v>8.06</v>
      </c>
      <c r="I308" s="78" t="s">
        <v>4743</v>
      </c>
      <c r="J308" s="78">
        <f>VLOOKUP(B308,'[3]09.02.2026'!$C$3:$J$2063,8,0)</f>
        <v>0</v>
      </c>
      <c r="K308" s="78">
        <f t="shared" si="26"/>
        <v>0</v>
      </c>
      <c r="L308" s="82"/>
      <c r="M308" s="82"/>
      <c r="N308" s="82"/>
      <c r="O308" s="82"/>
      <c r="P308" s="82"/>
      <c r="Q308" s="83"/>
      <c r="R308" s="83"/>
      <c r="S308" s="83">
        <v>1</v>
      </c>
      <c r="T308" s="84">
        <f t="shared" si="25"/>
        <v>0</v>
      </c>
      <c r="U308" s="85"/>
      <c r="V308" s="86"/>
      <c r="W308" s="87"/>
      <c r="X308" s="132">
        <f>VLOOKUP(B308,'[4]ВОМ КГ-3 СОЭКС'!$C$3:$G$2063,5,0)</f>
        <v>165.3</v>
      </c>
      <c r="Y308" s="133">
        <f t="shared" si="24"/>
        <v>0</v>
      </c>
      <c r="Z308" s="132"/>
    </row>
    <row r="309" spans="1:26" x14ac:dyDescent="0.25">
      <c r="A309" s="76" t="s">
        <v>937</v>
      </c>
      <c r="B309" s="77" t="s">
        <v>3238</v>
      </c>
      <c r="C309" s="77" t="s">
        <v>3239</v>
      </c>
      <c r="D309" s="78">
        <v>1</v>
      </c>
      <c r="E309" s="79">
        <v>275.5</v>
      </c>
      <c r="F309" s="80">
        <v>275.5</v>
      </c>
      <c r="G309" s="81">
        <v>13.39</v>
      </c>
      <c r="H309" s="81">
        <v>13.39</v>
      </c>
      <c r="I309" s="78" t="s">
        <v>4743</v>
      </c>
      <c r="J309" s="78">
        <f>VLOOKUP(B309,'[3]09.02.2026'!$C$3:$J$2063,8,0)</f>
        <v>0</v>
      </c>
      <c r="K309" s="78">
        <f t="shared" si="26"/>
        <v>0</v>
      </c>
      <c r="L309" s="82"/>
      <c r="M309" s="82"/>
      <c r="N309" s="82"/>
      <c r="O309" s="82"/>
      <c r="P309" s="82"/>
      <c r="Q309" s="83"/>
      <c r="R309" s="83"/>
      <c r="S309" s="83">
        <v>1</v>
      </c>
      <c r="T309" s="84">
        <f t="shared" si="25"/>
        <v>0</v>
      </c>
      <c r="U309" s="85"/>
      <c r="V309" s="86"/>
      <c r="W309" s="87"/>
      <c r="X309" s="132">
        <f>VLOOKUP(B309,'[4]ВОМ КГ-3 СОЭКС'!$C$3:$G$2063,5,0)</f>
        <v>275.5</v>
      </c>
      <c r="Y309" s="133">
        <f t="shared" si="24"/>
        <v>0</v>
      </c>
      <c r="Z309" s="132"/>
    </row>
    <row r="310" spans="1:26" x14ac:dyDescent="0.25">
      <c r="A310" s="76" t="s">
        <v>940</v>
      </c>
      <c r="B310" s="77" t="s">
        <v>3240</v>
      </c>
      <c r="C310" s="77" t="s">
        <v>3241</v>
      </c>
      <c r="D310" s="78">
        <v>1</v>
      </c>
      <c r="E310" s="79">
        <v>255.7</v>
      </c>
      <c r="F310" s="80">
        <v>255.7</v>
      </c>
      <c r="G310" s="81">
        <v>12.44</v>
      </c>
      <c r="H310" s="81">
        <v>12.44</v>
      </c>
      <c r="I310" s="78" t="s">
        <v>4743</v>
      </c>
      <c r="J310" s="78">
        <f>VLOOKUP(B310,'[3]09.02.2026'!$C$3:$J$2063,8,0)</f>
        <v>0</v>
      </c>
      <c r="K310" s="78">
        <f t="shared" si="26"/>
        <v>0</v>
      </c>
      <c r="L310" s="82"/>
      <c r="M310" s="82"/>
      <c r="N310" s="82"/>
      <c r="O310" s="82"/>
      <c r="P310" s="82"/>
      <c r="Q310" s="83"/>
      <c r="R310" s="83"/>
      <c r="S310" s="83">
        <v>1</v>
      </c>
      <c r="T310" s="84">
        <f t="shared" si="25"/>
        <v>0</v>
      </c>
      <c r="U310" s="85"/>
      <c r="V310" s="86"/>
      <c r="W310" s="87"/>
      <c r="X310" s="132">
        <f>VLOOKUP(B310,'[4]ВОМ КГ-3 СОЭКС'!$C$3:$G$2063,5,0)</f>
        <v>255.7</v>
      </c>
      <c r="Y310" s="133">
        <f t="shared" si="24"/>
        <v>0</v>
      </c>
      <c r="Z310" s="132"/>
    </row>
    <row r="311" spans="1:26" x14ac:dyDescent="0.25">
      <c r="A311" s="76" t="s">
        <v>943</v>
      </c>
      <c r="B311" s="77" t="s">
        <v>3242</v>
      </c>
      <c r="C311" s="77" t="s">
        <v>3243</v>
      </c>
      <c r="D311" s="78">
        <v>1</v>
      </c>
      <c r="E311" s="79">
        <v>226.6</v>
      </c>
      <c r="F311" s="80">
        <v>226.6</v>
      </c>
      <c r="G311" s="81">
        <v>11.02</v>
      </c>
      <c r="H311" s="81">
        <v>11.02</v>
      </c>
      <c r="I311" s="78" t="s">
        <v>4743</v>
      </c>
      <c r="J311" s="78">
        <f>VLOOKUP(B311,'[3]09.02.2026'!$C$3:$J$2063,8,0)</f>
        <v>0</v>
      </c>
      <c r="K311" s="78">
        <f t="shared" si="26"/>
        <v>0</v>
      </c>
      <c r="L311" s="82"/>
      <c r="M311" s="82"/>
      <c r="N311" s="82"/>
      <c r="O311" s="82"/>
      <c r="P311" s="82"/>
      <c r="Q311" s="83"/>
      <c r="R311" s="83"/>
      <c r="S311" s="83">
        <v>1</v>
      </c>
      <c r="T311" s="84">
        <f t="shared" si="25"/>
        <v>0</v>
      </c>
      <c r="U311" s="85"/>
      <c r="V311" s="86"/>
      <c r="W311" s="87"/>
      <c r="X311" s="132">
        <f>VLOOKUP(B311,'[4]ВОМ КГ-3 СОЭКС'!$C$3:$G$2063,5,0)</f>
        <v>226.6</v>
      </c>
      <c r="Y311" s="133">
        <f t="shared" si="24"/>
        <v>0</v>
      </c>
      <c r="Z311" s="132"/>
    </row>
    <row r="312" spans="1:26" x14ac:dyDescent="0.25">
      <c r="A312" s="76" t="s">
        <v>946</v>
      </c>
      <c r="B312" s="77" t="s">
        <v>3244</v>
      </c>
      <c r="C312" s="77" t="s">
        <v>3245</v>
      </c>
      <c r="D312" s="78">
        <v>112</v>
      </c>
      <c r="E312" s="79">
        <v>49</v>
      </c>
      <c r="F312" s="80">
        <v>5488</v>
      </c>
      <c r="G312" s="81">
        <v>14.89</v>
      </c>
      <c r="H312" s="81">
        <v>1667.68</v>
      </c>
      <c r="I312" s="78" t="s">
        <v>4743</v>
      </c>
      <c r="J312" s="78">
        <f>VLOOKUP(B312,'[3]09.02.2026'!$C$3:$J$2063,8,0)</f>
        <v>0</v>
      </c>
      <c r="K312" s="78">
        <f t="shared" si="26"/>
        <v>0</v>
      </c>
      <c r="L312" s="82">
        <v>2</v>
      </c>
      <c r="M312" s="82">
        <v>16</v>
      </c>
      <c r="N312" s="82">
        <v>16</v>
      </c>
      <c r="O312" s="82">
        <v>16</v>
      </c>
      <c r="P312" s="82">
        <v>15</v>
      </c>
      <c r="Q312" s="83">
        <v>16</v>
      </c>
      <c r="R312" s="83">
        <v>15</v>
      </c>
      <c r="S312" s="83">
        <v>16</v>
      </c>
      <c r="T312" s="84">
        <f t="shared" si="25"/>
        <v>0</v>
      </c>
      <c r="U312" s="85"/>
      <c r="V312" s="86"/>
      <c r="W312" s="87"/>
      <c r="X312" s="132">
        <f>VLOOKUP(B312,'[4]ВОМ КГ-3 СОЭКС'!$C$3:$G$2063,5,0)</f>
        <v>0</v>
      </c>
      <c r="Y312" s="133">
        <f t="shared" si="24"/>
        <v>5488</v>
      </c>
      <c r="Z312" s="132"/>
    </row>
    <row r="313" spans="1:26" x14ac:dyDescent="0.25">
      <c r="A313" s="76" t="s">
        <v>949</v>
      </c>
      <c r="B313" s="77" t="s">
        <v>3246</v>
      </c>
      <c r="C313" s="77" t="s">
        <v>3247</v>
      </c>
      <c r="D313" s="78">
        <v>112</v>
      </c>
      <c r="E313" s="79">
        <v>47</v>
      </c>
      <c r="F313" s="80">
        <v>5264</v>
      </c>
      <c r="G313" s="81">
        <v>14.26</v>
      </c>
      <c r="H313" s="81">
        <v>1597.12</v>
      </c>
      <c r="I313" s="78" t="s">
        <v>4743</v>
      </c>
      <c r="J313" s="78">
        <f>VLOOKUP(B313,'[3]09.02.2026'!$C$3:$J$2063,8,0)</f>
        <v>0</v>
      </c>
      <c r="K313" s="78">
        <f t="shared" si="26"/>
        <v>0</v>
      </c>
      <c r="L313" s="82">
        <v>2</v>
      </c>
      <c r="M313" s="82">
        <v>16</v>
      </c>
      <c r="N313" s="82">
        <v>16</v>
      </c>
      <c r="O313" s="82">
        <v>16</v>
      </c>
      <c r="P313" s="82">
        <v>15</v>
      </c>
      <c r="Q313" s="83">
        <v>16</v>
      </c>
      <c r="R313" s="83">
        <v>15</v>
      </c>
      <c r="S313" s="83">
        <v>16</v>
      </c>
      <c r="T313" s="84">
        <f t="shared" si="25"/>
        <v>0</v>
      </c>
      <c r="U313" s="85"/>
      <c r="V313" s="86"/>
      <c r="W313" s="87"/>
      <c r="X313" s="132">
        <f>VLOOKUP(B313,'[4]ВОМ КГ-3 СОЭКС'!$C$3:$G$2063,5,0)</f>
        <v>0</v>
      </c>
      <c r="Y313" s="133">
        <f t="shared" si="24"/>
        <v>5264</v>
      </c>
      <c r="Z313" s="132"/>
    </row>
    <row r="314" spans="1:26" x14ac:dyDescent="0.25">
      <c r="A314" s="76" t="s">
        <v>952</v>
      </c>
      <c r="B314" s="77" t="s">
        <v>3248</v>
      </c>
      <c r="C314" s="77" t="s">
        <v>3249</v>
      </c>
      <c r="D314" s="78">
        <v>84</v>
      </c>
      <c r="E314" s="79">
        <v>70.599999999999994</v>
      </c>
      <c r="F314" s="80">
        <v>5930.4</v>
      </c>
      <c r="G314" s="81">
        <v>24.34</v>
      </c>
      <c r="H314" s="81">
        <v>2044.56</v>
      </c>
      <c r="I314" s="78" t="s">
        <v>4755</v>
      </c>
      <c r="J314" s="78">
        <f>VLOOKUP(B314,'[3]09.02.2026'!$C$3:$J$2063,8,0)</f>
        <v>0</v>
      </c>
      <c r="K314" s="78">
        <f t="shared" si="26"/>
        <v>0</v>
      </c>
      <c r="L314" s="82">
        <v>2</v>
      </c>
      <c r="M314" s="82">
        <v>12</v>
      </c>
      <c r="N314" s="82">
        <v>12</v>
      </c>
      <c r="O314" s="82">
        <v>11</v>
      </c>
      <c r="P314" s="82">
        <v>12</v>
      </c>
      <c r="Q314" s="83">
        <v>11</v>
      </c>
      <c r="R314" s="83">
        <v>12</v>
      </c>
      <c r="S314" s="83">
        <v>12</v>
      </c>
      <c r="T314" s="84">
        <f t="shared" si="25"/>
        <v>0</v>
      </c>
      <c r="U314" s="85"/>
      <c r="V314" s="86"/>
      <c r="W314" s="87"/>
      <c r="X314" s="132">
        <f>VLOOKUP(B314,'[4]ВОМ КГ-3 СОЭКС'!$C$3:$G$2063,5,0)</f>
        <v>0</v>
      </c>
      <c r="Y314" s="133">
        <f t="shared" si="24"/>
        <v>5930.4</v>
      </c>
      <c r="Z314" s="132"/>
    </row>
    <row r="315" spans="1:26" x14ac:dyDescent="0.25">
      <c r="A315" s="76" t="s">
        <v>955</v>
      </c>
      <c r="B315" s="77" t="s">
        <v>3250</v>
      </c>
      <c r="C315" s="77" t="s">
        <v>3251</v>
      </c>
      <c r="D315" s="78">
        <v>84</v>
      </c>
      <c r="E315" s="79">
        <v>23.6</v>
      </c>
      <c r="F315" s="80">
        <v>1982.4</v>
      </c>
      <c r="G315" s="81">
        <v>8.14</v>
      </c>
      <c r="H315" s="81">
        <v>683.76</v>
      </c>
      <c r="I315" s="78" t="s">
        <v>4755</v>
      </c>
      <c r="J315" s="78">
        <f>VLOOKUP(B315,'[3]09.02.2026'!$C$3:$J$2063,8,0)</f>
        <v>0</v>
      </c>
      <c r="K315" s="78">
        <f t="shared" si="26"/>
        <v>0</v>
      </c>
      <c r="L315" s="82">
        <v>1</v>
      </c>
      <c r="M315" s="82">
        <v>12</v>
      </c>
      <c r="N315" s="82">
        <v>12</v>
      </c>
      <c r="O315" s="82">
        <v>12</v>
      </c>
      <c r="P315" s="82">
        <v>12</v>
      </c>
      <c r="Q315" s="83">
        <v>11</v>
      </c>
      <c r="R315" s="83">
        <v>12</v>
      </c>
      <c r="S315" s="83">
        <v>12</v>
      </c>
      <c r="T315" s="84">
        <f t="shared" si="25"/>
        <v>0</v>
      </c>
      <c r="U315" s="85"/>
      <c r="V315" s="86"/>
      <c r="W315" s="87"/>
      <c r="X315" s="132">
        <f>VLOOKUP(B315,'[4]ВОМ КГ-3 СОЭКС'!$C$3:$G$2063,5,0)</f>
        <v>0</v>
      </c>
      <c r="Y315" s="133">
        <f t="shared" si="24"/>
        <v>1982.4</v>
      </c>
      <c r="Z315" s="132"/>
    </row>
    <row r="316" spans="1:26" x14ac:dyDescent="0.25">
      <c r="A316" s="76" t="s">
        <v>958</v>
      </c>
      <c r="B316" s="77" t="s">
        <v>3252</v>
      </c>
      <c r="C316" s="77" t="s">
        <v>3253</v>
      </c>
      <c r="D316" s="78">
        <v>84</v>
      </c>
      <c r="E316" s="79">
        <v>22.9</v>
      </c>
      <c r="F316" s="80">
        <v>1923.6</v>
      </c>
      <c r="G316" s="81">
        <v>7.89</v>
      </c>
      <c r="H316" s="81">
        <v>662.76</v>
      </c>
      <c r="I316" s="78" t="s">
        <v>4755</v>
      </c>
      <c r="J316" s="78">
        <f>VLOOKUP(B316,'[3]09.02.2026'!$C$3:$J$2063,8,0)</f>
        <v>0</v>
      </c>
      <c r="K316" s="78">
        <f t="shared" si="26"/>
        <v>0</v>
      </c>
      <c r="L316" s="82">
        <v>1</v>
      </c>
      <c r="M316" s="82">
        <v>12</v>
      </c>
      <c r="N316" s="82">
        <v>12</v>
      </c>
      <c r="O316" s="82">
        <v>12</v>
      </c>
      <c r="P316" s="82">
        <v>12</v>
      </c>
      <c r="Q316" s="83">
        <v>11</v>
      </c>
      <c r="R316" s="83">
        <v>12</v>
      </c>
      <c r="S316" s="83">
        <v>12</v>
      </c>
      <c r="T316" s="84">
        <f t="shared" si="25"/>
        <v>0</v>
      </c>
      <c r="U316" s="85"/>
      <c r="V316" s="86"/>
      <c r="W316" s="87"/>
      <c r="X316" s="132">
        <f>VLOOKUP(B316,'[4]ВОМ КГ-3 СОЭКС'!$C$3:$G$2063,5,0)</f>
        <v>0</v>
      </c>
      <c r="Y316" s="133">
        <f t="shared" si="24"/>
        <v>1923.6</v>
      </c>
      <c r="Z316" s="132"/>
    </row>
    <row r="317" spans="1:26" ht="31.5" x14ac:dyDescent="0.25">
      <c r="A317" s="76" t="s">
        <v>961</v>
      </c>
      <c r="B317" s="77" t="s">
        <v>3254</v>
      </c>
      <c r="C317" s="77" t="s">
        <v>3255</v>
      </c>
      <c r="D317" s="78">
        <v>1</v>
      </c>
      <c r="E317" s="79">
        <v>16.8</v>
      </c>
      <c r="F317" s="80">
        <v>16.8</v>
      </c>
      <c r="G317" s="81">
        <v>5.81</v>
      </c>
      <c r="H317" s="81">
        <v>5.81</v>
      </c>
      <c r="I317" s="78" t="s">
        <v>4755</v>
      </c>
      <c r="J317" s="78">
        <f>VLOOKUP(B317,'[3]09.02.2026'!$C$3:$J$2063,8,0)</f>
        <v>0</v>
      </c>
      <c r="K317" s="78">
        <f t="shared" si="26"/>
        <v>0</v>
      </c>
      <c r="L317" s="82"/>
      <c r="M317" s="82"/>
      <c r="N317" s="82"/>
      <c r="O317" s="82"/>
      <c r="P317" s="82">
        <v>1</v>
      </c>
      <c r="Q317" s="83"/>
      <c r="R317" s="83"/>
      <c r="S317" s="83"/>
      <c r="T317" s="84">
        <f t="shared" si="25"/>
        <v>0</v>
      </c>
      <c r="U317" s="128" t="s">
        <v>4799</v>
      </c>
      <c r="V317" s="86"/>
      <c r="W317" s="87"/>
      <c r="X317" s="132">
        <f>VLOOKUP(B317,'[4]ВОМ КГ-3 СОЭКС'!$C$3:$G$2063,5,0)</f>
        <v>0</v>
      </c>
      <c r="Y317" s="133">
        <f t="shared" si="24"/>
        <v>16.8</v>
      </c>
      <c r="Z317" s="132"/>
    </row>
    <row r="318" spans="1:26" x14ac:dyDescent="0.25">
      <c r="A318" s="76" t="s">
        <v>964</v>
      </c>
      <c r="B318" s="77" t="s">
        <v>3256</v>
      </c>
      <c r="C318" s="77" t="s">
        <v>3257</v>
      </c>
      <c r="D318" s="78">
        <v>3</v>
      </c>
      <c r="E318" s="79">
        <v>21.8</v>
      </c>
      <c r="F318" s="80">
        <v>65.400000000000006</v>
      </c>
      <c r="G318" s="81">
        <v>7.51</v>
      </c>
      <c r="H318" s="81">
        <v>22.53</v>
      </c>
      <c r="I318" s="78" t="s">
        <v>4755</v>
      </c>
      <c r="J318" s="78">
        <f>VLOOKUP(B318,'[3]09.02.2026'!$C$3:$J$2063,8,0)</f>
        <v>0</v>
      </c>
      <c r="K318" s="78">
        <f t="shared" si="26"/>
        <v>0</v>
      </c>
      <c r="L318" s="82"/>
      <c r="M318" s="82"/>
      <c r="N318" s="82"/>
      <c r="O318" s="82"/>
      <c r="P318" s="82">
        <v>3</v>
      </c>
      <c r="Q318" s="83"/>
      <c r="R318" s="83"/>
      <c r="S318" s="83"/>
      <c r="T318" s="84">
        <f t="shared" si="25"/>
        <v>0</v>
      </c>
      <c r="U318" s="85"/>
      <c r="V318" s="86"/>
      <c r="W318" s="87"/>
      <c r="X318" s="132">
        <f>VLOOKUP(B318,'[4]ВОМ КГ-3 СОЭКС'!$C$3:$G$2063,5,0)</f>
        <v>0</v>
      </c>
      <c r="Y318" s="133">
        <f t="shared" si="24"/>
        <v>65.400000000000006</v>
      </c>
      <c r="Z318" s="132"/>
    </row>
    <row r="319" spans="1:26" x14ac:dyDescent="0.25">
      <c r="A319" s="76" t="s">
        <v>967</v>
      </c>
      <c r="B319" s="77" t="s">
        <v>3258</v>
      </c>
      <c r="C319" s="77" t="s">
        <v>3259</v>
      </c>
      <c r="D319" s="78">
        <v>1</v>
      </c>
      <c r="E319" s="79">
        <v>6.4</v>
      </c>
      <c r="F319" s="80">
        <v>6.4</v>
      </c>
      <c r="G319" s="81">
        <v>2.2200000000000002</v>
      </c>
      <c r="H319" s="81">
        <v>2.2200000000000002</v>
      </c>
      <c r="I319" s="78" t="s">
        <v>4755</v>
      </c>
      <c r="J319" s="78">
        <f>VLOOKUP(B319,'[3]09.02.2026'!$C$3:$J$2063,8,0)</f>
        <v>0</v>
      </c>
      <c r="K319" s="78">
        <f t="shared" si="26"/>
        <v>0</v>
      </c>
      <c r="L319" s="82"/>
      <c r="M319" s="82"/>
      <c r="N319" s="82"/>
      <c r="O319" s="82"/>
      <c r="P319" s="82">
        <v>1</v>
      </c>
      <c r="Q319" s="83"/>
      <c r="R319" s="83"/>
      <c r="S319" s="83"/>
      <c r="T319" s="84">
        <f t="shared" si="25"/>
        <v>0</v>
      </c>
      <c r="U319" s="85"/>
      <c r="V319" s="86"/>
      <c r="W319" s="87"/>
      <c r="X319" s="132">
        <f>VLOOKUP(B319,'[4]ВОМ КГ-3 СОЭКС'!$C$3:$G$2063,5,0)</f>
        <v>0</v>
      </c>
      <c r="Y319" s="133">
        <f t="shared" si="24"/>
        <v>6.4</v>
      </c>
      <c r="Z319" s="132"/>
    </row>
    <row r="320" spans="1:26" x14ac:dyDescent="0.25">
      <c r="A320" s="76" t="s">
        <v>970</v>
      </c>
      <c r="B320" s="77" t="s">
        <v>3260</v>
      </c>
      <c r="C320" s="77" t="s">
        <v>3261</v>
      </c>
      <c r="D320" s="78">
        <v>2</v>
      </c>
      <c r="E320" s="79">
        <v>17.7</v>
      </c>
      <c r="F320" s="80">
        <v>35.4</v>
      </c>
      <c r="G320" s="81">
        <v>6.11</v>
      </c>
      <c r="H320" s="81">
        <v>12.22</v>
      </c>
      <c r="I320" s="78" t="s">
        <v>4755</v>
      </c>
      <c r="J320" s="78">
        <f>VLOOKUP(B320,'[3]09.02.2026'!$C$3:$J$2063,8,0)</f>
        <v>0</v>
      </c>
      <c r="K320" s="78">
        <f t="shared" si="26"/>
        <v>0</v>
      </c>
      <c r="L320" s="82"/>
      <c r="M320" s="82"/>
      <c r="N320" s="82"/>
      <c r="O320" s="82"/>
      <c r="P320" s="82">
        <v>2</v>
      </c>
      <c r="Q320" s="83"/>
      <c r="R320" s="83"/>
      <c r="S320" s="83"/>
      <c r="T320" s="84">
        <f t="shared" si="25"/>
        <v>0</v>
      </c>
      <c r="U320" s="85"/>
      <c r="V320" s="86"/>
      <c r="W320" s="87"/>
      <c r="X320" s="132">
        <f>VLOOKUP(B320,'[4]ВОМ КГ-3 СОЭКС'!$C$3:$G$2063,5,0)</f>
        <v>0</v>
      </c>
      <c r="Y320" s="133">
        <f t="shared" si="24"/>
        <v>35.4</v>
      </c>
      <c r="Z320" s="132"/>
    </row>
    <row r="321" spans="1:26" x14ac:dyDescent="0.25">
      <c r="A321" s="76" t="s">
        <v>973</v>
      </c>
      <c r="B321" s="77" t="s">
        <v>3262</v>
      </c>
      <c r="C321" s="77" t="s">
        <v>3263</v>
      </c>
      <c r="D321" s="78">
        <v>2</v>
      </c>
      <c r="E321" s="79">
        <v>10.3</v>
      </c>
      <c r="F321" s="80">
        <v>20.6</v>
      </c>
      <c r="G321" s="81">
        <v>3.57</v>
      </c>
      <c r="H321" s="81">
        <v>7.14</v>
      </c>
      <c r="I321" s="78" t="s">
        <v>4755</v>
      </c>
      <c r="J321" s="78">
        <f>VLOOKUP(B321,'[3]09.02.2026'!$C$3:$J$2063,8,0)</f>
        <v>0</v>
      </c>
      <c r="K321" s="78">
        <f t="shared" si="26"/>
        <v>0</v>
      </c>
      <c r="L321" s="82"/>
      <c r="M321" s="82"/>
      <c r="N321" s="82"/>
      <c r="O321" s="82"/>
      <c r="P321" s="82">
        <v>2</v>
      </c>
      <c r="Q321" s="83"/>
      <c r="R321" s="83"/>
      <c r="S321" s="83"/>
      <c r="T321" s="84">
        <f t="shared" si="25"/>
        <v>0</v>
      </c>
      <c r="U321" s="85"/>
      <c r="V321" s="86"/>
      <c r="W321" s="87"/>
      <c r="X321" s="132">
        <f>VLOOKUP(B321,'[4]ВОМ КГ-3 СОЭКС'!$C$3:$G$2063,5,0)</f>
        <v>0</v>
      </c>
      <c r="Y321" s="133">
        <f t="shared" si="24"/>
        <v>20.6</v>
      </c>
      <c r="Z321" s="132"/>
    </row>
    <row r="322" spans="1:26" x14ac:dyDescent="0.25">
      <c r="A322" s="76" t="s">
        <v>976</v>
      </c>
      <c r="B322" s="77" t="s">
        <v>3264</v>
      </c>
      <c r="C322" s="77" t="s">
        <v>3265</v>
      </c>
      <c r="D322" s="78">
        <v>1</v>
      </c>
      <c r="E322" s="79">
        <v>14.6</v>
      </c>
      <c r="F322" s="80">
        <v>14.6</v>
      </c>
      <c r="G322" s="81">
        <v>1.81</v>
      </c>
      <c r="H322" s="81">
        <v>1.81</v>
      </c>
      <c r="I322" s="78" t="s">
        <v>4743</v>
      </c>
      <c r="J322" s="78">
        <f>VLOOKUP(B322,'[3]09.02.2026'!$C$3:$J$2063,8,0)</f>
        <v>0</v>
      </c>
      <c r="K322" s="78">
        <f t="shared" si="26"/>
        <v>0</v>
      </c>
      <c r="L322" s="82"/>
      <c r="M322" s="82"/>
      <c r="N322" s="82">
        <v>1</v>
      </c>
      <c r="O322" s="82"/>
      <c r="P322" s="82"/>
      <c r="Q322" s="83"/>
      <c r="R322" s="83"/>
      <c r="S322" s="83"/>
      <c r="T322" s="84">
        <f t="shared" si="25"/>
        <v>0</v>
      </c>
      <c r="U322" s="85"/>
      <c r="V322" s="86"/>
      <c r="W322" s="87"/>
      <c r="X322" s="132">
        <f>VLOOKUP(B322,'[4]ВОМ КГ-3 СОЭКС'!$C$3:$G$2063,5,0)</f>
        <v>14.6</v>
      </c>
      <c r="Y322" s="133">
        <f t="shared" si="24"/>
        <v>0</v>
      </c>
      <c r="Z322" s="132"/>
    </row>
    <row r="323" spans="1:26" x14ac:dyDescent="0.25">
      <c r="A323" s="76" t="s">
        <v>979</v>
      </c>
      <c r="B323" s="77" t="s">
        <v>3266</v>
      </c>
      <c r="C323" s="77" t="s">
        <v>3267</v>
      </c>
      <c r="D323" s="78">
        <v>2</v>
      </c>
      <c r="E323" s="79">
        <v>21</v>
      </c>
      <c r="F323" s="80">
        <v>42</v>
      </c>
      <c r="G323" s="81">
        <v>2.58</v>
      </c>
      <c r="H323" s="81">
        <v>5.16</v>
      </c>
      <c r="I323" s="78" t="s">
        <v>4743</v>
      </c>
      <c r="J323" s="78">
        <f>VLOOKUP(B323,'[3]09.02.2026'!$C$3:$J$2063,8,0)</f>
        <v>0</v>
      </c>
      <c r="K323" s="78">
        <f t="shared" si="26"/>
        <v>0</v>
      </c>
      <c r="L323" s="82"/>
      <c r="M323" s="82"/>
      <c r="N323" s="82">
        <v>2</v>
      </c>
      <c r="O323" s="82"/>
      <c r="P323" s="82"/>
      <c r="Q323" s="83"/>
      <c r="R323" s="83"/>
      <c r="S323" s="83"/>
      <c r="T323" s="84">
        <f t="shared" si="25"/>
        <v>0</v>
      </c>
      <c r="U323" s="85"/>
      <c r="V323" s="86"/>
      <c r="W323" s="87"/>
      <c r="X323" s="132">
        <f>VLOOKUP(B323,'[4]ВОМ КГ-3 СОЭКС'!$C$3:$G$2063,5,0)</f>
        <v>42</v>
      </c>
      <c r="Y323" s="133">
        <f t="shared" ref="Y323:Y386" si="27">F323-X323</f>
        <v>0</v>
      </c>
      <c r="Z323" s="132"/>
    </row>
    <row r="324" spans="1:26" x14ac:dyDescent="0.25">
      <c r="A324" s="76" t="s">
        <v>982</v>
      </c>
      <c r="B324" s="77" t="s">
        <v>3268</v>
      </c>
      <c r="C324" s="77" t="s">
        <v>3269</v>
      </c>
      <c r="D324" s="78">
        <v>3</v>
      </c>
      <c r="E324" s="79">
        <v>16.2</v>
      </c>
      <c r="F324" s="80">
        <v>48.6</v>
      </c>
      <c r="G324" s="81">
        <v>2</v>
      </c>
      <c r="H324" s="81">
        <v>6</v>
      </c>
      <c r="I324" s="78" t="s">
        <v>4743</v>
      </c>
      <c r="J324" s="78">
        <f>VLOOKUP(B324,'[3]09.02.2026'!$C$3:$J$2063,8,0)</f>
        <v>0</v>
      </c>
      <c r="K324" s="78">
        <f t="shared" si="26"/>
        <v>0</v>
      </c>
      <c r="L324" s="82"/>
      <c r="M324" s="82"/>
      <c r="N324" s="82">
        <v>3</v>
      </c>
      <c r="O324" s="82"/>
      <c r="P324" s="82"/>
      <c r="Q324" s="83"/>
      <c r="R324" s="83"/>
      <c r="S324" s="83"/>
      <c r="T324" s="84">
        <f t="shared" si="25"/>
        <v>0</v>
      </c>
      <c r="U324" s="85"/>
      <c r="V324" s="86"/>
      <c r="W324" s="87"/>
      <c r="X324" s="132">
        <f>VLOOKUP(B324,'[4]ВОМ КГ-3 СОЭКС'!$C$3:$G$2063,5,0)</f>
        <v>48.6</v>
      </c>
      <c r="Y324" s="133">
        <f t="shared" si="27"/>
        <v>0</v>
      </c>
      <c r="Z324" s="132"/>
    </row>
    <row r="325" spans="1:26" x14ac:dyDescent="0.25">
      <c r="A325" s="76" t="s">
        <v>985</v>
      </c>
      <c r="B325" s="77" t="s">
        <v>3270</v>
      </c>
      <c r="C325" s="77" t="s">
        <v>3271</v>
      </c>
      <c r="D325" s="78">
        <v>3</v>
      </c>
      <c r="E325" s="79">
        <v>19.100000000000001</v>
      </c>
      <c r="F325" s="80">
        <v>57.3</v>
      </c>
      <c r="G325" s="81">
        <v>2.35</v>
      </c>
      <c r="H325" s="81">
        <v>7.05</v>
      </c>
      <c r="I325" s="78" t="s">
        <v>4743</v>
      </c>
      <c r="J325" s="78">
        <f>VLOOKUP(B325,'[3]09.02.2026'!$C$3:$J$2063,8,0)</f>
        <v>0</v>
      </c>
      <c r="K325" s="78">
        <f t="shared" si="26"/>
        <v>0</v>
      </c>
      <c r="L325" s="82"/>
      <c r="M325" s="82"/>
      <c r="N325" s="82">
        <v>3</v>
      </c>
      <c r="O325" s="82"/>
      <c r="P325" s="82"/>
      <c r="Q325" s="83"/>
      <c r="R325" s="83"/>
      <c r="S325" s="83"/>
      <c r="T325" s="84">
        <f t="shared" ref="T325:T388" si="28">D325-L325-M325-N325-O325-P325-Q325-R325-S325</f>
        <v>0</v>
      </c>
      <c r="U325" s="85"/>
      <c r="V325" s="86"/>
      <c r="W325" s="87"/>
      <c r="X325" s="132">
        <f>VLOOKUP(B325,'[4]ВОМ КГ-3 СОЭКС'!$C$3:$G$2063,5,0)</f>
        <v>57.3</v>
      </c>
      <c r="Y325" s="133">
        <f t="shared" si="27"/>
        <v>0</v>
      </c>
      <c r="Z325" s="132"/>
    </row>
    <row r="326" spans="1:26" x14ac:dyDescent="0.25">
      <c r="A326" s="76" t="s">
        <v>988</v>
      </c>
      <c r="B326" s="77" t="s">
        <v>3272</v>
      </c>
      <c r="C326" s="77" t="s">
        <v>3273</v>
      </c>
      <c r="D326" s="78">
        <v>4</v>
      </c>
      <c r="E326" s="79">
        <v>14</v>
      </c>
      <c r="F326" s="80">
        <v>56</v>
      </c>
      <c r="G326" s="81">
        <v>1.73</v>
      </c>
      <c r="H326" s="81">
        <v>6.92</v>
      </c>
      <c r="I326" s="78" t="s">
        <v>4743</v>
      </c>
      <c r="J326" s="78">
        <f>VLOOKUP(B326,'[3]09.02.2026'!$C$3:$J$2063,8,0)</f>
        <v>0</v>
      </c>
      <c r="K326" s="78">
        <f t="shared" si="26"/>
        <v>0</v>
      </c>
      <c r="L326" s="82"/>
      <c r="M326" s="82"/>
      <c r="N326" s="82">
        <v>4</v>
      </c>
      <c r="O326" s="82"/>
      <c r="P326" s="82"/>
      <c r="Q326" s="83"/>
      <c r="R326" s="83"/>
      <c r="S326" s="83"/>
      <c r="T326" s="84">
        <f t="shared" si="28"/>
        <v>0</v>
      </c>
      <c r="U326" s="85"/>
      <c r="V326" s="86"/>
      <c r="W326" s="87"/>
      <c r="X326" s="132">
        <f>VLOOKUP(B326,'[4]ВОМ КГ-3 СОЭКС'!$C$3:$G$2063,5,0)</f>
        <v>56</v>
      </c>
      <c r="Y326" s="133">
        <f t="shared" si="27"/>
        <v>0</v>
      </c>
      <c r="Z326" s="132"/>
    </row>
    <row r="327" spans="1:26" x14ac:dyDescent="0.25">
      <c r="A327" s="76" t="s">
        <v>991</v>
      </c>
      <c r="B327" s="77" t="s">
        <v>3274</v>
      </c>
      <c r="C327" s="77" t="s">
        <v>3275</v>
      </c>
      <c r="D327" s="78">
        <v>4</v>
      </c>
      <c r="E327" s="79">
        <v>3.9</v>
      </c>
      <c r="F327" s="80">
        <v>15.6</v>
      </c>
      <c r="G327" s="81">
        <v>0.51</v>
      </c>
      <c r="H327" s="81">
        <v>2.04</v>
      </c>
      <c r="I327" s="78" t="s">
        <v>4743</v>
      </c>
      <c r="J327" s="78">
        <f>VLOOKUP(B327,'[3]09.02.2026'!$C$3:$J$2063,8,0)</f>
        <v>0</v>
      </c>
      <c r="K327" s="78">
        <f t="shared" si="26"/>
        <v>0</v>
      </c>
      <c r="L327" s="82"/>
      <c r="M327" s="82"/>
      <c r="N327" s="82">
        <v>4</v>
      </c>
      <c r="O327" s="82"/>
      <c r="P327" s="82"/>
      <c r="Q327" s="83"/>
      <c r="R327" s="83"/>
      <c r="S327" s="83"/>
      <c r="T327" s="84">
        <f t="shared" si="28"/>
        <v>0</v>
      </c>
      <c r="U327" s="85"/>
      <c r="V327" s="86"/>
      <c r="W327" s="87"/>
      <c r="X327" s="132">
        <f>VLOOKUP(B327,'[4]ВОМ КГ-3 СОЭКС'!$C$3:$G$2063,5,0)</f>
        <v>15.6</v>
      </c>
      <c r="Y327" s="133">
        <f t="shared" si="27"/>
        <v>0</v>
      </c>
      <c r="Z327" s="132"/>
    </row>
    <row r="328" spans="1:26" x14ac:dyDescent="0.25">
      <c r="A328" s="76" t="s">
        <v>994</v>
      </c>
      <c r="B328" s="77" t="s">
        <v>3276</v>
      </c>
      <c r="C328" s="77" t="s">
        <v>3277</v>
      </c>
      <c r="D328" s="78">
        <v>4</v>
      </c>
      <c r="E328" s="79">
        <v>16.5</v>
      </c>
      <c r="F328" s="80">
        <v>66</v>
      </c>
      <c r="G328" s="81">
        <v>2.0299999999999998</v>
      </c>
      <c r="H328" s="81">
        <v>8.1199999999999992</v>
      </c>
      <c r="I328" s="78" t="s">
        <v>4743</v>
      </c>
      <c r="J328" s="78">
        <f>VLOOKUP(B328,'[3]09.02.2026'!$C$3:$J$2063,8,0)</f>
        <v>0</v>
      </c>
      <c r="K328" s="78">
        <f t="shared" si="26"/>
        <v>0</v>
      </c>
      <c r="L328" s="82"/>
      <c r="M328" s="82"/>
      <c r="N328" s="82">
        <v>4</v>
      </c>
      <c r="O328" s="82"/>
      <c r="P328" s="82"/>
      <c r="Q328" s="83"/>
      <c r="R328" s="83"/>
      <c r="S328" s="83"/>
      <c r="T328" s="84">
        <f t="shared" si="28"/>
        <v>0</v>
      </c>
      <c r="U328" s="85"/>
      <c r="V328" s="86"/>
      <c r="W328" s="87"/>
      <c r="X328" s="132">
        <f>VLOOKUP(B328,'[4]ВОМ КГ-3 СОЭКС'!$C$3:$G$2063,5,0)</f>
        <v>66</v>
      </c>
      <c r="Y328" s="133">
        <f t="shared" si="27"/>
        <v>0</v>
      </c>
      <c r="Z328" s="132"/>
    </row>
    <row r="329" spans="1:26" x14ac:dyDescent="0.25">
      <c r="A329" s="76" t="s">
        <v>997</v>
      </c>
      <c r="B329" s="77" t="s">
        <v>3278</v>
      </c>
      <c r="C329" s="77" t="s">
        <v>3279</v>
      </c>
      <c r="D329" s="78">
        <v>4</v>
      </c>
      <c r="E329" s="79">
        <v>8.1</v>
      </c>
      <c r="F329" s="80">
        <v>32.4</v>
      </c>
      <c r="G329" s="81">
        <v>1.02</v>
      </c>
      <c r="H329" s="81">
        <v>4.08</v>
      </c>
      <c r="I329" s="78" t="s">
        <v>4743</v>
      </c>
      <c r="J329" s="78">
        <f>VLOOKUP(B329,'[3]09.02.2026'!$C$3:$J$2063,8,0)</f>
        <v>0</v>
      </c>
      <c r="K329" s="78">
        <f t="shared" si="26"/>
        <v>0</v>
      </c>
      <c r="L329" s="82"/>
      <c r="M329" s="82"/>
      <c r="N329" s="82">
        <v>2</v>
      </c>
      <c r="O329" s="82"/>
      <c r="P329" s="82">
        <v>2</v>
      </c>
      <c r="Q329" s="83"/>
      <c r="R329" s="83"/>
      <c r="S329" s="83"/>
      <c r="T329" s="84">
        <f t="shared" si="28"/>
        <v>0</v>
      </c>
      <c r="U329" s="85"/>
      <c r="V329" s="86"/>
      <c r="W329" s="87"/>
      <c r="X329" s="132">
        <f>VLOOKUP(B329,'[4]ВОМ КГ-3 СОЭКС'!$C$3:$G$2063,5,0)</f>
        <v>32.4</v>
      </c>
      <c r="Y329" s="133">
        <f t="shared" si="27"/>
        <v>0</v>
      </c>
      <c r="Z329" s="132"/>
    </row>
    <row r="330" spans="1:26" x14ac:dyDescent="0.25">
      <c r="A330" s="76" t="s">
        <v>1000</v>
      </c>
      <c r="B330" s="77" t="s">
        <v>3280</v>
      </c>
      <c r="C330" s="77" t="s">
        <v>3281</v>
      </c>
      <c r="D330" s="78">
        <v>2</v>
      </c>
      <c r="E330" s="79">
        <v>7.6</v>
      </c>
      <c r="F330" s="80">
        <v>15.2</v>
      </c>
      <c r="G330" s="81">
        <v>0.95</v>
      </c>
      <c r="H330" s="81">
        <v>1.9</v>
      </c>
      <c r="I330" s="78" t="s">
        <v>4743</v>
      </c>
      <c r="J330" s="78">
        <f>VLOOKUP(B330,'[3]09.02.2026'!$C$3:$J$2063,8,0)</f>
        <v>0</v>
      </c>
      <c r="K330" s="78">
        <f t="shared" si="26"/>
        <v>0</v>
      </c>
      <c r="L330" s="82"/>
      <c r="M330" s="82"/>
      <c r="N330" s="82">
        <v>1</v>
      </c>
      <c r="O330" s="82"/>
      <c r="P330" s="82">
        <v>1</v>
      </c>
      <c r="Q330" s="83"/>
      <c r="R330" s="83"/>
      <c r="S330" s="83"/>
      <c r="T330" s="84">
        <f t="shared" si="28"/>
        <v>0</v>
      </c>
      <c r="U330" s="85"/>
      <c r="V330" s="86"/>
      <c r="W330" s="87"/>
      <c r="X330" s="132">
        <f>VLOOKUP(B330,'[4]ВОМ КГ-3 СОЭКС'!$C$3:$G$2063,5,0)</f>
        <v>15.2</v>
      </c>
      <c r="Y330" s="133">
        <f t="shared" si="27"/>
        <v>0</v>
      </c>
      <c r="Z330" s="132"/>
    </row>
    <row r="331" spans="1:26" x14ac:dyDescent="0.25">
      <c r="A331" s="76" t="s">
        <v>1003</v>
      </c>
      <c r="B331" s="77" t="s">
        <v>3282</v>
      </c>
      <c r="C331" s="77" t="s">
        <v>3283</v>
      </c>
      <c r="D331" s="78">
        <v>1</v>
      </c>
      <c r="E331" s="79">
        <v>24.2</v>
      </c>
      <c r="F331" s="80">
        <v>24.2</v>
      </c>
      <c r="G331" s="81">
        <v>2.97</v>
      </c>
      <c r="H331" s="81">
        <v>2.97</v>
      </c>
      <c r="I331" s="78" t="s">
        <v>4743</v>
      </c>
      <c r="J331" s="78">
        <f>VLOOKUP(B331,'[3]09.02.2026'!$C$3:$J$2063,8,0)</f>
        <v>0</v>
      </c>
      <c r="K331" s="78">
        <f t="shared" si="26"/>
        <v>0</v>
      </c>
      <c r="L331" s="82"/>
      <c r="M331" s="82"/>
      <c r="N331" s="82">
        <v>1</v>
      </c>
      <c r="O331" s="82"/>
      <c r="P331" s="82"/>
      <c r="Q331" s="83"/>
      <c r="R331" s="83"/>
      <c r="S331" s="83"/>
      <c r="T331" s="84">
        <f t="shared" si="28"/>
        <v>0</v>
      </c>
      <c r="U331" s="85"/>
      <c r="V331" s="86"/>
      <c r="W331" s="87"/>
      <c r="X331" s="132">
        <f>VLOOKUP(B331,'[4]ВОМ КГ-3 СОЭКС'!$C$3:$G$2063,5,0)</f>
        <v>24.2</v>
      </c>
      <c r="Y331" s="133">
        <f t="shared" si="27"/>
        <v>0</v>
      </c>
      <c r="Z331" s="132"/>
    </row>
    <row r="332" spans="1:26" x14ac:dyDescent="0.25">
      <c r="A332" s="76" t="s">
        <v>1006</v>
      </c>
      <c r="B332" s="77" t="s">
        <v>3284</v>
      </c>
      <c r="C332" s="77" t="s">
        <v>3285</v>
      </c>
      <c r="D332" s="78">
        <v>2</v>
      </c>
      <c r="E332" s="79">
        <v>14.1</v>
      </c>
      <c r="F332" s="80">
        <v>28.2</v>
      </c>
      <c r="G332" s="81">
        <v>1.75</v>
      </c>
      <c r="H332" s="81">
        <v>3.5</v>
      </c>
      <c r="I332" s="78" t="s">
        <v>4743</v>
      </c>
      <c r="J332" s="78">
        <f>VLOOKUP(B332,'[3]09.02.2026'!$C$3:$J$2063,8,0)</f>
        <v>0</v>
      </c>
      <c r="K332" s="78">
        <f t="shared" si="26"/>
        <v>0</v>
      </c>
      <c r="L332" s="82"/>
      <c r="M332" s="82"/>
      <c r="N332" s="82"/>
      <c r="O332" s="82">
        <v>1</v>
      </c>
      <c r="P332" s="82">
        <v>1</v>
      </c>
      <c r="Q332" s="83"/>
      <c r="R332" s="83"/>
      <c r="S332" s="83"/>
      <c r="T332" s="84">
        <f t="shared" si="28"/>
        <v>0</v>
      </c>
      <c r="U332" s="85"/>
      <c r="V332" s="86"/>
      <c r="W332" s="87"/>
      <c r="X332" s="132">
        <f>VLOOKUP(B332,'[4]ВОМ КГ-3 СОЭКС'!$C$3:$G$2063,5,0)</f>
        <v>28.2</v>
      </c>
      <c r="Y332" s="133">
        <f t="shared" si="27"/>
        <v>0</v>
      </c>
      <c r="Z332" s="132"/>
    </row>
    <row r="333" spans="1:26" x14ac:dyDescent="0.25">
      <c r="A333" s="76" t="s">
        <v>1009</v>
      </c>
      <c r="B333" s="77" t="s">
        <v>3286</v>
      </c>
      <c r="C333" s="77" t="s">
        <v>3287</v>
      </c>
      <c r="D333" s="78">
        <v>2</v>
      </c>
      <c r="E333" s="79">
        <v>20.100000000000001</v>
      </c>
      <c r="F333" s="80">
        <v>40.200000000000003</v>
      </c>
      <c r="G333" s="81">
        <v>2.4700000000000002</v>
      </c>
      <c r="H333" s="81">
        <v>4.9400000000000004</v>
      </c>
      <c r="I333" s="78" t="s">
        <v>4743</v>
      </c>
      <c r="J333" s="78">
        <f>VLOOKUP(B333,'[3]09.02.2026'!$C$3:$J$2063,8,0)</f>
        <v>0</v>
      </c>
      <c r="K333" s="78">
        <f t="shared" si="26"/>
        <v>0</v>
      </c>
      <c r="L333" s="82"/>
      <c r="M333" s="82"/>
      <c r="N333" s="82"/>
      <c r="O333" s="82">
        <v>1</v>
      </c>
      <c r="P333" s="82">
        <v>1</v>
      </c>
      <c r="Q333" s="83"/>
      <c r="R333" s="83"/>
      <c r="S333" s="83"/>
      <c r="T333" s="84">
        <f t="shared" si="28"/>
        <v>0</v>
      </c>
      <c r="U333" s="85"/>
      <c r="V333" s="86"/>
      <c r="W333" s="87"/>
      <c r="X333" s="132">
        <f>VLOOKUP(B333,'[4]ВОМ КГ-3 СОЭКС'!$C$3:$G$2063,5,0)</f>
        <v>40.200000000000003</v>
      </c>
      <c r="Y333" s="133">
        <f t="shared" si="27"/>
        <v>0</v>
      </c>
      <c r="Z333" s="132"/>
    </row>
    <row r="334" spans="1:26" x14ac:dyDescent="0.25">
      <c r="A334" s="76" t="s">
        <v>1012</v>
      </c>
      <c r="B334" s="77" t="s">
        <v>3288</v>
      </c>
      <c r="C334" s="77" t="s">
        <v>3289</v>
      </c>
      <c r="D334" s="78">
        <v>2</v>
      </c>
      <c r="E334" s="79">
        <v>20</v>
      </c>
      <c r="F334" s="80">
        <v>40</v>
      </c>
      <c r="G334" s="81">
        <v>2.46</v>
      </c>
      <c r="H334" s="81">
        <v>4.92</v>
      </c>
      <c r="I334" s="78" t="s">
        <v>4743</v>
      </c>
      <c r="J334" s="78">
        <f>VLOOKUP(B334,'[3]09.02.2026'!$C$3:$J$2063,8,0)</f>
        <v>0</v>
      </c>
      <c r="K334" s="78">
        <f t="shared" si="26"/>
        <v>0</v>
      </c>
      <c r="L334" s="82"/>
      <c r="M334" s="82"/>
      <c r="N334" s="82"/>
      <c r="O334" s="82">
        <v>1</v>
      </c>
      <c r="P334" s="82">
        <v>1</v>
      </c>
      <c r="Q334" s="83"/>
      <c r="R334" s="83"/>
      <c r="S334" s="83"/>
      <c r="T334" s="84">
        <f t="shared" si="28"/>
        <v>0</v>
      </c>
      <c r="U334" s="85"/>
      <c r="V334" s="86"/>
      <c r="W334" s="87"/>
      <c r="X334" s="132">
        <f>VLOOKUP(B334,'[4]ВОМ КГ-3 СОЭКС'!$C$3:$G$2063,5,0)</f>
        <v>40</v>
      </c>
      <c r="Y334" s="133">
        <f t="shared" si="27"/>
        <v>0</v>
      </c>
      <c r="Z334" s="132"/>
    </row>
    <row r="335" spans="1:26" x14ac:dyDescent="0.25">
      <c r="A335" s="76" t="s">
        <v>1015</v>
      </c>
      <c r="B335" s="77" t="s">
        <v>3290</v>
      </c>
      <c r="C335" s="77" t="s">
        <v>3291</v>
      </c>
      <c r="D335" s="78">
        <v>1</v>
      </c>
      <c r="E335" s="79">
        <v>33.4</v>
      </c>
      <c r="F335" s="80">
        <v>33.4</v>
      </c>
      <c r="G335" s="81">
        <v>4.09</v>
      </c>
      <c r="H335" s="81">
        <v>4.09</v>
      </c>
      <c r="I335" s="78" t="s">
        <v>4743</v>
      </c>
      <c r="J335" s="78">
        <f>VLOOKUP(B335,'[3]09.02.2026'!$C$3:$J$2063,8,0)</f>
        <v>0</v>
      </c>
      <c r="K335" s="78">
        <f t="shared" si="26"/>
        <v>0</v>
      </c>
      <c r="L335" s="82"/>
      <c r="M335" s="82"/>
      <c r="N335" s="82"/>
      <c r="O335" s="82">
        <v>1</v>
      </c>
      <c r="P335" s="82"/>
      <c r="Q335" s="83"/>
      <c r="R335" s="83"/>
      <c r="S335" s="83"/>
      <c r="T335" s="84">
        <f t="shared" si="28"/>
        <v>0</v>
      </c>
      <c r="U335" s="85"/>
      <c r="V335" s="86"/>
      <c r="W335" s="87"/>
      <c r="X335" s="132">
        <f>VLOOKUP(B335,'[4]ВОМ КГ-3 СОЭКС'!$C$3:$G$2063,5,0)</f>
        <v>33.4</v>
      </c>
      <c r="Y335" s="133">
        <f t="shared" si="27"/>
        <v>0</v>
      </c>
      <c r="Z335" s="132"/>
    </row>
    <row r="336" spans="1:26" x14ac:dyDescent="0.25">
      <c r="A336" s="76" t="s">
        <v>1018</v>
      </c>
      <c r="B336" s="77" t="s">
        <v>3292</v>
      </c>
      <c r="C336" s="77" t="s">
        <v>3293</v>
      </c>
      <c r="D336" s="78">
        <v>2</v>
      </c>
      <c r="E336" s="79">
        <v>29.7</v>
      </c>
      <c r="F336" s="80">
        <v>59.4</v>
      </c>
      <c r="G336" s="81">
        <v>3.63</v>
      </c>
      <c r="H336" s="81">
        <v>7.26</v>
      </c>
      <c r="I336" s="78" t="s">
        <v>4743</v>
      </c>
      <c r="J336" s="78">
        <f>VLOOKUP(B336,'[3]09.02.2026'!$C$3:$J$2063,8,0)</f>
        <v>0</v>
      </c>
      <c r="K336" s="78">
        <f t="shared" si="26"/>
        <v>0</v>
      </c>
      <c r="L336" s="82"/>
      <c r="M336" s="82"/>
      <c r="N336" s="82"/>
      <c r="O336" s="82">
        <v>1</v>
      </c>
      <c r="P336" s="82">
        <v>1</v>
      </c>
      <c r="Q336" s="83"/>
      <c r="R336" s="83"/>
      <c r="S336" s="82"/>
      <c r="T336" s="84">
        <f t="shared" si="28"/>
        <v>0</v>
      </c>
      <c r="U336" s="85"/>
      <c r="V336" s="86"/>
      <c r="W336" s="87"/>
      <c r="X336" s="132">
        <f>VLOOKUP(B336,'[4]ВОМ КГ-3 СОЭКС'!$C$3:$G$2063,5,0)</f>
        <v>59.4</v>
      </c>
      <c r="Y336" s="133">
        <f t="shared" si="27"/>
        <v>0</v>
      </c>
      <c r="Z336" s="132"/>
    </row>
    <row r="337" spans="1:26" x14ac:dyDescent="0.25">
      <c r="A337" s="76" t="s">
        <v>1021</v>
      </c>
      <c r="B337" s="77" t="s">
        <v>3294</v>
      </c>
      <c r="C337" s="77" t="s">
        <v>3295</v>
      </c>
      <c r="D337" s="78">
        <v>2</v>
      </c>
      <c r="E337" s="79">
        <v>25.2</v>
      </c>
      <c r="F337" s="80">
        <v>50.4</v>
      </c>
      <c r="G337" s="81">
        <v>3.09</v>
      </c>
      <c r="H337" s="81">
        <v>6.18</v>
      </c>
      <c r="I337" s="78" t="s">
        <v>4743</v>
      </c>
      <c r="J337" s="78">
        <f>VLOOKUP(B337,'[3]09.02.2026'!$C$3:$J$2063,8,0)</f>
        <v>0</v>
      </c>
      <c r="K337" s="78">
        <f t="shared" si="26"/>
        <v>0</v>
      </c>
      <c r="L337" s="82"/>
      <c r="M337" s="82"/>
      <c r="N337" s="82"/>
      <c r="O337" s="82">
        <v>1</v>
      </c>
      <c r="P337" s="82">
        <v>1</v>
      </c>
      <c r="Q337" s="83"/>
      <c r="R337" s="83"/>
      <c r="S337" s="82"/>
      <c r="T337" s="84">
        <f t="shared" si="28"/>
        <v>0</v>
      </c>
      <c r="U337" s="85"/>
      <c r="V337" s="86"/>
      <c r="W337" s="87"/>
      <c r="X337" s="132">
        <f>VLOOKUP(B337,'[4]ВОМ КГ-3 СОЭКС'!$C$3:$G$2063,5,0)</f>
        <v>50.4</v>
      </c>
      <c r="Y337" s="133">
        <f t="shared" si="27"/>
        <v>0</v>
      </c>
      <c r="Z337" s="132"/>
    </row>
    <row r="338" spans="1:26" x14ac:dyDescent="0.25">
      <c r="A338" s="76" t="s">
        <v>1024</v>
      </c>
      <c r="B338" s="77" t="s">
        <v>3296</v>
      </c>
      <c r="C338" s="77" t="s">
        <v>3297</v>
      </c>
      <c r="D338" s="78">
        <v>1</v>
      </c>
      <c r="E338" s="79">
        <v>26.1</v>
      </c>
      <c r="F338" s="80">
        <v>26.1</v>
      </c>
      <c r="G338" s="81">
        <v>3.19</v>
      </c>
      <c r="H338" s="81">
        <v>3.19</v>
      </c>
      <c r="I338" s="78" t="s">
        <v>4743</v>
      </c>
      <c r="J338" s="78">
        <f>VLOOKUP(B338,'[3]09.02.2026'!$C$3:$J$2063,8,0)</f>
        <v>0</v>
      </c>
      <c r="K338" s="78">
        <f t="shared" si="26"/>
        <v>0</v>
      </c>
      <c r="L338" s="82"/>
      <c r="M338" s="82"/>
      <c r="N338" s="82"/>
      <c r="O338" s="82">
        <v>1</v>
      </c>
      <c r="P338" s="82"/>
      <c r="Q338" s="83"/>
      <c r="R338" s="83"/>
      <c r="S338" s="83"/>
      <c r="T338" s="84">
        <f t="shared" si="28"/>
        <v>0</v>
      </c>
      <c r="U338" s="85"/>
      <c r="V338" s="86"/>
      <c r="W338" s="87"/>
      <c r="X338" s="132">
        <f>VLOOKUP(B338,'[4]ВОМ КГ-3 СОЭКС'!$C$3:$G$2063,5,0)</f>
        <v>26.1</v>
      </c>
      <c r="Y338" s="133">
        <f t="shared" si="27"/>
        <v>0</v>
      </c>
      <c r="Z338" s="132"/>
    </row>
    <row r="339" spans="1:26" x14ac:dyDescent="0.25">
      <c r="A339" s="76" t="s">
        <v>1027</v>
      </c>
      <c r="B339" s="77" t="s">
        <v>3298</v>
      </c>
      <c r="C339" s="77" t="s">
        <v>3299</v>
      </c>
      <c r="D339" s="78">
        <v>1</v>
      </c>
      <c r="E339" s="79">
        <v>17.399999999999999</v>
      </c>
      <c r="F339" s="80">
        <v>17.399999999999999</v>
      </c>
      <c r="G339" s="81">
        <v>2.14</v>
      </c>
      <c r="H339" s="81">
        <v>2.14</v>
      </c>
      <c r="I339" s="78" t="s">
        <v>4743</v>
      </c>
      <c r="J339" s="78">
        <f>VLOOKUP(B339,'[3]09.02.2026'!$C$3:$J$2063,8,0)</f>
        <v>0</v>
      </c>
      <c r="K339" s="78">
        <f t="shared" si="26"/>
        <v>0</v>
      </c>
      <c r="L339" s="82"/>
      <c r="M339" s="82"/>
      <c r="N339" s="82"/>
      <c r="O339" s="82">
        <v>1</v>
      </c>
      <c r="P339" s="82"/>
      <c r="Q339" s="83"/>
      <c r="R339" s="83"/>
      <c r="S339" s="83"/>
      <c r="T339" s="84">
        <f t="shared" si="28"/>
        <v>0</v>
      </c>
      <c r="U339" s="85"/>
      <c r="V339" s="86"/>
      <c r="W339" s="87"/>
      <c r="X339" s="132">
        <f>VLOOKUP(B339,'[4]ВОМ КГ-3 СОЭКС'!$C$3:$G$2063,5,0)</f>
        <v>17.399999999999999</v>
      </c>
      <c r="Y339" s="133">
        <f t="shared" si="27"/>
        <v>0</v>
      </c>
      <c r="Z339" s="132"/>
    </row>
    <row r="340" spans="1:26" x14ac:dyDescent="0.25">
      <c r="A340" s="76" t="s">
        <v>1030</v>
      </c>
      <c r="B340" s="77" t="s">
        <v>3300</v>
      </c>
      <c r="C340" s="77" t="s">
        <v>3301</v>
      </c>
      <c r="D340" s="78">
        <v>1</v>
      </c>
      <c r="E340" s="79">
        <v>8.9</v>
      </c>
      <c r="F340" s="80">
        <v>8.9</v>
      </c>
      <c r="G340" s="81">
        <v>1.1200000000000001</v>
      </c>
      <c r="H340" s="81">
        <v>1.1200000000000001</v>
      </c>
      <c r="I340" s="78" t="s">
        <v>4743</v>
      </c>
      <c r="J340" s="78">
        <f>VLOOKUP(B340,'[3]09.02.2026'!$C$3:$J$2063,8,0)</f>
        <v>0</v>
      </c>
      <c r="K340" s="78">
        <f t="shared" ref="K340:K403" si="29">J340*E340</f>
        <v>0</v>
      </c>
      <c r="L340" s="82"/>
      <c r="M340" s="82"/>
      <c r="N340" s="82"/>
      <c r="O340" s="82">
        <v>1</v>
      </c>
      <c r="P340" s="82"/>
      <c r="Q340" s="83"/>
      <c r="R340" s="83"/>
      <c r="S340" s="83"/>
      <c r="T340" s="84">
        <f t="shared" si="28"/>
        <v>0</v>
      </c>
      <c r="U340" s="85"/>
      <c r="V340" s="86"/>
      <c r="W340" s="87"/>
      <c r="X340" s="132">
        <f>VLOOKUP(B340,'[4]ВОМ КГ-3 СОЭКС'!$C$3:$G$2063,5,0)</f>
        <v>8.9</v>
      </c>
      <c r="Y340" s="133">
        <f t="shared" si="27"/>
        <v>0</v>
      </c>
      <c r="Z340" s="132"/>
    </row>
    <row r="341" spans="1:26" x14ac:dyDescent="0.25">
      <c r="A341" s="76" t="s">
        <v>1033</v>
      </c>
      <c r="B341" s="77" t="s">
        <v>3302</v>
      </c>
      <c r="C341" s="77" t="s">
        <v>3303</v>
      </c>
      <c r="D341" s="78">
        <v>1</v>
      </c>
      <c r="E341" s="79">
        <v>16.5</v>
      </c>
      <c r="F341" s="80">
        <v>16.5</v>
      </c>
      <c r="G341" s="81">
        <v>2.04</v>
      </c>
      <c r="H341" s="81">
        <v>2.04</v>
      </c>
      <c r="I341" s="78" t="s">
        <v>4743</v>
      </c>
      <c r="J341" s="78">
        <f>VLOOKUP(B341,'[3]09.02.2026'!$C$3:$J$2063,8,0)</f>
        <v>0</v>
      </c>
      <c r="K341" s="78">
        <f t="shared" si="29"/>
        <v>0</v>
      </c>
      <c r="L341" s="82"/>
      <c r="M341" s="82"/>
      <c r="N341" s="82"/>
      <c r="O341" s="82">
        <v>1</v>
      </c>
      <c r="P341" s="82"/>
      <c r="Q341" s="83"/>
      <c r="R341" s="83"/>
      <c r="S341" s="83"/>
      <c r="T341" s="84">
        <f t="shared" si="28"/>
        <v>0</v>
      </c>
      <c r="U341" s="85"/>
      <c r="V341" s="86"/>
      <c r="W341" s="87"/>
      <c r="X341" s="132">
        <f>VLOOKUP(B341,'[4]ВОМ КГ-3 СОЭКС'!$C$3:$G$2063,5,0)</f>
        <v>16.5</v>
      </c>
      <c r="Y341" s="133">
        <f t="shared" si="27"/>
        <v>0</v>
      </c>
      <c r="Z341" s="132"/>
    </row>
    <row r="342" spans="1:26" x14ac:dyDescent="0.25">
      <c r="A342" s="76" t="s">
        <v>1036</v>
      </c>
      <c r="B342" s="77" t="s">
        <v>3304</v>
      </c>
      <c r="C342" s="77" t="s">
        <v>3305</v>
      </c>
      <c r="D342" s="78">
        <v>2</v>
      </c>
      <c r="E342" s="79">
        <v>19.399999999999999</v>
      </c>
      <c r="F342" s="80">
        <v>38.799999999999997</v>
      </c>
      <c r="G342" s="81">
        <v>2.2799999999999998</v>
      </c>
      <c r="H342" s="81">
        <v>4.5599999999999996</v>
      </c>
      <c r="I342" s="78" t="s">
        <v>4743</v>
      </c>
      <c r="J342" s="78">
        <f>VLOOKUP(B342,'[3]09.02.2026'!$C$3:$J$2063,8,0)</f>
        <v>0</v>
      </c>
      <c r="K342" s="78">
        <f t="shared" si="29"/>
        <v>0</v>
      </c>
      <c r="L342" s="82"/>
      <c r="M342" s="82"/>
      <c r="N342" s="82"/>
      <c r="O342" s="82">
        <v>2</v>
      </c>
      <c r="P342" s="82"/>
      <c r="Q342" s="83"/>
      <c r="R342" s="83"/>
      <c r="S342" s="83"/>
      <c r="T342" s="84">
        <f t="shared" si="28"/>
        <v>0</v>
      </c>
      <c r="U342" s="85"/>
      <c r="V342" s="86"/>
      <c r="W342" s="87"/>
      <c r="X342" s="132">
        <f>VLOOKUP(B342,'[4]ВОМ КГ-3 СОЭКС'!$C$3:$G$2063,5,0)</f>
        <v>38.799999999999997</v>
      </c>
      <c r="Y342" s="133">
        <f t="shared" si="27"/>
        <v>0</v>
      </c>
      <c r="Z342" s="132"/>
    </row>
    <row r="343" spans="1:26" x14ac:dyDescent="0.25">
      <c r="A343" s="76" t="s">
        <v>1039</v>
      </c>
      <c r="B343" s="77" t="s">
        <v>3306</v>
      </c>
      <c r="C343" s="77" t="s">
        <v>3307</v>
      </c>
      <c r="D343" s="78">
        <v>1</v>
      </c>
      <c r="E343" s="79">
        <v>13.7</v>
      </c>
      <c r="F343" s="80">
        <v>13.7</v>
      </c>
      <c r="G343" s="81">
        <v>1.72</v>
      </c>
      <c r="H343" s="81">
        <v>1.72</v>
      </c>
      <c r="I343" s="78" t="s">
        <v>4743</v>
      </c>
      <c r="J343" s="78">
        <f>VLOOKUP(B343,'[3]09.02.2026'!$C$3:$J$2063,8,0)</f>
        <v>0</v>
      </c>
      <c r="K343" s="78">
        <f t="shared" si="29"/>
        <v>0</v>
      </c>
      <c r="L343" s="82"/>
      <c r="M343" s="82"/>
      <c r="N343" s="82"/>
      <c r="O343" s="82">
        <v>1</v>
      </c>
      <c r="P343" s="82"/>
      <c r="Q343" s="83"/>
      <c r="R343" s="83"/>
      <c r="S343" s="83"/>
      <c r="T343" s="84">
        <f t="shared" si="28"/>
        <v>0</v>
      </c>
      <c r="U343" s="85"/>
      <c r="V343" s="86"/>
      <c r="W343" s="87"/>
      <c r="X343" s="132">
        <f>VLOOKUP(B343,'[4]ВОМ КГ-3 СОЭКС'!$C$3:$G$2063,5,0)</f>
        <v>13.7</v>
      </c>
      <c r="Y343" s="133">
        <f t="shared" si="27"/>
        <v>0</v>
      </c>
      <c r="Z343" s="132"/>
    </row>
    <row r="344" spans="1:26" x14ac:dyDescent="0.25">
      <c r="A344" s="76" t="s">
        <v>1042</v>
      </c>
      <c r="B344" s="77" t="s">
        <v>3308</v>
      </c>
      <c r="C344" s="77" t="s">
        <v>3309</v>
      </c>
      <c r="D344" s="78">
        <v>1</v>
      </c>
      <c r="E344" s="79">
        <v>32.4</v>
      </c>
      <c r="F344" s="80">
        <v>32.4</v>
      </c>
      <c r="G344" s="81">
        <v>3.97</v>
      </c>
      <c r="H344" s="81">
        <v>3.97</v>
      </c>
      <c r="I344" s="78" t="s">
        <v>4743</v>
      </c>
      <c r="J344" s="78">
        <f>VLOOKUP(B344,'[3]09.02.2026'!$C$3:$J$2063,8,0)</f>
        <v>0</v>
      </c>
      <c r="K344" s="78">
        <f t="shared" si="29"/>
        <v>0</v>
      </c>
      <c r="L344" s="82"/>
      <c r="M344" s="82"/>
      <c r="N344" s="82"/>
      <c r="O344" s="82"/>
      <c r="P344" s="82">
        <v>1</v>
      </c>
      <c r="Q344" s="83"/>
      <c r="R344" s="83"/>
      <c r="S344" s="83"/>
      <c r="T344" s="84">
        <f t="shared" si="28"/>
        <v>0</v>
      </c>
      <c r="U344" s="85"/>
      <c r="V344" s="86"/>
      <c r="W344" s="87"/>
      <c r="X344" s="132">
        <f>VLOOKUP(B344,'[4]ВОМ КГ-3 СОЭКС'!$C$3:$G$2063,5,0)</f>
        <v>32.4</v>
      </c>
      <c r="Y344" s="133">
        <f t="shared" si="27"/>
        <v>0</v>
      </c>
      <c r="Z344" s="132"/>
    </row>
    <row r="345" spans="1:26" x14ac:dyDescent="0.25">
      <c r="A345" s="76" t="s">
        <v>1045</v>
      </c>
      <c r="B345" s="77" t="s">
        <v>3310</v>
      </c>
      <c r="C345" s="77" t="s">
        <v>3311</v>
      </c>
      <c r="D345" s="78">
        <v>1</v>
      </c>
      <c r="E345" s="79">
        <v>27</v>
      </c>
      <c r="F345" s="80">
        <v>27</v>
      </c>
      <c r="G345" s="81">
        <v>3.3</v>
      </c>
      <c r="H345" s="81">
        <v>3.3</v>
      </c>
      <c r="I345" s="78" t="s">
        <v>4743</v>
      </c>
      <c r="J345" s="78">
        <f>VLOOKUP(B345,'[3]09.02.2026'!$C$3:$J$2063,8,0)</f>
        <v>0</v>
      </c>
      <c r="K345" s="78">
        <f t="shared" si="29"/>
        <v>0</v>
      </c>
      <c r="L345" s="82"/>
      <c r="M345" s="82"/>
      <c r="N345" s="82"/>
      <c r="O345" s="82"/>
      <c r="P345" s="82">
        <v>1</v>
      </c>
      <c r="Q345" s="83"/>
      <c r="R345" s="83"/>
      <c r="S345" s="83"/>
      <c r="T345" s="84">
        <f t="shared" si="28"/>
        <v>0</v>
      </c>
      <c r="U345" s="85"/>
      <c r="V345" s="86"/>
      <c r="W345" s="87"/>
      <c r="X345" s="132">
        <f>VLOOKUP(B345,'[4]ВОМ КГ-3 СОЭКС'!$C$3:$G$2063,5,0)</f>
        <v>27</v>
      </c>
      <c r="Y345" s="133">
        <f t="shared" si="27"/>
        <v>0</v>
      </c>
      <c r="Z345" s="132"/>
    </row>
    <row r="346" spans="1:26" x14ac:dyDescent="0.25">
      <c r="A346" s="76" t="s">
        <v>1048</v>
      </c>
      <c r="B346" s="77" t="s">
        <v>3312</v>
      </c>
      <c r="C346" s="77" t="s">
        <v>3313</v>
      </c>
      <c r="D346" s="78">
        <v>3</v>
      </c>
      <c r="E346" s="79">
        <v>20.3</v>
      </c>
      <c r="F346" s="80">
        <v>60.9</v>
      </c>
      <c r="G346" s="81">
        <v>2.5</v>
      </c>
      <c r="H346" s="81">
        <v>7.5</v>
      </c>
      <c r="I346" s="78" t="s">
        <v>4743</v>
      </c>
      <c r="J346" s="78">
        <f>VLOOKUP(B346,'[3]09.02.2026'!$C$3:$J$2063,8,0)</f>
        <v>0</v>
      </c>
      <c r="K346" s="78">
        <f t="shared" si="29"/>
        <v>0</v>
      </c>
      <c r="L346" s="82"/>
      <c r="M346" s="82"/>
      <c r="N346" s="82"/>
      <c r="O346" s="82"/>
      <c r="P346" s="82">
        <v>3</v>
      </c>
      <c r="Q346" s="83"/>
      <c r="R346" s="83"/>
      <c r="S346" s="83"/>
      <c r="T346" s="84">
        <f t="shared" si="28"/>
        <v>0</v>
      </c>
      <c r="U346" s="85"/>
      <c r="V346" s="86"/>
      <c r="W346" s="87"/>
      <c r="X346" s="132">
        <f>VLOOKUP(B346,'[4]ВОМ КГ-3 СОЭКС'!$C$3:$G$2063,5,0)</f>
        <v>60.9</v>
      </c>
      <c r="Y346" s="133">
        <f t="shared" si="27"/>
        <v>0</v>
      </c>
      <c r="Z346" s="132"/>
    </row>
    <row r="347" spans="1:26" x14ac:dyDescent="0.25">
      <c r="A347" s="76" t="s">
        <v>1051</v>
      </c>
      <c r="B347" s="77" t="s">
        <v>3314</v>
      </c>
      <c r="C347" s="77" t="s">
        <v>3315</v>
      </c>
      <c r="D347" s="78">
        <v>3</v>
      </c>
      <c r="E347" s="79">
        <v>24</v>
      </c>
      <c r="F347" s="80">
        <v>72</v>
      </c>
      <c r="G347" s="81">
        <v>2.95</v>
      </c>
      <c r="H347" s="81">
        <v>8.85</v>
      </c>
      <c r="I347" s="78" t="s">
        <v>4743</v>
      </c>
      <c r="J347" s="78">
        <f>VLOOKUP(B347,'[3]09.02.2026'!$C$3:$J$2063,8,0)</f>
        <v>0</v>
      </c>
      <c r="K347" s="78">
        <f t="shared" si="29"/>
        <v>0</v>
      </c>
      <c r="L347" s="82"/>
      <c r="M347" s="82"/>
      <c r="N347" s="82"/>
      <c r="O347" s="82"/>
      <c r="P347" s="82">
        <v>3</v>
      </c>
      <c r="Q347" s="83"/>
      <c r="R347" s="83"/>
      <c r="S347" s="83"/>
      <c r="T347" s="84">
        <f t="shared" si="28"/>
        <v>0</v>
      </c>
      <c r="U347" s="85"/>
      <c r="V347" s="86"/>
      <c r="W347" s="87"/>
      <c r="X347" s="132">
        <f>VLOOKUP(B347,'[4]ВОМ КГ-3 СОЭКС'!$C$3:$G$2063,5,0)</f>
        <v>72</v>
      </c>
      <c r="Y347" s="133">
        <f t="shared" si="27"/>
        <v>0</v>
      </c>
      <c r="Z347" s="132"/>
    </row>
    <row r="348" spans="1:26" x14ac:dyDescent="0.25">
      <c r="A348" s="76" t="s">
        <v>1054</v>
      </c>
      <c r="B348" s="77" t="s">
        <v>3316</v>
      </c>
      <c r="C348" s="77" t="s">
        <v>3317</v>
      </c>
      <c r="D348" s="78">
        <v>1</v>
      </c>
      <c r="E348" s="79">
        <v>16.600000000000001</v>
      </c>
      <c r="F348" s="80">
        <v>16.600000000000001</v>
      </c>
      <c r="G348" s="81">
        <v>2.04</v>
      </c>
      <c r="H348" s="81">
        <v>2.04</v>
      </c>
      <c r="I348" s="78" t="s">
        <v>4743</v>
      </c>
      <c r="J348" s="78">
        <f>VLOOKUP(B348,'[3]09.02.2026'!$C$3:$J$2063,8,0)</f>
        <v>0</v>
      </c>
      <c r="K348" s="78">
        <f t="shared" si="29"/>
        <v>0</v>
      </c>
      <c r="L348" s="82"/>
      <c r="M348" s="82"/>
      <c r="N348" s="82"/>
      <c r="O348" s="82"/>
      <c r="P348" s="82">
        <v>1</v>
      </c>
      <c r="Q348" s="83"/>
      <c r="R348" s="83"/>
      <c r="S348" s="83"/>
      <c r="T348" s="84">
        <f t="shared" si="28"/>
        <v>0</v>
      </c>
      <c r="U348" s="85"/>
      <c r="V348" s="86"/>
      <c r="W348" s="87"/>
      <c r="X348" s="132">
        <f>VLOOKUP(B348,'[4]ВОМ КГ-3 СОЭКС'!$C$3:$G$2063,5,0)</f>
        <v>16.600000000000001</v>
      </c>
      <c r="Y348" s="133">
        <f t="shared" si="27"/>
        <v>0</v>
      </c>
      <c r="Z348" s="132"/>
    </row>
    <row r="349" spans="1:26" x14ac:dyDescent="0.25">
      <c r="A349" s="76" t="s">
        <v>1057</v>
      </c>
      <c r="B349" s="77" t="s">
        <v>3318</v>
      </c>
      <c r="C349" s="77" t="s">
        <v>3319</v>
      </c>
      <c r="D349" s="78">
        <v>1</v>
      </c>
      <c r="E349" s="79">
        <v>54.4</v>
      </c>
      <c r="F349" s="80">
        <v>54.4</v>
      </c>
      <c r="G349" s="81">
        <v>3</v>
      </c>
      <c r="H349" s="81">
        <v>3</v>
      </c>
      <c r="I349" s="78" t="s">
        <v>4743</v>
      </c>
      <c r="J349" s="78">
        <f>VLOOKUP(B349,'[3]09.02.2026'!$C$3:$J$2063,8,0)</f>
        <v>0</v>
      </c>
      <c r="K349" s="78">
        <f t="shared" si="29"/>
        <v>0</v>
      </c>
      <c r="L349" s="82"/>
      <c r="M349" s="82"/>
      <c r="N349" s="82">
        <v>1</v>
      </c>
      <c r="O349" s="82"/>
      <c r="P349" s="82"/>
      <c r="Q349" s="83"/>
      <c r="R349" s="83"/>
      <c r="S349" s="83"/>
      <c r="T349" s="84">
        <f t="shared" si="28"/>
        <v>0</v>
      </c>
      <c r="U349" s="85"/>
      <c r="V349" s="86"/>
      <c r="W349" s="87"/>
      <c r="X349" s="132">
        <f>VLOOKUP(B349,'[4]ВОМ КГ-3 СОЭКС'!$C$3:$G$2063,5,0)</f>
        <v>54.4</v>
      </c>
      <c r="Y349" s="133">
        <f t="shared" si="27"/>
        <v>0</v>
      </c>
      <c r="Z349" s="132"/>
    </row>
    <row r="350" spans="1:26" x14ac:dyDescent="0.25">
      <c r="A350" s="76" t="s">
        <v>1060</v>
      </c>
      <c r="B350" s="77" t="s">
        <v>3320</v>
      </c>
      <c r="C350" s="77" t="s">
        <v>3321</v>
      </c>
      <c r="D350" s="78">
        <v>6</v>
      </c>
      <c r="E350" s="79">
        <v>18.2</v>
      </c>
      <c r="F350" s="80">
        <v>109.2</v>
      </c>
      <c r="G350" s="81">
        <v>0.99</v>
      </c>
      <c r="H350" s="81">
        <v>5.94</v>
      </c>
      <c r="I350" s="78" t="s">
        <v>4743</v>
      </c>
      <c r="J350" s="78">
        <f>VLOOKUP(B350,'[3]09.02.2026'!$C$3:$J$2063,8,0)</f>
        <v>0</v>
      </c>
      <c r="K350" s="78">
        <f t="shared" si="29"/>
        <v>0</v>
      </c>
      <c r="L350" s="82"/>
      <c r="M350" s="82"/>
      <c r="N350" s="82">
        <v>2</v>
      </c>
      <c r="O350" s="82"/>
      <c r="P350" s="82">
        <v>4</v>
      </c>
      <c r="Q350" s="83"/>
      <c r="R350" s="83"/>
      <c r="S350" s="83"/>
      <c r="T350" s="84">
        <f t="shared" si="28"/>
        <v>0</v>
      </c>
      <c r="U350" s="85"/>
      <c r="V350" s="86"/>
      <c r="W350" s="87"/>
      <c r="X350" s="132">
        <f>VLOOKUP(B350,'[4]ВОМ КГ-3 СОЭКС'!$C$3:$G$2063,5,0)</f>
        <v>109.2</v>
      </c>
      <c r="Y350" s="133">
        <f t="shared" si="27"/>
        <v>0</v>
      </c>
      <c r="Z350" s="132"/>
    </row>
    <row r="351" spans="1:26" x14ac:dyDescent="0.25">
      <c r="A351" s="76" t="s">
        <v>1063</v>
      </c>
      <c r="B351" s="77" t="s">
        <v>3322</v>
      </c>
      <c r="C351" s="77" t="s">
        <v>3323</v>
      </c>
      <c r="D351" s="78">
        <v>6</v>
      </c>
      <c r="E351" s="79">
        <v>18.100000000000001</v>
      </c>
      <c r="F351" s="80">
        <v>108.6</v>
      </c>
      <c r="G351" s="81">
        <v>0.99</v>
      </c>
      <c r="H351" s="81">
        <v>5.94</v>
      </c>
      <c r="I351" s="78" t="s">
        <v>4743</v>
      </c>
      <c r="J351" s="78">
        <f>VLOOKUP(B351,'[3]09.02.2026'!$C$3:$J$2063,8,0)</f>
        <v>0</v>
      </c>
      <c r="K351" s="78">
        <f t="shared" si="29"/>
        <v>0</v>
      </c>
      <c r="L351" s="82"/>
      <c r="M351" s="82"/>
      <c r="N351" s="82">
        <v>2</v>
      </c>
      <c r="O351" s="82"/>
      <c r="P351" s="82">
        <v>4</v>
      </c>
      <c r="Q351" s="83"/>
      <c r="R351" s="83"/>
      <c r="S351" s="83"/>
      <c r="T351" s="84">
        <f t="shared" si="28"/>
        <v>0</v>
      </c>
      <c r="U351" s="85"/>
      <c r="V351" s="86"/>
      <c r="W351" s="87"/>
      <c r="X351" s="132">
        <f>VLOOKUP(B351,'[4]ВОМ КГ-3 СОЭКС'!$C$3:$G$2063,5,0)</f>
        <v>108.6</v>
      </c>
      <c r="Y351" s="133">
        <f t="shared" si="27"/>
        <v>0</v>
      </c>
      <c r="Z351" s="132"/>
    </row>
    <row r="352" spans="1:26" x14ac:dyDescent="0.25">
      <c r="A352" s="76" t="s">
        <v>1066</v>
      </c>
      <c r="B352" s="77" t="s">
        <v>3324</v>
      </c>
      <c r="C352" s="77" t="s">
        <v>3325</v>
      </c>
      <c r="D352" s="78">
        <v>4</v>
      </c>
      <c r="E352" s="79">
        <v>26.2</v>
      </c>
      <c r="F352" s="80">
        <v>104.8</v>
      </c>
      <c r="G352" s="81">
        <v>1.41</v>
      </c>
      <c r="H352" s="81">
        <v>5.64</v>
      </c>
      <c r="I352" s="78" t="s">
        <v>4743</v>
      </c>
      <c r="J352" s="78">
        <f>VLOOKUP(B352,'[3]09.02.2026'!$C$3:$J$2063,8,0)</f>
        <v>0</v>
      </c>
      <c r="K352" s="78">
        <f t="shared" si="29"/>
        <v>0</v>
      </c>
      <c r="L352" s="82"/>
      <c r="M352" s="82"/>
      <c r="N352" s="82">
        <v>4</v>
      </c>
      <c r="O352" s="82"/>
      <c r="P352" s="82"/>
      <c r="Q352" s="83"/>
      <c r="R352" s="83"/>
      <c r="S352" s="83"/>
      <c r="T352" s="84">
        <f t="shared" si="28"/>
        <v>0</v>
      </c>
      <c r="U352" s="85"/>
      <c r="V352" s="86"/>
      <c r="W352" s="87"/>
      <c r="X352" s="132">
        <f>VLOOKUP(B352,'[4]ВОМ КГ-3 СОЭКС'!$C$3:$G$2063,5,0)</f>
        <v>104.8</v>
      </c>
      <c r="Y352" s="133">
        <f t="shared" si="27"/>
        <v>0</v>
      </c>
      <c r="Z352" s="132"/>
    </row>
    <row r="353" spans="1:26" x14ac:dyDescent="0.25">
      <c r="A353" s="76" t="s">
        <v>1069</v>
      </c>
      <c r="B353" s="77" t="s">
        <v>3326</v>
      </c>
      <c r="C353" s="77" t="s">
        <v>3327</v>
      </c>
      <c r="D353" s="78">
        <v>1</v>
      </c>
      <c r="E353" s="79">
        <v>13.6</v>
      </c>
      <c r="F353" s="80">
        <v>13.6</v>
      </c>
      <c r="G353" s="81">
        <v>0.73</v>
      </c>
      <c r="H353" s="81">
        <v>0.73</v>
      </c>
      <c r="I353" s="78" t="s">
        <v>4743</v>
      </c>
      <c r="J353" s="78">
        <f>VLOOKUP(B353,'[3]09.02.2026'!$C$3:$J$2063,8,0)</f>
        <v>0</v>
      </c>
      <c r="K353" s="78">
        <f t="shared" si="29"/>
        <v>0</v>
      </c>
      <c r="L353" s="82"/>
      <c r="M353" s="82"/>
      <c r="N353" s="82">
        <v>1</v>
      </c>
      <c r="O353" s="82"/>
      <c r="P353" s="82"/>
      <c r="Q353" s="83"/>
      <c r="R353" s="83"/>
      <c r="S353" s="83"/>
      <c r="T353" s="84">
        <f t="shared" si="28"/>
        <v>0</v>
      </c>
      <c r="U353" s="85"/>
      <c r="V353" s="86"/>
      <c r="W353" s="87"/>
      <c r="X353" s="132">
        <f>VLOOKUP(B353,'[4]ВОМ КГ-3 СОЭКС'!$C$3:$G$2063,5,0)</f>
        <v>13.6</v>
      </c>
      <c r="Y353" s="133">
        <f t="shared" si="27"/>
        <v>0</v>
      </c>
      <c r="Z353" s="132"/>
    </row>
    <row r="354" spans="1:26" ht="31.5" x14ac:dyDescent="0.25">
      <c r="A354" s="76" t="s">
        <v>1072</v>
      </c>
      <c r="B354" s="77" t="s">
        <v>3328</v>
      </c>
      <c r="C354" s="77" t="s">
        <v>3329</v>
      </c>
      <c r="D354" s="78">
        <v>4</v>
      </c>
      <c r="E354" s="79">
        <v>16.600000000000001</v>
      </c>
      <c r="F354" s="80">
        <v>66.400000000000006</v>
      </c>
      <c r="G354" s="81">
        <v>0.89</v>
      </c>
      <c r="H354" s="81">
        <v>3.56</v>
      </c>
      <c r="I354" s="78" t="s">
        <v>4743</v>
      </c>
      <c r="J354" s="78">
        <f>VLOOKUP(B354,'[3]09.02.2026'!$C$3:$J$2063,8,0)</f>
        <v>0</v>
      </c>
      <c r="K354" s="78">
        <f t="shared" si="29"/>
        <v>0</v>
      </c>
      <c r="L354" s="82"/>
      <c r="M354" s="82"/>
      <c r="N354" s="82">
        <v>4</v>
      </c>
      <c r="O354" s="82"/>
      <c r="P354" s="82"/>
      <c r="Q354" s="82"/>
      <c r="R354" s="82"/>
      <c r="S354" s="83"/>
      <c r="T354" s="84">
        <f t="shared" si="28"/>
        <v>0</v>
      </c>
      <c r="U354" s="129" t="s">
        <v>4754</v>
      </c>
      <c r="V354" s="86"/>
      <c r="W354" s="87"/>
      <c r="X354" s="132">
        <f>VLOOKUP(B354,'[4]ВОМ КГ-3 СОЭКС'!$C$3:$G$2063,5,0)</f>
        <v>66.400000000000006</v>
      </c>
      <c r="Y354" s="133">
        <f t="shared" si="27"/>
        <v>0</v>
      </c>
      <c r="Z354" s="132"/>
    </row>
    <row r="355" spans="1:26" ht="31.5" x14ac:dyDescent="0.25">
      <c r="A355" s="76" t="s">
        <v>1075</v>
      </c>
      <c r="B355" s="77" t="s">
        <v>3330</v>
      </c>
      <c r="C355" s="77" t="s">
        <v>3331</v>
      </c>
      <c r="D355" s="78">
        <v>4</v>
      </c>
      <c r="E355" s="79">
        <v>16.600000000000001</v>
      </c>
      <c r="F355" s="80">
        <v>66.400000000000006</v>
      </c>
      <c r="G355" s="81">
        <v>0.89</v>
      </c>
      <c r="H355" s="81">
        <v>3.56</v>
      </c>
      <c r="I355" s="78" t="s">
        <v>4743</v>
      </c>
      <c r="J355" s="78">
        <f>VLOOKUP(B355,'[3]09.02.2026'!$C$3:$J$2063,8,0)</f>
        <v>0</v>
      </c>
      <c r="K355" s="78">
        <f t="shared" si="29"/>
        <v>0</v>
      </c>
      <c r="L355" s="82"/>
      <c r="M355" s="82"/>
      <c r="N355" s="82">
        <v>4</v>
      </c>
      <c r="O355" s="82"/>
      <c r="P355" s="82"/>
      <c r="Q355" s="83"/>
      <c r="R355" s="83"/>
      <c r="S355" s="83"/>
      <c r="T355" s="84">
        <f t="shared" si="28"/>
        <v>0</v>
      </c>
      <c r="U355" s="129" t="s">
        <v>4754</v>
      </c>
      <c r="V355" s="86"/>
      <c r="W355" s="87"/>
      <c r="X355" s="132">
        <f>VLOOKUP(B355,'[4]ВОМ КГ-3 СОЭКС'!$C$3:$G$2063,5,0)</f>
        <v>66.400000000000006</v>
      </c>
      <c r="Y355" s="133">
        <f t="shared" si="27"/>
        <v>0</v>
      </c>
      <c r="Z355" s="132"/>
    </row>
    <row r="356" spans="1:26" x14ac:dyDescent="0.25">
      <c r="A356" s="76" t="s">
        <v>1078</v>
      </c>
      <c r="B356" s="77" t="s">
        <v>3332</v>
      </c>
      <c r="C356" s="77" t="s">
        <v>3333</v>
      </c>
      <c r="D356" s="78">
        <v>1</v>
      </c>
      <c r="E356" s="79">
        <v>43.1</v>
      </c>
      <c r="F356" s="80">
        <v>43.1</v>
      </c>
      <c r="G356" s="81">
        <v>2.37</v>
      </c>
      <c r="H356" s="81">
        <v>2.37</v>
      </c>
      <c r="I356" s="78" t="s">
        <v>4743</v>
      </c>
      <c r="J356" s="78">
        <f>VLOOKUP(B356,'[3]09.02.2026'!$C$3:$J$2063,8,0)</f>
        <v>0</v>
      </c>
      <c r="K356" s="78">
        <f t="shared" si="29"/>
        <v>0</v>
      </c>
      <c r="L356" s="82"/>
      <c r="M356" s="82"/>
      <c r="N356" s="82">
        <v>1</v>
      </c>
      <c r="O356" s="82"/>
      <c r="P356" s="82"/>
      <c r="Q356" s="83"/>
      <c r="R356" s="83"/>
      <c r="S356" s="83"/>
      <c r="T356" s="84">
        <f t="shared" si="28"/>
        <v>0</v>
      </c>
      <c r="U356" s="85"/>
      <c r="V356" s="86"/>
      <c r="W356" s="87"/>
      <c r="X356" s="132">
        <f>VLOOKUP(B356,'[4]ВОМ КГ-3 СОЭКС'!$C$3:$G$2063,5,0)</f>
        <v>43.1</v>
      </c>
      <c r="Y356" s="133">
        <f t="shared" si="27"/>
        <v>0</v>
      </c>
      <c r="Z356" s="132"/>
    </row>
    <row r="357" spans="1:26" x14ac:dyDescent="0.25">
      <c r="A357" s="76" t="s">
        <v>1081</v>
      </c>
      <c r="B357" s="77" t="s">
        <v>3334</v>
      </c>
      <c r="C357" s="77" t="s">
        <v>3335</v>
      </c>
      <c r="D357" s="78">
        <v>3</v>
      </c>
      <c r="E357" s="79">
        <v>28.1</v>
      </c>
      <c r="F357" s="80">
        <v>84.3</v>
      </c>
      <c r="G357" s="81">
        <v>1.52</v>
      </c>
      <c r="H357" s="81">
        <v>4.5599999999999996</v>
      </c>
      <c r="I357" s="78" t="s">
        <v>4743</v>
      </c>
      <c r="J357" s="78">
        <f>VLOOKUP(B357,'[3]09.02.2026'!$C$3:$J$2063,8,0)</f>
        <v>0</v>
      </c>
      <c r="K357" s="78">
        <f t="shared" si="29"/>
        <v>0</v>
      </c>
      <c r="L357" s="82"/>
      <c r="M357" s="82"/>
      <c r="N357" s="82">
        <v>3</v>
      </c>
      <c r="O357" s="82"/>
      <c r="P357" s="82"/>
      <c r="Q357" s="83"/>
      <c r="R357" s="83"/>
      <c r="S357" s="83"/>
      <c r="T357" s="84">
        <f t="shared" si="28"/>
        <v>0</v>
      </c>
      <c r="U357" s="85"/>
      <c r="V357" s="86"/>
      <c r="W357" s="87"/>
      <c r="X357" s="132">
        <f>VLOOKUP(B357,'[4]ВОМ КГ-3 СОЭКС'!$C$3:$G$2063,5,0)</f>
        <v>84.3</v>
      </c>
      <c r="Y357" s="133">
        <f t="shared" si="27"/>
        <v>0</v>
      </c>
      <c r="Z357" s="132"/>
    </row>
    <row r="358" spans="1:26" x14ac:dyDescent="0.25">
      <c r="A358" s="76" t="s">
        <v>1084</v>
      </c>
      <c r="B358" s="77" t="s">
        <v>3336</v>
      </c>
      <c r="C358" s="77" t="s">
        <v>3337</v>
      </c>
      <c r="D358" s="78">
        <v>4</v>
      </c>
      <c r="E358" s="79">
        <v>5.0999999999999996</v>
      </c>
      <c r="F358" s="80">
        <v>20.399999999999999</v>
      </c>
      <c r="G358" s="81">
        <v>0.26</v>
      </c>
      <c r="H358" s="81">
        <v>1.04</v>
      </c>
      <c r="I358" s="78" t="s">
        <v>4743</v>
      </c>
      <c r="J358" s="78">
        <f>VLOOKUP(B358,'[3]09.02.2026'!$C$3:$J$2063,8,0)</f>
        <v>0</v>
      </c>
      <c r="K358" s="78">
        <f t="shared" si="29"/>
        <v>0</v>
      </c>
      <c r="L358" s="82"/>
      <c r="M358" s="82"/>
      <c r="N358" s="82">
        <v>3</v>
      </c>
      <c r="O358" s="82"/>
      <c r="P358" s="82">
        <v>1</v>
      </c>
      <c r="Q358" s="83"/>
      <c r="R358" s="83"/>
      <c r="S358" s="83"/>
      <c r="T358" s="84">
        <f t="shared" si="28"/>
        <v>0</v>
      </c>
      <c r="U358" s="85"/>
      <c r="V358" s="86"/>
      <c r="W358" s="87"/>
      <c r="X358" s="132">
        <f>VLOOKUP(B358,'[4]ВОМ КГ-3 СОЭКС'!$C$3:$G$2063,5,0)</f>
        <v>20.399999999999999</v>
      </c>
      <c r="Y358" s="133">
        <f t="shared" si="27"/>
        <v>0</v>
      </c>
      <c r="Z358" s="132"/>
    </row>
    <row r="359" spans="1:26" x14ac:dyDescent="0.25">
      <c r="A359" s="76" t="s">
        <v>1087</v>
      </c>
      <c r="B359" s="77" t="s">
        <v>3338</v>
      </c>
      <c r="C359" s="77" t="s">
        <v>3339</v>
      </c>
      <c r="D359" s="78">
        <v>1</v>
      </c>
      <c r="E359" s="79">
        <v>25.4</v>
      </c>
      <c r="F359" s="80">
        <v>25.4</v>
      </c>
      <c r="G359" s="81">
        <v>1.37</v>
      </c>
      <c r="H359" s="81">
        <v>1.37</v>
      </c>
      <c r="I359" s="78" t="s">
        <v>4743</v>
      </c>
      <c r="J359" s="78">
        <f>VLOOKUP(B359,'[3]09.02.2026'!$C$3:$J$2063,8,0)</f>
        <v>0</v>
      </c>
      <c r="K359" s="78">
        <f t="shared" si="29"/>
        <v>0</v>
      </c>
      <c r="L359" s="82"/>
      <c r="M359" s="82"/>
      <c r="N359" s="82">
        <v>1</v>
      </c>
      <c r="O359" s="82"/>
      <c r="P359" s="82"/>
      <c r="Q359" s="83"/>
      <c r="R359" s="83"/>
      <c r="S359" s="83"/>
      <c r="T359" s="84">
        <f t="shared" si="28"/>
        <v>0</v>
      </c>
      <c r="U359" s="129" t="s">
        <v>4756</v>
      </c>
      <c r="V359" s="86"/>
      <c r="W359" s="87"/>
      <c r="X359" s="132">
        <f>VLOOKUP(B359,'[4]ВОМ КГ-3 СОЭКС'!$C$3:$G$2063,5,0)</f>
        <v>25.4</v>
      </c>
      <c r="Y359" s="133">
        <f t="shared" si="27"/>
        <v>0</v>
      </c>
      <c r="Z359" s="132"/>
    </row>
    <row r="360" spans="1:26" x14ac:dyDescent="0.25">
      <c r="A360" s="76" t="s">
        <v>1090</v>
      </c>
      <c r="B360" s="77" t="s">
        <v>3340</v>
      </c>
      <c r="C360" s="77" t="s">
        <v>3341</v>
      </c>
      <c r="D360" s="78">
        <v>1</v>
      </c>
      <c r="E360" s="79">
        <v>13.9</v>
      </c>
      <c r="F360" s="80">
        <v>13.9</v>
      </c>
      <c r="G360" s="81">
        <v>0.74</v>
      </c>
      <c r="H360" s="81">
        <v>0.74</v>
      </c>
      <c r="I360" s="78" t="s">
        <v>4743</v>
      </c>
      <c r="J360" s="78">
        <f>VLOOKUP(B360,'[3]09.02.2026'!$C$3:$J$2063,8,0)</f>
        <v>0</v>
      </c>
      <c r="K360" s="78">
        <f t="shared" si="29"/>
        <v>0</v>
      </c>
      <c r="L360" s="82"/>
      <c r="M360" s="82"/>
      <c r="N360" s="82">
        <v>1</v>
      </c>
      <c r="O360" s="82"/>
      <c r="P360" s="82"/>
      <c r="Q360" s="83"/>
      <c r="R360" s="83"/>
      <c r="S360" s="83"/>
      <c r="T360" s="84">
        <f t="shared" si="28"/>
        <v>0</v>
      </c>
      <c r="U360" s="85"/>
      <c r="V360" s="86"/>
      <c r="W360" s="87"/>
      <c r="X360" s="132">
        <f>VLOOKUP(B360,'[4]ВОМ КГ-3 СОЭКС'!$C$3:$G$2063,5,0)</f>
        <v>13.9</v>
      </c>
      <c r="Y360" s="133">
        <f t="shared" si="27"/>
        <v>0</v>
      </c>
      <c r="Z360" s="132"/>
    </row>
    <row r="361" spans="1:26" x14ac:dyDescent="0.25">
      <c r="A361" s="76" t="s">
        <v>1093</v>
      </c>
      <c r="B361" s="77" t="s">
        <v>3342</v>
      </c>
      <c r="C361" s="77" t="s">
        <v>3343</v>
      </c>
      <c r="D361" s="78">
        <v>1</v>
      </c>
      <c r="E361" s="79">
        <v>72.400000000000006</v>
      </c>
      <c r="F361" s="80">
        <v>72.400000000000006</v>
      </c>
      <c r="G361" s="81">
        <v>3.99</v>
      </c>
      <c r="H361" s="81">
        <v>3.99</v>
      </c>
      <c r="I361" s="78" t="s">
        <v>4743</v>
      </c>
      <c r="J361" s="78">
        <f>VLOOKUP(B361,'[3]09.02.2026'!$C$3:$J$2063,8,0)</f>
        <v>0</v>
      </c>
      <c r="K361" s="78">
        <f t="shared" si="29"/>
        <v>0</v>
      </c>
      <c r="L361" s="82"/>
      <c r="M361" s="82"/>
      <c r="N361" s="82"/>
      <c r="O361" s="82">
        <v>1</v>
      </c>
      <c r="P361" s="82"/>
      <c r="Q361" s="83"/>
      <c r="R361" s="83"/>
      <c r="S361" s="83"/>
      <c r="T361" s="84">
        <f t="shared" si="28"/>
        <v>0</v>
      </c>
      <c r="U361" s="85"/>
      <c r="V361" s="86"/>
      <c r="W361" s="87"/>
      <c r="X361" s="132">
        <f>VLOOKUP(B361,'[4]ВОМ КГ-3 СОЭКС'!$C$3:$G$2063,5,0)</f>
        <v>72.400000000000006</v>
      </c>
      <c r="Y361" s="133">
        <f t="shared" si="27"/>
        <v>0</v>
      </c>
      <c r="Z361" s="132"/>
    </row>
    <row r="362" spans="1:26" x14ac:dyDescent="0.25">
      <c r="A362" s="76" t="s">
        <v>1096</v>
      </c>
      <c r="B362" s="77" t="s">
        <v>3344</v>
      </c>
      <c r="C362" s="77" t="s">
        <v>3345</v>
      </c>
      <c r="D362" s="78">
        <v>1</v>
      </c>
      <c r="E362" s="79">
        <v>40.1</v>
      </c>
      <c r="F362" s="80">
        <v>40.1</v>
      </c>
      <c r="G362" s="81">
        <v>2.2000000000000002</v>
      </c>
      <c r="H362" s="81">
        <v>2.2000000000000002</v>
      </c>
      <c r="I362" s="78" t="s">
        <v>4743</v>
      </c>
      <c r="J362" s="78">
        <f>VLOOKUP(B362,'[3]09.02.2026'!$C$3:$J$2063,8,0)</f>
        <v>0</v>
      </c>
      <c r="K362" s="78">
        <f t="shared" si="29"/>
        <v>0</v>
      </c>
      <c r="L362" s="82"/>
      <c r="M362" s="82"/>
      <c r="N362" s="82"/>
      <c r="O362" s="82">
        <v>1</v>
      </c>
      <c r="P362" s="82"/>
      <c r="Q362" s="83"/>
      <c r="R362" s="83"/>
      <c r="S362" s="83"/>
      <c r="T362" s="84">
        <f t="shared" si="28"/>
        <v>0</v>
      </c>
      <c r="U362" s="85"/>
      <c r="V362" s="86"/>
      <c r="W362" s="87"/>
      <c r="X362" s="132">
        <f>VLOOKUP(B362,'[4]ВОМ КГ-3 СОЭКС'!$C$3:$G$2063,5,0)</f>
        <v>40.1</v>
      </c>
      <c r="Y362" s="133">
        <f t="shared" si="27"/>
        <v>0</v>
      </c>
      <c r="Z362" s="132"/>
    </row>
    <row r="363" spans="1:26" x14ac:dyDescent="0.25">
      <c r="A363" s="76" t="s">
        <v>1099</v>
      </c>
      <c r="B363" s="77" t="s">
        <v>3346</v>
      </c>
      <c r="C363" s="77" t="s">
        <v>3347</v>
      </c>
      <c r="D363" s="78">
        <v>1</v>
      </c>
      <c r="E363" s="79">
        <v>16.2</v>
      </c>
      <c r="F363" s="80">
        <v>16.2</v>
      </c>
      <c r="G363" s="81">
        <v>0.88</v>
      </c>
      <c r="H363" s="81">
        <v>0.88</v>
      </c>
      <c r="I363" s="78" t="s">
        <v>4743</v>
      </c>
      <c r="J363" s="78">
        <f>VLOOKUP(B363,'[3]09.02.2026'!$C$3:$J$2063,8,0)</f>
        <v>0</v>
      </c>
      <c r="K363" s="78">
        <f t="shared" si="29"/>
        <v>0</v>
      </c>
      <c r="L363" s="82"/>
      <c r="M363" s="82"/>
      <c r="N363" s="82"/>
      <c r="O363" s="82">
        <v>1</v>
      </c>
      <c r="P363" s="82"/>
      <c r="Q363" s="83"/>
      <c r="R363" s="83"/>
      <c r="S363" s="83"/>
      <c r="T363" s="84">
        <f t="shared" si="28"/>
        <v>0</v>
      </c>
      <c r="U363" s="85"/>
      <c r="V363" s="86"/>
      <c r="W363" s="87"/>
      <c r="X363" s="132">
        <f>VLOOKUP(B363,'[4]ВОМ КГ-3 СОЭКС'!$C$3:$G$2063,5,0)</f>
        <v>16.2</v>
      </c>
      <c r="Y363" s="133">
        <f t="shared" si="27"/>
        <v>0</v>
      </c>
      <c r="Z363" s="132"/>
    </row>
    <row r="364" spans="1:26" x14ac:dyDescent="0.25">
      <c r="A364" s="76" t="s">
        <v>1102</v>
      </c>
      <c r="B364" s="77" t="s">
        <v>3348</v>
      </c>
      <c r="C364" s="77" t="s">
        <v>3349</v>
      </c>
      <c r="D364" s="78">
        <v>2</v>
      </c>
      <c r="E364" s="79">
        <v>16.2</v>
      </c>
      <c r="F364" s="80">
        <v>32.4</v>
      </c>
      <c r="G364" s="81">
        <v>0.88</v>
      </c>
      <c r="H364" s="81">
        <v>1.76</v>
      </c>
      <c r="I364" s="78" t="s">
        <v>4743</v>
      </c>
      <c r="J364" s="78">
        <f>VLOOKUP(B364,'[3]09.02.2026'!$C$3:$J$2063,8,0)</f>
        <v>0</v>
      </c>
      <c r="K364" s="78">
        <f t="shared" si="29"/>
        <v>0</v>
      </c>
      <c r="L364" s="82"/>
      <c r="M364" s="82"/>
      <c r="N364" s="82"/>
      <c r="O364" s="82">
        <v>1</v>
      </c>
      <c r="P364" s="82">
        <v>1</v>
      </c>
      <c r="Q364" s="83"/>
      <c r="R364" s="83"/>
      <c r="S364" s="83"/>
      <c r="T364" s="84">
        <f t="shared" si="28"/>
        <v>0</v>
      </c>
      <c r="U364" s="85"/>
      <c r="V364" s="86"/>
      <c r="W364" s="87"/>
      <c r="X364" s="132">
        <f>VLOOKUP(B364,'[4]ВОМ КГ-3 СОЭКС'!$C$3:$G$2063,5,0)</f>
        <v>32.4</v>
      </c>
      <c r="Y364" s="133">
        <f t="shared" si="27"/>
        <v>0</v>
      </c>
      <c r="Z364" s="132"/>
    </row>
    <row r="365" spans="1:26" x14ac:dyDescent="0.25">
      <c r="A365" s="76" t="s">
        <v>1105</v>
      </c>
      <c r="B365" s="77" t="s">
        <v>3350</v>
      </c>
      <c r="C365" s="77" t="s">
        <v>3351</v>
      </c>
      <c r="D365" s="78">
        <v>1</v>
      </c>
      <c r="E365" s="79">
        <v>18.5</v>
      </c>
      <c r="F365" s="80">
        <v>18.5</v>
      </c>
      <c r="G365" s="81">
        <v>1</v>
      </c>
      <c r="H365" s="81">
        <v>1</v>
      </c>
      <c r="I365" s="78" t="s">
        <v>4743</v>
      </c>
      <c r="J365" s="78">
        <f>VLOOKUP(B365,'[3]09.02.2026'!$C$3:$J$2063,8,0)</f>
        <v>0</v>
      </c>
      <c r="K365" s="78">
        <f t="shared" si="29"/>
        <v>0</v>
      </c>
      <c r="L365" s="82"/>
      <c r="M365" s="82"/>
      <c r="N365" s="82"/>
      <c r="O365" s="82">
        <v>1</v>
      </c>
      <c r="P365" s="82"/>
      <c r="Q365" s="83"/>
      <c r="R365" s="83"/>
      <c r="S365" s="83"/>
      <c r="T365" s="84">
        <f t="shared" si="28"/>
        <v>0</v>
      </c>
      <c r="U365" s="85"/>
      <c r="V365" s="86"/>
      <c r="W365" s="87"/>
      <c r="X365" s="132">
        <f>VLOOKUP(B365,'[4]ВОМ КГ-3 СОЭКС'!$C$3:$G$2063,5,0)</f>
        <v>18.5</v>
      </c>
      <c r="Y365" s="133">
        <f t="shared" si="27"/>
        <v>0</v>
      </c>
      <c r="Z365" s="132"/>
    </row>
    <row r="366" spans="1:26" x14ac:dyDescent="0.25">
      <c r="A366" s="76" t="s">
        <v>1108</v>
      </c>
      <c r="B366" s="77" t="s">
        <v>3352</v>
      </c>
      <c r="C366" s="77" t="s">
        <v>3353</v>
      </c>
      <c r="D366" s="78">
        <v>1</v>
      </c>
      <c r="E366" s="79">
        <v>20.399999999999999</v>
      </c>
      <c r="F366" s="80">
        <v>20.399999999999999</v>
      </c>
      <c r="G366" s="81">
        <v>1.1200000000000001</v>
      </c>
      <c r="H366" s="81">
        <v>1.1200000000000001</v>
      </c>
      <c r="I366" s="78" t="s">
        <v>4743</v>
      </c>
      <c r="J366" s="78">
        <f>VLOOKUP(B366,'[3]09.02.2026'!$C$3:$J$2063,8,0)</f>
        <v>0</v>
      </c>
      <c r="K366" s="78">
        <f t="shared" si="29"/>
        <v>0</v>
      </c>
      <c r="L366" s="82"/>
      <c r="M366" s="82"/>
      <c r="N366" s="82"/>
      <c r="O366" s="82">
        <v>1</v>
      </c>
      <c r="P366" s="82"/>
      <c r="Q366" s="83"/>
      <c r="R366" s="83"/>
      <c r="S366" s="83"/>
      <c r="T366" s="84">
        <f t="shared" si="28"/>
        <v>0</v>
      </c>
      <c r="U366" s="85"/>
      <c r="V366" s="86"/>
      <c r="W366" s="87"/>
      <c r="X366" s="132">
        <f>VLOOKUP(B366,'[4]ВОМ КГ-3 СОЭКС'!$C$3:$G$2063,5,0)</f>
        <v>20.399999999999999</v>
      </c>
      <c r="Y366" s="133">
        <f t="shared" si="27"/>
        <v>0</v>
      </c>
      <c r="Z366" s="132"/>
    </row>
    <row r="367" spans="1:26" x14ac:dyDescent="0.25">
      <c r="A367" s="76" t="s">
        <v>1111</v>
      </c>
      <c r="B367" s="77" t="s">
        <v>3354</v>
      </c>
      <c r="C367" s="77" t="s">
        <v>3355</v>
      </c>
      <c r="D367" s="78">
        <v>3</v>
      </c>
      <c r="E367" s="79">
        <v>31.3</v>
      </c>
      <c r="F367" s="80">
        <v>93.9</v>
      </c>
      <c r="G367" s="81">
        <v>1.71</v>
      </c>
      <c r="H367" s="81">
        <v>5.13</v>
      </c>
      <c r="I367" s="78" t="s">
        <v>4743</v>
      </c>
      <c r="J367" s="78">
        <f>VLOOKUP(B367,'[3]09.02.2026'!$C$3:$J$2063,8,0)</f>
        <v>0</v>
      </c>
      <c r="K367" s="78">
        <f t="shared" si="29"/>
        <v>0</v>
      </c>
      <c r="L367" s="82"/>
      <c r="M367" s="82"/>
      <c r="N367" s="82"/>
      <c r="O367" s="82">
        <v>1</v>
      </c>
      <c r="P367" s="82">
        <v>2</v>
      </c>
      <c r="Q367" s="83"/>
      <c r="R367" s="83"/>
      <c r="S367" s="83"/>
      <c r="T367" s="84">
        <f t="shared" si="28"/>
        <v>0</v>
      </c>
      <c r="U367" s="85"/>
      <c r="V367" s="86"/>
      <c r="W367" s="87"/>
      <c r="X367" s="132">
        <f>VLOOKUP(B367,'[4]ВОМ КГ-3 СОЭКС'!$C$3:$G$2063,5,0)</f>
        <v>93.9</v>
      </c>
      <c r="Y367" s="133">
        <f t="shared" si="27"/>
        <v>0</v>
      </c>
      <c r="Z367" s="132"/>
    </row>
    <row r="368" spans="1:26" x14ac:dyDescent="0.25">
      <c r="A368" s="76" t="s">
        <v>1114</v>
      </c>
      <c r="B368" s="77" t="s">
        <v>3356</v>
      </c>
      <c r="C368" s="77" t="s">
        <v>3357</v>
      </c>
      <c r="D368" s="78">
        <v>1</v>
      </c>
      <c r="E368" s="79">
        <v>18.5</v>
      </c>
      <c r="F368" s="80">
        <v>18.5</v>
      </c>
      <c r="G368" s="81">
        <v>1</v>
      </c>
      <c r="H368" s="81">
        <v>1</v>
      </c>
      <c r="I368" s="78" t="s">
        <v>4743</v>
      </c>
      <c r="J368" s="78">
        <f>VLOOKUP(B368,'[3]09.02.2026'!$C$3:$J$2063,8,0)</f>
        <v>0</v>
      </c>
      <c r="K368" s="78">
        <f t="shared" si="29"/>
        <v>0</v>
      </c>
      <c r="L368" s="82"/>
      <c r="M368" s="82"/>
      <c r="N368" s="82"/>
      <c r="O368" s="82"/>
      <c r="P368" s="82">
        <v>1</v>
      </c>
      <c r="Q368" s="83"/>
      <c r="R368" s="83"/>
      <c r="S368" s="83"/>
      <c r="T368" s="84">
        <f t="shared" si="28"/>
        <v>0</v>
      </c>
      <c r="U368" s="85"/>
      <c r="V368" s="86"/>
      <c r="W368" s="87"/>
      <c r="X368" s="132">
        <f>VLOOKUP(B368,'[4]ВОМ КГ-3 СОЭКС'!$C$3:$G$2063,5,0)</f>
        <v>18.5</v>
      </c>
      <c r="Y368" s="133">
        <f t="shared" si="27"/>
        <v>0</v>
      </c>
      <c r="Z368" s="132"/>
    </row>
    <row r="369" spans="1:26" x14ac:dyDescent="0.25">
      <c r="A369" s="76" t="s">
        <v>1117</v>
      </c>
      <c r="B369" s="77" t="s">
        <v>3358</v>
      </c>
      <c r="C369" s="77" t="s">
        <v>3359</v>
      </c>
      <c r="D369" s="78">
        <v>1</v>
      </c>
      <c r="E369" s="79">
        <v>18</v>
      </c>
      <c r="F369" s="80">
        <v>18</v>
      </c>
      <c r="G369" s="81">
        <v>0.98</v>
      </c>
      <c r="H369" s="81">
        <v>0.98</v>
      </c>
      <c r="I369" s="78" t="s">
        <v>4743</v>
      </c>
      <c r="J369" s="78">
        <f>VLOOKUP(B369,'[3]09.02.2026'!$C$3:$J$2063,8,0)</f>
        <v>0</v>
      </c>
      <c r="K369" s="78">
        <f t="shared" si="29"/>
        <v>0</v>
      </c>
      <c r="L369" s="82"/>
      <c r="M369" s="82"/>
      <c r="N369" s="82"/>
      <c r="O369" s="82"/>
      <c r="P369" s="82">
        <v>1</v>
      </c>
      <c r="Q369" s="83"/>
      <c r="R369" s="83"/>
      <c r="S369" s="83"/>
      <c r="T369" s="84">
        <f t="shared" si="28"/>
        <v>0</v>
      </c>
      <c r="U369" s="85"/>
      <c r="V369" s="86"/>
      <c r="W369" s="87"/>
      <c r="X369" s="132">
        <f>VLOOKUP(B369,'[4]ВОМ КГ-3 СОЭКС'!$C$3:$G$2063,5,0)</f>
        <v>18</v>
      </c>
      <c r="Y369" s="133">
        <f t="shared" si="27"/>
        <v>0</v>
      </c>
      <c r="Z369" s="132"/>
    </row>
    <row r="370" spans="1:26" x14ac:dyDescent="0.25">
      <c r="A370" s="76" t="s">
        <v>1120</v>
      </c>
      <c r="B370" s="77" t="s">
        <v>3360</v>
      </c>
      <c r="C370" s="77" t="s">
        <v>3361</v>
      </c>
      <c r="D370" s="78">
        <v>1</v>
      </c>
      <c r="E370" s="79">
        <v>15.3</v>
      </c>
      <c r="F370" s="80">
        <v>15.3</v>
      </c>
      <c r="G370" s="81">
        <v>0.82</v>
      </c>
      <c r="H370" s="81">
        <v>0.82</v>
      </c>
      <c r="I370" s="78" t="s">
        <v>4743</v>
      </c>
      <c r="J370" s="78">
        <f>VLOOKUP(B370,'[3]09.02.2026'!$C$3:$J$2063,8,0)</f>
        <v>0</v>
      </c>
      <c r="K370" s="78">
        <f t="shared" si="29"/>
        <v>0</v>
      </c>
      <c r="L370" s="82"/>
      <c r="M370" s="82"/>
      <c r="N370" s="82"/>
      <c r="O370" s="82"/>
      <c r="P370" s="82">
        <v>1</v>
      </c>
      <c r="Q370" s="83"/>
      <c r="R370" s="83"/>
      <c r="S370" s="83"/>
      <c r="T370" s="84">
        <f t="shared" si="28"/>
        <v>0</v>
      </c>
      <c r="U370" s="85"/>
      <c r="V370" s="86"/>
      <c r="W370" s="87"/>
      <c r="X370" s="132">
        <f>VLOOKUP(B370,'[4]ВОМ КГ-3 СОЭКС'!$C$3:$G$2063,5,0)</f>
        <v>15.3</v>
      </c>
      <c r="Y370" s="133">
        <f t="shared" si="27"/>
        <v>0</v>
      </c>
      <c r="Z370" s="132"/>
    </row>
    <row r="371" spans="1:26" x14ac:dyDescent="0.25">
      <c r="A371" s="76" t="s">
        <v>1123</v>
      </c>
      <c r="B371" s="77" t="s">
        <v>3362</v>
      </c>
      <c r="C371" s="77" t="s">
        <v>3363</v>
      </c>
      <c r="D371" s="78">
        <v>1</v>
      </c>
      <c r="E371" s="79">
        <v>21.3</v>
      </c>
      <c r="F371" s="80">
        <v>21.3</v>
      </c>
      <c r="G371" s="81">
        <v>1.18</v>
      </c>
      <c r="H371" s="81">
        <v>1.18</v>
      </c>
      <c r="I371" s="78" t="s">
        <v>4743</v>
      </c>
      <c r="J371" s="78">
        <f>VLOOKUP(B371,'[3]09.02.2026'!$C$3:$J$2063,8,0)</f>
        <v>0</v>
      </c>
      <c r="K371" s="78">
        <f t="shared" si="29"/>
        <v>0</v>
      </c>
      <c r="L371" s="82"/>
      <c r="M371" s="82"/>
      <c r="N371" s="82"/>
      <c r="O371" s="82"/>
      <c r="P371" s="82">
        <v>1</v>
      </c>
      <c r="Q371" s="83"/>
      <c r="R371" s="83"/>
      <c r="S371" s="83"/>
      <c r="T371" s="84">
        <f t="shared" si="28"/>
        <v>0</v>
      </c>
      <c r="U371" s="85"/>
      <c r="V371" s="86"/>
      <c r="W371" s="87"/>
      <c r="X371" s="132">
        <f>VLOOKUP(B371,'[4]ВОМ КГ-3 СОЭКС'!$C$3:$G$2063,5,0)</f>
        <v>21.3</v>
      </c>
      <c r="Y371" s="133">
        <f t="shared" si="27"/>
        <v>0</v>
      </c>
      <c r="Z371" s="132"/>
    </row>
    <row r="372" spans="1:26" x14ac:dyDescent="0.25">
      <c r="A372" s="76" t="s">
        <v>1126</v>
      </c>
      <c r="B372" s="77" t="s">
        <v>3364</v>
      </c>
      <c r="C372" s="77" t="s">
        <v>3365</v>
      </c>
      <c r="D372" s="78">
        <v>1</v>
      </c>
      <c r="E372" s="79">
        <v>39.200000000000003</v>
      </c>
      <c r="F372" s="80">
        <v>39.200000000000003</v>
      </c>
      <c r="G372" s="81">
        <v>2.15</v>
      </c>
      <c r="H372" s="81">
        <v>2.15</v>
      </c>
      <c r="I372" s="78" t="s">
        <v>4743</v>
      </c>
      <c r="J372" s="78">
        <f>VLOOKUP(B372,'[3]09.02.2026'!$C$3:$J$2063,8,0)</f>
        <v>0</v>
      </c>
      <c r="K372" s="78">
        <f t="shared" si="29"/>
        <v>0</v>
      </c>
      <c r="L372" s="82"/>
      <c r="M372" s="82"/>
      <c r="N372" s="82"/>
      <c r="O372" s="82"/>
      <c r="P372" s="82">
        <v>1</v>
      </c>
      <c r="Q372" s="83"/>
      <c r="R372" s="83"/>
      <c r="S372" s="83"/>
      <c r="T372" s="84">
        <f t="shared" si="28"/>
        <v>0</v>
      </c>
      <c r="U372" s="85"/>
      <c r="V372" s="86"/>
      <c r="W372" s="87"/>
      <c r="X372" s="132">
        <f>VLOOKUP(B372,'[4]ВОМ КГ-3 СОЭКС'!$C$3:$G$2063,5,0)</f>
        <v>39.200000000000003</v>
      </c>
      <c r="Y372" s="133">
        <f t="shared" si="27"/>
        <v>0</v>
      </c>
      <c r="Z372" s="132"/>
    </row>
    <row r="373" spans="1:26" x14ac:dyDescent="0.25">
      <c r="A373" s="76" t="s">
        <v>1129</v>
      </c>
      <c r="B373" s="77" t="s">
        <v>3366</v>
      </c>
      <c r="C373" s="77" t="s">
        <v>3367</v>
      </c>
      <c r="D373" s="78">
        <v>1</v>
      </c>
      <c r="E373" s="79">
        <v>15</v>
      </c>
      <c r="F373" s="80">
        <v>15</v>
      </c>
      <c r="G373" s="81">
        <v>0.82</v>
      </c>
      <c r="H373" s="81">
        <v>0.82</v>
      </c>
      <c r="I373" s="78" t="s">
        <v>4743</v>
      </c>
      <c r="J373" s="78">
        <f>VLOOKUP(B373,'[3]09.02.2026'!$C$3:$J$2063,8,0)</f>
        <v>0</v>
      </c>
      <c r="K373" s="78">
        <f t="shared" si="29"/>
        <v>0</v>
      </c>
      <c r="L373" s="82"/>
      <c r="M373" s="82"/>
      <c r="N373" s="82"/>
      <c r="O373" s="82"/>
      <c r="P373" s="82">
        <v>1</v>
      </c>
      <c r="Q373" s="83"/>
      <c r="R373" s="83"/>
      <c r="S373" s="83"/>
      <c r="T373" s="84">
        <f t="shared" si="28"/>
        <v>0</v>
      </c>
      <c r="U373" s="85"/>
      <c r="V373" s="86"/>
      <c r="W373" s="87"/>
      <c r="X373" s="132">
        <f>VLOOKUP(B373,'[4]ВОМ КГ-3 СОЭКС'!$C$3:$G$2063,5,0)</f>
        <v>15</v>
      </c>
      <c r="Y373" s="133">
        <f t="shared" si="27"/>
        <v>0</v>
      </c>
      <c r="Z373" s="132"/>
    </row>
    <row r="374" spans="1:26" x14ac:dyDescent="0.25">
      <c r="A374" s="76" t="s">
        <v>1132</v>
      </c>
      <c r="B374" s="77" t="s">
        <v>3368</v>
      </c>
      <c r="C374" s="77" t="s">
        <v>3369</v>
      </c>
      <c r="D374" s="78">
        <v>1</v>
      </c>
      <c r="E374" s="79">
        <v>15</v>
      </c>
      <c r="F374" s="80">
        <v>15</v>
      </c>
      <c r="G374" s="81">
        <v>0.82</v>
      </c>
      <c r="H374" s="81">
        <v>0.82</v>
      </c>
      <c r="I374" s="78" t="s">
        <v>4743</v>
      </c>
      <c r="J374" s="78">
        <f>VLOOKUP(B374,'[3]09.02.2026'!$C$3:$J$2063,8,0)</f>
        <v>0</v>
      </c>
      <c r="K374" s="78">
        <f t="shared" si="29"/>
        <v>0</v>
      </c>
      <c r="L374" s="82"/>
      <c r="M374" s="82"/>
      <c r="N374" s="82"/>
      <c r="O374" s="82"/>
      <c r="P374" s="82">
        <v>1</v>
      </c>
      <c r="Q374" s="83"/>
      <c r="R374" s="83"/>
      <c r="S374" s="83"/>
      <c r="T374" s="84">
        <f t="shared" si="28"/>
        <v>0</v>
      </c>
      <c r="U374" s="85"/>
      <c r="V374" s="86"/>
      <c r="W374" s="87"/>
      <c r="X374" s="132">
        <f>VLOOKUP(B374,'[4]ВОМ КГ-3 СОЭКС'!$C$3:$G$2063,5,0)</f>
        <v>15</v>
      </c>
      <c r="Y374" s="133">
        <f t="shared" si="27"/>
        <v>0</v>
      </c>
      <c r="Z374" s="132"/>
    </row>
    <row r="375" spans="1:26" x14ac:dyDescent="0.25">
      <c r="A375" s="76" t="s">
        <v>1135</v>
      </c>
      <c r="B375" s="77" t="s">
        <v>3370</v>
      </c>
      <c r="C375" s="77" t="s">
        <v>3371</v>
      </c>
      <c r="D375" s="78">
        <v>1</v>
      </c>
      <c r="E375" s="79">
        <v>13.6</v>
      </c>
      <c r="F375" s="80">
        <v>13.6</v>
      </c>
      <c r="G375" s="81">
        <v>0.73</v>
      </c>
      <c r="H375" s="81">
        <v>0.73</v>
      </c>
      <c r="I375" s="78" t="s">
        <v>4743</v>
      </c>
      <c r="J375" s="78">
        <f>VLOOKUP(B375,'[3]09.02.2026'!$C$3:$J$2063,8,0)</f>
        <v>0</v>
      </c>
      <c r="K375" s="78">
        <f t="shared" si="29"/>
        <v>0</v>
      </c>
      <c r="L375" s="82"/>
      <c r="M375" s="82"/>
      <c r="N375" s="82"/>
      <c r="O375" s="82"/>
      <c r="P375" s="82">
        <v>1</v>
      </c>
      <c r="Q375" s="83"/>
      <c r="R375" s="83"/>
      <c r="S375" s="83"/>
      <c r="T375" s="84">
        <f t="shared" si="28"/>
        <v>0</v>
      </c>
      <c r="U375" s="129" t="s">
        <v>4756</v>
      </c>
      <c r="V375" s="86"/>
      <c r="W375" s="87"/>
      <c r="X375" s="132">
        <f>VLOOKUP(B375,'[4]ВОМ КГ-3 СОЭКС'!$C$3:$G$2063,5,0)</f>
        <v>13.6</v>
      </c>
      <c r="Y375" s="133">
        <f t="shared" si="27"/>
        <v>0</v>
      </c>
      <c r="Z375" s="132"/>
    </row>
    <row r="376" spans="1:26" x14ac:dyDescent="0.25">
      <c r="A376" s="76" t="s">
        <v>1138</v>
      </c>
      <c r="B376" s="77" t="s">
        <v>3372</v>
      </c>
      <c r="C376" s="77" t="s">
        <v>3373</v>
      </c>
      <c r="D376" s="78">
        <v>2</v>
      </c>
      <c r="E376" s="79">
        <v>29.9</v>
      </c>
      <c r="F376" s="80">
        <v>59.8</v>
      </c>
      <c r="G376" s="81">
        <v>1.64</v>
      </c>
      <c r="H376" s="81">
        <v>3.28</v>
      </c>
      <c r="I376" s="78" t="s">
        <v>4743</v>
      </c>
      <c r="J376" s="78">
        <f>VLOOKUP(B376,'[3]09.02.2026'!$C$3:$J$2063,8,0)</f>
        <v>0</v>
      </c>
      <c r="K376" s="78">
        <f t="shared" si="29"/>
        <v>0</v>
      </c>
      <c r="L376" s="82"/>
      <c r="M376" s="82"/>
      <c r="N376" s="82"/>
      <c r="O376" s="82"/>
      <c r="P376" s="82">
        <v>2</v>
      </c>
      <c r="Q376" s="83"/>
      <c r="R376" s="83"/>
      <c r="S376" s="83"/>
      <c r="T376" s="84">
        <f t="shared" si="28"/>
        <v>0</v>
      </c>
      <c r="U376" s="85"/>
      <c r="V376" s="86"/>
      <c r="W376" s="87"/>
      <c r="X376" s="132">
        <f>VLOOKUP(B376,'[4]ВОМ КГ-3 СОЭКС'!$C$3:$G$2063,5,0)</f>
        <v>59.8</v>
      </c>
      <c r="Y376" s="133">
        <f t="shared" si="27"/>
        <v>0</v>
      </c>
      <c r="Z376" s="132"/>
    </row>
    <row r="377" spans="1:26" x14ac:dyDescent="0.25">
      <c r="A377" s="76" t="s">
        <v>1141</v>
      </c>
      <c r="B377" s="77" t="s">
        <v>3374</v>
      </c>
      <c r="C377" s="77" t="s">
        <v>3375</v>
      </c>
      <c r="D377" s="78">
        <v>4</v>
      </c>
      <c r="E377" s="79">
        <v>31.2</v>
      </c>
      <c r="F377" s="80">
        <v>124.8</v>
      </c>
      <c r="G377" s="81">
        <v>1.54</v>
      </c>
      <c r="H377" s="81">
        <v>6.16</v>
      </c>
      <c r="I377" s="78" t="s">
        <v>4743</v>
      </c>
      <c r="J377" s="78">
        <f>VLOOKUP(B377,'[3]09.02.2026'!$C$3:$J$2063,8,0)</f>
        <v>0</v>
      </c>
      <c r="K377" s="78">
        <f t="shared" si="29"/>
        <v>0</v>
      </c>
      <c r="L377" s="82"/>
      <c r="M377" s="82"/>
      <c r="N377" s="82">
        <v>2</v>
      </c>
      <c r="O377" s="82"/>
      <c r="P377" s="82">
        <v>2</v>
      </c>
      <c r="Q377" s="83"/>
      <c r="R377" s="83"/>
      <c r="S377" s="83"/>
      <c r="T377" s="84">
        <f t="shared" si="28"/>
        <v>0</v>
      </c>
      <c r="U377" s="85"/>
      <c r="V377" s="86"/>
      <c r="W377" s="87"/>
      <c r="X377" s="132">
        <f>VLOOKUP(B377,'[4]ВОМ КГ-3 СОЭКС'!$C$3:$G$2063,5,0)</f>
        <v>124.8</v>
      </c>
      <c r="Y377" s="133">
        <f t="shared" si="27"/>
        <v>0</v>
      </c>
      <c r="Z377" s="132"/>
    </row>
    <row r="378" spans="1:26" x14ac:dyDescent="0.25">
      <c r="A378" s="76" t="s">
        <v>1144</v>
      </c>
      <c r="B378" s="77" t="s">
        <v>3376</v>
      </c>
      <c r="C378" s="77" t="s">
        <v>3377</v>
      </c>
      <c r="D378" s="78">
        <v>1</v>
      </c>
      <c r="E378" s="79">
        <v>19.2</v>
      </c>
      <c r="F378" s="80">
        <v>19.2</v>
      </c>
      <c r="G378" s="81">
        <v>0.95</v>
      </c>
      <c r="H378" s="81">
        <v>0.95</v>
      </c>
      <c r="I378" s="78" t="s">
        <v>4743</v>
      </c>
      <c r="J378" s="78">
        <f>VLOOKUP(B378,'[3]09.02.2026'!$C$3:$J$2063,8,0)</f>
        <v>0</v>
      </c>
      <c r="K378" s="78">
        <f t="shared" si="29"/>
        <v>0</v>
      </c>
      <c r="L378" s="82"/>
      <c r="M378" s="82"/>
      <c r="N378" s="82">
        <v>1</v>
      </c>
      <c r="O378" s="82"/>
      <c r="P378" s="82"/>
      <c r="Q378" s="83"/>
      <c r="R378" s="83"/>
      <c r="S378" s="83"/>
      <c r="T378" s="84">
        <f t="shared" si="28"/>
        <v>0</v>
      </c>
      <c r="U378" s="129" t="s">
        <v>4756</v>
      </c>
      <c r="V378" s="86"/>
      <c r="W378" s="87"/>
      <c r="X378" s="132">
        <f>VLOOKUP(B378,'[4]ВОМ КГ-3 СОЭКС'!$C$3:$G$2063,5,0)</f>
        <v>19.2</v>
      </c>
      <c r="Y378" s="133">
        <f t="shared" si="27"/>
        <v>0</v>
      </c>
      <c r="Z378" s="132"/>
    </row>
    <row r="379" spans="1:26" x14ac:dyDescent="0.25">
      <c r="A379" s="76" t="s">
        <v>1147</v>
      </c>
      <c r="B379" s="77" t="s">
        <v>3378</v>
      </c>
      <c r="C379" s="77" t="s">
        <v>3379</v>
      </c>
      <c r="D379" s="78">
        <v>4</v>
      </c>
      <c r="E379" s="79">
        <v>31.2</v>
      </c>
      <c r="F379" s="80">
        <v>124.8</v>
      </c>
      <c r="G379" s="81">
        <v>1.54</v>
      </c>
      <c r="H379" s="81">
        <v>6.16</v>
      </c>
      <c r="I379" s="78" t="s">
        <v>4743</v>
      </c>
      <c r="J379" s="78">
        <f>VLOOKUP(B379,'[3]09.02.2026'!$C$3:$J$2063,8,0)</f>
        <v>0</v>
      </c>
      <c r="K379" s="78">
        <f t="shared" si="29"/>
        <v>0</v>
      </c>
      <c r="L379" s="82"/>
      <c r="M379" s="82"/>
      <c r="N379" s="82">
        <v>2</v>
      </c>
      <c r="O379" s="82"/>
      <c r="P379" s="82">
        <v>2</v>
      </c>
      <c r="Q379" s="83"/>
      <c r="R379" s="83"/>
      <c r="S379" s="83"/>
      <c r="T379" s="84">
        <f t="shared" si="28"/>
        <v>0</v>
      </c>
      <c r="U379" s="85"/>
      <c r="V379" s="86"/>
      <c r="W379" s="87"/>
      <c r="X379" s="132">
        <f>VLOOKUP(B379,'[4]ВОМ КГ-3 СОЭКС'!$C$3:$G$2063,5,0)</f>
        <v>124.8</v>
      </c>
      <c r="Y379" s="133">
        <f t="shared" si="27"/>
        <v>0</v>
      </c>
      <c r="Z379" s="132"/>
    </row>
    <row r="380" spans="1:26" x14ac:dyDescent="0.25">
      <c r="A380" s="76" t="s">
        <v>1150</v>
      </c>
      <c r="B380" s="77" t="s">
        <v>3380</v>
      </c>
      <c r="C380" s="77" t="s">
        <v>3381</v>
      </c>
      <c r="D380" s="78">
        <v>1</v>
      </c>
      <c r="E380" s="79">
        <v>19.2</v>
      </c>
      <c r="F380" s="80">
        <v>19.2</v>
      </c>
      <c r="G380" s="81">
        <v>0.95</v>
      </c>
      <c r="H380" s="81">
        <v>0.95</v>
      </c>
      <c r="I380" s="78" t="s">
        <v>4743</v>
      </c>
      <c r="J380" s="78">
        <f>VLOOKUP(B380,'[3]09.02.2026'!$C$3:$J$2063,8,0)</f>
        <v>0</v>
      </c>
      <c r="K380" s="78">
        <f t="shared" si="29"/>
        <v>0</v>
      </c>
      <c r="L380" s="82"/>
      <c r="M380" s="82"/>
      <c r="N380" s="82">
        <v>1</v>
      </c>
      <c r="O380" s="82"/>
      <c r="P380" s="82"/>
      <c r="Q380" s="83"/>
      <c r="R380" s="83"/>
      <c r="S380" s="83"/>
      <c r="T380" s="84">
        <f t="shared" si="28"/>
        <v>0</v>
      </c>
      <c r="U380" s="85"/>
      <c r="V380" s="86"/>
      <c r="W380" s="87"/>
      <c r="X380" s="132">
        <f>VLOOKUP(B380,'[4]ВОМ КГ-3 СОЭКС'!$C$3:$G$2063,5,0)</f>
        <v>19.2</v>
      </c>
      <c r="Y380" s="133">
        <f t="shared" si="27"/>
        <v>0</v>
      </c>
      <c r="Z380" s="132"/>
    </row>
    <row r="381" spans="1:26" x14ac:dyDescent="0.25">
      <c r="A381" s="76" t="s">
        <v>1153</v>
      </c>
      <c r="B381" s="77" t="s">
        <v>3382</v>
      </c>
      <c r="C381" s="77" t="s">
        <v>3383</v>
      </c>
      <c r="D381" s="78">
        <v>1</v>
      </c>
      <c r="E381" s="79">
        <v>17.100000000000001</v>
      </c>
      <c r="F381" s="80">
        <v>17.100000000000001</v>
      </c>
      <c r="G381" s="81">
        <v>0.84</v>
      </c>
      <c r="H381" s="81">
        <v>0.84</v>
      </c>
      <c r="I381" s="78" t="s">
        <v>4743</v>
      </c>
      <c r="J381" s="78">
        <f>VLOOKUP(B381,'[3]09.02.2026'!$C$3:$J$2063,8,0)</f>
        <v>0</v>
      </c>
      <c r="K381" s="78">
        <f t="shared" si="29"/>
        <v>0</v>
      </c>
      <c r="L381" s="82"/>
      <c r="M381" s="82"/>
      <c r="N381" s="82">
        <v>1</v>
      </c>
      <c r="O381" s="82"/>
      <c r="P381" s="82"/>
      <c r="Q381" s="83"/>
      <c r="R381" s="83"/>
      <c r="S381" s="83"/>
      <c r="T381" s="84">
        <f t="shared" si="28"/>
        <v>0</v>
      </c>
      <c r="U381" s="85"/>
      <c r="V381" s="86"/>
      <c r="W381" s="87"/>
      <c r="X381" s="132">
        <f>VLOOKUP(B381,'[4]ВОМ КГ-3 СОЭКС'!$C$3:$G$2063,5,0)</f>
        <v>17.100000000000001</v>
      </c>
      <c r="Y381" s="133">
        <f t="shared" si="27"/>
        <v>0</v>
      </c>
      <c r="Z381" s="132"/>
    </row>
    <row r="382" spans="1:26" x14ac:dyDescent="0.25">
      <c r="A382" s="76" t="s">
        <v>1156</v>
      </c>
      <c r="B382" s="77" t="s">
        <v>3384</v>
      </c>
      <c r="C382" s="77" t="s">
        <v>3385</v>
      </c>
      <c r="D382" s="78">
        <v>1</v>
      </c>
      <c r="E382" s="79">
        <v>17.100000000000001</v>
      </c>
      <c r="F382" s="80">
        <v>17.100000000000001</v>
      </c>
      <c r="G382" s="81">
        <v>0.84</v>
      </c>
      <c r="H382" s="81">
        <v>0.84</v>
      </c>
      <c r="I382" s="78" t="s">
        <v>4743</v>
      </c>
      <c r="J382" s="78">
        <f>VLOOKUP(B382,'[3]09.02.2026'!$C$3:$J$2063,8,0)</f>
        <v>0</v>
      </c>
      <c r="K382" s="78">
        <f t="shared" si="29"/>
        <v>0</v>
      </c>
      <c r="L382" s="82"/>
      <c r="M382" s="82"/>
      <c r="N382" s="82">
        <v>1</v>
      </c>
      <c r="O382" s="82"/>
      <c r="P382" s="82"/>
      <c r="Q382" s="83"/>
      <c r="R382" s="83"/>
      <c r="S382" s="83"/>
      <c r="T382" s="84">
        <f t="shared" si="28"/>
        <v>0</v>
      </c>
      <c r="U382" s="85"/>
      <c r="V382" s="86"/>
      <c r="W382" s="87"/>
      <c r="X382" s="132">
        <f>VLOOKUP(B382,'[4]ВОМ КГ-3 СОЭКС'!$C$3:$G$2063,5,0)</f>
        <v>17.100000000000001</v>
      </c>
      <c r="Y382" s="133">
        <f t="shared" si="27"/>
        <v>0</v>
      </c>
      <c r="Z382" s="132"/>
    </row>
    <row r="383" spans="1:26" x14ac:dyDescent="0.25">
      <c r="A383" s="76" t="s">
        <v>1159</v>
      </c>
      <c r="B383" s="77" t="s">
        <v>3386</v>
      </c>
      <c r="C383" s="77" t="s">
        <v>3387</v>
      </c>
      <c r="D383" s="78">
        <v>2</v>
      </c>
      <c r="E383" s="79">
        <v>22.7</v>
      </c>
      <c r="F383" s="80">
        <v>45.4</v>
      </c>
      <c r="G383" s="81">
        <v>1.1299999999999999</v>
      </c>
      <c r="H383" s="81">
        <v>2.2599999999999998</v>
      </c>
      <c r="I383" s="78" t="s">
        <v>4743</v>
      </c>
      <c r="J383" s="78">
        <f>VLOOKUP(B383,'[3]09.02.2026'!$C$3:$J$2063,8,0)</f>
        <v>0</v>
      </c>
      <c r="K383" s="78">
        <f t="shared" si="29"/>
        <v>0</v>
      </c>
      <c r="L383" s="82"/>
      <c r="M383" s="82"/>
      <c r="N383" s="82"/>
      <c r="O383" s="82">
        <v>1</v>
      </c>
      <c r="P383" s="82">
        <v>1</v>
      </c>
      <c r="Q383" s="83"/>
      <c r="R383" s="83"/>
      <c r="S383" s="83"/>
      <c r="T383" s="84">
        <f t="shared" si="28"/>
        <v>0</v>
      </c>
      <c r="U383" s="85"/>
      <c r="V383" s="86"/>
      <c r="W383" s="87"/>
      <c r="X383" s="132">
        <f>VLOOKUP(B383,'[4]ВОМ КГ-3 СОЭКС'!$C$3:$G$2063,5,0)</f>
        <v>45.4</v>
      </c>
      <c r="Y383" s="133">
        <f t="shared" si="27"/>
        <v>0</v>
      </c>
      <c r="Z383" s="132"/>
    </row>
    <row r="384" spans="1:26" x14ac:dyDescent="0.25">
      <c r="A384" s="76" t="s">
        <v>1162</v>
      </c>
      <c r="B384" s="77" t="s">
        <v>3388</v>
      </c>
      <c r="C384" s="77" t="s">
        <v>3389</v>
      </c>
      <c r="D384" s="78">
        <v>2</v>
      </c>
      <c r="E384" s="79">
        <v>22.7</v>
      </c>
      <c r="F384" s="80">
        <v>45.4</v>
      </c>
      <c r="G384" s="81">
        <v>1.1299999999999999</v>
      </c>
      <c r="H384" s="81">
        <v>2.2599999999999998</v>
      </c>
      <c r="I384" s="78" t="s">
        <v>4743</v>
      </c>
      <c r="J384" s="78">
        <f>VLOOKUP(B384,'[3]09.02.2026'!$C$3:$J$2063,8,0)</f>
        <v>0</v>
      </c>
      <c r="K384" s="78">
        <f t="shared" si="29"/>
        <v>0</v>
      </c>
      <c r="L384" s="82"/>
      <c r="M384" s="82"/>
      <c r="N384" s="82"/>
      <c r="O384" s="82">
        <v>1</v>
      </c>
      <c r="P384" s="82">
        <v>1</v>
      </c>
      <c r="Q384" s="83"/>
      <c r="R384" s="83"/>
      <c r="S384" s="83"/>
      <c r="T384" s="84">
        <f t="shared" si="28"/>
        <v>0</v>
      </c>
      <c r="U384" s="85"/>
      <c r="V384" s="86"/>
      <c r="W384" s="87"/>
      <c r="X384" s="132">
        <f>VLOOKUP(B384,'[4]ВОМ КГ-3 СОЭКС'!$C$3:$G$2063,5,0)</f>
        <v>45.4</v>
      </c>
      <c r="Y384" s="133">
        <f t="shared" si="27"/>
        <v>0</v>
      </c>
      <c r="Z384" s="132"/>
    </row>
    <row r="385" spans="1:26" x14ac:dyDescent="0.25">
      <c r="A385" s="76" t="s">
        <v>1165</v>
      </c>
      <c r="B385" s="77" t="s">
        <v>3390</v>
      </c>
      <c r="C385" s="77" t="s">
        <v>3391</v>
      </c>
      <c r="D385" s="78">
        <v>2</v>
      </c>
      <c r="E385" s="79">
        <v>16.600000000000001</v>
      </c>
      <c r="F385" s="80">
        <v>33.200000000000003</v>
      </c>
      <c r="G385" s="81">
        <v>0.82</v>
      </c>
      <c r="H385" s="81">
        <v>1.64</v>
      </c>
      <c r="I385" s="78" t="s">
        <v>4743</v>
      </c>
      <c r="J385" s="78">
        <f>VLOOKUP(B385,'[3]09.02.2026'!$C$3:$J$2063,8,0)</f>
        <v>0</v>
      </c>
      <c r="K385" s="78">
        <f t="shared" si="29"/>
        <v>0</v>
      </c>
      <c r="L385" s="82"/>
      <c r="M385" s="82"/>
      <c r="N385" s="82"/>
      <c r="O385" s="82">
        <v>1</v>
      </c>
      <c r="P385" s="82">
        <v>1</v>
      </c>
      <c r="Q385" s="83"/>
      <c r="R385" s="83"/>
      <c r="S385" s="83"/>
      <c r="T385" s="84">
        <f t="shared" si="28"/>
        <v>0</v>
      </c>
      <c r="U385" s="85"/>
      <c r="V385" s="86"/>
      <c r="W385" s="87"/>
      <c r="X385" s="132">
        <f>VLOOKUP(B385,'[4]ВОМ КГ-3 СОЭКС'!$C$3:$G$2063,5,0)</f>
        <v>33.200000000000003</v>
      </c>
      <c r="Y385" s="133">
        <f t="shared" si="27"/>
        <v>0</v>
      </c>
      <c r="Z385" s="132"/>
    </row>
    <row r="386" spans="1:26" x14ac:dyDescent="0.25">
      <c r="A386" s="76" t="s">
        <v>1168</v>
      </c>
      <c r="B386" s="77" t="s">
        <v>3392</v>
      </c>
      <c r="C386" s="77" t="s">
        <v>3393</v>
      </c>
      <c r="D386" s="78">
        <v>1</v>
      </c>
      <c r="E386" s="79">
        <v>16.600000000000001</v>
      </c>
      <c r="F386" s="80">
        <v>16.600000000000001</v>
      </c>
      <c r="G386" s="81">
        <v>0.82</v>
      </c>
      <c r="H386" s="81">
        <v>0.82</v>
      </c>
      <c r="I386" s="78" t="s">
        <v>4743</v>
      </c>
      <c r="J386" s="78">
        <f>VLOOKUP(B386,'[3]09.02.2026'!$C$3:$J$2063,8,0)</f>
        <v>0</v>
      </c>
      <c r="K386" s="78">
        <f t="shared" si="29"/>
        <v>0</v>
      </c>
      <c r="L386" s="82"/>
      <c r="M386" s="82"/>
      <c r="N386" s="82"/>
      <c r="O386" s="82">
        <v>1</v>
      </c>
      <c r="P386" s="82"/>
      <c r="Q386" s="83"/>
      <c r="R386" s="83"/>
      <c r="S386" s="83"/>
      <c r="T386" s="84">
        <f t="shared" si="28"/>
        <v>0</v>
      </c>
      <c r="U386" s="85"/>
      <c r="V386" s="86"/>
      <c r="W386" s="87"/>
      <c r="X386" s="132">
        <f>VLOOKUP(B386,'[4]ВОМ КГ-3 СОЭКС'!$C$3:$G$2063,5,0)</f>
        <v>16.600000000000001</v>
      </c>
      <c r="Y386" s="133">
        <f t="shared" si="27"/>
        <v>0</v>
      </c>
      <c r="Z386" s="132"/>
    </row>
    <row r="387" spans="1:26" x14ac:dyDescent="0.25">
      <c r="A387" s="76" t="s">
        <v>1171</v>
      </c>
      <c r="B387" s="77" t="s">
        <v>3394</v>
      </c>
      <c r="C387" s="77" t="s">
        <v>3395</v>
      </c>
      <c r="D387" s="78">
        <v>1</v>
      </c>
      <c r="E387" s="79">
        <v>6.2</v>
      </c>
      <c r="F387" s="80">
        <v>6.2</v>
      </c>
      <c r="G387" s="81">
        <v>0.31</v>
      </c>
      <c r="H387" s="81">
        <v>0.31</v>
      </c>
      <c r="I387" s="78" t="s">
        <v>4743</v>
      </c>
      <c r="J387" s="78">
        <f>VLOOKUP(B387,'[3]09.02.2026'!$C$3:$J$2063,8,0)</f>
        <v>0</v>
      </c>
      <c r="K387" s="78">
        <f t="shared" si="29"/>
        <v>0</v>
      </c>
      <c r="L387" s="82"/>
      <c r="M387" s="82"/>
      <c r="N387" s="82"/>
      <c r="O387" s="82">
        <v>1</v>
      </c>
      <c r="P387" s="82"/>
      <c r="Q387" s="83"/>
      <c r="R387" s="83"/>
      <c r="S387" s="83"/>
      <c r="T387" s="84">
        <f t="shared" si="28"/>
        <v>0</v>
      </c>
      <c r="U387" s="85"/>
      <c r="V387" s="86"/>
      <c r="W387" s="87"/>
      <c r="X387" s="132">
        <f>VLOOKUP(B387,'[4]ВОМ КГ-3 СОЭКС'!$C$3:$G$2063,5,0)</f>
        <v>6.2</v>
      </c>
      <c r="Y387" s="133">
        <f t="shared" ref="Y387:Y450" si="30">F387-X387</f>
        <v>0</v>
      </c>
      <c r="Z387" s="132"/>
    </row>
    <row r="388" spans="1:26" x14ac:dyDescent="0.25">
      <c r="A388" s="76" t="s">
        <v>1174</v>
      </c>
      <c r="B388" s="77" t="s">
        <v>3396</v>
      </c>
      <c r="C388" s="77" t="s">
        <v>3397</v>
      </c>
      <c r="D388" s="78">
        <v>1</v>
      </c>
      <c r="E388" s="79">
        <v>6.2</v>
      </c>
      <c r="F388" s="80">
        <v>6.2</v>
      </c>
      <c r="G388" s="81">
        <v>0.31</v>
      </c>
      <c r="H388" s="81">
        <v>0.31</v>
      </c>
      <c r="I388" s="78" t="s">
        <v>4743</v>
      </c>
      <c r="J388" s="78">
        <f>VLOOKUP(B388,'[3]09.02.2026'!$C$3:$J$2063,8,0)</f>
        <v>0</v>
      </c>
      <c r="K388" s="78">
        <f t="shared" si="29"/>
        <v>0</v>
      </c>
      <c r="L388" s="82"/>
      <c r="M388" s="82"/>
      <c r="N388" s="82"/>
      <c r="O388" s="82"/>
      <c r="P388" s="82">
        <v>1</v>
      </c>
      <c r="Q388" s="83"/>
      <c r="R388" s="83"/>
      <c r="S388" s="83"/>
      <c r="T388" s="84">
        <f t="shared" si="28"/>
        <v>0</v>
      </c>
      <c r="U388" s="85"/>
      <c r="V388" s="86"/>
      <c r="W388" s="87"/>
      <c r="X388" s="132">
        <f>VLOOKUP(B388,'[4]ВОМ КГ-3 СОЭКС'!$C$3:$G$2063,5,0)</f>
        <v>6.2</v>
      </c>
      <c r="Y388" s="133">
        <f t="shared" si="30"/>
        <v>0</v>
      </c>
      <c r="Z388" s="132"/>
    </row>
    <row r="389" spans="1:26" x14ac:dyDescent="0.25">
      <c r="A389" s="76" t="s">
        <v>1177</v>
      </c>
      <c r="B389" s="77" t="s">
        <v>3398</v>
      </c>
      <c r="C389" s="77" t="s">
        <v>3399</v>
      </c>
      <c r="D389" s="78">
        <v>1</v>
      </c>
      <c r="E389" s="79">
        <v>16.899999999999999</v>
      </c>
      <c r="F389" s="80">
        <v>16.899999999999999</v>
      </c>
      <c r="G389" s="81">
        <v>0.83</v>
      </c>
      <c r="H389" s="81">
        <v>0.83</v>
      </c>
      <c r="I389" s="78" t="s">
        <v>4743</v>
      </c>
      <c r="J389" s="78">
        <f>VLOOKUP(B389,'[3]09.02.2026'!$C$3:$J$2063,8,0)</f>
        <v>0</v>
      </c>
      <c r="K389" s="78">
        <f t="shared" si="29"/>
        <v>0</v>
      </c>
      <c r="L389" s="82"/>
      <c r="M389" s="82"/>
      <c r="N389" s="82"/>
      <c r="O389" s="82"/>
      <c r="P389" s="82">
        <v>1</v>
      </c>
      <c r="Q389" s="83"/>
      <c r="R389" s="83"/>
      <c r="S389" s="83"/>
      <c r="T389" s="84">
        <f t="shared" ref="T389:T452" si="31">D389-L389-M389-N389-O389-P389-Q389-R389-S389</f>
        <v>0</v>
      </c>
      <c r="U389" s="85"/>
      <c r="V389" s="86"/>
      <c r="W389" s="87"/>
      <c r="X389" s="132">
        <f>VLOOKUP(B389,'[4]ВОМ КГ-3 СОЭКС'!$C$3:$G$2063,5,0)</f>
        <v>16.899999999999999</v>
      </c>
      <c r="Y389" s="133">
        <f t="shared" si="30"/>
        <v>0</v>
      </c>
      <c r="Z389" s="132"/>
    </row>
    <row r="390" spans="1:26" x14ac:dyDescent="0.25">
      <c r="A390" s="76" t="s">
        <v>1180</v>
      </c>
      <c r="B390" s="77" t="s">
        <v>3400</v>
      </c>
      <c r="C390" s="77" t="s">
        <v>3401</v>
      </c>
      <c r="D390" s="78">
        <v>2</v>
      </c>
      <c r="E390" s="79">
        <v>28.2</v>
      </c>
      <c r="F390" s="80">
        <v>56.4</v>
      </c>
      <c r="G390" s="81">
        <v>1.38</v>
      </c>
      <c r="H390" s="81">
        <v>2.76</v>
      </c>
      <c r="I390" s="78" t="s">
        <v>4743</v>
      </c>
      <c r="J390" s="78">
        <f>VLOOKUP(B390,'[3]09.02.2026'!$C$3:$J$2063,8,0)</f>
        <v>0</v>
      </c>
      <c r="K390" s="78">
        <f t="shared" si="29"/>
        <v>0</v>
      </c>
      <c r="L390" s="82"/>
      <c r="M390" s="82"/>
      <c r="N390" s="82"/>
      <c r="O390" s="82"/>
      <c r="P390" s="82">
        <v>2</v>
      </c>
      <c r="Q390" s="83"/>
      <c r="R390" s="83"/>
      <c r="S390" s="83"/>
      <c r="T390" s="84">
        <f t="shared" si="31"/>
        <v>0</v>
      </c>
      <c r="U390" s="85"/>
      <c r="V390" s="86"/>
      <c r="W390" s="87"/>
      <c r="X390" s="132">
        <f>VLOOKUP(B390,'[4]ВОМ КГ-3 СОЭКС'!$C$3:$G$2063,5,0)</f>
        <v>56.4</v>
      </c>
      <c r="Y390" s="133">
        <f t="shared" si="30"/>
        <v>0</v>
      </c>
      <c r="Z390" s="132"/>
    </row>
    <row r="391" spans="1:26" x14ac:dyDescent="0.25">
      <c r="A391" s="76" t="s">
        <v>1183</v>
      </c>
      <c r="B391" s="77" t="s">
        <v>3402</v>
      </c>
      <c r="C391" s="77" t="s">
        <v>3403</v>
      </c>
      <c r="D391" s="78">
        <v>1</v>
      </c>
      <c r="E391" s="79">
        <v>25.1</v>
      </c>
      <c r="F391" s="80">
        <v>25.1</v>
      </c>
      <c r="G391" s="81">
        <v>1.25</v>
      </c>
      <c r="H391" s="81">
        <v>1.25</v>
      </c>
      <c r="I391" s="78" t="s">
        <v>4743</v>
      </c>
      <c r="J391" s="78">
        <f>VLOOKUP(B391,'[3]09.02.2026'!$C$3:$J$2063,8,0)</f>
        <v>0</v>
      </c>
      <c r="K391" s="78">
        <f t="shared" si="29"/>
        <v>0</v>
      </c>
      <c r="L391" s="82"/>
      <c r="M391" s="82"/>
      <c r="N391" s="82"/>
      <c r="O391" s="82"/>
      <c r="P391" s="82">
        <v>1</v>
      </c>
      <c r="Q391" s="83"/>
      <c r="R391" s="83"/>
      <c r="S391" s="83"/>
      <c r="T391" s="84">
        <f t="shared" si="31"/>
        <v>0</v>
      </c>
      <c r="U391" s="85"/>
      <c r="V391" s="86"/>
      <c r="W391" s="87"/>
      <c r="X391" s="132">
        <f>VLOOKUP(B391,'[4]ВОМ КГ-3 СОЭКС'!$C$3:$G$2063,5,0)</f>
        <v>25.1</v>
      </c>
      <c r="Y391" s="133">
        <f t="shared" si="30"/>
        <v>0</v>
      </c>
      <c r="Z391" s="132"/>
    </row>
    <row r="392" spans="1:26" x14ac:dyDescent="0.25">
      <c r="A392" s="76" t="s">
        <v>1186</v>
      </c>
      <c r="B392" s="77" t="s">
        <v>3404</v>
      </c>
      <c r="C392" s="77" t="s">
        <v>3405</v>
      </c>
      <c r="D392" s="78">
        <v>1</v>
      </c>
      <c r="E392" s="79">
        <v>25.1</v>
      </c>
      <c r="F392" s="80">
        <v>25.1</v>
      </c>
      <c r="G392" s="81">
        <v>1.25</v>
      </c>
      <c r="H392" s="81">
        <v>1.25</v>
      </c>
      <c r="I392" s="78" t="s">
        <v>4743</v>
      </c>
      <c r="J392" s="78">
        <f>VLOOKUP(B392,'[3]09.02.2026'!$C$3:$J$2063,8,0)</f>
        <v>0</v>
      </c>
      <c r="K392" s="78">
        <f t="shared" si="29"/>
        <v>0</v>
      </c>
      <c r="L392" s="82"/>
      <c r="M392" s="82"/>
      <c r="N392" s="82"/>
      <c r="O392" s="82"/>
      <c r="P392" s="82">
        <v>1</v>
      </c>
      <c r="Q392" s="83"/>
      <c r="R392" s="83"/>
      <c r="S392" s="83"/>
      <c r="T392" s="84">
        <f t="shared" si="31"/>
        <v>0</v>
      </c>
      <c r="U392" s="85"/>
      <c r="V392" s="86"/>
      <c r="W392" s="87"/>
      <c r="X392" s="132">
        <f>VLOOKUP(B392,'[4]ВОМ КГ-3 СОЭКС'!$C$3:$G$2063,5,0)</f>
        <v>25.1</v>
      </c>
      <c r="Y392" s="133">
        <f t="shared" si="30"/>
        <v>0</v>
      </c>
      <c r="Z392" s="132"/>
    </row>
    <row r="393" spans="1:26" x14ac:dyDescent="0.25">
      <c r="A393" s="76" t="s">
        <v>1189</v>
      </c>
      <c r="B393" s="77" t="s">
        <v>3406</v>
      </c>
      <c r="C393" s="77" t="s">
        <v>3407</v>
      </c>
      <c r="D393" s="78">
        <v>1</v>
      </c>
      <c r="E393" s="79">
        <v>25.1</v>
      </c>
      <c r="F393" s="80">
        <v>25.1</v>
      </c>
      <c r="G393" s="81">
        <v>1.24</v>
      </c>
      <c r="H393" s="81">
        <v>1.24</v>
      </c>
      <c r="I393" s="78" t="s">
        <v>4743</v>
      </c>
      <c r="J393" s="78">
        <f>VLOOKUP(B393,'[3]09.02.2026'!$C$3:$J$2063,8,0)</f>
        <v>0</v>
      </c>
      <c r="K393" s="78">
        <f t="shared" si="29"/>
        <v>0</v>
      </c>
      <c r="L393" s="82"/>
      <c r="M393" s="82"/>
      <c r="N393" s="82"/>
      <c r="O393" s="82"/>
      <c r="P393" s="82">
        <v>1</v>
      </c>
      <c r="Q393" s="83"/>
      <c r="R393" s="83"/>
      <c r="S393" s="83"/>
      <c r="T393" s="84">
        <f t="shared" si="31"/>
        <v>0</v>
      </c>
      <c r="U393" s="85"/>
      <c r="V393" s="86"/>
      <c r="W393" s="87"/>
      <c r="X393" s="132">
        <f>VLOOKUP(B393,'[4]ВОМ КГ-3 СОЭКС'!$C$3:$G$2063,5,0)</f>
        <v>25.1</v>
      </c>
      <c r="Y393" s="133">
        <f t="shared" si="30"/>
        <v>0</v>
      </c>
      <c r="Z393" s="132"/>
    </row>
    <row r="394" spans="1:26" x14ac:dyDescent="0.25">
      <c r="A394" s="76" t="s">
        <v>1192</v>
      </c>
      <c r="B394" s="77" t="s">
        <v>3408</v>
      </c>
      <c r="C394" s="77" t="s">
        <v>3409</v>
      </c>
      <c r="D394" s="78">
        <v>1</v>
      </c>
      <c r="E394" s="79">
        <v>25.1</v>
      </c>
      <c r="F394" s="80">
        <v>25.1</v>
      </c>
      <c r="G394" s="81">
        <v>1.24</v>
      </c>
      <c r="H394" s="81">
        <v>1.24</v>
      </c>
      <c r="I394" s="78" t="s">
        <v>4743</v>
      </c>
      <c r="J394" s="78">
        <f>VLOOKUP(B394,'[3]09.02.2026'!$C$3:$J$2063,8,0)</f>
        <v>0</v>
      </c>
      <c r="K394" s="78">
        <f t="shared" si="29"/>
        <v>0</v>
      </c>
      <c r="L394" s="82"/>
      <c r="M394" s="82"/>
      <c r="N394" s="82"/>
      <c r="O394" s="82"/>
      <c r="P394" s="82">
        <v>1</v>
      </c>
      <c r="Q394" s="83"/>
      <c r="R394" s="83"/>
      <c r="S394" s="83"/>
      <c r="T394" s="84">
        <f t="shared" si="31"/>
        <v>0</v>
      </c>
      <c r="U394" s="85"/>
      <c r="V394" s="86"/>
      <c r="W394" s="87"/>
      <c r="X394" s="132">
        <f>VLOOKUP(B394,'[4]ВОМ КГ-3 СОЭКС'!$C$3:$G$2063,5,0)</f>
        <v>25.1</v>
      </c>
      <c r="Y394" s="133">
        <f t="shared" si="30"/>
        <v>0</v>
      </c>
      <c r="Z394" s="132"/>
    </row>
    <row r="395" spans="1:26" x14ac:dyDescent="0.25">
      <c r="A395" s="76" t="s">
        <v>1195</v>
      </c>
      <c r="B395" s="77" t="s">
        <v>3410</v>
      </c>
      <c r="C395" s="77" t="s">
        <v>3411</v>
      </c>
      <c r="D395" s="78">
        <v>1</v>
      </c>
      <c r="E395" s="79">
        <v>19.7</v>
      </c>
      <c r="F395" s="80">
        <v>19.7</v>
      </c>
      <c r="G395" s="81">
        <v>0.96</v>
      </c>
      <c r="H395" s="81">
        <v>0.96</v>
      </c>
      <c r="I395" s="78" t="s">
        <v>4743</v>
      </c>
      <c r="J395" s="78">
        <f>VLOOKUP(B395,'[3]09.02.2026'!$C$3:$J$2063,8,0)</f>
        <v>0</v>
      </c>
      <c r="K395" s="78">
        <f t="shared" si="29"/>
        <v>0</v>
      </c>
      <c r="L395" s="82"/>
      <c r="M395" s="82"/>
      <c r="N395" s="82">
        <v>1</v>
      </c>
      <c r="O395" s="82"/>
      <c r="P395" s="82"/>
      <c r="Q395" s="83"/>
      <c r="R395" s="83"/>
      <c r="S395" s="83"/>
      <c r="T395" s="84">
        <f t="shared" si="31"/>
        <v>0</v>
      </c>
      <c r="U395" s="85"/>
      <c r="V395" s="86"/>
      <c r="W395" s="87"/>
      <c r="X395" s="132">
        <f>VLOOKUP(B395,'[4]ВОМ КГ-3 СОЭКС'!$C$3:$G$2063,5,0)</f>
        <v>19.7</v>
      </c>
      <c r="Y395" s="133">
        <f t="shared" si="30"/>
        <v>0</v>
      </c>
      <c r="Z395" s="132"/>
    </row>
    <row r="396" spans="1:26" x14ac:dyDescent="0.25">
      <c r="A396" s="76" t="s">
        <v>1198</v>
      </c>
      <c r="B396" s="77" t="s">
        <v>3412</v>
      </c>
      <c r="C396" s="77" t="s">
        <v>3413</v>
      </c>
      <c r="D396" s="78">
        <v>1</v>
      </c>
      <c r="E396" s="79">
        <v>19.7</v>
      </c>
      <c r="F396" s="80">
        <v>19.7</v>
      </c>
      <c r="G396" s="81">
        <v>0.96</v>
      </c>
      <c r="H396" s="81">
        <v>0.96</v>
      </c>
      <c r="I396" s="78" t="s">
        <v>4743</v>
      </c>
      <c r="J396" s="78">
        <f>VLOOKUP(B396,'[3]09.02.2026'!$C$3:$J$2063,8,0)</f>
        <v>0</v>
      </c>
      <c r="K396" s="78">
        <f t="shared" si="29"/>
        <v>0</v>
      </c>
      <c r="L396" s="82"/>
      <c r="M396" s="82"/>
      <c r="N396" s="82">
        <v>1</v>
      </c>
      <c r="O396" s="82"/>
      <c r="P396" s="82"/>
      <c r="Q396" s="83"/>
      <c r="R396" s="83"/>
      <c r="S396" s="83"/>
      <c r="T396" s="84">
        <f t="shared" si="31"/>
        <v>0</v>
      </c>
      <c r="U396" s="85"/>
      <c r="V396" s="86"/>
      <c r="W396" s="87"/>
      <c r="X396" s="132">
        <f>VLOOKUP(B396,'[4]ВОМ КГ-3 СОЭКС'!$C$3:$G$2063,5,0)</f>
        <v>19.7</v>
      </c>
      <c r="Y396" s="133">
        <f t="shared" si="30"/>
        <v>0</v>
      </c>
      <c r="Z396" s="132"/>
    </row>
    <row r="397" spans="1:26" x14ac:dyDescent="0.25">
      <c r="A397" s="76" t="s">
        <v>1201</v>
      </c>
      <c r="B397" s="77" t="s">
        <v>3414</v>
      </c>
      <c r="C397" s="77" t="s">
        <v>3415</v>
      </c>
      <c r="D397" s="78">
        <v>4</v>
      </c>
      <c r="E397" s="79">
        <v>10.6</v>
      </c>
      <c r="F397" s="80">
        <v>42.4</v>
      </c>
      <c r="G397" s="81">
        <v>0.52</v>
      </c>
      <c r="H397" s="81">
        <v>2.08</v>
      </c>
      <c r="I397" s="78" t="s">
        <v>4743</v>
      </c>
      <c r="J397" s="78">
        <f>VLOOKUP(B397,'[3]09.02.2026'!$C$3:$J$2063,8,0)</f>
        <v>0</v>
      </c>
      <c r="K397" s="78">
        <f t="shared" si="29"/>
        <v>0</v>
      </c>
      <c r="L397" s="82"/>
      <c r="M397" s="82"/>
      <c r="N397" s="82">
        <v>4</v>
      </c>
      <c r="O397" s="82"/>
      <c r="P397" s="82"/>
      <c r="Q397" s="83"/>
      <c r="R397" s="83"/>
      <c r="S397" s="83"/>
      <c r="T397" s="84">
        <f t="shared" si="31"/>
        <v>0</v>
      </c>
      <c r="U397" s="85"/>
      <c r="V397" s="86"/>
      <c r="W397" s="87"/>
      <c r="X397" s="132">
        <f>VLOOKUP(B397,'[4]ВОМ КГ-3 СОЭКС'!$C$3:$G$2063,5,0)</f>
        <v>42.4</v>
      </c>
      <c r="Y397" s="133">
        <f t="shared" si="30"/>
        <v>0</v>
      </c>
      <c r="Z397" s="132"/>
    </row>
    <row r="398" spans="1:26" x14ac:dyDescent="0.25">
      <c r="A398" s="76" t="s">
        <v>1204</v>
      </c>
      <c r="B398" s="77" t="s">
        <v>3416</v>
      </c>
      <c r="C398" s="77" t="s">
        <v>3417</v>
      </c>
      <c r="D398" s="78">
        <v>4</v>
      </c>
      <c r="E398" s="79">
        <v>10.6</v>
      </c>
      <c r="F398" s="80">
        <v>42.4</v>
      </c>
      <c r="G398" s="81">
        <v>0.52</v>
      </c>
      <c r="H398" s="81">
        <v>2.08</v>
      </c>
      <c r="I398" s="78" t="s">
        <v>4743</v>
      </c>
      <c r="J398" s="78">
        <f>VLOOKUP(B398,'[3]09.02.2026'!$C$3:$J$2063,8,0)</f>
        <v>0</v>
      </c>
      <c r="K398" s="78">
        <f t="shared" si="29"/>
        <v>0</v>
      </c>
      <c r="L398" s="82"/>
      <c r="M398" s="82"/>
      <c r="N398" s="82">
        <v>4</v>
      </c>
      <c r="O398" s="82"/>
      <c r="P398" s="82"/>
      <c r="Q398" s="83"/>
      <c r="R398" s="83"/>
      <c r="S398" s="83"/>
      <c r="T398" s="84">
        <f t="shared" si="31"/>
        <v>0</v>
      </c>
      <c r="U398" s="85"/>
      <c r="V398" s="86"/>
      <c r="W398" s="87"/>
      <c r="X398" s="132">
        <f>VLOOKUP(B398,'[4]ВОМ КГ-3 СОЭКС'!$C$3:$G$2063,5,0)</f>
        <v>42.4</v>
      </c>
      <c r="Y398" s="133">
        <f t="shared" si="30"/>
        <v>0</v>
      </c>
      <c r="Z398" s="132"/>
    </row>
    <row r="399" spans="1:26" x14ac:dyDescent="0.25">
      <c r="A399" s="76" t="s">
        <v>1207</v>
      </c>
      <c r="B399" s="77" t="s">
        <v>3418</v>
      </c>
      <c r="C399" s="77" t="s">
        <v>3419</v>
      </c>
      <c r="D399" s="78">
        <v>56</v>
      </c>
      <c r="E399" s="79">
        <v>24.3</v>
      </c>
      <c r="F399" s="80">
        <v>1360.8</v>
      </c>
      <c r="G399" s="81">
        <v>0.94</v>
      </c>
      <c r="H399" s="81">
        <v>52.64</v>
      </c>
      <c r="I399" s="78" t="s">
        <v>4743</v>
      </c>
      <c r="J399" s="78">
        <f>VLOOKUP(B399,'[3]09.02.2026'!$C$3:$J$2063,8,0)</f>
        <v>0</v>
      </c>
      <c r="K399" s="78">
        <f t="shared" si="29"/>
        <v>0</v>
      </c>
      <c r="L399" s="82">
        <v>2</v>
      </c>
      <c r="M399" s="82">
        <v>8</v>
      </c>
      <c r="N399" s="82">
        <v>8</v>
      </c>
      <c r="O399" s="82">
        <v>7</v>
      </c>
      <c r="P399" s="82">
        <v>8</v>
      </c>
      <c r="Q399" s="83">
        <v>8</v>
      </c>
      <c r="R399" s="83">
        <v>8</v>
      </c>
      <c r="S399" s="83">
        <v>7</v>
      </c>
      <c r="T399" s="84">
        <f t="shared" si="31"/>
        <v>0</v>
      </c>
      <c r="U399" s="85"/>
      <c r="V399" s="86"/>
      <c r="W399" s="87"/>
      <c r="X399" s="132">
        <f>VLOOKUP(B399,'[4]ВОМ КГ-3 СОЭКС'!$C$3:$G$2063,5,0)</f>
        <v>1360.8</v>
      </c>
      <c r="Y399" s="133">
        <f t="shared" si="30"/>
        <v>0</v>
      </c>
      <c r="Z399" s="132"/>
    </row>
    <row r="400" spans="1:26" x14ac:dyDescent="0.25">
      <c r="A400" s="76" t="s">
        <v>1210</v>
      </c>
      <c r="B400" s="77" t="s">
        <v>3420</v>
      </c>
      <c r="C400" s="77" t="s">
        <v>3421</v>
      </c>
      <c r="D400" s="78">
        <v>4</v>
      </c>
      <c r="E400" s="79">
        <v>1.2</v>
      </c>
      <c r="F400" s="80">
        <v>4.8</v>
      </c>
      <c r="G400" s="81">
        <v>0.04</v>
      </c>
      <c r="H400" s="81">
        <v>0.16</v>
      </c>
      <c r="I400" s="78" t="s">
        <v>4743</v>
      </c>
      <c r="J400" s="78">
        <f>VLOOKUP(B400,'[3]09.02.2026'!$C$3:$J$2063,8,0)</f>
        <v>0</v>
      </c>
      <c r="K400" s="78">
        <f t="shared" si="29"/>
        <v>0</v>
      </c>
      <c r="L400" s="82"/>
      <c r="M400" s="82"/>
      <c r="N400" s="82">
        <v>4</v>
      </c>
      <c r="O400" s="82"/>
      <c r="P400" s="82"/>
      <c r="Q400" s="83"/>
      <c r="R400" s="83"/>
      <c r="S400" s="83"/>
      <c r="T400" s="84">
        <f t="shared" si="31"/>
        <v>0</v>
      </c>
      <c r="U400" s="85"/>
      <c r="V400" s="86"/>
      <c r="W400" s="87"/>
      <c r="X400" s="132">
        <f>VLOOKUP(B400,'[4]ВОМ КГ-3 СОЭКС'!$C$3:$G$2063,5,0)</f>
        <v>4.8</v>
      </c>
      <c r="Y400" s="133">
        <f t="shared" si="30"/>
        <v>0</v>
      </c>
      <c r="Z400" s="132"/>
    </row>
    <row r="401" spans="1:26" x14ac:dyDescent="0.25">
      <c r="A401" s="76" t="s">
        <v>1213</v>
      </c>
      <c r="B401" s="77" t="s">
        <v>3422</v>
      </c>
      <c r="C401" s="77" t="s">
        <v>3423</v>
      </c>
      <c r="D401" s="78">
        <v>1</v>
      </c>
      <c r="E401" s="79">
        <v>21.2</v>
      </c>
      <c r="F401" s="80">
        <v>21.2</v>
      </c>
      <c r="G401" s="81">
        <v>0.77</v>
      </c>
      <c r="H401" s="81">
        <v>0.77</v>
      </c>
      <c r="I401" s="78" t="s">
        <v>4743</v>
      </c>
      <c r="J401" s="78">
        <f>VLOOKUP(B401,'[3]09.02.2026'!$C$3:$J$2063,8,0)</f>
        <v>0</v>
      </c>
      <c r="K401" s="78">
        <f t="shared" si="29"/>
        <v>0</v>
      </c>
      <c r="L401" s="82">
        <v>1</v>
      </c>
      <c r="M401" s="82"/>
      <c r="N401" s="82"/>
      <c r="O401" s="82"/>
      <c r="P401" s="82"/>
      <c r="Q401" s="83"/>
      <c r="R401" s="83"/>
      <c r="S401" s="83"/>
      <c r="T401" s="84">
        <f t="shared" si="31"/>
        <v>0</v>
      </c>
      <c r="U401" s="85"/>
      <c r="V401" s="86"/>
      <c r="W401" s="87"/>
      <c r="X401" s="132">
        <f>VLOOKUP(B401,'[4]ВОМ КГ-3 СОЭКС'!$C$3:$G$2063,5,0)</f>
        <v>21.2</v>
      </c>
      <c r="Y401" s="133">
        <f t="shared" si="30"/>
        <v>0</v>
      </c>
      <c r="Z401" s="132"/>
    </row>
    <row r="402" spans="1:26" x14ac:dyDescent="0.25">
      <c r="A402" s="76" t="s">
        <v>1216</v>
      </c>
      <c r="B402" s="77" t="s">
        <v>3424</v>
      </c>
      <c r="C402" s="77" t="s">
        <v>3425</v>
      </c>
      <c r="D402" s="78">
        <v>5</v>
      </c>
      <c r="E402" s="79">
        <v>21.2</v>
      </c>
      <c r="F402" s="80">
        <v>106</v>
      </c>
      <c r="G402" s="81">
        <v>0.77</v>
      </c>
      <c r="H402" s="81">
        <v>3.85</v>
      </c>
      <c r="I402" s="78" t="s">
        <v>4743</v>
      </c>
      <c r="J402" s="78">
        <f>VLOOKUP(B402,'[3]09.02.2026'!$C$3:$J$2063,8,0)</f>
        <v>0</v>
      </c>
      <c r="K402" s="78">
        <f t="shared" si="29"/>
        <v>0</v>
      </c>
      <c r="L402" s="82">
        <v>5</v>
      </c>
      <c r="M402" s="82"/>
      <c r="N402" s="82"/>
      <c r="O402" s="82"/>
      <c r="P402" s="82"/>
      <c r="Q402" s="83"/>
      <c r="R402" s="83"/>
      <c r="S402" s="83"/>
      <c r="T402" s="84">
        <f t="shared" si="31"/>
        <v>0</v>
      </c>
      <c r="U402" s="85"/>
      <c r="V402" s="86"/>
      <c r="W402" s="87"/>
      <c r="X402" s="132">
        <f>VLOOKUP(B402,'[4]ВОМ КГ-3 СОЭКС'!$C$3:$G$2063,5,0)</f>
        <v>106</v>
      </c>
      <c r="Y402" s="133">
        <f t="shared" si="30"/>
        <v>0</v>
      </c>
      <c r="Z402" s="132"/>
    </row>
    <row r="403" spans="1:26" x14ac:dyDescent="0.25">
      <c r="A403" s="76" t="s">
        <v>1219</v>
      </c>
      <c r="B403" s="77" t="s">
        <v>3426</v>
      </c>
      <c r="C403" s="77" t="s">
        <v>3427</v>
      </c>
      <c r="D403" s="78">
        <v>1</v>
      </c>
      <c r="E403" s="79">
        <v>20.9</v>
      </c>
      <c r="F403" s="80">
        <v>20.9</v>
      </c>
      <c r="G403" s="81">
        <v>0.78</v>
      </c>
      <c r="H403" s="81">
        <v>0.78</v>
      </c>
      <c r="I403" s="78" t="s">
        <v>4743</v>
      </c>
      <c r="J403" s="78">
        <f>VLOOKUP(B403,'[3]09.02.2026'!$C$3:$J$2063,8,0)</f>
        <v>0</v>
      </c>
      <c r="K403" s="78">
        <f t="shared" si="29"/>
        <v>0</v>
      </c>
      <c r="L403" s="82">
        <v>1</v>
      </c>
      <c r="M403" s="82"/>
      <c r="N403" s="82"/>
      <c r="O403" s="82"/>
      <c r="P403" s="82"/>
      <c r="Q403" s="83"/>
      <c r="R403" s="83"/>
      <c r="S403" s="83"/>
      <c r="T403" s="84">
        <f t="shared" si="31"/>
        <v>0</v>
      </c>
      <c r="U403" s="85"/>
      <c r="V403" s="86"/>
      <c r="W403" s="87"/>
      <c r="X403" s="132">
        <f>VLOOKUP(B403,'[4]ВОМ КГ-3 СОЭКС'!$C$3:$G$2063,5,0)</f>
        <v>20.9</v>
      </c>
      <c r="Y403" s="133">
        <f t="shared" si="30"/>
        <v>0</v>
      </c>
      <c r="Z403" s="132"/>
    </row>
    <row r="404" spans="1:26" x14ac:dyDescent="0.25">
      <c r="A404" s="76" t="s">
        <v>1222</v>
      </c>
      <c r="B404" s="77" t="s">
        <v>3428</v>
      </c>
      <c r="C404" s="77" t="s">
        <v>3429</v>
      </c>
      <c r="D404" s="78">
        <v>1</v>
      </c>
      <c r="E404" s="79">
        <v>109</v>
      </c>
      <c r="F404" s="80">
        <v>109</v>
      </c>
      <c r="G404" s="81">
        <v>4.05</v>
      </c>
      <c r="H404" s="81">
        <v>4.05</v>
      </c>
      <c r="I404" s="78" t="s">
        <v>4743</v>
      </c>
      <c r="J404" s="78">
        <f>VLOOKUP(B404,'[3]09.02.2026'!$C$3:$J$2063,8,0)</f>
        <v>0</v>
      </c>
      <c r="K404" s="78">
        <f t="shared" ref="K404:K467" si="32">J404*E404</f>
        <v>0</v>
      </c>
      <c r="L404" s="82"/>
      <c r="M404" s="82">
        <v>1</v>
      </c>
      <c r="N404" s="82"/>
      <c r="O404" s="82"/>
      <c r="P404" s="82"/>
      <c r="Q404" s="83"/>
      <c r="R404" s="83"/>
      <c r="S404" s="83"/>
      <c r="T404" s="84">
        <f t="shared" si="31"/>
        <v>0</v>
      </c>
      <c r="U404" s="85"/>
      <c r="V404" s="86"/>
      <c r="W404" s="87"/>
      <c r="X404" s="132">
        <f>VLOOKUP(B404,'[4]ВОМ КГ-3 СОЭКС'!$C$3:$G$2063,5,0)</f>
        <v>109</v>
      </c>
      <c r="Y404" s="133">
        <f t="shared" si="30"/>
        <v>0</v>
      </c>
      <c r="Z404" s="132"/>
    </row>
    <row r="405" spans="1:26" x14ac:dyDescent="0.25">
      <c r="A405" s="76" t="s">
        <v>1225</v>
      </c>
      <c r="B405" s="77" t="s">
        <v>3430</v>
      </c>
      <c r="C405" s="77" t="s">
        <v>3431</v>
      </c>
      <c r="D405" s="78">
        <v>5</v>
      </c>
      <c r="E405" s="79">
        <v>109</v>
      </c>
      <c r="F405" s="80">
        <v>545</v>
      </c>
      <c r="G405" s="81">
        <v>4.05</v>
      </c>
      <c r="H405" s="81">
        <v>20.25</v>
      </c>
      <c r="I405" s="78" t="s">
        <v>4743</v>
      </c>
      <c r="J405" s="78">
        <f>VLOOKUP(B405,'[3]09.02.2026'!$C$3:$J$2063,8,0)</f>
        <v>0</v>
      </c>
      <c r="K405" s="78">
        <f t="shared" si="32"/>
        <v>0</v>
      </c>
      <c r="L405" s="82"/>
      <c r="M405" s="82">
        <v>5</v>
      </c>
      <c r="N405" s="82"/>
      <c r="O405" s="82"/>
      <c r="P405" s="82"/>
      <c r="Q405" s="83"/>
      <c r="R405" s="83"/>
      <c r="S405" s="83"/>
      <c r="T405" s="84">
        <f t="shared" si="31"/>
        <v>0</v>
      </c>
      <c r="U405" s="85"/>
      <c r="V405" s="86"/>
      <c r="W405" s="87"/>
      <c r="X405" s="132">
        <f>VLOOKUP(B405,'[4]ВОМ КГ-3 СОЭКС'!$C$3:$G$2063,5,0)</f>
        <v>545</v>
      </c>
      <c r="Y405" s="133">
        <f t="shared" si="30"/>
        <v>0</v>
      </c>
      <c r="Z405" s="132"/>
    </row>
    <row r="406" spans="1:26" x14ac:dyDescent="0.25">
      <c r="A406" s="76" t="s">
        <v>1228</v>
      </c>
      <c r="B406" s="77" t="s">
        <v>3432</v>
      </c>
      <c r="C406" s="77" t="s">
        <v>3433</v>
      </c>
      <c r="D406" s="78">
        <v>4</v>
      </c>
      <c r="E406" s="79">
        <v>109.3</v>
      </c>
      <c r="F406" s="80">
        <v>437.2</v>
      </c>
      <c r="G406" s="81">
        <v>4.07</v>
      </c>
      <c r="H406" s="81">
        <v>16.28</v>
      </c>
      <c r="I406" s="78" t="s">
        <v>4743</v>
      </c>
      <c r="J406" s="78">
        <f>VLOOKUP(B406,'[3]09.02.2026'!$C$3:$J$2063,8,0)</f>
        <v>0</v>
      </c>
      <c r="K406" s="78">
        <f t="shared" si="32"/>
        <v>0</v>
      </c>
      <c r="L406" s="82"/>
      <c r="M406" s="82">
        <v>2</v>
      </c>
      <c r="N406" s="82">
        <v>2</v>
      </c>
      <c r="O406" s="82"/>
      <c r="P406" s="82"/>
      <c r="Q406" s="83"/>
      <c r="R406" s="83"/>
      <c r="S406" s="83"/>
      <c r="T406" s="84">
        <f t="shared" si="31"/>
        <v>0</v>
      </c>
      <c r="U406" s="85"/>
      <c r="V406" s="86"/>
      <c r="W406" s="87"/>
      <c r="X406" s="132">
        <f>VLOOKUP(B406,'[4]ВОМ КГ-3 СОЭКС'!$C$3:$G$2063,5,0)</f>
        <v>437.2</v>
      </c>
      <c r="Y406" s="133">
        <f t="shared" si="30"/>
        <v>0</v>
      </c>
      <c r="Z406" s="132"/>
    </row>
    <row r="407" spans="1:26" x14ac:dyDescent="0.25">
      <c r="A407" s="76" t="s">
        <v>1231</v>
      </c>
      <c r="B407" s="77" t="s">
        <v>3434</v>
      </c>
      <c r="C407" s="77" t="s">
        <v>3435</v>
      </c>
      <c r="D407" s="78">
        <v>18</v>
      </c>
      <c r="E407" s="79">
        <v>108.6</v>
      </c>
      <c r="F407" s="80">
        <v>1954.8</v>
      </c>
      <c r="G407" s="81">
        <v>4.05</v>
      </c>
      <c r="H407" s="81">
        <v>72.900000000000006</v>
      </c>
      <c r="I407" s="78" t="s">
        <v>4743</v>
      </c>
      <c r="J407" s="78">
        <f>VLOOKUP(B407,'[3]09.02.2026'!$C$3:$J$2063,8,0)</f>
        <v>0</v>
      </c>
      <c r="K407" s="78">
        <f t="shared" si="32"/>
        <v>0</v>
      </c>
      <c r="L407" s="82"/>
      <c r="M407" s="82">
        <v>6</v>
      </c>
      <c r="N407" s="82">
        <v>12</v>
      </c>
      <c r="O407" s="82"/>
      <c r="P407" s="82"/>
      <c r="Q407" s="83"/>
      <c r="R407" s="83"/>
      <c r="S407" s="83"/>
      <c r="T407" s="84">
        <f t="shared" si="31"/>
        <v>0</v>
      </c>
      <c r="U407" s="85"/>
      <c r="V407" s="86"/>
      <c r="W407" s="87"/>
      <c r="X407" s="132">
        <f>VLOOKUP(B407,'[4]ВОМ КГ-3 СОЭКС'!$C$3:$G$2063,5,0)</f>
        <v>1954.8</v>
      </c>
      <c r="Y407" s="133">
        <f t="shared" si="30"/>
        <v>0</v>
      </c>
      <c r="Z407" s="132"/>
    </row>
    <row r="408" spans="1:26" x14ac:dyDescent="0.25">
      <c r="A408" s="76" t="s">
        <v>1234</v>
      </c>
      <c r="B408" s="77" t="s">
        <v>3436</v>
      </c>
      <c r="C408" s="77" t="s">
        <v>3437</v>
      </c>
      <c r="D408" s="78">
        <v>12</v>
      </c>
      <c r="E408" s="79">
        <v>105.1</v>
      </c>
      <c r="F408" s="80">
        <v>1261.2</v>
      </c>
      <c r="G408" s="81">
        <v>3.92</v>
      </c>
      <c r="H408" s="81">
        <v>47.04</v>
      </c>
      <c r="I408" s="78" t="s">
        <v>4743</v>
      </c>
      <c r="J408" s="78">
        <f>VLOOKUP(B408,'[3]09.02.2026'!$C$3:$J$2063,8,0)</f>
        <v>0</v>
      </c>
      <c r="K408" s="78">
        <f t="shared" si="32"/>
        <v>0</v>
      </c>
      <c r="L408" s="82"/>
      <c r="M408" s="82"/>
      <c r="N408" s="82"/>
      <c r="O408" s="82">
        <v>12</v>
      </c>
      <c r="P408" s="82"/>
      <c r="Q408" s="83"/>
      <c r="R408" s="83"/>
      <c r="S408" s="83"/>
      <c r="T408" s="84">
        <f t="shared" si="31"/>
        <v>0</v>
      </c>
      <c r="U408" s="85"/>
      <c r="V408" s="86"/>
      <c r="W408" s="87"/>
      <c r="X408" s="132">
        <f>VLOOKUP(B408,'[4]ВОМ КГ-3 СОЭКС'!$C$3:$G$2063,5,0)</f>
        <v>1261.2</v>
      </c>
      <c r="Y408" s="133">
        <f t="shared" si="30"/>
        <v>0</v>
      </c>
      <c r="Z408" s="132"/>
    </row>
    <row r="409" spans="1:26" x14ac:dyDescent="0.25">
      <c r="A409" s="76" t="s">
        <v>1237</v>
      </c>
      <c r="B409" s="77" t="s">
        <v>3438</v>
      </c>
      <c r="C409" s="77" t="s">
        <v>3439</v>
      </c>
      <c r="D409" s="78">
        <v>2</v>
      </c>
      <c r="E409" s="79">
        <v>105.8</v>
      </c>
      <c r="F409" s="80">
        <v>211.6</v>
      </c>
      <c r="G409" s="81">
        <v>3.95</v>
      </c>
      <c r="H409" s="81">
        <v>7.9</v>
      </c>
      <c r="I409" s="78" t="s">
        <v>4743</v>
      </c>
      <c r="J409" s="78">
        <f>VLOOKUP(B409,'[3]09.02.2026'!$C$3:$J$2063,8,0)</f>
        <v>0</v>
      </c>
      <c r="K409" s="78">
        <f t="shared" si="32"/>
        <v>0</v>
      </c>
      <c r="L409" s="82"/>
      <c r="M409" s="82"/>
      <c r="N409" s="82"/>
      <c r="O409" s="82">
        <v>2</v>
      </c>
      <c r="P409" s="82"/>
      <c r="Q409" s="83"/>
      <c r="R409" s="83"/>
      <c r="S409" s="83"/>
      <c r="T409" s="84">
        <f t="shared" si="31"/>
        <v>0</v>
      </c>
      <c r="U409" s="85"/>
      <c r="V409" s="86"/>
      <c r="W409" s="87"/>
      <c r="X409" s="132">
        <f>VLOOKUP(B409,'[4]ВОМ КГ-3 СОЭКС'!$C$3:$G$2063,5,0)</f>
        <v>211.6</v>
      </c>
      <c r="Y409" s="133">
        <f t="shared" si="30"/>
        <v>0</v>
      </c>
      <c r="Z409" s="132"/>
    </row>
    <row r="410" spans="1:26" x14ac:dyDescent="0.25">
      <c r="A410" s="76" t="s">
        <v>1240</v>
      </c>
      <c r="B410" s="77" t="s">
        <v>3440</v>
      </c>
      <c r="C410" s="77" t="s">
        <v>3441</v>
      </c>
      <c r="D410" s="78">
        <v>42</v>
      </c>
      <c r="E410" s="79">
        <v>104</v>
      </c>
      <c r="F410" s="80">
        <v>4368</v>
      </c>
      <c r="G410" s="81">
        <v>3.88</v>
      </c>
      <c r="H410" s="81">
        <v>162.96</v>
      </c>
      <c r="I410" s="78" t="s">
        <v>4743</v>
      </c>
      <c r="J410" s="78">
        <f>VLOOKUP(B410,'[3]09.02.2026'!$C$3:$J$2063,8,0)</f>
        <v>0</v>
      </c>
      <c r="K410" s="78">
        <f t="shared" si="32"/>
        <v>0</v>
      </c>
      <c r="L410" s="82"/>
      <c r="M410" s="82"/>
      <c r="N410" s="82"/>
      <c r="O410" s="82"/>
      <c r="P410" s="82">
        <v>12</v>
      </c>
      <c r="Q410" s="83">
        <v>12</v>
      </c>
      <c r="R410" s="83">
        <v>12</v>
      </c>
      <c r="S410" s="83">
        <v>6</v>
      </c>
      <c r="T410" s="84">
        <f t="shared" si="31"/>
        <v>0</v>
      </c>
      <c r="U410" s="85"/>
      <c r="V410" s="86"/>
      <c r="W410" s="87"/>
      <c r="X410" s="132">
        <f>VLOOKUP(B410,'[4]ВОМ КГ-3 СОЭКС'!$C$3:$G$2063,5,0)</f>
        <v>4368</v>
      </c>
      <c r="Y410" s="133">
        <f t="shared" si="30"/>
        <v>0</v>
      </c>
      <c r="Z410" s="132"/>
    </row>
    <row r="411" spans="1:26" x14ac:dyDescent="0.25">
      <c r="A411" s="76" t="s">
        <v>1243</v>
      </c>
      <c r="B411" s="77" t="s">
        <v>3442</v>
      </c>
      <c r="C411" s="77" t="s">
        <v>3443</v>
      </c>
      <c r="D411" s="78">
        <v>8</v>
      </c>
      <c r="E411" s="79">
        <v>104.8</v>
      </c>
      <c r="F411" s="80">
        <v>838.4</v>
      </c>
      <c r="G411" s="81">
        <v>3.91</v>
      </c>
      <c r="H411" s="81">
        <v>31.28</v>
      </c>
      <c r="I411" s="78" t="s">
        <v>4743</v>
      </c>
      <c r="J411" s="78">
        <f>VLOOKUP(B411,'[3]09.02.2026'!$C$3:$J$2063,8,0)</f>
        <v>0</v>
      </c>
      <c r="K411" s="78">
        <f t="shared" si="32"/>
        <v>0</v>
      </c>
      <c r="L411" s="82"/>
      <c r="M411" s="82"/>
      <c r="N411" s="82"/>
      <c r="O411" s="82"/>
      <c r="P411" s="82">
        <v>2</v>
      </c>
      <c r="Q411" s="83">
        <v>2</v>
      </c>
      <c r="R411" s="83">
        <v>2</v>
      </c>
      <c r="S411" s="83">
        <v>2</v>
      </c>
      <c r="T411" s="84">
        <f t="shared" si="31"/>
        <v>0</v>
      </c>
      <c r="U411" s="85"/>
      <c r="V411" s="86"/>
      <c r="W411" s="87"/>
      <c r="X411" s="132">
        <f>VLOOKUP(B411,'[4]ВОМ КГ-3 СОЭКС'!$C$3:$G$2063,5,0)</f>
        <v>838.4</v>
      </c>
      <c r="Y411" s="133">
        <f t="shared" si="30"/>
        <v>0</v>
      </c>
      <c r="Z411" s="132"/>
    </row>
    <row r="412" spans="1:26" x14ac:dyDescent="0.25">
      <c r="A412" s="76" t="s">
        <v>1246</v>
      </c>
      <c r="B412" s="77" t="s">
        <v>3444</v>
      </c>
      <c r="C412" s="77" t="s">
        <v>3445</v>
      </c>
      <c r="D412" s="78">
        <v>1</v>
      </c>
      <c r="E412" s="79">
        <v>104.4</v>
      </c>
      <c r="F412" s="80">
        <v>104.4</v>
      </c>
      <c r="G412" s="81">
        <v>3.89</v>
      </c>
      <c r="H412" s="81">
        <v>3.89</v>
      </c>
      <c r="I412" s="78" t="s">
        <v>4743</v>
      </c>
      <c r="J412" s="78">
        <f>VLOOKUP(B412,'[3]09.02.2026'!$C$3:$J$2063,8,0)</f>
        <v>0</v>
      </c>
      <c r="K412" s="78">
        <f t="shared" si="32"/>
        <v>0</v>
      </c>
      <c r="L412" s="82"/>
      <c r="M412" s="82"/>
      <c r="N412" s="82"/>
      <c r="O412" s="82"/>
      <c r="P412" s="82"/>
      <c r="Q412" s="83"/>
      <c r="R412" s="83"/>
      <c r="S412" s="83">
        <v>1</v>
      </c>
      <c r="T412" s="84">
        <f t="shared" si="31"/>
        <v>0</v>
      </c>
      <c r="U412" s="85"/>
      <c r="V412" s="86"/>
      <c r="W412" s="87"/>
      <c r="X412" s="132">
        <f>VLOOKUP(B412,'[4]ВОМ КГ-3 СОЭКС'!$C$3:$G$2063,5,0)</f>
        <v>104.4</v>
      </c>
      <c r="Y412" s="133">
        <f t="shared" si="30"/>
        <v>0</v>
      </c>
      <c r="Z412" s="132"/>
    </row>
    <row r="413" spans="1:26" x14ac:dyDescent="0.25">
      <c r="A413" s="76" t="s">
        <v>1249</v>
      </c>
      <c r="B413" s="77" t="s">
        <v>3446</v>
      </c>
      <c r="C413" s="77" t="s">
        <v>3447</v>
      </c>
      <c r="D413" s="78">
        <v>5</v>
      </c>
      <c r="E413" s="79">
        <v>104.4</v>
      </c>
      <c r="F413" s="80">
        <v>522</v>
      </c>
      <c r="G413" s="81">
        <v>3.89</v>
      </c>
      <c r="H413" s="81">
        <v>19.45</v>
      </c>
      <c r="I413" s="78" t="s">
        <v>4743</v>
      </c>
      <c r="J413" s="78">
        <f>VLOOKUP(B413,'[3]09.02.2026'!$C$3:$J$2063,8,0)</f>
        <v>0</v>
      </c>
      <c r="K413" s="78">
        <f t="shared" si="32"/>
        <v>0</v>
      </c>
      <c r="L413" s="82"/>
      <c r="M413" s="82"/>
      <c r="N413" s="82"/>
      <c r="O413" s="82"/>
      <c r="P413" s="82"/>
      <c r="Q413" s="83"/>
      <c r="R413" s="83"/>
      <c r="S413" s="83">
        <v>5</v>
      </c>
      <c r="T413" s="84">
        <f t="shared" si="31"/>
        <v>0</v>
      </c>
      <c r="U413" s="85"/>
      <c r="V413" s="86"/>
      <c r="W413" s="87"/>
      <c r="X413" s="132">
        <f>VLOOKUP(B413,'[4]ВОМ КГ-3 СОЭКС'!$C$3:$G$2063,5,0)</f>
        <v>522</v>
      </c>
      <c r="Y413" s="133">
        <f t="shared" si="30"/>
        <v>0</v>
      </c>
      <c r="Z413" s="132"/>
    </row>
    <row r="414" spans="1:26" x14ac:dyDescent="0.25">
      <c r="A414" s="76" t="s">
        <v>1252</v>
      </c>
      <c r="B414" s="77" t="s">
        <v>3448</v>
      </c>
      <c r="C414" s="77" t="s">
        <v>3449</v>
      </c>
      <c r="D414" s="78">
        <v>1</v>
      </c>
      <c r="E414" s="79">
        <v>16.5</v>
      </c>
      <c r="F414" s="80">
        <v>16.5</v>
      </c>
      <c r="G414" s="81">
        <v>0.61</v>
      </c>
      <c r="H414" s="81">
        <v>0.61</v>
      </c>
      <c r="I414" s="78" t="s">
        <v>4743</v>
      </c>
      <c r="J414" s="78">
        <f>VLOOKUP(B414,'[3]09.02.2026'!$C$3:$J$2063,8,0)</f>
        <v>0</v>
      </c>
      <c r="K414" s="78">
        <f t="shared" si="32"/>
        <v>0</v>
      </c>
      <c r="L414" s="82"/>
      <c r="M414" s="82"/>
      <c r="N414" s="82"/>
      <c r="O414" s="82"/>
      <c r="P414" s="82"/>
      <c r="Q414" s="83"/>
      <c r="R414" s="83"/>
      <c r="S414" s="83">
        <v>1</v>
      </c>
      <c r="T414" s="84">
        <f t="shared" si="31"/>
        <v>0</v>
      </c>
      <c r="U414" s="85"/>
      <c r="V414" s="86"/>
      <c r="W414" s="87"/>
      <c r="X414" s="132">
        <f>VLOOKUP(B414,'[4]ВОМ КГ-3 СОЭКС'!$C$3:$G$2063,5,0)</f>
        <v>16.5</v>
      </c>
      <c r="Y414" s="133">
        <f t="shared" si="30"/>
        <v>0</v>
      </c>
      <c r="Z414" s="132"/>
    </row>
    <row r="415" spans="1:26" x14ac:dyDescent="0.25">
      <c r="A415" s="76" t="s">
        <v>1255</v>
      </c>
      <c r="B415" s="77" t="s">
        <v>3450</v>
      </c>
      <c r="C415" s="77" t="s">
        <v>3451</v>
      </c>
      <c r="D415" s="78">
        <v>1</v>
      </c>
      <c r="E415" s="79">
        <v>16.8</v>
      </c>
      <c r="F415" s="80">
        <v>16.8</v>
      </c>
      <c r="G415" s="81">
        <v>0.61</v>
      </c>
      <c r="H415" s="81">
        <v>0.61</v>
      </c>
      <c r="I415" s="78" t="s">
        <v>4743</v>
      </c>
      <c r="J415" s="78">
        <f>VLOOKUP(B415,'[3]09.02.2026'!$C$3:$J$2063,8,0)</f>
        <v>0</v>
      </c>
      <c r="K415" s="78">
        <f t="shared" si="32"/>
        <v>0</v>
      </c>
      <c r="L415" s="82"/>
      <c r="M415" s="82"/>
      <c r="N415" s="82"/>
      <c r="O415" s="82"/>
      <c r="P415" s="82"/>
      <c r="Q415" s="83"/>
      <c r="R415" s="83"/>
      <c r="S415" s="83">
        <v>1</v>
      </c>
      <c r="T415" s="84">
        <f t="shared" si="31"/>
        <v>0</v>
      </c>
      <c r="U415" s="85"/>
      <c r="V415" s="86"/>
      <c r="W415" s="87"/>
      <c r="X415" s="132">
        <f>VLOOKUP(B415,'[4]ВОМ КГ-3 СОЭКС'!$C$3:$G$2063,5,0)</f>
        <v>16.8</v>
      </c>
      <c r="Y415" s="133">
        <f t="shared" si="30"/>
        <v>0</v>
      </c>
      <c r="Z415" s="132"/>
    </row>
    <row r="416" spans="1:26" x14ac:dyDescent="0.25">
      <c r="A416" s="76" t="s">
        <v>1258</v>
      </c>
      <c r="B416" s="77" t="s">
        <v>3452</v>
      </c>
      <c r="C416" s="77" t="s">
        <v>3453</v>
      </c>
      <c r="D416" s="78">
        <v>5</v>
      </c>
      <c r="E416" s="79">
        <v>16.8</v>
      </c>
      <c r="F416" s="80">
        <v>84</v>
      </c>
      <c r="G416" s="81">
        <v>0.61</v>
      </c>
      <c r="H416" s="81">
        <v>3.05</v>
      </c>
      <c r="I416" s="78" t="s">
        <v>4743</v>
      </c>
      <c r="J416" s="78">
        <f>VLOOKUP(B416,'[3]09.02.2026'!$C$3:$J$2063,8,0)</f>
        <v>0</v>
      </c>
      <c r="K416" s="78">
        <f t="shared" si="32"/>
        <v>0</v>
      </c>
      <c r="L416" s="82"/>
      <c r="M416" s="82"/>
      <c r="N416" s="82"/>
      <c r="O416" s="82"/>
      <c r="P416" s="82"/>
      <c r="Q416" s="83"/>
      <c r="R416" s="83"/>
      <c r="S416" s="83">
        <v>5</v>
      </c>
      <c r="T416" s="84">
        <f t="shared" si="31"/>
        <v>0</v>
      </c>
      <c r="U416" s="85"/>
      <c r="V416" s="86"/>
      <c r="W416" s="87"/>
      <c r="X416" s="132">
        <f>VLOOKUP(B416,'[4]ВОМ КГ-3 СОЭКС'!$C$3:$G$2063,5,0)</f>
        <v>84</v>
      </c>
      <c r="Y416" s="133">
        <f t="shared" si="30"/>
        <v>0</v>
      </c>
      <c r="Z416" s="132"/>
    </row>
    <row r="417" spans="1:27" x14ac:dyDescent="0.25">
      <c r="A417" s="76" t="s">
        <v>1261</v>
      </c>
      <c r="B417" s="77" t="s">
        <v>3454</v>
      </c>
      <c r="C417" s="77" t="s">
        <v>3455</v>
      </c>
      <c r="D417" s="78">
        <v>1</v>
      </c>
      <c r="E417" s="79">
        <v>46.1</v>
      </c>
      <c r="F417" s="80">
        <v>46.1</v>
      </c>
      <c r="G417" s="81">
        <v>1.29</v>
      </c>
      <c r="H417" s="81">
        <v>1.29</v>
      </c>
      <c r="I417" s="78" t="s">
        <v>4743</v>
      </c>
      <c r="J417" s="78">
        <f>VLOOKUP(B417,'[3]09.02.2026'!$C$3:$J$2063,8,0)</f>
        <v>0</v>
      </c>
      <c r="K417" s="78">
        <f t="shared" si="32"/>
        <v>0</v>
      </c>
      <c r="L417" s="82"/>
      <c r="M417" s="82"/>
      <c r="N417" s="82"/>
      <c r="O417" s="82">
        <v>1</v>
      </c>
      <c r="P417" s="82"/>
      <c r="Q417" s="83"/>
      <c r="R417" s="83"/>
      <c r="S417" s="83"/>
      <c r="T417" s="84">
        <f t="shared" si="31"/>
        <v>0</v>
      </c>
      <c r="U417" s="85"/>
      <c r="V417" s="86"/>
      <c r="W417" s="87"/>
      <c r="X417" s="132">
        <f>VLOOKUP(B417,'[4]ВОМ КГ-3 СОЭКС'!$C$3:$G$2063,5,0)</f>
        <v>46.1</v>
      </c>
      <c r="Y417" s="133">
        <f t="shared" si="30"/>
        <v>0</v>
      </c>
      <c r="Z417" s="132"/>
    </row>
    <row r="418" spans="1:27" x14ac:dyDescent="0.25">
      <c r="A418" s="76" t="s">
        <v>1264</v>
      </c>
      <c r="B418" s="77" t="s">
        <v>3456</v>
      </c>
      <c r="C418" s="77" t="s">
        <v>3457</v>
      </c>
      <c r="D418" s="78">
        <v>28</v>
      </c>
      <c r="E418" s="79">
        <v>1</v>
      </c>
      <c r="F418" s="80">
        <v>28</v>
      </c>
      <c r="G418" s="81">
        <v>0.05</v>
      </c>
      <c r="H418" s="81">
        <v>1.4</v>
      </c>
      <c r="I418" s="78" t="s">
        <v>4743</v>
      </c>
      <c r="J418" s="78">
        <f>VLOOKUP(B418,'[3]09.02.2026'!$C$3:$J$2063,8,0)</f>
        <v>0</v>
      </c>
      <c r="K418" s="78">
        <f t="shared" si="32"/>
        <v>0</v>
      </c>
      <c r="L418" s="82">
        <v>1</v>
      </c>
      <c r="M418" s="82">
        <v>4</v>
      </c>
      <c r="N418" s="82">
        <v>4</v>
      </c>
      <c r="O418" s="82">
        <v>4</v>
      </c>
      <c r="P418" s="82">
        <v>4</v>
      </c>
      <c r="Q418" s="83">
        <v>4</v>
      </c>
      <c r="R418" s="83">
        <v>4</v>
      </c>
      <c r="S418" s="83">
        <v>3</v>
      </c>
      <c r="T418" s="84">
        <f t="shared" si="31"/>
        <v>0</v>
      </c>
      <c r="U418" s="85"/>
      <c r="V418" s="86"/>
      <c r="W418" s="87"/>
      <c r="X418" s="132">
        <f>VLOOKUP(B418,'[4]ВОМ КГ-3 СОЭКС'!$C$3:$G$2063,5,0)</f>
        <v>28</v>
      </c>
      <c r="Y418" s="133">
        <f t="shared" si="30"/>
        <v>0</v>
      </c>
      <c r="Z418" s="132"/>
    </row>
    <row r="419" spans="1:27" ht="31.5" x14ac:dyDescent="0.25">
      <c r="A419" s="76" t="s">
        <v>1267</v>
      </c>
      <c r="B419" s="77" t="s">
        <v>3458</v>
      </c>
      <c r="C419" s="77" t="s">
        <v>3459</v>
      </c>
      <c r="D419" s="78">
        <v>26</v>
      </c>
      <c r="E419" s="79">
        <v>5.0999999999999996</v>
      </c>
      <c r="F419" s="80">
        <v>132.6</v>
      </c>
      <c r="G419" s="81">
        <v>0.22</v>
      </c>
      <c r="H419" s="81">
        <v>5.72</v>
      </c>
      <c r="I419" s="78" t="s">
        <v>4743</v>
      </c>
      <c r="J419" s="78">
        <f>VLOOKUP(B419,'[3]09.02.2026'!$C$3:$J$2063,8,0)</f>
        <v>0</v>
      </c>
      <c r="K419" s="78">
        <f t="shared" si="32"/>
        <v>0</v>
      </c>
      <c r="L419" s="82">
        <v>2</v>
      </c>
      <c r="M419" s="82">
        <v>4</v>
      </c>
      <c r="N419" s="82">
        <v>4</v>
      </c>
      <c r="O419" s="82">
        <v>2</v>
      </c>
      <c r="P419" s="82">
        <v>4</v>
      </c>
      <c r="Q419" s="83">
        <v>4</v>
      </c>
      <c r="R419" s="83">
        <v>4</v>
      </c>
      <c r="S419" s="83">
        <v>2</v>
      </c>
      <c r="T419" s="84">
        <f t="shared" si="31"/>
        <v>0</v>
      </c>
      <c r="U419" s="129" t="s">
        <v>4754</v>
      </c>
      <c r="V419" s="86"/>
      <c r="W419" s="87"/>
      <c r="X419" s="132">
        <f>VLOOKUP(B419,'[4]ВОМ КГ-3 СОЭКС'!$C$3:$G$2063,5,0)</f>
        <v>132.6</v>
      </c>
      <c r="Y419" s="133">
        <f t="shared" si="30"/>
        <v>0</v>
      </c>
      <c r="Z419" s="132"/>
    </row>
    <row r="420" spans="1:27" ht="31.5" x14ac:dyDescent="0.25">
      <c r="A420" s="76" t="s">
        <v>1270</v>
      </c>
      <c r="B420" s="77" t="s">
        <v>3460</v>
      </c>
      <c r="C420" s="77" t="s">
        <v>3461</v>
      </c>
      <c r="D420" s="78">
        <v>24</v>
      </c>
      <c r="E420" s="79">
        <v>0.5</v>
      </c>
      <c r="F420" s="80">
        <v>12</v>
      </c>
      <c r="G420" s="81">
        <v>0.02</v>
      </c>
      <c r="H420" s="81">
        <v>0.48</v>
      </c>
      <c r="I420" s="78" t="s">
        <v>4743</v>
      </c>
      <c r="J420" s="78">
        <f>VLOOKUP(B420,'[3]09.02.2026'!$C$3:$J$2063,8,0)</f>
        <v>0</v>
      </c>
      <c r="K420" s="78">
        <f t="shared" si="32"/>
        <v>0</v>
      </c>
      <c r="L420" s="82"/>
      <c r="M420" s="82"/>
      <c r="N420" s="82"/>
      <c r="O420" s="82">
        <v>12</v>
      </c>
      <c r="P420" s="82">
        <v>12</v>
      </c>
      <c r="Q420" s="83"/>
      <c r="R420" s="83"/>
      <c r="S420" s="83"/>
      <c r="T420" s="84">
        <f t="shared" si="31"/>
        <v>0</v>
      </c>
      <c r="U420" s="129" t="s">
        <v>4754</v>
      </c>
      <c r="V420" s="86"/>
      <c r="W420" s="87"/>
      <c r="X420" s="132">
        <f>VLOOKUP(B420,'[4]ВОМ КГ-3 СОЭКС'!$C$3:$G$2063,5,0)</f>
        <v>12</v>
      </c>
      <c r="Y420" s="133">
        <f t="shared" si="30"/>
        <v>0</v>
      </c>
      <c r="Z420" s="132"/>
    </row>
    <row r="421" spans="1:27" x14ac:dyDescent="0.25">
      <c r="A421" s="76" t="s">
        <v>1273</v>
      </c>
      <c r="B421" s="77" t="s">
        <v>3462</v>
      </c>
      <c r="C421" s="77" t="s">
        <v>3463</v>
      </c>
      <c r="D421" s="78">
        <v>7</v>
      </c>
      <c r="E421" s="79">
        <v>191.7</v>
      </c>
      <c r="F421" s="80">
        <v>1341.9</v>
      </c>
      <c r="G421" s="81">
        <v>6.71</v>
      </c>
      <c r="H421" s="81">
        <v>46.97</v>
      </c>
      <c r="I421" s="78" t="s">
        <v>4743</v>
      </c>
      <c r="J421" s="78">
        <f>VLOOKUP(B421,'[3]09.02.2026'!$C$3:$J$2063,8,0)</f>
        <v>0</v>
      </c>
      <c r="K421" s="78">
        <f t="shared" si="32"/>
        <v>0</v>
      </c>
      <c r="L421" s="82"/>
      <c r="M421" s="82">
        <v>4</v>
      </c>
      <c r="N421" s="82">
        <v>3</v>
      </c>
      <c r="O421" s="82"/>
      <c r="P421" s="82"/>
      <c r="Q421" s="83"/>
      <c r="R421" s="83"/>
      <c r="S421" s="83"/>
      <c r="T421" s="84">
        <f t="shared" si="31"/>
        <v>0</v>
      </c>
      <c r="U421" s="85"/>
      <c r="V421" s="86"/>
      <c r="W421" s="87"/>
      <c r="X421" s="132">
        <f>VLOOKUP(B421,'[4]ВОМ КГ-3 СОЭКС'!$C$3:$G$2063,5,0)</f>
        <v>1341.9</v>
      </c>
      <c r="Y421" s="133">
        <f t="shared" si="30"/>
        <v>0</v>
      </c>
      <c r="Z421" s="132"/>
    </row>
    <row r="422" spans="1:27" x14ac:dyDescent="0.25">
      <c r="A422" s="76" t="s">
        <v>1276</v>
      </c>
      <c r="B422" s="77" t="s">
        <v>3464</v>
      </c>
      <c r="C422" s="77" t="s">
        <v>3465</v>
      </c>
      <c r="D422" s="78">
        <v>1</v>
      </c>
      <c r="E422" s="79">
        <v>191.7</v>
      </c>
      <c r="F422" s="80">
        <v>191.7</v>
      </c>
      <c r="G422" s="81">
        <v>6.71</v>
      </c>
      <c r="H422" s="81">
        <v>6.71</v>
      </c>
      <c r="I422" s="78" t="s">
        <v>4743</v>
      </c>
      <c r="J422" s="78">
        <f>VLOOKUP(B422,'[3]09.02.2026'!$C$3:$J$2063,8,0)</f>
        <v>0</v>
      </c>
      <c r="K422" s="78">
        <f t="shared" si="32"/>
        <v>0</v>
      </c>
      <c r="L422" s="82"/>
      <c r="M422" s="82"/>
      <c r="N422" s="82">
        <v>1</v>
      </c>
      <c r="O422" s="82"/>
      <c r="P422" s="82"/>
      <c r="Q422" s="83"/>
      <c r="R422" s="83"/>
      <c r="S422" s="83"/>
      <c r="T422" s="84">
        <f t="shared" si="31"/>
        <v>0</v>
      </c>
      <c r="U422" s="85"/>
      <c r="V422" s="86"/>
      <c r="W422" s="87"/>
      <c r="X422" s="132">
        <f>VLOOKUP(B422,'[4]ВОМ КГ-3 СОЭКС'!$C$3:$G$2063,5,0)</f>
        <v>191.7</v>
      </c>
      <c r="Y422" s="133">
        <f t="shared" si="30"/>
        <v>0</v>
      </c>
      <c r="Z422" s="132"/>
    </row>
    <row r="423" spans="1:27" x14ac:dyDescent="0.25">
      <c r="A423" s="76" t="s">
        <v>1279</v>
      </c>
      <c r="B423" s="77" t="s">
        <v>3466</v>
      </c>
      <c r="C423" s="77" t="s">
        <v>3467</v>
      </c>
      <c r="D423" s="78">
        <v>4</v>
      </c>
      <c r="E423" s="79">
        <v>186.4</v>
      </c>
      <c r="F423" s="80">
        <v>745.6</v>
      </c>
      <c r="G423" s="81">
        <v>6.54</v>
      </c>
      <c r="H423" s="81">
        <v>26.16</v>
      </c>
      <c r="I423" s="78" t="s">
        <v>4743</v>
      </c>
      <c r="J423" s="78">
        <f>VLOOKUP(B423,'[3]09.02.2026'!$C$3:$J$2063,8,0)</f>
        <v>0</v>
      </c>
      <c r="K423" s="78">
        <f t="shared" si="32"/>
        <v>0</v>
      </c>
      <c r="L423" s="82"/>
      <c r="M423" s="82"/>
      <c r="N423" s="82"/>
      <c r="O423" s="82">
        <v>4</v>
      </c>
      <c r="P423" s="82"/>
      <c r="Q423" s="83"/>
      <c r="R423" s="83"/>
      <c r="S423" s="83"/>
      <c r="T423" s="84">
        <f t="shared" si="31"/>
        <v>0</v>
      </c>
      <c r="U423" s="85"/>
      <c r="V423" s="86"/>
      <c r="W423" s="87"/>
      <c r="X423" s="132">
        <f>VLOOKUP(B423,'[4]ВОМ КГ-3 СОЭКС'!$C$3:$G$2063,5,0)</f>
        <v>745.6</v>
      </c>
      <c r="Y423" s="133">
        <f t="shared" si="30"/>
        <v>0</v>
      </c>
      <c r="Z423" s="132"/>
    </row>
    <row r="424" spans="1:27" x14ac:dyDescent="0.25">
      <c r="A424" s="76" t="s">
        <v>1282</v>
      </c>
      <c r="B424" s="77" t="s">
        <v>3468</v>
      </c>
      <c r="C424" s="77" t="s">
        <v>3469</v>
      </c>
      <c r="D424" s="78">
        <v>16</v>
      </c>
      <c r="E424" s="79">
        <v>185</v>
      </c>
      <c r="F424" s="80">
        <v>2960</v>
      </c>
      <c r="G424" s="81">
        <v>6.49</v>
      </c>
      <c r="H424" s="81">
        <v>103.84</v>
      </c>
      <c r="I424" s="78" t="s">
        <v>4743</v>
      </c>
      <c r="J424" s="78">
        <f>VLOOKUP(B424,'[3]09.02.2026'!$C$3:$J$2063,8,0)</f>
        <v>0</v>
      </c>
      <c r="K424" s="78">
        <f t="shared" si="32"/>
        <v>0</v>
      </c>
      <c r="L424" s="82"/>
      <c r="M424" s="82"/>
      <c r="N424" s="82"/>
      <c r="O424" s="82"/>
      <c r="P424" s="82">
        <v>4</v>
      </c>
      <c r="Q424" s="83">
        <v>4</v>
      </c>
      <c r="R424" s="83">
        <v>4</v>
      </c>
      <c r="S424" s="83">
        <v>4</v>
      </c>
      <c r="T424" s="84">
        <f t="shared" si="31"/>
        <v>0</v>
      </c>
      <c r="U424" s="85"/>
      <c r="V424" s="86"/>
      <c r="W424" s="87"/>
      <c r="X424" s="132">
        <f>VLOOKUP(B424,'[4]ВОМ КГ-3 СОЭКС'!$C$3:$G$2063,5,0)</f>
        <v>2960</v>
      </c>
      <c r="Y424" s="133">
        <f t="shared" si="30"/>
        <v>0</v>
      </c>
      <c r="Z424" s="132"/>
    </row>
    <row r="425" spans="1:27" x14ac:dyDescent="0.25">
      <c r="A425" s="76" t="s">
        <v>1285</v>
      </c>
      <c r="B425" s="77" t="s">
        <v>3470</v>
      </c>
      <c r="C425" s="77" t="s">
        <v>3471</v>
      </c>
      <c r="D425" s="78">
        <v>4</v>
      </c>
      <c r="E425" s="79">
        <v>324.60000000000002</v>
      </c>
      <c r="F425" s="80">
        <v>1298.4000000000001</v>
      </c>
      <c r="G425" s="81">
        <v>8.65</v>
      </c>
      <c r="H425" s="81">
        <v>34.6</v>
      </c>
      <c r="I425" s="78" t="s">
        <v>4743</v>
      </c>
      <c r="J425" s="78">
        <f>VLOOKUP(B425,'[3]09.02.2026'!$C$3:$J$2063,8,0)</f>
        <v>0</v>
      </c>
      <c r="K425" s="78">
        <f t="shared" si="32"/>
        <v>0</v>
      </c>
      <c r="L425" s="82"/>
      <c r="M425" s="82">
        <v>4</v>
      </c>
      <c r="N425" s="82"/>
      <c r="O425" s="82"/>
      <c r="P425" s="82"/>
      <c r="Q425" s="83"/>
      <c r="R425" s="83"/>
      <c r="S425" s="83"/>
      <c r="T425" s="84">
        <f t="shared" si="31"/>
        <v>0</v>
      </c>
      <c r="U425" s="85"/>
      <c r="V425" s="86"/>
      <c r="W425" s="87"/>
      <c r="X425" s="132">
        <f>VLOOKUP(B425,'[4]ВОМ КГ-3 СОЭКС'!$C$3:$G$2063,5,0)</f>
        <v>1298.4000000000001</v>
      </c>
      <c r="Y425" s="133">
        <f t="shared" si="30"/>
        <v>0</v>
      </c>
      <c r="Z425" s="132"/>
    </row>
    <row r="426" spans="1:27" x14ac:dyDescent="0.25">
      <c r="A426" s="76" t="s">
        <v>1288</v>
      </c>
      <c r="B426" s="77" t="s">
        <v>3472</v>
      </c>
      <c r="C426" s="77" t="s">
        <v>3473</v>
      </c>
      <c r="D426" s="78">
        <v>2</v>
      </c>
      <c r="E426" s="79">
        <v>314.5</v>
      </c>
      <c r="F426" s="80">
        <v>629</v>
      </c>
      <c r="G426" s="81">
        <v>8.3800000000000008</v>
      </c>
      <c r="H426" s="81">
        <v>16.760000000000002</v>
      </c>
      <c r="I426" s="78" t="s">
        <v>4743</v>
      </c>
      <c r="J426" s="78">
        <f>VLOOKUP(B426,'[3]09.02.2026'!$C$3:$J$2063,8,0)</f>
        <v>0</v>
      </c>
      <c r="K426" s="78">
        <f t="shared" si="32"/>
        <v>0</v>
      </c>
      <c r="L426" s="82"/>
      <c r="M426" s="82"/>
      <c r="N426" s="82">
        <v>0</v>
      </c>
      <c r="O426" s="82"/>
      <c r="P426" s="82"/>
      <c r="Q426" s="83"/>
      <c r="R426" s="83"/>
      <c r="S426" s="83"/>
      <c r="T426" s="84">
        <f t="shared" si="31"/>
        <v>2</v>
      </c>
      <c r="U426" s="85"/>
      <c r="V426" s="86"/>
      <c r="W426" s="87"/>
      <c r="X426" s="132">
        <f>VLOOKUP(B426,'[4]ВОМ КГ-3 СОЭКС'!$C$3:$G$2063,5,0)</f>
        <v>629</v>
      </c>
      <c r="Y426" s="133">
        <f t="shared" si="30"/>
        <v>0</v>
      </c>
      <c r="Z426" s="132">
        <v>2</v>
      </c>
      <c r="AA426" s="132">
        <f t="shared" ref="AA426:AA427" si="33">T426-Z426</f>
        <v>0</v>
      </c>
    </row>
    <row r="427" spans="1:27" x14ac:dyDescent="0.25">
      <c r="A427" s="76" t="s">
        <v>1291</v>
      </c>
      <c r="B427" s="77" t="s">
        <v>3474</v>
      </c>
      <c r="C427" s="77" t="s">
        <v>3475</v>
      </c>
      <c r="D427" s="78">
        <v>6</v>
      </c>
      <c r="E427" s="79">
        <v>311.5</v>
      </c>
      <c r="F427" s="80">
        <v>1869</v>
      </c>
      <c r="G427" s="81">
        <v>8.3000000000000007</v>
      </c>
      <c r="H427" s="81">
        <v>49.8</v>
      </c>
      <c r="I427" s="78" t="s">
        <v>4743</v>
      </c>
      <c r="J427" s="78">
        <f>VLOOKUP(B427,'[3]09.02.2026'!$C$3:$J$2063,8,0)</f>
        <v>0</v>
      </c>
      <c r="K427" s="78">
        <f t="shared" si="32"/>
        <v>0</v>
      </c>
      <c r="L427" s="82"/>
      <c r="M427" s="82"/>
      <c r="N427" s="82"/>
      <c r="O427" s="82"/>
      <c r="P427" s="82"/>
      <c r="Q427" s="83">
        <v>0</v>
      </c>
      <c r="R427" s="83">
        <v>0</v>
      </c>
      <c r="S427" s="83">
        <v>1</v>
      </c>
      <c r="T427" s="84">
        <f t="shared" si="31"/>
        <v>5</v>
      </c>
      <c r="U427" s="85"/>
      <c r="V427" s="86"/>
      <c r="W427" s="87"/>
      <c r="X427" s="132">
        <f>VLOOKUP(B427,'[4]ВОМ КГ-3 СОЭКС'!$C$3:$G$2063,5,0)</f>
        <v>1869</v>
      </c>
      <c r="Y427" s="133">
        <f t="shared" si="30"/>
        <v>0</v>
      </c>
      <c r="Z427" s="132">
        <v>5</v>
      </c>
      <c r="AA427" s="132">
        <f t="shared" si="33"/>
        <v>0</v>
      </c>
    </row>
    <row r="428" spans="1:27" x14ac:dyDescent="0.25">
      <c r="A428" s="76" t="s">
        <v>1294</v>
      </c>
      <c r="B428" s="77" t="s">
        <v>3476</v>
      </c>
      <c r="C428" s="77" t="s">
        <v>3477</v>
      </c>
      <c r="D428" s="78">
        <v>1</v>
      </c>
      <c r="E428" s="79">
        <v>544</v>
      </c>
      <c r="F428" s="80">
        <v>544</v>
      </c>
      <c r="G428" s="81">
        <v>11.91</v>
      </c>
      <c r="H428" s="81">
        <v>11.91</v>
      </c>
      <c r="I428" s="78" t="s">
        <v>4743</v>
      </c>
      <c r="J428" s="78">
        <f>VLOOKUP(B428,'[3]09.02.2026'!$C$3:$J$2063,8,0)</f>
        <v>0</v>
      </c>
      <c r="K428" s="78">
        <f t="shared" si="32"/>
        <v>0</v>
      </c>
      <c r="L428" s="82"/>
      <c r="M428" s="82"/>
      <c r="N428" s="82"/>
      <c r="O428" s="82">
        <v>1</v>
      </c>
      <c r="P428" s="82"/>
      <c r="Q428" s="83"/>
      <c r="R428" s="83"/>
      <c r="S428" s="83"/>
      <c r="T428" s="84">
        <f t="shared" si="31"/>
        <v>0</v>
      </c>
      <c r="U428" s="85"/>
      <c r="V428" s="86"/>
      <c r="W428" s="87"/>
      <c r="X428" s="132">
        <f>VLOOKUP(B428,'[4]ВОМ КГ-3 СОЭКС'!$C$3:$G$2063,5,0)</f>
        <v>544</v>
      </c>
      <c r="Y428" s="133">
        <f t="shared" si="30"/>
        <v>0</v>
      </c>
      <c r="Z428" s="132"/>
    </row>
    <row r="429" spans="1:27" x14ac:dyDescent="0.25">
      <c r="A429" s="76" t="s">
        <v>1297</v>
      </c>
      <c r="B429" s="77" t="s">
        <v>3478</v>
      </c>
      <c r="C429" s="77" t="s">
        <v>3479</v>
      </c>
      <c r="D429" s="78">
        <v>8</v>
      </c>
      <c r="E429" s="79">
        <v>515.5</v>
      </c>
      <c r="F429" s="80">
        <v>4124</v>
      </c>
      <c r="G429" s="81">
        <v>11.42</v>
      </c>
      <c r="H429" s="81">
        <v>91.36</v>
      </c>
      <c r="I429" s="78" t="s">
        <v>4743</v>
      </c>
      <c r="J429" s="78">
        <f>VLOOKUP(B429,'[3]09.02.2026'!$C$3:$J$2063,8,0)</f>
        <v>0</v>
      </c>
      <c r="K429" s="78">
        <f t="shared" si="32"/>
        <v>0</v>
      </c>
      <c r="L429" s="82">
        <v>1</v>
      </c>
      <c r="M429" s="82">
        <v>1</v>
      </c>
      <c r="N429" s="82">
        <v>1</v>
      </c>
      <c r="O429" s="82">
        <v>1</v>
      </c>
      <c r="P429" s="82">
        <v>1</v>
      </c>
      <c r="Q429" s="83">
        <v>1</v>
      </c>
      <c r="R429" s="83">
        <v>1</v>
      </c>
      <c r="S429" s="83">
        <v>1</v>
      </c>
      <c r="T429" s="84">
        <f t="shared" si="31"/>
        <v>0</v>
      </c>
      <c r="U429" s="85"/>
      <c r="V429" s="86"/>
      <c r="W429" s="87"/>
      <c r="X429" s="132">
        <f>VLOOKUP(B429,'[4]ВОМ КГ-3 СОЭКС'!$C$3:$G$2063,5,0)</f>
        <v>4124</v>
      </c>
      <c r="Y429" s="133">
        <f t="shared" si="30"/>
        <v>0</v>
      </c>
      <c r="Z429" s="132"/>
    </row>
    <row r="430" spans="1:27" x14ac:dyDescent="0.25">
      <c r="A430" s="76" t="s">
        <v>1300</v>
      </c>
      <c r="B430" s="77" t="s">
        <v>3480</v>
      </c>
      <c r="C430" s="77" t="s">
        <v>3481</v>
      </c>
      <c r="D430" s="78">
        <v>1</v>
      </c>
      <c r="E430" s="79">
        <v>578.20000000000005</v>
      </c>
      <c r="F430" s="80">
        <v>578.20000000000005</v>
      </c>
      <c r="G430" s="81">
        <v>12.84</v>
      </c>
      <c r="H430" s="81">
        <v>12.84</v>
      </c>
      <c r="I430" s="78" t="s">
        <v>4743</v>
      </c>
      <c r="J430" s="78">
        <f>VLOOKUP(B430,'[3]09.02.2026'!$C$3:$J$2063,8,0)</f>
        <v>0</v>
      </c>
      <c r="K430" s="78">
        <f t="shared" si="32"/>
        <v>0</v>
      </c>
      <c r="L430" s="82"/>
      <c r="M430" s="82"/>
      <c r="N430" s="82"/>
      <c r="O430" s="82"/>
      <c r="P430" s="82">
        <v>1</v>
      </c>
      <c r="Q430" s="83"/>
      <c r="R430" s="83"/>
      <c r="S430" s="83"/>
      <c r="T430" s="84">
        <f t="shared" si="31"/>
        <v>0</v>
      </c>
      <c r="U430" s="85"/>
      <c r="V430" s="86"/>
      <c r="W430" s="87"/>
      <c r="X430" s="132">
        <f>VLOOKUP(B430,'[4]ВОМ КГ-3 СОЭКС'!$C$3:$G$2063,5,0)</f>
        <v>578.20000000000005</v>
      </c>
      <c r="Y430" s="133">
        <f t="shared" si="30"/>
        <v>0</v>
      </c>
      <c r="Z430" s="132"/>
    </row>
    <row r="431" spans="1:27" x14ac:dyDescent="0.25">
      <c r="A431" s="76" t="s">
        <v>1303</v>
      </c>
      <c r="B431" s="77" t="s">
        <v>3482</v>
      </c>
      <c r="C431" s="77" t="s">
        <v>3483</v>
      </c>
      <c r="D431" s="78">
        <v>3</v>
      </c>
      <c r="E431" s="79">
        <v>266</v>
      </c>
      <c r="F431" s="80">
        <v>798</v>
      </c>
      <c r="G431" s="81">
        <v>9.94</v>
      </c>
      <c r="H431" s="81">
        <v>29.82</v>
      </c>
      <c r="I431" s="78" t="s">
        <v>4743</v>
      </c>
      <c r="J431" s="78">
        <f>VLOOKUP(B431,'[3]09.02.2026'!$C$3:$J$2063,8,0)</f>
        <v>0</v>
      </c>
      <c r="K431" s="78">
        <f t="shared" si="32"/>
        <v>0</v>
      </c>
      <c r="L431" s="82"/>
      <c r="M431" s="82">
        <v>2</v>
      </c>
      <c r="N431" s="82">
        <v>1</v>
      </c>
      <c r="O431" s="82"/>
      <c r="P431" s="82"/>
      <c r="Q431" s="83"/>
      <c r="R431" s="83"/>
      <c r="S431" s="83"/>
      <c r="T431" s="84">
        <f t="shared" si="31"/>
        <v>0</v>
      </c>
      <c r="U431" s="85"/>
      <c r="V431" s="86"/>
      <c r="W431" s="87"/>
      <c r="X431" s="132">
        <f>VLOOKUP(B431,'[4]ВОМ КГ-3 СОЭКС'!$C$3:$G$2063,5,0)</f>
        <v>798</v>
      </c>
      <c r="Y431" s="133">
        <f t="shared" si="30"/>
        <v>0</v>
      </c>
      <c r="Z431" s="132"/>
    </row>
    <row r="432" spans="1:27" x14ac:dyDescent="0.25">
      <c r="A432" s="76" t="s">
        <v>1306</v>
      </c>
      <c r="B432" s="77" t="s">
        <v>3484</v>
      </c>
      <c r="C432" s="77" t="s">
        <v>3485</v>
      </c>
      <c r="D432" s="78">
        <v>1</v>
      </c>
      <c r="E432" s="79">
        <v>266</v>
      </c>
      <c r="F432" s="80">
        <v>266</v>
      </c>
      <c r="G432" s="81">
        <v>9.94</v>
      </c>
      <c r="H432" s="81">
        <v>9.94</v>
      </c>
      <c r="I432" s="78" t="s">
        <v>4743</v>
      </c>
      <c r="J432" s="78">
        <f>VLOOKUP(B432,'[3]09.02.2026'!$C$3:$J$2063,8,0)</f>
        <v>0</v>
      </c>
      <c r="K432" s="78">
        <f t="shared" si="32"/>
        <v>0</v>
      </c>
      <c r="L432" s="82"/>
      <c r="M432" s="82"/>
      <c r="N432" s="82">
        <v>1</v>
      </c>
      <c r="O432" s="82"/>
      <c r="P432" s="82"/>
      <c r="Q432" s="83"/>
      <c r="R432" s="83"/>
      <c r="S432" s="83"/>
      <c r="T432" s="84">
        <f t="shared" si="31"/>
        <v>0</v>
      </c>
      <c r="U432" s="85"/>
      <c r="V432" s="86"/>
      <c r="W432" s="87"/>
      <c r="X432" s="132">
        <f>VLOOKUP(B432,'[4]ВОМ КГ-3 СОЭКС'!$C$3:$G$2063,5,0)</f>
        <v>266</v>
      </c>
      <c r="Y432" s="133">
        <f t="shared" si="30"/>
        <v>0</v>
      </c>
      <c r="Z432" s="132"/>
    </row>
    <row r="433" spans="1:26" x14ac:dyDescent="0.25">
      <c r="A433" s="76" t="s">
        <v>1309</v>
      </c>
      <c r="B433" s="77" t="s">
        <v>3486</v>
      </c>
      <c r="C433" s="77" t="s">
        <v>3487</v>
      </c>
      <c r="D433" s="78">
        <v>2</v>
      </c>
      <c r="E433" s="79">
        <v>257.60000000000002</v>
      </c>
      <c r="F433" s="80">
        <v>515.20000000000005</v>
      </c>
      <c r="G433" s="81">
        <v>9.64</v>
      </c>
      <c r="H433" s="81">
        <v>19.28</v>
      </c>
      <c r="I433" s="78" t="s">
        <v>4743</v>
      </c>
      <c r="J433" s="78">
        <f>VLOOKUP(B433,'[3]09.02.2026'!$C$3:$J$2063,8,0)</f>
        <v>0</v>
      </c>
      <c r="K433" s="78">
        <f t="shared" si="32"/>
        <v>0</v>
      </c>
      <c r="L433" s="82"/>
      <c r="M433" s="82"/>
      <c r="N433" s="82"/>
      <c r="O433" s="82">
        <v>2</v>
      </c>
      <c r="P433" s="82"/>
      <c r="Q433" s="83"/>
      <c r="R433" s="83"/>
      <c r="S433" s="83"/>
      <c r="T433" s="84">
        <f t="shared" si="31"/>
        <v>0</v>
      </c>
      <c r="U433" s="85"/>
      <c r="V433" s="86"/>
      <c r="W433" s="87"/>
      <c r="X433" s="132">
        <f>VLOOKUP(B433,'[4]ВОМ КГ-3 СОЭКС'!$C$3:$G$2063,5,0)</f>
        <v>515.20000000000005</v>
      </c>
      <c r="Y433" s="133">
        <f t="shared" si="30"/>
        <v>0</v>
      </c>
      <c r="Z433" s="132"/>
    </row>
    <row r="434" spans="1:26" x14ac:dyDescent="0.25">
      <c r="A434" s="76" t="s">
        <v>1312</v>
      </c>
      <c r="B434" s="77" t="s">
        <v>3488</v>
      </c>
      <c r="C434" s="77" t="s">
        <v>3489</v>
      </c>
      <c r="D434" s="78">
        <v>7</v>
      </c>
      <c r="E434" s="79">
        <v>255.3</v>
      </c>
      <c r="F434" s="80">
        <v>1787.1</v>
      </c>
      <c r="G434" s="81">
        <v>9.5500000000000007</v>
      </c>
      <c r="H434" s="81">
        <v>66.849999999999994</v>
      </c>
      <c r="I434" s="78" t="s">
        <v>4743</v>
      </c>
      <c r="J434" s="78">
        <f>VLOOKUP(B434,'[3]09.02.2026'!$C$3:$J$2063,8,0)</f>
        <v>0</v>
      </c>
      <c r="K434" s="78">
        <f t="shared" si="32"/>
        <v>0</v>
      </c>
      <c r="L434" s="82"/>
      <c r="M434" s="82"/>
      <c r="N434" s="82"/>
      <c r="O434" s="82"/>
      <c r="P434" s="82">
        <v>1</v>
      </c>
      <c r="Q434" s="83">
        <v>2</v>
      </c>
      <c r="R434" s="83">
        <v>2</v>
      </c>
      <c r="S434" s="83">
        <v>2</v>
      </c>
      <c r="T434" s="84">
        <f t="shared" si="31"/>
        <v>0</v>
      </c>
      <c r="U434" s="85"/>
      <c r="V434" s="86"/>
      <c r="W434" s="87"/>
      <c r="X434" s="132">
        <f>VLOOKUP(B434,'[4]ВОМ КГ-3 СОЭКС'!$C$3:$G$2063,5,0)</f>
        <v>1787.1</v>
      </c>
      <c r="Y434" s="133">
        <f t="shared" si="30"/>
        <v>0</v>
      </c>
      <c r="Z434" s="132"/>
    </row>
    <row r="435" spans="1:26" x14ac:dyDescent="0.25">
      <c r="A435" s="76" t="s">
        <v>1315</v>
      </c>
      <c r="B435" s="77" t="s">
        <v>3490</v>
      </c>
      <c r="C435" s="77" t="s">
        <v>3491</v>
      </c>
      <c r="D435" s="78">
        <v>1</v>
      </c>
      <c r="E435" s="79">
        <v>271.5</v>
      </c>
      <c r="F435" s="80">
        <v>271.5</v>
      </c>
      <c r="G435" s="81">
        <v>9.98</v>
      </c>
      <c r="H435" s="81">
        <v>9.98</v>
      </c>
      <c r="I435" s="78" t="s">
        <v>4742</v>
      </c>
      <c r="J435" s="78">
        <f>VLOOKUP(B435,'[3]09.02.2026'!$C$3:$J$2063,8,0)</f>
        <v>0</v>
      </c>
      <c r="K435" s="78">
        <f t="shared" si="32"/>
        <v>0</v>
      </c>
      <c r="L435" s="82"/>
      <c r="M435" s="82"/>
      <c r="N435" s="82"/>
      <c r="O435" s="82"/>
      <c r="P435" s="82">
        <v>1</v>
      </c>
      <c r="Q435" s="83"/>
      <c r="R435" s="83"/>
      <c r="S435" s="83"/>
      <c r="T435" s="84">
        <f t="shared" si="31"/>
        <v>0</v>
      </c>
      <c r="U435" s="85"/>
      <c r="V435" s="86"/>
      <c r="W435" s="87"/>
      <c r="X435" s="132">
        <f>VLOOKUP(B435,'[4]ВОМ КГ-3 СОЭКС'!$C$3:$G$2063,5,0)</f>
        <v>271.5</v>
      </c>
      <c r="Y435" s="133">
        <f t="shared" si="30"/>
        <v>0</v>
      </c>
      <c r="Z435" s="132"/>
    </row>
    <row r="436" spans="1:26" x14ac:dyDescent="0.25">
      <c r="A436" s="76" t="s">
        <v>1318</v>
      </c>
      <c r="B436" s="77" t="s">
        <v>3492</v>
      </c>
      <c r="C436" s="77" t="s">
        <v>3493</v>
      </c>
      <c r="D436" s="78">
        <v>1</v>
      </c>
      <c r="E436" s="79">
        <v>325.39999999999998</v>
      </c>
      <c r="F436" s="80">
        <v>325.39999999999998</v>
      </c>
      <c r="G436" s="81">
        <v>8.56</v>
      </c>
      <c r="H436" s="81">
        <v>8.56</v>
      </c>
      <c r="I436" s="78" t="s">
        <v>4743</v>
      </c>
      <c r="J436" s="78">
        <f>VLOOKUP(B436,'[3]09.02.2026'!$C$3:$J$2063,8,0)</f>
        <v>0</v>
      </c>
      <c r="K436" s="78">
        <f t="shared" si="32"/>
        <v>0</v>
      </c>
      <c r="L436" s="82"/>
      <c r="M436" s="82">
        <v>1</v>
      </c>
      <c r="N436" s="82"/>
      <c r="O436" s="82"/>
      <c r="P436" s="82"/>
      <c r="Q436" s="83"/>
      <c r="R436" s="83"/>
      <c r="S436" s="83"/>
      <c r="T436" s="84">
        <f t="shared" si="31"/>
        <v>0</v>
      </c>
      <c r="U436" s="85"/>
      <c r="V436" s="86"/>
      <c r="W436" s="87"/>
      <c r="X436" s="132">
        <f>VLOOKUP(B436,'[4]ВОМ КГ-3 СОЭКС'!$C$3:$G$2063,5,0)</f>
        <v>325.39999999999998</v>
      </c>
      <c r="Y436" s="133">
        <f t="shared" si="30"/>
        <v>0</v>
      </c>
      <c r="Z436" s="132"/>
    </row>
    <row r="437" spans="1:26" x14ac:dyDescent="0.25">
      <c r="A437" s="76" t="s">
        <v>1321</v>
      </c>
      <c r="B437" s="77" t="s">
        <v>3494</v>
      </c>
      <c r="C437" s="77" t="s">
        <v>3495</v>
      </c>
      <c r="D437" s="78">
        <v>1</v>
      </c>
      <c r="E437" s="79">
        <v>274.60000000000002</v>
      </c>
      <c r="F437" s="80">
        <v>274.60000000000002</v>
      </c>
      <c r="G437" s="81">
        <v>7.25</v>
      </c>
      <c r="H437" s="81">
        <v>7.25</v>
      </c>
      <c r="I437" s="78" t="s">
        <v>4743</v>
      </c>
      <c r="J437" s="78">
        <f>VLOOKUP(B437,'[3]09.02.2026'!$C$3:$J$2063,8,0)</f>
        <v>0</v>
      </c>
      <c r="K437" s="78">
        <f t="shared" si="32"/>
        <v>0</v>
      </c>
      <c r="L437" s="82"/>
      <c r="M437" s="82">
        <v>1</v>
      </c>
      <c r="N437" s="82"/>
      <c r="O437" s="82"/>
      <c r="P437" s="82"/>
      <c r="Q437" s="83"/>
      <c r="R437" s="83"/>
      <c r="S437" s="83"/>
      <c r="T437" s="84">
        <f t="shared" si="31"/>
        <v>0</v>
      </c>
      <c r="U437" s="85"/>
      <c r="V437" s="86"/>
      <c r="W437" s="87"/>
      <c r="X437" s="132">
        <f>VLOOKUP(B437,'[4]ВОМ КГ-3 СОЭКС'!$C$3:$G$2063,5,0)</f>
        <v>274.60000000000002</v>
      </c>
      <c r="Y437" s="133">
        <f t="shared" si="30"/>
        <v>0</v>
      </c>
      <c r="Z437" s="132"/>
    </row>
    <row r="438" spans="1:26" x14ac:dyDescent="0.25">
      <c r="A438" s="76" t="s">
        <v>1324</v>
      </c>
      <c r="B438" s="77" t="s">
        <v>3496</v>
      </c>
      <c r="C438" s="77" t="s">
        <v>3497</v>
      </c>
      <c r="D438" s="78">
        <v>1</v>
      </c>
      <c r="E438" s="79">
        <v>274.60000000000002</v>
      </c>
      <c r="F438" s="80">
        <v>274.60000000000002</v>
      </c>
      <c r="G438" s="81">
        <v>7.25</v>
      </c>
      <c r="H438" s="81">
        <v>7.25</v>
      </c>
      <c r="I438" s="78" t="s">
        <v>4743</v>
      </c>
      <c r="J438" s="78">
        <f>VLOOKUP(B438,'[3]09.02.2026'!$C$3:$J$2063,8,0)</f>
        <v>0</v>
      </c>
      <c r="K438" s="78">
        <f t="shared" si="32"/>
        <v>0</v>
      </c>
      <c r="L438" s="82"/>
      <c r="M438" s="82"/>
      <c r="N438" s="82">
        <v>1</v>
      </c>
      <c r="O438" s="82"/>
      <c r="P438" s="82"/>
      <c r="Q438" s="83"/>
      <c r="R438" s="83"/>
      <c r="S438" s="83"/>
      <c r="T438" s="84">
        <f t="shared" si="31"/>
        <v>0</v>
      </c>
      <c r="U438" s="85"/>
      <c r="V438" s="86"/>
      <c r="W438" s="87"/>
      <c r="X438" s="132">
        <f>VLOOKUP(B438,'[4]ВОМ КГ-3 СОЭКС'!$C$3:$G$2063,5,0)</f>
        <v>274.60000000000002</v>
      </c>
      <c r="Y438" s="133">
        <f t="shared" si="30"/>
        <v>0</v>
      </c>
      <c r="Z438" s="132"/>
    </row>
    <row r="439" spans="1:26" x14ac:dyDescent="0.25">
      <c r="A439" s="76" t="s">
        <v>1327</v>
      </c>
      <c r="B439" s="77" t="s">
        <v>3498</v>
      </c>
      <c r="C439" s="77" t="s">
        <v>3499</v>
      </c>
      <c r="D439" s="78">
        <v>1</v>
      </c>
      <c r="E439" s="79">
        <v>274.60000000000002</v>
      </c>
      <c r="F439" s="80">
        <v>274.60000000000002</v>
      </c>
      <c r="G439" s="81">
        <v>7.25</v>
      </c>
      <c r="H439" s="81">
        <v>7.25</v>
      </c>
      <c r="I439" s="78" t="s">
        <v>4743</v>
      </c>
      <c r="J439" s="78">
        <f>VLOOKUP(B439,'[3]09.02.2026'!$C$3:$J$2063,8,0)</f>
        <v>0</v>
      </c>
      <c r="K439" s="78">
        <f t="shared" si="32"/>
        <v>0</v>
      </c>
      <c r="L439" s="82"/>
      <c r="M439" s="82"/>
      <c r="N439" s="82">
        <v>1</v>
      </c>
      <c r="O439" s="82"/>
      <c r="P439" s="82"/>
      <c r="Q439" s="83"/>
      <c r="R439" s="83"/>
      <c r="S439" s="83"/>
      <c r="T439" s="84">
        <f t="shared" si="31"/>
        <v>0</v>
      </c>
      <c r="U439" s="85"/>
      <c r="V439" s="86"/>
      <c r="W439" s="87"/>
      <c r="X439" s="132">
        <f>VLOOKUP(B439,'[4]ВОМ КГ-3 СОЭКС'!$C$3:$G$2063,5,0)</f>
        <v>274.60000000000002</v>
      </c>
      <c r="Y439" s="133">
        <f t="shared" si="30"/>
        <v>0</v>
      </c>
      <c r="Z439" s="132"/>
    </row>
    <row r="440" spans="1:26" x14ac:dyDescent="0.25">
      <c r="A440" s="76" t="s">
        <v>1330</v>
      </c>
      <c r="B440" s="77" t="s">
        <v>3500</v>
      </c>
      <c r="C440" s="77" t="s">
        <v>3501</v>
      </c>
      <c r="D440" s="78">
        <v>1</v>
      </c>
      <c r="E440" s="79">
        <v>266.5</v>
      </c>
      <c r="F440" s="80">
        <v>266.5</v>
      </c>
      <c r="G440" s="81">
        <v>7.04</v>
      </c>
      <c r="H440" s="81">
        <v>7.04</v>
      </c>
      <c r="I440" s="78" t="s">
        <v>4743</v>
      </c>
      <c r="J440" s="78">
        <f>VLOOKUP(B440,'[3]09.02.2026'!$C$3:$J$2063,8,0)</f>
        <v>0</v>
      </c>
      <c r="K440" s="78">
        <f t="shared" si="32"/>
        <v>0</v>
      </c>
      <c r="L440" s="82"/>
      <c r="M440" s="82"/>
      <c r="N440" s="82"/>
      <c r="O440" s="82">
        <v>1</v>
      </c>
      <c r="P440" s="82"/>
      <c r="Q440" s="83"/>
      <c r="R440" s="83"/>
      <c r="S440" s="83"/>
      <c r="T440" s="84">
        <f t="shared" si="31"/>
        <v>0</v>
      </c>
      <c r="U440" s="85"/>
      <c r="V440" s="86"/>
      <c r="W440" s="87"/>
      <c r="X440" s="132">
        <f>VLOOKUP(B440,'[4]ВОМ КГ-3 СОЭКС'!$C$3:$G$2063,5,0)</f>
        <v>266.5</v>
      </c>
      <c r="Y440" s="133">
        <f t="shared" si="30"/>
        <v>0</v>
      </c>
      <c r="Z440" s="132"/>
    </row>
    <row r="441" spans="1:26" x14ac:dyDescent="0.25">
      <c r="A441" s="76" t="s">
        <v>1333</v>
      </c>
      <c r="B441" s="77" t="s">
        <v>3502</v>
      </c>
      <c r="C441" s="77" t="s">
        <v>3503</v>
      </c>
      <c r="D441" s="78">
        <v>1</v>
      </c>
      <c r="E441" s="79">
        <v>264.5</v>
      </c>
      <c r="F441" s="80">
        <v>264.5</v>
      </c>
      <c r="G441" s="81">
        <v>6.97</v>
      </c>
      <c r="H441" s="81">
        <v>6.97</v>
      </c>
      <c r="I441" s="78" t="s">
        <v>4743</v>
      </c>
      <c r="J441" s="78">
        <f>VLOOKUP(B441,'[3]09.02.2026'!$C$3:$J$2063,8,0)</f>
        <v>0</v>
      </c>
      <c r="K441" s="78">
        <f t="shared" si="32"/>
        <v>0</v>
      </c>
      <c r="L441" s="82"/>
      <c r="M441" s="82"/>
      <c r="N441" s="82"/>
      <c r="O441" s="82">
        <v>1</v>
      </c>
      <c r="P441" s="82"/>
      <c r="Q441" s="83"/>
      <c r="R441" s="83"/>
      <c r="S441" s="83"/>
      <c r="T441" s="84">
        <f t="shared" si="31"/>
        <v>0</v>
      </c>
      <c r="U441" s="85"/>
      <c r="V441" s="86"/>
      <c r="W441" s="87"/>
      <c r="X441" s="132">
        <f>VLOOKUP(B441,'[4]ВОМ КГ-3 СОЭКС'!$C$3:$G$2063,5,0)</f>
        <v>264.5</v>
      </c>
      <c r="Y441" s="133">
        <f t="shared" si="30"/>
        <v>0</v>
      </c>
      <c r="Z441" s="132"/>
    </row>
    <row r="442" spans="1:26" x14ac:dyDescent="0.25">
      <c r="A442" s="76" t="s">
        <v>1336</v>
      </c>
      <c r="B442" s="77" t="s">
        <v>3504</v>
      </c>
      <c r="C442" s="77" t="s">
        <v>3505</v>
      </c>
      <c r="D442" s="78">
        <v>1</v>
      </c>
      <c r="E442" s="79">
        <v>264.3</v>
      </c>
      <c r="F442" s="80">
        <v>264.3</v>
      </c>
      <c r="G442" s="81">
        <v>6.98</v>
      </c>
      <c r="H442" s="81">
        <v>6.98</v>
      </c>
      <c r="I442" s="78" t="s">
        <v>4743</v>
      </c>
      <c r="J442" s="78">
        <f>VLOOKUP(B442,'[3]09.02.2026'!$C$3:$J$2063,8,0)</f>
        <v>0</v>
      </c>
      <c r="K442" s="78">
        <f t="shared" si="32"/>
        <v>0</v>
      </c>
      <c r="L442" s="82"/>
      <c r="M442" s="82"/>
      <c r="N442" s="82"/>
      <c r="O442" s="82"/>
      <c r="P442" s="82">
        <v>1</v>
      </c>
      <c r="Q442" s="83"/>
      <c r="R442" s="83"/>
      <c r="S442" s="83"/>
      <c r="T442" s="84">
        <f t="shared" si="31"/>
        <v>0</v>
      </c>
      <c r="U442" s="85"/>
      <c r="V442" s="86"/>
      <c r="W442" s="87"/>
      <c r="X442" s="132">
        <f>VLOOKUP(B442,'[4]ВОМ КГ-3 СОЭКС'!$C$3:$G$2063,5,0)</f>
        <v>264.3</v>
      </c>
      <c r="Y442" s="133">
        <f t="shared" si="30"/>
        <v>0</v>
      </c>
      <c r="Z442" s="132"/>
    </row>
    <row r="443" spans="1:26" x14ac:dyDescent="0.25">
      <c r="A443" s="76" t="s">
        <v>1339</v>
      </c>
      <c r="B443" s="77" t="s">
        <v>3506</v>
      </c>
      <c r="C443" s="77" t="s">
        <v>3507</v>
      </c>
      <c r="D443" s="78">
        <v>1</v>
      </c>
      <c r="E443" s="79">
        <v>264.3</v>
      </c>
      <c r="F443" s="80">
        <v>264.3</v>
      </c>
      <c r="G443" s="81">
        <v>6.98</v>
      </c>
      <c r="H443" s="81">
        <v>6.98</v>
      </c>
      <c r="I443" s="78" t="s">
        <v>4743</v>
      </c>
      <c r="J443" s="78">
        <f>VLOOKUP(B443,'[3]09.02.2026'!$C$3:$J$2063,8,0)</f>
        <v>0</v>
      </c>
      <c r="K443" s="78">
        <f t="shared" si="32"/>
        <v>0</v>
      </c>
      <c r="L443" s="82"/>
      <c r="M443" s="82"/>
      <c r="N443" s="82"/>
      <c r="O443" s="82"/>
      <c r="P443" s="82">
        <v>1</v>
      </c>
      <c r="Q443" s="83"/>
      <c r="R443" s="83"/>
      <c r="S443" s="83"/>
      <c r="T443" s="84">
        <f t="shared" si="31"/>
        <v>0</v>
      </c>
      <c r="U443" s="85"/>
      <c r="V443" s="86"/>
      <c r="W443" s="87"/>
      <c r="X443" s="132">
        <f>VLOOKUP(B443,'[4]ВОМ КГ-3 СОЭКС'!$C$3:$G$2063,5,0)</f>
        <v>264.3</v>
      </c>
      <c r="Y443" s="133">
        <f t="shared" si="30"/>
        <v>0</v>
      </c>
      <c r="Z443" s="132"/>
    </row>
    <row r="444" spans="1:26" x14ac:dyDescent="0.25">
      <c r="A444" s="76" t="s">
        <v>1342</v>
      </c>
      <c r="B444" s="77" t="s">
        <v>3508</v>
      </c>
      <c r="C444" s="77" t="s">
        <v>3509</v>
      </c>
      <c r="D444" s="78">
        <v>1</v>
      </c>
      <c r="E444" s="79">
        <v>262.3</v>
      </c>
      <c r="F444" s="80">
        <v>262.3</v>
      </c>
      <c r="G444" s="81">
        <v>6.91</v>
      </c>
      <c r="H444" s="81">
        <v>6.91</v>
      </c>
      <c r="I444" s="78" t="s">
        <v>4743</v>
      </c>
      <c r="J444" s="78">
        <f>VLOOKUP(B444,'[3]09.02.2026'!$C$3:$J$2063,8,0)</f>
        <v>0</v>
      </c>
      <c r="K444" s="78">
        <f t="shared" si="32"/>
        <v>0</v>
      </c>
      <c r="L444" s="82"/>
      <c r="M444" s="82"/>
      <c r="N444" s="82"/>
      <c r="O444" s="82"/>
      <c r="P444" s="82"/>
      <c r="Q444" s="83">
        <v>1</v>
      </c>
      <c r="R444" s="83"/>
      <c r="S444" s="83"/>
      <c r="T444" s="84">
        <f t="shared" si="31"/>
        <v>0</v>
      </c>
      <c r="U444" s="85"/>
      <c r="V444" s="86"/>
      <c r="W444" s="87"/>
      <c r="X444" s="132">
        <f>VLOOKUP(B444,'[4]ВОМ КГ-3 СОЭКС'!$C$3:$G$2063,5,0)</f>
        <v>262.3</v>
      </c>
      <c r="Y444" s="133">
        <f t="shared" si="30"/>
        <v>0</v>
      </c>
      <c r="Z444" s="132"/>
    </row>
    <row r="445" spans="1:26" x14ac:dyDescent="0.25">
      <c r="A445" s="76" t="s">
        <v>1345</v>
      </c>
      <c r="B445" s="77" t="s">
        <v>3510</v>
      </c>
      <c r="C445" s="77" t="s">
        <v>3511</v>
      </c>
      <c r="D445" s="78">
        <v>1</v>
      </c>
      <c r="E445" s="79">
        <v>264.3</v>
      </c>
      <c r="F445" s="80">
        <v>264.3</v>
      </c>
      <c r="G445" s="81">
        <v>6.98</v>
      </c>
      <c r="H445" s="81">
        <v>6.98</v>
      </c>
      <c r="I445" s="78" t="s">
        <v>4743</v>
      </c>
      <c r="J445" s="78">
        <f>VLOOKUP(B445,'[3]09.02.2026'!$C$3:$J$2063,8,0)</f>
        <v>0</v>
      </c>
      <c r="K445" s="78">
        <f t="shared" si="32"/>
        <v>0</v>
      </c>
      <c r="L445" s="82"/>
      <c r="M445" s="82"/>
      <c r="N445" s="82"/>
      <c r="O445" s="82"/>
      <c r="P445" s="82"/>
      <c r="Q445" s="83">
        <v>1</v>
      </c>
      <c r="R445" s="83"/>
      <c r="S445" s="83"/>
      <c r="T445" s="84">
        <f t="shared" si="31"/>
        <v>0</v>
      </c>
      <c r="U445" s="85"/>
      <c r="V445" s="86"/>
      <c r="W445" s="87"/>
      <c r="X445" s="132">
        <f>VLOOKUP(B445,'[4]ВОМ КГ-3 СОЭКС'!$C$3:$G$2063,5,0)</f>
        <v>264.3</v>
      </c>
      <c r="Y445" s="133">
        <f t="shared" si="30"/>
        <v>0</v>
      </c>
      <c r="Z445" s="132"/>
    </row>
    <row r="446" spans="1:26" x14ac:dyDescent="0.25">
      <c r="A446" s="76" t="s">
        <v>1348</v>
      </c>
      <c r="B446" s="77" t="s">
        <v>3512</v>
      </c>
      <c r="C446" s="77" t="s">
        <v>3513</v>
      </c>
      <c r="D446" s="78">
        <v>1</v>
      </c>
      <c r="E446" s="79">
        <v>264.3</v>
      </c>
      <c r="F446" s="80">
        <v>264.3</v>
      </c>
      <c r="G446" s="81">
        <v>6.98</v>
      </c>
      <c r="H446" s="81">
        <v>6.98</v>
      </c>
      <c r="I446" s="78" t="s">
        <v>4743</v>
      </c>
      <c r="J446" s="78">
        <f>VLOOKUP(B446,'[3]09.02.2026'!$C$3:$J$2063,8,0)</f>
        <v>0</v>
      </c>
      <c r="K446" s="78">
        <f t="shared" si="32"/>
        <v>0</v>
      </c>
      <c r="L446" s="82"/>
      <c r="M446" s="82"/>
      <c r="N446" s="82"/>
      <c r="O446" s="82"/>
      <c r="P446" s="82"/>
      <c r="Q446" s="83"/>
      <c r="R446" s="83">
        <v>1</v>
      </c>
      <c r="S446" s="83"/>
      <c r="T446" s="84">
        <f t="shared" si="31"/>
        <v>0</v>
      </c>
      <c r="U446" s="85"/>
      <c r="V446" s="86"/>
      <c r="W446" s="87"/>
      <c r="X446" s="132">
        <f>VLOOKUP(B446,'[4]ВОМ КГ-3 СОЭКС'!$C$3:$G$2063,5,0)</f>
        <v>264.3</v>
      </c>
      <c r="Y446" s="133">
        <f t="shared" si="30"/>
        <v>0</v>
      </c>
      <c r="Z446" s="132"/>
    </row>
    <row r="447" spans="1:26" x14ac:dyDescent="0.25">
      <c r="A447" s="76" t="s">
        <v>1351</v>
      </c>
      <c r="B447" s="77" t="s">
        <v>3514</v>
      </c>
      <c r="C447" s="77" t="s">
        <v>3515</v>
      </c>
      <c r="D447" s="78">
        <v>1</v>
      </c>
      <c r="E447" s="79">
        <v>261.39999999999998</v>
      </c>
      <c r="F447" s="80">
        <v>261.39999999999998</v>
      </c>
      <c r="G447" s="81">
        <v>6.89</v>
      </c>
      <c r="H447" s="81">
        <v>6.89</v>
      </c>
      <c r="I447" s="78" t="s">
        <v>4743</v>
      </c>
      <c r="J447" s="78">
        <f>VLOOKUP(B447,'[3]09.02.2026'!$C$3:$J$2063,8,0)</f>
        <v>0</v>
      </c>
      <c r="K447" s="78">
        <f t="shared" si="32"/>
        <v>0</v>
      </c>
      <c r="L447" s="82"/>
      <c r="M447" s="82"/>
      <c r="N447" s="82"/>
      <c r="O447" s="82"/>
      <c r="P447" s="82"/>
      <c r="Q447" s="83"/>
      <c r="R447" s="83">
        <v>1</v>
      </c>
      <c r="S447" s="83"/>
      <c r="T447" s="84">
        <f t="shared" si="31"/>
        <v>0</v>
      </c>
      <c r="U447" s="85"/>
      <c r="V447" s="86"/>
      <c r="W447" s="87"/>
      <c r="X447" s="132">
        <f>VLOOKUP(B447,'[4]ВОМ КГ-3 СОЭКС'!$C$3:$G$2063,5,0)</f>
        <v>261.39999999999998</v>
      </c>
      <c r="Y447" s="133">
        <f t="shared" si="30"/>
        <v>0</v>
      </c>
      <c r="Z447" s="132"/>
    </row>
    <row r="448" spans="1:26" x14ac:dyDescent="0.25">
      <c r="A448" s="76" t="s">
        <v>1354</v>
      </c>
      <c r="B448" s="77" t="s">
        <v>3516</v>
      </c>
      <c r="C448" s="77" t="s">
        <v>3517</v>
      </c>
      <c r="D448" s="78">
        <v>1</v>
      </c>
      <c r="E448" s="79">
        <v>265.5</v>
      </c>
      <c r="F448" s="80">
        <v>265.5</v>
      </c>
      <c r="G448" s="81">
        <v>7.02</v>
      </c>
      <c r="H448" s="81">
        <v>7.02</v>
      </c>
      <c r="I448" s="78" t="s">
        <v>4743</v>
      </c>
      <c r="J448" s="78">
        <f>VLOOKUP(B448,'[3]09.02.2026'!$C$3:$J$2063,8,0)</f>
        <v>0</v>
      </c>
      <c r="K448" s="78">
        <f t="shared" si="32"/>
        <v>0</v>
      </c>
      <c r="L448" s="82"/>
      <c r="M448" s="82"/>
      <c r="N448" s="82"/>
      <c r="O448" s="82"/>
      <c r="P448" s="82"/>
      <c r="Q448" s="83"/>
      <c r="R448" s="83"/>
      <c r="S448" s="83">
        <v>1</v>
      </c>
      <c r="T448" s="84">
        <f t="shared" si="31"/>
        <v>0</v>
      </c>
      <c r="U448" s="85"/>
      <c r="V448" s="86"/>
      <c r="W448" s="87"/>
      <c r="X448" s="132">
        <f>VLOOKUP(B448,'[4]ВОМ КГ-3 СОЭКС'!$C$3:$G$2063,5,0)</f>
        <v>265.5</v>
      </c>
      <c r="Y448" s="133">
        <f t="shared" si="30"/>
        <v>0</v>
      </c>
      <c r="Z448" s="132"/>
    </row>
    <row r="449" spans="1:26" x14ac:dyDescent="0.25">
      <c r="A449" s="76" t="s">
        <v>1357</v>
      </c>
      <c r="B449" s="77" t="s">
        <v>3518</v>
      </c>
      <c r="C449" s="77" t="s">
        <v>3519</v>
      </c>
      <c r="D449" s="78">
        <v>1</v>
      </c>
      <c r="E449" s="79">
        <v>304.8</v>
      </c>
      <c r="F449" s="80">
        <v>304.8</v>
      </c>
      <c r="G449" s="81">
        <v>8.0299999999999994</v>
      </c>
      <c r="H449" s="81">
        <v>8.0299999999999994</v>
      </c>
      <c r="I449" s="78" t="s">
        <v>4743</v>
      </c>
      <c r="J449" s="78">
        <f>VLOOKUP(B449,'[3]09.02.2026'!$C$3:$J$2063,8,0)</f>
        <v>0</v>
      </c>
      <c r="K449" s="78">
        <f t="shared" si="32"/>
        <v>0</v>
      </c>
      <c r="L449" s="82"/>
      <c r="M449" s="82"/>
      <c r="N449" s="82"/>
      <c r="O449" s="82"/>
      <c r="P449" s="82"/>
      <c r="Q449" s="83"/>
      <c r="R449" s="83"/>
      <c r="S449" s="83">
        <v>1</v>
      </c>
      <c r="T449" s="84">
        <f t="shared" si="31"/>
        <v>0</v>
      </c>
      <c r="U449" s="85"/>
      <c r="V449" s="86"/>
      <c r="W449" s="87"/>
      <c r="X449" s="132">
        <f>VLOOKUP(B449,'[4]ВОМ КГ-3 СОЭКС'!$C$3:$G$2063,5,0)</f>
        <v>304.8</v>
      </c>
      <c r="Y449" s="133">
        <f t="shared" si="30"/>
        <v>0</v>
      </c>
      <c r="Z449" s="132"/>
    </row>
    <row r="450" spans="1:26" x14ac:dyDescent="0.25">
      <c r="A450" s="76" t="s">
        <v>1360</v>
      </c>
      <c r="B450" s="77" t="s">
        <v>3520</v>
      </c>
      <c r="C450" s="77" t="s">
        <v>3521</v>
      </c>
      <c r="D450" s="78">
        <v>1</v>
      </c>
      <c r="E450" s="79">
        <v>295.60000000000002</v>
      </c>
      <c r="F450" s="80">
        <v>295.60000000000002</v>
      </c>
      <c r="G450" s="81">
        <v>9.91</v>
      </c>
      <c r="H450" s="81">
        <v>9.91</v>
      </c>
      <c r="I450" s="78" t="s">
        <v>4743</v>
      </c>
      <c r="J450" s="78">
        <f>VLOOKUP(B450,'[3]09.02.2026'!$C$3:$J$2063,8,0)</f>
        <v>0</v>
      </c>
      <c r="K450" s="78">
        <f t="shared" si="32"/>
        <v>0</v>
      </c>
      <c r="L450" s="82"/>
      <c r="M450" s="82">
        <v>1</v>
      </c>
      <c r="N450" s="82"/>
      <c r="O450" s="82"/>
      <c r="P450" s="82"/>
      <c r="Q450" s="83"/>
      <c r="R450" s="83"/>
      <c r="S450" s="83"/>
      <c r="T450" s="84">
        <f t="shared" si="31"/>
        <v>0</v>
      </c>
      <c r="U450" s="85"/>
      <c r="V450" s="86"/>
      <c r="W450" s="87"/>
      <c r="X450" s="132">
        <f>VLOOKUP(B450,'[4]ВОМ КГ-3 СОЭКС'!$C$3:$G$2063,5,0)</f>
        <v>295.60000000000002</v>
      </c>
      <c r="Y450" s="133">
        <f t="shared" si="30"/>
        <v>0</v>
      </c>
      <c r="Z450" s="132"/>
    </row>
    <row r="451" spans="1:26" x14ac:dyDescent="0.25">
      <c r="A451" s="76" t="s">
        <v>1363</v>
      </c>
      <c r="B451" s="77" t="s">
        <v>3522</v>
      </c>
      <c r="C451" s="77" t="s">
        <v>3523</v>
      </c>
      <c r="D451" s="78">
        <v>3</v>
      </c>
      <c r="E451" s="79">
        <v>241.5</v>
      </c>
      <c r="F451" s="80">
        <v>724.5</v>
      </c>
      <c r="G451" s="81">
        <v>8.1</v>
      </c>
      <c r="H451" s="81">
        <v>24.3</v>
      </c>
      <c r="I451" s="78" t="s">
        <v>4743</v>
      </c>
      <c r="J451" s="78">
        <f>VLOOKUP(B451,'[3]09.02.2026'!$C$3:$J$2063,8,0)</f>
        <v>0</v>
      </c>
      <c r="K451" s="78">
        <f t="shared" si="32"/>
        <v>0</v>
      </c>
      <c r="L451" s="82"/>
      <c r="M451" s="82">
        <v>1</v>
      </c>
      <c r="N451" s="82">
        <v>2</v>
      </c>
      <c r="O451" s="82"/>
      <c r="P451" s="82"/>
      <c r="Q451" s="83"/>
      <c r="R451" s="83"/>
      <c r="S451" s="83"/>
      <c r="T451" s="84">
        <f t="shared" si="31"/>
        <v>0</v>
      </c>
      <c r="U451" s="85"/>
      <c r="V451" s="86"/>
      <c r="W451" s="87"/>
      <c r="X451" s="132">
        <f>VLOOKUP(B451,'[4]ВОМ КГ-3 СОЭКС'!$C$3:$G$2063,5,0)</f>
        <v>724.5</v>
      </c>
      <c r="Y451" s="133">
        <f t="shared" ref="Y451:Y514" si="34">F451-X451</f>
        <v>0</v>
      </c>
      <c r="Z451" s="132"/>
    </row>
    <row r="452" spans="1:26" x14ac:dyDescent="0.25">
      <c r="A452" s="76" t="s">
        <v>1366</v>
      </c>
      <c r="B452" s="77" t="s">
        <v>3524</v>
      </c>
      <c r="C452" s="77" t="s">
        <v>3525</v>
      </c>
      <c r="D452" s="78">
        <v>2</v>
      </c>
      <c r="E452" s="79">
        <v>233.4</v>
      </c>
      <c r="F452" s="80">
        <v>466.8</v>
      </c>
      <c r="G452" s="81">
        <v>7.83</v>
      </c>
      <c r="H452" s="81">
        <v>15.66</v>
      </c>
      <c r="I452" s="78" t="s">
        <v>4743</v>
      </c>
      <c r="J452" s="78">
        <f>VLOOKUP(B452,'[3]09.02.2026'!$C$3:$J$2063,8,0)</f>
        <v>0</v>
      </c>
      <c r="K452" s="78">
        <f t="shared" si="32"/>
        <v>0</v>
      </c>
      <c r="L452" s="82"/>
      <c r="M452" s="82"/>
      <c r="N452" s="82"/>
      <c r="O452" s="82">
        <v>2</v>
      </c>
      <c r="P452" s="82"/>
      <c r="Q452" s="83"/>
      <c r="R452" s="83"/>
      <c r="S452" s="83"/>
      <c r="T452" s="84">
        <f t="shared" si="31"/>
        <v>0</v>
      </c>
      <c r="U452" s="85"/>
      <c r="V452" s="86"/>
      <c r="W452" s="87"/>
      <c r="X452" s="132">
        <f>VLOOKUP(B452,'[4]ВОМ КГ-3 СОЭКС'!$C$3:$G$2063,5,0)</f>
        <v>466.8</v>
      </c>
      <c r="Y452" s="133">
        <f t="shared" si="34"/>
        <v>0</v>
      </c>
      <c r="Z452" s="132"/>
    </row>
    <row r="453" spans="1:26" x14ac:dyDescent="0.25">
      <c r="A453" s="76" t="s">
        <v>1369</v>
      </c>
      <c r="B453" s="77" t="s">
        <v>3526</v>
      </c>
      <c r="C453" s="77" t="s">
        <v>3527</v>
      </c>
      <c r="D453" s="78">
        <v>7</v>
      </c>
      <c r="E453" s="79">
        <v>231.4</v>
      </c>
      <c r="F453" s="80">
        <v>1619.8</v>
      </c>
      <c r="G453" s="81">
        <v>7.76</v>
      </c>
      <c r="H453" s="81">
        <v>54.32</v>
      </c>
      <c r="I453" s="78" t="s">
        <v>4743</v>
      </c>
      <c r="J453" s="78">
        <f>VLOOKUP(B453,'[3]09.02.2026'!$C$3:$J$2063,8,0)</f>
        <v>0</v>
      </c>
      <c r="K453" s="78">
        <f t="shared" si="32"/>
        <v>0</v>
      </c>
      <c r="L453" s="82"/>
      <c r="M453" s="82"/>
      <c r="N453" s="82"/>
      <c r="O453" s="82"/>
      <c r="P453" s="82">
        <v>2</v>
      </c>
      <c r="Q453" s="83">
        <v>2</v>
      </c>
      <c r="R453" s="83">
        <v>2</v>
      </c>
      <c r="S453" s="83">
        <v>1</v>
      </c>
      <c r="T453" s="84">
        <f t="shared" ref="T453:T516" si="35">D453-L453-M453-N453-O453-P453-Q453-R453-S453</f>
        <v>0</v>
      </c>
      <c r="U453" s="85"/>
      <c r="V453" s="86"/>
      <c r="W453" s="87"/>
      <c r="X453" s="132">
        <f>VLOOKUP(B453,'[4]ВОМ КГ-3 СОЭКС'!$C$3:$G$2063,5,0)</f>
        <v>1619.8</v>
      </c>
      <c r="Y453" s="133">
        <f t="shared" si="34"/>
        <v>0</v>
      </c>
      <c r="Z453" s="132"/>
    </row>
    <row r="454" spans="1:26" x14ac:dyDescent="0.25">
      <c r="A454" s="76" t="s">
        <v>1372</v>
      </c>
      <c r="B454" s="77" t="s">
        <v>3528</v>
      </c>
      <c r="C454" s="77" t="s">
        <v>3529</v>
      </c>
      <c r="D454" s="78">
        <v>1</v>
      </c>
      <c r="E454" s="79">
        <v>276.39999999999998</v>
      </c>
      <c r="F454" s="80">
        <v>276.39999999999998</v>
      </c>
      <c r="G454" s="81">
        <v>9.2799999999999994</v>
      </c>
      <c r="H454" s="81">
        <v>9.2799999999999994</v>
      </c>
      <c r="I454" s="78" t="s">
        <v>4743</v>
      </c>
      <c r="J454" s="78">
        <f>VLOOKUP(B454,'[3]09.02.2026'!$C$3:$J$2063,8,0)</f>
        <v>0</v>
      </c>
      <c r="K454" s="78">
        <f t="shared" si="32"/>
        <v>0</v>
      </c>
      <c r="L454" s="82"/>
      <c r="M454" s="82"/>
      <c r="N454" s="82"/>
      <c r="O454" s="82"/>
      <c r="P454" s="82"/>
      <c r="Q454" s="83"/>
      <c r="R454" s="83"/>
      <c r="S454" s="83">
        <v>1</v>
      </c>
      <c r="T454" s="84">
        <f t="shared" si="35"/>
        <v>0</v>
      </c>
      <c r="U454" s="85"/>
      <c r="V454" s="86"/>
      <c r="W454" s="87"/>
      <c r="X454" s="132">
        <f>VLOOKUP(B454,'[4]ВОМ КГ-3 СОЭКС'!$C$3:$G$2063,5,0)</f>
        <v>276.39999999999998</v>
      </c>
      <c r="Y454" s="133">
        <f t="shared" si="34"/>
        <v>0</v>
      </c>
      <c r="Z454" s="132"/>
    </row>
    <row r="455" spans="1:26" x14ac:dyDescent="0.25">
      <c r="A455" s="76" t="s">
        <v>1375</v>
      </c>
      <c r="B455" s="77" t="s">
        <v>3530</v>
      </c>
      <c r="C455" s="77" t="s">
        <v>3531</v>
      </c>
      <c r="D455" s="78">
        <v>1</v>
      </c>
      <c r="E455" s="79">
        <v>229.6</v>
      </c>
      <c r="F455" s="80">
        <v>229.6</v>
      </c>
      <c r="G455" s="81">
        <v>6.14</v>
      </c>
      <c r="H455" s="81">
        <v>6.14</v>
      </c>
      <c r="I455" s="78" t="s">
        <v>4743</v>
      </c>
      <c r="J455" s="78">
        <f>VLOOKUP(B455,'[3]09.02.2026'!$C$3:$J$2063,8,0)</f>
        <v>0</v>
      </c>
      <c r="K455" s="78">
        <f t="shared" si="32"/>
        <v>0</v>
      </c>
      <c r="L455" s="82"/>
      <c r="M455" s="82">
        <v>1</v>
      </c>
      <c r="N455" s="82"/>
      <c r="O455" s="82"/>
      <c r="P455" s="82"/>
      <c r="Q455" s="83"/>
      <c r="R455" s="83"/>
      <c r="S455" s="83"/>
      <c r="T455" s="84">
        <f t="shared" si="35"/>
        <v>0</v>
      </c>
      <c r="U455" s="129" t="s">
        <v>4756</v>
      </c>
      <c r="V455" s="86"/>
      <c r="W455" s="87"/>
      <c r="X455" s="132">
        <f>VLOOKUP(B455,'[4]ВОМ КГ-3 СОЭКС'!$C$3:$G$2063,5,0)</f>
        <v>229.6</v>
      </c>
      <c r="Y455" s="133">
        <f t="shared" si="34"/>
        <v>0</v>
      </c>
      <c r="Z455" s="132"/>
    </row>
    <row r="456" spans="1:26" x14ac:dyDescent="0.25">
      <c r="A456" s="76" t="s">
        <v>1378</v>
      </c>
      <c r="B456" s="77" t="s">
        <v>3532</v>
      </c>
      <c r="C456" s="77" t="s">
        <v>3533</v>
      </c>
      <c r="D456" s="78">
        <v>3</v>
      </c>
      <c r="E456" s="79">
        <v>188</v>
      </c>
      <c r="F456" s="80">
        <v>564</v>
      </c>
      <c r="G456" s="81">
        <v>5.01</v>
      </c>
      <c r="H456" s="81">
        <v>15.03</v>
      </c>
      <c r="I456" s="78" t="s">
        <v>4743</v>
      </c>
      <c r="J456" s="78">
        <f>VLOOKUP(B456,'[3]09.02.2026'!$C$3:$J$2063,8,0)</f>
        <v>0</v>
      </c>
      <c r="K456" s="78">
        <f t="shared" si="32"/>
        <v>0</v>
      </c>
      <c r="L456" s="82"/>
      <c r="M456" s="82">
        <v>1</v>
      </c>
      <c r="N456" s="82">
        <v>2</v>
      </c>
      <c r="O456" s="82"/>
      <c r="P456" s="82"/>
      <c r="Q456" s="83"/>
      <c r="R456" s="83"/>
      <c r="S456" s="83"/>
      <c r="T456" s="84">
        <f t="shared" si="35"/>
        <v>0</v>
      </c>
      <c r="U456" s="129" t="s">
        <v>4756</v>
      </c>
      <c r="V456" s="86"/>
      <c r="W456" s="87"/>
      <c r="X456" s="132">
        <f>VLOOKUP(B456,'[4]ВОМ КГ-3 СОЭКС'!$C$3:$G$2063,5,0)</f>
        <v>564</v>
      </c>
      <c r="Y456" s="133">
        <f t="shared" si="34"/>
        <v>0</v>
      </c>
      <c r="Z456" s="132"/>
    </row>
    <row r="457" spans="1:26" ht="31.5" x14ac:dyDescent="0.25">
      <c r="A457" s="76" t="s">
        <v>1381</v>
      </c>
      <c r="B457" s="77" t="s">
        <v>3534</v>
      </c>
      <c r="C457" s="77" t="s">
        <v>3535</v>
      </c>
      <c r="D457" s="78">
        <v>2</v>
      </c>
      <c r="E457" s="79">
        <v>182.5</v>
      </c>
      <c r="F457" s="80">
        <v>365</v>
      </c>
      <c r="G457" s="81">
        <v>4.87</v>
      </c>
      <c r="H457" s="81">
        <v>9.74</v>
      </c>
      <c r="I457" s="78" t="s">
        <v>4743</v>
      </c>
      <c r="J457" s="78">
        <f>VLOOKUP(B457,'[3]09.02.2026'!$C$3:$J$2063,8,0)</f>
        <v>0</v>
      </c>
      <c r="K457" s="78">
        <f t="shared" si="32"/>
        <v>0</v>
      </c>
      <c r="L457" s="82"/>
      <c r="M457" s="82"/>
      <c r="N457" s="82"/>
      <c r="O457" s="82">
        <v>2</v>
      </c>
      <c r="P457" s="82"/>
      <c r="Q457" s="83"/>
      <c r="R457" s="83"/>
      <c r="S457" s="83"/>
      <c r="T457" s="84">
        <f t="shared" si="35"/>
        <v>0</v>
      </c>
      <c r="U457" s="129" t="s">
        <v>4754</v>
      </c>
      <c r="V457" s="86"/>
      <c r="W457" s="87"/>
      <c r="X457" s="132">
        <f>VLOOKUP(B457,'[4]ВОМ КГ-3 СОЭКС'!$C$3:$G$2063,5,0)</f>
        <v>365</v>
      </c>
      <c r="Y457" s="133">
        <f t="shared" si="34"/>
        <v>0</v>
      </c>
      <c r="Z457" s="132"/>
    </row>
    <row r="458" spans="1:26" ht="31.5" x14ac:dyDescent="0.25">
      <c r="A458" s="76" t="s">
        <v>1384</v>
      </c>
      <c r="B458" s="77" t="s">
        <v>3536</v>
      </c>
      <c r="C458" s="77" t="s">
        <v>3537</v>
      </c>
      <c r="D458" s="78">
        <v>7</v>
      </c>
      <c r="E458" s="79">
        <v>181</v>
      </c>
      <c r="F458" s="80">
        <v>1267</v>
      </c>
      <c r="G458" s="81">
        <v>4.83</v>
      </c>
      <c r="H458" s="81">
        <v>33.81</v>
      </c>
      <c r="I458" s="78" t="s">
        <v>4743</v>
      </c>
      <c r="J458" s="78">
        <f>VLOOKUP(B458,'[3]09.02.2026'!$C$3:$J$2063,8,0)</f>
        <v>0</v>
      </c>
      <c r="K458" s="78">
        <f t="shared" si="32"/>
        <v>0</v>
      </c>
      <c r="L458" s="82"/>
      <c r="M458" s="82"/>
      <c r="N458" s="82"/>
      <c r="O458" s="82"/>
      <c r="P458" s="82">
        <v>2</v>
      </c>
      <c r="Q458" s="83">
        <v>2</v>
      </c>
      <c r="R458" s="83">
        <v>2</v>
      </c>
      <c r="S458" s="83">
        <v>1</v>
      </c>
      <c r="T458" s="84">
        <f t="shared" si="35"/>
        <v>0</v>
      </c>
      <c r="U458" s="129" t="s">
        <v>4754</v>
      </c>
      <c r="V458" s="86"/>
      <c r="W458" s="87"/>
      <c r="X458" s="132">
        <f>VLOOKUP(B458,'[4]ВОМ КГ-3 СОЭКС'!$C$3:$G$2063,5,0)</f>
        <v>1267</v>
      </c>
      <c r="Y458" s="133">
        <f t="shared" si="34"/>
        <v>0</v>
      </c>
      <c r="Z458" s="132"/>
    </row>
    <row r="459" spans="1:26" x14ac:dyDescent="0.25">
      <c r="A459" s="76" t="s">
        <v>1387</v>
      </c>
      <c r="B459" s="77" t="s">
        <v>3538</v>
      </c>
      <c r="C459" s="77" t="s">
        <v>3539</v>
      </c>
      <c r="D459" s="78">
        <v>1</v>
      </c>
      <c r="E459" s="79">
        <v>215.5</v>
      </c>
      <c r="F459" s="80">
        <v>215.5</v>
      </c>
      <c r="G459" s="81">
        <v>5.78</v>
      </c>
      <c r="H459" s="81">
        <v>5.78</v>
      </c>
      <c r="I459" s="78" t="s">
        <v>4743</v>
      </c>
      <c r="J459" s="78">
        <f>VLOOKUP(B459,'[3]09.02.2026'!$C$3:$J$2063,8,0)</f>
        <v>0</v>
      </c>
      <c r="K459" s="78">
        <f t="shared" si="32"/>
        <v>0</v>
      </c>
      <c r="L459" s="82"/>
      <c r="M459" s="82"/>
      <c r="N459" s="82"/>
      <c r="O459" s="82"/>
      <c r="P459" s="82"/>
      <c r="Q459" s="83"/>
      <c r="R459" s="83"/>
      <c r="S459" s="83">
        <v>1</v>
      </c>
      <c r="T459" s="84">
        <f t="shared" si="35"/>
        <v>0</v>
      </c>
      <c r="U459" s="129" t="s">
        <v>4756</v>
      </c>
      <c r="V459" s="86"/>
      <c r="W459" s="87"/>
      <c r="X459" s="132">
        <f>VLOOKUP(B459,'[4]ВОМ КГ-3 СОЭКС'!$C$3:$G$2063,5,0)</f>
        <v>215.5</v>
      </c>
      <c r="Y459" s="133">
        <f t="shared" si="34"/>
        <v>0</v>
      </c>
      <c r="Z459" s="132"/>
    </row>
    <row r="460" spans="1:26" x14ac:dyDescent="0.25">
      <c r="A460" s="76" t="s">
        <v>1390</v>
      </c>
      <c r="B460" s="77" t="s">
        <v>3540</v>
      </c>
      <c r="C460" s="77" t="s">
        <v>3541</v>
      </c>
      <c r="D460" s="78">
        <v>1</v>
      </c>
      <c r="E460" s="79">
        <v>19.399999999999999</v>
      </c>
      <c r="F460" s="80">
        <v>19.399999999999999</v>
      </c>
      <c r="G460" s="81">
        <v>0.53</v>
      </c>
      <c r="H460" s="81">
        <v>0.53</v>
      </c>
      <c r="I460" s="78" t="s">
        <v>4743</v>
      </c>
      <c r="J460" s="78">
        <f>VLOOKUP(B460,'[3]09.02.2026'!$C$3:$J$2063,8,0)</f>
        <v>0</v>
      </c>
      <c r="K460" s="78">
        <f t="shared" si="32"/>
        <v>0</v>
      </c>
      <c r="L460" s="82">
        <v>1</v>
      </c>
      <c r="M460" s="82"/>
      <c r="N460" s="82"/>
      <c r="O460" s="82"/>
      <c r="P460" s="82"/>
      <c r="Q460" s="83"/>
      <c r="R460" s="83"/>
      <c r="S460" s="83"/>
      <c r="T460" s="84">
        <f t="shared" si="35"/>
        <v>0</v>
      </c>
      <c r="U460" s="129" t="s">
        <v>4756</v>
      </c>
      <c r="V460" s="86"/>
      <c r="W460" s="87"/>
      <c r="X460" s="132">
        <f>VLOOKUP(B460,'[4]ВОМ КГ-3 СОЭКС'!$C$3:$G$2063,5,0)</f>
        <v>19.399999999999999</v>
      </c>
      <c r="Y460" s="133">
        <f t="shared" si="34"/>
        <v>0</v>
      </c>
      <c r="Z460" s="132"/>
    </row>
    <row r="461" spans="1:26" x14ac:dyDescent="0.25">
      <c r="A461" s="76" t="s">
        <v>1393</v>
      </c>
      <c r="B461" s="77" t="s">
        <v>3542</v>
      </c>
      <c r="C461" s="77" t="s">
        <v>3543</v>
      </c>
      <c r="D461" s="78">
        <v>4</v>
      </c>
      <c r="E461" s="79">
        <v>21.1</v>
      </c>
      <c r="F461" s="80">
        <v>84.4</v>
      </c>
      <c r="G461" s="81">
        <v>0.57999999999999996</v>
      </c>
      <c r="H461" s="81">
        <v>2.3199999999999998</v>
      </c>
      <c r="I461" s="78" t="s">
        <v>4743</v>
      </c>
      <c r="J461" s="78">
        <f>VLOOKUP(B461,'[3]09.02.2026'!$C$3:$J$2063,8,0)</f>
        <v>0</v>
      </c>
      <c r="K461" s="78">
        <f t="shared" si="32"/>
        <v>0</v>
      </c>
      <c r="L461" s="82">
        <v>4</v>
      </c>
      <c r="M461" s="82"/>
      <c r="N461" s="82"/>
      <c r="O461" s="82"/>
      <c r="P461" s="82"/>
      <c r="Q461" s="83"/>
      <c r="R461" s="83"/>
      <c r="S461" s="83"/>
      <c r="T461" s="84">
        <f t="shared" si="35"/>
        <v>0</v>
      </c>
      <c r="U461" s="129" t="s">
        <v>4756</v>
      </c>
      <c r="V461" s="86"/>
      <c r="W461" s="87"/>
      <c r="X461" s="132">
        <f>VLOOKUP(B461,'[4]ВОМ КГ-3 СОЭКС'!$C$3:$G$2063,5,0)</f>
        <v>84.4</v>
      </c>
      <c r="Y461" s="133">
        <f t="shared" si="34"/>
        <v>0</v>
      </c>
      <c r="Z461" s="132"/>
    </row>
    <row r="462" spans="1:26" x14ac:dyDescent="0.25">
      <c r="A462" s="76" t="s">
        <v>1396</v>
      </c>
      <c r="B462" s="77" t="s">
        <v>3544</v>
      </c>
      <c r="C462" s="77" t="s">
        <v>3545</v>
      </c>
      <c r="D462" s="78">
        <v>1</v>
      </c>
      <c r="E462" s="79">
        <v>24.7</v>
      </c>
      <c r="F462" s="80">
        <v>24.7</v>
      </c>
      <c r="G462" s="81">
        <v>0.69</v>
      </c>
      <c r="H462" s="81">
        <v>0.69</v>
      </c>
      <c r="I462" s="78" t="s">
        <v>4743</v>
      </c>
      <c r="J462" s="78">
        <f>VLOOKUP(B462,'[3]09.02.2026'!$C$3:$J$2063,8,0)</f>
        <v>0</v>
      </c>
      <c r="K462" s="78">
        <f t="shared" si="32"/>
        <v>0</v>
      </c>
      <c r="L462" s="82">
        <v>1</v>
      </c>
      <c r="M462" s="82"/>
      <c r="N462" s="82"/>
      <c r="O462" s="82"/>
      <c r="P462" s="82"/>
      <c r="Q462" s="83"/>
      <c r="R462" s="83"/>
      <c r="S462" s="83"/>
      <c r="T462" s="84">
        <f t="shared" si="35"/>
        <v>0</v>
      </c>
      <c r="U462" s="130"/>
      <c r="V462" s="86"/>
      <c r="W462" s="87"/>
      <c r="X462" s="132">
        <f>VLOOKUP(B462,'[4]ВОМ КГ-3 СОЭКС'!$C$3:$G$2063,5,0)</f>
        <v>24.7</v>
      </c>
      <c r="Y462" s="133">
        <f t="shared" si="34"/>
        <v>0</v>
      </c>
      <c r="Z462" s="132"/>
    </row>
    <row r="463" spans="1:26" x14ac:dyDescent="0.25">
      <c r="A463" s="76" t="s">
        <v>1399</v>
      </c>
      <c r="B463" s="77" t="s">
        <v>3546</v>
      </c>
      <c r="C463" s="77" t="s">
        <v>3547</v>
      </c>
      <c r="D463" s="78">
        <v>2</v>
      </c>
      <c r="E463" s="79">
        <v>116.8</v>
      </c>
      <c r="F463" s="80">
        <v>233.6</v>
      </c>
      <c r="G463" s="81">
        <v>3.11</v>
      </c>
      <c r="H463" s="81">
        <v>6.22</v>
      </c>
      <c r="I463" s="78" t="s">
        <v>4743</v>
      </c>
      <c r="J463" s="78">
        <f>VLOOKUP(B463,'[3]09.02.2026'!$C$3:$J$2063,8,0)</f>
        <v>0</v>
      </c>
      <c r="K463" s="78">
        <f t="shared" si="32"/>
        <v>0</v>
      </c>
      <c r="L463" s="82"/>
      <c r="M463" s="82">
        <v>1</v>
      </c>
      <c r="N463" s="82">
        <v>1</v>
      </c>
      <c r="O463" s="82"/>
      <c r="P463" s="82"/>
      <c r="Q463" s="83"/>
      <c r="R463" s="83"/>
      <c r="S463" s="83"/>
      <c r="T463" s="84">
        <f t="shared" si="35"/>
        <v>0</v>
      </c>
      <c r="U463" s="129" t="s">
        <v>4756</v>
      </c>
      <c r="V463" s="86"/>
      <c r="W463" s="87"/>
      <c r="X463" s="132">
        <f>VLOOKUP(B463,'[4]ВОМ КГ-3 СОЭКС'!$C$3:$G$2063,5,0)</f>
        <v>233.6</v>
      </c>
      <c r="Y463" s="133">
        <f t="shared" si="34"/>
        <v>0</v>
      </c>
      <c r="Z463" s="132"/>
    </row>
    <row r="464" spans="1:26" x14ac:dyDescent="0.25">
      <c r="A464" s="76" t="s">
        <v>1402</v>
      </c>
      <c r="B464" s="77" t="s">
        <v>3548</v>
      </c>
      <c r="C464" s="77" t="s">
        <v>3549</v>
      </c>
      <c r="D464" s="78">
        <v>6</v>
      </c>
      <c r="E464" s="79">
        <v>118.5</v>
      </c>
      <c r="F464" s="80">
        <v>711</v>
      </c>
      <c r="G464" s="81">
        <v>3.16</v>
      </c>
      <c r="H464" s="81">
        <v>18.96</v>
      </c>
      <c r="I464" s="78" t="s">
        <v>4743</v>
      </c>
      <c r="J464" s="78">
        <f>VLOOKUP(B464,'[3]09.02.2026'!$C$3:$J$2063,8,0)</f>
        <v>0</v>
      </c>
      <c r="K464" s="78">
        <f t="shared" si="32"/>
        <v>0</v>
      </c>
      <c r="L464" s="82"/>
      <c r="M464" s="82">
        <v>4</v>
      </c>
      <c r="N464" s="82">
        <v>2</v>
      </c>
      <c r="O464" s="82"/>
      <c r="P464" s="82"/>
      <c r="Q464" s="83"/>
      <c r="R464" s="83"/>
      <c r="S464" s="83"/>
      <c r="T464" s="84">
        <f t="shared" si="35"/>
        <v>0</v>
      </c>
      <c r="U464" s="129" t="s">
        <v>4756</v>
      </c>
      <c r="V464" s="86"/>
      <c r="W464" s="87"/>
      <c r="X464" s="132">
        <f>VLOOKUP(B464,'[4]ВОМ КГ-3 СОЭКС'!$C$3:$G$2063,5,0)</f>
        <v>711</v>
      </c>
      <c r="Y464" s="133">
        <f t="shared" si="34"/>
        <v>0</v>
      </c>
      <c r="Z464" s="132"/>
    </row>
    <row r="465" spans="1:26" x14ac:dyDescent="0.25">
      <c r="A465" s="76" t="s">
        <v>1405</v>
      </c>
      <c r="B465" s="77" t="s">
        <v>3550</v>
      </c>
      <c r="C465" s="77" t="s">
        <v>3551</v>
      </c>
      <c r="D465" s="78">
        <v>8</v>
      </c>
      <c r="E465" s="79">
        <v>121.8</v>
      </c>
      <c r="F465" s="80">
        <v>974.4</v>
      </c>
      <c r="G465" s="81">
        <v>3.25</v>
      </c>
      <c r="H465" s="81">
        <v>26</v>
      </c>
      <c r="I465" s="78" t="s">
        <v>4743</v>
      </c>
      <c r="J465" s="78">
        <f>VLOOKUP(B465,'[3]09.02.2026'!$C$3:$J$2063,8,0)</f>
        <v>0</v>
      </c>
      <c r="K465" s="78">
        <f t="shared" si="32"/>
        <v>0</v>
      </c>
      <c r="L465" s="82"/>
      <c r="M465" s="82">
        <v>4</v>
      </c>
      <c r="N465" s="82">
        <v>4</v>
      </c>
      <c r="O465" s="82"/>
      <c r="P465" s="82"/>
      <c r="Q465" s="83"/>
      <c r="R465" s="83"/>
      <c r="S465" s="83"/>
      <c r="T465" s="84">
        <f t="shared" si="35"/>
        <v>0</v>
      </c>
      <c r="U465" s="130"/>
      <c r="V465" s="86"/>
      <c r="W465" s="87"/>
      <c r="X465" s="132">
        <f>VLOOKUP(B465,'[4]ВОМ КГ-3 СОЭКС'!$C$3:$G$2063,5,0)</f>
        <v>974.4</v>
      </c>
      <c r="Y465" s="133">
        <f t="shared" si="34"/>
        <v>0</v>
      </c>
      <c r="Z465" s="132"/>
    </row>
    <row r="466" spans="1:26" x14ac:dyDescent="0.25">
      <c r="A466" s="76" t="s">
        <v>1408</v>
      </c>
      <c r="B466" s="77" t="s">
        <v>3552</v>
      </c>
      <c r="C466" s="77" t="s">
        <v>3553</v>
      </c>
      <c r="D466" s="78">
        <v>4</v>
      </c>
      <c r="E466" s="79">
        <v>118.5</v>
      </c>
      <c r="F466" s="80">
        <v>474</v>
      </c>
      <c r="G466" s="81">
        <v>3.16</v>
      </c>
      <c r="H466" s="81">
        <v>12.64</v>
      </c>
      <c r="I466" s="78" t="s">
        <v>4743</v>
      </c>
      <c r="J466" s="78">
        <f>VLOOKUP(B466,'[3]09.02.2026'!$C$3:$J$2063,8,0)</f>
        <v>0</v>
      </c>
      <c r="K466" s="78">
        <f t="shared" si="32"/>
        <v>0</v>
      </c>
      <c r="L466" s="82"/>
      <c r="M466" s="82">
        <v>2</v>
      </c>
      <c r="N466" s="82">
        <v>2</v>
      </c>
      <c r="O466" s="82"/>
      <c r="P466" s="82"/>
      <c r="Q466" s="83"/>
      <c r="R466" s="83"/>
      <c r="S466" s="83"/>
      <c r="T466" s="84">
        <f t="shared" si="35"/>
        <v>0</v>
      </c>
      <c r="U466" s="130"/>
      <c r="V466" s="86"/>
      <c r="W466" s="87"/>
      <c r="X466" s="132">
        <f>VLOOKUP(B466,'[4]ВОМ КГ-3 СОЭКС'!$C$3:$G$2063,5,0)</f>
        <v>474</v>
      </c>
      <c r="Y466" s="133">
        <f t="shared" si="34"/>
        <v>0</v>
      </c>
      <c r="Z466" s="132"/>
    </row>
    <row r="467" spans="1:26" x14ac:dyDescent="0.25">
      <c r="A467" s="76" t="s">
        <v>1411</v>
      </c>
      <c r="B467" s="77" t="s">
        <v>3554</v>
      </c>
      <c r="C467" s="77" t="s">
        <v>3555</v>
      </c>
      <c r="D467" s="78">
        <v>2</v>
      </c>
      <c r="E467" s="79">
        <v>116.8</v>
      </c>
      <c r="F467" s="80">
        <v>233.6</v>
      </c>
      <c r="G467" s="81">
        <v>3.11</v>
      </c>
      <c r="H467" s="81">
        <v>6.22</v>
      </c>
      <c r="I467" s="78" t="s">
        <v>4743</v>
      </c>
      <c r="J467" s="78">
        <f>VLOOKUP(B467,'[3]09.02.2026'!$C$3:$J$2063,8,0)</f>
        <v>0</v>
      </c>
      <c r="K467" s="78">
        <f t="shared" si="32"/>
        <v>0</v>
      </c>
      <c r="L467" s="82"/>
      <c r="M467" s="82">
        <v>1</v>
      </c>
      <c r="N467" s="82">
        <v>1</v>
      </c>
      <c r="O467" s="82"/>
      <c r="P467" s="82"/>
      <c r="Q467" s="83"/>
      <c r="R467" s="83"/>
      <c r="S467" s="83"/>
      <c r="T467" s="84">
        <f t="shared" si="35"/>
        <v>0</v>
      </c>
      <c r="U467" s="129" t="s">
        <v>4756</v>
      </c>
      <c r="V467" s="86"/>
      <c r="W467" s="87"/>
      <c r="X467" s="132">
        <f>VLOOKUP(B467,'[4]ВОМ КГ-3 СОЭКС'!$C$3:$G$2063,5,0)</f>
        <v>233.6</v>
      </c>
      <c r="Y467" s="133">
        <f t="shared" si="34"/>
        <v>0</v>
      </c>
      <c r="Z467" s="132"/>
    </row>
    <row r="468" spans="1:26" x14ac:dyDescent="0.25">
      <c r="A468" s="76" t="s">
        <v>1414</v>
      </c>
      <c r="B468" s="77" t="s">
        <v>3556</v>
      </c>
      <c r="C468" s="77" t="s">
        <v>3557</v>
      </c>
      <c r="D468" s="78">
        <v>2</v>
      </c>
      <c r="E468" s="79">
        <v>122.5</v>
      </c>
      <c r="F468" s="80">
        <v>245</v>
      </c>
      <c r="G468" s="81">
        <v>3.29</v>
      </c>
      <c r="H468" s="81">
        <v>6.58</v>
      </c>
      <c r="I468" s="78" t="s">
        <v>4743</v>
      </c>
      <c r="J468" s="78">
        <f>VLOOKUP(B468,'[3]09.02.2026'!$C$3:$J$2063,8,0)</f>
        <v>0</v>
      </c>
      <c r="K468" s="78">
        <f t="shared" ref="K468:K528" si="36">J468*E468</f>
        <v>0</v>
      </c>
      <c r="L468" s="82"/>
      <c r="M468" s="82"/>
      <c r="N468" s="82">
        <v>2</v>
      </c>
      <c r="O468" s="82"/>
      <c r="P468" s="82"/>
      <c r="Q468" s="83"/>
      <c r="R468" s="83"/>
      <c r="S468" s="83"/>
      <c r="T468" s="84">
        <f t="shared" si="35"/>
        <v>0</v>
      </c>
      <c r="U468" s="130"/>
      <c r="V468" s="86"/>
      <c r="W468" s="87"/>
      <c r="X468" s="132">
        <f>VLOOKUP(B468,'[4]ВОМ КГ-3 СОЭКС'!$C$3:$G$2063,5,0)</f>
        <v>245</v>
      </c>
      <c r="Y468" s="133">
        <f t="shared" si="34"/>
        <v>0</v>
      </c>
      <c r="Z468" s="132"/>
    </row>
    <row r="469" spans="1:26" ht="31.5" x14ac:dyDescent="0.25">
      <c r="A469" s="76" t="s">
        <v>1417</v>
      </c>
      <c r="B469" s="77" t="s">
        <v>3558</v>
      </c>
      <c r="C469" s="77" t="s">
        <v>3559</v>
      </c>
      <c r="D469" s="78">
        <v>2</v>
      </c>
      <c r="E469" s="79">
        <v>120.5</v>
      </c>
      <c r="F469" s="80">
        <v>241</v>
      </c>
      <c r="G469" s="81">
        <v>3.22</v>
      </c>
      <c r="H469" s="81">
        <v>6.44</v>
      </c>
      <c r="I469" s="78" t="s">
        <v>4743</v>
      </c>
      <c r="J469" s="78">
        <f>VLOOKUP(B469,'[3]09.02.2026'!$C$3:$J$2063,8,0)</f>
        <v>0</v>
      </c>
      <c r="K469" s="78">
        <f t="shared" si="36"/>
        <v>0</v>
      </c>
      <c r="L469" s="82"/>
      <c r="M469" s="82"/>
      <c r="N469" s="82">
        <v>2</v>
      </c>
      <c r="O469" s="82"/>
      <c r="P469" s="82"/>
      <c r="Q469" s="83"/>
      <c r="R469" s="83"/>
      <c r="S469" s="83"/>
      <c r="T469" s="84">
        <f t="shared" si="35"/>
        <v>0</v>
      </c>
      <c r="U469" s="129" t="s">
        <v>4754</v>
      </c>
      <c r="V469" s="86"/>
      <c r="W469" s="87"/>
      <c r="X469" s="132">
        <f>VLOOKUP(B469,'[4]ВОМ КГ-3 СОЭКС'!$C$3:$G$2063,5,0)</f>
        <v>241</v>
      </c>
      <c r="Y469" s="133">
        <f t="shared" si="34"/>
        <v>0</v>
      </c>
      <c r="Z469" s="132"/>
    </row>
    <row r="470" spans="1:26" x14ac:dyDescent="0.25">
      <c r="A470" s="76" t="s">
        <v>1420</v>
      </c>
      <c r="B470" s="77" t="s">
        <v>3560</v>
      </c>
      <c r="C470" s="77" t="s">
        <v>3561</v>
      </c>
      <c r="D470" s="78">
        <v>1</v>
      </c>
      <c r="E470" s="79">
        <v>112.9</v>
      </c>
      <c r="F470" s="80">
        <v>112.9</v>
      </c>
      <c r="G470" s="81">
        <v>3.01</v>
      </c>
      <c r="H470" s="81">
        <v>3.01</v>
      </c>
      <c r="I470" s="78" t="s">
        <v>4743</v>
      </c>
      <c r="J470" s="78">
        <f>VLOOKUP(B470,'[3]09.02.2026'!$C$3:$J$2063,8,0)</f>
        <v>0</v>
      </c>
      <c r="K470" s="78">
        <f t="shared" si="36"/>
        <v>0</v>
      </c>
      <c r="L470" s="82"/>
      <c r="M470" s="82"/>
      <c r="N470" s="82"/>
      <c r="O470" s="82">
        <v>1</v>
      </c>
      <c r="P470" s="82"/>
      <c r="Q470" s="83"/>
      <c r="R470" s="83"/>
      <c r="S470" s="83"/>
      <c r="T470" s="84">
        <f t="shared" si="35"/>
        <v>0</v>
      </c>
      <c r="U470" s="129" t="s">
        <v>4756</v>
      </c>
      <c r="V470" s="86"/>
      <c r="W470" s="87"/>
      <c r="X470" s="132">
        <f>VLOOKUP(B470,'[4]ВОМ КГ-3 СОЭКС'!$C$3:$G$2063,5,0)</f>
        <v>112.9</v>
      </c>
      <c r="Y470" s="133">
        <f t="shared" si="34"/>
        <v>0</v>
      </c>
      <c r="Z470" s="132"/>
    </row>
    <row r="471" spans="1:26" x14ac:dyDescent="0.25">
      <c r="A471" s="76" t="s">
        <v>1423</v>
      </c>
      <c r="B471" s="77" t="s">
        <v>3562</v>
      </c>
      <c r="C471" s="77" t="s">
        <v>3563</v>
      </c>
      <c r="D471" s="78">
        <v>4</v>
      </c>
      <c r="E471" s="79">
        <v>114.6</v>
      </c>
      <c r="F471" s="80">
        <v>458.4</v>
      </c>
      <c r="G471" s="81">
        <v>3.05</v>
      </c>
      <c r="H471" s="81">
        <v>12.2</v>
      </c>
      <c r="I471" s="78" t="s">
        <v>4743</v>
      </c>
      <c r="J471" s="78">
        <f>VLOOKUP(B471,'[3]09.02.2026'!$C$3:$J$2063,8,0)</f>
        <v>0</v>
      </c>
      <c r="K471" s="78">
        <f t="shared" si="36"/>
        <v>0</v>
      </c>
      <c r="L471" s="82"/>
      <c r="M471" s="82"/>
      <c r="N471" s="82"/>
      <c r="O471" s="82">
        <v>4</v>
      </c>
      <c r="P471" s="82"/>
      <c r="Q471" s="83"/>
      <c r="R471" s="83"/>
      <c r="S471" s="83"/>
      <c r="T471" s="84">
        <f t="shared" si="35"/>
        <v>0</v>
      </c>
      <c r="U471" s="129" t="s">
        <v>4756</v>
      </c>
      <c r="V471" s="86"/>
      <c r="W471" s="87"/>
      <c r="X471" s="132">
        <f>VLOOKUP(B471,'[4]ВОМ КГ-3 СОЭКС'!$C$3:$G$2063,5,0)</f>
        <v>458.4</v>
      </c>
      <c r="Y471" s="133">
        <f t="shared" si="34"/>
        <v>0</v>
      </c>
      <c r="Z471" s="132"/>
    </row>
    <row r="472" spans="1:26" x14ac:dyDescent="0.25">
      <c r="A472" s="76" t="s">
        <v>1426</v>
      </c>
      <c r="B472" s="77" t="s">
        <v>3564</v>
      </c>
      <c r="C472" s="77" t="s">
        <v>3565</v>
      </c>
      <c r="D472" s="78">
        <v>4</v>
      </c>
      <c r="E472" s="79">
        <v>118</v>
      </c>
      <c r="F472" s="80">
        <v>472</v>
      </c>
      <c r="G472" s="81">
        <v>3.14</v>
      </c>
      <c r="H472" s="81">
        <v>12.56</v>
      </c>
      <c r="I472" s="78" t="s">
        <v>4743</v>
      </c>
      <c r="J472" s="78">
        <f>VLOOKUP(B472,'[3]09.02.2026'!$C$3:$J$2063,8,0)</f>
        <v>0</v>
      </c>
      <c r="K472" s="78">
        <f t="shared" si="36"/>
        <v>0</v>
      </c>
      <c r="L472" s="82"/>
      <c r="M472" s="82"/>
      <c r="N472" s="82"/>
      <c r="O472" s="82">
        <v>4</v>
      </c>
      <c r="P472" s="82"/>
      <c r="Q472" s="83"/>
      <c r="R472" s="83"/>
      <c r="S472" s="83"/>
      <c r="T472" s="84">
        <f t="shared" si="35"/>
        <v>0</v>
      </c>
      <c r="U472" s="130"/>
      <c r="V472" s="86"/>
      <c r="W472" s="87"/>
      <c r="X472" s="132">
        <f>VLOOKUP(B472,'[4]ВОМ КГ-3 СОЭКС'!$C$3:$G$2063,5,0)</f>
        <v>472</v>
      </c>
      <c r="Y472" s="133">
        <f t="shared" si="34"/>
        <v>0</v>
      </c>
      <c r="Z472" s="132"/>
    </row>
    <row r="473" spans="1:26" x14ac:dyDescent="0.25">
      <c r="A473" s="76" t="s">
        <v>1429</v>
      </c>
      <c r="B473" s="77" t="s">
        <v>3566</v>
      </c>
      <c r="C473" s="77" t="s">
        <v>3567</v>
      </c>
      <c r="D473" s="78">
        <v>2</v>
      </c>
      <c r="E473" s="79">
        <v>114.6</v>
      </c>
      <c r="F473" s="80">
        <v>229.2</v>
      </c>
      <c r="G473" s="81">
        <v>3.05</v>
      </c>
      <c r="H473" s="81">
        <v>6.1</v>
      </c>
      <c r="I473" s="78" t="s">
        <v>4743</v>
      </c>
      <c r="J473" s="78">
        <f>VLOOKUP(B473,'[3]09.02.2026'!$C$3:$J$2063,8,0)</f>
        <v>0</v>
      </c>
      <c r="K473" s="78">
        <f t="shared" si="36"/>
        <v>0</v>
      </c>
      <c r="L473" s="82"/>
      <c r="M473" s="82"/>
      <c r="N473" s="82"/>
      <c r="O473" s="82">
        <v>2</v>
      </c>
      <c r="P473" s="82"/>
      <c r="Q473" s="83"/>
      <c r="R473" s="83"/>
      <c r="S473" s="83"/>
      <c r="T473" s="84">
        <f t="shared" si="35"/>
        <v>0</v>
      </c>
      <c r="U473" s="130"/>
      <c r="V473" s="86"/>
      <c r="W473" s="87"/>
      <c r="X473" s="132">
        <f>VLOOKUP(B473,'[4]ВОМ КГ-3 СОЭКС'!$C$3:$G$2063,5,0)</f>
        <v>229.2</v>
      </c>
      <c r="Y473" s="133">
        <f t="shared" si="34"/>
        <v>0</v>
      </c>
      <c r="Z473" s="132"/>
    </row>
    <row r="474" spans="1:26" x14ac:dyDescent="0.25">
      <c r="A474" s="76" t="s">
        <v>1432</v>
      </c>
      <c r="B474" s="77" t="s">
        <v>3568</v>
      </c>
      <c r="C474" s="77" t="s">
        <v>3569</v>
      </c>
      <c r="D474" s="78">
        <v>1</v>
      </c>
      <c r="E474" s="79">
        <v>112.9</v>
      </c>
      <c r="F474" s="80">
        <v>112.9</v>
      </c>
      <c r="G474" s="81">
        <v>3.01</v>
      </c>
      <c r="H474" s="81">
        <v>3.01</v>
      </c>
      <c r="I474" s="78" t="s">
        <v>4743</v>
      </c>
      <c r="J474" s="78">
        <f>VLOOKUP(B474,'[3]09.02.2026'!$C$3:$J$2063,8,0)</f>
        <v>0</v>
      </c>
      <c r="K474" s="78">
        <f t="shared" si="36"/>
        <v>0</v>
      </c>
      <c r="L474" s="82"/>
      <c r="M474" s="82"/>
      <c r="N474" s="82"/>
      <c r="O474" s="82">
        <v>1</v>
      </c>
      <c r="P474" s="82"/>
      <c r="Q474" s="83"/>
      <c r="R474" s="83"/>
      <c r="S474" s="83"/>
      <c r="T474" s="84">
        <f t="shared" si="35"/>
        <v>0</v>
      </c>
      <c r="U474" s="130"/>
      <c r="V474" s="86"/>
      <c r="W474" s="87"/>
      <c r="X474" s="132">
        <f>VLOOKUP(B474,'[4]ВОМ КГ-3 СОЭКС'!$C$3:$G$2063,5,0)</f>
        <v>112.9</v>
      </c>
      <c r="Y474" s="133">
        <f t="shared" si="34"/>
        <v>0</v>
      </c>
      <c r="Z474" s="132"/>
    </row>
    <row r="475" spans="1:26" ht="31.5" x14ac:dyDescent="0.25">
      <c r="A475" s="76" t="s">
        <v>1435</v>
      </c>
      <c r="B475" s="77" t="s">
        <v>3570</v>
      </c>
      <c r="C475" s="77" t="s">
        <v>3571</v>
      </c>
      <c r="D475" s="78">
        <v>4</v>
      </c>
      <c r="E475" s="79">
        <v>111.8</v>
      </c>
      <c r="F475" s="80">
        <v>447.2</v>
      </c>
      <c r="G475" s="81">
        <v>2.98</v>
      </c>
      <c r="H475" s="81">
        <v>11.92</v>
      </c>
      <c r="I475" s="78" t="s">
        <v>4743</v>
      </c>
      <c r="J475" s="78">
        <f>VLOOKUP(B475,'[3]09.02.2026'!$C$3:$J$2063,8,0)</f>
        <v>0</v>
      </c>
      <c r="K475" s="78">
        <f t="shared" si="36"/>
        <v>0</v>
      </c>
      <c r="L475" s="82"/>
      <c r="M475" s="82"/>
      <c r="N475" s="82"/>
      <c r="O475" s="82"/>
      <c r="P475" s="82">
        <v>1</v>
      </c>
      <c r="Q475" s="83">
        <v>1</v>
      </c>
      <c r="R475" s="83">
        <v>1</v>
      </c>
      <c r="S475" s="83">
        <v>1</v>
      </c>
      <c r="T475" s="84">
        <f t="shared" si="35"/>
        <v>0</v>
      </c>
      <c r="U475" s="129" t="s">
        <v>4754</v>
      </c>
      <c r="V475" s="86"/>
      <c r="W475" s="87"/>
      <c r="X475" s="132">
        <f>VLOOKUP(B475,'[4]ВОМ КГ-3 СОЭКС'!$C$3:$G$2063,5,0)</f>
        <v>447.2</v>
      </c>
      <c r="Y475" s="133">
        <f t="shared" si="34"/>
        <v>0</v>
      </c>
      <c r="Z475" s="132"/>
    </row>
    <row r="476" spans="1:26" x14ac:dyDescent="0.25">
      <c r="A476" s="76" t="s">
        <v>1438</v>
      </c>
      <c r="B476" s="77" t="s">
        <v>3572</v>
      </c>
      <c r="C476" s="77" t="s">
        <v>3573</v>
      </c>
      <c r="D476" s="78">
        <v>16</v>
      </c>
      <c r="E476" s="79">
        <v>113.4</v>
      </c>
      <c r="F476" s="80">
        <v>1814.4</v>
      </c>
      <c r="G476" s="81">
        <v>3.02</v>
      </c>
      <c r="H476" s="81">
        <v>48.32</v>
      </c>
      <c r="I476" s="78" t="s">
        <v>4743</v>
      </c>
      <c r="J476" s="78">
        <f>VLOOKUP(B476,'[3]09.02.2026'!$C$3:$J$2063,8,0)</f>
        <v>0</v>
      </c>
      <c r="K476" s="78">
        <f t="shared" si="36"/>
        <v>0</v>
      </c>
      <c r="L476" s="82"/>
      <c r="M476" s="82"/>
      <c r="N476" s="82"/>
      <c r="O476" s="82"/>
      <c r="P476" s="82">
        <v>4</v>
      </c>
      <c r="Q476" s="83">
        <v>4</v>
      </c>
      <c r="R476" s="83">
        <v>4</v>
      </c>
      <c r="S476" s="83">
        <v>4</v>
      </c>
      <c r="T476" s="84">
        <f t="shared" si="35"/>
        <v>0</v>
      </c>
      <c r="U476" s="129" t="s">
        <v>4756</v>
      </c>
      <c r="V476" s="86"/>
      <c r="W476" s="87"/>
      <c r="X476" s="132">
        <f>VLOOKUP(B476,'[4]ВОМ КГ-3 СОЭКС'!$C$3:$G$2063,5,0)</f>
        <v>1814.4</v>
      </c>
      <c r="Y476" s="133">
        <f t="shared" si="34"/>
        <v>0</v>
      </c>
      <c r="Z476" s="132"/>
    </row>
    <row r="477" spans="1:26" x14ac:dyDescent="0.25">
      <c r="A477" s="76" t="s">
        <v>1441</v>
      </c>
      <c r="B477" s="77" t="s">
        <v>3574</v>
      </c>
      <c r="C477" s="77" t="s">
        <v>3575</v>
      </c>
      <c r="D477" s="78">
        <v>16</v>
      </c>
      <c r="E477" s="79">
        <v>116.8</v>
      </c>
      <c r="F477" s="80">
        <v>1868.8</v>
      </c>
      <c r="G477" s="81">
        <v>3.11</v>
      </c>
      <c r="H477" s="81">
        <v>49.76</v>
      </c>
      <c r="I477" s="78" t="s">
        <v>4743</v>
      </c>
      <c r="J477" s="78">
        <f>VLOOKUP(B477,'[3]09.02.2026'!$C$3:$J$2063,8,0)</f>
        <v>0</v>
      </c>
      <c r="K477" s="78">
        <f t="shared" si="36"/>
        <v>0</v>
      </c>
      <c r="L477" s="82"/>
      <c r="M477" s="82"/>
      <c r="N477" s="82"/>
      <c r="O477" s="82"/>
      <c r="P477" s="82">
        <v>4</v>
      </c>
      <c r="Q477" s="83">
        <v>4</v>
      </c>
      <c r="R477" s="83">
        <v>4</v>
      </c>
      <c r="S477" s="83">
        <v>4</v>
      </c>
      <c r="T477" s="84">
        <f t="shared" si="35"/>
        <v>0</v>
      </c>
      <c r="U477" s="130"/>
      <c r="V477" s="86"/>
      <c r="W477" s="87"/>
      <c r="X477" s="132">
        <f>VLOOKUP(B477,'[4]ВОМ КГ-3 СОЭКС'!$C$3:$G$2063,5,0)</f>
        <v>1868.8</v>
      </c>
      <c r="Y477" s="133">
        <f t="shared" si="34"/>
        <v>0</v>
      </c>
      <c r="Z477" s="132"/>
    </row>
    <row r="478" spans="1:26" x14ac:dyDescent="0.25">
      <c r="A478" s="76" t="s">
        <v>1444</v>
      </c>
      <c r="B478" s="77" t="s">
        <v>3576</v>
      </c>
      <c r="C478" s="77" t="s">
        <v>3577</v>
      </c>
      <c r="D478" s="78">
        <v>8</v>
      </c>
      <c r="E478" s="79">
        <v>113.4</v>
      </c>
      <c r="F478" s="80">
        <v>907.2</v>
      </c>
      <c r="G478" s="81">
        <v>3.02</v>
      </c>
      <c r="H478" s="81">
        <v>24.16</v>
      </c>
      <c r="I478" s="78" t="s">
        <v>4743</v>
      </c>
      <c r="J478" s="78">
        <f>VLOOKUP(B478,'[3]09.02.2026'!$C$3:$J$2063,8,0)</f>
        <v>0</v>
      </c>
      <c r="K478" s="78">
        <f t="shared" si="36"/>
        <v>0</v>
      </c>
      <c r="L478" s="82"/>
      <c r="M478" s="82"/>
      <c r="N478" s="82"/>
      <c r="O478" s="82"/>
      <c r="P478" s="82">
        <v>2</v>
      </c>
      <c r="Q478" s="83">
        <v>2</v>
      </c>
      <c r="R478" s="83">
        <v>2</v>
      </c>
      <c r="S478" s="83">
        <v>2</v>
      </c>
      <c r="T478" s="84">
        <f t="shared" si="35"/>
        <v>0</v>
      </c>
      <c r="U478" s="130"/>
      <c r="V478" s="86"/>
      <c r="W478" s="87"/>
      <c r="X478" s="132">
        <f>VLOOKUP(B478,'[4]ВОМ КГ-3 СОЭКС'!$C$3:$G$2063,5,0)</f>
        <v>907.2</v>
      </c>
      <c r="Y478" s="133">
        <f t="shared" si="34"/>
        <v>0</v>
      </c>
      <c r="Z478" s="132"/>
    </row>
    <row r="479" spans="1:26" x14ac:dyDescent="0.25">
      <c r="A479" s="76" t="s">
        <v>1447</v>
      </c>
      <c r="B479" s="77" t="s">
        <v>3578</v>
      </c>
      <c r="C479" s="77" t="s">
        <v>3579</v>
      </c>
      <c r="D479" s="78">
        <v>4</v>
      </c>
      <c r="E479" s="79">
        <v>111.8</v>
      </c>
      <c r="F479" s="80">
        <v>447.2</v>
      </c>
      <c r="G479" s="81">
        <v>2.98</v>
      </c>
      <c r="H479" s="81">
        <v>11.92</v>
      </c>
      <c r="I479" s="78" t="s">
        <v>4743</v>
      </c>
      <c r="J479" s="78">
        <f>VLOOKUP(B479,'[3]09.02.2026'!$C$3:$J$2063,8,0)</f>
        <v>0</v>
      </c>
      <c r="K479" s="78">
        <f t="shared" si="36"/>
        <v>0</v>
      </c>
      <c r="L479" s="82"/>
      <c r="M479" s="82"/>
      <c r="N479" s="82"/>
      <c r="O479" s="82"/>
      <c r="P479" s="82">
        <v>1</v>
      </c>
      <c r="Q479" s="83">
        <v>1</v>
      </c>
      <c r="R479" s="83">
        <v>1</v>
      </c>
      <c r="S479" s="83">
        <v>1</v>
      </c>
      <c r="T479" s="84">
        <f t="shared" si="35"/>
        <v>0</v>
      </c>
      <c r="U479" s="129" t="s">
        <v>4756</v>
      </c>
      <c r="V479" s="86"/>
      <c r="W479" s="87"/>
      <c r="X479" s="132">
        <f>VLOOKUP(B479,'[4]ВОМ КГ-3 СОЭКС'!$C$3:$G$2063,5,0)</f>
        <v>447.2</v>
      </c>
      <c r="Y479" s="133">
        <f t="shared" si="34"/>
        <v>0</v>
      </c>
      <c r="Z479" s="132"/>
    </row>
    <row r="480" spans="1:26" x14ac:dyDescent="0.25">
      <c r="A480" s="76" t="s">
        <v>1450</v>
      </c>
      <c r="B480" s="77" t="s">
        <v>3580</v>
      </c>
      <c r="C480" s="77" t="s">
        <v>3581</v>
      </c>
      <c r="D480" s="78">
        <v>1</v>
      </c>
      <c r="E480" s="79">
        <v>19.8</v>
      </c>
      <c r="F480" s="80">
        <v>19.8</v>
      </c>
      <c r="G480" s="81">
        <v>0.56000000000000005</v>
      </c>
      <c r="H480" s="81">
        <v>0.56000000000000005</v>
      </c>
      <c r="I480" s="78" t="s">
        <v>4743</v>
      </c>
      <c r="J480" s="78">
        <f>VLOOKUP(B480,'[3]09.02.2026'!$C$3:$J$2063,8,0)</f>
        <v>0</v>
      </c>
      <c r="K480" s="78">
        <f t="shared" si="36"/>
        <v>0</v>
      </c>
      <c r="L480" s="82"/>
      <c r="M480" s="82"/>
      <c r="N480" s="82"/>
      <c r="O480" s="82"/>
      <c r="P480" s="82"/>
      <c r="Q480" s="83"/>
      <c r="R480" s="83"/>
      <c r="S480" s="83">
        <v>1</v>
      </c>
      <c r="T480" s="84">
        <f t="shared" si="35"/>
        <v>0</v>
      </c>
      <c r="U480" s="129" t="s">
        <v>4756</v>
      </c>
      <c r="V480" s="86"/>
      <c r="W480" s="87"/>
      <c r="X480" s="132">
        <f>VLOOKUP(B480,'[4]ВОМ КГ-3 СОЭКС'!$C$3:$G$2063,5,0)</f>
        <v>19.8</v>
      </c>
      <c r="Y480" s="133">
        <f t="shared" si="34"/>
        <v>0</v>
      </c>
      <c r="Z480" s="132"/>
    </row>
    <row r="481" spans="1:27" x14ac:dyDescent="0.25">
      <c r="A481" s="76" t="s">
        <v>1453</v>
      </c>
      <c r="B481" s="77" t="s">
        <v>3582</v>
      </c>
      <c r="C481" s="77" t="s">
        <v>3583</v>
      </c>
      <c r="D481" s="78">
        <v>4</v>
      </c>
      <c r="E481" s="79">
        <v>16.100000000000001</v>
      </c>
      <c r="F481" s="80">
        <v>64.400000000000006</v>
      </c>
      <c r="G481" s="81">
        <v>0.44</v>
      </c>
      <c r="H481" s="81">
        <v>1.76</v>
      </c>
      <c r="I481" s="78" t="s">
        <v>4743</v>
      </c>
      <c r="J481" s="78">
        <f>VLOOKUP(B481,'[3]09.02.2026'!$C$3:$J$2063,8,0)</f>
        <v>0</v>
      </c>
      <c r="K481" s="78">
        <f t="shared" si="36"/>
        <v>0</v>
      </c>
      <c r="L481" s="82"/>
      <c r="M481" s="82"/>
      <c r="N481" s="82"/>
      <c r="O481" s="82"/>
      <c r="P481" s="82"/>
      <c r="Q481" s="83"/>
      <c r="R481" s="83"/>
      <c r="S481" s="83">
        <v>4</v>
      </c>
      <c r="T481" s="84">
        <f t="shared" si="35"/>
        <v>0</v>
      </c>
      <c r="U481" s="129" t="s">
        <v>4756</v>
      </c>
      <c r="V481" s="86"/>
      <c r="W481" s="87"/>
      <c r="X481" s="132">
        <f>VLOOKUP(B481,'[4]ВОМ КГ-3 СОЭКС'!$C$3:$G$2063,5,0)</f>
        <v>64.400000000000006</v>
      </c>
      <c r="Y481" s="133">
        <f t="shared" si="34"/>
        <v>0</v>
      </c>
      <c r="Z481" s="132"/>
    </row>
    <row r="482" spans="1:27" x14ac:dyDescent="0.25">
      <c r="A482" s="76" t="s">
        <v>1456</v>
      </c>
      <c r="B482" s="77" t="s">
        <v>3584</v>
      </c>
      <c r="C482" s="77" t="s">
        <v>3585</v>
      </c>
      <c r="D482" s="78">
        <v>1</v>
      </c>
      <c r="E482" s="79">
        <v>14.3</v>
      </c>
      <c r="F482" s="80">
        <v>14.3</v>
      </c>
      <c r="G482" s="81">
        <v>0.4</v>
      </c>
      <c r="H482" s="81">
        <v>0.4</v>
      </c>
      <c r="I482" s="78" t="s">
        <v>4743</v>
      </c>
      <c r="J482" s="78">
        <f>VLOOKUP(B482,'[3]09.02.2026'!$C$3:$J$2063,8,0)</f>
        <v>0</v>
      </c>
      <c r="K482" s="78">
        <f t="shared" si="36"/>
        <v>0</v>
      </c>
      <c r="L482" s="82"/>
      <c r="M482" s="82"/>
      <c r="N482" s="82"/>
      <c r="O482" s="82"/>
      <c r="P482" s="82"/>
      <c r="Q482" s="83"/>
      <c r="R482" s="83"/>
      <c r="S482" s="83">
        <v>1</v>
      </c>
      <c r="T482" s="84">
        <f t="shared" si="35"/>
        <v>0</v>
      </c>
      <c r="U482" s="129" t="s">
        <v>4756</v>
      </c>
      <c r="V482" s="86"/>
      <c r="W482" s="87"/>
      <c r="X482" s="132">
        <f>VLOOKUP(B482,'[4]ВОМ КГ-3 СОЭКС'!$C$3:$G$2063,5,0)</f>
        <v>14.3</v>
      </c>
      <c r="Y482" s="133">
        <f t="shared" si="34"/>
        <v>0</v>
      </c>
      <c r="Z482" s="132"/>
    </row>
    <row r="483" spans="1:27" ht="31.5" x14ac:dyDescent="0.25">
      <c r="A483" s="76" t="s">
        <v>1459</v>
      </c>
      <c r="B483" s="77" t="s">
        <v>3586</v>
      </c>
      <c r="C483" s="77" t="s">
        <v>3587</v>
      </c>
      <c r="D483" s="78">
        <v>7</v>
      </c>
      <c r="E483" s="79">
        <v>14.9</v>
      </c>
      <c r="F483" s="80">
        <v>104.3</v>
      </c>
      <c r="G483" s="81">
        <v>0.43</v>
      </c>
      <c r="H483" s="81">
        <v>3.01</v>
      </c>
      <c r="I483" s="78" t="s">
        <v>4743</v>
      </c>
      <c r="J483" s="78">
        <f>VLOOKUP(B483,'[3]09.02.2026'!$C$3:$J$2063,8,0)</f>
        <v>0</v>
      </c>
      <c r="K483" s="78">
        <f t="shared" si="36"/>
        <v>0</v>
      </c>
      <c r="L483" s="82"/>
      <c r="M483" s="82">
        <v>1</v>
      </c>
      <c r="N483" s="82">
        <v>1</v>
      </c>
      <c r="O483" s="82">
        <v>1</v>
      </c>
      <c r="P483" s="82">
        <v>1</v>
      </c>
      <c r="Q483" s="83">
        <v>1</v>
      </c>
      <c r="R483" s="83">
        <v>1</v>
      </c>
      <c r="S483" s="83">
        <v>1</v>
      </c>
      <c r="T483" s="84">
        <f t="shared" si="35"/>
        <v>0</v>
      </c>
      <c r="U483" s="129" t="s">
        <v>4754</v>
      </c>
      <c r="V483" s="86"/>
      <c r="W483" s="87"/>
      <c r="X483" s="132">
        <f>VLOOKUP(B483,'[4]ВОМ КГ-3 СОЭКС'!$C$3:$G$2063,5,0)</f>
        <v>104.3</v>
      </c>
      <c r="Y483" s="133">
        <f t="shared" si="34"/>
        <v>0</v>
      </c>
      <c r="Z483" s="132"/>
    </row>
    <row r="484" spans="1:27" x14ac:dyDescent="0.25">
      <c r="A484" s="76" t="s">
        <v>1462</v>
      </c>
      <c r="B484" s="77" t="s">
        <v>3588</v>
      </c>
      <c r="C484" s="77" t="s">
        <v>3589</v>
      </c>
      <c r="D484" s="78">
        <v>18</v>
      </c>
      <c r="E484" s="79">
        <v>4.8</v>
      </c>
      <c r="F484" s="80">
        <v>86.4</v>
      </c>
      <c r="G484" s="81">
        <v>0.25</v>
      </c>
      <c r="H484" s="81">
        <v>4.5</v>
      </c>
      <c r="I484" s="78" t="s">
        <v>4743</v>
      </c>
      <c r="J484" s="78">
        <f>VLOOKUP(B484,'[3]09.02.2026'!$C$3:$J$2063,8,0)</f>
        <v>0</v>
      </c>
      <c r="K484" s="78">
        <f t="shared" si="36"/>
        <v>0</v>
      </c>
      <c r="L484" s="82"/>
      <c r="M484" s="82">
        <v>3</v>
      </c>
      <c r="N484" s="82">
        <v>3</v>
      </c>
      <c r="O484" s="82">
        <v>3</v>
      </c>
      <c r="P484" s="82"/>
      <c r="Q484" s="83">
        <v>3</v>
      </c>
      <c r="R484" s="83">
        <v>3</v>
      </c>
      <c r="S484" s="83">
        <v>3</v>
      </c>
      <c r="T484" s="84">
        <f t="shared" si="35"/>
        <v>0</v>
      </c>
      <c r="U484" s="129" t="s">
        <v>4756</v>
      </c>
      <c r="V484" s="86"/>
      <c r="W484" s="87"/>
      <c r="X484" s="132">
        <f>VLOOKUP(B484,'[4]ВОМ КГ-3 СОЭКС'!$C$3:$G$2063,5,0)</f>
        <v>86.4</v>
      </c>
      <c r="Y484" s="133">
        <f t="shared" si="34"/>
        <v>0</v>
      </c>
      <c r="Z484" s="132"/>
    </row>
    <row r="485" spans="1:27" x14ac:dyDescent="0.25">
      <c r="A485" s="76" t="s">
        <v>1465</v>
      </c>
      <c r="B485" s="77" t="s">
        <v>3590</v>
      </c>
      <c r="C485" s="77" t="s">
        <v>3591</v>
      </c>
      <c r="D485" s="78">
        <v>16</v>
      </c>
      <c r="E485" s="79">
        <v>235.1</v>
      </c>
      <c r="F485" s="80">
        <v>3761.6</v>
      </c>
      <c r="G485" s="81">
        <v>6.19</v>
      </c>
      <c r="H485" s="81">
        <v>99.04</v>
      </c>
      <c r="I485" s="78" t="s">
        <v>4742</v>
      </c>
      <c r="J485" s="78">
        <f>VLOOKUP(B485,'[3]09.02.2026'!$C$3:$J$2063,8,0)</f>
        <v>0</v>
      </c>
      <c r="K485" s="78">
        <f t="shared" si="36"/>
        <v>0</v>
      </c>
      <c r="L485" s="82">
        <v>2</v>
      </c>
      <c r="M485" s="82">
        <v>2</v>
      </c>
      <c r="N485" s="82">
        <v>2</v>
      </c>
      <c r="O485" s="82">
        <v>2</v>
      </c>
      <c r="P485" s="82">
        <v>2</v>
      </c>
      <c r="Q485" s="83">
        <v>2</v>
      </c>
      <c r="R485" s="83">
        <v>2</v>
      </c>
      <c r="S485" s="83">
        <v>2</v>
      </c>
      <c r="T485" s="84">
        <f t="shared" si="35"/>
        <v>0</v>
      </c>
      <c r="U485" s="85"/>
      <c r="V485" s="86"/>
      <c r="W485" s="87"/>
      <c r="X485" s="132">
        <f>VLOOKUP(B485,'[4]ВОМ КГ-3 СОЭКС'!$C$3:$G$2063,5,0)</f>
        <v>3761.6</v>
      </c>
      <c r="Y485" s="133">
        <f t="shared" si="34"/>
        <v>0</v>
      </c>
      <c r="Z485" s="132"/>
    </row>
    <row r="486" spans="1:27" x14ac:dyDescent="0.25">
      <c r="A486" s="76" t="s">
        <v>1468</v>
      </c>
      <c r="B486" s="77" t="s">
        <v>3592</v>
      </c>
      <c r="C486" s="77" t="s">
        <v>3593</v>
      </c>
      <c r="D486" s="78">
        <v>16</v>
      </c>
      <c r="E486" s="79">
        <v>232.1</v>
      </c>
      <c r="F486" s="80">
        <v>3713.6</v>
      </c>
      <c r="G486" s="81">
        <v>6.11</v>
      </c>
      <c r="H486" s="81">
        <v>97.76</v>
      </c>
      <c r="I486" s="78" t="s">
        <v>4742</v>
      </c>
      <c r="J486" s="78">
        <f>VLOOKUP(B486,'[3]09.02.2026'!$C$3:$J$2063,8,0)</f>
        <v>0</v>
      </c>
      <c r="K486" s="78">
        <f t="shared" si="36"/>
        <v>0</v>
      </c>
      <c r="L486" s="82">
        <v>0</v>
      </c>
      <c r="M486" s="82">
        <v>0</v>
      </c>
      <c r="N486" s="82">
        <v>0</v>
      </c>
      <c r="O486" s="82">
        <v>2</v>
      </c>
      <c r="P486" s="82">
        <v>2</v>
      </c>
      <c r="Q486" s="83">
        <v>2</v>
      </c>
      <c r="R486" s="83">
        <v>2</v>
      </c>
      <c r="S486" s="83">
        <v>2</v>
      </c>
      <c r="T486" s="84">
        <f t="shared" si="35"/>
        <v>6</v>
      </c>
      <c r="U486" s="85"/>
      <c r="V486" s="86"/>
      <c r="W486" s="87"/>
      <c r="X486" s="132">
        <f>VLOOKUP(B486,'[4]ВОМ КГ-3 СОЭКС'!$C$3:$G$2063,5,0)</f>
        <v>3713.6</v>
      </c>
      <c r="Y486" s="133">
        <f t="shared" si="34"/>
        <v>0</v>
      </c>
      <c r="Z486" s="132">
        <v>6</v>
      </c>
      <c r="AA486" s="132">
        <f>T486-Z486</f>
        <v>0</v>
      </c>
    </row>
    <row r="487" spans="1:27" x14ac:dyDescent="0.25">
      <c r="A487" s="76" t="s">
        <v>1471</v>
      </c>
      <c r="B487" s="77" t="s">
        <v>3594</v>
      </c>
      <c r="C487" s="77" t="s">
        <v>3595</v>
      </c>
      <c r="D487" s="78">
        <v>4</v>
      </c>
      <c r="E487" s="79">
        <v>240.1</v>
      </c>
      <c r="F487" s="80">
        <v>960.4</v>
      </c>
      <c r="G487" s="81">
        <v>6.32</v>
      </c>
      <c r="H487" s="81">
        <v>25.28</v>
      </c>
      <c r="I487" s="78" t="s">
        <v>4742</v>
      </c>
      <c r="J487" s="78">
        <f>VLOOKUP(B487,'[3]09.02.2026'!$C$3:$J$2063,8,0)</f>
        <v>0</v>
      </c>
      <c r="K487" s="78">
        <f t="shared" si="36"/>
        <v>0</v>
      </c>
      <c r="L487" s="82"/>
      <c r="M487" s="82"/>
      <c r="N487" s="82"/>
      <c r="O487" s="82"/>
      <c r="P487" s="82">
        <v>4</v>
      </c>
      <c r="Q487" s="83"/>
      <c r="R487" s="83"/>
      <c r="S487" s="83"/>
      <c r="T487" s="84">
        <f t="shared" si="35"/>
        <v>0</v>
      </c>
      <c r="U487" s="85"/>
      <c r="V487" s="86"/>
      <c r="W487" s="87"/>
      <c r="X487" s="132">
        <f>VLOOKUP(B487,'[4]ВОМ КГ-3 СОЭКС'!$C$3:$G$2063,5,0)</f>
        <v>960.4</v>
      </c>
      <c r="Y487" s="133">
        <f t="shared" si="34"/>
        <v>0</v>
      </c>
      <c r="Z487" s="132"/>
    </row>
    <row r="488" spans="1:27" x14ac:dyDescent="0.25">
      <c r="A488" s="76" t="s">
        <v>1474</v>
      </c>
      <c r="B488" s="77" t="s">
        <v>3596</v>
      </c>
      <c r="C488" s="77" t="s">
        <v>3597</v>
      </c>
      <c r="D488" s="78">
        <v>2</v>
      </c>
      <c r="E488" s="79">
        <v>230</v>
      </c>
      <c r="F488" s="80">
        <v>460</v>
      </c>
      <c r="G488" s="81">
        <v>6.06</v>
      </c>
      <c r="H488" s="81">
        <v>12.12</v>
      </c>
      <c r="I488" s="78" t="s">
        <v>4742</v>
      </c>
      <c r="J488" s="78">
        <f>VLOOKUP(B488,'[3]09.02.2026'!$C$3:$J$2063,8,0)</f>
        <v>0</v>
      </c>
      <c r="K488" s="78">
        <f t="shared" si="36"/>
        <v>0</v>
      </c>
      <c r="L488" s="82"/>
      <c r="M488" s="82"/>
      <c r="N488" s="82"/>
      <c r="O488" s="82"/>
      <c r="P488" s="82">
        <v>2</v>
      </c>
      <c r="Q488" s="83"/>
      <c r="R488" s="83"/>
      <c r="S488" s="83"/>
      <c r="T488" s="84">
        <f t="shared" si="35"/>
        <v>0</v>
      </c>
      <c r="U488" s="85"/>
      <c r="V488" s="86"/>
      <c r="W488" s="87"/>
      <c r="X488" s="132">
        <f>VLOOKUP(B488,'[4]ВОМ КГ-3 СОЭКС'!$C$3:$G$2063,5,0)</f>
        <v>460</v>
      </c>
      <c r="Y488" s="133">
        <f t="shared" si="34"/>
        <v>0</v>
      </c>
      <c r="Z488" s="132"/>
    </row>
    <row r="489" spans="1:27" x14ac:dyDescent="0.25">
      <c r="A489" s="76" t="s">
        <v>1477</v>
      </c>
      <c r="B489" s="77" t="s">
        <v>3598</v>
      </c>
      <c r="C489" s="77" t="s">
        <v>3599</v>
      </c>
      <c r="D489" s="78">
        <v>2</v>
      </c>
      <c r="E489" s="79">
        <v>377.3</v>
      </c>
      <c r="F489" s="80">
        <v>754.6</v>
      </c>
      <c r="G489" s="81">
        <v>8.2200000000000006</v>
      </c>
      <c r="H489" s="81">
        <v>16.440000000000001</v>
      </c>
      <c r="I489" s="78" t="s">
        <v>4742</v>
      </c>
      <c r="J489" s="78">
        <f>VLOOKUP(B489,'[3]09.02.2026'!$C$3:$J$2063,8,0)</f>
        <v>0</v>
      </c>
      <c r="K489" s="78">
        <f t="shared" si="36"/>
        <v>0</v>
      </c>
      <c r="L489" s="82"/>
      <c r="M489" s="82"/>
      <c r="N489" s="82"/>
      <c r="O489" s="82"/>
      <c r="P489" s="82">
        <v>2</v>
      </c>
      <c r="Q489" s="83"/>
      <c r="R489" s="83"/>
      <c r="S489" s="83"/>
      <c r="T489" s="84">
        <f t="shared" si="35"/>
        <v>0</v>
      </c>
      <c r="U489" s="85"/>
      <c r="V489" s="86"/>
      <c r="W489" s="87"/>
      <c r="X489" s="132">
        <f>VLOOKUP(B489,'[4]ВОМ КГ-3 СОЭКС'!$C$3:$G$2063,5,0)</f>
        <v>754.6</v>
      </c>
      <c r="Y489" s="133">
        <f t="shared" si="34"/>
        <v>0</v>
      </c>
      <c r="Z489" s="132"/>
    </row>
    <row r="490" spans="1:27" x14ac:dyDescent="0.25">
      <c r="A490" s="76" t="s">
        <v>1480</v>
      </c>
      <c r="B490" s="77" t="s">
        <v>3600</v>
      </c>
      <c r="C490" s="77" t="s">
        <v>3601</v>
      </c>
      <c r="D490" s="78">
        <v>1</v>
      </c>
      <c r="E490" s="79">
        <v>212.7</v>
      </c>
      <c r="F490" s="80">
        <v>212.7</v>
      </c>
      <c r="G490" s="81">
        <v>4.84</v>
      </c>
      <c r="H490" s="81">
        <v>4.84</v>
      </c>
      <c r="I490" s="78" t="s">
        <v>4742</v>
      </c>
      <c r="J490" s="78">
        <f>VLOOKUP(B490,'[3]09.02.2026'!$C$3:$J$2063,8,0)</f>
        <v>0</v>
      </c>
      <c r="K490" s="78">
        <f t="shared" si="36"/>
        <v>0</v>
      </c>
      <c r="L490" s="82"/>
      <c r="M490" s="82"/>
      <c r="N490" s="82"/>
      <c r="O490" s="82"/>
      <c r="P490" s="82">
        <v>1</v>
      </c>
      <c r="Q490" s="83"/>
      <c r="R490" s="83"/>
      <c r="S490" s="83"/>
      <c r="T490" s="84">
        <f t="shared" si="35"/>
        <v>0</v>
      </c>
      <c r="U490" s="85"/>
      <c r="V490" s="86"/>
      <c r="W490" s="87"/>
      <c r="X490" s="132">
        <f>VLOOKUP(B490,'[4]ВОМ КГ-3 СОЭКС'!$C$3:$G$2063,5,0)</f>
        <v>212.7</v>
      </c>
      <c r="Y490" s="133">
        <f t="shared" si="34"/>
        <v>0</v>
      </c>
      <c r="Z490" s="132"/>
    </row>
    <row r="491" spans="1:27" x14ac:dyDescent="0.25">
      <c r="A491" s="76" t="s">
        <v>1483</v>
      </c>
      <c r="B491" s="77" t="s">
        <v>3602</v>
      </c>
      <c r="C491" s="77" t="s">
        <v>3603</v>
      </c>
      <c r="D491" s="78">
        <v>2</v>
      </c>
      <c r="E491" s="79">
        <v>214.9</v>
      </c>
      <c r="F491" s="80">
        <v>429.8</v>
      </c>
      <c r="G491" s="81">
        <v>4.8899999999999997</v>
      </c>
      <c r="H491" s="81">
        <v>9.7799999999999994</v>
      </c>
      <c r="I491" s="78" t="s">
        <v>4742</v>
      </c>
      <c r="J491" s="78">
        <f>VLOOKUP(B491,'[3]09.02.2026'!$C$3:$J$2063,8,0)</f>
        <v>0</v>
      </c>
      <c r="K491" s="78">
        <f t="shared" si="36"/>
        <v>0</v>
      </c>
      <c r="L491" s="82"/>
      <c r="M491" s="82"/>
      <c r="N491" s="82"/>
      <c r="O491" s="82"/>
      <c r="P491" s="82">
        <v>2</v>
      </c>
      <c r="Q491" s="83"/>
      <c r="R491" s="83"/>
      <c r="S491" s="83"/>
      <c r="T491" s="84">
        <f t="shared" si="35"/>
        <v>0</v>
      </c>
      <c r="U491" s="85"/>
      <c r="V491" s="86"/>
      <c r="W491" s="87"/>
      <c r="X491" s="132">
        <f>VLOOKUP(B491,'[4]ВОМ КГ-3 СОЭКС'!$C$3:$G$2063,5,0)</f>
        <v>429.8</v>
      </c>
      <c r="Y491" s="133">
        <f t="shared" si="34"/>
        <v>0</v>
      </c>
      <c r="Z491" s="132"/>
    </row>
    <row r="492" spans="1:27" x14ac:dyDescent="0.25">
      <c r="A492" s="76" t="s">
        <v>1486</v>
      </c>
      <c r="B492" s="77" t="s">
        <v>3604</v>
      </c>
      <c r="C492" s="77" t="s">
        <v>3605</v>
      </c>
      <c r="D492" s="78">
        <v>1</v>
      </c>
      <c r="E492" s="79">
        <v>212.7</v>
      </c>
      <c r="F492" s="80">
        <v>212.7</v>
      </c>
      <c r="G492" s="81">
        <v>4.84</v>
      </c>
      <c r="H492" s="81">
        <v>4.84</v>
      </c>
      <c r="I492" s="78" t="s">
        <v>4742</v>
      </c>
      <c r="J492" s="78">
        <f>VLOOKUP(B492,'[3]09.02.2026'!$C$3:$J$2063,8,0)</f>
        <v>0</v>
      </c>
      <c r="K492" s="78">
        <f t="shared" si="36"/>
        <v>0</v>
      </c>
      <c r="L492" s="82"/>
      <c r="M492" s="82"/>
      <c r="N492" s="82"/>
      <c r="O492" s="82"/>
      <c r="P492" s="82">
        <v>1</v>
      </c>
      <c r="Q492" s="83"/>
      <c r="R492" s="83"/>
      <c r="S492" s="83"/>
      <c r="T492" s="84">
        <f t="shared" si="35"/>
        <v>0</v>
      </c>
      <c r="U492" s="85"/>
      <c r="V492" s="86"/>
      <c r="W492" s="87"/>
      <c r="X492" s="132">
        <f>VLOOKUP(B492,'[4]ВОМ КГ-3 СОЭКС'!$C$3:$G$2063,5,0)</f>
        <v>212.7</v>
      </c>
      <c r="Y492" s="133">
        <f t="shared" si="34"/>
        <v>0</v>
      </c>
      <c r="Z492" s="132"/>
    </row>
    <row r="493" spans="1:27" x14ac:dyDescent="0.25">
      <c r="A493" s="76" t="s">
        <v>1489</v>
      </c>
      <c r="B493" s="77" t="s">
        <v>3606</v>
      </c>
      <c r="C493" s="77" t="s">
        <v>3607</v>
      </c>
      <c r="D493" s="78">
        <v>2</v>
      </c>
      <c r="E493" s="79">
        <v>103.8</v>
      </c>
      <c r="F493" s="80">
        <v>207.6</v>
      </c>
      <c r="G493" s="81">
        <v>2.86</v>
      </c>
      <c r="H493" s="81">
        <v>5.72</v>
      </c>
      <c r="I493" s="78" t="s">
        <v>4742</v>
      </c>
      <c r="J493" s="78">
        <f>VLOOKUP(B493,'[3]09.02.2026'!$C$3:$J$2063,8,0)</f>
        <v>0</v>
      </c>
      <c r="K493" s="78">
        <f t="shared" si="36"/>
        <v>0</v>
      </c>
      <c r="L493" s="82"/>
      <c r="M493" s="82"/>
      <c r="N493" s="82"/>
      <c r="O493" s="82"/>
      <c r="P493" s="82">
        <v>2</v>
      </c>
      <c r="Q493" s="83"/>
      <c r="R493" s="83"/>
      <c r="S493" s="83"/>
      <c r="T493" s="84">
        <f t="shared" si="35"/>
        <v>0</v>
      </c>
      <c r="U493" s="85"/>
      <c r="V493" s="86"/>
      <c r="W493" s="87"/>
      <c r="X493" s="132">
        <f>VLOOKUP(B493,'[4]ВОМ КГ-3 СОЭКС'!$C$3:$G$2063,5,0)</f>
        <v>207.6</v>
      </c>
      <c r="Y493" s="133">
        <f t="shared" si="34"/>
        <v>0</v>
      </c>
      <c r="Z493" s="132"/>
    </row>
    <row r="494" spans="1:27" x14ac:dyDescent="0.25">
      <c r="A494" s="76" t="s">
        <v>1492</v>
      </c>
      <c r="B494" s="77" t="s">
        <v>3608</v>
      </c>
      <c r="C494" s="77" t="s">
        <v>3609</v>
      </c>
      <c r="D494" s="78">
        <v>2</v>
      </c>
      <c r="E494" s="79">
        <v>106.7</v>
      </c>
      <c r="F494" s="80">
        <v>213.4</v>
      </c>
      <c r="G494" s="81">
        <v>2.93</v>
      </c>
      <c r="H494" s="81">
        <v>5.86</v>
      </c>
      <c r="I494" s="78" t="s">
        <v>4742</v>
      </c>
      <c r="J494" s="78">
        <f>VLOOKUP(B494,'[3]09.02.2026'!$C$3:$J$2063,8,0)</f>
        <v>0</v>
      </c>
      <c r="K494" s="78">
        <f t="shared" si="36"/>
        <v>0</v>
      </c>
      <c r="L494" s="82"/>
      <c r="M494" s="82"/>
      <c r="N494" s="82"/>
      <c r="O494" s="82"/>
      <c r="P494" s="82">
        <v>2</v>
      </c>
      <c r="Q494" s="83"/>
      <c r="R494" s="83"/>
      <c r="S494" s="83"/>
      <c r="T494" s="84">
        <f t="shared" si="35"/>
        <v>0</v>
      </c>
      <c r="U494" s="85"/>
      <c r="V494" s="86"/>
      <c r="W494" s="87"/>
      <c r="X494" s="132">
        <f>VLOOKUP(B494,'[4]ВОМ КГ-3 СОЭКС'!$C$3:$G$2063,5,0)</f>
        <v>213.4</v>
      </c>
      <c r="Y494" s="133">
        <f t="shared" si="34"/>
        <v>0</v>
      </c>
      <c r="Z494" s="132"/>
    </row>
    <row r="495" spans="1:27" x14ac:dyDescent="0.25">
      <c r="A495" s="76" t="s">
        <v>1495</v>
      </c>
      <c r="B495" s="77" t="s">
        <v>3610</v>
      </c>
      <c r="C495" s="77" t="s">
        <v>3611</v>
      </c>
      <c r="D495" s="78">
        <v>8</v>
      </c>
      <c r="E495" s="79">
        <v>55</v>
      </c>
      <c r="F495" s="80">
        <v>440</v>
      </c>
      <c r="G495" s="81">
        <v>1.78</v>
      </c>
      <c r="H495" s="81">
        <v>14.24</v>
      </c>
      <c r="I495" s="78" t="s">
        <v>4742</v>
      </c>
      <c r="J495" s="78">
        <f>VLOOKUP(B495,'[3]09.02.2026'!$C$3:$J$2063,8,0)</f>
        <v>0</v>
      </c>
      <c r="K495" s="78">
        <f t="shared" si="36"/>
        <v>0</v>
      </c>
      <c r="L495" s="82"/>
      <c r="M495" s="82">
        <v>4</v>
      </c>
      <c r="N495" s="82">
        <v>4</v>
      </c>
      <c r="O495" s="82"/>
      <c r="P495" s="82"/>
      <c r="Q495" s="83"/>
      <c r="R495" s="83"/>
      <c r="S495" s="83"/>
      <c r="T495" s="84">
        <f t="shared" si="35"/>
        <v>0</v>
      </c>
      <c r="U495" s="85"/>
      <c r="V495" s="86"/>
      <c r="W495" s="87"/>
      <c r="X495" s="132">
        <f>VLOOKUP(B495,'[4]ВОМ КГ-3 СОЭКС'!$C$3:$G$2063,5,0)</f>
        <v>440</v>
      </c>
      <c r="Y495" s="133">
        <f t="shared" si="34"/>
        <v>0</v>
      </c>
      <c r="Z495" s="132"/>
    </row>
    <row r="496" spans="1:27" x14ac:dyDescent="0.25">
      <c r="A496" s="76" t="s">
        <v>1498</v>
      </c>
      <c r="B496" s="77" t="s">
        <v>3612</v>
      </c>
      <c r="C496" s="77" t="s">
        <v>3613</v>
      </c>
      <c r="D496" s="78">
        <v>4</v>
      </c>
      <c r="E496" s="79">
        <v>53.9</v>
      </c>
      <c r="F496" s="80">
        <v>215.6</v>
      </c>
      <c r="G496" s="81">
        <v>1.75</v>
      </c>
      <c r="H496" s="81">
        <v>7</v>
      </c>
      <c r="I496" s="78" t="s">
        <v>4742</v>
      </c>
      <c r="J496" s="78">
        <f>VLOOKUP(B496,'[3]09.02.2026'!$C$3:$J$2063,8,0)</f>
        <v>0</v>
      </c>
      <c r="K496" s="78">
        <f t="shared" si="36"/>
        <v>0</v>
      </c>
      <c r="L496" s="82"/>
      <c r="M496" s="82"/>
      <c r="N496" s="82"/>
      <c r="O496" s="82">
        <v>4</v>
      </c>
      <c r="P496" s="82"/>
      <c r="Q496" s="83"/>
      <c r="R496" s="83"/>
      <c r="S496" s="83"/>
      <c r="T496" s="84">
        <f t="shared" si="35"/>
        <v>0</v>
      </c>
      <c r="U496" s="85"/>
      <c r="V496" s="86"/>
      <c r="W496" s="87"/>
      <c r="X496" s="132">
        <f>VLOOKUP(B496,'[4]ВОМ КГ-3 СОЭКС'!$C$3:$G$2063,5,0)</f>
        <v>215.6</v>
      </c>
      <c r="Y496" s="133">
        <f t="shared" si="34"/>
        <v>0</v>
      </c>
      <c r="Z496" s="132"/>
    </row>
    <row r="497" spans="1:26" x14ac:dyDescent="0.25">
      <c r="A497" s="76" t="s">
        <v>1501</v>
      </c>
      <c r="B497" s="77" t="s">
        <v>3614</v>
      </c>
      <c r="C497" s="77" t="s">
        <v>3615</v>
      </c>
      <c r="D497" s="78">
        <v>17</v>
      </c>
      <c r="E497" s="79">
        <v>53.5</v>
      </c>
      <c r="F497" s="80">
        <v>909.5</v>
      </c>
      <c r="G497" s="81">
        <v>1.73</v>
      </c>
      <c r="H497" s="81">
        <v>29.41</v>
      </c>
      <c r="I497" s="78" t="s">
        <v>4742</v>
      </c>
      <c r="J497" s="78">
        <f>VLOOKUP(B497,'[3]09.02.2026'!$C$3:$J$2063,8,0)</f>
        <v>0</v>
      </c>
      <c r="K497" s="78">
        <f t="shared" si="36"/>
        <v>0</v>
      </c>
      <c r="L497" s="82"/>
      <c r="M497" s="82"/>
      <c r="N497" s="82"/>
      <c r="O497" s="82"/>
      <c r="P497" s="82">
        <v>5</v>
      </c>
      <c r="Q497" s="83">
        <v>4</v>
      </c>
      <c r="R497" s="83">
        <v>4</v>
      </c>
      <c r="S497" s="83">
        <v>4</v>
      </c>
      <c r="T497" s="84">
        <f t="shared" si="35"/>
        <v>0</v>
      </c>
      <c r="U497" s="85"/>
      <c r="V497" s="86"/>
      <c r="W497" s="87"/>
      <c r="X497" s="132">
        <f>VLOOKUP(B497,'[4]ВОМ КГ-3 СОЭКС'!$C$3:$G$2063,5,0)</f>
        <v>909.5</v>
      </c>
      <c r="Y497" s="133">
        <f t="shared" si="34"/>
        <v>0</v>
      </c>
      <c r="Z497" s="132"/>
    </row>
    <row r="498" spans="1:26" x14ac:dyDescent="0.25">
      <c r="A498" s="76" t="s">
        <v>1504</v>
      </c>
      <c r="B498" s="77" t="s">
        <v>3616</v>
      </c>
      <c r="C498" s="77" t="s">
        <v>3617</v>
      </c>
      <c r="D498" s="78">
        <v>1</v>
      </c>
      <c r="E498" s="79">
        <v>46.4</v>
      </c>
      <c r="F498" s="80">
        <v>46.4</v>
      </c>
      <c r="G498" s="81">
        <v>1.5</v>
      </c>
      <c r="H498" s="81">
        <v>1.5</v>
      </c>
      <c r="I498" s="78" t="s">
        <v>4742</v>
      </c>
      <c r="J498" s="78">
        <f>VLOOKUP(B498,'[3]09.02.2026'!$C$3:$J$2063,8,0)</f>
        <v>0</v>
      </c>
      <c r="K498" s="78">
        <f t="shared" si="36"/>
        <v>0</v>
      </c>
      <c r="L498" s="82"/>
      <c r="M498" s="82"/>
      <c r="N498" s="82"/>
      <c r="O498" s="82"/>
      <c r="P498" s="82">
        <v>1</v>
      </c>
      <c r="Q498" s="83"/>
      <c r="R498" s="83"/>
      <c r="S498" s="83"/>
      <c r="T498" s="84">
        <f t="shared" si="35"/>
        <v>0</v>
      </c>
      <c r="U498" s="85"/>
      <c r="V498" s="86"/>
      <c r="W498" s="87"/>
      <c r="X498" s="132">
        <f>VLOOKUP(B498,'[4]ВОМ КГ-3 СОЭКС'!$C$3:$G$2063,5,0)</f>
        <v>46.4</v>
      </c>
      <c r="Y498" s="133">
        <f t="shared" si="34"/>
        <v>0</v>
      </c>
      <c r="Z498" s="132"/>
    </row>
    <row r="499" spans="1:26" x14ac:dyDescent="0.25">
      <c r="A499" s="76" t="s">
        <v>1507</v>
      </c>
      <c r="B499" s="77" t="s">
        <v>3618</v>
      </c>
      <c r="C499" s="77" t="s">
        <v>3619</v>
      </c>
      <c r="D499" s="78">
        <v>1</v>
      </c>
      <c r="E499" s="79">
        <v>49.2</v>
      </c>
      <c r="F499" s="80">
        <v>49.2</v>
      </c>
      <c r="G499" s="81">
        <v>1.59</v>
      </c>
      <c r="H499" s="81">
        <v>1.59</v>
      </c>
      <c r="I499" s="78" t="s">
        <v>4742</v>
      </c>
      <c r="J499" s="78">
        <f>VLOOKUP(B499,'[3]09.02.2026'!$C$3:$J$2063,8,0)</f>
        <v>0</v>
      </c>
      <c r="K499" s="78">
        <f t="shared" si="36"/>
        <v>0</v>
      </c>
      <c r="L499" s="82"/>
      <c r="M499" s="82"/>
      <c r="N499" s="82"/>
      <c r="O499" s="82"/>
      <c r="P499" s="82">
        <v>1</v>
      </c>
      <c r="Q499" s="83"/>
      <c r="R499" s="83"/>
      <c r="S499" s="83"/>
      <c r="T499" s="84">
        <f t="shared" si="35"/>
        <v>0</v>
      </c>
      <c r="U499" s="85"/>
      <c r="V499" s="86"/>
      <c r="W499" s="87"/>
      <c r="X499" s="132">
        <f>VLOOKUP(B499,'[4]ВОМ КГ-3 СОЭКС'!$C$3:$G$2063,5,0)</f>
        <v>49.2</v>
      </c>
      <c r="Y499" s="133">
        <f t="shared" si="34"/>
        <v>0</v>
      </c>
      <c r="Z499" s="132"/>
    </row>
    <row r="500" spans="1:26" x14ac:dyDescent="0.25">
      <c r="A500" s="76" t="s">
        <v>1510</v>
      </c>
      <c r="B500" s="77" t="s">
        <v>3620</v>
      </c>
      <c r="C500" s="77" t="s">
        <v>3621</v>
      </c>
      <c r="D500" s="78">
        <v>1</v>
      </c>
      <c r="E500" s="79">
        <v>52.6</v>
      </c>
      <c r="F500" s="80">
        <v>52.6</v>
      </c>
      <c r="G500" s="81">
        <v>1.7</v>
      </c>
      <c r="H500" s="81">
        <v>1.7</v>
      </c>
      <c r="I500" s="78" t="s">
        <v>4742</v>
      </c>
      <c r="J500" s="78">
        <f>VLOOKUP(B500,'[3]09.02.2026'!$C$3:$J$2063,8,0)</f>
        <v>0</v>
      </c>
      <c r="K500" s="78">
        <f t="shared" si="36"/>
        <v>0</v>
      </c>
      <c r="L500" s="82"/>
      <c r="M500" s="82"/>
      <c r="N500" s="82"/>
      <c r="O500" s="82"/>
      <c r="P500" s="82">
        <v>1</v>
      </c>
      <c r="Q500" s="83"/>
      <c r="R500" s="83"/>
      <c r="S500" s="83"/>
      <c r="T500" s="84">
        <f t="shared" si="35"/>
        <v>0</v>
      </c>
      <c r="U500" s="85"/>
      <c r="V500" s="86"/>
      <c r="W500" s="87"/>
      <c r="X500" s="132">
        <f>VLOOKUP(B500,'[4]ВОМ КГ-3 СОЭКС'!$C$3:$G$2063,5,0)</f>
        <v>52.6</v>
      </c>
      <c r="Y500" s="133">
        <f t="shared" si="34"/>
        <v>0</v>
      </c>
      <c r="Z500" s="132"/>
    </row>
    <row r="501" spans="1:26" x14ac:dyDescent="0.25">
      <c r="A501" s="76" t="s">
        <v>1513</v>
      </c>
      <c r="B501" s="77" t="s">
        <v>3622</v>
      </c>
      <c r="C501" s="77" t="s">
        <v>3623</v>
      </c>
      <c r="D501" s="78">
        <v>1</v>
      </c>
      <c r="E501" s="79">
        <v>37.299999999999997</v>
      </c>
      <c r="F501" s="80">
        <v>37.299999999999997</v>
      </c>
      <c r="G501" s="81">
        <v>1.21</v>
      </c>
      <c r="H501" s="81">
        <v>1.21</v>
      </c>
      <c r="I501" s="78" t="s">
        <v>4742</v>
      </c>
      <c r="J501" s="78">
        <f>VLOOKUP(B501,'[3]09.02.2026'!$C$3:$J$2063,8,0)</f>
        <v>0</v>
      </c>
      <c r="K501" s="78">
        <f t="shared" si="36"/>
        <v>0</v>
      </c>
      <c r="L501" s="82"/>
      <c r="M501" s="82"/>
      <c r="N501" s="82"/>
      <c r="O501" s="82"/>
      <c r="P501" s="82">
        <v>1</v>
      </c>
      <c r="Q501" s="83"/>
      <c r="R501" s="83"/>
      <c r="S501" s="83"/>
      <c r="T501" s="84">
        <f t="shared" si="35"/>
        <v>0</v>
      </c>
      <c r="U501" s="85"/>
      <c r="V501" s="86"/>
      <c r="W501" s="87"/>
      <c r="X501" s="132">
        <f>VLOOKUP(B501,'[4]ВОМ КГ-3 СОЭКС'!$C$3:$G$2063,5,0)</f>
        <v>37.299999999999997</v>
      </c>
      <c r="Y501" s="133">
        <f t="shared" si="34"/>
        <v>0</v>
      </c>
      <c r="Z501" s="132"/>
    </row>
    <row r="502" spans="1:26" x14ac:dyDescent="0.25">
      <c r="A502" s="76" t="s">
        <v>1516</v>
      </c>
      <c r="B502" s="77" t="s">
        <v>3624</v>
      </c>
      <c r="C502" s="77" t="s">
        <v>3625</v>
      </c>
      <c r="D502" s="78">
        <v>2</v>
      </c>
      <c r="E502" s="79">
        <v>35.700000000000003</v>
      </c>
      <c r="F502" s="80">
        <v>71.400000000000006</v>
      </c>
      <c r="G502" s="81">
        <v>1.1599999999999999</v>
      </c>
      <c r="H502" s="81">
        <v>2.3199999999999998</v>
      </c>
      <c r="I502" s="78" t="s">
        <v>4742</v>
      </c>
      <c r="J502" s="78">
        <f>VLOOKUP(B502,'[3]09.02.2026'!$C$3:$J$2063,8,0)</f>
        <v>0</v>
      </c>
      <c r="K502" s="78">
        <f t="shared" si="36"/>
        <v>0</v>
      </c>
      <c r="L502" s="82"/>
      <c r="M502" s="82"/>
      <c r="N502" s="82"/>
      <c r="O502" s="82"/>
      <c r="P502" s="82">
        <v>2</v>
      </c>
      <c r="Q502" s="83"/>
      <c r="R502" s="83"/>
      <c r="S502" s="83"/>
      <c r="T502" s="84">
        <f t="shared" si="35"/>
        <v>0</v>
      </c>
      <c r="U502" s="85"/>
      <c r="V502" s="86"/>
      <c r="W502" s="87"/>
      <c r="X502" s="132">
        <f>VLOOKUP(B502,'[4]ВОМ КГ-3 СОЭКС'!$C$3:$G$2063,5,0)</f>
        <v>71.400000000000006</v>
      </c>
      <c r="Y502" s="133">
        <f t="shared" si="34"/>
        <v>0</v>
      </c>
      <c r="Z502" s="132"/>
    </row>
    <row r="503" spans="1:26" x14ac:dyDescent="0.25">
      <c r="A503" s="76" t="s">
        <v>1519</v>
      </c>
      <c r="B503" s="77" t="s">
        <v>3626</v>
      </c>
      <c r="C503" s="77" t="s">
        <v>3627</v>
      </c>
      <c r="D503" s="78">
        <v>1</v>
      </c>
      <c r="E503" s="79">
        <v>29.5</v>
      </c>
      <c r="F503" s="80">
        <v>29.5</v>
      </c>
      <c r="G503" s="81">
        <v>0.96</v>
      </c>
      <c r="H503" s="81">
        <v>0.96</v>
      </c>
      <c r="I503" s="78" t="s">
        <v>4742</v>
      </c>
      <c r="J503" s="78">
        <f>VLOOKUP(B503,'[3]09.02.2026'!$C$3:$J$2063,8,0)</f>
        <v>0</v>
      </c>
      <c r="K503" s="78">
        <f t="shared" si="36"/>
        <v>0</v>
      </c>
      <c r="L503" s="82"/>
      <c r="M503" s="82"/>
      <c r="N503" s="82"/>
      <c r="O503" s="82"/>
      <c r="P503" s="82">
        <v>1</v>
      </c>
      <c r="Q503" s="83"/>
      <c r="R503" s="83"/>
      <c r="S503" s="83"/>
      <c r="T503" s="84">
        <f t="shared" si="35"/>
        <v>0</v>
      </c>
      <c r="U503" s="85"/>
      <c r="V503" s="86"/>
      <c r="W503" s="87"/>
      <c r="X503" s="132">
        <f>VLOOKUP(B503,'[4]ВОМ КГ-3 СОЭКС'!$C$3:$G$2063,5,0)</f>
        <v>29.5</v>
      </c>
      <c r="Y503" s="133">
        <f t="shared" si="34"/>
        <v>0</v>
      </c>
      <c r="Z503" s="132"/>
    </row>
    <row r="504" spans="1:26" x14ac:dyDescent="0.25">
      <c r="A504" s="76" t="s">
        <v>1522</v>
      </c>
      <c r="B504" s="77" t="s">
        <v>3628</v>
      </c>
      <c r="C504" s="77" t="s">
        <v>3629</v>
      </c>
      <c r="D504" s="78">
        <v>1</v>
      </c>
      <c r="E504" s="79">
        <v>24.7</v>
      </c>
      <c r="F504" s="80">
        <v>24.7</v>
      </c>
      <c r="G504" s="81">
        <v>0.8</v>
      </c>
      <c r="H504" s="81">
        <v>0.8</v>
      </c>
      <c r="I504" s="78" t="s">
        <v>4742</v>
      </c>
      <c r="J504" s="78">
        <f>VLOOKUP(B504,'[3]09.02.2026'!$C$3:$J$2063,8,0)</f>
        <v>0</v>
      </c>
      <c r="K504" s="78">
        <f t="shared" si="36"/>
        <v>0</v>
      </c>
      <c r="L504" s="82"/>
      <c r="M504" s="82"/>
      <c r="N504" s="82"/>
      <c r="O504" s="82"/>
      <c r="P504" s="82">
        <v>1</v>
      </c>
      <c r="Q504" s="83"/>
      <c r="R504" s="83"/>
      <c r="S504" s="83"/>
      <c r="T504" s="84">
        <f t="shared" si="35"/>
        <v>0</v>
      </c>
      <c r="U504" s="85"/>
      <c r="V504" s="86"/>
      <c r="W504" s="87"/>
      <c r="X504" s="132">
        <f>VLOOKUP(B504,'[4]ВОМ КГ-3 СОЭКС'!$C$3:$G$2063,5,0)</f>
        <v>24.7</v>
      </c>
      <c r="Y504" s="133">
        <f t="shared" si="34"/>
        <v>0</v>
      </c>
      <c r="Z504" s="132"/>
    </row>
    <row r="505" spans="1:26" x14ac:dyDescent="0.25">
      <c r="A505" s="76" t="s">
        <v>1525</v>
      </c>
      <c r="B505" s="77" t="s">
        <v>3630</v>
      </c>
      <c r="C505" s="77" t="s">
        <v>3631</v>
      </c>
      <c r="D505" s="78">
        <v>2</v>
      </c>
      <c r="E505" s="79">
        <v>216.8</v>
      </c>
      <c r="F505" s="80">
        <v>433.6</v>
      </c>
      <c r="G505" s="81">
        <v>4.96</v>
      </c>
      <c r="H505" s="81">
        <v>9.92</v>
      </c>
      <c r="I505" s="78" t="s">
        <v>4742</v>
      </c>
      <c r="J505" s="78">
        <f>VLOOKUP(B505,'[3]09.02.2026'!$C$3:$J$2063,8,0)</f>
        <v>0</v>
      </c>
      <c r="K505" s="78">
        <f t="shared" si="36"/>
        <v>0</v>
      </c>
      <c r="L505" s="82"/>
      <c r="M505" s="82"/>
      <c r="N505" s="82"/>
      <c r="O505" s="82"/>
      <c r="P505" s="82">
        <v>2</v>
      </c>
      <c r="Q505" s="83"/>
      <c r="R505" s="83"/>
      <c r="S505" s="83"/>
      <c r="T505" s="84">
        <f t="shared" si="35"/>
        <v>0</v>
      </c>
      <c r="U505" s="85"/>
      <c r="V505" s="86"/>
      <c r="W505" s="87"/>
      <c r="X505" s="132">
        <f>VLOOKUP(B505,'[4]ВОМ КГ-3 СОЭКС'!$C$3:$G$2063,5,0)</f>
        <v>433.6</v>
      </c>
      <c r="Y505" s="133">
        <f t="shared" si="34"/>
        <v>0</v>
      </c>
      <c r="Z505" s="132"/>
    </row>
    <row r="506" spans="1:26" x14ac:dyDescent="0.25">
      <c r="A506" s="76" t="s">
        <v>1528</v>
      </c>
      <c r="B506" s="77" t="s">
        <v>3632</v>
      </c>
      <c r="C506" s="77" t="s">
        <v>3633</v>
      </c>
      <c r="D506" s="78">
        <v>1</v>
      </c>
      <c r="E506" s="79">
        <v>219.2</v>
      </c>
      <c r="F506" s="80">
        <v>219.2</v>
      </c>
      <c r="G506" s="81">
        <v>5.01</v>
      </c>
      <c r="H506" s="81">
        <v>5.01</v>
      </c>
      <c r="I506" s="78" t="s">
        <v>4742</v>
      </c>
      <c r="J506" s="78">
        <f>VLOOKUP(B506,'[3]09.02.2026'!$C$3:$J$2063,8,0)</f>
        <v>0</v>
      </c>
      <c r="K506" s="78">
        <f t="shared" si="36"/>
        <v>0</v>
      </c>
      <c r="L506" s="82"/>
      <c r="M506" s="82"/>
      <c r="N506" s="82"/>
      <c r="O506" s="82"/>
      <c r="P506" s="82">
        <v>1</v>
      </c>
      <c r="Q506" s="83"/>
      <c r="R506" s="83"/>
      <c r="S506" s="83"/>
      <c r="T506" s="84">
        <f t="shared" si="35"/>
        <v>0</v>
      </c>
      <c r="U506" s="85"/>
      <c r="V506" s="86"/>
      <c r="W506" s="87"/>
      <c r="X506" s="132">
        <f>VLOOKUP(B506,'[4]ВОМ КГ-3 СОЭКС'!$C$3:$G$2063,5,0)</f>
        <v>219.2</v>
      </c>
      <c r="Y506" s="133">
        <f t="shared" si="34"/>
        <v>0</v>
      </c>
      <c r="Z506" s="132"/>
    </row>
    <row r="507" spans="1:26" x14ac:dyDescent="0.25">
      <c r="A507" s="76" t="s">
        <v>1531</v>
      </c>
      <c r="B507" s="77" t="s">
        <v>3634</v>
      </c>
      <c r="C507" s="77" t="s">
        <v>3635</v>
      </c>
      <c r="D507" s="78">
        <v>1</v>
      </c>
      <c r="E507" s="79">
        <v>219.2</v>
      </c>
      <c r="F507" s="80">
        <v>219.2</v>
      </c>
      <c r="G507" s="81">
        <v>5.01</v>
      </c>
      <c r="H507" s="81">
        <v>5.01</v>
      </c>
      <c r="I507" s="78" t="s">
        <v>4742</v>
      </c>
      <c r="J507" s="78">
        <f>VLOOKUP(B507,'[3]09.02.2026'!$C$3:$J$2063,8,0)</f>
        <v>0</v>
      </c>
      <c r="K507" s="78">
        <f t="shared" si="36"/>
        <v>0</v>
      </c>
      <c r="L507" s="82"/>
      <c r="M507" s="82"/>
      <c r="N507" s="82"/>
      <c r="O507" s="82"/>
      <c r="P507" s="82">
        <v>1</v>
      </c>
      <c r="Q507" s="83"/>
      <c r="R507" s="83"/>
      <c r="S507" s="83"/>
      <c r="T507" s="84">
        <f t="shared" si="35"/>
        <v>0</v>
      </c>
      <c r="U507" s="85"/>
      <c r="V507" s="86"/>
      <c r="W507" s="87"/>
      <c r="X507" s="132">
        <f>VLOOKUP(B507,'[4]ВОМ КГ-3 СОЭКС'!$C$3:$G$2063,5,0)</f>
        <v>219.2</v>
      </c>
      <c r="Y507" s="133">
        <f t="shared" si="34"/>
        <v>0</v>
      </c>
      <c r="Z507" s="132"/>
    </row>
    <row r="508" spans="1:26" x14ac:dyDescent="0.25">
      <c r="A508" s="76" t="s">
        <v>1534</v>
      </c>
      <c r="B508" s="77" t="s">
        <v>3636</v>
      </c>
      <c r="C508" s="77" t="s">
        <v>3637</v>
      </c>
      <c r="D508" s="78">
        <v>1</v>
      </c>
      <c r="E508" s="79">
        <v>277.10000000000002</v>
      </c>
      <c r="F508" s="80">
        <v>277.10000000000002</v>
      </c>
      <c r="G508" s="81">
        <v>5.46</v>
      </c>
      <c r="H508" s="81">
        <v>5.46</v>
      </c>
      <c r="I508" s="78" t="s">
        <v>4743</v>
      </c>
      <c r="J508" s="78">
        <f>VLOOKUP(B508,'[3]09.02.2026'!$C$3:$J$2063,8,0)</f>
        <v>0</v>
      </c>
      <c r="K508" s="78">
        <f t="shared" si="36"/>
        <v>0</v>
      </c>
      <c r="L508" s="82"/>
      <c r="M508" s="82"/>
      <c r="N508" s="82">
        <v>1</v>
      </c>
      <c r="O508" s="82"/>
      <c r="P508" s="82"/>
      <c r="Q508" s="83"/>
      <c r="R508" s="83"/>
      <c r="S508" s="83"/>
      <c r="T508" s="84">
        <f t="shared" si="35"/>
        <v>0</v>
      </c>
      <c r="U508" s="85"/>
      <c r="V508" s="86"/>
      <c r="W508" s="87"/>
      <c r="X508" s="132">
        <f>VLOOKUP(B508,'[4]ВОМ КГ-3 СОЭКС'!$C$3:$G$2063,5,0)</f>
        <v>277.10000000000002</v>
      </c>
      <c r="Y508" s="133">
        <f t="shared" si="34"/>
        <v>0</v>
      </c>
      <c r="Z508" s="132"/>
    </row>
    <row r="509" spans="1:26" x14ac:dyDescent="0.25">
      <c r="A509" s="76" t="s">
        <v>1537</v>
      </c>
      <c r="B509" s="77" t="s">
        <v>3638</v>
      </c>
      <c r="C509" s="77" t="s">
        <v>3639</v>
      </c>
      <c r="D509" s="78">
        <v>1</v>
      </c>
      <c r="E509" s="79">
        <v>427.4</v>
      </c>
      <c r="F509" s="80">
        <v>427.4</v>
      </c>
      <c r="G509" s="81">
        <v>8.8000000000000007</v>
      </c>
      <c r="H509" s="81">
        <v>8.8000000000000007</v>
      </c>
      <c r="I509" s="78" t="s">
        <v>4743</v>
      </c>
      <c r="J509" s="78">
        <f>VLOOKUP(B509,'[3]09.02.2026'!$C$3:$J$2063,8,0)</f>
        <v>0</v>
      </c>
      <c r="K509" s="78">
        <f t="shared" si="36"/>
        <v>0</v>
      </c>
      <c r="L509" s="82"/>
      <c r="M509" s="82"/>
      <c r="N509" s="82">
        <v>1</v>
      </c>
      <c r="O509" s="82"/>
      <c r="P509" s="82"/>
      <c r="Q509" s="83"/>
      <c r="R509" s="83"/>
      <c r="S509" s="83"/>
      <c r="T509" s="84">
        <f t="shared" si="35"/>
        <v>0</v>
      </c>
      <c r="U509" s="85"/>
      <c r="V509" s="86"/>
      <c r="W509" s="87"/>
      <c r="X509" s="132">
        <f>VLOOKUP(B509,'[4]ВОМ КГ-3 СОЭКС'!$C$3:$G$2063,5,0)</f>
        <v>427.4</v>
      </c>
      <c r="Y509" s="133">
        <f t="shared" si="34"/>
        <v>0</v>
      </c>
      <c r="Z509" s="132"/>
    </row>
    <row r="510" spans="1:26" x14ac:dyDescent="0.25">
      <c r="A510" s="76" t="s">
        <v>1540</v>
      </c>
      <c r="B510" s="77" t="s">
        <v>3640</v>
      </c>
      <c r="C510" s="77" t="s">
        <v>3641</v>
      </c>
      <c r="D510" s="78">
        <v>1</v>
      </c>
      <c r="E510" s="79">
        <v>322.89999999999998</v>
      </c>
      <c r="F510" s="80">
        <v>322.89999999999998</v>
      </c>
      <c r="G510" s="81">
        <v>6.46</v>
      </c>
      <c r="H510" s="81">
        <v>6.46</v>
      </c>
      <c r="I510" s="78" t="s">
        <v>4743</v>
      </c>
      <c r="J510" s="78">
        <f>VLOOKUP(B510,'[3]09.02.2026'!$C$3:$J$2063,8,0)</f>
        <v>0</v>
      </c>
      <c r="K510" s="78">
        <f t="shared" si="36"/>
        <v>0</v>
      </c>
      <c r="L510" s="82"/>
      <c r="M510" s="82"/>
      <c r="N510" s="82"/>
      <c r="O510" s="82"/>
      <c r="P510" s="82">
        <v>1</v>
      </c>
      <c r="Q510" s="83"/>
      <c r="R510" s="83"/>
      <c r="S510" s="83"/>
      <c r="T510" s="84">
        <f t="shared" si="35"/>
        <v>0</v>
      </c>
      <c r="U510" s="85"/>
      <c r="V510" s="86"/>
      <c r="W510" s="87"/>
      <c r="X510" s="132">
        <f>VLOOKUP(B510,'[4]ВОМ КГ-3 СОЭКС'!$C$3:$G$2063,5,0)</f>
        <v>322.89999999999998</v>
      </c>
      <c r="Y510" s="133">
        <f t="shared" si="34"/>
        <v>0</v>
      </c>
      <c r="Z510" s="132"/>
    </row>
    <row r="511" spans="1:26" x14ac:dyDescent="0.25">
      <c r="A511" s="76" t="s">
        <v>1543</v>
      </c>
      <c r="B511" s="77" t="s">
        <v>3642</v>
      </c>
      <c r="C511" s="77" t="s">
        <v>3643</v>
      </c>
      <c r="D511" s="78">
        <v>1</v>
      </c>
      <c r="E511" s="79">
        <v>473.1</v>
      </c>
      <c r="F511" s="80">
        <v>473.1</v>
      </c>
      <c r="G511" s="81">
        <v>9.8000000000000007</v>
      </c>
      <c r="H511" s="81">
        <v>9.8000000000000007</v>
      </c>
      <c r="I511" s="78" t="s">
        <v>4743</v>
      </c>
      <c r="J511" s="78">
        <f>VLOOKUP(B511,'[3]09.02.2026'!$C$3:$J$2063,8,0)</f>
        <v>0</v>
      </c>
      <c r="K511" s="78">
        <f t="shared" si="36"/>
        <v>0</v>
      </c>
      <c r="L511" s="82"/>
      <c r="M511" s="82"/>
      <c r="N511" s="82"/>
      <c r="O511" s="82"/>
      <c r="P511" s="82">
        <v>1</v>
      </c>
      <c r="Q511" s="83"/>
      <c r="R511" s="83"/>
      <c r="S511" s="83"/>
      <c r="T511" s="84">
        <f t="shared" si="35"/>
        <v>0</v>
      </c>
      <c r="U511" s="85"/>
      <c r="V511" s="86"/>
      <c r="W511" s="87"/>
      <c r="X511" s="132">
        <f>VLOOKUP(B511,'[4]ВОМ КГ-3 СОЭКС'!$C$3:$G$2063,5,0)</f>
        <v>473.1</v>
      </c>
      <c r="Y511" s="133">
        <f t="shared" si="34"/>
        <v>0</v>
      </c>
      <c r="Z511" s="132"/>
    </row>
    <row r="512" spans="1:26" x14ac:dyDescent="0.25">
      <c r="A512" s="76" t="s">
        <v>1546</v>
      </c>
      <c r="B512" s="77" t="s">
        <v>3644</v>
      </c>
      <c r="C512" s="77" t="s">
        <v>3645</v>
      </c>
      <c r="D512" s="78">
        <v>1</v>
      </c>
      <c r="E512" s="79">
        <v>61.1</v>
      </c>
      <c r="F512" s="80">
        <v>61.1</v>
      </c>
      <c r="G512" s="81">
        <v>1.71</v>
      </c>
      <c r="H512" s="81">
        <v>1.71</v>
      </c>
      <c r="I512" s="78" t="s">
        <v>4743</v>
      </c>
      <c r="J512" s="78">
        <f>VLOOKUP(B512,'[3]09.02.2026'!$C$3:$J$2063,8,0)</f>
        <v>0</v>
      </c>
      <c r="K512" s="78">
        <f t="shared" si="36"/>
        <v>0</v>
      </c>
      <c r="L512" s="82">
        <v>1</v>
      </c>
      <c r="M512" s="82"/>
      <c r="N512" s="82"/>
      <c r="O512" s="82"/>
      <c r="P512" s="82"/>
      <c r="Q512" s="83"/>
      <c r="R512" s="83"/>
      <c r="S512" s="83"/>
      <c r="T512" s="84">
        <f t="shared" si="35"/>
        <v>0</v>
      </c>
      <c r="U512" s="85"/>
      <c r="V512" s="86"/>
      <c r="W512" s="87"/>
      <c r="X512" s="132">
        <f>VLOOKUP(B512,'[4]ВОМ КГ-3 СОЭКС'!$C$3:$G$2063,5,0)</f>
        <v>61.1</v>
      </c>
      <c r="Y512" s="133">
        <f t="shared" si="34"/>
        <v>0</v>
      </c>
      <c r="Z512" s="132"/>
    </row>
    <row r="513" spans="1:26" ht="31.5" x14ac:dyDescent="0.25">
      <c r="A513" s="76" t="s">
        <v>1549</v>
      </c>
      <c r="B513" s="77" t="s">
        <v>3646</v>
      </c>
      <c r="C513" s="77" t="s">
        <v>3647</v>
      </c>
      <c r="D513" s="78">
        <v>1</v>
      </c>
      <c r="E513" s="79">
        <v>61.1</v>
      </c>
      <c r="F513" s="80">
        <v>61.1</v>
      </c>
      <c r="G513" s="81">
        <v>1.71</v>
      </c>
      <c r="H513" s="81">
        <v>1.71</v>
      </c>
      <c r="I513" s="78" t="s">
        <v>4743</v>
      </c>
      <c r="J513" s="78">
        <f>VLOOKUP(B513,'[3]09.02.2026'!$C$3:$J$2063,8,0)</f>
        <v>0</v>
      </c>
      <c r="K513" s="78">
        <f t="shared" si="36"/>
        <v>0</v>
      </c>
      <c r="L513" s="82"/>
      <c r="M513" s="82"/>
      <c r="N513" s="82"/>
      <c r="O513" s="82"/>
      <c r="P513" s="82"/>
      <c r="Q513" s="83"/>
      <c r="R513" s="83"/>
      <c r="S513" s="83">
        <v>1</v>
      </c>
      <c r="T513" s="84">
        <f t="shared" si="35"/>
        <v>0</v>
      </c>
      <c r="U513" s="129" t="s">
        <v>4798</v>
      </c>
      <c r="V513" s="86"/>
      <c r="W513" s="87"/>
      <c r="X513" s="132">
        <f>VLOOKUP(B513,'[4]ВОМ КГ-3 СОЭКС'!$C$3:$G$2063,5,0)</f>
        <v>61.1</v>
      </c>
      <c r="Y513" s="133">
        <f t="shared" si="34"/>
        <v>0</v>
      </c>
      <c r="Z513" s="132"/>
    </row>
    <row r="514" spans="1:26" x14ac:dyDescent="0.25">
      <c r="A514" s="76" t="s">
        <v>1552</v>
      </c>
      <c r="B514" s="77" t="s">
        <v>3648</v>
      </c>
      <c r="C514" s="77" t="s">
        <v>3649</v>
      </c>
      <c r="D514" s="78">
        <v>12</v>
      </c>
      <c r="E514" s="79">
        <v>28.9</v>
      </c>
      <c r="F514" s="80">
        <v>346.8</v>
      </c>
      <c r="G514" s="81">
        <v>0.82</v>
      </c>
      <c r="H514" s="81">
        <v>9.84</v>
      </c>
      <c r="I514" s="78" t="s">
        <v>4743</v>
      </c>
      <c r="J514" s="78">
        <f>VLOOKUP(B514,'[3]09.02.2026'!$C$3:$J$2063,8,0)</f>
        <v>0</v>
      </c>
      <c r="K514" s="78">
        <f t="shared" si="36"/>
        <v>0</v>
      </c>
      <c r="L514" s="82"/>
      <c r="M514" s="82">
        <v>2</v>
      </c>
      <c r="N514" s="82">
        <v>2</v>
      </c>
      <c r="O514" s="82">
        <v>2</v>
      </c>
      <c r="P514" s="82"/>
      <c r="Q514" s="83">
        <v>2</v>
      </c>
      <c r="R514" s="83">
        <v>2</v>
      </c>
      <c r="S514" s="83">
        <v>2</v>
      </c>
      <c r="T514" s="84">
        <f t="shared" si="35"/>
        <v>0</v>
      </c>
      <c r="U514" s="129" t="s">
        <v>4756</v>
      </c>
      <c r="V514" s="86"/>
      <c r="W514" s="87"/>
      <c r="X514" s="132">
        <f>VLOOKUP(B514,'[4]ВОМ КГ-3 СОЭКС'!$C$3:$G$2063,5,0)</f>
        <v>346.8</v>
      </c>
      <c r="Y514" s="133">
        <f t="shared" si="34"/>
        <v>0</v>
      </c>
      <c r="Z514" s="132"/>
    </row>
    <row r="515" spans="1:26" x14ac:dyDescent="0.25">
      <c r="A515" s="76" t="s">
        <v>1555</v>
      </c>
      <c r="B515" s="77" t="s">
        <v>3650</v>
      </c>
      <c r="C515" s="77" t="s">
        <v>3651</v>
      </c>
      <c r="D515" s="78">
        <v>1</v>
      </c>
      <c r="E515" s="79">
        <v>36</v>
      </c>
      <c r="F515" s="80">
        <v>36</v>
      </c>
      <c r="G515" s="81">
        <v>0.98</v>
      </c>
      <c r="H515" s="81">
        <v>0.98</v>
      </c>
      <c r="I515" s="78" t="s">
        <v>4743</v>
      </c>
      <c r="J515" s="78">
        <f>VLOOKUP(B515,'[3]09.02.2026'!$C$3:$J$2063,8,0)</f>
        <v>0</v>
      </c>
      <c r="K515" s="78">
        <f t="shared" si="36"/>
        <v>0</v>
      </c>
      <c r="L515" s="82"/>
      <c r="M515" s="82"/>
      <c r="N515" s="82"/>
      <c r="O515" s="82"/>
      <c r="P515" s="82">
        <v>1</v>
      </c>
      <c r="Q515" s="83"/>
      <c r="R515" s="83"/>
      <c r="S515" s="83"/>
      <c r="T515" s="84">
        <f t="shared" si="35"/>
        <v>0</v>
      </c>
      <c r="U515" s="85"/>
      <c r="V515" s="86"/>
      <c r="W515" s="87"/>
      <c r="X515" s="132">
        <f>VLOOKUP(B515,'[4]ВОМ КГ-3 СОЭКС'!$C$3:$G$2063,5,0)</f>
        <v>36</v>
      </c>
      <c r="Y515" s="133">
        <f t="shared" ref="Y515:Y528" si="37">F515-X515</f>
        <v>0</v>
      </c>
      <c r="Z515" s="132"/>
    </row>
    <row r="516" spans="1:26" x14ac:dyDescent="0.25">
      <c r="A516" s="76" t="s">
        <v>1558</v>
      </c>
      <c r="B516" s="77" t="s">
        <v>3652</v>
      </c>
      <c r="C516" s="77" t="s">
        <v>3653</v>
      </c>
      <c r="D516" s="78">
        <v>1</v>
      </c>
      <c r="E516" s="79">
        <v>45.9</v>
      </c>
      <c r="F516" s="80">
        <v>45.9</v>
      </c>
      <c r="G516" s="81">
        <v>1.25</v>
      </c>
      <c r="H516" s="81">
        <v>1.25</v>
      </c>
      <c r="I516" s="78" t="s">
        <v>4743</v>
      </c>
      <c r="J516" s="78">
        <f>VLOOKUP(B516,'[3]09.02.2026'!$C$3:$J$2063,8,0)</f>
        <v>0</v>
      </c>
      <c r="K516" s="78">
        <f t="shared" si="36"/>
        <v>0</v>
      </c>
      <c r="L516" s="82"/>
      <c r="M516" s="82"/>
      <c r="N516" s="82"/>
      <c r="O516" s="82"/>
      <c r="P516" s="82">
        <v>1</v>
      </c>
      <c r="Q516" s="83"/>
      <c r="R516" s="83"/>
      <c r="S516" s="83"/>
      <c r="T516" s="84">
        <f t="shared" si="35"/>
        <v>0</v>
      </c>
      <c r="U516" s="85"/>
      <c r="V516" s="86"/>
      <c r="W516" s="87"/>
      <c r="X516" s="132">
        <f>VLOOKUP(B516,'[4]ВОМ КГ-3 СОЭКС'!$C$3:$G$2063,5,0)</f>
        <v>45.9</v>
      </c>
      <c r="Y516" s="133">
        <f t="shared" si="37"/>
        <v>0</v>
      </c>
      <c r="Z516" s="132"/>
    </row>
    <row r="517" spans="1:26" ht="31.5" x14ac:dyDescent="0.25">
      <c r="A517" s="76" t="s">
        <v>1561</v>
      </c>
      <c r="B517" s="77" t="s">
        <v>3654</v>
      </c>
      <c r="C517" s="77" t="s">
        <v>3655</v>
      </c>
      <c r="D517" s="78">
        <v>2</v>
      </c>
      <c r="E517" s="79">
        <v>9.4</v>
      </c>
      <c r="F517" s="80">
        <v>18.8</v>
      </c>
      <c r="G517" s="81">
        <v>0.5</v>
      </c>
      <c r="H517" s="81">
        <v>1</v>
      </c>
      <c r="I517" s="78" t="s">
        <v>4743</v>
      </c>
      <c r="J517" s="78">
        <f>VLOOKUP(B517,'[3]09.02.2026'!$C$3:$J$2063,8,0)</f>
        <v>0</v>
      </c>
      <c r="K517" s="78">
        <f t="shared" si="36"/>
        <v>0</v>
      </c>
      <c r="L517" s="82">
        <v>1</v>
      </c>
      <c r="M517" s="82"/>
      <c r="N517" s="82"/>
      <c r="O517" s="82"/>
      <c r="P517" s="82"/>
      <c r="Q517" s="83"/>
      <c r="R517" s="83"/>
      <c r="S517" s="83">
        <v>1</v>
      </c>
      <c r="T517" s="84">
        <f t="shared" ref="T517:T528" si="38">D517-L517-M517-N517-O517-P517-Q517-R517-S517</f>
        <v>0</v>
      </c>
      <c r="U517" s="129" t="s">
        <v>4798</v>
      </c>
      <c r="V517" s="86"/>
      <c r="W517" s="87"/>
      <c r="X517" s="132">
        <f>VLOOKUP(B517,'[4]ВОМ КГ-3 СОЭКС'!$C$3:$G$2063,5,0)</f>
        <v>18.8</v>
      </c>
      <c r="Y517" s="133">
        <f t="shared" si="37"/>
        <v>0</v>
      </c>
      <c r="Z517" s="132"/>
    </row>
    <row r="518" spans="1:26" ht="31.5" x14ac:dyDescent="0.25">
      <c r="A518" s="76" t="s">
        <v>1564</v>
      </c>
      <c r="B518" s="77" t="s">
        <v>3656</v>
      </c>
      <c r="C518" s="77" t="s">
        <v>3657</v>
      </c>
      <c r="D518" s="78">
        <v>2</v>
      </c>
      <c r="E518" s="79">
        <v>8.8000000000000007</v>
      </c>
      <c r="F518" s="80">
        <v>17.600000000000001</v>
      </c>
      <c r="G518" s="81">
        <v>0.46</v>
      </c>
      <c r="H518" s="81">
        <v>0.92</v>
      </c>
      <c r="I518" s="78" t="s">
        <v>4743</v>
      </c>
      <c r="J518" s="78">
        <f>VLOOKUP(B518,'[3]09.02.2026'!$C$3:$J$2063,8,0)</f>
        <v>0</v>
      </c>
      <c r="K518" s="78">
        <f t="shared" si="36"/>
        <v>0</v>
      </c>
      <c r="L518" s="82">
        <v>1</v>
      </c>
      <c r="M518" s="82"/>
      <c r="N518" s="82"/>
      <c r="O518" s="82"/>
      <c r="P518" s="82"/>
      <c r="Q518" s="83"/>
      <c r="R518" s="83"/>
      <c r="S518" s="83">
        <v>1</v>
      </c>
      <c r="T518" s="84">
        <f t="shared" si="38"/>
        <v>0</v>
      </c>
      <c r="U518" s="129" t="s">
        <v>4798</v>
      </c>
      <c r="V518" s="86"/>
      <c r="W518" s="87"/>
      <c r="X518" s="132">
        <f>VLOOKUP(B518,'[4]ВОМ КГ-3 СОЭКС'!$C$3:$G$2063,5,0)</f>
        <v>17.600000000000001</v>
      </c>
      <c r="Y518" s="133">
        <f t="shared" si="37"/>
        <v>0</v>
      </c>
      <c r="Z518" s="132"/>
    </row>
    <row r="519" spans="1:26" ht="31.5" x14ac:dyDescent="0.25">
      <c r="A519" s="76" t="s">
        <v>1567</v>
      </c>
      <c r="B519" s="77" t="s">
        <v>3658</v>
      </c>
      <c r="C519" s="77" t="s">
        <v>3659</v>
      </c>
      <c r="D519" s="78">
        <v>14</v>
      </c>
      <c r="E519" s="79">
        <v>10.9</v>
      </c>
      <c r="F519" s="80">
        <v>152.6</v>
      </c>
      <c r="G519" s="81">
        <v>0.56999999999999995</v>
      </c>
      <c r="H519" s="81">
        <v>7.98</v>
      </c>
      <c r="I519" s="78" t="s">
        <v>4743</v>
      </c>
      <c r="J519" s="78">
        <f>VLOOKUP(B519,'[3]09.02.2026'!$C$3:$J$2063,8,0)</f>
        <v>0</v>
      </c>
      <c r="K519" s="78">
        <f t="shared" si="36"/>
        <v>0</v>
      </c>
      <c r="L519" s="82">
        <v>1</v>
      </c>
      <c r="M519" s="82">
        <v>2</v>
      </c>
      <c r="N519" s="82">
        <v>2</v>
      </c>
      <c r="O519" s="82">
        <v>2</v>
      </c>
      <c r="P519" s="82"/>
      <c r="Q519" s="83">
        <v>2</v>
      </c>
      <c r="R519" s="83">
        <v>2</v>
      </c>
      <c r="S519" s="83">
        <v>3</v>
      </c>
      <c r="T519" s="84">
        <f t="shared" si="38"/>
        <v>0</v>
      </c>
      <c r="U519" s="129" t="s">
        <v>4798</v>
      </c>
      <c r="V519" s="86"/>
      <c r="W519" s="87"/>
      <c r="X519" s="132">
        <f>VLOOKUP(B519,'[4]ВОМ КГ-3 СОЭКС'!$C$3:$G$2063,5,0)</f>
        <v>152.6</v>
      </c>
      <c r="Y519" s="133">
        <f t="shared" si="37"/>
        <v>0</v>
      </c>
      <c r="Z519" s="132"/>
    </row>
    <row r="520" spans="1:26" ht="31.5" x14ac:dyDescent="0.25">
      <c r="A520" s="76" t="s">
        <v>1570</v>
      </c>
      <c r="B520" s="77" t="s">
        <v>3660</v>
      </c>
      <c r="C520" s="77" t="s">
        <v>3661</v>
      </c>
      <c r="D520" s="78">
        <v>2</v>
      </c>
      <c r="E520" s="79">
        <v>10.4</v>
      </c>
      <c r="F520" s="80">
        <v>20.8</v>
      </c>
      <c r="G520" s="81">
        <v>0.55000000000000004</v>
      </c>
      <c r="H520" s="81">
        <v>1.1000000000000001</v>
      </c>
      <c r="I520" s="78" t="s">
        <v>4743</v>
      </c>
      <c r="J520" s="78">
        <f>VLOOKUP(B520,'[3]09.02.2026'!$C$3:$J$2063,8,0)</f>
        <v>0</v>
      </c>
      <c r="K520" s="78">
        <f t="shared" si="36"/>
        <v>0</v>
      </c>
      <c r="L520" s="82">
        <v>1</v>
      </c>
      <c r="M520" s="82"/>
      <c r="N520" s="82"/>
      <c r="O520" s="82"/>
      <c r="P520" s="82"/>
      <c r="Q520" s="83"/>
      <c r="R520" s="83"/>
      <c r="S520" s="83">
        <v>1</v>
      </c>
      <c r="T520" s="84">
        <f t="shared" si="38"/>
        <v>0</v>
      </c>
      <c r="U520" s="129" t="s">
        <v>4798</v>
      </c>
      <c r="V520" s="86"/>
      <c r="W520" s="87"/>
      <c r="X520" s="132">
        <f>VLOOKUP(B520,'[4]ВОМ КГ-3 СОЭКС'!$C$3:$G$2063,5,0)</f>
        <v>20.8</v>
      </c>
      <c r="Y520" s="133">
        <f t="shared" si="37"/>
        <v>0</v>
      </c>
      <c r="Z520" s="132"/>
    </row>
    <row r="521" spans="1:26" x14ac:dyDescent="0.25">
      <c r="A521" s="76" t="s">
        <v>1573</v>
      </c>
      <c r="B521" s="77" t="s">
        <v>3662</v>
      </c>
      <c r="C521" s="77" t="s">
        <v>3663</v>
      </c>
      <c r="D521" s="78">
        <v>12</v>
      </c>
      <c r="E521" s="79">
        <v>8.8000000000000007</v>
      </c>
      <c r="F521" s="80">
        <v>105.6</v>
      </c>
      <c r="G521" s="81">
        <v>0.46</v>
      </c>
      <c r="H521" s="81">
        <v>5.52</v>
      </c>
      <c r="I521" s="78" t="s">
        <v>4743</v>
      </c>
      <c r="J521" s="78">
        <f>VLOOKUP(B521,'[3]09.02.2026'!$C$3:$J$2063,8,0)</f>
        <v>0</v>
      </c>
      <c r="K521" s="78">
        <f t="shared" si="36"/>
        <v>0</v>
      </c>
      <c r="L521" s="82"/>
      <c r="M521" s="82">
        <v>2</v>
      </c>
      <c r="N521" s="82">
        <v>2</v>
      </c>
      <c r="O521" s="82">
        <v>2</v>
      </c>
      <c r="P521" s="82"/>
      <c r="Q521" s="83">
        <v>2</v>
      </c>
      <c r="R521" s="83">
        <v>2</v>
      </c>
      <c r="S521" s="83">
        <v>2</v>
      </c>
      <c r="T521" s="84">
        <f t="shared" si="38"/>
        <v>0</v>
      </c>
      <c r="U521" s="129" t="s">
        <v>4756</v>
      </c>
      <c r="V521" s="86"/>
      <c r="W521" s="87"/>
      <c r="X521" s="132">
        <f>VLOOKUP(B521,'[4]ВОМ КГ-3 СОЭКС'!$C$3:$G$2063,5,0)</f>
        <v>105.6</v>
      </c>
      <c r="Y521" s="133">
        <f t="shared" si="37"/>
        <v>0</v>
      </c>
      <c r="Z521" s="132"/>
    </row>
    <row r="522" spans="1:26" x14ac:dyDescent="0.25">
      <c r="A522" s="76" t="s">
        <v>1576</v>
      </c>
      <c r="B522" s="77" t="s">
        <v>3664</v>
      </c>
      <c r="C522" s="77" t="s">
        <v>3665</v>
      </c>
      <c r="D522" s="78">
        <v>12</v>
      </c>
      <c r="E522" s="79">
        <v>10.5</v>
      </c>
      <c r="F522" s="80">
        <v>126</v>
      </c>
      <c r="G522" s="81">
        <v>0.55000000000000004</v>
      </c>
      <c r="H522" s="81">
        <v>6.6</v>
      </c>
      <c r="I522" s="78" t="s">
        <v>4743</v>
      </c>
      <c r="J522" s="78">
        <f>VLOOKUP(B522,'[3]09.02.2026'!$C$3:$J$2063,8,0)</f>
        <v>0</v>
      </c>
      <c r="K522" s="78">
        <f t="shared" si="36"/>
        <v>0</v>
      </c>
      <c r="L522" s="82"/>
      <c r="M522" s="82">
        <v>2</v>
      </c>
      <c r="N522" s="82">
        <v>2</v>
      </c>
      <c r="O522" s="82">
        <v>2</v>
      </c>
      <c r="P522" s="82"/>
      <c r="Q522" s="83">
        <v>2</v>
      </c>
      <c r="R522" s="83">
        <v>2</v>
      </c>
      <c r="S522" s="83">
        <v>2</v>
      </c>
      <c r="T522" s="84">
        <f t="shared" si="38"/>
        <v>0</v>
      </c>
      <c r="U522" s="129" t="s">
        <v>4756</v>
      </c>
      <c r="V522" s="86"/>
      <c r="W522" s="87"/>
      <c r="X522" s="132">
        <f>VLOOKUP(B522,'[4]ВОМ КГ-3 СОЭКС'!$C$3:$G$2063,5,0)</f>
        <v>126</v>
      </c>
      <c r="Y522" s="133">
        <f t="shared" si="37"/>
        <v>0</v>
      </c>
      <c r="Z522" s="132"/>
    </row>
    <row r="523" spans="1:26" x14ac:dyDescent="0.25">
      <c r="A523" s="76" t="s">
        <v>1579</v>
      </c>
      <c r="B523" s="77" t="s">
        <v>3666</v>
      </c>
      <c r="C523" s="77" t="s">
        <v>3667</v>
      </c>
      <c r="D523" s="78">
        <v>4</v>
      </c>
      <c r="E523" s="79">
        <v>1471.5</v>
      </c>
      <c r="F523" s="80">
        <v>5886</v>
      </c>
      <c r="G523" s="81">
        <v>36.090000000000003</v>
      </c>
      <c r="H523" s="81">
        <v>144.36000000000001</v>
      </c>
      <c r="I523" s="78" t="s">
        <v>4743</v>
      </c>
      <c r="J523" s="78">
        <f>VLOOKUP(B523,'[3]09.02.2026'!$C$3:$J$2063,8,0)</f>
        <v>0</v>
      </c>
      <c r="K523" s="78">
        <f t="shared" si="36"/>
        <v>0</v>
      </c>
      <c r="L523" s="82"/>
      <c r="M523" s="82">
        <v>2</v>
      </c>
      <c r="N523" s="82">
        <v>2</v>
      </c>
      <c r="O523" s="82"/>
      <c r="P523" s="82"/>
      <c r="Q523" s="83"/>
      <c r="R523" s="83"/>
      <c r="S523" s="83"/>
      <c r="T523" s="84">
        <f t="shared" si="38"/>
        <v>0</v>
      </c>
      <c r="U523" s="85"/>
      <c r="V523" s="86"/>
      <c r="W523" s="87"/>
      <c r="X523" s="132">
        <f>VLOOKUP(B523,'[4]ВОМ КГ-3 СОЭКС'!$C$3:$G$2063,5,0)</f>
        <v>5886</v>
      </c>
      <c r="Y523" s="133">
        <f t="shared" si="37"/>
        <v>0</v>
      </c>
      <c r="Z523" s="132"/>
    </row>
    <row r="524" spans="1:26" x14ac:dyDescent="0.25">
      <c r="A524" s="76" t="s">
        <v>1582</v>
      </c>
      <c r="B524" s="77" t="s">
        <v>3668</v>
      </c>
      <c r="C524" s="77" t="s">
        <v>3669</v>
      </c>
      <c r="D524" s="78">
        <v>7</v>
      </c>
      <c r="E524" s="79">
        <v>1414.8</v>
      </c>
      <c r="F524" s="80">
        <v>9903.6</v>
      </c>
      <c r="G524" s="81">
        <v>34.65</v>
      </c>
      <c r="H524" s="81">
        <v>242.55</v>
      </c>
      <c r="I524" s="78" t="s">
        <v>4743</v>
      </c>
      <c r="J524" s="78">
        <f>VLOOKUP(B524,'[3]09.02.2026'!$C$3:$J$2063,8,0)</f>
        <v>0</v>
      </c>
      <c r="K524" s="78">
        <f t="shared" si="36"/>
        <v>0</v>
      </c>
      <c r="L524" s="82"/>
      <c r="M524" s="82"/>
      <c r="N524" s="82"/>
      <c r="O524" s="82"/>
      <c r="P524" s="82">
        <v>1</v>
      </c>
      <c r="Q524" s="83">
        <v>2</v>
      </c>
      <c r="R524" s="83">
        <v>2</v>
      </c>
      <c r="S524" s="83">
        <v>2</v>
      </c>
      <c r="T524" s="84">
        <f t="shared" si="38"/>
        <v>0</v>
      </c>
      <c r="U524" s="85"/>
      <c r="V524" s="86"/>
      <c r="W524" s="87"/>
      <c r="X524" s="132">
        <f>VLOOKUP(B524,'[4]ВОМ КГ-3 СОЭКС'!$C$3:$G$2063,5,0)</f>
        <v>9903.6</v>
      </c>
      <c r="Y524" s="133">
        <f t="shared" si="37"/>
        <v>0</v>
      </c>
      <c r="Z524" s="132"/>
    </row>
    <row r="525" spans="1:26" x14ac:dyDescent="0.25">
      <c r="A525" s="76" t="s">
        <v>1585</v>
      </c>
      <c r="B525" s="77" t="s">
        <v>3670</v>
      </c>
      <c r="C525" s="77" t="s">
        <v>3671</v>
      </c>
      <c r="D525" s="78">
        <v>2</v>
      </c>
      <c r="E525" s="79">
        <v>1427.8</v>
      </c>
      <c r="F525" s="80">
        <v>2855.6</v>
      </c>
      <c r="G525" s="81">
        <v>34.979999999999997</v>
      </c>
      <c r="H525" s="81">
        <v>69.959999999999994</v>
      </c>
      <c r="I525" s="78" t="s">
        <v>4743</v>
      </c>
      <c r="J525" s="78">
        <f>VLOOKUP(B525,'[3]09.02.2026'!$C$3:$J$2063,8,0)</f>
        <v>0</v>
      </c>
      <c r="K525" s="78">
        <f t="shared" si="36"/>
        <v>0</v>
      </c>
      <c r="L525" s="82"/>
      <c r="M525" s="82"/>
      <c r="N525" s="82"/>
      <c r="O525" s="82">
        <v>2</v>
      </c>
      <c r="P525" s="82"/>
      <c r="Q525" s="83"/>
      <c r="R525" s="83"/>
      <c r="S525" s="83"/>
      <c r="T525" s="84">
        <f t="shared" si="38"/>
        <v>0</v>
      </c>
      <c r="U525" s="85"/>
      <c r="V525" s="86"/>
      <c r="W525" s="87"/>
      <c r="X525" s="132">
        <f>VLOOKUP(B525,'[4]ВОМ КГ-3 СОЭКС'!$C$3:$G$2063,5,0)</f>
        <v>2855.6</v>
      </c>
      <c r="Y525" s="133">
        <f t="shared" si="37"/>
        <v>0</v>
      </c>
      <c r="Z525" s="132"/>
    </row>
    <row r="526" spans="1:26" ht="31.5" x14ac:dyDescent="0.25">
      <c r="A526" s="76" t="s">
        <v>1588</v>
      </c>
      <c r="B526" s="77" t="s">
        <v>3672</v>
      </c>
      <c r="C526" s="77" t="s">
        <v>3673</v>
      </c>
      <c r="D526" s="78">
        <v>128</v>
      </c>
      <c r="E526" s="79">
        <v>1.6</v>
      </c>
      <c r="F526" s="80">
        <v>204.8</v>
      </c>
      <c r="G526" s="81">
        <v>0.03</v>
      </c>
      <c r="H526" s="81">
        <v>3.84</v>
      </c>
      <c r="I526" s="78" t="s">
        <v>4743</v>
      </c>
      <c r="J526" s="78">
        <f>VLOOKUP(B526,'[3]09.02.2026'!$C$3:$J$2063,8,0)</f>
        <v>0</v>
      </c>
      <c r="K526" s="78">
        <f t="shared" si="36"/>
        <v>0</v>
      </c>
      <c r="L526" s="82">
        <v>16</v>
      </c>
      <c r="M526" s="82">
        <v>16</v>
      </c>
      <c r="N526" s="82">
        <v>16</v>
      </c>
      <c r="O526" s="82">
        <v>16</v>
      </c>
      <c r="P526" s="82">
        <v>16</v>
      </c>
      <c r="Q526" s="83">
        <v>16</v>
      </c>
      <c r="R526" s="83">
        <v>16</v>
      </c>
      <c r="S526" s="83">
        <v>16</v>
      </c>
      <c r="T526" s="84">
        <f t="shared" si="38"/>
        <v>0</v>
      </c>
      <c r="U526" s="129" t="s">
        <v>4754</v>
      </c>
      <c r="V526" s="86"/>
      <c r="W526" s="87"/>
      <c r="X526" s="132">
        <f>VLOOKUP(B526,'[4]ВОМ КГ-3 СОЭКС'!$C$3:$G$2063,5,0)</f>
        <v>204.8</v>
      </c>
      <c r="Y526" s="133">
        <f t="shared" si="37"/>
        <v>0</v>
      </c>
      <c r="Z526" s="132"/>
    </row>
    <row r="527" spans="1:26" ht="31.5" x14ac:dyDescent="0.25">
      <c r="A527" s="76" t="s">
        <v>1591</v>
      </c>
      <c r="B527" s="77" t="s">
        <v>3674</v>
      </c>
      <c r="C527" s="77" t="s">
        <v>3675</v>
      </c>
      <c r="D527" s="78">
        <v>16</v>
      </c>
      <c r="E527" s="79">
        <v>1</v>
      </c>
      <c r="F527" s="80">
        <v>16</v>
      </c>
      <c r="G527" s="81">
        <v>0.02</v>
      </c>
      <c r="H527" s="81">
        <v>0.32</v>
      </c>
      <c r="I527" s="78" t="s">
        <v>4743</v>
      </c>
      <c r="J527" s="78">
        <f>VLOOKUP(B527,'[3]09.02.2026'!$C$3:$J$2063,8,0)</f>
        <v>0</v>
      </c>
      <c r="K527" s="78">
        <f t="shared" si="36"/>
        <v>0</v>
      </c>
      <c r="L527" s="82"/>
      <c r="M527" s="82"/>
      <c r="N527" s="82">
        <v>8</v>
      </c>
      <c r="O527" s="82"/>
      <c r="P527" s="82">
        <v>8</v>
      </c>
      <c r="Q527" s="83"/>
      <c r="R527" s="83"/>
      <c r="S527" s="83"/>
      <c r="T527" s="84">
        <f t="shared" si="38"/>
        <v>0</v>
      </c>
      <c r="U527" s="129" t="s">
        <v>4754</v>
      </c>
      <c r="V527" s="86"/>
      <c r="W527" s="87"/>
      <c r="X527" s="132">
        <f>VLOOKUP(B527,'[4]ВОМ КГ-3 СОЭКС'!$C$3:$G$2063,5,0)</f>
        <v>16</v>
      </c>
      <c r="Y527" s="133">
        <f t="shared" si="37"/>
        <v>0</v>
      </c>
      <c r="Z527" s="132"/>
    </row>
    <row r="528" spans="1:26" x14ac:dyDescent="0.25">
      <c r="A528" s="76" t="s">
        <v>1594</v>
      </c>
      <c r="B528" s="77" t="s">
        <v>3676</v>
      </c>
      <c r="C528" s="77" t="s">
        <v>3677</v>
      </c>
      <c r="D528" s="78">
        <v>8</v>
      </c>
      <c r="E528" s="79">
        <v>47.7</v>
      </c>
      <c r="F528" s="80">
        <v>381.6</v>
      </c>
      <c r="G528" s="81">
        <v>2.83</v>
      </c>
      <c r="H528" s="81">
        <v>22.64</v>
      </c>
      <c r="I528" s="78" t="s">
        <v>4743</v>
      </c>
      <c r="J528" s="78">
        <f>VLOOKUP(B528,'[3]09.02.2026'!$C$3:$J$2063,8,0)</f>
        <v>0</v>
      </c>
      <c r="K528" s="78">
        <f t="shared" si="36"/>
        <v>0</v>
      </c>
      <c r="L528" s="82"/>
      <c r="M528" s="82"/>
      <c r="N528" s="82"/>
      <c r="O528" s="82">
        <v>4</v>
      </c>
      <c r="P528" s="82">
        <v>4</v>
      </c>
      <c r="Q528" s="83"/>
      <c r="R528" s="83"/>
      <c r="S528" s="83"/>
      <c r="T528" s="84">
        <f t="shared" si="38"/>
        <v>0</v>
      </c>
      <c r="U528" s="85"/>
      <c r="V528" s="86"/>
      <c r="W528" s="87"/>
      <c r="X528" s="132">
        <f>VLOOKUP(B528,'[4]ВОМ КГ-3 СОЭКС'!$C$3:$G$2063,5,0)</f>
        <v>381.6</v>
      </c>
      <c r="Y528" s="133">
        <f t="shared" si="37"/>
        <v>0</v>
      </c>
      <c r="Z528" s="132"/>
    </row>
    <row r="529" spans="1:26" x14ac:dyDescent="0.25">
      <c r="A529" s="89" t="s">
        <v>4720</v>
      </c>
      <c r="B529" s="90" t="s">
        <v>4720</v>
      </c>
      <c r="C529" s="91" t="s">
        <v>4722</v>
      </c>
      <c r="D529" s="92">
        <f>SUM(D3:D528)</f>
        <v>2296</v>
      </c>
      <c r="E529" s="93"/>
      <c r="F529" s="94">
        <f>SUM(F3:F528)/1000</f>
        <v>389.5112000000002</v>
      </c>
      <c r="G529" s="95" t="s">
        <v>4720</v>
      </c>
      <c r="H529" s="95">
        <v>15308.98</v>
      </c>
      <c r="I529" s="96"/>
      <c r="J529" s="94">
        <f>SUM(J3:J528)</f>
        <v>0</v>
      </c>
      <c r="K529" s="94">
        <f>SUM(K3:K528)</f>
        <v>0</v>
      </c>
      <c r="L529" s="97"/>
      <c r="M529" s="97"/>
      <c r="N529" s="97"/>
      <c r="O529" s="97"/>
      <c r="P529" s="97"/>
      <c r="Q529" s="98"/>
      <c r="R529" s="98"/>
      <c r="S529" s="98"/>
      <c r="T529" s="99">
        <f>SUM(T3:T528)</f>
        <v>71</v>
      </c>
      <c r="U529" s="100"/>
      <c r="V529" s="101"/>
      <c r="W529" s="101"/>
      <c r="X529" s="132"/>
      <c r="Y529" s="102">
        <f>SUM(Y3:Y528)/1000</f>
        <v>20.733000000000004</v>
      </c>
      <c r="Z529" s="132"/>
    </row>
    <row r="530" spans="1:26" x14ac:dyDescent="0.25">
      <c r="V530" s="111"/>
      <c r="W530" s="111"/>
      <c r="X530" s="112"/>
    </row>
    <row r="531" spans="1:26" x14ac:dyDescent="0.25">
      <c r="C531" s="113" t="s">
        <v>4741</v>
      </c>
      <c r="D531" s="105">
        <v>241</v>
      </c>
      <c r="E531" s="105"/>
      <c r="F531" s="105">
        <v>36589.700000000004</v>
      </c>
      <c r="V531" s="111"/>
      <c r="W531" s="111"/>
      <c r="X531" s="112"/>
    </row>
    <row r="532" spans="1:26" x14ac:dyDescent="0.25">
      <c r="C532" s="113" t="s">
        <v>4757</v>
      </c>
      <c r="D532" s="105">
        <f>SUM(D312:D321)</f>
        <v>485</v>
      </c>
      <c r="E532" s="105"/>
      <c r="F532" s="105">
        <f t="shared" ref="F532" si="39">SUM(F312:F321)</f>
        <v>20733.000000000004</v>
      </c>
      <c r="V532" s="111"/>
      <c r="W532" s="111"/>
      <c r="X532" s="112"/>
    </row>
    <row r="533" spans="1:26" x14ac:dyDescent="0.25">
      <c r="C533" s="113" t="s">
        <v>4758</v>
      </c>
      <c r="D533" s="105">
        <f>SUM(D526:D527)</f>
        <v>144</v>
      </c>
      <c r="E533" s="105"/>
      <c r="F533" s="105">
        <f t="shared" ref="F533" si="40">SUM(F526:F527)</f>
        <v>220.8</v>
      </c>
      <c r="V533" s="111"/>
      <c r="W533" s="111"/>
      <c r="X533" s="112"/>
    </row>
    <row r="534" spans="1:26" x14ac:dyDescent="0.25">
      <c r="E534" s="105"/>
      <c r="F534" s="105"/>
      <c r="V534" s="111"/>
      <c r="W534" s="111"/>
      <c r="X534" s="112"/>
    </row>
    <row r="535" spans="1:26" x14ac:dyDescent="0.25">
      <c r="V535" s="111"/>
      <c r="W535" s="111"/>
      <c r="X535" s="112"/>
    </row>
    <row r="536" spans="1:26" x14ac:dyDescent="0.25">
      <c r="B536" s="114"/>
      <c r="C536" s="82"/>
      <c r="D536" s="78" t="s">
        <v>4759</v>
      </c>
      <c r="E536" s="79" t="s">
        <v>4760</v>
      </c>
      <c r="V536" s="111"/>
      <c r="W536" s="111"/>
      <c r="X536" s="112"/>
    </row>
    <row r="537" spans="1:26" ht="47.25" x14ac:dyDescent="0.25">
      <c r="B537" s="115" t="s">
        <v>4761</v>
      </c>
      <c r="C537" s="82" t="s">
        <v>4762</v>
      </c>
      <c r="D537" s="78">
        <v>2296</v>
      </c>
      <c r="E537" s="79">
        <v>389.5112000000002</v>
      </c>
      <c r="V537" s="111"/>
      <c r="W537" s="111"/>
      <c r="X537" s="112"/>
    </row>
    <row r="538" spans="1:26" x14ac:dyDescent="0.25">
      <c r="B538" s="114"/>
      <c r="C538" s="82" t="s">
        <v>4741</v>
      </c>
      <c r="D538" s="78">
        <v>241</v>
      </c>
      <c r="E538" s="79">
        <f>36589.7/1000</f>
        <v>36.589700000000001</v>
      </c>
      <c r="V538" s="111"/>
      <c r="W538" s="111"/>
      <c r="X538" s="112"/>
    </row>
    <row r="539" spans="1:26" x14ac:dyDescent="0.25">
      <c r="B539" s="114"/>
      <c r="C539" s="82" t="s">
        <v>4757</v>
      </c>
      <c r="D539" s="78">
        <v>485</v>
      </c>
      <c r="E539" s="79">
        <f>20733/1000</f>
        <v>20.733000000000001</v>
      </c>
      <c r="V539" s="111"/>
      <c r="W539" s="111"/>
      <c r="X539" s="112"/>
    </row>
    <row r="540" spans="1:26" x14ac:dyDescent="0.25">
      <c r="B540" s="114"/>
      <c r="C540" s="82" t="s">
        <v>4758</v>
      </c>
      <c r="D540" s="78">
        <v>144</v>
      </c>
      <c r="E540" s="79">
        <f>220.8/1000</f>
        <v>0.22080000000000002</v>
      </c>
      <c r="V540" s="111"/>
      <c r="W540" s="111"/>
      <c r="X540" s="112"/>
    </row>
    <row r="541" spans="1:26" x14ac:dyDescent="0.25">
      <c r="B541" s="114"/>
      <c r="C541" s="116" t="s">
        <v>4763</v>
      </c>
      <c r="D541" s="78">
        <f>SUM(D538:D540)</f>
        <v>870</v>
      </c>
      <c r="E541" s="78">
        <f>SUM(E538:E540)</f>
        <v>57.543499999999995</v>
      </c>
      <c r="V541" s="111"/>
      <c r="W541" s="111"/>
      <c r="X541" s="112"/>
    </row>
    <row r="542" spans="1:26" x14ac:dyDescent="0.25">
      <c r="B542" s="114"/>
      <c r="C542" s="82"/>
      <c r="D542" s="78"/>
      <c r="E542" s="79"/>
      <c r="V542" s="111"/>
      <c r="W542" s="111"/>
      <c r="X542" s="112"/>
    </row>
    <row r="543" spans="1:26" x14ac:dyDescent="0.25">
      <c r="B543" s="114"/>
      <c r="C543" s="116" t="s">
        <v>4764</v>
      </c>
      <c r="D543" s="78">
        <f>D537-D541</f>
        <v>1426</v>
      </c>
      <c r="E543" s="79">
        <f>E537*E541</f>
        <v>22413.83773720001</v>
      </c>
      <c r="V543" s="111"/>
      <c r="W543" s="111"/>
      <c r="X543" s="112"/>
    </row>
    <row r="544" spans="1:26" x14ac:dyDescent="0.25">
      <c r="V544" s="111"/>
      <c r="W544" s="111"/>
      <c r="X544" s="112"/>
    </row>
    <row r="545" spans="22:24" x14ac:dyDescent="0.25">
      <c r="V545" s="111"/>
      <c r="W545" s="111"/>
      <c r="X545" s="112"/>
    </row>
    <row r="546" spans="22:24" x14ac:dyDescent="0.25">
      <c r="V546" s="111"/>
      <c r="W546" s="111"/>
      <c r="X546" s="112"/>
    </row>
    <row r="547" spans="22:24" x14ac:dyDescent="0.25">
      <c r="V547" s="111"/>
      <c r="W547" s="111"/>
      <c r="X547" s="112"/>
    </row>
    <row r="548" spans="22:24" x14ac:dyDescent="0.25">
      <c r="V548" s="111"/>
      <c r="W548" s="111"/>
      <c r="X548" s="112"/>
    </row>
    <row r="549" spans="22:24" x14ac:dyDescent="0.25">
      <c r="V549" s="111"/>
      <c r="W549" s="111"/>
      <c r="X549" s="112"/>
    </row>
    <row r="550" spans="22:24" x14ac:dyDescent="0.25">
      <c r="V550" s="111"/>
      <c r="W550" s="111"/>
      <c r="X550" s="112"/>
    </row>
    <row r="551" spans="22:24" x14ac:dyDescent="0.25">
      <c r="V551" s="111"/>
      <c r="W551" s="111"/>
      <c r="X551" s="112"/>
    </row>
    <row r="552" spans="22:24" x14ac:dyDescent="0.25">
      <c r="V552" s="111"/>
      <c r="W552" s="111"/>
      <c r="X552" s="112"/>
    </row>
    <row r="553" spans="22:24" x14ac:dyDescent="0.25">
      <c r="V553" s="111"/>
      <c r="W553" s="111"/>
      <c r="X553" s="112"/>
    </row>
    <row r="554" spans="22:24" x14ac:dyDescent="0.25">
      <c r="V554" s="111"/>
      <c r="W554" s="111"/>
      <c r="X554" s="112"/>
    </row>
    <row r="555" spans="22:24" x14ac:dyDescent="0.25">
      <c r="V555" s="111"/>
      <c r="W555" s="111"/>
      <c r="X555" s="112"/>
    </row>
    <row r="556" spans="22:24" x14ac:dyDescent="0.25">
      <c r="V556" s="111"/>
      <c r="W556" s="111"/>
      <c r="X556" s="112"/>
    </row>
    <row r="557" spans="22:24" x14ac:dyDescent="0.25">
      <c r="V557" s="111"/>
      <c r="W557" s="111"/>
      <c r="X557" s="112"/>
    </row>
    <row r="558" spans="22:24" x14ac:dyDescent="0.25">
      <c r="V558" s="111"/>
      <c r="W558" s="111"/>
      <c r="X558" s="112"/>
    </row>
    <row r="559" spans="22:24" x14ac:dyDescent="0.25">
      <c r="V559" s="111"/>
      <c r="W559" s="111"/>
      <c r="X559" s="112"/>
    </row>
    <row r="560" spans="22:24" x14ac:dyDescent="0.25">
      <c r="V560" s="111"/>
      <c r="W560" s="111"/>
      <c r="X560" s="112"/>
    </row>
    <row r="561" spans="22:24" x14ac:dyDescent="0.25">
      <c r="V561" s="111"/>
      <c r="W561" s="111"/>
      <c r="X561" s="112"/>
    </row>
    <row r="562" spans="22:24" x14ac:dyDescent="0.25">
      <c r="V562" s="111"/>
      <c r="W562" s="111"/>
      <c r="X562" s="112"/>
    </row>
    <row r="563" spans="22:24" x14ac:dyDescent="0.25">
      <c r="V563" s="111"/>
      <c r="W563" s="111"/>
      <c r="X563" s="112"/>
    </row>
    <row r="564" spans="22:24" x14ac:dyDescent="0.25">
      <c r="V564" s="111"/>
      <c r="W564" s="111"/>
      <c r="X564" s="112"/>
    </row>
    <row r="565" spans="22:24" x14ac:dyDescent="0.25">
      <c r="V565" s="111"/>
      <c r="W565" s="111"/>
      <c r="X565" s="112"/>
    </row>
    <row r="566" spans="22:24" x14ac:dyDescent="0.25">
      <c r="V566" s="111"/>
      <c r="W566" s="111"/>
      <c r="X566" s="112"/>
    </row>
    <row r="567" spans="22:24" x14ac:dyDescent="0.25">
      <c r="V567" s="111"/>
      <c r="W567" s="111"/>
      <c r="X567" s="112"/>
    </row>
    <row r="568" spans="22:24" x14ac:dyDescent="0.25">
      <c r="V568" s="111"/>
      <c r="W568" s="111"/>
      <c r="X568" s="112"/>
    </row>
    <row r="569" spans="22:24" x14ac:dyDescent="0.25">
      <c r="V569" s="111"/>
      <c r="W569" s="111"/>
      <c r="X569" s="112"/>
    </row>
    <row r="570" spans="22:24" x14ac:dyDescent="0.25">
      <c r="V570" s="111"/>
      <c r="W570" s="111"/>
      <c r="X570" s="112"/>
    </row>
    <row r="571" spans="22:24" x14ac:dyDescent="0.25">
      <c r="V571" s="111"/>
      <c r="W571" s="111"/>
      <c r="X571" s="112"/>
    </row>
    <row r="572" spans="22:24" x14ac:dyDescent="0.25">
      <c r="V572" s="111"/>
      <c r="W572" s="111"/>
      <c r="X572" s="112"/>
    </row>
    <row r="573" spans="22:24" x14ac:dyDescent="0.25">
      <c r="V573" s="111"/>
      <c r="W573" s="111"/>
      <c r="X573" s="112"/>
    </row>
    <row r="574" spans="22:24" x14ac:dyDescent="0.25">
      <c r="V574" s="111"/>
      <c r="W574" s="111"/>
      <c r="X574" s="112"/>
    </row>
    <row r="575" spans="22:24" x14ac:dyDescent="0.25">
      <c r="V575" s="111"/>
      <c r="W575" s="111"/>
    </row>
    <row r="576" spans="22:24" x14ac:dyDescent="0.25">
      <c r="V576" s="111"/>
      <c r="W576" s="111"/>
    </row>
    <row r="577" spans="22:23" x14ac:dyDescent="0.25">
      <c r="V577" s="111"/>
      <c r="W577" s="111"/>
    </row>
    <row r="578" spans="22:23" x14ac:dyDescent="0.25">
      <c r="V578" s="111"/>
      <c r="W578" s="111"/>
    </row>
    <row r="579" spans="22:23" x14ac:dyDescent="0.25">
      <c r="V579" s="111"/>
      <c r="W579" s="111"/>
    </row>
    <row r="580" spans="22:23" x14ac:dyDescent="0.25">
      <c r="V580" s="111"/>
      <c r="W580" s="111"/>
    </row>
    <row r="581" spans="22:23" x14ac:dyDescent="0.25">
      <c r="V581" s="111"/>
      <c r="W581" s="111"/>
    </row>
    <row r="582" spans="22:23" x14ac:dyDescent="0.25">
      <c r="V582" s="111"/>
      <c r="W582" s="111"/>
    </row>
    <row r="583" spans="22:23" x14ac:dyDescent="0.25">
      <c r="V583" s="111"/>
      <c r="W583" s="111"/>
    </row>
    <row r="584" spans="22:23" x14ac:dyDescent="0.25">
      <c r="V584" s="111"/>
      <c r="W584" s="111"/>
    </row>
    <row r="585" spans="22:23" x14ac:dyDescent="0.25">
      <c r="V585" s="111"/>
      <c r="W585" s="111"/>
    </row>
    <row r="586" spans="22:23" x14ac:dyDescent="0.25">
      <c r="V586" s="111"/>
      <c r="W586" s="111"/>
    </row>
    <row r="587" spans="22:23" x14ac:dyDescent="0.25">
      <c r="V587" s="111"/>
      <c r="W587" s="111"/>
    </row>
    <row r="588" spans="22:23" x14ac:dyDescent="0.25">
      <c r="V588" s="111"/>
      <c r="W588" s="111"/>
    </row>
    <row r="589" spans="22:23" x14ac:dyDescent="0.25">
      <c r="V589" s="111"/>
      <c r="W589" s="111"/>
    </row>
    <row r="590" spans="22:23" x14ac:dyDescent="0.25">
      <c r="V590" s="111"/>
      <c r="W590" s="111"/>
    </row>
    <row r="591" spans="22:23" x14ac:dyDescent="0.25">
      <c r="V591" s="111"/>
      <c r="W591" s="111"/>
    </row>
    <row r="592" spans="22:23" x14ac:dyDescent="0.25">
      <c r="V592" s="111"/>
      <c r="W592" s="111"/>
    </row>
    <row r="593" spans="22:23" x14ac:dyDescent="0.25">
      <c r="V593" s="111"/>
      <c r="W593" s="111"/>
    </row>
    <row r="594" spans="22:23" x14ac:dyDescent="0.25">
      <c r="V594" s="111"/>
      <c r="W594" s="111"/>
    </row>
    <row r="595" spans="22:23" x14ac:dyDescent="0.25">
      <c r="V595" s="111"/>
      <c r="W595" s="111"/>
    </row>
    <row r="596" spans="22:23" x14ac:dyDescent="0.25">
      <c r="V596" s="111"/>
      <c r="W596" s="111"/>
    </row>
    <row r="597" spans="22:23" x14ac:dyDescent="0.25">
      <c r="V597" s="111"/>
      <c r="W597" s="111"/>
    </row>
    <row r="598" spans="22:23" x14ac:dyDescent="0.25">
      <c r="V598" s="111"/>
      <c r="W598" s="111"/>
    </row>
    <row r="599" spans="22:23" x14ac:dyDescent="0.25">
      <c r="V599" s="111"/>
      <c r="W599" s="111"/>
    </row>
    <row r="600" spans="22:23" x14ac:dyDescent="0.25">
      <c r="V600" s="111"/>
      <c r="W600" s="111"/>
    </row>
    <row r="601" spans="22:23" x14ac:dyDescent="0.25">
      <c r="V601" s="111"/>
      <c r="W601" s="111"/>
    </row>
    <row r="602" spans="22:23" x14ac:dyDescent="0.25">
      <c r="V602" s="111"/>
      <c r="W602" s="111"/>
    </row>
    <row r="603" spans="22:23" x14ac:dyDescent="0.25">
      <c r="V603" s="111"/>
      <c r="W603" s="111"/>
    </row>
    <row r="604" spans="22:23" x14ac:dyDescent="0.25">
      <c r="V604" s="111"/>
      <c r="W604" s="111"/>
    </row>
    <row r="605" spans="22:23" x14ac:dyDescent="0.25">
      <c r="V605" s="111"/>
      <c r="W605" s="111"/>
    </row>
    <row r="606" spans="22:23" x14ac:dyDescent="0.25">
      <c r="V606" s="111"/>
      <c r="W606" s="111"/>
    </row>
    <row r="607" spans="22:23" x14ac:dyDescent="0.25">
      <c r="V607" s="111"/>
      <c r="W607" s="111"/>
    </row>
    <row r="608" spans="22:23" x14ac:dyDescent="0.25">
      <c r="V608" s="111"/>
      <c r="W608" s="111"/>
    </row>
    <row r="609" spans="22:23" x14ac:dyDescent="0.25">
      <c r="V609" s="111"/>
      <c r="W609" s="111"/>
    </row>
    <row r="610" spans="22:23" x14ac:dyDescent="0.25">
      <c r="V610" s="111"/>
      <c r="W610" s="111"/>
    </row>
    <row r="611" spans="22:23" x14ac:dyDescent="0.25">
      <c r="V611" s="111"/>
      <c r="W611" s="111"/>
    </row>
    <row r="612" spans="22:23" x14ac:dyDescent="0.25">
      <c r="V612" s="111"/>
      <c r="W612" s="111"/>
    </row>
    <row r="613" spans="22:23" x14ac:dyDescent="0.25">
      <c r="V613" s="111"/>
      <c r="W613" s="111"/>
    </row>
    <row r="614" spans="22:23" x14ac:dyDescent="0.25">
      <c r="V614" s="111"/>
      <c r="W614" s="111"/>
    </row>
    <row r="615" spans="22:23" x14ac:dyDescent="0.25">
      <c r="V615" s="111"/>
      <c r="W615" s="111"/>
    </row>
    <row r="616" spans="22:23" x14ac:dyDescent="0.25">
      <c r="V616" s="111"/>
      <c r="W616" s="111"/>
    </row>
    <row r="617" spans="22:23" x14ac:dyDescent="0.25">
      <c r="V617" s="111"/>
      <c r="W617" s="111"/>
    </row>
    <row r="618" spans="22:23" x14ac:dyDescent="0.25">
      <c r="V618" s="111"/>
      <c r="W618" s="111"/>
    </row>
    <row r="619" spans="22:23" x14ac:dyDescent="0.25">
      <c r="V619" s="111"/>
      <c r="W619" s="111"/>
    </row>
    <row r="620" spans="22:23" x14ac:dyDescent="0.25">
      <c r="V620" s="111"/>
      <c r="W620" s="111"/>
    </row>
    <row r="621" spans="22:23" x14ac:dyDescent="0.25">
      <c r="V621" s="111"/>
      <c r="W621" s="111"/>
    </row>
    <row r="622" spans="22:23" x14ac:dyDescent="0.25">
      <c r="V622" s="111"/>
      <c r="W622" s="111"/>
    </row>
    <row r="623" spans="22:23" x14ac:dyDescent="0.25">
      <c r="V623" s="111"/>
      <c r="W623" s="111"/>
    </row>
    <row r="624" spans="22:23" x14ac:dyDescent="0.25">
      <c r="V624" s="111"/>
      <c r="W624" s="111"/>
    </row>
    <row r="625" spans="22:23" x14ac:dyDescent="0.25">
      <c r="V625" s="111"/>
      <c r="W625" s="111"/>
    </row>
    <row r="626" spans="22:23" x14ac:dyDescent="0.25">
      <c r="V626" s="111"/>
      <c r="W626" s="111"/>
    </row>
    <row r="627" spans="22:23" x14ac:dyDescent="0.25">
      <c r="V627" s="111"/>
      <c r="W627" s="111"/>
    </row>
    <row r="628" spans="22:23" x14ac:dyDescent="0.25">
      <c r="V628" s="111"/>
      <c r="W628" s="111"/>
    </row>
    <row r="629" spans="22:23" x14ac:dyDescent="0.25">
      <c r="V629" s="111"/>
      <c r="W629" s="111"/>
    </row>
    <row r="630" spans="22:23" x14ac:dyDescent="0.25">
      <c r="V630" s="111"/>
      <c r="W630" s="111"/>
    </row>
    <row r="631" spans="22:23" x14ac:dyDescent="0.25">
      <c r="V631" s="111"/>
      <c r="W631" s="111"/>
    </row>
    <row r="632" spans="22:23" x14ac:dyDescent="0.25">
      <c r="V632" s="111"/>
      <c r="W632" s="111"/>
    </row>
    <row r="633" spans="22:23" x14ac:dyDescent="0.25">
      <c r="V633" s="111"/>
      <c r="W633" s="111"/>
    </row>
    <row r="634" spans="22:23" x14ac:dyDescent="0.25">
      <c r="V634" s="111"/>
      <c r="W634" s="111"/>
    </row>
    <row r="635" spans="22:23" x14ac:dyDescent="0.25">
      <c r="V635" s="111"/>
      <c r="W635" s="111"/>
    </row>
    <row r="636" spans="22:23" x14ac:dyDescent="0.25">
      <c r="V636" s="111"/>
      <c r="W636" s="111"/>
    </row>
    <row r="637" spans="22:23" x14ac:dyDescent="0.25">
      <c r="V637" s="111"/>
      <c r="W637" s="111"/>
    </row>
    <row r="638" spans="22:23" x14ac:dyDescent="0.25">
      <c r="V638" s="111"/>
      <c r="W638" s="111"/>
    </row>
    <row r="639" spans="22:23" x14ac:dyDescent="0.25">
      <c r="V639" s="111"/>
      <c r="W639" s="111"/>
    </row>
    <row r="640" spans="22:23" x14ac:dyDescent="0.25">
      <c r="V640" s="111"/>
      <c r="W640" s="111"/>
    </row>
    <row r="641" spans="22:23" x14ac:dyDescent="0.25">
      <c r="V641" s="111"/>
      <c r="W641" s="111"/>
    </row>
    <row r="642" spans="22:23" x14ac:dyDescent="0.25">
      <c r="V642" s="111"/>
      <c r="W642" s="111"/>
    </row>
    <row r="643" spans="22:23" x14ac:dyDescent="0.25">
      <c r="V643" s="111"/>
      <c r="W643" s="111"/>
    </row>
    <row r="644" spans="22:23" x14ac:dyDescent="0.25">
      <c r="V644" s="111"/>
      <c r="W644" s="111"/>
    </row>
    <row r="645" spans="22:23" x14ac:dyDescent="0.25">
      <c r="V645" s="111"/>
      <c r="W645" s="111"/>
    </row>
    <row r="646" spans="22:23" x14ac:dyDescent="0.25">
      <c r="V646" s="111"/>
      <c r="W646" s="111"/>
    </row>
    <row r="647" spans="22:23" x14ac:dyDescent="0.25">
      <c r="V647" s="111"/>
      <c r="W647" s="111"/>
    </row>
    <row r="648" spans="22:23" x14ac:dyDescent="0.25">
      <c r="V648" s="111"/>
      <c r="W648" s="111"/>
    </row>
    <row r="649" spans="22:23" x14ac:dyDescent="0.25">
      <c r="V649" s="111"/>
      <c r="W649" s="111"/>
    </row>
    <row r="650" spans="22:23" x14ac:dyDescent="0.25">
      <c r="V650" s="111"/>
      <c r="W650" s="111"/>
    </row>
    <row r="651" spans="22:23" x14ac:dyDescent="0.25">
      <c r="V651" s="111"/>
      <c r="W651" s="111"/>
    </row>
    <row r="652" spans="22:23" x14ac:dyDescent="0.25">
      <c r="V652" s="111"/>
      <c r="W652" s="111"/>
    </row>
    <row r="653" spans="22:23" x14ac:dyDescent="0.25">
      <c r="V653" s="111"/>
      <c r="W653" s="111"/>
    </row>
    <row r="654" spans="22:23" x14ac:dyDescent="0.25">
      <c r="V654" s="111"/>
      <c r="W654" s="111"/>
    </row>
    <row r="655" spans="22:23" x14ac:dyDescent="0.25">
      <c r="V655" s="111"/>
      <c r="W655" s="111"/>
    </row>
    <row r="656" spans="22:23" x14ac:dyDescent="0.25">
      <c r="V656" s="111"/>
      <c r="W656" s="111"/>
    </row>
    <row r="657" spans="22:23" x14ac:dyDescent="0.25">
      <c r="V657" s="111"/>
      <c r="W657" s="111"/>
    </row>
    <row r="658" spans="22:23" x14ac:dyDescent="0.25">
      <c r="V658" s="111"/>
      <c r="W658" s="111"/>
    </row>
    <row r="659" spans="22:23" x14ac:dyDescent="0.25">
      <c r="V659" s="111"/>
      <c r="W659" s="111"/>
    </row>
    <row r="660" spans="22:23" x14ac:dyDescent="0.25">
      <c r="V660" s="111"/>
      <c r="W660" s="111"/>
    </row>
    <row r="661" spans="22:23" x14ac:dyDescent="0.25">
      <c r="V661" s="111"/>
      <c r="W661" s="111"/>
    </row>
    <row r="662" spans="22:23" x14ac:dyDescent="0.25">
      <c r="V662" s="111"/>
      <c r="W662" s="111"/>
    </row>
    <row r="663" spans="22:23" x14ac:dyDescent="0.25">
      <c r="V663" s="111"/>
      <c r="W663" s="111"/>
    </row>
    <row r="664" spans="22:23" x14ac:dyDescent="0.25">
      <c r="V664" s="111"/>
      <c r="W664" s="111"/>
    </row>
    <row r="665" spans="22:23" x14ac:dyDescent="0.25">
      <c r="V665" s="111"/>
      <c r="W665" s="111"/>
    </row>
  </sheetData>
  <autoFilter ref="A2:Z529" xr:uid="{A0F10D55-746E-4C1B-9ED2-13645C05612B}"/>
  <conditionalFormatting sqref="I2:K3 I530:K1048576 J4:K6 J11:K11 J14:K14 J17:K141 J148:K528 I529 Q446:S1048576">
    <cfRule type="containsText" dxfId="2288" priority="549" operator="containsText" text="RAL 7004">
      <formula>NOT(ISERROR(SEARCH("RAL 7004",I2)))</formula>
    </cfRule>
    <cfRule type="containsText" dxfId="2287" priority="550" operator="containsText" text="RAL 1021">
      <formula>NOT(ISERROR(SEARCH("RAL 1021",I2)))</formula>
    </cfRule>
    <cfRule type="containsText" dxfId="2286" priority="551" operator="containsText" text="RAL 5015">
      <formula>NOT(ISERROR(SEARCH("RAL 5015",I2)))</formula>
    </cfRule>
  </conditionalFormatting>
  <conditionalFormatting sqref="I5">
    <cfRule type="containsText" dxfId="2285" priority="546" operator="containsText" text="RAL 7004">
      <formula>NOT(ISERROR(SEARCH("RAL 7004",I5)))</formula>
    </cfRule>
    <cfRule type="containsText" dxfId="2284" priority="547" operator="containsText" text="RAL 1021">
      <formula>NOT(ISERROR(SEARCH("RAL 1021",I5)))</formula>
    </cfRule>
    <cfRule type="containsText" dxfId="2283" priority="548" operator="containsText" text="RAL 5015">
      <formula>NOT(ISERROR(SEARCH("RAL 5015",I5)))</formula>
    </cfRule>
  </conditionalFormatting>
  <conditionalFormatting sqref="I4">
    <cfRule type="containsText" dxfId="2282" priority="543" operator="containsText" text="RAL 7004">
      <formula>NOT(ISERROR(SEARCH("RAL 7004",I4)))</formula>
    </cfRule>
    <cfRule type="containsText" dxfId="2281" priority="544" operator="containsText" text="RAL 1021">
      <formula>NOT(ISERROR(SEARCH("RAL 1021",I4)))</formula>
    </cfRule>
    <cfRule type="containsText" dxfId="2280" priority="545" operator="containsText" text="RAL 5015">
      <formula>NOT(ISERROR(SEARCH("RAL 5015",I4)))</formula>
    </cfRule>
  </conditionalFormatting>
  <conditionalFormatting sqref="I7:K10 I6 I12:K13 I11 I15:K16 I14">
    <cfRule type="containsText" dxfId="2279" priority="540" operator="containsText" text="RAL 7004">
      <formula>NOT(ISERROR(SEARCH("RAL 7004",I6)))</formula>
    </cfRule>
    <cfRule type="containsText" dxfId="2278" priority="541" operator="containsText" text="RAL 1021">
      <formula>NOT(ISERROR(SEARCH("RAL 1021",I6)))</formula>
    </cfRule>
    <cfRule type="containsText" dxfId="2277" priority="542" operator="containsText" text="RAL 5015">
      <formula>NOT(ISERROR(SEARCH("RAL 5015",I6)))</formula>
    </cfRule>
  </conditionalFormatting>
  <conditionalFormatting sqref="I87:I93">
    <cfRule type="containsText" dxfId="2276" priority="537" operator="containsText" text="RAL 7004">
      <formula>NOT(ISERROR(SEARCH("RAL 7004",I87)))</formula>
    </cfRule>
    <cfRule type="containsText" dxfId="2275" priority="538" operator="containsText" text="RAL 1021">
      <formula>NOT(ISERROR(SEARCH("RAL 1021",I87)))</formula>
    </cfRule>
    <cfRule type="containsText" dxfId="2274" priority="539" operator="containsText" text="RAL 5015">
      <formula>NOT(ISERROR(SEARCH("RAL 5015",I87)))</formula>
    </cfRule>
  </conditionalFormatting>
  <conditionalFormatting sqref="I94:I113">
    <cfRule type="containsText" dxfId="2273" priority="534" operator="containsText" text="RAL 7004">
      <formula>NOT(ISERROR(SEARCH("RAL 7004",I94)))</formula>
    </cfRule>
    <cfRule type="containsText" dxfId="2272" priority="535" operator="containsText" text="RAL 1021">
      <formula>NOT(ISERROR(SEARCH("RAL 1021",I94)))</formula>
    </cfRule>
    <cfRule type="containsText" dxfId="2271" priority="536" operator="containsText" text="RAL 5015">
      <formula>NOT(ISERROR(SEARCH("RAL 5015",I94)))</formula>
    </cfRule>
  </conditionalFormatting>
  <conditionalFormatting sqref="I114">
    <cfRule type="containsText" dxfId="2270" priority="531" operator="containsText" text="RAL 7004">
      <formula>NOT(ISERROR(SEARCH("RAL 7004",I114)))</formula>
    </cfRule>
    <cfRule type="containsText" dxfId="2269" priority="532" operator="containsText" text="RAL 1021">
      <formula>NOT(ISERROR(SEARCH("RAL 1021",I114)))</formula>
    </cfRule>
    <cfRule type="containsText" dxfId="2268" priority="533" operator="containsText" text="RAL 5015">
      <formula>NOT(ISERROR(SEARCH("RAL 5015",I114)))</formula>
    </cfRule>
  </conditionalFormatting>
  <conditionalFormatting sqref="I115:I126">
    <cfRule type="containsText" dxfId="2267" priority="528" operator="containsText" text="RAL 7004">
      <formula>NOT(ISERROR(SEARCH("RAL 7004",I115)))</formula>
    </cfRule>
    <cfRule type="containsText" dxfId="2266" priority="529" operator="containsText" text="RAL 1021">
      <formula>NOT(ISERROR(SEARCH("RAL 1021",I115)))</formula>
    </cfRule>
    <cfRule type="containsText" dxfId="2265" priority="530" operator="containsText" text="RAL 5015">
      <formula>NOT(ISERROR(SEARCH("RAL 5015",I115)))</formula>
    </cfRule>
  </conditionalFormatting>
  <conditionalFormatting sqref="I142:K147 I127:I141 I148:I158">
    <cfRule type="containsText" dxfId="2264" priority="525" operator="containsText" text="RAL 7004">
      <formula>NOT(ISERROR(SEARCH("RAL 7004",I127)))</formula>
    </cfRule>
    <cfRule type="containsText" dxfId="2263" priority="526" operator="containsText" text="RAL 1021">
      <formula>NOT(ISERROR(SEARCH("RAL 1021",I127)))</formula>
    </cfRule>
    <cfRule type="containsText" dxfId="2262" priority="527" operator="containsText" text="RAL 5015">
      <formula>NOT(ISERROR(SEARCH("RAL 5015",I127)))</formula>
    </cfRule>
  </conditionalFormatting>
  <conditionalFormatting sqref="I159:I177">
    <cfRule type="containsText" dxfId="2261" priority="522" operator="containsText" text="RAL 7004">
      <formula>NOT(ISERROR(SEARCH("RAL 7004",I159)))</formula>
    </cfRule>
    <cfRule type="containsText" dxfId="2260" priority="523" operator="containsText" text="RAL 1021">
      <formula>NOT(ISERROR(SEARCH("RAL 1021",I159)))</formula>
    </cfRule>
    <cfRule type="containsText" dxfId="2259" priority="524" operator="containsText" text="RAL 5015">
      <formula>NOT(ISERROR(SEARCH("RAL 5015",I159)))</formula>
    </cfRule>
  </conditionalFormatting>
  <conditionalFormatting sqref="I178:I179">
    <cfRule type="containsText" dxfId="2258" priority="519" operator="containsText" text="RAL 7004">
      <formula>NOT(ISERROR(SEARCH("RAL 7004",I178)))</formula>
    </cfRule>
    <cfRule type="containsText" dxfId="2257" priority="520" operator="containsText" text="RAL 1021">
      <formula>NOT(ISERROR(SEARCH("RAL 1021",I178)))</formula>
    </cfRule>
    <cfRule type="containsText" dxfId="2256" priority="521" operator="containsText" text="RAL 5015">
      <formula>NOT(ISERROR(SEARCH("RAL 5015",I178)))</formula>
    </cfRule>
  </conditionalFormatting>
  <conditionalFormatting sqref="I180">
    <cfRule type="containsText" dxfId="2255" priority="516" operator="containsText" text="RAL 7004">
      <formula>NOT(ISERROR(SEARCH("RAL 7004",I180)))</formula>
    </cfRule>
    <cfRule type="containsText" dxfId="2254" priority="517" operator="containsText" text="RAL 1021">
      <formula>NOT(ISERROR(SEARCH("RAL 1021",I180)))</formula>
    </cfRule>
    <cfRule type="containsText" dxfId="2253" priority="518" operator="containsText" text="RAL 5015">
      <formula>NOT(ISERROR(SEARCH("RAL 5015",I180)))</formula>
    </cfRule>
  </conditionalFormatting>
  <conditionalFormatting sqref="I181:I313">
    <cfRule type="containsText" dxfId="2252" priority="513" operator="containsText" text="RAL 7004">
      <formula>NOT(ISERROR(SEARCH("RAL 7004",I181)))</formula>
    </cfRule>
    <cfRule type="containsText" dxfId="2251" priority="514" operator="containsText" text="RAL 1021">
      <formula>NOT(ISERROR(SEARCH("RAL 1021",I181)))</formula>
    </cfRule>
    <cfRule type="containsText" dxfId="2250" priority="515" operator="containsText" text="RAL 5015">
      <formula>NOT(ISERROR(SEARCH("RAL 5015",I181)))</formula>
    </cfRule>
  </conditionalFormatting>
  <conditionalFormatting sqref="I314:I321">
    <cfRule type="containsText" dxfId="2249" priority="510" operator="containsText" text="RAL 7004">
      <formula>NOT(ISERROR(SEARCH("RAL 7004",I314)))</formula>
    </cfRule>
    <cfRule type="containsText" dxfId="2248" priority="511" operator="containsText" text="RAL 1021">
      <formula>NOT(ISERROR(SEARCH("RAL 1021",I314)))</formula>
    </cfRule>
    <cfRule type="containsText" dxfId="2247" priority="512" operator="containsText" text="RAL 5015">
      <formula>NOT(ISERROR(SEARCH("RAL 5015",I314)))</formula>
    </cfRule>
  </conditionalFormatting>
  <conditionalFormatting sqref="I322:I430">
    <cfRule type="containsText" dxfId="2246" priority="507" operator="containsText" text="RAL 7004">
      <formula>NOT(ISERROR(SEARCH("RAL 7004",I322)))</formula>
    </cfRule>
    <cfRule type="containsText" dxfId="2245" priority="508" operator="containsText" text="RAL 1021">
      <formula>NOT(ISERROR(SEARCH("RAL 1021",I322)))</formula>
    </cfRule>
    <cfRule type="containsText" dxfId="2244" priority="509" operator="containsText" text="RAL 5015">
      <formula>NOT(ISERROR(SEARCH("RAL 5015",I322)))</formula>
    </cfRule>
  </conditionalFormatting>
  <conditionalFormatting sqref="I436:I459">
    <cfRule type="containsText" dxfId="2243" priority="504" operator="containsText" text="RAL 7004">
      <formula>NOT(ISERROR(SEARCH("RAL 7004",I436)))</formula>
    </cfRule>
    <cfRule type="containsText" dxfId="2242" priority="505" operator="containsText" text="RAL 1021">
      <formula>NOT(ISERROR(SEARCH("RAL 1021",I436)))</formula>
    </cfRule>
    <cfRule type="containsText" dxfId="2241" priority="506" operator="containsText" text="RAL 5015">
      <formula>NOT(ISERROR(SEARCH("RAL 5015",I436)))</formula>
    </cfRule>
  </conditionalFormatting>
  <conditionalFormatting sqref="I460:I484">
    <cfRule type="containsText" dxfId="2240" priority="501" operator="containsText" text="RAL 7004">
      <formula>NOT(ISERROR(SEARCH("RAL 7004",I460)))</formula>
    </cfRule>
    <cfRule type="containsText" dxfId="2239" priority="502" operator="containsText" text="RAL 1021">
      <formula>NOT(ISERROR(SEARCH("RAL 1021",I460)))</formula>
    </cfRule>
    <cfRule type="containsText" dxfId="2238" priority="503" operator="containsText" text="RAL 5015">
      <formula>NOT(ISERROR(SEARCH("RAL 5015",I460)))</formula>
    </cfRule>
  </conditionalFormatting>
  <conditionalFormatting sqref="I485:I507">
    <cfRule type="containsText" dxfId="2237" priority="498" operator="containsText" text="RAL 7004">
      <formula>NOT(ISERROR(SEARCH("RAL 7004",I485)))</formula>
    </cfRule>
    <cfRule type="containsText" dxfId="2236" priority="499" operator="containsText" text="RAL 1021">
      <formula>NOT(ISERROR(SEARCH("RAL 1021",I485)))</formula>
    </cfRule>
    <cfRule type="containsText" dxfId="2235" priority="500" operator="containsText" text="RAL 5015">
      <formula>NOT(ISERROR(SEARCH("RAL 5015",I485)))</formula>
    </cfRule>
  </conditionalFormatting>
  <conditionalFormatting sqref="I508:I528">
    <cfRule type="containsText" dxfId="2234" priority="495" operator="containsText" text="RAL 7004">
      <formula>NOT(ISERROR(SEARCH("RAL 7004",I508)))</formula>
    </cfRule>
    <cfRule type="containsText" dxfId="2233" priority="496" operator="containsText" text="RAL 1021">
      <formula>NOT(ISERROR(SEARCH("RAL 1021",I508)))</formula>
    </cfRule>
    <cfRule type="containsText" dxfId="2232" priority="497" operator="containsText" text="RAL 5015">
      <formula>NOT(ISERROR(SEARCH("RAL 5015",I508)))</formula>
    </cfRule>
  </conditionalFormatting>
  <conditionalFormatting sqref="I435">
    <cfRule type="containsText" dxfId="2231" priority="492" operator="containsText" text="RAL 7004">
      <formula>NOT(ISERROR(SEARCH("RAL 7004",I435)))</formula>
    </cfRule>
    <cfRule type="containsText" dxfId="2230" priority="493" operator="containsText" text="RAL 1021">
      <formula>NOT(ISERROR(SEARCH("RAL 1021",I435)))</formula>
    </cfRule>
    <cfRule type="containsText" dxfId="2229" priority="494" operator="containsText" text="RAL 5015">
      <formula>NOT(ISERROR(SEARCH("RAL 5015",I435)))</formula>
    </cfRule>
  </conditionalFormatting>
  <conditionalFormatting sqref="I431:I434">
    <cfRule type="containsText" dxfId="2228" priority="489" operator="containsText" text="RAL 7004">
      <formula>NOT(ISERROR(SEARCH("RAL 7004",I431)))</formula>
    </cfRule>
    <cfRule type="containsText" dxfId="2227" priority="490" operator="containsText" text="RAL 1021">
      <formula>NOT(ISERROR(SEARCH("RAL 1021",I431)))</formula>
    </cfRule>
    <cfRule type="containsText" dxfId="2226" priority="491" operator="containsText" text="RAL 5015">
      <formula>NOT(ISERROR(SEARCH("RAL 5015",I431)))</formula>
    </cfRule>
  </conditionalFormatting>
  <conditionalFormatting sqref="I19">
    <cfRule type="containsText" dxfId="2225" priority="486" operator="containsText" text="RAL 7004">
      <formula>NOT(ISERROR(SEARCH("RAL 7004",I19)))</formula>
    </cfRule>
    <cfRule type="containsText" dxfId="2224" priority="487" operator="containsText" text="RAL 1021">
      <formula>NOT(ISERROR(SEARCH("RAL 1021",I19)))</formula>
    </cfRule>
    <cfRule type="containsText" dxfId="2223" priority="488" operator="containsText" text="RAL 5015">
      <formula>NOT(ISERROR(SEARCH("RAL 5015",I19)))</formula>
    </cfRule>
  </conditionalFormatting>
  <conditionalFormatting sqref="I20">
    <cfRule type="containsText" dxfId="2222" priority="483" operator="containsText" text="RAL 7004">
      <formula>NOT(ISERROR(SEARCH("RAL 7004",I20)))</formula>
    </cfRule>
    <cfRule type="containsText" dxfId="2221" priority="484" operator="containsText" text="RAL 1021">
      <formula>NOT(ISERROR(SEARCH("RAL 1021",I20)))</formula>
    </cfRule>
    <cfRule type="containsText" dxfId="2220" priority="485" operator="containsText" text="RAL 5015">
      <formula>NOT(ISERROR(SEARCH("RAL 5015",I20)))</formula>
    </cfRule>
  </conditionalFormatting>
  <conditionalFormatting sqref="I22:I23">
    <cfRule type="containsText" dxfId="2219" priority="480" operator="containsText" text="RAL 7004">
      <formula>NOT(ISERROR(SEARCH("RAL 7004",I22)))</formula>
    </cfRule>
    <cfRule type="containsText" dxfId="2218" priority="481" operator="containsText" text="RAL 1021">
      <formula>NOT(ISERROR(SEARCH("RAL 1021",I22)))</formula>
    </cfRule>
    <cfRule type="containsText" dxfId="2217" priority="482" operator="containsText" text="RAL 5015">
      <formula>NOT(ISERROR(SEARCH("RAL 5015",I22)))</formula>
    </cfRule>
  </conditionalFormatting>
  <conditionalFormatting sqref="I25:I26">
    <cfRule type="containsText" dxfId="2216" priority="477" operator="containsText" text="RAL 7004">
      <formula>NOT(ISERROR(SEARCH("RAL 7004",I25)))</formula>
    </cfRule>
    <cfRule type="containsText" dxfId="2215" priority="478" operator="containsText" text="RAL 1021">
      <formula>NOT(ISERROR(SEARCH("RAL 1021",I25)))</formula>
    </cfRule>
    <cfRule type="containsText" dxfId="2214" priority="479" operator="containsText" text="RAL 5015">
      <formula>NOT(ISERROR(SEARCH("RAL 5015",I25)))</formula>
    </cfRule>
  </conditionalFormatting>
  <conditionalFormatting sqref="I28:I29">
    <cfRule type="containsText" dxfId="2213" priority="474" operator="containsText" text="RAL 7004">
      <formula>NOT(ISERROR(SEARCH("RAL 7004",I28)))</formula>
    </cfRule>
    <cfRule type="containsText" dxfId="2212" priority="475" operator="containsText" text="RAL 1021">
      <formula>NOT(ISERROR(SEARCH("RAL 1021",I28)))</formula>
    </cfRule>
    <cfRule type="containsText" dxfId="2211" priority="476" operator="containsText" text="RAL 5015">
      <formula>NOT(ISERROR(SEARCH("RAL 5015",I28)))</formula>
    </cfRule>
  </conditionalFormatting>
  <conditionalFormatting sqref="I31:I32">
    <cfRule type="containsText" dxfId="2210" priority="471" operator="containsText" text="RAL 7004">
      <formula>NOT(ISERROR(SEARCH("RAL 7004",I31)))</formula>
    </cfRule>
    <cfRule type="containsText" dxfId="2209" priority="472" operator="containsText" text="RAL 1021">
      <formula>NOT(ISERROR(SEARCH("RAL 1021",I31)))</formula>
    </cfRule>
    <cfRule type="containsText" dxfId="2208" priority="473" operator="containsText" text="RAL 5015">
      <formula>NOT(ISERROR(SEARCH("RAL 5015",I31)))</formula>
    </cfRule>
  </conditionalFormatting>
  <conditionalFormatting sqref="I34:I35">
    <cfRule type="containsText" dxfId="2207" priority="468" operator="containsText" text="RAL 7004">
      <formula>NOT(ISERROR(SEARCH("RAL 7004",I34)))</formula>
    </cfRule>
    <cfRule type="containsText" dxfId="2206" priority="469" operator="containsText" text="RAL 1021">
      <formula>NOT(ISERROR(SEARCH("RAL 1021",I34)))</formula>
    </cfRule>
    <cfRule type="containsText" dxfId="2205" priority="470" operator="containsText" text="RAL 5015">
      <formula>NOT(ISERROR(SEARCH("RAL 5015",I34)))</formula>
    </cfRule>
  </conditionalFormatting>
  <conditionalFormatting sqref="I38:I39">
    <cfRule type="containsText" dxfId="2204" priority="465" operator="containsText" text="RAL 7004">
      <formula>NOT(ISERROR(SEARCH("RAL 7004",I38)))</formula>
    </cfRule>
    <cfRule type="containsText" dxfId="2203" priority="466" operator="containsText" text="RAL 1021">
      <formula>NOT(ISERROR(SEARCH("RAL 1021",I38)))</formula>
    </cfRule>
    <cfRule type="containsText" dxfId="2202" priority="467" operator="containsText" text="RAL 5015">
      <formula>NOT(ISERROR(SEARCH("RAL 5015",I38)))</formula>
    </cfRule>
  </conditionalFormatting>
  <conditionalFormatting sqref="I42:I47">
    <cfRule type="containsText" dxfId="2201" priority="462" operator="containsText" text="RAL 7004">
      <formula>NOT(ISERROR(SEARCH("RAL 7004",I42)))</formula>
    </cfRule>
    <cfRule type="containsText" dxfId="2200" priority="463" operator="containsText" text="RAL 1021">
      <formula>NOT(ISERROR(SEARCH("RAL 1021",I42)))</formula>
    </cfRule>
    <cfRule type="containsText" dxfId="2199" priority="464" operator="containsText" text="RAL 5015">
      <formula>NOT(ISERROR(SEARCH("RAL 5015",I42)))</formula>
    </cfRule>
  </conditionalFormatting>
  <conditionalFormatting sqref="I49">
    <cfRule type="containsText" dxfId="2198" priority="459" operator="containsText" text="RAL 7004">
      <formula>NOT(ISERROR(SEARCH("RAL 7004",I49)))</formula>
    </cfRule>
    <cfRule type="containsText" dxfId="2197" priority="460" operator="containsText" text="RAL 1021">
      <formula>NOT(ISERROR(SEARCH("RAL 1021",I49)))</formula>
    </cfRule>
    <cfRule type="containsText" dxfId="2196" priority="461" operator="containsText" text="RAL 5015">
      <formula>NOT(ISERROR(SEARCH("RAL 5015",I49)))</formula>
    </cfRule>
  </conditionalFormatting>
  <conditionalFormatting sqref="I50">
    <cfRule type="containsText" dxfId="2195" priority="456" operator="containsText" text="RAL 7004">
      <formula>NOT(ISERROR(SEARCH("RAL 7004",I50)))</formula>
    </cfRule>
    <cfRule type="containsText" dxfId="2194" priority="457" operator="containsText" text="RAL 1021">
      <formula>NOT(ISERROR(SEARCH("RAL 1021",I50)))</formula>
    </cfRule>
    <cfRule type="containsText" dxfId="2193" priority="458" operator="containsText" text="RAL 5015">
      <formula>NOT(ISERROR(SEARCH("RAL 5015",I50)))</formula>
    </cfRule>
  </conditionalFormatting>
  <conditionalFormatting sqref="I52:I53">
    <cfRule type="containsText" dxfId="2192" priority="453" operator="containsText" text="RAL 7004">
      <formula>NOT(ISERROR(SEARCH("RAL 7004",I52)))</formula>
    </cfRule>
    <cfRule type="containsText" dxfId="2191" priority="454" operator="containsText" text="RAL 1021">
      <formula>NOT(ISERROR(SEARCH("RAL 1021",I52)))</formula>
    </cfRule>
    <cfRule type="containsText" dxfId="2190" priority="455" operator="containsText" text="RAL 5015">
      <formula>NOT(ISERROR(SEARCH("RAL 5015",I52)))</formula>
    </cfRule>
  </conditionalFormatting>
  <conditionalFormatting sqref="I55:I56">
    <cfRule type="containsText" dxfId="2189" priority="450" operator="containsText" text="RAL 7004">
      <formula>NOT(ISERROR(SEARCH("RAL 7004",I55)))</formula>
    </cfRule>
    <cfRule type="containsText" dxfId="2188" priority="451" operator="containsText" text="RAL 1021">
      <formula>NOT(ISERROR(SEARCH("RAL 1021",I55)))</formula>
    </cfRule>
    <cfRule type="containsText" dxfId="2187" priority="452" operator="containsText" text="RAL 5015">
      <formula>NOT(ISERROR(SEARCH("RAL 5015",I55)))</formula>
    </cfRule>
  </conditionalFormatting>
  <conditionalFormatting sqref="I58:I59">
    <cfRule type="containsText" dxfId="2186" priority="447" operator="containsText" text="RAL 7004">
      <formula>NOT(ISERROR(SEARCH("RAL 7004",I58)))</formula>
    </cfRule>
    <cfRule type="containsText" dxfId="2185" priority="448" operator="containsText" text="RAL 1021">
      <formula>NOT(ISERROR(SEARCH("RAL 1021",I58)))</formula>
    </cfRule>
    <cfRule type="containsText" dxfId="2184" priority="449" operator="containsText" text="RAL 5015">
      <formula>NOT(ISERROR(SEARCH("RAL 5015",I58)))</formula>
    </cfRule>
  </conditionalFormatting>
  <conditionalFormatting sqref="I86">
    <cfRule type="containsText" dxfId="2183" priority="444" operator="containsText" text="RAL 7004">
      <formula>NOT(ISERROR(SEARCH("RAL 7004",I86)))</formula>
    </cfRule>
    <cfRule type="containsText" dxfId="2182" priority="445" operator="containsText" text="RAL 1021">
      <formula>NOT(ISERROR(SEARCH("RAL 1021",I86)))</formula>
    </cfRule>
    <cfRule type="containsText" dxfId="2181" priority="446" operator="containsText" text="RAL 5015">
      <formula>NOT(ISERROR(SEARCH("RAL 5015",I86)))</formula>
    </cfRule>
  </conditionalFormatting>
  <conditionalFormatting sqref="I17:I18">
    <cfRule type="containsText" dxfId="2180" priority="441" operator="containsText" text="RAL 7004">
      <formula>NOT(ISERROR(SEARCH("RAL 7004",I17)))</formula>
    </cfRule>
    <cfRule type="containsText" dxfId="2179" priority="442" operator="containsText" text="RAL 1021">
      <formula>NOT(ISERROR(SEARCH("RAL 1021",I17)))</formula>
    </cfRule>
    <cfRule type="containsText" dxfId="2178" priority="443" operator="containsText" text="RAL 5015">
      <formula>NOT(ISERROR(SEARCH("RAL 5015",I17)))</formula>
    </cfRule>
  </conditionalFormatting>
  <conditionalFormatting sqref="I21">
    <cfRule type="containsText" dxfId="2177" priority="438" operator="containsText" text="RAL 7004">
      <formula>NOT(ISERROR(SEARCH("RAL 7004",I21)))</formula>
    </cfRule>
    <cfRule type="containsText" dxfId="2176" priority="439" operator="containsText" text="RAL 1021">
      <formula>NOT(ISERROR(SEARCH("RAL 1021",I21)))</formula>
    </cfRule>
    <cfRule type="containsText" dxfId="2175" priority="440" operator="containsText" text="RAL 5015">
      <formula>NOT(ISERROR(SEARCH("RAL 5015",I21)))</formula>
    </cfRule>
  </conditionalFormatting>
  <conditionalFormatting sqref="I24">
    <cfRule type="containsText" dxfId="2174" priority="435" operator="containsText" text="RAL 7004">
      <formula>NOT(ISERROR(SEARCH("RAL 7004",I24)))</formula>
    </cfRule>
    <cfRule type="containsText" dxfId="2173" priority="436" operator="containsText" text="RAL 1021">
      <formula>NOT(ISERROR(SEARCH("RAL 1021",I24)))</formula>
    </cfRule>
    <cfRule type="containsText" dxfId="2172" priority="437" operator="containsText" text="RAL 5015">
      <formula>NOT(ISERROR(SEARCH("RAL 5015",I24)))</formula>
    </cfRule>
  </conditionalFormatting>
  <conditionalFormatting sqref="I27">
    <cfRule type="containsText" dxfId="2171" priority="432" operator="containsText" text="RAL 7004">
      <formula>NOT(ISERROR(SEARCH("RAL 7004",I27)))</formula>
    </cfRule>
    <cfRule type="containsText" dxfId="2170" priority="433" operator="containsText" text="RAL 1021">
      <formula>NOT(ISERROR(SEARCH("RAL 1021",I27)))</formula>
    </cfRule>
    <cfRule type="containsText" dxfId="2169" priority="434" operator="containsText" text="RAL 5015">
      <formula>NOT(ISERROR(SEARCH("RAL 5015",I27)))</formula>
    </cfRule>
  </conditionalFormatting>
  <conditionalFormatting sqref="I30">
    <cfRule type="containsText" dxfId="2168" priority="429" operator="containsText" text="RAL 7004">
      <formula>NOT(ISERROR(SEARCH("RAL 7004",I30)))</formula>
    </cfRule>
    <cfRule type="containsText" dxfId="2167" priority="430" operator="containsText" text="RAL 1021">
      <formula>NOT(ISERROR(SEARCH("RAL 1021",I30)))</formula>
    </cfRule>
    <cfRule type="containsText" dxfId="2166" priority="431" operator="containsText" text="RAL 5015">
      <formula>NOT(ISERROR(SEARCH("RAL 5015",I30)))</formula>
    </cfRule>
  </conditionalFormatting>
  <conditionalFormatting sqref="I33">
    <cfRule type="containsText" dxfId="2165" priority="426" operator="containsText" text="RAL 7004">
      <formula>NOT(ISERROR(SEARCH("RAL 7004",I33)))</formula>
    </cfRule>
    <cfRule type="containsText" dxfId="2164" priority="427" operator="containsText" text="RAL 1021">
      <formula>NOT(ISERROR(SEARCH("RAL 1021",I33)))</formula>
    </cfRule>
    <cfRule type="containsText" dxfId="2163" priority="428" operator="containsText" text="RAL 5015">
      <formula>NOT(ISERROR(SEARCH("RAL 5015",I33)))</formula>
    </cfRule>
  </conditionalFormatting>
  <conditionalFormatting sqref="I36:I37">
    <cfRule type="containsText" dxfId="2162" priority="423" operator="containsText" text="RAL 7004">
      <formula>NOT(ISERROR(SEARCH("RAL 7004",I36)))</formula>
    </cfRule>
    <cfRule type="containsText" dxfId="2161" priority="424" operator="containsText" text="RAL 1021">
      <formula>NOT(ISERROR(SEARCH("RAL 1021",I36)))</formula>
    </cfRule>
    <cfRule type="containsText" dxfId="2160" priority="425" operator="containsText" text="RAL 5015">
      <formula>NOT(ISERROR(SEARCH("RAL 5015",I36)))</formula>
    </cfRule>
  </conditionalFormatting>
  <conditionalFormatting sqref="I40:I41">
    <cfRule type="containsText" dxfId="2159" priority="420" operator="containsText" text="RAL 7004">
      <formula>NOT(ISERROR(SEARCH("RAL 7004",I40)))</formula>
    </cfRule>
    <cfRule type="containsText" dxfId="2158" priority="421" operator="containsText" text="RAL 1021">
      <formula>NOT(ISERROR(SEARCH("RAL 1021",I40)))</formula>
    </cfRule>
    <cfRule type="containsText" dxfId="2157" priority="422" operator="containsText" text="RAL 5015">
      <formula>NOT(ISERROR(SEARCH("RAL 5015",I40)))</formula>
    </cfRule>
  </conditionalFormatting>
  <conditionalFormatting sqref="I48">
    <cfRule type="containsText" dxfId="2156" priority="417" operator="containsText" text="RAL 7004">
      <formula>NOT(ISERROR(SEARCH("RAL 7004",I48)))</formula>
    </cfRule>
    <cfRule type="containsText" dxfId="2155" priority="418" operator="containsText" text="RAL 1021">
      <formula>NOT(ISERROR(SEARCH("RAL 1021",I48)))</formula>
    </cfRule>
    <cfRule type="containsText" dxfId="2154" priority="419" operator="containsText" text="RAL 5015">
      <formula>NOT(ISERROR(SEARCH("RAL 5015",I48)))</formula>
    </cfRule>
  </conditionalFormatting>
  <conditionalFormatting sqref="I51">
    <cfRule type="containsText" dxfId="2153" priority="414" operator="containsText" text="RAL 7004">
      <formula>NOT(ISERROR(SEARCH("RAL 7004",I51)))</formula>
    </cfRule>
    <cfRule type="containsText" dxfId="2152" priority="415" operator="containsText" text="RAL 1021">
      <formula>NOT(ISERROR(SEARCH("RAL 1021",I51)))</formula>
    </cfRule>
    <cfRule type="containsText" dxfId="2151" priority="416" operator="containsText" text="RAL 5015">
      <formula>NOT(ISERROR(SEARCH("RAL 5015",I51)))</formula>
    </cfRule>
  </conditionalFormatting>
  <conditionalFormatting sqref="I54">
    <cfRule type="containsText" dxfId="2150" priority="411" operator="containsText" text="RAL 7004">
      <formula>NOT(ISERROR(SEARCH("RAL 7004",I54)))</formula>
    </cfRule>
    <cfRule type="containsText" dxfId="2149" priority="412" operator="containsText" text="RAL 1021">
      <formula>NOT(ISERROR(SEARCH("RAL 1021",I54)))</formula>
    </cfRule>
    <cfRule type="containsText" dxfId="2148" priority="413" operator="containsText" text="RAL 5015">
      <formula>NOT(ISERROR(SEARCH("RAL 5015",I54)))</formula>
    </cfRule>
  </conditionalFormatting>
  <conditionalFormatting sqref="I57">
    <cfRule type="containsText" dxfId="2147" priority="408" operator="containsText" text="RAL 7004">
      <formula>NOT(ISERROR(SEARCH("RAL 7004",I57)))</formula>
    </cfRule>
    <cfRule type="containsText" dxfId="2146" priority="409" operator="containsText" text="RAL 1021">
      <formula>NOT(ISERROR(SEARCH("RAL 1021",I57)))</formula>
    </cfRule>
    <cfRule type="containsText" dxfId="2145" priority="410" operator="containsText" text="RAL 5015">
      <formula>NOT(ISERROR(SEARCH("RAL 5015",I57)))</formula>
    </cfRule>
  </conditionalFormatting>
  <conditionalFormatting sqref="I60:I85">
    <cfRule type="containsText" dxfId="2144" priority="405" operator="containsText" text="RAL 7004">
      <formula>NOT(ISERROR(SEARCH("RAL 7004",I60)))</formula>
    </cfRule>
    <cfRule type="containsText" dxfId="2143" priority="406" operator="containsText" text="RAL 1021">
      <formula>NOT(ISERROR(SEARCH("RAL 1021",I60)))</formula>
    </cfRule>
    <cfRule type="containsText" dxfId="2142" priority="407" operator="containsText" text="RAL 5015">
      <formula>NOT(ISERROR(SEARCH("RAL 5015",I60)))</formula>
    </cfRule>
  </conditionalFormatting>
  <conditionalFormatting sqref="N249:N311 N313:N314 N317:N1048576">
    <cfRule type="cellIs" dxfId="2141" priority="63" operator="greaterThan">
      <formula>0</formula>
    </cfRule>
  </conditionalFormatting>
  <conditionalFormatting sqref="P313:P314 P249:P311 P317:P1048576">
    <cfRule type="cellIs" dxfId="2140" priority="552" operator="greaterThan">
      <formula>0</formula>
    </cfRule>
  </conditionalFormatting>
  <conditionalFormatting sqref="M313:M314 M3:M311 M317:M1048576">
    <cfRule type="cellIs" dxfId="2139" priority="553" operator="greaterThan">
      <formula>0</formula>
    </cfRule>
  </conditionalFormatting>
  <conditionalFormatting sqref="R2:R311 R313:R314 R317:R1048576">
    <cfRule type="cellIs" dxfId="2138" priority="554" operator="greaterThan">
      <formula>0</formula>
    </cfRule>
  </conditionalFormatting>
  <conditionalFormatting sqref="Q2:Q311 Q313:Q314 Q317:Q1048576">
    <cfRule type="cellIs" dxfId="2137" priority="555" operator="greaterThan">
      <formula>0</formula>
    </cfRule>
  </conditionalFormatting>
  <conditionalFormatting sqref="S2:S311 S313:S314 S317:S1048576 R537">
    <cfRule type="cellIs" dxfId="2136" priority="556" operator="greaterThan">
      <formula>0</formula>
    </cfRule>
  </conditionalFormatting>
  <conditionalFormatting sqref="T3:T528">
    <cfRule type="cellIs" dxfId="2135" priority="404" operator="greaterThan">
      <formula>0</formula>
    </cfRule>
  </conditionalFormatting>
  <conditionalFormatting sqref="T26744:T1048576 T2:T528">
    <cfRule type="cellIs" dxfId="2134" priority="402" operator="equal">
      <formula>0</formula>
    </cfRule>
    <cfRule type="cellIs" dxfId="2133" priority="403" operator="lessThan">
      <formula>0</formula>
    </cfRule>
  </conditionalFormatting>
  <conditionalFormatting sqref="N3:N166 N246 N199 N182:N189 N202:N203 N215 N226:N243 N206:N207 N168:N179">
    <cfRule type="cellIs" dxfId="2132" priority="401" operator="greaterThan">
      <formula>0</formula>
    </cfRule>
  </conditionalFormatting>
  <conditionalFormatting sqref="P246 P2:P243">
    <cfRule type="cellIs" dxfId="2131" priority="400" operator="greaterThan">
      <formula>0</formula>
    </cfRule>
  </conditionalFormatting>
  <conditionalFormatting sqref="N247">
    <cfRule type="cellIs" dxfId="2130" priority="399" operator="greaterThan">
      <formula>0</formula>
    </cfRule>
  </conditionalFormatting>
  <conditionalFormatting sqref="P247">
    <cfRule type="cellIs" dxfId="2129" priority="398" operator="greaterThan">
      <formula>0</formula>
    </cfRule>
  </conditionalFormatting>
  <conditionalFormatting sqref="N244">
    <cfRule type="cellIs" dxfId="2128" priority="397" operator="greaterThan">
      <formula>0</formula>
    </cfRule>
  </conditionalFormatting>
  <conditionalFormatting sqref="N245">
    <cfRule type="cellIs" dxfId="2127" priority="396" operator="greaterThan">
      <formula>0</formula>
    </cfRule>
  </conditionalFormatting>
  <conditionalFormatting sqref="P244">
    <cfRule type="cellIs" dxfId="2126" priority="395" operator="greaterThan">
      <formula>0</formula>
    </cfRule>
  </conditionalFormatting>
  <conditionalFormatting sqref="P245">
    <cfRule type="cellIs" dxfId="2125" priority="394" operator="greaterThan">
      <formula>0</formula>
    </cfRule>
  </conditionalFormatting>
  <conditionalFormatting sqref="N248">
    <cfRule type="cellIs" dxfId="2124" priority="393" operator="greaterThan">
      <formula>0</formula>
    </cfRule>
  </conditionalFormatting>
  <conditionalFormatting sqref="P248">
    <cfRule type="cellIs" dxfId="2123" priority="392" operator="greaterThan">
      <formula>0</formula>
    </cfRule>
  </conditionalFormatting>
  <conditionalFormatting sqref="L313:L314 L2:L311 L317:L1048576">
    <cfRule type="cellIs" dxfId="2122" priority="66" operator="greaterThan">
      <formula>0</formula>
    </cfRule>
    <cfRule type="cellIs" dxfId="2121" priority="391" operator="greaterThan">
      <formula>0</formula>
    </cfRule>
  </conditionalFormatting>
  <conditionalFormatting sqref="R2:R3">
    <cfRule type="containsText" dxfId="2120" priority="388" operator="containsText" text="RAL 7004">
      <formula>NOT(ISERROR(SEARCH("RAL 7004",R2)))</formula>
    </cfRule>
    <cfRule type="containsText" dxfId="2119" priority="389" operator="containsText" text="RAL 1021">
      <formula>NOT(ISERROR(SEARCH("RAL 1021",R2)))</formula>
    </cfRule>
    <cfRule type="containsText" dxfId="2118" priority="390" operator="containsText" text="RAL 5015">
      <formula>NOT(ISERROR(SEARCH("RAL 5015",R2)))</formula>
    </cfRule>
  </conditionalFormatting>
  <conditionalFormatting sqref="R405:R426">
    <cfRule type="containsText" dxfId="2117" priority="385" operator="containsText" text="RAL 7004">
      <formula>NOT(ISERROR(SEARCH("RAL 7004",R405)))</formula>
    </cfRule>
    <cfRule type="containsText" dxfId="2116" priority="386" operator="containsText" text="RAL 1021">
      <formula>NOT(ISERROR(SEARCH("RAL 1021",R405)))</formula>
    </cfRule>
    <cfRule type="containsText" dxfId="2115" priority="387" operator="containsText" text="RAL 5015">
      <formula>NOT(ISERROR(SEARCH("RAL 5015",R405)))</formula>
    </cfRule>
  </conditionalFormatting>
  <conditionalFormatting sqref="R5:R14">
    <cfRule type="containsText" dxfId="2114" priority="382" operator="containsText" text="RAL 7004">
      <formula>NOT(ISERROR(SEARCH("RAL 7004",R5)))</formula>
    </cfRule>
    <cfRule type="containsText" dxfId="2113" priority="383" operator="containsText" text="RAL 1021">
      <formula>NOT(ISERROR(SEARCH("RAL 1021",R5)))</formula>
    </cfRule>
    <cfRule type="containsText" dxfId="2112" priority="384" operator="containsText" text="RAL 5015">
      <formula>NOT(ISERROR(SEARCH("RAL 5015",R5)))</formula>
    </cfRule>
  </conditionalFormatting>
  <conditionalFormatting sqref="R66:R72">
    <cfRule type="containsText" dxfId="2111" priority="379" operator="containsText" text="RAL 7004">
      <formula>NOT(ISERROR(SEARCH("RAL 7004",R66)))</formula>
    </cfRule>
    <cfRule type="containsText" dxfId="2110" priority="380" operator="containsText" text="RAL 1021">
      <formula>NOT(ISERROR(SEARCH("RAL 1021",R66)))</formula>
    </cfRule>
    <cfRule type="containsText" dxfId="2109" priority="381" operator="containsText" text="RAL 5015">
      <formula>NOT(ISERROR(SEARCH("RAL 5015",R66)))</formula>
    </cfRule>
  </conditionalFormatting>
  <conditionalFormatting sqref="R113:R146">
    <cfRule type="containsText" dxfId="2108" priority="376" operator="containsText" text="RAL 7004">
      <formula>NOT(ISERROR(SEARCH("RAL 7004",R113)))</formula>
    </cfRule>
    <cfRule type="containsText" dxfId="2107" priority="377" operator="containsText" text="RAL 1021">
      <formula>NOT(ISERROR(SEARCH("RAL 1021",R113)))</formula>
    </cfRule>
    <cfRule type="containsText" dxfId="2106" priority="378" operator="containsText" text="RAL 5015">
      <formula>NOT(ISERROR(SEARCH("RAL 5015",R113)))</formula>
    </cfRule>
  </conditionalFormatting>
  <conditionalFormatting sqref="R168">
    <cfRule type="containsText" dxfId="2105" priority="373" operator="containsText" text="RAL 7004">
      <formula>NOT(ISERROR(SEARCH("RAL 7004",R168)))</formula>
    </cfRule>
    <cfRule type="containsText" dxfId="2104" priority="374" operator="containsText" text="RAL 1021">
      <formula>NOT(ISERROR(SEARCH("RAL 1021",R168)))</formula>
    </cfRule>
    <cfRule type="containsText" dxfId="2103" priority="375" operator="containsText" text="RAL 5015">
      <formula>NOT(ISERROR(SEARCH("RAL 5015",R168)))</formula>
    </cfRule>
  </conditionalFormatting>
  <conditionalFormatting sqref="R246:R253">
    <cfRule type="containsText" dxfId="2102" priority="370" operator="containsText" text="RAL 7004">
      <formula>NOT(ISERROR(SEARCH("RAL 7004",R246)))</formula>
    </cfRule>
    <cfRule type="containsText" dxfId="2101" priority="371" operator="containsText" text="RAL 1021">
      <formula>NOT(ISERROR(SEARCH("RAL 1021",R246)))</formula>
    </cfRule>
    <cfRule type="containsText" dxfId="2100" priority="372" operator="containsText" text="RAL 5015">
      <formula>NOT(ISERROR(SEARCH("RAL 5015",R246)))</formula>
    </cfRule>
  </conditionalFormatting>
  <conditionalFormatting sqref="R244:R245">
    <cfRule type="containsText" dxfId="2099" priority="367" operator="containsText" text="RAL 7004">
      <formula>NOT(ISERROR(SEARCH("RAL 7004",R244)))</formula>
    </cfRule>
    <cfRule type="containsText" dxfId="2098" priority="368" operator="containsText" text="RAL 1021">
      <formula>NOT(ISERROR(SEARCH("RAL 1021",R244)))</formula>
    </cfRule>
    <cfRule type="containsText" dxfId="2097" priority="369" operator="containsText" text="RAL 5015">
      <formula>NOT(ISERROR(SEARCH("RAL 5015",R244)))</formula>
    </cfRule>
  </conditionalFormatting>
  <conditionalFormatting sqref="R254:R311 R317:R343 R313:R314">
    <cfRule type="containsText" dxfId="2096" priority="364" operator="containsText" text="RAL 7004">
      <formula>NOT(ISERROR(SEARCH("RAL 7004",R254)))</formula>
    </cfRule>
    <cfRule type="containsText" dxfId="2095" priority="365" operator="containsText" text="RAL 1021">
      <formula>NOT(ISERROR(SEARCH("RAL 1021",R254)))</formula>
    </cfRule>
    <cfRule type="containsText" dxfId="2094" priority="366" operator="containsText" text="RAL 5015">
      <formula>NOT(ISERROR(SEARCH("RAL 5015",R254)))</formula>
    </cfRule>
  </conditionalFormatting>
  <conditionalFormatting sqref="R17">
    <cfRule type="containsText" dxfId="2093" priority="361" operator="containsText" text="RAL 7004">
      <formula>NOT(ISERROR(SEARCH("RAL 7004",R17)))</formula>
    </cfRule>
    <cfRule type="containsText" dxfId="2092" priority="362" operator="containsText" text="RAL 1021">
      <formula>NOT(ISERROR(SEARCH("RAL 1021",R17)))</formula>
    </cfRule>
    <cfRule type="containsText" dxfId="2091" priority="363" operator="containsText" text="RAL 5015">
      <formula>NOT(ISERROR(SEARCH("RAL 5015",R17)))</formula>
    </cfRule>
  </conditionalFormatting>
  <conditionalFormatting sqref="R18">
    <cfRule type="containsText" dxfId="2090" priority="358" operator="containsText" text="RAL 7004">
      <formula>NOT(ISERROR(SEARCH("RAL 7004",R18)))</formula>
    </cfRule>
    <cfRule type="containsText" dxfId="2089" priority="359" operator="containsText" text="RAL 1021">
      <formula>NOT(ISERROR(SEARCH("RAL 1021",R18)))</formula>
    </cfRule>
    <cfRule type="containsText" dxfId="2088" priority="360" operator="containsText" text="RAL 5015">
      <formula>NOT(ISERROR(SEARCH("RAL 5015",R18)))</formula>
    </cfRule>
  </conditionalFormatting>
  <conditionalFormatting sqref="R20:R21">
    <cfRule type="containsText" dxfId="2087" priority="355" operator="containsText" text="RAL 7004">
      <formula>NOT(ISERROR(SEARCH("RAL 7004",R20)))</formula>
    </cfRule>
    <cfRule type="containsText" dxfId="2086" priority="356" operator="containsText" text="RAL 1021">
      <formula>NOT(ISERROR(SEARCH("RAL 1021",R20)))</formula>
    </cfRule>
    <cfRule type="containsText" dxfId="2085" priority="357" operator="containsText" text="RAL 5015">
      <formula>NOT(ISERROR(SEARCH("RAL 5015",R20)))</formula>
    </cfRule>
  </conditionalFormatting>
  <conditionalFormatting sqref="R23:R24">
    <cfRule type="containsText" dxfId="2084" priority="352" operator="containsText" text="RAL 7004">
      <formula>NOT(ISERROR(SEARCH("RAL 7004",R23)))</formula>
    </cfRule>
    <cfRule type="containsText" dxfId="2083" priority="353" operator="containsText" text="RAL 1021">
      <formula>NOT(ISERROR(SEARCH("RAL 1021",R23)))</formula>
    </cfRule>
    <cfRule type="containsText" dxfId="2082" priority="354" operator="containsText" text="RAL 5015">
      <formula>NOT(ISERROR(SEARCH("RAL 5015",R23)))</formula>
    </cfRule>
  </conditionalFormatting>
  <conditionalFormatting sqref="R26:R27">
    <cfRule type="containsText" dxfId="2081" priority="349" operator="containsText" text="RAL 7004">
      <formula>NOT(ISERROR(SEARCH("RAL 7004",R26)))</formula>
    </cfRule>
    <cfRule type="containsText" dxfId="2080" priority="350" operator="containsText" text="RAL 1021">
      <formula>NOT(ISERROR(SEARCH("RAL 1021",R26)))</formula>
    </cfRule>
    <cfRule type="containsText" dxfId="2079" priority="351" operator="containsText" text="RAL 5015">
      <formula>NOT(ISERROR(SEARCH("RAL 5015",R26)))</formula>
    </cfRule>
  </conditionalFormatting>
  <conditionalFormatting sqref="R29:R30">
    <cfRule type="containsText" dxfId="2078" priority="346" operator="containsText" text="RAL 7004">
      <formula>NOT(ISERROR(SEARCH("RAL 7004",R29)))</formula>
    </cfRule>
    <cfRule type="containsText" dxfId="2077" priority="347" operator="containsText" text="RAL 1021">
      <formula>NOT(ISERROR(SEARCH("RAL 1021",R29)))</formula>
    </cfRule>
    <cfRule type="containsText" dxfId="2076" priority="348" operator="containsText" text="RAL 5015">
      <formula>NOT(ISERROR(SEARCH("RAL 5015",R29)))</formula>
    </cfRule>
  </conditionalFormatting>
  <conditionalFormatting sqref="R33:R34">
    <cfRule type="containsText" dxfId="2075" priority="343" operator="containsText" text="RAL 7004">
      <formula>NOT(ISERROR(SEARCH("RAL 7004",R33)))</formula>
    </cfRule>
    <cfRule type="containsText" dxfId="2074" priority="344" operator="containsText" text="RAL 1021">
      <formula>NOT(ISERROR(SEARCH("RAL 1021",R33)))</formula>
    </cfRule>
    <cfRule type="containsText" dxfId="2073" priority="345" operator="containsText" text="RAL 5015">
      <formula>NOT(ISERROR(SEARCH("RAL 5015",R33)))</formula>
    </cfRule>
  </conditionalFormatting>
  <conditionalFormatting sqref="R37:R38">
    <cfRule type="containsText" dxfId="2072" priority="340" operator="containsText" text="RAL 7004">
      <formula>NOT(ISERROR(SEARCH("RAL 7004",R37)))</formula>
    </cfRule>
    <cfRule type="containsText" dxfId="2071" priority="341" operator="containsText" text="RAL 1021">
      <formula>NOT(ISERROR(SEARCH("RAL 1021",R37)))</formula>
    </cfRule>
    <cfRule type="containsText" dxfId="2070" priority="342" operator="containsText" text="RAL 5015">
      <formula>NOT(ISERROR(SEARCH("RAL 5015",R37)))</formula>
    </cfRule>
  </conditionalFormatting>
  <conditionalFormatting sqref="R39:R40">
    <cfRule type="containsText" dxfId="2069" priority="337" operator="containsText" text="RAL 7004">
      <formula>NOT(ISERROR(SEARCH("RAL 7004",R39)))</formula>
    </cfRule>
    <cfRule type="containsText" dxfId="2068" priority="338" operator="containsText" text="RAL 1021">
      <formula>NOT(ISERROR(SEARCH("RAL 1021",R39)))</formula>
    </cfRule>
    <cfRule type="containsText" dxfId="2067" priority="339" operator="containsText" text="RAL 5015">
      <formula>NOT(ISERROR(SEARCH("RAL 5015",R39)))</formula>
    </cfRule>
  </conditionalFormatting>
  <conditionalFormatting sqref="R65">
    <cfRule type="containsText" dxfId="2066" priority="334" operator="containsText" text="RAL 7004">
      <formula>NOT(ISERROR(SEARCH("RAL 7004",R65)))</formula>
    </cfRule>
    <cfRule type="containsText" dxfId="2065" priority="335" operator="containsText" text="RAL 1021">
      <formula>NOT(ISERROR(SEARCH("RAL 1021",R65)))</formula>
    </cfRule>
    <cfRule type="containsText" dxfId="2064" priority="336" operator="containsText" text="RAL 5015">
      <formula>NOT(ISERROR(SEARCH("RAL 5015",R65)))</formula>
    </cfRule>
  </conditionalFormatting>
  <conditionalFormatting sqref="R356">
    <cfRule type="containsText" dxfId="2063" priority="331" operator="containsText" text="RAL 7004">
      <formula>NOT(ISERROR(SEARCH("RAL 7004",R356)))</formula>
    </cfRule>
    <cfRule type="containsText" dxfId="2062" priority="332" operator="containsText" text="RAL 1021">
      <formula>NOT(ISERROR(SEARCH("RAL 1021",R356)))</formula>
    </cfRule>
    <cfRule type="containsText" dxfId="2061" priority="333" operator="containsText" text="RAL 5015">
      <formula>NOT(ISERROR(SEARCH("RAL 5015",R356)))</formula>
    </cfRule>
  </conditionalFormatting>
  <conditionalFormatting sqref="R344:R355">
    <cfRule type="containsText" dxfId="2060" priority="328" operator="containsText" text="RAL 7004">
      <formula>NOT(ISERROR(SEARCH("RAL 7004",R344)))</formula>
    </cfRule>
    <cfRule type="containsText" dxfId="2059" priority="329" operator="containsText" text="RAL 1021">
      <formula>NOT(ISERROR(SEARCH("RAL 1021",R344)))</formula>
    </cfRule>
    <cfRule type="containsText" dxfId="2058" priority="330" operator="containsText" text="RAL 5015">
      <formula>NOT(ISERROR(SEARCH("RAL 5015",R344)))</formula>
    </cfRule>
  </conditionalFormatting>
  <conditionalFormatting sqref="R357:R404">
    <cfRule type="containsText" dxfId="2057" priority="325" operator="containsText" text="RAL 7004">
      <formula>NOT(ISERROR(SEARCH("RAL 7004",R357)))</formula>
    </cfRule>
    <cfRule type="containsText" dxfId="2056" priority="326" operator="containsText" text="RAL 1021">
      <formula>NOT(ISERROR(SEARCH("RAL 1021",R357)))</formula>
    </cfRule>
    <cfRule type="containsText" dxfId="2055" priority="327" operator="containsText" text="RAL 5015">
      <formula>NOT(ISERROR(SEARCH("RAL 5015",R357)))</formula>
    </cfRule>
  </conditionalFormatting>
  <conditionalFormatting sqref="R427:R445">
    <cfRule type="containsText" dxfId="2054" priority="322" operator="containsText" text="RAL 7004">
      <formula>NOT(ISERROR(SEARCH("RAL 7004",R427)))</formula>
    </cfRule>
    <cfRule type="containsText" dxfId="2053" priority="323" operator="containsText" text="RAL 1021">
      <formula>NOT(ISERROR(SEARCH("RAL 1021",R427)))</formula>
    </cfRule>
    <cfRule type="containsText" dxfId="2052" priority="324" operator="containsText" text="RAL 5015">
      <formula>NOT(ISERROR(SEARCH("RAL 5015",R427)))</formula>
    </cfRule>
  </conditionalFormatting>
  <conditionalFormatting sqref="R169:R243">
    <cfRule type="containsText" dxfId="2051" priority="319" operator="containsText" text="RAL 7004">
      <formula>NOT(ISERROR(SEARCH("RAL 7004",R169)))</formula>
    </cfRule>
    <cfRule type="containsText" dxfId="2050" priority="320" operator="containsText" text="RAL 1021">
      <formula>NOT(ISERROR(SEARCH("RAL 1021",R169)))</formula>
    </cfRule>
    <cfRule type="containsText" dxfId="2049" priority="321" operator="containsText" text="RAL 5015">
      <formula>NOT(ISERROR(SEARCH("RAL 5015",R169)))</formula>
    </cfRule>
  </conditionalFormatting>
  <conditionalFormatting sqref="R147:R167">
    <cfRule type="containsText" dxfId="2048" priority="316" operator="containsText" text="RAL 7004">
      <formula>NOT(ISERROR(SEARCH("RAL 7004",R147)))</formula>
    </cfRule>
    <cfRule type="containsText" dxfId="2047" priority="317" operator="containsText" text="RAL 1021">
      <formula>NOT(ISERROR(SEARCH("RAL 1021",R147)))</formula>
    </cfRule>
    <cfRule type="containsText" dxfId="2046" priority="318" operator="containsText" text="RAL 5015">
      <formula>NOT(ISERROR(SEARCH("RAL 5015",R147)))</formula>
    </cfRule>
  </conditionalFormatting>
  <conditionalFormatting sqref="R86:R112">
    <cfRule type="containsText" dxfId="2045" priority="313" operator="containsText" text="RAL 7004">
      <formula>NOT(ISERROR(SEARCH("RAL 7004",R86)))</formula>
    </cfRule>
    <cfRule type="containsText" dxfId="2044" priority="314" operator="containsText" text="RAL 1021">
      <formula>NOT(ISERROR(SEARCH("RAL 1021",R86)))</formula>
    </cfRule>
    <cfRule type="containsText" dxfId="2043" priority="315" operator="containsText" text="RAL 5015">
      <formula>NOT(ISERROR(SEARCH("RAL 5015",R86)))</formula>
    </cfRule>
  </conditionalFormatting>
  <conditionalFormatting sqref="R73:R85">
    <cfRule type="containsText" dxfId="2042" priority="310" operator="containsText" text="RAL 7004">
      <formula>NOT(ISERROR(SEARCH("RAL 7004",R73)))</formula>
    </cfRule>
    <cfRule type="containsText" dxfId="2041" priority="311" operator="containsText" text="RAL 1021">
      <formula>NOT(ISERROR(SEARCH("RAL 1021",R73)))</formula>
    </cfRule>
    <cfRule type="containsText" dxfId="2040" priority="312" operator="containsText" text="RAL 5015">
      <formula>NOT(ISERROR(SEARCH("RAL 5015",R73)))</formula>
    </cfRule>
  </conditionalFormatting>
  <conditionalFormatting sqref="R41:R64">
    <cfRule type="containsText" dxfId="2039" priority="307" operator="containsText" text="RAL 7004">
      <formula>NOT(ISERROR(SEARCH("RAL 7004",R41)))</formula>
    </cfRule>
    <cfRule type="containsText" dxfId="2038" priority="308" operator="containsText" text="RAL 1021">
      <formula>NOT(ISERROR(SEARCH("RAL 1021",R41)))</formula>
    </cfRule>
    <cfRule type="containsText" dxfId="2037" priority="309" operator="containsText" text="RAL 5015">
      <formula>NOT(ISERROR(SEARCH("RAL 5015",R41)))</formula>
    </cfRule>
  </conditionalFormatting>
  <conditionalFormatting sqref="R35:R36">
    <cfRule type="containsText" dxfId="2036" priority="304" operator="containsText" text="RAL 7004">
      <formula>NOT(ISERROR(SEARCH("RAL 7004",R35)))</formula>
    </cfRule>
    <cfRule type="containsText" dxfId="2035" priority="305" operator="containsText" text="RAL 1021">
      <formula>NOT(ISERROR(SEARCH("RAL 1021",R35)))</formula>
    </cfRule>
    <cfRule type="containsText" dxfId="2034" priority="306" operator="containsText" text="RAL 5015">
      <formula>NOT(ISERROR(SEARCH("RAL 5015",R35)))</formula>
    </cfRule>
  </conditionalFormatting>
  <conditionalFormatting sqref="R31:R32">
    <cfRule type="containsText" dxfId="2033" priority="301" operator="containsText" text="RAL 7004">
      <formula>NOT(ISERROR(SEARCH("RAL 7004",R31)))</formula>
    </cfRule>
    <cfRule type="containsText" dxfId="2032" priority="302" operator="containsText" text="RAL 1021">
      <formula>NOT(ISERROR(SEARCH("RAL 1021",R31)))</formula>
    </cfRule>
    <cfRule type="containsText" dxfId="2031" priority="303" operator="containsText" text="RAL 5015">
      <formula>NOT(ISERROR(SEARCH("RAL 5015",R31)))</formula>
    </cfRule>
  </conditionalFormatting>
  <conditionalFormatting sqref="R28">
    <cfRule type="containsText" dxfId="2030" priority="298" operator="containsText" text="RAL 7004">
      <formula>NOT(ISERROR(SEARCH("RAL 7004",R28)))</formula>
    </cfRule>
    <cfRule type="containsText" dxfId="2029" priority="299" operator="containsText" text="RAL 1021">
      <formula>NOT(ISERROR(SEARCH("RAL 1021",R28)))</formula>
    </cfRule>
    <cfRule type="containsText" dxfId="2028" priority="300" operator="containsText" text="RAL 5015">
      <formula>NOT(ISERROR(SEARCH("RAL 5015",R28)))</formula>
    </cfRule>
  </conditionalFormatting>
  <conditionalFormatting sqref="R25">
    <cfRule type="containsText" dxfId="2027" priority="295" operator="containsText" text="RAL 7004">
      <formula>NOT(ISERROR(SEARCH("RAL 7004",R25)))</formula>
    </cfRule>
    <cfRule type="containsText" dxfId="2026" priority="296" operator="containsText" text="RAL 1021">
      <formula>NOT(ISERROR(SEARCH("RAL 1021",R25)))</formula>
    </cfRule>
    <cfRule type="containsText" dxfId="2025" priority="297" operator="containsText" text="RAL 5015">
      <formula>NOT(ISERROR(SEARCH("RAL 5015",R25)))</formula>
    </cfRule>
  </conditionalFormatting>
  <conditionalFormatting sqref="R22">
    <cfRule type="containsText" dxfId="2024" priority="292" operator="containsText" text="RAL 7004">
      <formula>NOT(ISERROR(SEARCH("RAL 7004",R22)))</formula>
    </cfRule>
    <cfRule type="containsText" dxfId="2023" priority="293" operator="containsText" text="RAL 1021">
      <formula>NOT(ISERROR(SEARCH("RAL 1021",R22)))</formula>
    </cfRule>
    <cfRule type="containsText" dxfId="2022" priority="294" operator="containsText" text="RAL 5015">
      <formula>NOT(ISERROR(SEARCH("RAL 5015",R22)))</formula>
    </cfRule>
  </conditionalFormatting>
  <conditionalFormatting sqref="R19">
    <cfRule type="containsText" dxfId="2021" priority="289" operator="containsText" text="RAL 7004">
      <formula>NOT(ISERROR(SEARCH("RAL 7004",R19)))</formula>
    </cfRule>
    <cfRule type="containsText" dxfId="2020" priority="290" operator="containsText" text="RAL 1021">
      <formula>NOT(ISERROR(SEARCH("RAL 1021",R19)))</formula>
    </cfRule>
    <cfRule type="containsText" dxfId="2019" priority="291" operator="containsText" text="RAL 5015">
      <formula>NOT(ISERROR(SEARCH("RAL 5015",R19)))</formula>
    </cfRule>
  </conditionalFormatting>
  <conditionalFormatting sqref="R15:R16">
    <cfRule type="containsText" dxfId="2018" priority="286" operator="containsText" text="RAL 7004">
      <formula>NOT(ISERROR(SEARCH("RAL 7004",R15)))</formula>
    </cfRule>
    <cfRule type="containsText" dxfId="2017" priority="287" operator="containsText" text="RAL 1021">
      <formula>NOT(ISERROR(SEARCH("RAL 1021",R15)))</formula>
    </cfRule>
    <cfRule type="containsText" dxfId="2016" priority="288" operator="containsText" text="RAL 5015">
      <formula>NOT(ISERROR(SEARCH("RAL 5015",R15)))</formula>
    </cfRule>
  </conditionalFormatting>
  <conditionalFormatting sqref="R4">
    <cfRule type="containsText" dxfId="2015" priority="283" operator="containsText" text="RAL 7004">
      <formula>NOT(ISERROR(SEARCH("RAL 7004",R4)))</formula>
    </cfRule>
    <cfRule type="containsText" dxfId="2014" priority="284" operator="containsText" text="RAL 1021">
      <formula>NOT(ISERROR(SEARCH("RAL 1021",R4)))</formula>
    </cfRule>
    <cfRule type="containsText" dxfId="2013" priority="285" operator="containsText" text="RAL 5015">
      <formula>NOT(ISERROR(SEARCH("RAL 5015",R4)))</formula>
    </cfRule>
  </conditionalFormatting>
  <conditionalFormatting sqref="Q2:Q3">
    <cfRule type="containsText" dxfId="2012" priority="280" operator="containsText" text="RAL 7004">
      <formula>NOT(ISERROR(SEARCH("RAL 7004",Q2)))</formula>
    </cfRule>
    <cfRule type="containsText" dxfId="2011" priority="281" operator="containsText" text="RAL 1021">
      <formula>NOT(ISERROR(SEARCH("RAL 1021",Q2)))</formula>
    </cfRule>
    <cfRule type="containsText" dxfId="2010" priority="282" operator="containsText" text="RAL 5015">
      <formula>NOT(ISERROR(SEARCH("RAL 5015",Q2)))</formula>
    </cfRule>
  </conditionalFormatting>
  <conditionalFormatting sqref="Q405:Q426">
    <cfRule type="containsText" dxfId="2009" priority="277" operator="containsText" text="RAL 7004">
      <formula>NOT(ISERROR(SEARCH("RAL 7004",Q405)))</formula>
    </cfRule>
    <cfRule type="containsText" dxfId="2008" priority="278" operator="containsText" text="RAL 1021">
      <formula>NOT(ISERROR(SEARCH("RAL 1021",Q405)))</formula>
    </cfRule>
    <cfRule type="containsText" dxfId="2007" priority="279" operator="containsText" text="RAL 5015">
      <formula>NOT(ISERROR(SEARCH("RAL 5015",Q405)))</formula>
    </cfRule>
  </conditionalFormatting>
  <conditionalFormatting sqref="Q5:Q14">
    <cfRule type="containsText" dxfId="2006" priority="274" operator="containsText" text="RAL 7004">
      <formula>NOT(ISERROR(SEARCH("RAL 7004",Q5)))</formula>
    </cfRule>
    <cfRule type="containsText" dxfId="2005" priority="275" operator="containsText" text="RAL 1021">
      <formula>NOT(ISERROR(SEARCH("RAL 1021",Q5)))</formula>
    </cfRule>
    <cfRule type="containsText" dxfId="2004" priority="276" operator="containsText" text="RAL 5015">
      <formula>NOT(ISERROR(SEARCH("RAL 5015",Q5)))</formula>
    </cfRule>
  </conditionalFormatting>
  <conditionalFormatting sqref="Q66:Q72">
    <cfRule type="containsText" dxfId="2003" priority="271" operator="containsText" text="RAL 7004">
      <formula>NOT(ISERROR(SEARCH("RAL 7004",Q66)))</formula>
    </cfRule>
    <cfRule type="containsText" dxfId="2002" priority="272" operator="containsText" text="RAL 1021">
      <formula>NOT(ISERROR(SEARCH("RAL 1021",Q66)))</formula>
    </cfRule>
    <cfRule type="containsText" dxfId="2001" priority="273" operator="containsText" text="RAL 5015">
      <formula>NOT(ISERROR(SEARCH("RAL 5015",Q66)))</formula>
    </cfRule>
  </conditionalFormatting>
  <conditionalFormatting sqref="Q113:Q146">
    <cfRule type="containsText" dxfId="2000" priority="268" operator="containsText" text="RAL 7004">
      <formula>NOT(ISERROR(SEARCH("RAL 7004",Q113)))</formula>
    </cfRule>
    <cfRule type="containsText" dxfId="1999" priority="269" operator="containsText" text="RAL 1021">
      <formula>NOT(ISERROR(SEARCH("RAL 1021",Q113)))</formula>
    </cfRule>
    <cfRule type="containsText" dxfId="1998" priority="270" operator="containsText" text="RAL 5015">
      <formula>NOT(ISERROR(SEARCH("RAL 5015",Q113)))</formula>
    </cfRule>
  </conditionalFormatting>
  <conditionalFormatting sqref="Q168">
    <cfRule type="containsText" dxfId="1997" priority="265" operator="containsText" text="RAL 7004">
      <formula>NOT(ISERROR(SEARCH("RAL 7004",Q168)))</formula>
    </cfRule>
    <cfRule type="containsText" dxfId="1996" priority="266" operator="containsText" text="RAL 1021">
      <formula>NOT(ISERROR(SEARCH("RAL 1021",Q168)))</formula>
    </cfRule>
    <cfRule type="containsText" dxfId="1995" priority="267" operator="containsText" text="RAL 5015">
      <formula>NOT(ISERROR(SEARCH("RAL 5015",Q168)))</formula>
    </cfRule>
  </conditionalFormatting>
  <conditionalFormatting sqref="Q246:Q253">
    <cfRule type="containsText" dxfId="1994" priority="262" operator="containsText" text="RAL 7004">
      <formula>NOT(ISERROR(SEARCH("RAL 7004",Q246)))</formula>
    </cfRule>
    <cfRule type="containsText" dxfId="1993" priority="263" operator="containsText" text="RAL 1021">
      <formula>NOT(ISERROR(SEARCH("RAL 1021",Q246)))</formula>
    </cfRule>
    <cfRule type="containsText" dxfId="1992" priority="264" operator="containsText" text="RAL 5015">
      <formula>NOT(ISERROR(SEARCH("RAL 5015",Q246)))</formula>
    </cfRule>
  </conditionalFormatting>
  <conditionalFormatting sqref="Q244:Q245">
    <cfRule type="containsText" dxfId="1991" priority="259" operator="containsText" text="RAL 7004">
      <formula>NOT(ISERROR(SEARCH("RAL 7004",Q244)))</formula>
    </cfRule>
    <cfRule type="containsText" dxfId="1990" priority="260" operator="containsText" text="RAL 1021">
      <formula>NOT(ISERROR(SEARCH("RAL 1021",Q244)))</formula>
    </cfRule>
    <cfRule type="containsText" dxfId="1989" priority="261" operator="containsText" text="RAL 5015">
      <formula>NOT(ISERROR(SEARCH("RAL 5015",Q244)))</formula>
    </cfRule>
  </conditionalFormatting>
  <conditionalFormatting sqref="Q254:Q311 Q317:Q343 Q313:Q314">
    <cfRule type="containsText" dxfId="1988" priority="256" operator="containsText" text="RAL 7004">
      <formula>NOT(ISERROR(SEARCH("RAL 7004",Q254)))</formula>
    </cfRule>
    <cfRule type="containsText" dxfId="1987" priority="257" operator="containsText" text="RAL 1021">
      <formula>NOT(ISERROR(SEARCH("RAL 1021",Q254)))</formula>
    </cfRule>
    <cfRule type="containsText" dxfId="1986" priority="258" operator="containsText" text="RAL 5015">
      <formula>NOT(ISERROR(SEARCH("RAL 5015",Q254)))</formula>
    </cfRule>
  </conditionalFormatting>
  <conditionalFormatting sqref="Q17">
    <cfRule type="containsText" dxfId="1985" priority="253" operator="containsText" text="RAL 7004">
      <formula>NOT(ISERROR(SEARCH("RAL 7004",Q17)))</formula>
    </cfRule>
    <cfRule type="containsText" dxfId="1984" priority="254" operator="containsText" text="RAL 1021">
      <formula>NOT(ISERROR(SEARCH("RAL 1021",Q17)))</formula>
    </cfRule>
    <cfRule type="containsText" dxfId="1983" priority="255" operator="containsText" text="RAL 5015">
      <formula>NOT(ISERROR(SEARCH("RAL 5015",Q17)))</formula>
    </cfRule>
  </conditionalFormatting>
  <conditionalFormatting sqref="Q18">
    <cfRule type="containsText" dxfId="1982" priority="250" operator="containsText" text="RAL 7004">
      <formula>NOT(ISERROR(SEARCH("RAL 7004",Q18)))</formula>
    </cfRule>
    <cfRule type="containsText" dxfId="1981" priority="251" operator="containsText" text="RAL 1021">
      <formula>NOT(ISERROR(SEARCH("RAL 1021",Q18)))</formula>
    </cfRule>
    <cfRule type="containsText" dxfId="1980" priority="252" operator="containsText" text="RAL 5015">
      <formula>NOT(ISERROR(SEARCH("RAL 5015",Q18)))</formula>
    </cfRule>
  </conditionalFormatting>
  <conditionalFormatting sqref="Q20:Q21">
    <cfRule type="containsText" dxfId="1979" priority="247" operator="containsText" text="RAL 7004">
      <formula>NOT(ISERROR(SEARCH("RAL 7004",Q20)))</formula>
    </cfRule>
    <cfRule type="containsText" dxfId="1978" priority="248" operator="containsText" text="RAL 1021">
      <formula>NOT(ISERROR(SEARCH("RAL 1021",Q20)))</formula>
    </cfRule>
    <cfRule type="containsText" dxfId="1977" priority="249" operator="containsText" text="RAL 5015">
      <formula>NOT(ISERROR(SEARCH("RAL 5015",Q20)))</formula>
    </cfRule>
  </conditionalFormatting>
  <conditionalFormatting sqref="Q23:Q24">
    <cfRule type="containsText" dxfId="1976" priority="244" operator="containsText" text="RAL 7004">
      <formula>NOT(ISERROR(SEARCH("RAL 7004",Q23)))</formula>
    </cfRule>
    <cfRule type="containsText" dxfId="1975" priority="245" operator="containsText" text="RAL 1021">
      <formula>NOT(ISERROR(SEARCH("RAL 1021",Q23)))</formula>
    </cfRule>
    <cfRule type="containsText" dxfId="1974" priority="246" operator="containsText" text="RAL 5015">
      <formula>NOT(ISERROR(SEARCH("RAL 5015",Q23)))</formula>
    </cfRule>
  </conditionalFormatting>
  <conditionalFormatting sqref="Q26:Q27">
    <cfRule type="containsText" dxfId="1973" priority="241" operator="containsText" text="RAL 7004">
      <formula>NOT(ISERROR(SEARCH("RAL 7004",Q26)))</formula>
    </cfRule>
    <cfRule type="containsText" dxfId="1972" priority="242" operator="containsText" text="RAL 1021">
      <formula>NOT(ISERROR(SEARCH("RAL 1021",Q26)))</formula>
    </cfRule>
    <cfRule type="containsText" dxfId="1971" priority="243" operator="containsText" text="RAL 5015">
      <formula>NOT(ISERROR(SEARCH("RAL 5015",Q26)))</formula>
    </cfRule>
  </conditionalFormatting>
  <conditionalFormatting sqref="Q29:Q30">
    <cfRule type="containsText" dxfId="1970" priority="238" operator="containsText" text="RAL 7004">
      <formula>NOT(ISERROR(SEARCH("RAL 7004",Q29)))</formula>
    </cfRule>
    <cfRule type="containsText" dxfId="1969" priority="239" operator="containsText" text="RAL 1021">
      <formula>NOT(ISERROR(SEARCH("RAL 1021",Q29)))</formula>
    </cfRule>
    <cfRule type="containsText" dxfId="1968" priority="240" operator="containsText" text="RAL 5015">
      <formula>NOT(ISERROR(SEARCH("RAL 5015",Q29)))</formula>
    </cfRule>
  </conditionalFormatting>
  <conditionalFormatting sqref="Q33:Q34">
    <cfRule type="containsText" dxfId="1967" priority="235" operator="containsText" text="RAL 7004">
      <formula>NOT(ISERROR(SEARCH("RAL 7004",Q33)))</formula>
    </cfRule>
    <cfRule type="containsText" dxfId="1966" priority="236" operator="containsText" text="RAL 1021">
      <formula>NOT(ISERROR(SEARCH("RAL 1021",Q33)))</formula>
    </cfRule>
    <cfRule type="containsText" dxfId="1965" priority="237" operator="containsText" text="RAL 5015">
      <formula>NOT(ISERROR(SEARCH("RAL 5015",Q33)))</formula>
    </cfRule>
  </conditionalFormatting>
  <conditionalFormatting sqref="Q37:Q38">
    <cfRule type="containsText" dxfId="1964" priority="232" operator="containsText" text="RAL 7004">
      <formula>NOT(ISERROR(SEARCH("RAL 7004",Q37)))</formula>
    </cfRule>
    <cfRule type="containsText" dxfId="1963" priority="233" operator="containsText" text="RAL 1021">
      <formula>NOT(ISERROR(SEARCH("RAL 1021",Q37)))</formula>
    </cfRule>
    <cfRule type="containsText" dxfId="1962" priority="234" operator="containsText" text="RAL 5015">
      <formula>NOT(ISERROR(SEARCH("RAL 5015",Q37)))</formula>
    </cfRule>
  </conditionalFormatting>
  <conditionalFormatting sqref="Q39:Q40">
    <cfRule type="containsText" dxfId="1961" priority="229" operator="containsText" text="RAL 7004">
      <formula>NOT(ISERROR(SEARCH("RAL 7004",Q39)))</formula>
    </cfRule>
    <cfRule type="containsText" dxfId="1960" priority="230" operator="containsText" text="RAL 1021">
      <formula>NOT(ISERROR(SEARCH("RAL 1021",Q39)))</formula>
    </cfRule>
    <cfRule type="containsText" dxfId="1959" priority="231" operator="containsText" text="RAL 5015">
      <formula>NOT(ISERROR(SEARCH("RAL 5015",Q39)))</formula>
    </cfRule>
  </conditionalFormatting>
  <conditionalFormatting sqref="Q65">
    <cfRule type="containsText" dxfId="1958" priority="226" operator="containsText" text="RAL 7004">
      <formula>NOT(ISERROR(SEARCH("RAL 7004",Q65)))</formula>
    </cfRule>
    <cfRule type="containsText" dxfId="1957" priority="227" operator="containsText" text="RAL 1021">
      <formula>NOT(ISERROR(SEARCH("RAL 1021",Q65)))</formula>
    </cfRule>
    <cfRule type="containsText" dxfId="1956" priority="228" operator="containsText" text="RAL 5015">
      <formula>NOT(ISERROR(SEARCH("RAL 5015",Q65)))</formula>
    </cfRule>
  </conditionalFormatting>
  <conditionalFormatting sqref="Q356">
    <cfRule type="containsText" dxfId="1955" priority="223" operator="containsText" text="RAL 7004">
      <formula>NOT(ISERROR(SEARCH("RAL 7004",Q356)))</formula>
    </cfRule>
    <cfRule type="containsText" dxfId="1954" priority="224" operator="containsText" text="RAL 1021">
      <formula>NOT(ISERROR(SEARCH("RAL 1021",Q356)))</formula>
    </cfRule>
    <cfRule type="containsText" dxfId="1953" priority="225" operator="containsText" text="RAL 5015">
      <formula>NOT(ISERROR(SEARCH("RAL 5015",Q356)))</formula>
    </cfRule>
  </conditionalFormatting>
  <conditionalFormatting sqref="Q344:Q355">
    <cfRule type="containsText" dxfId="1952" priority="220" operator="containsText" text="RAL 7004">
      <formula>NOT(ISERROR(SEARCH("RAL 7004",Q344)))</formula>
    </cfRule>
    <cfRule type="containsText" dxfId="1951" priority="221" operator="containsText" text="RAL 1021">
      <formula>NOT(ISERROR(SEARCH("RAL 1021",Q344)))</formula>
    </cfRule>
    <cfRule type="containsText" dxfId="1950" priority="222" operator="containsText" text="RAL 5015">
      <formula>NOT(ISERROR(SEARCH("RAL 5015",Q344)))</formula>
    </cfRule>
  </conditionalFormatting>
  <conditionalFormatting sqref="Q357:Q404">
    <cfRule type="containsText" dxfId="1949" priority="217" operator="containsText" text="RAL 7004">
      <formula>NOT(ISERROR(SEARCH("RAL 7004",Q357)))</formula>
    </cfRule>
    <cfRule type="containsText" dxfId="1948" priority="218" operator="containsText" text="RAL 1021">
      <formula>NOT(ISERROR(SEARCH("RAL 1021",Q357)))</formula>
    </cfRule>
    <cfRule type="containsText" dxfId="1947" priority="219" operator="containsText" text="RAL 5015">
      <formula>NOT(ISERROR(SEARCH("RAL 5015",Q357)))</formula>
    </cfRule>
  </conditionalFormatting>
  <conditionalFormatting sqref="Q427:Q445">
    <cfRule type="containsText" dxfId="1946" priority="214" operator="containsText" text="RAL 7004">
      <formula>NOT(ISERROR(SEARCH("RAL 7004",Q427)))</formula>
    </cfRule>
    <cfRule type="containsText" dxfId="1945" priority="215" operator="containsText" text="RAL 1021">
      <formula>NOT(ISERROR(SEARCH("RAL 1021",Q427)))</formula>
    </cfRule>
    <cfRule type="containsText" dxfId="1944" priority="216" operator="containsText" text="RAL 5015">
      <formula>NOT(ISERROR(SEARCH("RAL 5015",Q427)))</formula>
    </cfRule>
  </conditionalFormatting>
  <conditionalFormatting sqref="Q169:Q243">
    <cfRule type="containsText" dxfId="1943" priority="211" operator="containsText" text="RAL 7004">
      <formula>NOT(ISERROR(SEARCH("RAL 7004",Q169)))</formula>
    </cfRule>
    <cfRule type="containsText" dxfId="1942" priority="212" operator="containsText" text="RAL 1021">
      <formula>NOT(ISERROR(SEARCH("RAL 1021",Q169)))</formula>
    </cfRule>
    <cfRule type="containsText" dxfId="1941" priority="213" operator="containsText" text="RAL 5015">
      <formula>NOT(ISERROR(SEARCH("RAL 5015",Q169)))</formula>
    </cfRule>
  </conditionalFormatting>
  <conditionalFormatting sqref="Q147:Q167">
    <cfRule type="containsText" dxfId="1940" priority="208" operator="containsText" text="RAL 7004">
      <formula>NOT(ISERROR(SEARCH("RAL 7004",Q147)))</formula>
    </cfRule>
    <cfRule type="containsText" dxfId="1939" priority="209" operator="containsText" text="RAL 1021">
      <formula>NOT(ISERROR(SEARCH("RAL 1021",Q147)))</formula>
    </cfRule>
    <cfRule type="containsText" dxfId="1938" priority="210" operator="containsText" text="RAL 5015">
      <formula>NOT(ISERROR(SEARCH("RAL 5015",Q147)))</formula>
    </cfRule>
  </conditionalFormatting>
  <conditionalFormatting sqref="Q86:Q112">
    <cfRule type="containsText" dxfId="1937" priority="205" operator="containsText" text="RAL 7004">
      <formula>NOT(ISERROR(SEARCH("RAL 7004",Q86)))</formula>
    </cfRule>
    <cfRule type="containsText" dxfId="1936" priority="206" operator="containsText" text="RAL 1021">
      <formula>NOT(ISERROR(SEARCH("RAL 1021",Q86)))</formula>
    </cfRule>
    <cfRule type="containsText" dxfId="1935" priority="207" operator="containsText" text="RAL 5015">
      <formula>NOT(ISERROR(SEARCH("RAL 5015",Q86)))</formula>
    </cfRule>
  </conditionalFormatting>
  <conditionalFormatting sqref="Q73:Q85">
    <cfRule type="containsText" dxfId="1934" priority="202" operator="containsText" text="RAL 7004">
      <formula>NOT(ISERROR(SEARCH("RAL 7004",Q73)))</formula>
    </cfRule>
    <cfRule type="containsText" dxfId="1933" priority="203" operator="containsText" text="RAL 1021">
      <formula>NOT(ISERROR(SEARCH("RAL 1021",Q73)))</formula>
    </cfRule>
    <cfRule type="containsText" dxfId="1932" priority="204" operator="containsText" text="RAL 5015">
      <formula>NOT(ISERROR(SEARCH("RAL 5015",Q73)))</formula>
    </cfRule>
  </conditionalFormatting>
  <conditionalFormatting sqref="Q41:Q64">
    <cfRule type="containsText" dxfId="1931" priority="199" operator="containsText" text="RAL 7004">
      <formula>NOT(ISERROR(SEARCH("RAL 7004",Q41)))</formula>
    </cfRule>
    <cfRule type="containsText" dxfId="1930" priority="200" operator="containsText" text="RAL 1021">
      <formula>NOT(ISERROR(SEARCH("RAL 1021",Q41)))</formula>
    </cfRule>
    <cfRule type="containsText" dxfId="1929" priority="201" operator="containsText" text="RAL 5015">
      <formula>NOT(ISERROR(SEARCH("RAL 5015",Q41)))</formula>
    </cfRule>
  </conditionalFormatting>
  <conditionalFormatting sqref="Q35:Q36">
    <cfRule type="containsText" dxfId="1928" priority="196" operator="containsText" text="RAL 7004">
      <formula>NOT(ISERROR(SEARCH("RAL 7004",Q35)))</formula>
    </cfRule>
    <cfRule type="containsText" dxfId="1927" priority="197" operator="containsText" text="RAL 1021">
      <formula>NOT(ISERROR(SEARCH("RAL 1021",Q35)))</formula>
    </cfRule>
    <cfRule type="containsText" dxfId="1926" priority="198" operator="containsText" text="RAL 5015">
      <formula>NOT(ISERROR(SEARCH("RAL 5015",Q35)))</formula>
    </cfRule>
  </conditionalFormatting>
  <conditionalFormatting sqref="Q31:Q32">
    <cfRule type="containsText" dxfId="1925" priority="193" operator="containsText" text="RAL 7004">
      <formula>NOT(ISERROR(SEARCH("RAL 7004",Q31)))</formula>
    </cfRule>
    <cfRule type="containsText" dxfId="1924" priority="194" operator="containsText" text="RAL 1021">
      <formula>NOT(ISERROR(SEARCH("RAL 1021",Q31)))</formula>
    </cfRule>
    <cfRule type="containsText" dxfId="1923" priority="195" operator="containsText" text="RAL 5015">
      <formula>NOT(ISERROR(SEARCH("RAL 5015",Q31)))</formula>
    </cfRule>
  </conditionalFormatting>
  <conditionalFormatting sqref="Q28">
    <cfRule type="containsText" dxfId="1922" priority="190" operator="containsText" text="RAL 7004">
      <formula>NOT(ISERROR(SEARCH("RAL 7004",Q28)))</formula>
    </cfRule>
    <cfRule type="containsText" dxfId="1921" priority="191" operator="containsText" text="RAL 1021">
      <formula>NOT(ISERROR(SEARCH("RAL 1021",Q28)))</formula>
    </cfRule>
    <cfRule type="containsText" dxfId="1920" priority="192" operator="containsText" text="RAL 5015">
      <formula>NOT(ISERROR(SEARCH("RAL 5015",Q28)))</formula>
    </cfRule>
  </conditionalFormatting>
  <conditionalFormatting sqref="Q25">
    <cfRule type="containsText" dxfId="1919" priority="187" operator="containsText" text="RAL 7004">
      <formula>NOT(ISERROR(SEARCH("RAL 7004",Q25)))</formula>
    </cfRule>
    <cfRule type="containsText" dxfId="1918" priority="188" operator="containsText" text="RAL 1021">
      <formula>NOT(ISERROR(SEARCH("RAL 1021",Q25)))</formula>
    </cfRule>
    <cfRule type="containsText" dxfId="1917" priority="189" operator="containsText" text="RAL 5015">
      <formula>NOT(ISERROR(SEARCH("RAL 5015",Q25)))</formula>
    </cfRule>
  </conditionalFormatting>
  <conditionalFormatting sqref="Q22">
    <cfRule type="containsText" dxfId="1916" priority="184" operator="containsText" text="RAL 7004">
      <formula>NOT(ISERROR(SEARCH("RAL 7004",Q22)))</formula>
    </cfRule>
    <cfRule type="containsText" dxfId="1915" priority="185" operator="containsText" text="RAL 1021">
      <formula>NOT(ISERROR(SEARCH("RAL 1021",Q22)))</formula>
    </cfRule>
    <cfRule type="containsText" dxfId="1914" priority="186" operator="containsText" text="RAL 5015">
      <formula>NOT(ISERROR(SEARCH("RAL 5015",Q22)))</formula>
    </cfRule>
  </conditionalFormatting>
  <conditionalFormatting sqref="Q19">
    <cfRule type="containsText" dxfId="1913" priority="181" operator="containsText" text="RAL 7004">
      <formula>NOT(ISERROR(SEARCH("RAL 7004",Q19)))</formula>
    </cfRule>
    <cfRule type="containsText" dxfId="1912" priority="182" operator="containsText" text="RAL 1021">
      <formula>NOT(ISERROR(SEARCH("RAL 1021",Q19)))</formula>
    </cfRule>
    <cfRule type="containsText" dxfId="1911" priority="183" operator="containsText" text="RAL 5015">
      <formula>NOT(ISERROR(SEARCH("RAL 5015",Q19)))</formula>
    </cfRule>
  </conditionalFormatting>
  <conditionalFormatting sqref="Q15:Q16">
    <cfRule type="containsText" dxfId="1910" priority="178" operator="containsText" text="RAL 7004">
      <formula>NOT(ISERROR(SEARCH("RAL 7004",Q15)))</formula>
    </cfRule>
    <cfRule type="containsText" dxfId="1909" priority="179" operator="containsText" text="RAL 1021">
      <formula>NOT(ISERROR(SEARCH("RAL 1021",Q15)))</formula>
    </cfRule>
    <cfRule type="containsText" dxfId="1908" priority="180" operator="containsText" text="RAL 5015">
      <formula>NOT(ISERROR(SEARCH("RAL 5015",Q15)))</formula>
    </cfRule>
  </conditionalFormatting>
  <conditionalFormatting sqref="Q4">
    <cfRule type="containsText" dxfId="1907" priority="175" operator="containsText" text="RAL 7004">
      <formula>NOT(ISERROR(SEARCH("RAL 7004",Q4)))</formula>
    </cfRule>
    <cfRule type="containsText" dxfId="1906" priority="176" operator="containsText" text="RAL 1021">
      <formula>NOT(ISERROR(SEARCH("RAL 1021",Q4)))</formula>
    </cfRule>
    <cfRule type="containsText" dxfId="1905" priority="177" operator="containsText" text="RAL 5015">
      <formula>NOT(ISERROR(SEARCH("RAL 5015",Q4)))</formula>
    </cfRule>
  </conditionalFormatting>
  <conditionalFormatting sqref="S2:S3">
    <cfRule type="containsText" dxfId="1904" priority="172" operator="containsText" text="RAL 7004">
      <formula>NOT(ISERROR(SEARCH("RAL 7004",S2)))</formula>
    </cfRule>
    <cfRule type="containsText" dxfId="1903" priority="173" operator="containsText" text="RAL 1021">
      <formula>NOT(ISERROR(SEARCH("RAL 1021",S2)))</formula>
    </cfRule>
    <cfRule type="containsText" dxfId="1902" priority="174" operator="containsText" text="RAL 5015">
      <formula>NOT(ISERROR(SEARCH("RAL 5015",S2)))</formula>
    </cfRule>
  </conditionalFormatting>
  <conditionalFormatting sqref="S405:S426">
    <cfRule type="containsText" dxfId="1901" priority="169" operator="containsText" text="RAL 7004">
      <formula>NOT(ISERROR(SEARCH("RAL 7004",S405)))</formula>
    </cfRule>
    <cfRule type="containsText" dxfId="1900" priority="170" operator="containsText" text="RAL 1021">
      <formula>NOT(ISERROR(SEARCH("RAL 1021",S405)))</formula>
    </cfRule>
    <cfRule type="containsText" dxfId="1899" priority="171" operator="containsText" text="RAL 5015">
      <formula>NOT(ISERROR(SEARCH("RAL 5015",S405)))</formula>
    </cfRule>
  </conditionalFormatting>
  <conditionalFormatting sqref="S5:S14">
    <cfRule type="containsText" dxfId="1898" priority="166" operator="containsText" text="RAL 7004">
      <formula>NOT(ISERROR(SEARCH("RAL 7004",S5)))</formula>
    </cfRule>
    <cfRule type="containsText" dxfId="1897" priority="167" operator="containsText" text="RAL 1021">
      <formula>NOT(ISERROR(SEARCH("RAL 1021",S5)))</formula>
    </cfRule>
    <cfRule type="containsText" dxfId="1896" priority="168" operator="containsText" text="RAL 5015">
      <formula>NOT(ISERROR(SEARCH("RAL 5015",S5)))</formula>
    </cfRule>
  </conditionalFormatting>
  <conditionalFormatting sqref="S66:S72">
    <cfRule type="containsText" dxfId="1895" priority="163" operator="containsText" text="RAL 7004">
      <formula>NOT(ISERROR(SEARCH("RAL 7004",S66)))</formula>
    </cfRule>
    <cfRule type="containsText" dxfId="1894" priority="164" operator="containsText" text="RAL 1021">
      <formula>NOT(ISERROR(SEARCH("RAL 1021",S66)))</formula>
    </cfRule>
    <cfRule type="containsText" dxfId="1893" priority="165" operator="containsText" text="RAL 5015">
      <formula>NOT(ISERROR(SEARCH("RAL 5015",S66)))</formula>
    </cfRule>
  </conditionalFormatting>
  <conditionalFormatting sqref="S113:S146">
    <cfRule type="containsText" dxfId="1892" priority="160" operator="containsText" text="RAL 7004">
      <formula>NOT(ISERROR(SEARCH("RAL 7004",S113)))</formula>
    </cfRule>
    <cfRule type="containsText" dxfId="1891" priority="161" operator="containsText" text="RAL 1021">
      <formula>NOT(ISERROR(SEARCH("RAL 1021",S113)))</formula>
    </cfRule>
    <cfRule type="containsText" dxfId="1890" priority="162" operator="containsText" text="RAL 5015">
      <formula>NOT(ISERROR(SEARCH("RAL 5015",S113)))</formula>
    </cfRule>
  </conditionalFormatting>
  <conditionalFormatting sqref="S168">
    <cfRule type="containsText" dxfId="1889" priority="157" operator="containsText" text="RAL 7004">
      <formula>NOT(ISERROR(SEARCH("RAL 7004",S168)))</formula>
    </cfRule>
    <cfRule type="containsText" dxfId="1888" priority="158" operator="containsText" text="RAL 1021">
      <formula>NOT(ISERROR(SEARCH("RAL 1021",S168)))</formula>
    </cfRule>
    <cfRule type="containsText" dxfId="1887" priority="159" operator="containsText" text="RAL 5015">
      <formula>NOT(ISERROR(SEARCH("RAL 5015",S168)))</formula>
    </cfRule>
  </conditionalFormatting>
  <conditionalFormatting sqref="S246:S253">
    <cfRule type="containsText" dxfId="1886" priority="154" operator="containsText" text="RAL 7004">
      <formula>NOT(ISERROR(SEARCH("RAL 7004",S246)))</formula>
    </cfRule>
    <cfRule type="containsText" dxfId="1885" priority="155" operator="containsText" text="RAL 1021">
      <formula>NOT(ISERROR(SEARCH("RAL 1021",S246)))</formula>
    </cfRule>
    <cfRule type="containsText" dxfId="1884" priority="156" operator="containsText" text="RAL 5015">
      <formula>NOT(ISERROR(SEARCH("RAL 5015",S246)))</formula>
    </cfRule>
  </conditionalFormatting>
  <conditionalFormatting sqref="S244:S245">
    <cfRule type="containsText" dxfId="1883" priority="151" operator="containsText" text="RAL 7004">
      <formula>NOT(ISERROR(SEARCH("RAL 7004",S244)))</formula>
    </cfRule>
    <cfRule type="containsText" dxfId="1882" priority="152" operator="containsText" text="RAL 1021">
      <formula>NOT(ISERROR(SEARCH("RAL 1021",S244)))</formula>
    </cfRule>
    <cfRule type="containsText" dxfId="1881" priority="153" operator="containsText" text="RAL 5015">
      <formula>NOT(ISERROR(SEARCH("RAL 5015",S244)))</formula>
    </cfRule>
  </conditionalFormatting>
  <conditionalFormatting sqref="S254:S311 S317:S343 S313:S314">
    <cfRule type="containsText" dxfId="1880" priority="148" operator="containsText" text="RAL 7004">
      <formula>NOT(ISERROR(SEARCH("RAL 7004",S254)))</formula>
    </cfRule>
    <cfRule type="containsText" dxfId="1879" priority="149" operator="containsText" text="RAL 1021">
      <formula>NOT(ISERROR(SEARCH("RAL 1021",S254)))</formula>
    </cfRule>
    <cfRule type="containsText" dxfId="1878" priority="150" operator="containsText" text="RAL 5015">
      <formula>NOT(ISERROR(SEARCH("RAL 5015",S254)))</formula>
    </cfRule>
  </conditionalFormatting>
  <conditionalFormatting sqref="S17">
    <cfRule type="containsText" dxfId="1877" priority="145" operator="containsText" text="RAL 7004">
      <formula>NOT(ISERROR(SEARCH("RAL 7004",S17)))</formula>
    </cfRule>
    <cfRule type="containsText" dxfId="1876" priority="146" operator="containsText" text="RAL 1021">
      <formula>NOT(ISERROR(SEARCH("RAL 1021",S17)))</formula>
    </cfRule>
    <cfRule type="containsText" dxfId="1875" priority="147" operator="containsText" text="RAL 5015">
      <formula>NOT(ISERROR(SEARCH("RAL 5015",S17)))</formula>
    </cfRule>
  </conditionalFormatting>
  <conditionalFormatting sqref="S18">
    <cfRule type="containsText" dxfId="1874" priority="142" operator="containsText" text="RAL 7004">
      <formula>NOT(ISERROR(SEARCH("RAL 7004",S18)))</formula>
    </cfRule>
    <cfRule type="containsText" dxfId="1873" priority="143" operator="containsText" text="RAL 1021">
      <formula>NOT(ISERROR(SEARCH("RAL 1021",S18)))</formula>
    </cfRule>
    <cfRule type="containsText" dxfId="1872" priority="144" operator="containsText" text="RAL 5015">
      <formula>NOT(ISERROR(SEARCH("RAL 5015",S18)))</formula>
    </cfRule>
  </conditionalFormatting>
  <conditionalFormatting sqref="S20:S21">
    <cfRule type="containsText" dxfId="1871" priority="139" operator="containsText" text="RAL 7004">
      <formula>NOT(ISERROR(SEARCH("RAL 7004",S20)))</formula>
    </cfRule>
    <cfRule type="containsText" dxfId="1870" priority="140" operator="containsText" text="RAL 1021">
      <formula>NOT(ISERROR(SEARCH("RAL 1021",S20)))</formula>
    </cfRule>
    <cfRule type="containsText" dxfId="1869" priority="141" operator="containsText" text="RAL 5015">
      <formula>NOT(ISERROR(SEARCH("RAL 5015",S20)))</formula>
    </cfRule>
  </conditionalFormatting>
  <conditionalFormatting sqref="S23:S24">
    <cfRule type="containsText" dxfId="1868" priority="136" operator="containsText" text="RAL 7004">
      <formula>NOT(ISERROR(SEARCH("RAL 7004",S23)))</formula>
    </cfRule>
    <cfRule type="containsText" dxfId="1867" priority="137" operator="containsText" text="RAL 1021">
      <formula>NOT(ISERROR(SEARCH("RAL 1021",S23)))</formula>
    </cfRule>
    <cfRule type="containsText" dxfId="1866" priority="138" operator="containsText" text="RAL 5015">
      <formula>NOT(ISERROR(SEARCH("RAL 5015",S23)))</formula>
    </cfRule>
  </conditionalFormatting>
  <conditionalFormatting sqref="S26:S27">
    <cfRule type="containsText" dxfId="1865" priority="133" operator="containsText" text="RAL 7004">
      <formula>NOT(ISERROR(SEARCH("RAL 7004",S26)))</formula>
    </cfRule>
    <cfRule type="containsText" dxfId="1864" priority="134" operator="containsText" text="RAL 1021">
      <formula>NOT(ISERROR(SEARCH("RAL 1021",S26)))</formula>
    </cfRule>
    <cfRule type="containsText" dxfId="1863" priority="135" operator="containsText" text="RAL 5015">
      <formula>NOT(ISERROR(SEARCH("RAL 5015",S26)))</formula>
    </cfRule>
  </conditionalFormatting>
  <conditionalFormatting sqref="S29:S30">
    <cfRule type="containsText" dxfId="1862" priority="130" operator="containsText" text="RAL 7004">
      <formula>NOT(ISERROR(SEARCH("RAL 7004",S29)))</formula>
    </cfRule>
    <cfRule type="containsText" dxfId="1861" priority="131" operator="containsText" text="RAL 1021">
      <formula>NOT(ISERROR(SEARCH("RAL 1021",S29)))</formula>
    </cfRule>
    <cfRule type="containsText" dxfId="1860" priority="132" operator="containsText" text="RAL 5015">
      <formula>NOT(ISERROR(SEARCH("RAL 5015",S29)))</formula>
    </cfRule>
  </conditionalFormatting>
  <conditionalFormatting sqref="S33:S34">
    <cfRule type="containsText" dxfId="1859" priority="127" operator="containsText" text="RAL 7004">
      <formula>NOT(ISERROR(SEARCH("RAL 7004",S33)))</formula>
    </cfRule>
    <cfRule type="containsText" dxfId="1858" priority="128" operator="containsText" text="RAL 1021">
      <formula>NOT(ISERROR(SEARCH("RAL 1021",S33)))</formula>
    </cfRule>
    <cfRule type="containsText" dxfId="1857" priority="129" operator="containsText" text="RAL 5015">
      <formula>NOT(ISERROR(SEARCH("RAL 5015",S33)))</formula>
    </cfRule>
  </conditionalFormatting>
  <conditionalFormatting sqref="S37:S38">
    <cfRule type="containsText" dxfId="1856" priority="124" operator="containsText" text="RAL 7004">
      <formula>NOT(ISERROR(SEARCH("RAL 7004",S37)))</formula>
    </cfRule>
    <cfRule type="containsText" dxfId="1855" priority="125" operator="containsText" text="RAL 1021">
      <formula>NOT(ISERROR(SEARCH("RAL 1021",S37)))</formula>
    </cfRule>
    <cfRule type="containsText" dxfId="1854" priority="126" operator="containsText" text="RAL 5015">
      <formula>NOT(ISERROR(SEARCH("RAL 5015",S37)))</formula>
    </cfRule>
  </conditionalFormatting>
  <conditionalFormatting sqref="S39:S40">
    <cfRule type="containsText" dxfId="1853" priority="121" operator="containsText" text="RAL 7004">
      <formula>NOT(ISERROR(SEARCH("RAL 7004",S39)))</formula>
    </cfRule>
    <cfRule type="containsText" dxfId="1852" priority="122" operator="containsText" text="RAL 1021">
      <formula>NOT(ISERROR(SEARCH("RAL 1021",S39)))</formula>
    </cfRule>
    <cfRule type="containsText" dxfId="1851" priority="123" operator="containsText" text="RAL 5015">
      <formula>NOT(ISERROR(SEARCH("RAL 5015",S39)))</formula>
    </cfRule>
  </conditionalFormatting>
  <conditionalFormatting sqref="S65">
    <cfRule type="containsText" dxfId="1850" priority="118" operator="containsText" text="RAL 7004">
      <formula>NOT(ISERROR(SEARCH("RAL 7004",S65)))</formula>
    </cfRule>
    <cfRule type="containsText" dxfId="1849" priority="119" operator="containsText" text="RAL 1021">
      <formula>NOT(ISERROR(SEARCH("RAL 1021",S65)))</formula>
    </cfRule>
    <cfRule type="containsText" dxfId="1848" priority="120" operator="containsText" text="RAL 5015">
      <formula>NOT(ISERROR(SEARCH("RAL 5015",S65)))</formula>
    </cfRule>
  </conditionalFormatting>
  <conditionalFormatting sqref="S356">
    <cfRule type="containsText" dxfId="1847" priority="115" operator="containsText" text="RAL 7004">
      <formula>NOT(ISERROR(SEARCH("RAL 7004",S356)))</formula>
    </cfRule>
    <cfRule type="containsText" dxfId="1846" priority="116" operator="containsText" text="RAL 1021">
      <formula>NOT(ISERROR(SEARCH("RAL 1021",S356)))</formula>
    </cfRule>
    <cfRule type="containsText" dxfId="1845" priority="117" operator="containsText" text="RAL 5015">
      <formula>NOT(ISERROR(SEARCH("RAL 5015",S356)))</formula>
    </cfRule>
  </conditionalFormatting>
  <conditionalFormatting sqref="S344:S355">
    <cfRule type="containsText" dxfId="1844" priority="112" operator="containsText" text="RAL 7004">
      <formula>NOT(ISERROR(SEARCH("RAL 7004",S344)))</formula>
    </cfRule>
    <cfRule type="containsText" dxfId="1843" priority="113" operator="containsText" text="RAL 1021">
      <formula>NOT(ISERROR(SEARCH("RAL 1021",S344)))</formula>
    </cfRule>
    <cfRule type="containsText" dxfId="1842" priority="114" operator="containsText" text="RAL 5015">
      <formula>NOT(ISERROR(SEARCH("RAL 5015",S344)))</formula>
    </cfRule>
  </conditionalFormatting>
  <conditionalFormatting sqref="S357:S404">
    <cfRule type="containsText" dxfId="1841" priority="109" operator="containsText" text="RAL 7004">
      <formula>NOT(ISERROR(SEARCH("RAL 7004",S357)))</formula>
    </cfRule>
    <cfRule type="containsText" dxfId="1840" priority="110" operator="containsText" text="RAL 1021">
      <formula>NOT(ISERROR(SEARCH("RAL 1021",S357)))</formula>
    </cfRule>
    <cfRule type="containsText" dxfId="1839" priority="111" operator="containsText" text="RAL 5015">
      <formula>NOT(ISERROR(SEARCH("RAL 5015",S357)))</formula>
    </cfRule>
  </conditionalFormatting>
  <conditionalFormatting sqref="S427:S445">
    <cfRule type="containsText" dxfId="1838" priority="106" operator="containsText" text="RAL 7004">
      <formula>NOT(ISERROR(SEARCH("RAL 7004",S427)))</formula>
    </cfRule>
    <cfRule type="containsText" dxfId="1837" priority="107" operator="containsText" text="RAL 1021">
      <formula>NOT(ISERROR(SEARCH("RAL 1021",S427)))</formula>
    </cfRule>
    <cfRule type="containsText" dxfId="1836" priority="108" operator="containsText" text="RAL 5015">
      <formula>NOT(ISERROR(SEARCH("RAL 5015",S427)))</formula>
    </cfRule>
  </conditionalFormatting>
  <conditionalFormatting sqref="S169:S243">
    <cfRule type="containsText" dxfId="1835" priority="103" operator="containsText" text="RAL 7004">
      <formula>NOT(ISERROR(SEARCH("RAL 7004",S169)))</formula>
    </cfRule>
    <cfRule type="containsText" dxfId="1834" priority="104" operator="containsText" text="RAL 1021">
      <formula>NOT(ISERROR(SEARCH("RAL 1021",S169)))</formula>
    </cfRule>
    <cfRule type="containsText" dxfId="1833" priority="105" operator="containsText" text="RAL 5015">
      <formula>NOT(ISERROR(SEARCH("RAL 5015",S169)))</formula>
    </cfRule>
  </conditionalFormatting>
  <conditionalFormatting sqref="S147:S167">
    <cfRule type="containsText" dxfId="1832" priority="100" operator="containsText" text="RAL 7004">
      <formula>NOT(ISERROR(SEARCH("RAL 7004",S147)))</formula>
    </cfRule>
    <cfRule type="containsText" dxfId="1831" priority="101" operator="containsText" text="RAL 1021">
      <formula>NOT(ISERROR(SEARCH("RAL 1021",S147)))</formula>
    </cfRule>
    <cfRule type="containsText" dxfId="1830" priority="102" operator="containsText" text="RAL 5015">
      <formula>NOT(ISERROR(SEARCH("RAL 5015",S147)))</formula>
    </cfRule>
  </conditionalFormatting>
  <conditionalFormatting sqref="S86:S112">
    <cfRule type="containsText" dxfId="1829" priority="97" operator="containsText" text="RAL 7004">
      <formula>NOT(ISERROR(SEARCH("RAL 7004",S86)))</formula>
    </cfRule>
    <cfRule type="containsText" dxfId="1828" priority="98" operator="containsText" text="RAL 1021">
      <formula>NOT(ISERROR(SEARCH("RAL 1021",S86)))</formula>
    </cfRule>
    <cfRule type="containsText" dxfId="1827" priority="99" operator="containsText" text="RAL 5015">
      <formula>NOT(ISERROR(SEARCH("RAL 5015",S86)))</formula>
    </cfRule>
  </conditionalFormatting>
  <conditionalFormatting sqref="S73:S85">
    <cfRule type="containsText" dxfId="1826" priority="94" operator="containsText" text="RAL 7004">
      <formula>NOT(ISERROR(SEARCH("RAL 7004",S73)))</formula>
    </cfRule>
    <cfRule type="containsText" dxfId="1825" priority="95" operator="containsText" text="RAL 1021">
      <formula>NOT(ISERROR(SEARCH("RAL 1021",S73)))</formula>
    </cfRule>
    <cfRule type="containsText" dxfId="1824" priority="96" operator="containsText" text="RAL 5015">
      <formula>NOT(ISERROR(SEARCH("RAL 5015",S73)))</formula>
    </cfRule>
  </conditionalFormatting>
  <conditionalFormatting sqref="S41:S64">
    <cfRule type="containsText" dxfId="1823" priority="91" operator="containsText" text="RAL 7004">
      <formula>NOT(ISERROR(SEARCH("RAL 7004",S41)))</formula>
    </cfRule>
    <cfRule type="containsText" dxfId="1822" priority="92" operator="containsText" text="RAL 1021">
      <formula>NOT(ISERROR(SEARCH("RAL 1021",S41)))</formula>
    </cfRule>
    <cfRule type="containsText" dxfId="1821" priority="93" operator="containsText" text="RAL 5015">
      <formula>NOT(ISERROR(SEARCH("RAL 5015",S41)))</formula>
    </cfRule>
  </conditionalFormatting>
  <conditionalFormatting sqref="S35:S36">
    <cfRule type="containsText" dxfId="1820" priority="88" operator="containsText" text="RAL 7004">
      <formula>NOT(ISERROR(SEARCH("RAL 7004",S35)))</formula>
    </cfRule>
    <cfRule type="containsText" dxfId="1819" priority="89" operator="containsText" text="RAL 1021">
      <formula>NOT(ISERROR(SEARCH("RAL 1021",S35)))</formula>
    </cfRule>
    <cfRule type="containsText" dxfId="1818" priority="90" operator="containsText" text="RAL 5015">
      <formula>NOT(ISERROR(SEARCH("RAL 5015",S35)))</formula>
    </cfRule>
  </conditionalFormatting>
  <conditionalFormatting sqref="S31:S32">
    <cfRule type="containsText" dxfId="1817" priority="85" operator="containsText" text="RAL 7004">
      <formula>NOT(ISERROR(SEARCH("RAL 7004",S31)))</formula>
    </cfRule>
    <cfRule type="containsText" dxfId="1816" priority="86" operator="containsText" text="RAL 1021">
      <formula>NOT(ISERROR(SEARCH("RAL 1021",S31)))</formula>
    </cfRule>
    <cfRule type="containsText" dxfId="1815" priority="87" operator="containsText" text="RAL 5015">
      <formula>NOT(ISERROR(SEARCH("RAL 5015",S31)))</formula>
    </cfRule>
  </conditionalFormatting>
  <conditionalFormatting sqref="S28">
    <cfRule type="containsText" dxfId="1814" priority="82" operator="containsText" text="RAL 7004">
      <formula>NOT(ISERROR(SEARCH("RAL 7004",S28)))</formula>
    </cfRule>
    <cfRule type="containsText" dxfId="1813" priority="83" operator="containsText" text="RAL 1021">
      <formula>NOT(ISERROR(SEARCH("RAL 1021",S28)))</formula>
    </cfRule>
    <cfRule type="containsText" dxfId="1812" priority="84" operator="containsText" text="RAL 5015">
      <formula>NOT(ISERROR(SEARCH("RAL 5015",S28)))</formula>
    </cfRule>
  </conditionalFormatting>
  <conditionalFormatting sqref="S25">
    <cfRule type="containsText" dxfId="1811" priority="79" operator="containsText" text="RAL 7004">
      <formula>NOT(ISERROR(SEARCH("RAL 7004",S25)))</formula>
    </cfRule>
    <cfRule type="containsText" dxfId="1810" priority="80" operator="containsText" text="RAL 1021">
      <formula>NOT(ISERROR(SEARCH("RAL 1021",S25)))</formula>
    </cfRule>
    <cfRule type="containsText" dxfId="1809" priority="81" operator="containsText" text="RAL 5015">
      <formula>NOT(ISERROR(SEARCH("RAL 5015",S25)))</formula>
    </cfRule>
  </conditionalFormatting>
  <conditionalFormatting sqref="S22">
    <cfRule type="containsText" dxfId="1808" priority="76" operator="containsText" text="RAL 7004">
      <formula>NOT(ISERROR(SEARCH("RAL 7004",S22)))</formula>
    </cfRule>
    <cfRule type="containsText" dxfId="1807" priority="77" operator="containsText" text="RAL 1021">
      <formula>NOT(ISERROR(SEARCH("RAL 1021",S22)))</formula>
    </cfRule>
    <cfRule type="containsText" dxfId="1806" priority="78" operator="containsText" text="RAL 5015">
      <formula>NOT(ISERROR(SEARCH("RAL 5015",S22)))</formula>
    </cfRule>
  </conditionalFormatting>
  <conditionalFormatting sqref="S19">
    <cfRule type="containsText" dxfId="1805" priority="73" operator="containsText" text="RAL 7004">
      <formula>NOT(ISERROR(SEARCH("RAL 7004",S19)))</formula>
    </cfRule>
    <cfRule type="containsText" dxfId="1804" priority="74" operator="containsText" text="RAL 1021">
      <formula>NOT(ISERROR(SEARCH("RAL 1021",S19)))</formula>
    </cfRule>
    <cfRule type="containsText" dxfId="1803" priority="75" operator="containsText" text="RAL 5015">
      <formula>NOT(ISERROR(SEARCH("RAL 5015",S19)))</formula>
    </cfRule>
  </conditionalFormatting>
  <conditionalFormatting sqref="S15:S16">
    <cfRule type="containsText" dxfId="1802" priority="70" operator="containsText" text="RAL 7004">
      <formula>NOT(ISERROR(SEARCH("RAL 7004",S15)))</formula>
    </cfRule>
    <cfRule type="containsText" dxfId="1801" priority="71" operator="containsText" text="RAL 1021">
      <formula>NOT(ISERROR(SEARCH("RAL 1021",S15)))</formula>
    </cfRule>
    <cfRule type="containsText" dxfId="1800" priority="72" operator="containsText" text="RAL 5015">
      <formula>NOT(ISERROR(SEARCH("RAL 5015",S15)))</formula>
    </cfRule>
  </conditionalFormatting>
  <conditionalFormatting sqref="S4">
    <cfRule type="containsText" dxfId="1799" priority="67" operator="containsText" text="RAL 7004">
      <formula>NOT(ISERROR(SEARCH("RAL 7004",S4)))</formula>
    </cfRule>
    <cfRule type="containsText" dxfId="1798" priority="68" operator="containsText" text="RAL 1021">
      <formula>NOT(ISERROR(SEARCH("RAL 1021",S4)))</formula>
    </cfRule>
    <cfRule type="containsText" dxfId="1797" priority="69" operator="containsText" text="RAL 5015">
      <formula>NOT(ISERROR(SEARCH("RAL 5015",S4)))</formula>
    </cfRule>
  </conditionalFormatting>
  <conditionalFormatting sqref="M313:M314 M2:M311 M317:M1048576">
    <cfRule type="cellIs" dxfId="1796" priority="65" operator="greaterThan">
      <formula>0</formula>
    </cfRule>
  </conditionalFormatting>
  <conditionalFormatting sqref="N2:N311 N313:N314 N317:N1048576">
    <cfRule type="cellIs" dxfId="1795" priority="64" operator="greaterThan">
      <formula>0</formula>
    </cfRule>
  </conditionalFormatting>
  <conditionalFormatting sqref="O2:O311 O313:O314 O317:O1048576">
    <cfRule type="cellIs" dxfId="1794" priority="557" operator="greaterThan">
      <formula>0</formula>
    </cfRule>
  </conditionalFormatting>
  <conditionalFormatting sqref="N315">
    <cfRule type="cellIs" dxfId="1793" priority="43" operator="greaterThan">
      <formula>0</formula>
    </cfRule>
  </conditionalFormatting>
  <conditionalFormatting sqref="P315">
    <cfRule type="cellIs" dxfId="1792" priority="57" operator="greaterThan">
      <formula>0</formula>
    </cfRule>
  </conditionalFormatting>
  <conditionalFormatting sqref="M315">
    <cfRule type="cellIs" dxfId="1791" priority="58" operator="greaterThan">
      <formula>0</formula>
    </cfRule>
  </conditionalFormatting>
  <conditionalFormatting sqref="R315">
    <cfRule type="cellIs" dxfId="1790" priority="59" operator="greaterThan">
      <formula>0</formula>
    </cfRule>
  </conditionalFormatting>
  <conditionalFormatting sqref="Q315">
    <cfRule type="cellIs" dxfId="1789" priority="60" operator="greaterThan">
      <formula>0</formula>
    </cfRule>
  </conditionalFormatting>
  <conditionalFormatting sqref="S315">
    <cfRule type="cellIs" dxfId="1788" priority="61" operator="greaterThan">
      <formula>0</formula>
    </cfRule>
  </conditionalFormatting>
  <conditionalFormatting sqref="L315">
    <cfRule type="cellIs" dxfId="1787" priority="46" operator="greaterThan">
      <formula>0</formula>
    </cfRule>
    <cfRule type="cellIs" dxfId="1786" priority="56" operator="greaterThan">
      <formula>0</formula>
    </cfRule>
  </conditionalFormatting>
  <conditionalFormatting sqref="R315">
    <cfRule type="containsText" dxfId="1785" priority="53" operator="containsText" text="RAL 7004">
      <formula>NOT(ISERROR(SEARCH("RAL 7004",R315)))</formula>
    </cfRule>
    <cfRule type="containsText" dxfId="1784" priority="54" operator="containsText" text="RAL 1021">
      <formula>NOT(ISERROR(SEARCH("RAL 1021",R315)))</formula>
    </cfRule>
    <cfRule type="containsText" dxfId="1783" priority="55" operator="containsText" text="RAL 5015">
      <formula>NOT(ISERROR(SEARCH("RAL 5015",R315)))</formula>
    </cfRule>
  </conditionalFormatting>
  <conditionalFormatting sqref="Q315">
    <cfRule type="containsText" dxfId="1782" priority="50" operator="containsText" text="RAL 7004">
      <formula>NOT(ISERROR(SEARCH("RAL 7004",Q315)))</formula>
    </cfRule>
    <cfRule type="containsText" dxfId="1781" priority="51" operator="containsText" text="RAL 1021">
      <formula>NOT(ISERROR(SEARCH("RAL 1021",Q315)))</formula>
    </cfRule>
    <cfRule type="containsText" dxfId="1780" priority="52" operator="containsText" text="RAL 5015">
      <formula>NOT(ISERROR(SEARCH("RAL 5015",Q315)))</formula>
    </cfRule>
  </conditionalFormatting>
  <conditionalFormatting sqref="S315">
    <cfRule type="containsText" dxfId="1779" priority="47" operator="containsText" text="RAL 7004">
      <formula>NOT(ISERROR(SEARCH("RAL 7004",S315)))</formula>
    </cfRule>
    <cfRule type="containsText" dxfId="1778" priority="48" operator="containsText" text="RAL 1021">
      <formula>NOT(ISERROR(SEARCH("RAL 1021",S315)))</formula>
    </cfRule>
    <cfRule type="containsText" dxfId="1777" priority="49" operator="containsText" text="RAL 5015">
      <formula>NOT(ISERROR(SEARCH("RAL 5015",S315)))</formula>
    </cfRule>
  </conditionalFormatting>
  <conditionalFormatting sqref="M315">
    <cfRule type="cellIs" dxfId="1776" priority="45" operator="greaterThan">
      <formula>0</formula>
    </cfRule>
  </conditionalFormatting>
  <conditionalFormatting sqref="N315">
    <cfRule type="cellIs" dxfId="1775" priority="44" operator="greaterThan">
      <formula>0</formula>
    </cfRule>
  </conditionalFormatting>
  <conditionalFormatting sqref="O315">
    <cfRule type="cellIs" dxfId="1774" priority="62" operator="greaterThan">
      <formula>0</formula>
    </cfRule>
  </conditionalFormatting>
  <conditionalFormatting sqref="N312">
    <cfRule type="cellIs" dxfId="1773" priority="23" operator="greaterThan">
      <formula>0</formula>
    </cfRule>
  </conditionalFormatting>
  <conditionalFormatting sqref="P312">
    <cfRule type="cellIs" dxfId="1772" priority="37" operator="greaterThan">
      <formula>0</formula>
    </cfRule>
  </conditionalFormatting>
  <conditionalFormatting sqref="M312">
    <cfRule type="cellIs" dxfId="1771" priority="38" operator="greaterThan">
      <formula>0</formula>
    </cfRule>
  </conditionalFormatting>
  <conditionalFormatting sqref="R312">
    <cfRule type="cellIs" dxfId="1770" priority="39" operator="greaterThan">
      <formula>0</formula>
    </cfRule>
  </conditionalFormatting>
  <conditionalFormatting sqref="Q312">
    <cfRule type="cellIs" dxfId="1769" priority="40" operator="greaterThan">
      <formula>0</formula>
    </cfRule>
  </conditionalFormatting>
  <conditionalFormatting sqref="S312">
    <cfRule type="cellIs" dxfId="1768" priority="41" operator="greaterThan">
      <formula>0</formula>
    </cfRule>
  </conditionalFormatting>
  <conditionalFormatting sqref="L312">
    <cfRule type="cellIs" dxfId="1767" priority="26" operator="greaterThan">
      <formula>0</formula>
    </cfRule>
    <cfRule type="cellIs" dxfId="1766" priority="36" operator="greaterThan">
      <formula>0</formula>
    </cfRule>
  </conditionalFormatting>
  <conditionalFormatting sqref="R312">
    <cfRule type="containsText" dxfId="1765" priority="33" operator="containsText" text="RAL 7004">
      <formula>NOT(ISERROR(SEARCH("RAL 7004",R312)))</formula>
    </cfRule>
    <cfRule type="containsText" dxfId="1764" priority="34" operator="containsText" text="RAL 1021">
      <formula>NOT(ISERROR(SEARCH("RAL 1021",R312)))</formula>
    </cfRule>
    <cfRule type="containsText" dxfId="1763" priority="35" operator="containsText" text="RAL 5015">
      <formula>NOT(ISERROR(SEARCH("RAL 5015",R312)))</formula>
    </cfRule>
  </conditionalFormatting>
  <conditionalFormatting sqref="Q312">
    <cfRule type="containsText" dxfId="1762" priority="30" operator="containsText" text="RAL 7004">
      <formula>NOT(ISERROR(SEARCH("RAL 7004",Q312)))</formula>
    </cfRule>
    <cfRule type="containsText" dxfId="1761" priority="31" operator="containsText" text="RAL 1021">
      <formula>NOT(ISERROR(SEARCH("RAL 1021",Q312)))</formula>
    </cfRule>
    <cfRule type="containsText" dxfId="1760" priority="32" operator="containsText" text="RAL 5015">
      <formula>NOT(ISERROR(SEARCH("RAL 5015",Q312)))</formula>
    </cfRule>
  </conditionalFormatting>
  <conditionalFormatting sqref="S312">
    <cfRule type="containsText" dxfId="1759" priority="27" operator="containsText" text="RAL 7004">
      <formula>NOT(ISERROR(SEARCH("RAL 7004",S312)))</formula>
    </cfRule>
    <cfRule type="containsText" dxfId="1758" priority="28" operator="containsText" text="RAL 1021">
      <formula>NOT(ISERROR(SEARCH("RAL 1021",S312)))</formula>
    </cfRule>
    <cfRule type="containsText" dxfId="1757" priority="29" operator="containsText" text="RAL 5015">
      <formula>NOT(ISERROR(SEARCH("RAL 5015",S312)))</formula>
    </cfRule>
  </conditionalFormatting>
  <conditionalFormatting sqref="M312">
    <cfRule type="cellIs" dxfId="1756" priority="25" operator="greaterThan">
      <formula>0</formula>
    </cfRule>
  </conditionalFormatting>
  <conditionalFormatting sqref="N312">
    <cfRule type="cellIs" dxfId="1755" priority="24" operator="greaterThan">
      <formula>0</formula>
    </cfRule>
  </conditionalFormatting>
  <conditionalFormatting sqref="O312">
    <cfRule type="cellIs" dxfId="1754" priority="42" operator="greaterThan">
      <formula>0</formula>
    </cfRule>
  </conditionalFormatting>
  <conditionalFormatting sqref="N316">
    <cfRule type="cellIs" dxfId="1753" priority="3" operator="greaterThan">
      <formula>0</formula>
    </cfRule>
  </conditionalFormatting>
  <conditionalFormatting sqref="P316">
    <cfRule type="cellIs" dxfId="1752" priority="17" operator="greaterThan">
      <formula>0</formula>
    </cfRule>
  </conditionalFormatting>
  <conditionalFormatting sqref="M316">
    <cfRule type="cellIs" dxfId="1751" priority="18" operator="greaterThan">
      <formula>0</formula>
    </cfRule>
  </conditionalFormatting>
  <conditionalFormatting sqref="R316">
    <cfRule type="cellIs" dxfId="1750" priority="19" operator="greaterThan">
      <formula>0</formula>
    </cfRule>
  </conditionalFormatting>
  <conditionalFormatting sqref="Q316">
    <cfRule type="cellIs" dxfId="1749" priority="20" operator="greaterThan">
      <formula>0</formula>
    </cfRule>
  </conditionalFormatting>
  <conditionalFormatting sqref="S316">
    <cfRule type="cellIs" dxfId="1748" priority="21" operator="greaterThan">
      <formula>0</formula>
    </cfRule>
  </conditionalFormatting>
  <conditionalFormatting sqref="L316">
    <cfRule type="cellIs" dxfId="1747" priority="6" operator="greaterThan">
      <formula>0</formula>
    </cfRule>
    <cfRule type="cellIs" dxfId="1746" priority="16" operator="greaterThan">
      <formula>0</formula>
    </cfRule>
  </conditionalFormatting>
  <conditionalFormatting sqref="R316">
    <cfRule type="containsText" dxfId="1745" priority="13" operator="containsText" text="RAL 7004">
      <formula>NOT(ISERROR(SEARCH("RAL 7004",R316)))</formula>
    </cfRule>
    <cfRule type="containsText" dxfId="1744" priority="14" operator="containsText" text="RAL 1021">
      <formula>NOT(ISERROR(SEARCH("RAL 1021",R316)))</formula>
    </cfRule>
    <cfRule type="containsText" dxfId="1743" priority="15" operator="containsText" text="RAL 5015">
      <formula>NOT(ISERROR(SEARCH("RAL 5015",R316)))</formula>
    </cfRule>
  </conditionalFormatting>
  <conditionalFormatting sqref="Q316">
    <cfRule type="containsText" dxfId="1742" priority="10" operator="containsText" text="RAL 7004">
      <formula>NOT(ISERROR(SEARCH("RAL 7004",Q316)))</formula>
    </cfRule>
    <cfRule type="containsText" dxfId="1741" priority="11" operator="containsText" text="RAL 1021">
      <formula>NOT(ISERROR(SEARCH("RAL 1021",Q316)))</formula>
    </cfRule>
    <cfRule type="containsText" dxfId="1740" priority="12" operator="containsText" text="RAL 5015">
      <formula>NOT(ISERROR(SEARCH("RAL 5015",Q316)))</formula>
    </cfRule>
  </conditionalFormatting>
  <conditionalFormatting sqref="S316">
    <cfRule type="containsText" dxfId="1739" priority="7" operator="containsText" text="RAL 7004">
      <formula>NOT(ISERROR(SEARCH("RAL 7004",S316)))</formula>
    </cfRule>
    <cfRule type="containsText" dxfId="1738" priority="8" operator="containsText" text="RAL 1021">
      <formula>NOT(ISERROR(SEARCH("RAL 1021",S316)))</formula>
    </cfRule>
    <cfRule type="containsText" dxfId="1737" priority="9" operator="containsText" text="RAL 5015">
      <formula>NOT(ISERROR(SEARCH("RAL 5015",S316)))</formula>
    </cfRule>
  </conditionalFormatting>
  <conditionalFormatting sqref="M316">
    <cfRule type="cellIs" dxfId="1736" priority="5" operator="greaterThan">
      <formula>0</formula>
    </cfRule>
  </conditionalFormatting>
  <conditionalFormatting sqref="N316">
    <cfRule type="cellIs" dxfId="1735" priority="4" operator="greaterThan">
      <formula>0</formula>
    </cfRule>
  </conditionalFormatting>
  <conditionalFormatting sqref="O316">
    <cfRule type="cellIs" dxfId="1734" priority="22" operator="greaterThan">
      <formula>0</formula>
    </cfRule>
  </conditionalFormatting>
  <conditionalFormatting sqref="W3:W528">
    <cfRule type="expression" dxfId="1733" priority="2">
      <formula>W3=D3</formula>
    </cfRule>
  </conditionalFormatting>
  <conditionalFormatting sqref="W3:W528">
    <cfRule type="expression" dxfId="1732" priority="1">
      <formula>W3&gt;D3</formula>
    </cfRule>
  </conditionalFormatting>
  <pageMargins left="0.51181102362204722" right="0.51181102362204722" top="0.55118110236220474" bottom="0.74803149606299213" header="0.31496062992125984" footer="0.31496062992125984"/>
  <pageSetup paperSize="9" scale="26" fitToHeight="0" orientation="portrait" r:id="rId1"/>
  <headerFooter differentFirst="1">
    <oddHeader>&amp;C&amp;"-,курсив"3 очередь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D9A5-BAB2-4003-9077-DC71760BE922}">
  <sheetPr>
    <pageSetUpPr fitToPage="1"/>
  </sheetPr>
  <dimension ref="A1:AB658"/>
  <sheetViews>
    <sheetView view="pageBreakPreview" zoomScaleNormal="70" zoomScaleSheetLayoutView="100" workbookViewId="0">
      <pane xSplit="3" ySplit="2" topLeftCell="D481" activePane="bottomRight" state="frozen"/>
      <selection activeCell="L3" sqref="L3:S528"/>
      <selection pane="topRight" activeCell="L3" sqref="L3:S528"/>
      <selection pane="bottomLeft" activeCell="L3" sqref="L3:S528"/>
      <selection pane="bottomRight" activeCell="L3" sqref="L3:S528"/>
    </sheetView>
  </sheetViews>
  <sheetFormatPr defaultColWidth="9.140625" defaultRowHeight="15.75" outlineLevelCol="1" x14ac:dyDescent="0.25"/>
  <cols>
    <col min="1" max="2" width="6.7109375" style="103" customWidth="1"/>
    <col min="3" max="3" width="9.140625" style="104" bestFit="1" customWidth="1"/>
    <col min="4" max="4" width="37.28515625" style="105" customWidth="1"/>
    <col min="5" max="5" width="12.7109375" style="105" customWidth="1"/>
    <col min="6" max="6" width="11.42578125" style="106" customWidth="1"/>
    <col min="7" max="7" width="11.140625" style="107" customWidth="1"/>
    <col min="8" max="8" width="9" style="108" customWidth="1"/>
    <col min="9" max="9" width="11.42578125" style="108" customWidth="1"/>
    <col min="10" max="12" width="17.140625" style="105" customWidth="1"/>
    <col min="13" max="17" width="13.28515625" style="62" customWidth="1" outlineLevel="1"/>
    <col min="18" max="20" width="13.28515625" style="109" customWidth="1" outlineLevel="1"/>
    <col min="21" max="21" width="12.140625" style="62" customWidth="1" outlineLevel="1"/>
    <col min="22" max="22" width="27.28515625" style="62" customWidth="1" outlineLevel="1"/>
    <col min="23" max="23" width="21.5703125" style="117" customWidth="1"/>
    <col min="24" max="24" width="20.85546875" style="118" customWidth="1"/>
    <col min="25" max="25" width="13.7109375" style="75" customWidth="1"/>
    <col min="26" max="26" width="9.140625" style="75"/>
    <col min="27" max="27" width="15.5703125" style="75" customWidth="1"/>
    <col min="28" max="16384" width="9.140625" style="75"/>
  </cols>
  <sheetData>
    <row r="1" spans="1:28" s="62" customFormat="1" ht="33" customHeight="1" x14ac:dyDescent="0.25">
      <c r="A1" s="52"/>
      <c r="B1" s="52"/>
      <c r="C1" s="53"/>
      <c r="D1" s="53"/>
      <c r="E1" s="54" t="s">
        <v>4765</v>
      </c>
      <c r="F1" s="55"/>
      <c r="G1" s="56"/>
      <c r="H1" s="57"/>
      <c r="I1" s="57"/>
      <c r="J1" s="53"/>
      <c r="K1" s="53"/>
      <c r="L1" s="53"/>
      <c r="M1" s="58"/>
      <c r="N1" s="58"/>
      <c r="O1" s="58"/>
      <c r="P1" s="58"/>
      <c r="Q1" s="58"/>
      <c r="R1" s="58"/>
      <c r="S1" s="58"/>
      <c r="T1" s="53"/>
      <c r="U1" s="58"/>
      <c r="V1" s="59"/>
      <c r="W1" s="60"/>
      <c r="X1" s="61"/>
    </row>
    <row r="2" spans="1:28" ht="47.25" x14ac:dyDescent="0.25">
      <c r="A2" s="119"/>
      <c r="B2" s="119" t="s">
        <v>7</v>
      </c>
      <c r="C2" s="120" t="s">
        <v>8</v>
      </c>
      <c r="D2" s="120" t="s">
        <v>9</v>
      </c>
      <c r="E2" s="121" t="s">
        <v>4724</v>
      </c>
      <c r="F2" s="122" t="s">
        <v>4725</v>
      </c>
      <c r="G2" s="123" t="s">
        <v>4726</v>
      </c>
      <c r="H2" s="124" t="s">
        <v>4727</v>
      </c>
      <c r="I2" s="124" t="s">
        <v>4728</v>
      </c>
      <c r="J2" s="120" t="s">
        <v>4729</v>
      </c>
      <c r="K2" s="120"/>
      <c r="L2" s="120"/>
      <c r="M2" s="70" t="s">
        <v>4766</v>
      </c>
      <c r="N2" s="71" t="s">
        <v>4767</v>
      </c>
      <c r="O2" s="71" t="s">
        <v>4768</v>
      </c>
      <c r="P2" s="71" t="s">
        <v>4769</v>
      </c>
      <c r="Q2" s="72" t="s">
        <v>4770</v>
      </c>
      <c r="R2" s="73" t="s">
        <v>4771</v>
      </c>
      <c r="S2" s="73" t="s">
        <v>4772</v>
      </c>
      <c r="T2" s="73" t="s">
        <v>4773</v>
      </c>
      <c r="U2" s="72" t="s">
        <v>4738</v>
      </c>
      <c r="V2" s="72" t="s">
        <v>4729</v>
      </c>
      <c r="W2" s="74" t="s">
        <v>4739</v>
      </c>
      <c r="X2" s="74" t="s">
        <v>4740</v>
      </c>
      <c r="Z2" s="75" t="s">
        <v>4741</v>
      </c>
    </row>
    <row r="3" spans="1:28" x14ac:dyDescent="0.25">
      <c r="A3" s="76"/>
      <c r="B3" s="76" t="s">
        <v>15</v>
      </c>
      <c r="C3" s="77" t="s">
        <v>3678</v>
      </c>
      <c r="D3" s="77" t="s">
        <v>3679</v>
      </c>
      <c r="E3" s="78">
        <v>13</v>
      </c>
      <c r="F3" s="79">
        <v>45.5</v>
      </c>
      <c r="G3" s="80">
        <v>591.5</v>
      </c>
      <c r="H3" s="81">
        <v>1.28</v>
      </c>
      <c r="I3" s="81">
        <v>16.64</v>
      </c>
      <c r="J3" s="78" t="s">
        <v>4742</v>
      </c>
      <c r="K3" s="78">
        <f>VLOOKUP(C3,'[3]09.02.2026'!$C$1543:$J$2063,8,0)</f>
        <v>0</v>
      </c>
      <c r="L3" s="78">
        <f>K3*F3</f>
        <v>0</v>
      </c>
      <c r="M3" s="82">
        <v>2</v>
      </c>
      <c r="N3" s="82">
        <v>2</v>
      </c>
      <c r="O3" s="82">
        <v>2</v>
      </c>
      <c r="P3" s="82">
        <v>2</v>
      </c>
      <c r="Q3" s="82">
        <v>2</v>
      </c>
      <c r="R3" s="83">
        <v>2</v>
      </c>
      <c r="S3" s="83">
        <v>1</v>
      </c>
      <c r="T3" s="83"/>
      <c r="U3" s="84">
        <f>E3-M3-N3-O3-P3-Q3-R3-S3-T3</f>
        <v>0</v>
      </c>
      <c r="V3" s="84"/>
      <c r="W3" s="86"/>
      <c r="X3" s="87"/>
      <c r="Y3" s="132">
        <f>VLOOKUP(C3,'[4]ВОМ КГ-3 СОЭКС'!$C$3:$G$2063,5,0)</f>
        <v>591.5</v>
      </c>
      <c r="Z3" s="133">
        <f t="shared" ref="Z3:Z66" si="0">G3-Y3</f>
        <v>0</v>
      </c>
      <c r="AA3" s="132"/>
    </row>
    <row r="4" spans="1:28" x14ac:dyDescent="0.25">
      <c r="A4" s="76"/>
      <c r="B4" s="76" t="s">
        <v>19</v>
      </c>
      <c r="C4" s="77" t="s">
        <v>3680</v>
      </c>
      <c r="D4" s="77" t="s">
        <v>3681</v>
      </c>
      <c r="E4" s="78">
        <v>1</v>
      </c>
      <c r="F4" s="79">
        <v>70.599999999999994</v>
      </c>
      <c r="G4" s="80">
        <v>70.599999999999994</v>
      </c>
      <c r="H4" s="81">
        <v>1.94</v>
      </c>
      <c r="I4" s="81">
        <v>1.94</v>
      </c>
      <c r="J4" s="78" t="s">
        <v>4743</v>
      </c>
      <c r="K4" s="78">
        <f>VLOOKUP(C4,'[3]09.02.2026'!$C$1543:$J$2063,8,0)</f>
        <v>0</v>
      </c>
      <c r="L4" s="78">
        <f t="shared" ref="L4:L67" si="1">K4*F4</f>
        <v>0</v>
      </c>
      <c r="M4" s="82"/>
      <c r="N4" s="82"/>
      <c r="O4" s="82"/>
      <c r="P4" s="82"/>
      <c r="Q4" s="82">
        <v>1</v>
      </c>
      <c r="R4" s="83"/>
      <c r="S4" s="83"/>
      <c r="T4" s="83"/>
      <c r="U4" s="84">
        <f t="shared" ref="U4:U67" si="2">E4-M4-N4-O4-P4-Q4-R4-S4-T4</f>
        <v>0</v>
      </c>
      <c r="V4" s="84"/>
      <c r="W4" s="86"/>
      <c r="X4" s="87"/>
      <c r="Y4" s="132">
        <f>VLOOKUP(C4,'[4]ВОМ КГ-3 СОЭКС'!$C$3:$G$2063,5,0)</f>
        <v>70.599999999999994</v>
      </c>
      <c r="Z4" s="133">
        <f t="shared" si="0"/>
        <v>0</v>
      </c>
      <c r="AA4" s="132"/>
    </row>
    <row r="5" spans="1:28" x14ac:dyDescent="0.25">
      <c r="A5" s="76"/>
      <c r="B5" s="76" t="s">
        <v>24</v>
      </c>
      <c r="C5" s="77" t="s">
        <v>3682</v>
      </c>
      <c r="D5" s="77" t="s">
        <v>3683</v>
      </c>
      <c r="E5" s="78">
        <v>1</v>
      </c>
      <c r="F5" s="79">
        <v>4701.6000000000004</v>
      </c>
      <c r="G5" s="80">
        <v>4701.6000000000004</v>
      </c>
      <c r="H5" s="81">
        <v>60.65</v>
      </c>
      <c r="I5" s="81">
        <v>60.65</v>
      </c>
      <c r="J5" s="78" t="s">
        <v>4742</v>
      </c>
      <c r="K5" s="78">
        <f>VLOOKUP(C5,'[3]09.02.2026'!$C$1543:$J$2063,8,0)</f>
        <v>0</v>
      </c>
      <c r="L5" s="78">
        <f t="shared" si="1"/>
        <v>0</v>
      </c>
      <c r="M5" s="82">
        <v>1</v>
      </c>
      <c r="N5" s="82"/>
      <c r="O5" s="82"/>
      <c r="P5" s="82"/>
      <c r="Q5" s="82"/>
      <c r="R5" s="83"/>
      <c r="S5" s="83"/>
      <c r="T5" s="83"/>
      <c r="U5" s="84">
        <f t="shared" si="2"/>
        <v>0</v>
      </c>
      <c r="V5" s="84"/>
      <c r="W5" s="86"/>
      <c r="X5" s="87"/>
      <c r="Y5" s="132">
        <f>VLOOKUP(C5,'[4]ВОМ КГ-3 СОЭКС'!$C$3:$G$2063,5,0)</f>
        <v>4701.6000000000004</v>
      </c>
      <c r="Z5" s="133">
        <f t="shared" si="0"/>
        <v>0</v>
      </c>
      <c r="AA5" s="132"/>
    </row>
    <row r="6" spans="1:28" x14ac:dyDescent="0.25">
      <c r="A6" s="76"/>
      <c r="B6" s="76" t="s">
        <v>28</v>
      </c>
      <c r="C6" s="77" t="s">
        <v>3684</v>
      </c>
      <c r="D6" s="77" t="s">
        <v>3685</v>
      </c>
      <c r="E6" s="78">
        <v>3</v>
      </c>
      <c r="F6" s="79">
        <v>4551.2</v>
      </c>
      <c r="G6" s="80">
        <v>13653.6</v>
      </c>
      <c r="H6" s="81">
        <v>57.72</v>
      </c>
      <c r="I6" s="81">
        <v>173.16</v>
      </c>
      <c r="J6" s="78" t="s">
        <v>4742</v>
      </c>
      <c r="K6" s="78">
        <f>VLOOKUP(C6,'[3]09.02.2026'!$C$1543:$J$2063,8,0)</f>
        <v>1</v>
      </c>
      <c r="L6" s="78">
        <f t="shared" si="1"/>
        <v>4551.2</v>
      </c>
      <c r="M6" s="82"/>
      <c r="N6" s="82">
        <v>0</v>
      </c>
      <c r="O6" s="82">
        <v>1</v>
      </c>
      <c r="P6" s="82">
        <v>1</v>
      </c>
      <c r="Q6" s="82"/>
      <c r="R6" s="83"/>
      <c r="S6" s="83"/>
      <c r="T6" s="83"/>
      <c r="U6" s="84">
        <f t="shared" si="2"/>
        <v>1</v>
      </c>
      <c r="V6" s="84"/>
      <c r="W6" s="88" t="s">
        <v>4774</v>
      </c>
      <c r="X6" s="87">
        <v>1</v>
      </c>
      <c r="Y6" s="132">
        <f>VLOOKUP(C6,'[4]ВОМ КГ-3 СОЭКС'!$C$3:$G$2063,5,0)</f>
        <v>13653.6</v>
      </c>
      <c r="Z6" s="133">
        <f t="shared" si="0"/>
        <v>0</v>
      </c>
      <c r="AA6" s="132">
        <v>1</v>
      </c>
      <c r="AB6" s="132">
        <f>U6-AA6</f>
        <v>0</v>
      </c>
    </row>
    <row r="7" spans="1:28" x14ac:dyDescent="0.25">
      <c r="A7" s="76"/>
      <c r="B7" s="76" t="s">
        <v>32</v>
      </c>
      <c r="C7" s="77" t="s">
        <v>3686</v>
      </c>
      <c r="D7" s="77" t="s">
        <v>3687</v>
      </c>
      <c r="E7" s="78">
        <v>2</v>
      </c>
      <c r="F7" s="79">
        <v>4535.6000000000004</v>
      </c>
      <c r="G7" s="80">
        <v>9071.2000000000007</v>
      </c>
      <c r="H7" s="81">
        <v>57.32</v>
      </c>
      <c r="I7" s="81">
        <v>114.64</v>
      </c>
      <c r="J7" s="78" t="s">
        <v>4742</v>
      </c>
      <c r="K7" s="78">
        <f>VLOOKUP(C7,'[3]09.02.2026'!$C$1543:$J$2063,8,0)</f>
        <v>2</v>
      </c>
      <c r="L7" s="78">
        <f t="shared" si="1"/>
        <v>9071.2000000000007</v>
      </c>
      <c r="M7" s="82"/>
      <c r="N7" s="82">
        <v>0</v>
      </c>
      <c r="O7" s="82">
        <v>0</v>
      </c>
      <c r="P7" s="82"/>
      <c r="Q7" s="82"/>
      <c r="R7" s="83"/>
      <c r="S7" s="83"/>
      <c r="T7" s="83"/>
      <c r="U7" s="84">
        <f t="shared" si="2"/>
        <v>2</v>
      </c>
      <c r="V7" s="84"/>
      <c r="W7" s="88" t="s">
        <v>4745</v>
      </c>
      <c r="X7" s="87">
        <v>2</v>
      </c>
      <c r="Y7" s="132">
        <f>VLOOKUP(C7,'[4]ВОМ КГ-3 СОЭКС'!$C$3:$G$2063,5,0)</f>
        <v>9071.2000000000007</v>
      </c>
      <c r="Z7" s="133">
        <f t="shared" si="0"/>
        <v>0</v>
      </c>
      <c r="AA7" s="132">
        <v>2</v>
      </c>
      <c r="AB7" s="132">
        <f t="shared" ref="AB7:AB8" si="3">U7-AA7</f>
        <v>0</v>
      </c>
    </row>
    <row r="8" spans="1:28" x14ac:dyDescent="0.25">
      <c r="A8" s="76"/>
      <c r="B8" s="76" t="s">
        <v>36</v>
      </c>
      <c r="C8" s="77" t="s">
        <v>3688</v>
      </c>
      <c r="D8" s="77" t="s">
        <v>3689</v>
      </c>
      <c r="E8" s="78">
        <v>1</v>
      </c>
      <c r="F8" s="79">
        <v>4526.5</v>
      </c>
      <c r="G8" s="80">
        <v>4526.5</v>
      </c>
      <c r="H8" s="81">
        <v>57.3</v>
      </c>
      <c r="I8" s="81">
        <v>57.3</v>
      </c>
      <c r="J8" s="78" t="s">
        <v>4742</v>
      </c>
      <c r="K8" s="78">
        <f>VLOOKUP(C8,'[3]09.02.2026'!$C$1543:$J$2063,8,0)</f>
        <v>1</v>
      </c>
      <c r="L8" s="78">
        <f t="shared" si="1"/>
        <v>4526.5</v>
      </c>
      <c r="M8" s="82"/>
      <c r="N8" s="82"/>
      <c r="O8" s="82"/>
      <c r="P8" s="82"/>
      <c r="Q8" s="82">
        <v>0</v>
      </c>
      <c r="R8" s="83"/>
      <c r="S8" s="83"/>
      <c r="T8" s="83"/>
      <c r="U8" s="84">
        <f t="shared" si="2"/>
        <v>1</v>
      </c>
      <c r="V8" s="84"/>
      <c r="W8" s="88" t="s">
        <v>4746</v>
      </c>
      <c r="X8" s="87">
        <v>1</v>
      </c>
      <c r="Y8" s="132">
        <f>VLOOKUP(C8,'[4]ВОМ КГ-3 СОЭКС'!$C$3:$G$2063,5,0)</f>
        <v>4526.5</v>
      </c>
      <c r="Z8" s="133">
        <f t="shared" si="0"/>
        <v>0</v>
      </c>
      <c r="AA8" s="132">
        <v>1</v>
      </c>
      <c r="AB8" s="132">
        <f t="shared" si="3"/>
        <v>0</v>
      </c>
    </row>
    <row r="9" spans="1:28" x14ac:dyDescent="0.25">
      <c r="A9" s="76"/>
      <c r="B9" s="76" t="s">
        <v>40</v>
      </c>
      <c r="C9" s="77" t="s">
        <v>3690</v>
      </c>
      <c r="D9" s="77" t="s">
        <v>3691</v>
      </c>
      <c r="E9" s="78">
        <v>1</v>
      </c>
      <c r="F9" s="79">
        <v>4542.1000000000004</v>
      </c>
      <c r="G9" s="80">
        <v>4542.1000000000004</v>
      </c>
      <c r="H9" s="81">
        <v>57.71</v>
      </c>
      <c r="I9" s="81">
        <v>57.71</v>
      </c>
      <c r="J9" s="78" t="s">
        <v>4742</v>
      </c>
      <c r="K9" s="78">
        <f>VLOOKUP(C9,'[3]09.02.2026'!$C$1543:$J$2063,8,0)</f>
        <v>0</v>
      </c>
      <c r="L9" s="78">
        <f t="shared" si="1"/>
        <v>0</v>
      </c>
      <c r="M9" s="82"/>
      <c r="N9" s="82"/>
      <c r="O9" s="82"/>
      <c r="P9" s="82"/>
      <c r="Q9" s="82"/>
      <c r="R9" s="83">
        <v>1</v>
      </c>
      <c r="S9" s="83"/>
      <c r="T9" s="83"/>
      <c r="U9" s="84">
        <f t="shared" si="2"/>
        <v>0</v>
      </c>
      <c r="V9" s="84"/>
      <c r="W9" s="86"/>
      <c r="X9" s="87"/>
      <c r="Y9" s="132">
        <f>VLOOKUP(C9,'[4]ВОМ КГ-3 СОЭКС'!$C$3:$G$2063,5,0)</f>
        <v>4542.1000000000004</v>
      </c>
      <c r="Z9" s="133">
        <f t="shared" si="0"/>
        <v>0</v>
      </c>
      <c r="AA9" s="132"/>
    </row>
    <row r="10" spans="1:28" x14ac:dyDescent="0.25">
      <c r="A10" s="76"/>
      <c r="B10" s="76" t="s">
        <v>43</v>
      </c>
      <c r="C10" s="77" t="s">
        <v>3692</v>
      </c>
      <c r="D10" s="77" t="s">
        <v>3693</v>
      </c>
      <c r="E10" s="78">
        <v>1</v>
      </c>
      <c r="F10" s="79">
        <v>4526.5</v>
      </c>
      <c r="G10" s="80">
        <v>4526.5</v>
      </c>
      <c r="H10" s="81">
        <v>57.3</v>
      </c>
      <c r="I10" s="81">
        <v>57.3</v>
      </c>
      <c r="J10" s="78" t="s">
        <v>4742</v>
      </c>
      <c r="K10" s="78">
        <f>VLOOKUP(C10,'[3]09.02.2026'!$C$1543:$J$2063,8,0)</f>
        <v>0</v>
      </c>
      <c r="L10" s="78">
        <f t="shared" si="1"/>
        <v>0</v>
      </c>
      <c r="M10" s="82"/>
      <c r="N10" s="82"/>
      <c r="O10" s="82"/>
      <c r="P10" s="82"/>
      <c r="Q10" s="82"/>
      <c r="R10" s="83">
        <v>1</v>
      </c>
      <c r="S10" s="83"/>
      <c r="T10" s="83"/>
      <c r="U10" s="84">
        <f t="shared" si="2"/>
        <v>0</v>
      </c>
      <c r="V10" s="84"/>
      <c r="W10" s="86"/>
      <c r="X10" s="87"/>
      <c r="Y10" s="132">
        <f>VLOOKUP(C10,'[4]ВОМ КГ-3 СОЭКС'!$C$3:$G$2063,5,0)</f>
        <v>4526.5</v>
      </c>
      <c r="Z10" s="133">
        <f t="shared" si="0"/>
        <v>0</v>
      </c>
      <c r="AA10" s="132"/>
    </row>
    <row r="11" spans="1:28" x14ac:dyDescent="0.25">
      <c r="A11" s="76"/>
      <c r="B11" s="76" t="s">
        <v>46</v>
      </c>
      <c r="C11" s="77" t="s">
        <v>3694</v>
      </c>
      <c r="D11" s="77" t="s">
        <v>3695</v>
      </c>
      <c r="E11" s="78">
        <v>1</v>
      </c>
      <c r="F11" s="79">
        <v>4542.1000000000004</v>
      </c>
      <c r="G11" s="80">
        <v>4542.1000000000004</v>
      </c>
      <c r="H11" s="81">
        <v>57.71</v>
      </c>
      <c r="I11" s="81">
        <v>57.71</v>
      </c>
      <c r="J11" s="78" t="s">
        <v>4742</v>
      </c>
      <c r="K11" s="78">
        <f>VLOOKUP(C11,'[3]09.02.2026'!$C$1543:$J$2063,8,0)</f>
        <v>0</v>
      </c>
      <c r="L11" s="78">
        <f t="shared" si="1"/>
        <v>0</v>
      </c>
      <c r="M11" s="82"/>
      <c r="N11" s="82"/>
      <c r="O11" s="82"/>
      <c r="P11" s="82"/>
      <c r="Q11" s="82"/>
      <c r="R11" s="83"/>
      <c r="S11" s="83">
        <v>1</v>
      </c>
      <c r="T11" s="83"/>
      <c r="U11" s="84">
        <f t="shared" si="2"/>
        <v>0</v>
      </c>
      <c r="V11" s="84"/>
      <c r="W11" s="86"/>
      <c r="X11" s="87"/>
      <c r="Y11" s="132">
        <f>VLOOKUP(C11,'[4]ВОМ КГ-3 СОЭКС'!$C$3:$G$2063,5,0)</f>
        <v>4542.1000000000004</v>
      </c>
      <c r="Z11" s="133">
        <f t="shared" si="0"/>
        <v>0</v>
      </c>
      <c r="AA11" s="132"/>
    </row>
    <row r="12" spans="1:28" x14ac:dyDescent="0.25">
      <c r="A12" s="76"/>
      <c r="B12" s="76" t="s">
        <v>49</v>
      </c>
      <c r="C12" s="77" t="s">
        <v>3696</v>
      </c>
      <c r="D12" s="77" t="s">
        <v>3697</v>
      </c>
      <c r="E12" s="78">
        <v>1</v>
      </c>
      <c r="F12" s="79">
        <v>4552.8999999999996</v>
      </c>
      <c r="G12" s="80">
        <v>4552.8999999999996</v>
      </c>
      <c r="H12" s="81">
        <v>57.9</v>
      </c>
      <c r="I12" s="81">
        <v>57.9</v>
      </c>
      <c r="J12" s="78" t="s">
        <v>4742</v>
      </c>
      <c r="K12" s="78">
        <f>VLOOKUP(C12,'[3]09.02.2026'!$C$1543:$J$2063,8,0)</f>
        <v>0</v>
      </c>
      <c r="L12" s="78">
        <f t="shared" si="1"/>
        <v>0</v>
      </c>
      <c r="M12" s="82"/>
      <c r="N12" s="82"/>
      <c r="O12" s="82"/>
      <c r="P12" s="82"/>
      <c r="Q12" s="82"/>
      <c r="R12" s="83"/>
      <c r="S12" s="83">
        <v>1</v>
      </c>
      <c r="T12" s="83"/>
      <c r="U12" s="84">
        <f t="shared" si="2"/>
        <v>0</v>
      </c>
      <c r="V12" s="84"/>
      <c r="W12" s="86"/>
      <c r="X12" s="87"/>
      <c r="Y12" s="132">
        <f>VLOOKUP(C12,'[4]ВОМ КГ-3 СОЭКС'!$C$3:$G$2063,5,0)</f>
        <v>4552.8999999999996</v>
      </c>
      <c r="Z12" s="133">
        <f t="shared" si="0"/>
        <v>0</v>
      </c>
      <c r="AA12" s="132"/>
    </row>
    <row r="13" spans="1:28" x14ac:dyDescent="0.25">
      <c r="A13" s="76"/>
      <c r="B13" s="76" t="s">
        <v>52</v>
      </c>
      <c r="C13" s="77" t="s">
        <v>3698</v>
      </c>
      <c r="D13" s="77" t="s">
        <v>3699</v>
      </c>
      <c r="E13" s="78">
        <v>1</v>
      </c>
      <c r="F13" s="79">
        <v>4381.8999999999996</v>
      </c>
      <c r="G13" s="80">
        <v>4381.8999999999996</v>
      </c>
      <c r="H13" s="81">
        <v>54.69</v>
      </c>
      <c r="I13" s="81">
        <v>54.69</v>
      </c>
      <c r="J13" s="78" t="s">
        <v>4742</v>
      </c>
      <c r="K13" s="78">
        <f>VLOOKUP(C13,'[3]09.02.2026'!$C$1543:$J$2063,8,0)</f>
        <v>1</v>
      </c>
      <c r="L13" s="78">
        <f t="shared" si="1"/>
        <v>4381.8999999999996</v>
      </c>
      <c r="M13" s="82"/>
      <c r="N13" s="82"/>
      <c r="O13" s="82"/>
      <c r="P13" s="82">
        <v>0</v>
      </c>
      <c r="Q13" s="82"/>
      <c r="R13" s="83"/>
      <c r="S13" s="83"/>
      <c r="T13" s="83"/>
      <c r="U13" s="84">
        <f t="shared" si="2"/>
        <v>1</v>
      </c>
      <c r="V13" s="84"/>
      <c r="W13" s="86" t="s">
        <v>4749</v>
      </c>
      <c r="X13" s="87">
        <v>1</v>
      </c>
      <c r="Y13" s="132">
        <f>VLOOKUP(C13,'[4]ВОМ КГ-3 СОЭКС'!$C$3:$G$2063,5,0)</f>
        <v>4381.8999999999996</v>
      </c>
      <c r="Z13" s="133">
        <f t="shared" si="0"/>
        <v>0</v>
      </c>
      <c r="AA13" s="132">
        <v>1</v>
      </c>
      <c r="AB13" s="132">
        <f>U13-AA13</f>
        <v>0</v>
      </c>
    </row>
    <row r="14" spans="1:28" x14ac:dyDescent="0.25">
      <c r="A14" s="76"/>
      <c r="B14" s="76" t="s">
        <v>55</v>
      </c>
      <c r="C14" s="77" t="s">
        <v>3700</v>
      </c>
      <c r="D14" s="77" t="s">
        <v>3701</v>
      </c>
      <c r="E14" s="78">
        <v>1</v>
      </c>
      <c r="F14" s="79">
        <v>4416</v>
      </c>
      <c r="G14" s="80">
        <v>4416</v>
      </c>
      <c r="H14" s="81">
        <v>55.42</v>
      </c>
      <c r="I14" s="81">
        <v>55.42</v>
      </c>
      <c r="J14" s="78" t="s">
        <v>4742</v>
      </c>
      <c r="K14" s="78">
        <f>VLOOKUP(C14,'[3]09.02.2026'!$C$1543:$J$2063,8,0)</f>
        <v>0</v>
      </c>
      <c r="L14" s="78">
        <f t="shared" si="1"/>
        <v>0</v>
      </c>
      <c r="M14" s="82"/>
      <c r="N14" s="82"/>
      <c r="O14" s="82"/>
      <c r="P14" s="82"/>
      <c r="Q14" s="82">
        <v>1</v>
      </c>
      <c r="R14" s="83"/>
      <c r="S14" s="83"/>
      <c r="T14" s="83"/>
      <c r="U14" s="84">
        <f t="shared" si="2"/>
        <v>0</v>
      </c>
      <c r="V14" s="84"/>
      <c r="W14" s="86"/>
      <c r="X14" s="87"/>
      <c r="Y14" s="132">
        <f>VLOOKUP(C14,'[4]ВОМ КГ-3 СОЭКС'!$C$3:$G$2063,5,0)</f>
        <v>4416</v>
      </c>
      <c r="Z14" s="133">
        <f t="shared" si="0"/>
        <v>0</v>
      </c>
      <c r="AA14" s="132"/>
    </row>
    <row r="15" spans="1:28" x14ac:dyDescent="0.25">
      <c r="A15" s="76"/>
      <c r="B15" s="76" t="s">
        <v>58</v>
      </c>
      <c r="C15" s="77" t="s">
        <v>3702</v>
      </c>
      <c r="D15" s="77" t="s">
        <v>3703</v>
      </c>
      <c r="E15" s="78">
        <v>1</v>
      </c>
      <c r="F15" s="79">
        <v>2312.5</v>
      </c>
      <c r="G15" s="80">
        <v>2312.5</v>
      </c>
      <c r="H15" s="81">
        <v>44.31</v>
      </c>
      <c r="I15" s="81">
        <v>44.31</v>
      </c>
      <c r="J15" s="78" t="s">
        <v>4742</v>
      </c>
      <c r="K15" s="78">
        <f>VLOOKUP(C15,'[3]09.02.2026'!$C$1543:$J$2063,8,0)</f>
        <v>0</v>
      </c>
      <c r="L15" s="78">
        <f t="shared" si="1"/>
        <v>0</v>
      </c>
      <c r="M15" s="82"/>
      <c r="N15" s="82"/>
      <c r="O15" s="82"/>
      <c r="P15" s="82"/>
      <c r="Q15" s="82"/>
      <c r="R15" s="83"/>
      <c r="S15" s="83"/>
      <c r="T15" s="83">
        <v>1</v>
      </c>
      <c r="U15" s="84">
        <f t="shared" si="2"/>
        <v>0</v>
      </c>
      <c r="V15" s="84"/>
      <c r="W15" s="86"/>
      <c r="X15" s="87"/>
      <c r="Y15" s="132">
        <f>VLOOKUP(C15,'[4]ВОМ КГ-3 СОЭКС'!$C$3:$G$2063,5,0)</f>
        <v>2312.5</v>
      </c>
      <c r="Z15" s="133">
        <f t="shared" si="0"/>
        <v>0</v>
      </c>
      <c r="AA15" s="132"/>
    </row>
    <row r="16" spans="1:28" x14ac:dyDescent="0.25">
      <c r="A16" s="76"/>
      <c r="B16" s="76" t="s">
        <v>61</v>
      </c>
      <c r="C16" s="77" t="s">
        <v>3704</v>
      </c>
      <c r="D16" s="77" t="s">
        <v>3705</v>
      </c>
      <c r="E16" s="78">
        <v>1</v>
      </c>
      <c r="F16" s="79">
        <v>186.6</v>
      </c>
      <c r="G16" s="80">
        <v>186.6</v>
      </c>
      <c r="H16" s="81">
        <v>3.68</v>
      </c>
      <c r="I16" s="81">
        <v>3.68</v>
      </c>
      <c r="J16" s="78" t="s">
        <v>4743</v>
      </c>
      <c r="K16" s="78">
        <f>VLOOKUP(C16,'[3]09.02.2026'!$C$1543:$J$2063,8,0)</f>
        <v>0</v>
      </c>
      <c r="L16" s="78">
        <f t="shared" si="1"/>
        <v>0</v>
      </c>
      <c r="M16" s="82">
        <v>1</v>
      </c>
      <c r="N16" s="82"/>
      <c r="O16" s="82"/>
      <c r="P16" s="82"/>
      <c r="Q16" s="82"/>
      <c r="R16" s="83"/>
      <c r="S16" s="83"/>
      <c r="T16" s="83"/>
      <c r="U16" s="84">
        <f t="shared" si="2"/>
        <v>0</v>
      </c>
      <c r="V16" s="84"/>
      <c r="W16" s="86"/>
      <c r="X16" s="87"/>
      <c r="Y16" s="132">
        <f>VLOOKUP(C16,'[4]ВОМ КГ-3 СОЭКС'!$C$3:$G$2063,5,0)</f>
        <v>186.6</v>
      </c>
      <c r="Z16" s="133">
        <f t="shared" si="0"/>
        <v>0</v>
      </c>
      <c r="AA16" s="132"/>
    </row>
    <row r="17" spans="1:27" x14ac:dyDescent="0.25">
      <c r="A17" s="76"/>
      <c r="B17" s="76" t="s">
        <v>64</v>
      </c>
      <c r="C17" s="77" t="s">
        <v>3706</v>
      </c>
      <c r="D17" s="77" t="s">
        <v>3707</v>
      </c>
      <c r="E17" s="78">
        <v>1</v>
      </c>
      <c r="F17" s="79">
        <v>186.6</v>
      </c>
      <c r="G17" s="80">
        <v>186.6</v>
      </c>
      <c r="H17" s="81">
        <v>3.68</v>
      </c>
      <c r="I17" s="81">
        <v>3.68</v>
      </c>
      <c r="J17" s="78" t="s">
        <v>4743</v>
      </c>
      <c r="K17" s="78">
        <f>VLOOKUP(C17,'[3]09.02.2026'!$C$1543:$J$2063,8,0)</f>
        <v>0</v>
      </c>
      <c r="L17" s="78">
        <f t="shared" si="1"/>
        <v>0</v>
      </c>
      <c r="M17" s="82">
        <v>1</v>
      </c>
      <c r="N17" s="82"/>
      <c r="O17" s="82"/>
      <c r="P17" s="82"/>
      <c r="Q17" s="82"/>
      <c r="R17" s="83"/>
      <c r="S17" s="83"/>
      <c r="T17" s="83"/>
      <c r="U17" s="84">
        <f t="shared" si="2"/>
        <v>0</v>
      </c>
      <c r="V17" s="84"/>
      <c r="W17" s="86"/>
      <c r="X17" s="87"/>
      <c r="Y17" s="132">
        <f>VLOOKUP(C17,'[4]ВОМ КГ-3 СОЭКС'!$C$3:$G$2063,5,0)</f>
        <v>186.6</v>
      </c>
      <c r="Z17" s="133">
        <f t="shared" si="0"/>
        <v>0</v>
      </c>
      <c r="AA17" s="132"/>
    </row>
    <row r="18" spans="1:27" x14ac:dyDescent="0.25">
      <c r="A18" s="76"/>
      <c r="B18" s="76" t="s">
        <v>67</v>
      </c>
      <c r="C18" s="77" t="s">
        <v>3708</v>
      </c>
      <c r="D18" s="77" t="s">
        <v>3709</v>
      </c>
      <c r="E18" s="78">
        <v>2</v>
      </c>
      <c r="F18" s="79">
        <v>186.6</v>
      </c>
      <c r="G18" s="80">
        <v>373.2</v>
      </c>
      <c r="H18" s="81">
        <v>3.68</v>
      </c>
      <c r="I18" s="81">
        <v>7.36</v>
      </c>
      <c r="J18" s="78" t="s">
        <v>4743</v>
      </c>
      <c r="K18" s="78">
        <f>VLOOKUP(C18,'[3]09.02.2026'!$C$1543:$J$2063,8,0)</f>
        <v>0</v>
      </c>
      <c r="L18" s="78">
        <f t="shared" si="1"/>
        <v>0</v>
      </c>
      <c r="M18" s="82">
        <v>2</v>
      </c>
      <c r="N18" s="82"/>
      <c r="O18" s="82"/>
      <c r="P18" s="82"/>
      <c r="Q18" s="82"/>
      <c r="R18" s="83"/>
      <c r="S18" s="83"/>
      <c r="T18" s="83"/>
      <c r="U18" s="84">
        <f t="shared" si="2"/>
        <v>0</v>
      </c>
      <c r="V18" s="84"/>
      <c r="W18" s="86"/>
      <c r="X18" s="87"/>
      <c r="Y18" s="132">
        <f>VLOOKUP(C18,'[4]ВОМ КГ-3 СОЭКС'!$C$3:$G$2063,5,0)</f>
        <v>373.2</v>
      </c>
      <c r="Z18" s="133">
        <f t="shared" si="0"/>
        <v>0</v>
      </c>
      <c r="AA18" s="132"/>
    </row>
    <row r="19" spans="1:27" x14ac:dyDescent="0.25">
      <c r="A19" s="76"/>
      <c r="B19" s="76" t="s">
        <v>70</v>
      </c>
      <c r="C19" s="77" t="s">
        <v>3710</v>
      </c>
      <c r="D19" s="77" t="s">
        <v>3711</v>
      </c>
      <c r="E19" s="78">
        <v>1</v>
      </c>
      <c r="F19" s="79">
        <v>658.3</v>
      </c>
      <c r="G19" s="80">
        <v>658.3</v>
      </c>
      <c r="H19" s="81">
        <v>12.62</v>
      </c>
      <c r="I19" s="81">
        <v>12.62</v>
      </c>
      <c r="J19" s="78" t="s">
        <v>4742</v>
      </c>
      <c r="K19" s="78">
        <f>VLOOKUP(C19,'[3]09.02.2026'!$C$1543:$J$2063,8,0)</f>
        <v>0</v>
      </c>
      <c r="L19" s="78">
        <f t="shared" si="1"/>
        <v>0</v>
      </c>
      <c r="M19" s="82"/>
      <c r="N19" s="82">
        <v>1</v>
      </c>
      <c r="O19" s="82"/>
      <c r="P19" s="82"/>
      <c r="Q19" s="82"/>
      <c r="R19" s="83"/>
      <c r="S19" s="83"/>
      <c r="T19" s="83"/>
      <c r="U19" s="84">
        <f t="shared" si="2"/>
        <v>0</v>
      </c>
      <c r="V19" s="84"/>
      <c r="W19" s="86"/>
      <c r="X19" s="87"/>
      <c r="Y19" s="132">
        <f>VLOOKUP(C19,'[4]ВОМ КГ-3 СОЭКС'!$C$3:$G$2063,5,0)</f>
        <v>658.3</v>
      </c>
      <c r="Z19" s="133">
        <f t="shared" si="0"/>
        <v>0</v>
      </c>
      <c r="AA19" s="132"/>
    </row>
    <row r="20" spans="1:27" x14ac:dyDescent="0.25">
      <c r="A20" s="76"/>
      <c r="B20" s="76" t="s">
        <v>73</v>
      </c>
      <c r="C20" s="77" t="s">
        <v>3712</v>
      </c>
      <c r="D20" s="77" t="s">
        <v>3713</v>
      </c>
      <c r="E20" s="78">
        <v>1</v>
      </c>
      <c r="F20" s="79">
        <v>670.6</v>
      </c>
      <c r="G20" s="80">
        <v>670.6</v>
      </c>
      <c r="H20" s="81">
        <v>12.95</v>
      </c>
      <c r="I20" s="81">
        <v>12.95</v>
      </c>
      <c r="J20" s="78" t="s">
        <v>4742</v>
      </c>
      <c r="K20" s="78">
        <f>VLOOKUP(C20,'[3]09.02.2026'!$C$1543:$J$2063,8,0)</f>
        <v>0</v>
      </c>
      <c r="L20" s="78">
        <f t="shared" si="1"/>
        <v>0</v>
      </c>
      <c r="M20" s="82"/>
      <c r="N20" s="82">
        <v>1</v>
      </c>
      <c r="O20" s="82"/>
      <c r="P20" s="82"/>
      <c r="Q20" s="82"/>
      <c r="R20" s="83"/>
      <c r="S20" s="83"/>
      <c r="T20" s="83"/>
      <c r="U20" s="84">
        <f t="shared" si="2"/>
        <v>0</v>
      </c>
      <c r="V20" s="84"/>
      <c r="W20" s="86"/>
      <c r="X20" s="87"/>
      <c r="Y20" s="132">
        <f>VLOOKUP(C20,'[4]ВОМ КГ-3 СОЭКС'!$C$3:$G$2063,5,0)</f>
        <v>670.6</v>
      </c>
      <c r="Z20" s="133">
        <f t="shared" si="0"/>
        <v>0</v>
      </c>
      <c r="AA20" s="132"/>
    </row>
    <row r="21" spans="1:27" x14ac:dyDescent="0.25">
      <c r="A21" s="76"/>
      <c r="B21" s="76" t="s">
        <v>76</v>
      </c>
      <c r="C21" s="77" t="s">
        <v>3714</v>
      </c>
      <c r="D21" s="77" t="s">
        <v>3715</v>
      </c>
      <c r="E21" s="78">
        <v>2</v>
      </c>
      <c r="F21" s="79">
        <v>670.2</v>
      </c>
      <c r="G21" s="80">
        <v>1340.4</v>
      </c>
      <c r="H21" s="81">
        <v>12.98</v>
      </c>
      <c r="I21" s="81">
        <v>25.96</v>
      </c>
      <c r="J21" s="78" t="s">
        <v>4743</v>
      </c>
      <c r="K21" s="78">
        <f>VLOOKUP(C21,'[3]09.02.2026'!$C$1543:$J$2063,8,0)</f>
        <v>0</v>
      </c>
      <c r="L21" s="78">
        <f t="shared" si="1"/>
        <v>0</v>
      </c>
      <c r="M21" s="82"/>
      <c r="N21" s="82">
        <v>2</v>
      </c>
      <c r="O21" s="82"/>
      <c r="P21" s="82"/>
      <c r="Q21" s="82"/>
      <c r="R21" s="83"/>
      <c r="S21" s="83"/>
      <c r="T21" s="83"/>
      <c r="U21" s="84">
        <f t="shared" si="2"/>
        <v>0</v>
      </c>
      <c r="V21" s="84"/>
      <c r="W21" s="86"/>
      <c r="X21" s="87"/>
      <c r="Y21" s="132">
        <f>VLOOKUP(C21,'[4]ВОМ КГ-3 СОЭКС'!$C$3:$G$2063,5,0)</f>
        <v>1340.4</v>
      </c>
      <c r="Z21" s="133">
        <f t="shared" si="0"/>
        <v>0</v>
      </c>
      <c r="AA21" s="132"/>
    </row>
    <row r="22" spans="1:27" x14ac:dyDescent="0.25">
      <c r="A22" s="76"/>
      <c r="B22" s="76" t="s">
        <v>79</v>
      </c>
      <c r="C22" s="77" t="s">
        <v>3716</v>
      </c>
      <c r="D22" s="77" t="s">
        <v>3717</v>
      </c>
      <c r="E22" s="78">
        <v>1</v>
      </c>
      <c r="F22" s="79">
        <v>647.20000000000005</v>
      </c>
      <c r="G22" s="80">
        <v>647.20000000000005</v>
      </c>
      <c r="H22" s="81">
        <v>12.3</v>
      </c>
      <c r="I22" s="81">
        <v>12.3</v>
      </c>
      <c r="J22" s="78" t="s">
        <v>4742</v>
      </c>
      <c r="K22" s="78">
        <f>VLOOKUP(C22,'[3]09.02.2026'!$C$1543:$J$2063,8,0)</f>
        <v>0</v>
      </c>
      <c r="L22" s="78">
        <f t="shared" si="1"/>
        <v>0</v>
      </c>
      <c r="M22" s="82"/>
      <c r="N22" s="82">
        <v>1</v>
      </c>
      <c r="O22" s="82"/>
      <c r="P22" s="82"/>
      <c r="Q22" s="82"/>
      <c r="R22" s="83"/>
      <c r="S22" s="83"/>
      <c r="T22" s="83"/>
      <c r="U22" s="84">
        <f t="shared" si="2"/>
        <v>0</v>
      </c>
      <c r="V22" s="84"/>
      <c r="W22" s="86"/>
      <c r="X22" s="87"/>
      <c r="Y22" s="132">
        <f>VLOOKUP(C22,'[4]ВОМ КГ-3 СОЭКС'!$C$3:$G$2063,5,0)</f>
        <v>647.20000000000005</v>
      </c>
      <c r="Z22" s="133">
        <f t="shared" si="0"/>
        <v>0</v>
      </c>
      <c r="AA22" s="132"/>
    </row>
    <row r="23" spans="1:27" x14ac:dyDescent="0.25">
      <c r="A23" s="76"/>
      <c r="B23" s="76" t="s">
        <v>82</v>
      </c>
      <c r="C23" s="77" t="s">
        <v>3718</v>
      </c>
      <c r="D23" s="77" t="s">
        <v>3719</v>
      </c>
      <c r="E23" s="78">
        <v>1</v>
      </c>
      <c r="F23" s="79">
        <v>659.5</v>
      </c>
      <c r="G23" s="80">
        <v>659.5</v>
      </c>
      <c r="H23" s="81">
        <v>12.63</v>
      </c>
      <c r="I23" s="81">
        <v>12.63</v>
      </c>
      <c r="J23" s="78" t="s">
        <v>4742</v>
      </c>
      <c r="K23" s="78">
        <f>VLOOKUP(C23,'[3]09.02.2026'!$C$1543:$J$2063,8,0)</f>
        <v>0</v>
      </c>
      <c r="L23" s="78">
        <f t="shared" si="1"/>
        <v>0</v>
      </c>
      <c r="M23" s="82"/>
      <c r="N23" s="82">
        <v>1</v>
      </c>
      <c r="O23" s="82"/>
      <c r="P23" s="82"/>
      <c r="Q23" s="82"/>
      <c r="R23" s="83"/>
      <c r="S23" s="83"/>
      <c r="T23" s="83"/>
      <c r="U23" s="84">
        <f t="shared" si="2"/>
        <v>0</v>
      </c>
      <c r="V23" s="84"/>
      <c r="W23" s="86"/>
      <c r="X23" s="87"/>
      <c r="Y23" s="132">
        <f>VLOOKUP(C23,'[4]ВОМ КГ-3 СОЭКС'!$C$3:$G$2063,5,0)</f>
        <v>659.5</v>
      </c>
      <c r="Z23" s="133">
        <f t="shared" si="0"/>
        <v>0</v>
      </c>
      <c r="AA23" s="132"/>
    </row>
    <row r="24" spans="1:27" x14ac:dyDescent="0.25">
      <c r="A24" s="76"/>
      <c r="B24" s="76" t="s">
        <v>85</v>
      </c>
      <c r="C24" s="77" t="s">
        <v>3720</v>
      </c>
      <c r="D24" s="77" t="s">
        <v>3721</v>
      </c>
      <c r="E24" s="78">
        <v>2</v>
      </c>
      <c r="F24" s="79">
        <v>645.79999999999995</v>
      </c>
      <c r="G24" s="80">
        <v>1291.5999999999999</v>
      </c>
      <c r="H24" s="81">
        <v>12.24</v>
      </c>
      <c r="I24" s="81">
        <v>24.48</v>
      </c>
      <c r="J24" s="78" t="s">
        <v>4743</v>
      </c>
      <c r="K24" s="78">
        <f>VLOOKUP(C24,'[3]09.02.2026'!$C$1543:$J$2063,8,0)</f>
        <v>0</v>
      </c>
      <c r="L24" s="78">
        <f t="shared" si="1"/>
        <v>0</v>
      </c>
      <c r="M24" s="82"/>
      <c r="N24" s="82">
        <v>2</v>
      </c>
      <c r="O24" s="82"/>
      <c r="P24" s="82"/>
      <c r="Q24" s="82"/>
      <c r="R24" s="83"/>
      <c r="S24" s="83"/>
      <c r="T24" s="83"/>
      <c r="U24" s="84">
        <f t="shared" si="2"/>
        <v>0</v>
      </c>
      <c r="V24" s="84"/>
      <c r="W24" s="86"/>
      <c r="X24" s="87"/>
      <c r="Y24" s="132">
        <f>VLOOKUP(C24,'[4]ВОМ КГ-3 СОЭКС'!$C$3:$G$2063,5,0)</f>
        <v>1291.5999999999999</v>
      </c>
      <c r="Z24" s="133">
        <f t="shared" si="0"/>
        <v>0</v>
      </c>
      <c r="AA24" s="132"/>
    </row>
    <row r="25" spans="1:27" x14ac:dyDescent="0.25">
      <c r="A25" s="76"/>
      <c r="B25" s="76" t="s">
        <v>88</v>
      </c>
      <c r="C25" s="77" t="s">
        <v>3722</v>
      </c>
      <c r="D25" s="77" t="s">
        <v>3723</v>
      </c>
      <c r="E25" s="78">
        <v>1</v>
      </c>
      <c r="F25" s="79">
        <v>645.79999999999995</v>
      </c>
      <c r="G25" s="80">
        <v>645.79999999999995</v>
      </c>
      <c r="H25" s="81">
        <v>12.24</v>
      </c>
      <c r="I25" s="81">
        <v>12.24</v>
      </c>
      <c r="J25" s="78" t="s">
        <v>4742</v>
      </c>
      <c r="K25" s="78">
        <f>VLOOKUP(C25,'[3]09.02.2026'!$C$1543:$J$2063,8,0)</f>
        <v>0</v>
      </c>
      <c r="L25" s="78">
        <f t="shared" si="1"/>
        <v>0</v>
      </c>
      <c r="M25" s="82"/>
      <c r="N25" s="82"/>
      <c r="O25" s="82">
        <v>1</v>
      </c>
      <c r="P25" s="82"/>
      <c r="Q25" s="82"/>
      <c r="R25" s="83"/>
      <c r="S25" s="83"/>
      <c r="T25" s="83"/>
      <c r="U25" s="84">
        <f t="shared" si="2"/>
        <v>0</v>
      </c>
      <c r="V25" s="84"/>
      <c r="W25" s="86"/>
      <c r="X25" s="87"/>
      <c r="Y25" s="132">
        <f>VLOOKUP(C25,'[4]ВОМ КГ-3 СОЭКС'!$C$3:$G$2063,5,0)</f>
        <v>645.79999999999995</v>
      </c>
      <c r="Z25" s="133">
        <f t="shared" si="0"/>
        <v>0</v>
      </c>
      <c r="AA25" s="132"/>
    </row>
    <row r="26" spans="1:27" x14ac:dyDescent="0.25">
      <c r="A26" s="76"/>
      <c r="B26" s="76" t="s">
        <v>91</v>
      </c>
      <c r="C26" s="77" t="s">
        <v>3724</v>
      </c>
      <c r="D26" s="77" t="s">
        <v>3725</v>
      </c>
      <c r="E26" s="78">
        <v>1</v>
      </c>
      <c r="F26" s="79">
        <v>658.1</v>
      </c>
      <c r="G26" s="80">
        <v>658.1</v>
      </c>
      <c r="H26" s="81">
        <v>12.56</v>
      </c>
      <c r="I26" s="81">
        <v>12.56</v>
      </c>
      <c r="J26" s="78" t="s">
        <v>4742</v>
      </c>
      <c r="K26" s="78">
        <f>VLOOKUP(C26,'[3]09.02.2026'!$C$1543:$J$2063,8,0)</f>
        <v>0</v>
      </c>
      <c r="L26" s="78">
        <f t="shared" si="1"/>
        <v>0</v>
      </c>
      <c r="M26" s="82"/>
      <c r="N26" s="82"/>
      <c r="O26" s="82">
        <v>1</v>
      </c>
      <c r="P26" s="82"/>
      <c r="Q26" s="82"/>
      <c r="R26" s="83"/>
      <c r="S26" s="83"/>
      <c r="T26" s="83"/>
      <c r="U26" s="84">
        <f t="shared" si="2"/>
        <v>0</v>
      </c>
      <c r="V26" s="84"/>
      <c r="W26" s="86"/>
      <c r="X26" s="87"/>
      <c r="Y26" s="132">
        <f>VLOOKUP(C26,'[4]ВОМ КГ-3 СОЭКС'!$C$3:$G$2063,5,0)</f>
        <v>658.1</v>
      </c>
      <c r="Z26" s="133">
        <f t="shared" si="0"/>
        <v>0</v>
      </c>
      <c r="AA26" s="132"/>
    </row>
    <row r="27" spans="1:27" x14ac:dyDescent="0.25">
      <c r="A27" s="76"/>
      <c r="B27" s="76" t="s">
        <v>94</v>
      </c>
      <c r="C27" s="77" t="s">
        <v>3726</v>
      </c>
      <c r="D27" s="77" t="s">
        <v>3727</v>
      </c>
      <c r="E27" s="78">
        <v>2</v>
      </c>
      <c r="F27" s="79">
        <v>658.3</v>
      </c>
      <c r="G27" s="80">
        <v>1316.6</v>
      </c>
      <c r="H27" s="81">
        <v>12.62</v>
      </c>
      <c r="I27" s="81">
        <v>25.24</v>
      </c>
      <c r="J27" s="78" t="s">
        <v>4743</v>
      </c>
      <c r="K27" s="78">
        <f>VLOOKUP(C27,'[3]09.02.2026'!$C$1543:$J$2063,8,0)</f>
        <v>0</v>
      </c>
      <c r="L27" s="78">
        <f t="shared" si="1"/>
        <v>0</v>
      </c>
      <c r="M27" s="82"/>
      <c r="N27" s="82"/>
      <c r="O27" s="82">
        <v>2</v>
      </c>
      <c r="P27" s="82"/>
      <c r="Q27" s="82"/>
      <c r="R27" s="83"/>
      <c r="S27" s="83"/>
      <c r="T27" s="83"/>
      <c r="U27" s="84">
        <f t="shared" si="2"/>
        <v>0</v>
      </c>
      <c r="V27" s="84"/>
      <c r="W27" s="86"/>
      <c r="X27" s="87"/>
      <c r="Y27" s="132">
        <f>VLOOKUP(C27,'[4]ВОМ КГ-3 СОЭКС'!$C$3:$G$2063,5,0)</f>
        <v>1316.6</v>
      </c>
      <c r="Z27" s="133">
        <f t="shared" si="0"/>
        <v>0</v>
      </c>
      <c r="AA27" s="132"/>
    </row>
    <row r="28" spans="1:27" x14ac:dyDescent="0.25">
      <c r="A28" s="76"/>
      <c r="B28" s="76" t="s">
        <v>97</v>
      </c>
      <c r="C28" s="77" t="s">
        <v>3728</v>
      </c>
      <c r="D28" s="77" t="s">
        <v>3729</v>
      </c>
      <c r="E28" s="78">
        <v>2</v>
      </c>
      <c r="F28" s="79">
        <v>658.3</v>
      </c>
      <c r="G28" s="80">
        <v>1316.6</v>
      </c>
      <c r="H28" s="81">
        <v>12.62</v>
      </c>
      <c r="I28" s="81">
        <v>25.24</v>
      </c>
      <c r="J28" s="78" t="s">
        <v>4742</v>
      </c>
      <c r="K28" s="78">
        <f>VLOOKUP(C28,'[3]09.02.2026'!$C$1543:$J$2063,8,0)</f>
        <v>0</v>
      </c>
      <c r="L28" s="78">
        <f t="shared" si="1"/>
        <v>0</v>
      </c>
      <c r="M28" s="82"/>
      <c r="N28" s="82"/>
      <c r="O28" s="82">
        <v>1</v>
      </c>
      <c r="P28" s="82"/>
      <c r="Q28" s="82"/>
      <c r="R28" s="83">
        <v>1</v>
      </c>
      <c r="S28" s="83"/>
      <c r="T28" s="83"/>
      <c r="U28" s="84">
        <f t="shared" si="2"/>
        <v>0</v>
      </c>
      <c r="V28" s="84"/>
      <c r="W28" s="86"/>
      <c r="X28" s="87"/>
      <c r="Y28" s="132">
        <f>VLOOKUP(C28,'[4]ВОМ КГ-3 СОЭКС'!$C$3:$G$2063,5,0)</f>
        <v>1316.6</v>
      </c>
      <c r="Z28" s="133">
        <f t="shared" si="0"/>
        <v>0</v>
      </c>
      <c r="AA28" s="132"/>
    </row>
    <row r="29" spans="1:27" x14ac:dyDescent="0.25">
      <c r="A29" s="76"/>
      <c r="B29" s="76" t="s">
        <v>100</v>
      </c>
      <c r="C29" s="77" t="s">
        <v>3730</v>
      </c>
      <c r="D29" s="77" t="s">
        <v>3731</v>
      </c>
      <c r="E29" s="78">
        <v>2</v>
      </c>
      <c r="F29" s="79">
        <v>670.6</v>
      </c>
      <c r="G29" s="80">
        <v>1341.2</v>
      </c>
      <c r="H29" s="81">
        <v>12.95</v>
      </c>
      <c r="I29" s="81">
        <v>25.9</v>
      </c>
      <c r="J29" s="78" t="s">
        <v>4742</v>
      </c>
      <c r="K29" s="78">
        <f>VLOOKUP(C29,'[3]09.02.2026'!$C$1543:$J$2063,8,0)</f>
        <v>0</v>
      </c>
      <c r="L29" s="78">
        <f t="shared" si="1"/>
        <v>0</v>
      </c>
      <c r="M29" s="82"/>
      <c r="N29" s="82"/>
      <c r="O29" s="82">
        <v>1</v>
      </c>
      <c r="P29" s="82"/>
      <c r="Q29" s="82"/>
      <c r="R29" s="83">
        <v>1</v>
      </c>
      <c r="S29" s="83"/>
      <c r="T29" s="83"/>
      <c r="U29" s="84">
        <f t="shared" si="2"/>
        <v>0</v>
      </c>
      <c r="V29" s="84"/>
      <c r="W29" s="86"/>
      <c r="X29" s="87"/>
      <c r="Y29" s="132">
        <f>VLOOKUP(C29,'[4]ВОМ КГ-3 СОЭКС'!$C$3:$G$2063,5,0)</f>
        <v>1341.2</v>
      </c>
      <c r="Z29" s="133">
        <f t="shared" si="0"/>
        <v>0</v>
      </c>
      <c r="AA29" s="132"/>
    </row>
    <row r="30" spans="1:27" x14ac:dyDescent="0.25">
      <c r="A30" s="76"/>
      <c r="B30" s="76" t="s">
        <v>103</v>
      </c>
      <c r="C30" s="77" t="s">
        <v>3732</v>
      </c>
      <c r="D30" s="77" t="s">
        <v>3733</v>
      </c>
      <c r="E30" s="78">
        <v>2</v>
      </c>
      <c r="F30" s="79">
        <v>645.79999999999995</v>
      </c>
      <c r="G30" s="80">
        <v>1291.5999999999999</v>
      </c>
      <c r="H30" s="81">
        <v>12.24</v>
      </c>
      <c r="I30" s="81">
        <v>24.48</v>
      </c>
      <c r="J30" s="78" t="s">
        <v>4743</v>
      </c>
      <c r="K30" s="78">
        <f>VLOOKUP(C30,'[3]09.02.2026'!$C$1543:$J$2063,8,0)</f>
        <v>0</v>
      </c>
      <c r="L30" s="78">
        <f t="shared" si="1"/>
        <v>0</v>
      </c>
      <c r="M30" s="82"/>
      <c r="N30" s="82"/>
      <c r="O30" s="82">
        <v>2</v>
      </c>
      <c r="P30" s="82"/>
      <c r="Q30" s="82"/>
      <c r="R30" s="83"/>
      <c r="S30" s="83"/>
      <c r="T30" s="83"/>
      <c r="U30" s="84">
        <f t="shared" si="2"/>
        <v>0</v>
      </c>
      <c r="V30" s="84"/>
      <c r="W30" s="86"/>
      <c r="X30" s="87"/>
      <c r="Y30" s="132">
        <f>VLOOKUP(C30,'[4]ВОМ КГ-3 СОЭКС'!$C$3:$G$2063,5,0)</f>
        <v>1291.5999999999999</v>
      </c>
      <c r="Z30" s="133">
        <f t="shared" si="0"/>
        <v>0</v>
      </c>
      <c r="AA30" s="132"/>
    </row>
    <row r="31" spans="1:27" x14ac:dyDescent="0.25">
      <c r="A31" s="76"/>
      <c r="B31" s="76" t="s">
        <v>106</v>
      </c>
      <c r="C31" s="77" t="s">
        <v>3734</v>
      </c>
      <c r="D31" s="77" t="s">
        <v>3735</v>
      </c>
      <c r="E31" s="78">
        <v>2</v>
      </c>
      <c r="F31" s="79">
        <v>645.79999999999995</v>
      </c>
      <c r="G31" s="80">
        <v>1291.5999999999999</v>
      </c>
      <c r="H31" s="81">
        <v>12.24</v>
      </c>
      <c r="I31" s="81">
        <v>24.48</v>
      </c>
      <c r="J31" s="78" t="s">
        <v>4742</v>
      </c>
      <c r="K31" s="78">
        <f>VLOOKUP(C31,'[3]09.02.2026'!$C$1543:$J$2063,8,0)</f>
        <v>0</v>
      </c>
      <c r="L31" s="78">
        <f t="shared" si="1"/>
        <v>0</v>
      </c>
      <c r="M31" s="82"/>
      <c r="N31" s="82"/>
      <c r="O31" s="82"/>
      <c r="P31" s="82">
        <v>1</v>
      </c>
      <c r="Q31" s="82"/>
      <c r="R31" s="83">
        <v>1</v>
      </c>
      <c r="S31" s="83"/>
      <c r="T31" s="83"/>
      <c r="U31" s="84">
        <f t="shared" si="2"/>
        <v>0</v>
      </c>
      <c r="V31" s="84"/>
      <c r="W31" s="86"/>
      <c r="X31" s="87"/>
      <c r="Y31" s="132">
        <f>VLOOKUP(C31,'[4]ВОМ КГ-3 СОЭКС'!$C$3:$G$2063,5,0)</f>
        <v>1291.5999999999999</v>
      </c>
      <c r="Z31" s="133">
        <f t="shared" si="0"/>
        <v>0</v>
      </c>
      <c r="AA31" s="132"/>
    </row>
    <row r="32" spans="1:27" x14ac:dyDescent="0.25">
      <c r="A32" s="76"/>
      <c r="B32" s="76" t="s">
        <v>109</v>
      </c>
      <c r="C32" s="77" t="s">
        <v>3736</v>
      </c>
      <c r="D32" s="77" t="s">
        <v>3737</v>
      </c>
      <c r="E32" s="78">
        <v>2</v>
      </c>
      <c r="F32" s="79">
        <v>658.1</v>
      </c>
      <c r="G32" s="80">
        <v>1316.2</v>
      </c>
      <c r="H32" s="81">
        <v>12.56</v>
      </c>
      <c r="I32" s="81">
        <v>25.12</v>
      </c>
      <c r="J32" s="78" t="s">
        <v>4742</v>
      </c>
      <c r="K32" s="78">
        <f>VLOOKUP(C32,'[3]09.02.2026'!$C$1543:$J$2063,8,0)</f>
        <v>0</v>
      </c>
      <c r="L32" s="78">
        <f t="shared" si="1"/>
        <v>0</v>
      </c>
      <c r="M32" s="82"/>
      <c r="N32" s="82"/>
      <c r="O32" s="82"/>
      <c r="P32" s="82">
        <v>1</v>
      </c>
      <c r="Q32" s="82"/>
      <c r="R32" s="83">
        <v>1</v>
      </c>
      <c r="S32" s="83"/>
      <c r="T32" s="83"/>
      <c r="U32" s="84">
        <f t="shared" si="2"/>
        <v>0</v>
      </c>
      <c r="V32" s="84"/>
      <c r="W32" s="86"/>
      <c r="X32" s="87"/>
      <c r="Y32" s="132">
        <f>VLOOKUP(C32,'[4]ВОМ КГ-3 СОЭКС'!$C$3:$G$2063,5,0)</f>
        <v>1316.2</v>
      </c>
      <c r="Z32" s="133">
        <f t="shared" si="0"/>
        <v>0</v>
      </c>
      <c r="AA32" s="132"/>
    </row>
    <row r="33" spans="1:27" x14ac:dyDescent="0.25">
      <c r="A33" s="76"/>
      <c r="B33" s="76" t="s">
        <v>112</v>
      </c>
      <c r="C33" s="77" t="s">
        <v>3738</v>
      </c>
      <c r="D33" s="77" t="s">
        <v>3739</v>
      </c>
      <c r="E33" s="78">
        <v>2</v>
      </c>
      <c r="F33" s="79">
        <v>645.79999999999995</v>
      </c>
      <c r="G33" s="80">
        <v>1291.5999999999999</v>
      </c>
      <c r="H33" s="81">
        <v>12.24</v>
      </c>
      <c r="I33" s="81">
        <v>24.48</v>
      </c>
      <c r="J33" s="78" t="s">
        <v>4743</v>
      </c>
      <c r="K33" s="78">
        <f>VLOOKUP(C33,'[3]09.02.2026'!$C$1543:$J$2063,8,0)</f>
        <v>0</v>
      </c>
      <c r="L33" s="78">
        <f t="shared" si="1"/>
        <v>0</v>
      </c>
      <c r="M33" s="82"/>
      <c r="N33" s="82"/>
      <c r="O33" s="82"/>
      <c r="P33" s="82">
        <v>2</v>
      </c>
      <c r="Q33" s="82"/>
      <c r="R33" s="83"/>
      <c r="S33" s="83"/>
      <c r="T33" s="83"/>
      <c r="U33" s="84">
        <f t="shared" si="2"/>
        <v>0</v>
      </c>
      <c r="V33" s="84"/>
      <c r="W33" s="86"/>
      <c r="X33" s="87"/>
      <c r="Y33" s="132">
        <f>VLOOKUP(C33,'[4]ВОМ КГ-3 СОЭКС'!$C$3:$G$2063,5,0)</f>
        <v>1291.5999999999999</v>
      </c>
      <c r="Z33" s="133">
        <f t="shared" si="0"/>
        <v>0</v>
      </c>
      <c r="AA33" s="132"/>
    </row>
    <row r="34" spans="1:27" x14ac:dyDescent="0.25">
      <c r="A34" s="76"/>
      <c r="B34" s="76" t="s">
        <v>115</v>
      </c>
      <c r="C34" s="77" t="s">
        <v>3740</v>
      </c>
      <c r="D34" s="77" t="s">
        <v>3741</v>
      </c>
      <c r="E34" s="78">
        <v>2</v>
      </c>
      <c r="F34" s="79">
        <v>658.3</v>
      </c>
      <c r="G34" s="80">
        <v>1316.6</v>
      </c>
      <c r="H34" s="81">
        <v>12.62</v>
      </c>
      <c r="I34" s="81">
        <v>25.24</v>
      </c>
      <c r="J34" s="78" t="s">
        <v>4742</v>
      </c>
      <c r="K34" s="78">
        <f>VLOOKUP(C34,'[3]09.02.2026'!$C$1543:$J$2063,8,0)</f>
        <v>0</v>
      </c>
      <c r="L34" s="78">
        <f t="shared" si="1"/>
        <v>0</v>
      </c>
      <c r="M34" s="82"/>
      <c r="N34" s="82"/>
      <c r="O34" s="82"/>
      <c r="P34" s="82">
        <v>1</v>
      </c>
      <c r="Q34" s="82"/>
      <c r="R34" s="83"/>
      <c r="S34" s="83">
        <v>1</v>
      </c>
      <c r="T34" s="83"/>
      <c r="U34" s="84">
        <f t="shared" si="2"/>
        <v>0</v>
      </c>
      <c r="V34" s="84"/>
      <c r="W34" s="86"/>
      <c r="X34" s="87"/>
      <c r="Y34" s="132">
        <f>VLOOKUP(C34,'[4]ВОМ КГ-3 СОЭКС'!$C$3:$G$2063,5,0)</f>
        <v>1316.6</v>
      </c>
      <c r="Z34" s="133">
        <f t="shared" si="0"/>
        <v>0</v>
      </c>
      <c r="AA34" s="132"/>
    </row>
    <row r="35" spans="1:27" x14ac:dyDescent="0.25">
      <c r="A35" s="76"/>
      <c r="B35" s="76" t="s">
        <v>118</v>
      </c>
      <c r="C35" s="77" t="s">
        <v>3742</v>
      </c>
      <c r="D35" s="77" t="s">
        <v>3743</v>
      </c>
      <c r="E35" s="78">
        <v>1</v>
      </c>
      <c r="F35" s="79">
        <v>691.2</v>
      </c>
      <c r="G35" s="80">
        <v>691.2</v>
      </c>
      <c r="H35" s="81">
        <v>13.51</v>
      </c>
      <c r="I35" s="81">
        <v>13.51</v>
      </c>
      <c r="J35" s="78" t="s">
        <v>4742</v>
      </c>
      <c r="K35" s="78">
        <f>VLOOKUP(C35,'[3]09.02.2026'!$C$1543:$J$2063,8,0)</f>
        <v>0</v>
      </c>
      <c r="L35" s="78">
        <f t="shared" si="1"/>
        <v>0</v>
      </c>
      <c r="M35" s="82"/>
      <c r="N35" s="82"/>
      <c r="O35" s="82"/>
      <c r="P35" s="82">
        <v>1</v>
      </c>
      <c r="Q35" s="82"/>
      <c r="R35" s="83"/>
      <c r="S35" s="83"/>
      <c r="T35" s="83"/>
      <c r="U35" s="84">
        <f t="shared" si="2"/>
        <v>0</v>
      </c>
      <c r="V35" s="84"/>
      <c r="W35" s="86"/>
      <c r="X35" s="87"/>
      <c r="Y35" s="132">
        <f>VLOOKUP(C35,'[4]ВОМ КГ-3 СОЭКС'!$C$3:$G$2063,5,0)</f>
        <v>691.2</v>
      </c>
      <c r="Z35" s="133">
        <f t="shared" si="0"/>
        <v>0</v>
      </c>
      <c r="AA35" s="132"/>
    </row>
    <row r="36" spans="1:27" x14ac:dyDescent="0.25">
      <c r="A36" s="76"/>
      <c r="B36" s="76" t="s">
        <v>121</v>
      </c>
      <c r="C36" s="77" t="s">
        <v>3744</v>
      </c>
      <c r="D36" s="77" t="s">
        <v>3745</v>
      </c>
      <c r="E36" s="78">
        <v>1</v>
      </c>
      <c r="F36" s="79">
        <v>678.9</v>
      </c>
      <c r="G36" s="80">
        <v>678.9</v>
      </c>
      <c r="H36" s="81">
        <v>13.19</v>
      </c>
      <c r="I36" s="81">
        <v>13.19</v>
      </c>
      <c r="J36" s="78" t="s">
        <v>4743</v>
      </c>
      <c r="K36" s="78">
        <f>VLOOKUP(C36,'[3]09.02.2026'!$C$1543:$J$2063,8,0)</f>
        <v>0</v>
      </c>
      <c r="L36" s="78">
        <f t="shared" si="1"/>
        <v>0</v>
      </c>
      <c r="M36" s="82"/>
      <c r="N36" s="82"/>
      <c r="O36" s="82"/>
      <c r="P36" s="82">
        <v>1</v>
      </c>
      <c r="Q36" s="82"/>
      <c r="R36" s="83"/>
      <c r="S36" s="83"/>
      <c r="T36" s="83"/>
      <c r="U36" s="84">
        <f t="shared" si="2"/>
        <v>0</v>
      </c>
      <c r="V36" s="84"/>
      <c r="W36" s="86"/>
      <c r="X36" s="87"/>
      <c r="Y36" s="132">
        <f>VLOOKUP(C36,'[4]ВОМ КГ-3 СОЭКС'!$C$3:$G$2063,5,0)</f>
        <v>678.9</v>
      </c>
      <c r="Z36" s="133">
        <f t="shared" si="0"/>
        <v>0</v>
      </c>
      <c r="AA36" s="132"/>
    </row>
    <row r="37" spans="1:27" x14ac:dyDescent="0.25">
      <c r="A37" s="76"/>
      <c r="B37" s="76" t="s">
        <v>124</v>
      </c>
      <c r="C37" s="77" t="s">
        <v>3746</v>
      </c>
      <c r="D37" s="77" t="s">
        <v>3747</v>
      </c>
      <c r="E37" s="78">
        <v>1</v>
      </c>
      <c r="F37" s="79">
        <v>678.7</v>
      </c>
      <c r="G37" s="80">
        <v>678.7</v>
      </c>
      <c r="H37" s="81">
        <v>13.18</v>
      </c>
      <c r="I37" s="81">
        <v>13.18</v>
      </c>
      <c r="J37" s="78" t="s">
        <v>4743</v>
      </c>
      <c r="K37" s="78">
        <f>VLOOKUP(C37,'[3]09.02.2026'!$C$1543:$J$2063,8,0)</f>
        <v>0</v>
      </c>
      <c r="L37" s="78">
        <f t="shared" si="1"/>
        <v>0</v>
      </c>
      <c r="M37" s="82"/>
      <c r="N37" s="82"/>
      <c r="O37" s="82"/>
      <c r="P37" s="82">
        <v>1</v>
      </c>
      <c r="Q37" s="82"/>
      <c r="R37" s="83"/>
      <c r="S37" s="83"/>
      <c r="T37" s="83"/>
      <c r="U37" s="84">
        <f t="shared" si="2"/>
        <v>0</v>
      </c>
      <c r="V37" s="84"/>
      <c r="W37" s="86"/>
      <c r="X37" s="87"/>
      <c r="Y37" s="132">
        <f>VLOOKUP(C37,'[4]ВОМ КГ-3 СОЭКС'!$C$3:$G$2063,5,0)</f>
        <v>678.7</v>
      </c>
      <c r="Z37" s="133">
        <f t="shared" si="0"/>
        <v>0</v>
      </c>
      <c r="AA37" s="132"/>
    </row>
    <row r="38" spans="1:27" x14ac:dyDescent="0.25">
      <c r="A38" s="76"/>
      <c r="B38" s="76" t="s">
        <v>127</v>
      </c>
      <c r="C38" s="77" t="s">
        <v>3748</v>
      </c>
      <c r="D38" s="77" t="s">
        <v>3749</v>
      </c>
      <c r="E38" s="78">
        <v>1</v>
      </c>
      <c r="F38" s="79">
        <v>667.6</v>
      </c>
      <c r="G38" s="80">
        <v>667.6</v>
      </c>
      <c r="H38" s="81">
        <v>12.86</v>
      </c>
      <c r="I38" s="81">
        <v>12.86</v>
      </c>
      <c r="J38" s="78" t="s">
        <v>4742</v>
      </c>
      <c r="K38" s="78">
        <f>VLOOKUP(C38,'[3]09.02.2026'!$C$1543:$J$2063,8,0)</f>
        <v>0</v>
      </c>
      <c r="L38" s="78">
        <f t="shared" si="1"/>
        <v>0</v>
      </c>
      <c r="M38" s="82"/>
      <c r="N38" s="82"/>
      <c r="O38" s="82"/>
      <c r="P38" s="82"/>
      <c r="Q38" s="82">
        <v>1</v>
      </c>
      <c r="R38" s="83"/>
      <c r="S38" s="83"/>
      <c r="T38" s="83"/>
      <c r="U38" s="84">
        <f t="shared" si="2"/>
        <v>0</v>
      </c>
      <c r="V38" s="84"/>
      <c r="W38" s="86"/>
      <c r="X38" s="87"/>
      <c r="Y38" s="132">
        <f>VLOOKUP(C38,'[4]ВОМ КГ-3 СОЭКС'!$C$3:$G$2063,5,0)</f>
        <v>667.6</v>
      </c>
      <c r="Z38" s="133">
        <f t="shared" si="0"/>
        <v>0</v>
      </c>
      <c r="AA38" s="132"/>
    </row>
    <row r="39" spans="1:27" x14ac:dyDescent="0.25">
      <c r="A39" s="76"/>
      <c r="B39" s="76" t="s">
        <v>130</v>
      </c>
      <c r="C39" s="77" t="s">
        <v>3750</v>
      </c>
      <c r="D39" s="77" t="s">
        <v>3751</v>
      </c>
      <c r="E39" s="78">
        <v>1</v>
      </c>
      <c r="F39" s="79">
        <v>679.9</v>
      </c>
      <c r="G39" s="80">
        <v>679.9</v>
      </c>
      <c r="H39" s="81">
        <v>13.18</v>
      </c>
      <c r="I39" s="81">
        <v>13.18</v>
      </c>
      <c r="J39" s="78" t="s">
        <v>4742</v>
      </c>
      <c r="K39" s="78">
        <f>VLOOKUP(C39,'[3]09.02.2026'!$C$1543:$J$2063,8,0)</f>
        <v>0</v>
      </c>
      <c r="L39" s="78">
        <f t="shared" si="1"/>
        <v>0</v>
      </c>
      <c r="M39" s="82"/>
      <c r="N39" s="82"/>
      <c r="O39" s="82"/>
      <c r="P39" s="82"/>
      <c r="Q39" s="82">
        <v>1</v>
      </c>
      <c r="R39" s="83"/>
      <c r="S39" s="83"/>
      <c r="T39" s="83"/>
      <c r="U39" s="84">
        <f t="shared" si="2"/>
        <v>0</v>
      </c>
      <c r="V39" s="84"/>
      <c r="W39" s="86"/>
      <c r="X39" s="87"/>
      <c r="Y39" s="132">
        <f>VLOOKUP(C39,'[4]ВОМ КГ-3 СОЭКС'!$C$3:$G$2063,5,0)</f>
        <v>679.9</v>
      </c>
      <c r="Z39" s="133">
        <f t="shared" si="0"/>
        <v>0</v>
      </c>
      <c r="AA39" s="132"/>
    </row>
    <row r="40" spans="1:27" x14ac:dyDescent="0.25">
      <c r="A40" s="76"/>
      <c r="B40" s="76" t="s">
        <v>133</v>
      </c>
      <c r="C40" s="77" t="s">
        <v>3752</v>
      </c>
      <c r="D40" s="77" t="s">
        <v>3753</v>
      </c>
      <c r="E40" s="78">
        <v>1</v>
      </c>
      <c r="F40" s="79">
        <v>655.5</v>
      </c>
      <c r="G40" s="80">
        <v>655.5</v>
      </c>
      <c r="H40" s="81">
        <v>12.47</v>
      </c>
      <c r="I40" s="81">
        <v>12.47</v>
      </c>
      <c r="J40" s="78" t="s">
        <v>4742</v>
      </c>
      <c r="K40" s="78">
        <f>VLOOKUP(C40,'[3]09.02.2026'!$C$1543:$J$2063,8,0)</f>
        <v>0</v>
      </c>
      <c r="L40" s="78">
        <f t="shared" si="1"/>
        <v>0</v>
      </c>
      <c r="M40" s="82"/>
      <c r="N40" s="82"/>
      <c r="O40" s="82"/>
      <c r="P40" s="82"/>
      <c r="Q40" s="82">
        <v>1</v>
      </c>
      <c r="R40" s="83"/>
      <c r="S40" s="83"/>
      <c r="T40" s="83"/>
      <c r="U40" s="84">
        <f t="shared" si="2"/>
        <v>0</v>
      </c>
      <c r="V40" s="84"/>
      <c r="W40" s="86"/>
      <c r="X40" s="87"/>
      <c r="Y40" s="132">
        <f>VLOOKUP(C40,'[4]ВОМ КГ-3 СОЭКС'!$C$3:$G$2063,5,0)</f>
        <v>655.5</v>
      </c>
      <c r="Z40" s="133">
        <f t="shared" si="0"/>
        <v>0</v>
      </c>
      <c r="AA40" s="132"/>
    </row>
    <row r="41" spans="1:27" x14ac:dyDescent="0.25">
      <c r="A41" s="76"/>
      <c r="B41" s="76" t="s">
        <v>136</v>
      </c>
      <c r="C41" s="77" t="s">
        <v>3754</v>
      </c>
      <c r="D41" s="77" t="s">
        <v>3755</v>
      </c>
      <c r="E41" s="78">
        <v>1</v>
      </c>
      <c r="F41" s="79">
        <v>668.6</v>
      </c>
      <c r="G41" s="80">
        <v>668.6</v>
      </c>
      <c r="H41" s="81">
        <v>12.84</v>
      </c>
      <c r="I41" s="81">
        <v>12.84</v>
      </c>
      <c r="J41" s="78" t="s">
        <v>4742</v>
      </c>
      <c r="K41" s="78">
        <f>VLOOKUP(C41,'[3]09.02.2026'!$C$1543:$J$2063,8,0)</f>
        <v>0</v>
      </c>
      <c r="L41" s="78">
        <f t="shared" si="1"/>
        <v>0</v>
      </c>
      <c r="M41" s="82"/>
      <c r="N41" s="82"/>
      <c r="O41" s="82"/>
      <c r="P41" s="82"/>
      <c r="Q41" s="82">
        <v>1</v>
      </c>
      <c r="R41" s="83"/>
      <c r="S41" s="83"/>
      <c r="T41" s="83"/>
      <c r="U41" s="84">
        <f t="shared" si="2"/>
        <v>0</v>
      </c>
      <c r="V41" s="84"/>
      <c r="W41" s="86"/>
      <c r="X41" s="87"/>
      <c r="Y41" s="132">
        <f>VLOOKUP(C41,'[4]ВОМ КГ-3 СОЭКС'!$C$3:$G$2063,5,0)</f>
        <v>668.6</v>
      </c>
      <c r="Z41" s="133">
        <f t="shared" si="0"/>
        <v>0</v>
      </c>
      <c r="AA41" s="132"/>
    </row>
    <row r="42" spans="1:27" x14ac:dyDescent="0.25">
      <c r="A42" s="76"/>
      <c r="B42" s="76" t="s">
        <v>139</v>
      </c>
      <c r="C42" s="77" t="s">
        <v>3756</v>
      </c>
      <c r="D42" s="77" t="s">
        <v>3757</v>
      </c>
      <c r="E42" s="78">
        <v>1</v>
      </c>
      <c r="F42" s="79">
        <v>670.6</v>
      </c>
      <c r="G42" s="80">
        <v>670.6</v>
      </c>
      <c r="H42" s="81">
        <v>12.95</v>
      </c>
      <c r="I42" s="81">
        <v>12.95</v>
      </c>
      <c r="J42" s="78" t="s">
        <v>4742</v>
      </c>
      <c r="K42" s="78">
        <f>VLOOKUP(C42,'[3]09.02.2026'!$C$1543:$J$2063,8,0)</f>
        <v>0</v>
      </c>
      <c r="L42" s="78">
        <f t="shared" si="1"/>
        <v>0</v>
      </c>
      <c r="M42" s="82"/>
      <c r="N42" s="82"/>
      <c r="O42" s="82"/>
      <c r="P42" s="82"/>
      <c r="Q42" s="82"/>
      <c r="R42" s="83"/>
      <c r="S42" s="83">
        <v>1</v>
      </c>
      <c r="T42" s="83"/>
      <c r="U42" s="84">
        <f t="shared" si="2"/>
        <v>0</v>
      </c>
      <c r="V42" s="84"/>
      <c r="W42" s="86"/>
      <c r="X42" s="87"/>
      <c r="Y42" s="132">
        <f>VLOOKUP(C42,'[4]ВОМ КГ-3 СОЭКС'!$C$3:$G$2063,5,0)</f>
        <v>670.6</v>
      </c>
      <c r="Z42" s="133">
        <f t="shared" si="0"/>
        <v>0</v>
      </c>
      <c r="AA42" s="132"/>
    </row>
    <row r="43" spans="1:27" x14ac:dyDescent="0.25">
      <c r="A43" s="76"/>
      <c r="B43" s="76" t="s">
        <v>142</v>
      </c>
      <c r="C43" s="77" t="s">
        <v>3758</v>
      </c>
      <c r="D43" s="77" t="s">
        <v>3759</v>
      </c>
      <c r="E43" s="78">
        <v>1</v>
      </c>
      <c r="F43" s="79">
        <v>658.3</v>
      </c>
      <c r="G43" s="80">
        <v>658.3</v>
      </c>
      <c r="H43" s="81">
        <v>12.62</v>
      </c>
      <c r="I43" s="81">
        <v>12.62</v>
      </c>
      <c r="J43" s="78" t="s">
        <v>4742</v>
      </c>
      <c r="K43" s="78">
        <f>VLOOKUP(C43,'[3]09.02.2026'!$C$1543:$J$2063,8,0)</f>
        <v>0</v>
      </c>
      <c r="L43" s="78">
        <f t="shared" si="1"/>
        <v>0</v>
      </c>
      <c r="M43" s="82"/>
      <c r="N43" s="82"/>
      <c r="O43" s="82"/>
      <c r="P43" s="82"/>
      <c r="Q43" s="82"/>
      <c r="R43" s="83"/>
      <c r="S43" s="83">
        <v>1</v>
      </c>
      <c r="T43" s="83"/>
      <c r="U43" s="84">
        <f t="shared" si="2"/>
        <v>0</v>
      </c>
      <c r="V43" s="84"/>
      <c r="W43" s="86"/>
      <c r="X43" s="87"/>
      <c r="Y43" s="132">
        <f>VLOOKUP(C43,'[4]ВОМ КГ-3 СОЭКС'!$C$3:$G$2063,5,0)</f>
        <v>658.3</v>
      </c>
      <c r="Z43" s="133">
        <f t="shared" si="0"/>
        <v>0</v>
      </c>
      <c r="AA43" s="132"/>
    </row>
    <row r="44" spans="1:27" x14ac:dyDescent="0.25">
      <c r="A44" s="76"/>
      <c r="B44" s="76" t="s">
        <v>145</v>
      </c>
      <c r="C44" s="77" t="s">
        <v>3760</v>
      </c>
      <c r="D44" s="77" t="s">
        <v>3761</v>
      </c>
      <c r="E44" s="78">
        <v>1</v>
      </c>
      <c r="F44" s="79">
        <v>670.6</v>
      </c>
      <c r="G44" s="80">
        <v>670.6</v>
      </c>
      <c r="H44" s="81">
        <v>12.95</v>
      </c>
      <c r="I44" s="81">
        <v>12.95</v>
      </c>
      <c r="J44" s="78" t="s">
        <v>4742</v>
      </c>
      <c r="K44" s="78">
        <f>VLOOKUP(C44,'[3]09.02.2026'!$C$1543:$J$2063,8,0)</f>
        <v>0</v>
      </c>
      <c r="L44" s="78">
        <f t="shared" si="1"/>
        <v>0</v>
      </c>
      <c r="M44" s="82"/>
      <c r="N44" s="82"/>
      <c r="O44" s="82"/>
      <c r="P44" s="82"/>
      <c r="Q44" s="82"/>
      <c r="R44" s="83"/>
      <c r="S44" s="83">
        <v>1</v>
      </c>
      <c r="T44" s="83"/>
      <c r="U44" s="84">
        <f t="shared" si="2"/>
        <v>0</v>
      </c>
      <c r="V44" s="84"/>
      <c r="W44" s="86"/>
      <c r="X44" s="87"/>
      <c r="Y44" s="132">
        <f>VLOOKUP(C44,'[4]ВОМ КГ-3 СОЭКС'!$C$3:$G$2063,5,0)</f>
        <v>670.6</v>
      </c>
      <c r="Z44" s="133">
        <f t="shared" si="0"/>
        <v>0</v>
      </c>
      <c r="AA44" s="132"/>
    </row>
    <row r="45" spans="1:27" x14ac:dyDescent="0.25">
      <c r="A45" s="76"/>
      <c r="B45" s="76" t="s">
        <v>148</v>
      </c>
      <c r="C45" s="77" t="s">
        <v>3762</v>
      </c>
      <c r="D45" s="77" t="s">
        <v>3763</v>
      </c>
      <c r="E45" s="78">
        <v>1</v>
      </c>
      <c r="F45" s="79">
        <v>324.89999999999998</v>
      </c>
      <c r="G45" s="80">
        <v>324.89999999999998</v>
      </c>
      <c r="H45" s="81">
        <v>7.82</v>
      </c>
      <c r="I45" s="81">
        <v>7.82</v>
      </c>
      <c r="J45" s="78" t="s">
        <v>4743</v>
      </c>
      <c r="K45" s="78">
        <f>VLOOKUP(C45,'[3]09.02.2026'!$C$1543:$J$2063,8,0)</f>
        <v>0</v>
      </c>
      <c r="L45" s="78">
        <f t="shared" si="1"/>
        <v>0</v>
      </c>
      <c r="M45" s="82"/>
      <c r="N45" s="82"/>
      <c r="O45" s="82"/>
      <c r="P45" s="82"/>
      <c r="Q45" s="82">
        <v>1</v>
      </c>
      <c r="R45" s="83"/>
      <c r="S45" s="83"/>
      <c r="T45" s="83"/>
      <c r="U45" s="84">
        <f t="shared" si="2"/>
        <v>0</v>
      </c>
      <c r="V45" s="84"/>
      <c r="W45" s="86"/>
      <c r="X45" s="87"/>
      <c r="Y45" s="132">
        <f>VLOOKUP(C45,'[4]ВОМ КГ-3 СОЭКС'!$C$3:$G$2063,5,0)</f>
        <v>324.89999999999998</v>
      </c>
      <c r="Z45" s="133">
        <f t="shared" si="0"/>
        <v>0</v>
      </c>
      <c r="AA45" s="132"/>
    </row>
    <row r="46" spans="1:27" x14ac:dyDescent="0.25">
      <c r="A46" s="76"/>
      <c r="B46" s="76" t="s">
        <v>151</v>
      </c>
      <c r="C46" s="77" t="s">
        <v>3764</v>
      </c>
      <c r="D46" s="77" t="s">
        <v>3765</v>
      </c>
      <c r="E46" s="78">
        <v>1</v>
      </c>
      <c r="F46" s="79">
        <v>323.7</v>
      </c>
      <c r="G46" s="80">
        <v>323.7</v>
      </c>
      <c r="H46" s="81">
        <v>7.82</v>
      </c>
      <c r="I46" s="81">
        <v>7.82</v>
      </c>
      <c r="J46" s="78" t="s">
        <v>4743</v>
      </c>
      <c r="K46" s="78">
        <f>VLOOKUP(C46,'[3]09.02.2026'!$C$1543:$J$2063,8,0)</f>
        <v>0</v>
      </c>
      <c r="L46" s="78">
        <f t="shared" si="1"/>
        <v>0</v>
      </c>
      <c r="M46" s="82"/>
      <c r="N46" s="82"/>
      <c r="O46" s="82"/>
      <c r="P46" s="82"/>
      <c r="Q46" s="82">
        <v>1</v>
      </c>
      <c r="R46" s="83"/>
      <c r="S46" s="83"/>
      <c r="T46" s="83"/>
      <c r="U46" s="84">
        <f t="shared" si="2"/>
        <v>0</v>
      </c>
      <c r="V46" s="84"/>
      <c r="W46" s="86"/>
      <c r="X46" s="87"/>
      <c r="Y46" s="132">
        <f>VLOOKUP(C46,'[4]ВОМ КГ-3 СОЭКС'!$C$3:$G$2063,5,0)</f>
        <v>323.7</v>
      </c>
      <c r="Z46" s="133">
        <f t="shared" si="0"/>
        <v>0</v>
      </c>
      <c r="AA46" s="132"/>
    </row>
    <row r="47" spans="1:27" x14ac:dyDescent="0.25">
      <c r="A47" s="76"/>
      <c r="B47" s="76" t="s">
        <v>154</v>
      </c>
      <c r="C47" s="77" t="s">
        <v>3766</v>
      </c>
      <c r="D47" s="77" t="s">
        <v>3767</v>
      </c>
      <c r="E47" s="78">
        <v>1</v>
      </c>
      <c r="F47" s="79">
        <v>325.3</v>
      </c>
      <c r="G47" s="80">
        <v>325.3</v>
      </c>
      <c r="H47" s="81">
        <v>7.79</v>
      </c>
      <c r="I47" s="81">
        <v>7.79</v>
      </c>
      <c r="J47" s="78" t="s">
        <v>4742</v>
      </c>
      <c r="K47" s="78">
        <f>VLOOKUP(C47,'[3]09.02.2026'!$C$1543:$J$2063,8,0)</f>
        <v>0</v>
      </c>
      <c r="L47" s="78">
        <f t="shared" si="1"/>
        <v>0</v>
      </c>
      <c r="M47" s="82"/>
      <c r="N47" s="82"/>
      <c r="O47" s="82"/>
      <c r="P47" s="82"/>
      <c r="Q47" s="82">
        <v>1</v>
      </c>
      <c r="R47" s="83"/>
      <c r="S47" s="83"/>
      <c r="T47" s="83"/>
      <c r="U47" s="84">
        <f t="shared" si="2"/>
        <v>0</v>
      </c>
      <c r="V47" s="84"/>
      <c r="W47" s="86"/>
      <c r="X47" s="87"/>
      <c r="Y47" s="132">
        <f>VLOOKUP(C47,'[4]ВОМ КГ-3 СОЭКС'!$C$3:$G$2063,5,0)</f>
        <v>325.3</v>
      </c>
      <c r="Z47" s="133">
        <f t="shared" si="0"/>
        <v>0</v>
      </c>
      <c r="AA47" s="132"/>
    </row>
    <row r="48" spans="1:27" x14ac:dyDescent="0.25">
      <c r="A48" s="76"/>
      <c r="B48" s="76" t="s">
        <v>157</v>
      </c>
      <c r="C48" s="77" t="s">
        <v>3768</v>
      </c>
      <c r="D48" s="77" t="s">
        <v>3769</v>
      </c>
      <c r="E48" s="78">
        <v>1</v>
      </c>
      <c r="F48" s="79">
        <v>334.9</v>
      </c>
      <c r="G48" s="80">
        <v>334.9</v>
      </c>
      <c r="H48" s="81">
        <v>8.1</v>
      </c>
      <c r="I48" s="81">
        <v>8.1</v>
      </c>
      <c r="J48" s="78" t="s">
        <v>4742</v>
      </c>
      <c r="K48" s="78">
        <f>VLOOKUP(C48,'[3]09.02.2026'!$C$1543:$J$2063,8,0)</f>
        <v>0</v>
      </c>
      <c r="L48" s="78">
        <f t="shared" si="1"/>
        <v>0</v>
      </c>
      <c r="M48" s="82"/>
      <c r="N48" s="82"/>
      <c r="O48" s="82"/>
      <c r="P48" s="82"/>
      <c r="Q48" s="82">
        <v>1</v>
      </c>
      <c r="R48" s="83"/>
      <c r="S48" s="83"/>
      <c r="T48" s="83"/>
      <c r="U48" s="84">
        <f t="shared" si="2"/>
        <v>0</v>
      </c>
      <c r="V48" s="84"/>
      <c r="W48" s="86"/>
      <c r="X48" s="87"/>
      <c r="Y48" s="132">
        <f>VLOOKUP(C48,'[4]ВОМ КГ-3 СОЭКС'!$C$3:$G$2063,5,0)</f>
        <v>334.9</v>
      </c>
      <c r="Z48" s="133">
        <f t="shared" si="0"/>
        <v>0</v>
      </c>
      <c r="AA48" s="132"/>
    </row>
    <row r="49" spans="1:27" x14ac:dyDescent="0.25">
      <c r="A49" s="76"/>
      <c r="B49" s="76" t="s">
        <v>160</v>
      </c>
      <c r="C49" s="77" t="s">
        <v>3770</v>
      </c>
      <c r="D49" s="77" t="s">
        <v>3771</v>
      </c>
      <c r="E49" s="78">
        <v>4</v>
      </c>
      <c r="F49" s="79">
        <v>315.60000000000002</v>
      </c>
      <c r="G49" s="80">
        <v>1262.4000000000001</v>
      </c>
      <c r="H49" s="81">
        <v>7.56</v>
      </c>
      <c r="I49" s="81">
        <v>30.24</v>
      </c>
      <c r="J49" s="78" t="s">
        <v>4743</v>
      </c>
      <c r="K49" s="78">
        <f>VLOOKUP(C49,'[3]09.02.2026'!$C$1543:$J$2063,8,0)</f>
        <v>0</v>
      </c>
      <c r="L49" s="78">
        <f t="shared" si="1"/>
        <v>0</v>
      </c>
      <c r="M49" s="82"/>
      <c r="N49" s="82"/>
      <c r="O49" s="82"/>
      <c r="P49" s="82"/>
      <c r="Q49" s="82"/>
      <c r="R49" s="83">
        <v>2</v>
      </c>
      <c r="S49" s="83">
        <v>2</v>
      </c>
      <c r="T49" s="83"/>
      <c r="U49" s="84">
        <f t="shared" si="2"/>
        <v>0</v>
      </c>
      <c r="V49" s="84"/>
      <c r="W49" s="86"/>
      <c r="X49" s="87"/>
      <c r="Y49" s="132">
        <f>VLOOKUP(C49,'[4]ВОМ КГ-3 СОЭКС'!$C$3:$G$2063,5,0)</f>
        <v>1262.4000000000001</v>
      </c>
      <c r="Z49" s="133">
        <f t="shared" si="0"/>
        <v>0</v>
      </c>
      <c r="AA49" s="132"/>
    </row>
    <row r="50" spans="1:27" x14ac:dyDescent="0.25">
      <c r="A50" s="76"/>
      <c r="B50" s="76" t="s">
        <v>163</v>
      </c>
      <c r="C50" s="77" t="s">
        <v>3772</v>
      </c>
      <c r="D50" s="77" t="s">
        <v>3773</v>
      </c>
      <c r="E50" s="78">
        <v>4</v>
      </c>
      <c r="F50" s="79">
        <v>314.39999999999998</v>
      </c>
      <c r="G50" s="80">
        <v>1257.5999999999999</v>
      </c>
      <c r="H50" s="81">
        <v>7.56</v>
      </c>
      <c r="I50" s="81">
        <v>30.24</v>
      </c>
      <c r="J50" s="78" t="s">
        <v>4743</v>
      </c>
      <c r="K50" s="78">
        <f>VLOOKUP(C50,'[3]09.02.2026'!$C$1543:$J$2063,8,0)</f>
        <v>0</v>
      </c>
      <c r="L50" s="78">
        <f t="shared" si="1"/>
        <v>0</v>
      </c>
      <c r="M50" s="82"/>
      <c r="N50" s="82"/>
      <c r="O50" s="82"/>
      <c r="P50" s="82"/>
      <c r="Q50" s="82"/>
      <c r="R50" s="83">
        <v>2</v>
      </c>
      <c r="S50" s="83">
        <v>2</v>
      </c>
      <c r="T50" s="83"/>
      <c r="U50" s="84">
        <f t="shared" si="2"/>
        <v>0</v>
      </c>
      <c r="V50" s="84"/>
      <c r="W50" s="86"/>
      <c r="X50" s="87"/>
      <c r="Y50" s="132">
        <f>VLOOKUP(C50,'[4]ВОМ КГ-3 СОЭКС'!$C$3:$G$2063,5,0)</f>
        <v>1257.5999999999999</v>
      </c>
      <c r="Z50" s="133">
        <f t="shared" si="0"/>
        <v>0</v>
      </c>
      <c r="AA50" s="132"/>
    </row>
    <row r="51" spans="1:27" x14ac:dyDescent="0.25">
      <c r="A51" s="76"/>
      <c r="B51" s="76" t="s">
        <v>166</v>
      </c>
      <c r="C51" s="77" t="s">
        <v>3774</v>
      </c>
      <c r="D51" s="77" t="s">
        <v>3775</v>
      </c>
      <c r="E51" s="78">
        <v>1</v>
      </c>
      <c r="F51" s="79">
        <v>369.7</v>
      </c>
      <c r="G51" s="80">
        <v>369.7</v>
      </c>
      <c r="H51" s="81">
        <v>8.1300000000000008</v>
      </c>
      <c r="I51" s="81">
        <v>8.1300000000000008</v>
      </c>
      <c r="J51" s="78" t="s">
        <v>4743</v>
      </c>
      <c r="K51" s="78">
        <f>VLOOKUP(C51,'[3]09.02.2026'!$C$1543:$J$2063,8,0)</f>
        <v>0</v>
      </c>
      <c r="L51" s="78">
        <f t="shared" si="1"/>
        <v>0</v>
      </c>
      <c r="M51" s="82"/>
      <c r="N51" s="82"/>
      <c r="O51" s="82"/>
      <c r="P51" s="82"/>
      <c r="Q51" s="82"/>
      <c r="R51" s="83"/>
      <c r="S51" s="83"/>
      <c r="T51" s="83">
        <v>1</v>
      </c>
      <c r="U51" s="84">
        <f t="shared" si="2"/>
        <v>0</v>
      </c>
      <c r="V51" s="84"/>
      <c r="W51" s="86"/>
      <c r="X51" s="87"/>
      <c r="Y51" s="132">
        <f>VLOOKUP(C51,'[4]ВОМ КГ-3 СОЭКС'!$C$3:$G$2063,5,0)</f>
        <v>369.7</v>
      </c>
      <c r="Z51" s="133">
        <f t="shared" si="0"/>
        <v>0</v>
      </c>
      <c r="AA51" s="132"/>
    </row>
    <row r="52" spans="1:27" x14ac:dyDescent="0.25">
      <c r="A52" s="76"/>
      <c r="B52" s="76" t="s">
        <v>169</v>
      </c>
      <c r="C52" s="77" t="s">
        <v>3776</v>
      </c>
      <c r="D52" s="77" t="s">
        <v>3777</v>
      </c>
      <c r="E52" s="78">
        <v>1</v>
      </c>
      <c r="F52" s="79">
        <v>369.7</v>
      </c>
      <c r="G52" s="80">
        <v>369.7</v>
      </c>
      <c r="H52" s="81">
        <v>8.1300000000000008</v>
      </c>
      <c r="I52" s="81">
        <v>8.1300000000000008</v>
      </c>
      <c r="J52" s="78" t="s">
        <v>4743</v>
      </c>
      <c r="K52" s="78">
        <f>VLOOKUP(C52,'[3]09.02.2026'!$C$1543:$J$2063,8,0)</f>
        <v>0</v>
      </c>
      <c r="L52" s="78">
        <f t="shared" si="1"/>
        <v>0</v>
      </c>
      <c r="M52" s="82"/>
      <c r="N52" s="82"/>
      <c r="O52" s="82"/>
      <c r="P52" s="82"/>
      <c r="Q52" s="82"/>
      <c r="R52" s="83"/>
      <c r="S52" s="83"/>
      <c r="T52" s="83">
        <v>1</v>
      </c>
      <c r="U52" s="84">
        <f t="shared" si="2"/>
        <v>0</v>
      </c>
      <c r="V52" s="84"/>
      <c r="W52" s="86"/>
      <c r="X52" s="87"/>
      <c r="Y52" s="132">
        <f>VLOOKUP(C52,'[4]ВОМ КГ-3 СОЭКС'!$C$3:$G$2063,5,0)</f>
        <v>369.7</v>
      </c>
      <c r="Z52" s="133">
        <f t="shared" si="0"/>
        <v>0</v>
      </c>
      <c r="AA52" s="132"/>
    </row>
    <row r="53" spans="1:27" x14ac:dyDescent="0.25">
      <c r="A53" s="76"/>
      <c r="B53" s="76" t="s">
        <v>172</v>
      </c>
      <c r="C53" s="77" t="s">
        <v>3778</v>
      </c>
      <c r="D53" s="77" t="s">
        <v>3779</v>
      </c>
      <c r="E53" s="78">
        <v>1</v>
      </c>
      <c r="F53" s="79">
        <v>369.7</v>
      </c>
      <c r="G53" s="80">
        <v>369.7</v>
      </c>
      <c r="H53" s="81">
        <v>8.1300000000000008</v>
      </c>
      <c r="I53" s="81">
        <v>8.1300000000000008</v>
      </c>
      <c r="J53" s="78" t="s">
        <v>4743</v>
      </c>
      <c r="K53" s="78">
        <f>VLOOKUP(C53,'[3]09.02.2026'!$C$1543:$J$2063,8,0)</f>
        <v>0</v>
      </c>
      <c r="L53" s="78">
        <f t="shared" si="1"/>
        <v>0</v>
      </c>
      <c r="M53" s="82"/>
      <c r="N53" s="82"/>
      <c r="O53" s="82"/>
      <c r="P53" s="82"/>
      <c r="Q53" s="82"/>
      <c r="R53" s="83"/>
      <c r="S53" s="83"/>
      <c r="T53" s="83">
        <v>1</v>
      </c>
      <c r="U53" s="84">
        <f t="shared" si="2"/>
        <v>0</v>
      </c>
      <c r="V53" s="84"/>
      <c r="W53" s="86"/>
      <c r="X53" s="87"/>
      <c r="Y53" s="132">
        <f>VLOOKUP(C53,'[4]ВОМ КГ-3 СОЭКС'!$C$3:$G$2063,5,0)</f>
        <v>369.7</v>
      </c>
      <c r="Z53" s="133">
        <f t="shared" si="0"/>
        <v>0</v>
      </c>
      <c r="AA53" s="132"/>
    </row>
    <row r="54" spans="1:27" x14ac:dyDescent="0.25">
      <c r="A54" s="76"/>
      <c r="B54" s="76" t="s">
        <v>175</v>
      </c>
      <c r="C54" s="77" t="s">
        <v>3780</v>
      </c>
      <c r="D54" s="77" t="s">
        <v>3781</v>
      </c>
      <c r="E54" s="78">
        <v>1</v>
      </c>
      <c r="F54" s="79">
        <v>369.7</v>
      </c>
      <c r="G54" s="80">
        <v>369.7</v>
      </c>
      <c r="H54" s="81">
        <v>8.1300000000000008</v>
      </c>
      <c r="I54" s="81">
        <v>8.1300000000000008</v>
      </c>
      <c r="J54" s="78" t="s">
        <v>4743</v>
      </c>
      <c r="K54" s="78">
        <f>VLOOKUP(C54,'[3]09.02.2026'!$C$1543:$J$2063,8,0)</f>
        <v>0</v>
      </c>
      <c r="L54" s="78">
        <f t="shared" si="1"/>
        <v>0</v>
      </c>
      <c r="M54" s="82"/>
      <c r="N54" s="82"/>
      <c r="O54" s="82"/>
      <c r="P54" s="82"/>
      <c r="Q54" s="82"/>
      <c r="R54" s="83"/>
      <c r="S54" s="83"/>
      <c r="T54" s="83">
        <v>1</v>
      </c>
      <c r="U54" s="84">
        <f t="shared" si="2"/>
        <v>0</v>
      </c>
      <c r="V54" s="84"/>
      <c r="W54" s="86"/>
      <c r="X54" s="87"/>
      <c r="Y54" s="132">
        <f>VLOOKUP(C54,'[4]ВОМ КГ-3 СОЭКС'!$C$3:$G$2063,5,0)</f>
        <v>369.7</v>
      </c>
      <c r="Z54" s="133">
        <f t="shared" si="0"/>
        <v>0</v>
      </c>
      <c r="AA54" s="132"/>
    </row>
    <row r="55" spans="1:27" x14ac:dyDescent="0.25">
      <c r="A55" s="76"/>
      <c r="B55" s="76" t="s">
        <v>178</v>
      </c>
      <c r="C55" s="77" t="s">
        <v>3782</v>
      </c>
      <c r="D55" s="77" t="s">
        <v>3783</v>
      </c>
      <c r="E55" s="78">
        <v>1</v>
      </c>
      <c r="F55" s="79">
        <v>30.4</v>
      </c>
      <c r="G55" s="80">
        <v>30.4</v>
      </c>
      <c r="H55" s="81">
        <v>1.1000000000000001</v>
      </c>
      <c r="I55" s="81">
        <v>1.1000000000000001</v>
      </c>
      <c r="J55" s="78" t="s">
        <v>4743</v>
      </c>
      <c r="K55" s="78">
        <f>VLOOKUP(C55,'[3]09.02.2026'!$C$1543:$J$2063,8,0)</f>
        <v>0</v>
      </c>
      <c r="L55" s="78">
        <f t="shared" si="1"/>
        <v>0</v>
      </c>
      <c r="M55" s="82">
        <v>1</v>
      </c>
      <c r="N55" s="82"/>
      <c r="O55" s="82"/>
      <c r="P55" s="82"/>
      <c r="Q55" s="82"/>
      <c r="R55" s="83"/>
      <c r="S55" s="83"/>
      <c r="T55" s="83"/>
      <c r="U55" s="84">
        <f t="shared" si="2"/>
        <v>0</v>
      </c>
      <c r="V55" s="84"/>
      <c r="W55" s="86"/>
      <c r="X55" s="87"/>
      <c r="Y55" s="132">
        <f>VLOOKUP(C55,'[4]ВОМ КГ-3 СОЭКС'!$C$3:$G$2063,5,0)</f>
        <v>30.4</v>
      </c>
      <c r="Z55" s="133">
        <f t="shared" si="0"/>
        <v>0</v>
      </c>
      <c r="AA55" s="132"/>
    </row>
    <row r="56" spans="1:27" x14ac:dyDescent="0.25">
      <c r="A56" s="76"/>
      <c r="B56" s="76" t="s">
        <v>181</v>
      </c>
      <c r="C56" s="77" t="s">
        <v>3784</v>
      </c>
      <c r="D56" s="77" t="s">
        <v>3785</v>
      </c>
      <c r="E56" s="78">
        <v>7</v>
      </c>
      <c r="F56" s="79">
        <v>33</v>
      </c>
      <c r="G56" s="80">
        <v>231</v>
      </c>
      <c r="H56" s="81">
        <v>1.18</v>
      </c>
      <c r="I56" s="81">
        <v>8.26</v>
      </c>
      <c r="J56" s="78" t="s">
        <v>4743</v>
      </c>
      <c r="K56" s="78">
        <f>VLOOKUP(C56,'[3]09.02.2026'!$C$1543:$J$2063,8,0)</f>
        <v>0</v>
      </c>
      <c r="L56" s="78">
        <f t="shared" si="1"/>
        <v>0</v>
      </c>
      <c r="M56" s="82">
        <v>7</v>
      </c>
      <c r="N56" s="82"/>
      <c r="O56" s="82"/>
      <c r="P56" s="82"/>
      <c r="Q56" s="82"/>
      <c r="R56" s="83"/>
      <c r="S56" s="83"/>
      <c r="T56" s="83"/>
      <c r="U56" s="84">
        <f t="shared" si="2"/>
        <v>0</v>
      </c>
      <c r="V56" s="84"/>
      <c r="W56" s="86"/>
      <c r="X56" s="87"/>
      <c r="Y56" s="132">
        <f>VLOOKUP(C56,'[4]ВОМ КГ-3 СОЭКС'!$C$3:$G$2063,5,0)</f>
        <v>231</v>
      </c>
      <c r="Z56" s="133">
        <f t="shared" si="0"/>
        <v>0</v>
      </c>
      <c r="AA56" s="132"/>
    </row>
    <row r="57" spans="1:27" x14ac:dyDescent="0.25">
      <c r="A57" s="76"/>
      <c r="B57" s="76" t="s">
        <v>184</v>
      </c>
      <c r="C57" s="77" t="s">
        <v>3786</v>
      </c>
      <c r="D57" s="77" t="s">
        <v>3787</v>
      </c>
      <c r="E57" s="78">
        <v>75</v>
      </c>
      <c r="F57" s="79">
        <v>118.4</v>
      </c>
      <c r="G57" s="80">
        <v>8880</v>
      </c>
      <c r="H57" s="81">
        <v>4.2300000000000004</v>
      </c>
      <c r="I57" s="81">
        <v>317.25</v>
      </c>
      <c r="J57" s="78" t="s">
        <v>4743</v>
      </c>
      <c r="K57" s="78">
        <f>VLOOKUP(C57,'[3]09.02.2026'!$C$1543:$J$2063,8,0)</f>
        <v>0</v>
      </c>
      <c r="L57" s="78">
        <f t="shared" si="1"/>
        <v>0</v>
      </c>
      <c r="M57" s="82"/>
      <c r="N57" s="82">
        <v>14</v>
      </c>
      <c r="O57" s="82">
        <v>14</v>
      </c>
      <c r="P57" s="82">
        <v>11</v>
      </c>
      <c r="Q57" s="82">
        <v>8</v>
      </c>
      <c r="R57" s="83">
        <v>14</v>
      </c>
      <c r="S57" s="83">
        <v>14</v>
      </c>
      <c r="T57" s="83"/>
      <c r="U57" s="84">
        <f t="shared" si="2"/>
        <v>0</v>
      </c>
      <c r="V57" s="84"/>
      <c r="W57" s="86"/>
      <c r="X57" s="87"/>
      <c r="Y57" s="132">
        <f>VLOOKUP(C57,'[4]ВОМ КГ-3 СОЭКС'!$C$3:$G$2063,5,0)</f>
        <v>8880</v>
      </c>
      <c r="Z57" s="133">
        <f t="shared" si="0"/>
        <v>0</v>
      </c>
      <c r="AA57" s="132"/>
    </row>
    <row r="58" spans="1:27" x14ac:dyDescent="0.25">
      <c r="A58" s="76"/>
      <c r="B58" s="76" t="s">
        <v>187</v>
      </c>
      <c r="C58" s="77" t="s">
        <v>3788</v>
      </c>
      <c r="D58" s="77" t="s">
        <v>3789</v>
      </c>
      <c r="E58" s="78">
        <v>1</v>
      </c>
      <c r="F58" s="79">
        <v>22.3</v>
      </c>
      <c r="G58" s="80">
        <v>22.3</v>
      </c>
      <c r="H58" s="81">
        <v>0.8</v>
      </c>
      <c r="I58" s="81">
        <v>0.8</v>
      </c>
      <c r="J58" s="78" t="s">
        <v>4743</v>
      </c>
      <c r="K58" s="78">
        <f>VLOOKUP(C58,'[3]09.02.2026'!$C$1543:$J$2063,8,0)</f>
        <v>0</v>
      </c>
      <c r="L58" s="78">
        <f t="shared" si="1"/>
        <v>0</v>
      </c>
      <c r="M58" s="82"/>
      <c r="N58" s="82"/>
      <c r="O58" s="82"/>
      <c r="P58" s="82">
        <v>1</v>
      </c>
      <c r="Q58" s="82"/>
      <c r="R58" s="83"/>
      <c r="S58" s="83"/>
      <c r="T58" s="83"/>
      <c r="U58" s="84">
        <f t="shared" si="2"/>
        <v>0</v>
      </c>
      <c r="V58" s="84"/>
      <c r="W58" s="86"/>
      <c r="X58" s="87"/>
      <c r="Y58" s="132">
        <f>VLOOKUP(C58,'[4]ВОМ КГ-3 СОЭКС'!$C$3:$G$2063,5,0)</f>
        <v>22.3</v>
      </c>
      <c r="Z58" s="133">
        <f t="shared" si="0"/>
        <v>0</v>
      </c>
      <c r="AA58" s="132"/>
    </row>
    <row r="59" spans="1:27" ht="14.25" customHeight="1" x14ac:dyDescent="0.25">
      <c r="A59" s="76"/>
      <c r="B59" s="76" t="s">
        <v>190</v>
      </c>
      <c r="C59" s="77" t="s">
        <v>3790</v>
      </c>
      <c r="D59" s="77" t="s">
        <v>3791</v>
      </c>
      <c r="E59" s="78">
        <v>1</v>
      </c>
      <c r="F59" s="79">
        <v>35</v>
      </c>
      <c r="G59" s="80">
        <v>35</v>
      </c>
      <c r="H59" s="81">
        <v>1.25</v>
      </c>
      <c r="I59" s="81">
        <v>1.25</v>
      </c>
      <c r="J59" s="78" t="s">
        <v>4743</v>
      </c>
      <c r="K59" s="78">
        <f>VLOOKUP(C59,'[3]09.02.2026'!$C$1543:$J$2063,8,0)</f>
        <v>0</v>
      </c>
      <c r="L59" s="78">
        <f t="shared" si="1"/>
        <v>0</v>
      </c>
      <c r="M59" s="82"/>
      <c r="N59" s="82"/>
      <c r="O59" s="82"/>
      <c r="P59" s="82">
        <v>1</v>
      </c>
      <c r="Q59" s="82"/>
      <c r="R59" s="83"/>
      <c r="S59" s="83"/>
      <c r="T59" s="83"/>
      <c r="U59" s="84">
        <f t="shared" si="2"/>
        <v>0</v>
      </c>
      <c r="V59" s="84"/>
      <c r="W59" s="86"/>
      <c r="X59" s="87"/>
      <c r="Y59" s="132">
        <f>VLOOKUP(C59,'[4]ВОМ КГ-3 СОЭКС'!$C$3:$G$2063,5,0)</f>
        <v>35</v>
      </c>
      <c r="Z59" s="133">
        <f t="shared" si="0"/>
        <v>0</v>
      </c>
      <c r="AA59" s="132"/>
    </row>
    <row r="60" spans="1:27" x14ac:dyDescent="0.25">
      <c r="A60" s="76"/>
      <c r="B60" s="76" t="s">
        <v>193</v>
      </c>
      <c r="C60" s="77" t="s">
        <v>3792</v>
      </c>
      <c r="D60" s="77" t="s">
        <v>3793</v>
      </c>
      <c r="E60" s="78">
        <v>1</v>
      </c>
      <c r="F60" s="79">
        <v>46.3</v>
      </c>
      <c r="G60" s="80">
        <v>46.3</v>
      </c>
      <c r="H60" s="81">
        <v>1.63</v>
      </c>
      <c r="I60" s="81">
        <v>1.63</v>
      </c>
      <c r="J60" s="78" t="s">
        <v>4743</v>
      </c>
      <c r="K60" s="78">
        <f>VLOOKUP(C60,'[3]09.02.2026'!$C$1543:$J$2063,8,0)</f>
        <v>0</v>
      </c>
      <c r="L60" s="78">
        <f t="shared" si="1"/>
        <v>0</v>
      </c>
      <c r="M60" s="82"/>
      <c r="N60" s="82"/>
      <c r="O60" s="82"/>
      <c r="P60" s="82">
        <v>1</v>
      </c>
      <c r="Q60" s="82"/>
      <c r="R60" s="83"/>
      <c r="S60" s="83"/>
      <c r="T60" s="83"/>
      <c r="U60" s="84">
        <f t="shared" si="2"/>
        <v>0</v>
      </c>
      <c r="V60" s="84"/>
      <c r="W60" s="86"/>
      <c r="X60" s="87"/>
      <c r="Y60" s="132">
        <f>VLOOKUP(C60,'[4]ВОМ КГ-3 СОЭКС'!$C$3:$G$2063,5,0)</f>
        <v>46.3</v>
      </c>
      <c r="Z60" s="133">
        <f t="shared" si="0"/>
        <v>0</v>
      </c>
      <c r="AA60" s="132"/>
    </row>
    <row r="61" spans="1:27" x14ac:dyDescent="0.25">
      <c r="A61" s="76"/>
      <c r="B61" s="76" t="s">
        <v>196</v>
      </c>
      <c r="C61" s="77" t="s">
        <v>3794</v>
      </c>
      <c r="D61" s="77" t="s">
        <v>3795</v>
      </c>
      <c r="E61" s="78">
        <v>1</v>
      </c>
      <c r="F61" s="79">
        <v>40.5</v>
      </c>
      <c r="G61" s="80">
        <v>40.5</v>
      </c>
      <c r="H61" s="81">
        <v>1.43</v>
      </c>
      <c r="I61" s="81">
        <v>1.43</v>
      </c>
      <c r="J61" s="78" t="s">
        <v>4743</v>
      </c>
      <c r="K61" s="78">
        <f>VLOOKUP(C61,'[3]09.02.2026'!$C$1543:$J$2063,8,0)</f>
        <v>0</v>
      </c>
      <c r="L61" s="78">
        <f t="shared" si="1"/>
        <v>0</v>
      </c>
      <c r="M61" s="82"/>
      <c r="N61" s="82"/>
      <c r="O61" s="82"/>
      <c r="P61" s="82">
        <v>1</v>
      </c>
      <c r="Q61" s="82"/>
      <c r="R61" s="83"/>
      <c r="S61" s="83"/>
      <c r="T61" s="83"/>
      <c r="U61" s="84">
        <f t="shared" si="2"/>
        <v>0</v>
      </c>
      <c r="V61" s="84"/>
      <c r="W61" s="86"/>
      <c r="X61" s="87"/>
      <c r="Y61" s="132">
        <f>VLOOKUP(C61,'[4]ВОМ КГ-3 СОЭКС'!$C$3:$G$2063,5,0)</f>
        <v>40.5</v>
      </c>
      <c r="Z61" s="133">
        <f t="shared" si="0"/>
        <v>0</v>
      </c>
      <c r="AA61" s="132"/>
    </row>
    <row r="62" spans="1:27" x14ac:dyDescent="0.25">
      <c r="A62" s="76"/>
      <c r="B62" s="76" t="s">
        <v>199</v>
      </c>
      <c r="C62" s="77" t="s">
        <v>3796</v>
      </c>
      <c r="D62" s="77" t="s">
        <v>3797</v>
      </c>
      <c r="E62" s="78">
        <v>9</v>
      </c>
      <c r="F62" s="79">
        <v>50.3</v>
      </c>
      <c r="G62" s="80">
        <v>452.7</v>
      </c>
      <c r="H62" s="81">
        <v>1.82</v>
      </c>
      <c r="I62" s="81">
        <v>16.38</v>
      </c>
      <c r="J62" s="78" t="s">
        <v>4743</v>
      </c>
      <c r="K62" s="78">
        <f>VLOOKUP(C62,'[3]09.02.2026'!$C$1543:$J$2063,8,0)</f>
        <v>0</v>
      </c>
      <c r="L62" s="78">
        <f t="shared" si="1"/>
        <v>0</v>
      </c>
      <c r="M62" s="82"/>
      <c r="N62" s="82"/>
      <c r="O62" s="82"/>
      <c r="P62" s="82">
        <v>4</v>
      </c>
      <c r="Q62" s="82">
        <v>5</v>
      </c>
      <c r="R62" s="83"/>
      <c r="S62" s="83"/>
      <c r="T62" s="83"/>
      <c r="U62" s="84">
        <f t="shared" si="2"/>
        <v>0</v>
      </c>
      <c r="V62" s="84"/>
      <c r="W62" s="86"/>
      <c r="X62" s="87"/>
      <c r="Y62" s="132">
        <f>VLOOKUP(C62,'[4]ВОМ КГ-3 СОЭКС'!$C$3:$G$2063,5,0)</f>
        <v>452.7</v>
      </c>
      <c r="Z62" s="133">
        <f t="shared" si="0"/>
        <v>0</v>
      </c>
      <c r="AA62" s="132"/>
    </row>
    <row r="63" spans="1:27" x14ac:dyDescent="0.25">
      <c r="A63" s="76"/>
      <c r="B63" s="76" t="s">
        <v>202</v>
      </c>
      <c r="C63" s="77" t="s">
        <v>3798</v>
      </c>
      <c r="D63" s="77" t="s">
        <v>3799</v>
      </c>
      <c r="E63" s="78">
        <v>1</v>
      </c>
      <c r="F63" s="79">
        <v>122</v>
      </c>
      <c r="G63" s="80">
        <v>122</v>
      </c>
      <c r="H63" s="81">
        <v>4.3499999999999996</v>
      </c>
      <c r="I63" s="81">
        <v>4.3499999999999996</v>
      </c>
      <c r="J63" s="78" t="s">
        <v>4743</v>
      </c>
      <c r="K63" s="78">
        <f>VLOOKUP(C63,'[3]09.02.2026'!$C$1543:$J$2063,8,0)</f>
        <v>0</v>
      </c>
      <c r="L63" s="78">
        <f t="shared" si="1"/>
        <v>0</v>
      </c>
      <c r="M63" s="82"/>
      <c r="N63" s="82"/>
      <c r="O63" s="82"/>
      <c r="P63" s="82">
        <v>1</v>
      </c>
      <c r="Q63" s="82"/>
      <c r="R63" s="83"/>
      <c r="S63" s="83"/>
      <c r="T63" s="83"/>
      <c r="U63" s="84">
        <f t="shared" si="2"/>
        <v>0</v>
      </c>
      <c r="V63" s="84"/>
      <c r="W63" s="86"/>
      <c r="X63" s="87"/>
      <c r="Y63" s="132">
        <f>VLOOKUP(C63,'[4]ВОМ КГ-3 СОЭКС'!$C$3:$G$2063,5,0)</f>
        <v>122</v>
      </c>
      <c r="Z63" s="133">
        <f t="shared" si="0"/>
        <v>0</v>
      </c>
      <c r="AA63" s="132"/>
    </row>
    <row r="64" spans="1:27" x14ac:dyDescent="0.25">
      <c r="A64" s="76"/>
      <c r="B64" s="76" t="s">
        <v>205</v>
      </c>
      <c r="C64" s="77" t="s">
        <v>3800</v>
      </c>
      <c r="D64" s="77" t="s">
        <v>3801</v>
      </c>
      <c r="E64" s="78">
        <v>1</v>
      </c>
      <c r="F64" s="79">
        <v>46.3</v>
      </c>
      <c r="G64" s="80">
        <v>46.3</v>
      </c>
      <c r="H64" s="81">
        <v>1.63</v>
      </c>
      <c r="I64" s="81">
        <v>1.63</v>
      </c>
      <c r="J64" s="78" t="s">
        <v>4743</v>
      </c>
      <c r="K64" s="78">
        <f>VLOOKUP(C64,'[3]09.02.2026'!$C$1543:$J$2063,8,0)</f>
        <v>0</v>
      </c>
      <c r="L64" s="78">
        <f t="shared" si="1"/>
        <v>0</v>
      </c>
      <c r="M64" s="82"/>
      <c r="N64" s="82"/>
      <c r="O64" s="82"/>
      <c r="P64" s="82">
        <v>1</v>
      </c>
      <c r="Q64" s="82"/>
      <c r="R64" s="83"/>
      <c r="S64" s="83"/>
      <c r="T64" s="83"/>
      <c r="U64" s="84">
        <f t="shared" si="2"/>
        <v>0</v>
      </c>
      <c r="V64" s="84"/>
      <c r="W64" s="86"/>
      <c r="X64" s="87"/>
      <c r="Y64" s="132">
        <f>VLOOKUP(C64,'[4]ВОМ КГ-3 СОЭКС'!$C$3:$G$2063,5,0)</f>
        <v>46.3</v>
      </c>
      <c r="Z64" s="133">
        <f t="shared" si="0"/>
        <v>0</v>
      </c>
      <c r="AA64" s="132"/>
    </row>
    <row r="65" spans="1:27" x14ac:dyDescent="0.25">
      <c r="A65" s="76"/>
      <c r="B65" s="76" t="s">
        <v>208</v>
      </c>
      <c r="C65" s="77" t="s">
        <v>3802</v>
      </c>
      <c r="D65" s="77" t="s">
        <v>3803</v>
      </c>
      <c r="E65" s="78">
        <v>1</v>
      </c>
      <c r="F65" s="79">
        <v>40.5</v>
      </c>
      <c r="G65" s="80">
        <v>40.5</v>
      </c>
      <c r="H65" s="81">
        <v>1.43</v>
      </c>
      <c r="I65" s="81">
        <v>1.43</v>
      </c>
      <c r="J65" s="78" t="s">
        <v>4743</v>
      </c>
      <c r="K65" s="78">
        <f>VLOOKUP(C65,'[3]09.02.2026'!$C$1543:$J$2063,8,0)</f>
        <v>0</v>
      </c>
      <c r="L65" s="78">
        <f t="shared" si="1"/>
        <v>0</v>
      </c>
      <c r="M65" s="82"/>
      <c r="N65" s="82"/>
      <c r="O65" s="82"/>
      <c r="P65" s="82">
        <v>1</v>
      </c>
      <c r="Q65" s="82"/>
      <c r="R65" s="83"/>
      <c r="S65" s="83"/>
      <c r="T65" s="83"/>
      <c r="U65" s="84">
        <f t="shared" si="2"/>
        <v>0</v>
      </c>
      <c r="V65" s="84"/>
      <c r="W65" s="86"/>
      <c r="X65" s="87"/>
      <c r="Y65" s="132">
        <f>VLOOKUP(C65,'[4]ВОМ КГ-3 СОЭКС'!$C$3:$G$2063,5,0)</f>
        <v>40.5</v>
      </c>
      <c r="Z65" s="133">
        <f t="shared" si="0"/>
        <v>0</v>
      </c>
      <c r="AA65" s="132"/>
    </row>
    <row r="66" spans="1:27" x14ac:dyDescent="0.25">
      <c r="A66" s="76"/>
      <c r="B66" s="76" t="s">
        <v>211</v>
      </c>
      <c r="C66" s="77" t="s">
        <v>3804</v>
      </c>
      <c r="D66" s="77" t="s">
        <v>3805</v>
      </c>
      <c r="E66" s="78">
        <v>1</v>
      </c>
      <c r="F66" s="79">
        <v>42.8</v>
      </c>
      <c r="G66" s="80">
        <v>42.8</v>
      </c>
      <c r="H66" s="81">
        <v>1.53</v>
      </c>
      <c r="I66" s="81">
        <v>1.53</v>
      </c>
      <c r="J66" s="78" t="s">
        <v>4743</v>
      </c>
      <c r="K66" s="78">
        <f>VLOOKUP(C66,'[3]09.02.2026'!$C$1543:$J$2063,8,0)</f>
        <v>0</v>
      </c>
      <c r="L66" s="78">
        <f t="shared" si="1"/>
        <v>0</v>
      </c>
      <c r="M66" s="82"/>
      <c r="N66" s="82"/>
      <c r="O66" s="82"/>
      <c r="P66" s="82">
        <v>1</v>
      </c>
      <c r="Q66" s="82"/>
      <c r="R66" s="83"/>
      <c r="S66" s="83"/>
      <c r="T66" s="83"/>
      <c r="U66" s="84">
        <f t="shared" si="2"/>
        <v>0</v>
      </c>
      <c r="V66" s="84"/>
      <c r="W66" s="86"/>
      <c r="X66" s="87"/>
      <c r="Y66" s="132">
        <f>VLOOKUP(C66,'[4]ВОМ КГ-3 СОЭКС'!$C$3:$G$2063,5,0)</f>
        <v>42.8</v>
      </c>
      <c r="Z66" s="133">
        <f t="shared" si="0"/>
        <v>0</v>
      </c>
      <c r="AA66" s="132"/>
    </row>
    <row r="67" spans="1:27" x14ac:dyDescent="0.25">
      <c r="A67" s="76"/>
      <c r="B67" s="76" t="s">
        <v>214</v>
      </c>
      <c r="C67" s="77" t="s">
        <v>3806</v>
      </c>
      <c r="D67" s="77" t="s">
        <v>3807</v>
      </c>
      <c r="E67" s="78">
        <v>1</v>
      </c>
      <c r="F67" s="79">
        <v>30.2</v>
      </c>
      <c r="G67" s="80">
        <v>30.2</v>
      </c>
      <c r="H67" s="81">
        <v>1.08</v>
      </c>
      <c r="I67" s="81">
        <v>1.08</v>
      </c>
      <c r="J67" s="78" t="s">
        <v>4743</v>
      </c>
      <c r="K67" s="78">
        <f>VLOOKUP(C67,'[3]09.02.2026'!$C$1543:$J$2063,8,0)</f>
        <v>0</v>
      </c>
      <c r="L67" s="78">
        <f t="shared" si="1"/>
        <v>0</v>
      </c>
      <c r="M67" s="82"/>
      <c r="N67" s="82"/>
      <c r="O67" s="82"/>
      <c r="P67" s="82">
        <v>1</v>
      </c>
      <c r="Q67" s="82"/>
      <c r="R67" s="82"/>
      <c r="S67" s="82"/>
      <c r="T67" s="83"/>
      <c r="U67" s="84">
        <f t="shared" si="2"/>
        <v>0</v>
      </c>
      <c r="V67" s="84"/>
      <c r="W67" s="86"/>
      <c r="X67" s="87"/>
      <c r="Y67" s="132">
        <f>VLOOKUP(C67,'[4]ВОМ КГ-3 СОЭКС'!$C$3:$G$2063,5,0)</f>
        <v>30.2</v>
      </c>
      <c r="Z67" s="133">
        <f t="shared" ref="Z67:Z130" si="4">G67-Y67</f>
        <v>0</v>
      </c>
      <c r="AA67" s="132"/>
    </row>
    <row r="68" spans="1:27" x14ac:dyDescent="0.25">
      <c r="A68" s="76"/>
      <c r="B68" s="76" t="s">
        <v>217</v>
      </c>
      <c r="C68" s="77" t="s">
        <v>3808</v>
      </c>
      <c r="D68" s="77" t="s">
        <v>3809</v>
      </c>
      <c r="E68" s="78">
        <v>1</v>
      </c>
      <c r="F68" s="79">
        <v>30.2</v>
      </c>
      <c r="G68" s="80">
        <v>30.2</v>
      </c>
      <c r="H68" s="81">
        <v>1.08</v>
      </c>
      <c r="I68" s="81">
        <v>1.08</v>
      </c>
      <c r="J68" s="78" t="s">
        <v>4743</v>
      </c>
      <c r="K68" s="78">
        <f>VLOOKUP(C68,'[3]09.02.2026'!$C$1543:$J$2063,8,0)</f>
        <v>0</v>
      </c>
      <c r="L68" s="78">
        <f t="shared" ref="L68:L131" si="5">K68*F68</f>
        <v>0</v>
      </c>
      <c r="M68" s="82"/>
      <c r="N68" s="82"/>
      <c r="O68" s="82"/>
      <c r="P68" s="82"/>
      <c r="Q68" s="82">
        <v>1</v>
      </c>
      <c r="R68" s="82"/>
      <c r="S68" s="82"/>
      <c r="T68" s="83"/>
      <c r="U68" s="84">
        <f t="shared" ref="U68:U131" si="6">E68-M68-N68-O68-P68-Q68-R68-S68-T68</f>
        <v>0</v>
      </c>
      <c r="V68" s="84"/>
      <c r="W68" s="86"/>
      <c r="X68" s="87"/>
      <c r="Y68" s="132">
        <f>VLOOKUP(C68,'[4]ВОМ КГ-3 СОЭКС'!$C$3:$G$2063,5,0)</f>
        <v>30.2</v>
      </c>
      <c r="Z68" s="133">
        <f t="shared" si="4"/>
        <v>0</v>
      </c>
      <c r="AA68" s="132"/>
    </row>
    <row r="69" spans="1:27" x14ac:dyDescent="0.25">
      <c r="A69" s="76"/>
      <c r="B69" s="76" t="s">
        <v>220</v>
      </c>
      <c r="C69" s="77" t="s">
        <v>3810</v>
      </c>
      <c r="D69" s="77" t="s">
        <v>3811</v>
      </c>
      <c r="E69" s="78">
        <v>2</v>
      </c>
      <c r="F69" s="79">
        <v>42.8</v>
      </c>
      <c r="G69" s="80">
        <v>85.6</v>
      </c>
      <c r="H69" s="81">
        <v>1.53</v>
      </c>
      <c r="I69" s="81">
        <v>3.06</v>
      </c>
      <c r="J69" s="78" t="s">
        <v>4743</v>
      </c>
      <c r="K69" s="78">
        <f>VLOOKUP(C69,'[3]09.02.2026'!$C$1543:$J$2063,8,0)</f>
        <v>0</v>
      </c>
      <c r="L69" s="78">
        <f t="shared" si="5"/>
        <v>0</v>
      </c>
      <c r="M69" s="82"/>
      <c r="N69" s="82"/>
      <c r="O69" s="82"/>
      <c r="P69" s="82"/>
      <c r="Q69" s="82">
        <v>2</v>
      </c>
      <c r="R69" s="82"/>
      <c r="S69" s="82"/>
      <c r="T69" s="83"/>
      <c r="U69" s="84">
        <f t="shared" si="6"/>
        <v>0</v>
      </c>
      <c r="V69" s="84"/>
      <c r="W69" s="86"/>
      <c r="X69" s="87"/>
      <c r="Y69" s="132">
        <f>VLOOKUP(C69,'[4]ВОМ КГ-3 СОЭКС'!$C$3:$G$2063,5,0)</f>
        <v>85.6</v>
      </c>
      <c r="Z69" s="133">
        <f t="shared" si="4"/>
        <v>0</v>
      </c>
      <c r="AA69" s="132"/>
    </row>
    <row r="70" spans="1:27" x14ac:dyDescent="0.25">
      <c r="A70" s="76"/>
      <c r="B70" s="76" t="s">
        <v>223</v>
      </c>
      <c r="C70" s="77" t="s">
        <v>3812</v>
      </c>
      <c r="D70" s="77" t="s">
        <v>3813</v>
      </c>
      <c r="E70" s="78">
        <v>1</v>
      </c>
      <c r="F70" s="79">
        <v>41.7</v>
      </c>
      <c r="G70" s="80">
        <v>41.7</v>
      </c>
      <c r="H70" s="81">
        <v>1.47</v>
      </c>
      <c r="I70" s="81">
        <v>1.47</v>
      </c>
      <c r="J70" s="78" t="s">
        <v>4743</v>
      </c>
      <c r="K70" s="78">
        <f>VLOOKUP(C70,'[3]09.02.2026'!$C$1543:$J$2063,8,0)</f>
        <v>0</v>
      </c>
      <c r="L70" s="78">
        <f t="shared" si="5"/>
        <v>0</v>
      </c>
      <c r="M70" s="82"/>
      <c r="N70" s="82"/>
      <c r="O70" s="82"/>
      <c r="P70" s="82"/>
      <c r="Q70" s="82">
        <v>1</v>
      </c>
      <c r="R70" s="82"/>
      <c r="S70" s="82"/>
      <c r="T70" s="83"/>
      <c r="U70" s="84">
        <f t="shared" si="6"/>
        <v>0</v>
      </c>
      <c r="V70" s="84"/>
      <c r="W70" s="86"/>
      <c r="X70" s="87"/>
      <c r="Y70" s="132">
        <f>VLOOKUP(C70,'[4]ВОМ КГ-3 СОЭКС'!$C$3:$G$2063,5,0)</f>
        <v>41.7</v>
      </c>
      <c r="Z70" s="133">
        <f t="shared" si="4"/>
        <v>0</v>
      </c>
      <c r="AA70" s="132"/>
    </row>
    <row r="71" spans="1:27" x14ac:dyDescent="0.25">
      <c r="A71" s="76"/>
      <c r="B71" s="76" t="s">
        <v>226</v>
      </c>
      <c r="C71" s="77" t="s">
        <v>3814</v>
      </c>
      <c r="D71" s="77" t="s">
        <v>3815</v>
      </c>
      <c r="E71" s="78">
        <v>1</v>
      </c>
      <c r="F71" s="79">
        <v>38.200000000000003</v>
      </c>
      <c r="G71" s="80">
        <v>38.200000000000003</v>
      </c>
      <c r="H71" s="81">
        <v>1.35</v>
      </c>
      <c r="I71" s="81">
        <v>1.35</v>
      </c>
      <c r="J71" s="78" t="s">
        <v>4743</v>
      </c>
      <c r="K71" s="78">
        <f>VLOOKUP(C71,'[3]09.02.2026'!$C$1543:$J$2063,8,0)</f>
        <v>0</v>
      </c>
      <c r="L71" s="78">
        <f t="shared" si="5"/>
        <v>0</v>
      </c>
      <c r="M71" s="82"/>
      <c r="N71" s="82"/>
      <c r="O71" s="82"/>
      <c r="P71" s="82"/>
      <c r="Q71" s="82">
        <v>1</v>
      </c>
      <c r="R71" s="82"/>
      <c r="S71" s="82"/>
      <c r="T71" s="83"/>
      <c r="U71" s="84">
        <f t="shared" si="6"/>
        <v>0</v>
      </c>
      <c r="V71" s="84"/>
      <c r="W71" s="86"/>
      <c r="X71" s="87"/>
      <c r="Y71" s="132">
        <f>VLOOKUP(C71,'[4]ВОМ КГ-3 СОЭКС'!$C$3:$G$2063,5,0)</f>
        <v>38.200000000000003</v>
      </c>
      <c r="Z71" s="133">
        <f t="shared" si="4"/>
        <v>0</v>
      </c>
      <c r="AA71" s="132"/>
    </row>
    <row r="72" spans="1:27" x14ac:dyDescent="0.25">
      <c r="A72" s="76"/>
      <c r="B72" s="76" t="s">
        <v>229</v>
      </c>
      <c r="C72" s="77" t="s">
        <v>3816</v>
      </c>
      <c r="D72" s="77" t="s">
        <v>3817</v>
      </c>
      <c r="E72" s="78">
        <v>1</v>
      </c>
      <c r="F72" s="79">
        <v>47.5</v>
      </c>
      <c r="G72" s="80">
        <v>47.5</v>
      </c>
      <c r="H72" s="81">
        <v>1.67</v>
      </c>
      <c r="I72" s="81">
        <v>1.67</v>
      </c>
      <c r="J72" s="78" t="s">
        <v>4743</v>
      </c>
      <c r="K72" s="78">
        <f>VLOOKUP(C72,'[3]09.02.2026'!$C$1543:$J$2063,8,0)</f>
        <v>0</v>
      </c>
      <c r="L72" s="78">
        <f t="shared" si="5"/>
        <v>0</v>
      </c>
      <c r="M72" s="82"/>
      <c r="N72" s="82"/>
      <c r="O72" s="82"/>
      <c r="P72" s="82"/>
      <c r="Q72" s="82">
        <v>1</v>
      </c>
      <c r="R72" s="82"/>
      <c r="S72" s="82"/>
      <c r="T72" s="83"/>
      <c r="U72" s="84">
        <f t="shared" si="6"/>
        <v>0</v>
      </c>
      <c r="V72" s="84"/>
      <c r="W72" s="86"/>
      <c r="X72" s="87"/>
      <c r="Y72" s="132">
        <f>VLOOKUP(C72,'[4]ВОМ КГ-3 СОЭКС'!$C$3:$G$2063,5,0)</f>
        <v>47.5</v>
      </c>
      <c r="Z72" s="133">
        <f t="shared" si="4"/>
        <v>0</v>
      </c>
      <c r="AA72" s="132"/>
    </row>
    <row r="73" spans="1:27" x14ac:dyDescent="0.25">
      <c r="A73" s="76"/>
      <c r="B73" s="76" t="s">
        <v>232</v>
      </c>
      <c r="C73" s="77" t="s">
        <v>3818</v>
      </c>
      <c r="D73" s="77" t="s">
        <v>3819</v>
      </c>
      <c r="E73" s="78">
        <v>1</v>
      </c>
      <c r="F73" s="79">
        <v>122</v>
      </c>
      <c r="G73" s="80">
        <v>122</v>
      </c>
      <c r="H73" s="81">
        <v>4.3499999999999996</v>
      </c>
      <c r="I73" s="81">
        <v>4.3499999999999996</v>
      </c>
      <c r="J73" s="78" t="s">
        <v>4743</v>
      </c>
      <c r="K73" s="78">
        <f>VLOOKUP(C73,'[3]09.02.2026'!$C$1543:$J$2063,8,0)</f>
        <v>0</v>
      </c>
      <c r="L73" s="78">
        <f t="shared" si="5"/>
        <v>0</v>
      </c>
      <c r="M73" s="82"/>
      <c r="N73" s="82"/>
      <c r="O73" s="82"/>
      <c r="P73" s="82"/>
      <c r="Q73" s="82">
        <v>1</v>
      </c>
      <c r="R73" s="83"/>
      <c r="S73" s="83"/>
      <c r="T73" s="83"/>
      <c r="U73" s="84">
        <f t="shared" si="6"/>
        <v>0</v>
      </c>
      <c r="V73" s="84"/>
      <c r="W73" s="86"/>
      <c r="X73" s="87"/>
      <c r="Y73" s="132">
        <f>VLOOKUP(C73,'[4]ВОМ КГ-3 СОЭКС'!$C$3:$G$2063,5,0)</f>
        <v>122</v>
      </c>
      <c r="Z73" s="133">
        <f t="shared" si="4"/>
        <v>0</v>
      </c>
      <c r="AA73" s="132"/>
    </row>
    <row r="74" spans="1:27" x14ac:dyDescent="0.25">
      <c r="A74" s="76"/>
      <c r="B74" s="76" t="s">
        <v>235</v>
      </c>
      <c r="C74" s="77" t="s">
        <v>3820</v>
      </c>
      <c r="D74" s="77" t="s">
        <v>3821</v>
      </c>
      <c r="E74" s="78">
        <v>1</v>
      </c>
      <c r="F74" s="79">
        <v>122</v>
      </c>
      <c r="G74" s="80">
        <v>122</v>
      </c>
      <c r="H74" s="81">
        <v>4.3499999999999996</v>
      </c>
      <c r="I74" s="81">
        <v>4.3499999999999996</v>
      </c>
      <c r="J74" s="78" t="s">
        <v>4743</v>
      </c>
      <c r="K74" s="78">
        <f>VLOOKUP(C74,'[3]09.02.2026'!$C$1543:$J$2063,8,0)</f>
        <v>0</v>
      </c>
      <c r="L74" s="78">
        <f t="shared" si="5"/>
        <v>0</v>
      </c>
      <c r="M74" s="82"/>
      <c r="N74" s="82"/>
      <c r="O74" s="82"/>
      <c r="P74" s="82"/>
      <c r="Q74" s="82">
        <v>1</v>
      </c>
      <c r="R74" s="83"/>
      <c r="S74" s="83"/>
      <c r="T74" s="83"/>
      <c r="U74" s="84">
        <f t="shared" si="6"/>
        <v>0</v>
      </c>
      <c r="V74" s="84"/>
      <c r="W74" s="86"/>
      <c r="X74" s="87"/>
      <c r="Y74" s="132">
        <f>VLOOKUP(C74,'[4]ВОМ КГ-3 СОЭКС'!$C$3:$G$2063,5,0)</f>
        <v>122</v>
      </c>
      <c r="Z74" s="133">
        <f t="shared" si="4"/>
        <v>0</v>
      </c>
      <c r="AA74" s="132"/>
    </row>
    <row r="75" spans="1:27" x14ac:dyDescent="0.25">
      <c r="A75" s="76"/>
      <c r="B75" s="76" t="s">
        <v>238</v>
      </c>
      <c r="C75" s="77" t="s">
        <v>3822</v>
      </c>
      <c r="D75" s="77" t="s">
        <v>3823</v>
      </c>
      <c r="E75" s="78">
        <v>1</v>
      </c>
      <c r="F75" s="79">
        <v>41.7</v>
      </c>
      <c r="G75" s="80">
        <v>41.7</v>
      </c>
      <c r="H75" s="81">
        <v>1.47</v>
      </c>
      <c r="I75" s="81">
        <v>1.47</v>
      </c>
      <c r="J75" s="78" t="s">
        <v>4743</v>
      </c>
      <c r="K75" s="78">
        <f>VLOOKUP(C75,'[3]09.02.2026'!$C$1543:$J$2063,8,0)</f>
        <v>0</v>
      </c>
      <c r="L75" s="78">
        <f t="shared" si="5"/>
        <v>0</v>
      </c>
      <c r="M75" s="82"/>
      <c r="N75" s="82"/>
      <c r="O75" s="82"/>
      <c r="P75" s="82"/>
      <c r="Q75" s="82">
        <v>1</v>
      </c>
      <c r="R75" s="83"/>
      <c r="S75" s="83"/>
      <c r="T75" s="83"/>
      <c r="U75" s="84">
        <f t="shared" si="6"/>
        <v>0</v>
      </c>
      <c r="V75" s="84"/>
      <c r="W75" s="86"/>
      <c r="X75" s="87"/>
      <c r="Y75" s="132">
        <f>VLOOKUP(C75,'[4]ВОМ КГ-3 СОЭКС'!$C$3:$G$2063,5,0)</f>
        <v>41.7</v>
      </c>
      <c r="Z75" s="133">
        <f t="shared" si="4"/>
        <v>0</v>
      </c>
      <c r="AA75" s="132"/>
    </row>
    <row r="76" spans="1:27" x14ac:dyDescent="0.25">
      <c r="A76" s="76"/>
      <c r="B76" s="76" t="s">
        <v>241</v>
      </c>
      <c r="C76" s="77" t="s">
        <v>3824</v>
      </c>
      <c r="D76" s="77" t="s">
        <v>3825</v>
      </c>
      <c r="E76" s="78">
        <v>1</v>
      </c>
      <c r="F76" s="79">
        <v>38.200000000000003</v>
      </c>
      <c r="G76" s="80">
        <v>38.200000000000003</v>
      </c>
      <c r="H76" s="81">
        <v>1.35</v>
      </c>
      <c r="I76" s="81">
        <v>1.35</v>
      </c>
      <c r="J76" s="78" t="s">
        <v>4743</v>
      </c>
      <c r="K76" s="78">
        <f>VLOOKUP(C76,'[3]09.02.2026'!$C$1543:$J$2063,8,0)</f>
        <v>0</v>
      </c>
      <c r="L76" s="78">
        <f t="shared" si="5"/>
        <v>0</v>
      </c>
      <c r="M76" s="82"/>
      <c r="N76" s="82"/>
      <c r="O76" s="82"/>
      <c r="P76" s="82"/>
      <c r="Q76" s="82">
        <v>1</v>
      </c>
      <c r="R76" s="83"/>
      <c r="S76" s="83"/>
      <c r="T76" s="83"/>
      <c r="U76" s="84">
        <f t="shared" si="6"/>
        <v>0</v>
      </c>
      <c r="V76" s="84"/>
      <c r="W76" s="86"/>
      <c r="X76" s="87"/>
      <c r="Y76" s="132">
        <f>VLOOKUP(C76,'[4]ВОМ КГ-3 СОЭКС'!$C$3:$G$2063,5,0)</f>
        <v>38.200000000000003</v>
      </c>
      <c r="Z76" s="133">
        <f t="shared" si="4"/>
        <v>0</v>
      </c>
      <c r="AA76" s="132"/>
    </row>
    <row r="77" spans="1:27" x14ac:dyDescent="0.25">
      <c r="A77" s="76"/>
      <c r="B77" s="76" t="s">
        <v>244</v>
      </c>
      <c r="C77" s="77" t="s">
        <v>3826</v>
      </c>
      <c r="D77" s="77" t="s">
        <v>3827</v>
      </c>
      <c r="E77" s="78">
        <v>1</v>
      </c>
      <c r="F77" s="79">
        <v>47.5</v>
      </c>
      <c r="G77" s="80">
        <v>47.5</v>
      </c>
      <c r="H77" s="81">
        <v>1.67</v>
      </c>
      <c r="I77" s="81">
        <v>1.67</v>
      </c>
      <c r="J77" s="78" t="s">
        <v>4743</v>
      </c>
      <c r="K77" s="78">
        <f>VLOOKUP(C77,'[3]09.02.2026'!$C$1543:$J$2063,8,0)</f>
        <v>0</v>
      </c>
      <c r="L77" s="78">
        <f t="shared" si="5"/>
        <v>0</v>
      </c>
      <c r="M77" s="82"/>
      <c r="N77" s="82"/>
      <c r="O77" s="82"/>
      <c r="P77" s="82"/>
      <c r="Q77" s="82">
        <v>1</v>
      </c>
      <c r="R77" s="83"/>
      <c r="S77" s="83"/>
      <c r="T77" s="83"/>
      <c r="U77" s="84">
        <f t="shared" si="6"/>
        <v>0</v>
      </c>
      <c r="V77" s="84"/>
      <c r="W77" s="86"/>
      <c r="X77" s="87"/>
      <c r="Y77" s="132">
        <f>VLOOKUP(C77,'[4]ВОМ КГ-3 СОЭКС'!$C$3:$G$2063,5,0)</f>
        <v>47.5</v>
      </c>
      <c r="Z77" s="133">
        <f t="shared" si="4"/>
        <v>0</v>
      </c>
      <c r="AA77" s="132"/>
    </row>
    <row r="78" spans="1:27" x14ac:dyDescent="0.25">
      <c r="A78" s="76"/>
      <c r="B78" s="76" t="s">
        <v>247</v>
      </c>
      <c r="C78" s="77" t="s">
        <v>3828</v>
      </c>
      <c r="D78" s="77" t="s">
        <v>3829</v>
      </c>
      <c r="E78" s="78">
        <v>1</v>
      </c>
      <c r="F78" s="79">
        <v>35</v>
      </c>
      <c r="G78" s="80">
        <v>35</v>
      </c>
      <c r="H78" s="81">
        <v>1.25</v>
      </c>
      <c r="I78" s="81">
        <v>1.25</v>
      </c>
      <c r="J78" s="78" t="s">
        <v>4743</v>
      </c>
      <c r="K78" s="78">
        <f>VLOOKUP(C78,'[3]09.02.2026'!$C$1543:$J$2063,8,0)</f>
        <v>0</v>
      </c>
      <c r="L78" s="78">
        <f t="shared" si="5"/>
        <v>0</v>
      </c>
      <c r="M78" s="82"/>
      <c r="N78" s="82"/>
      <c r="O78" s="82"/>
      <c r="P78" s="82"/>
      <c r="Q78" s="82">
        <v>1</v>
      </c>
      <c r="R78" s="83"/>
      <c r="S78" s="83"/>
      <c r="T78" s="83"/>
      <c r="U78" s="84">
        <f t="shared" si="6"/>
        <v>0</v>
      </c>
      <c r="V78" s="84"/>
      <c r="W78" s="86"/>
      <c r="X78" s="87"/>
      <c r="Y78" s="132">
        <f>VLOOKUP(C78,'[4]ВОМ КГ-3 СОЭКС'!$C$3:$G$2063,5,0)</f>
        <v>35</v>
      </c>
      <c r="Z78" s="133">
        <f t="shared" si="4"/>
        <v>0</v>
      </c>
      <c r="AA78" s="132"/>
    </row>
    <row r="79" spans="1:27" x14ac:dyDescent="0.25">
      <c r="A79" s="76"/>
      <c r="B79" s="76" t="s">
        <v>250</v>
      </c>
      <c r="C79" s="77" t="s">
        <v>3830</v>
      </c>
      <c r="D79" s="77" t="s">
        <v>3831</v>
      </c>
      <c r="E79" s="78">
        <v>2</v>
      </c>
      <c r="F79" s="79">
        <v>22.3</v>
      </c>
      <c r="G79" s="80">
        <v>44.6</v>
      </c>
      <c r="H79" s="81">
        <v>0.8</v>
      </c>
      <c r="I79" s="81">
        <v>1.6</v>
      </c>
      <c r="J79" s="78" t="s">
        <v>4743</v>
      </c>
      <c r="K79" s="78">
        <f>VLOOKUP(C79,'[3]09.02.2026'!$C$1543:$J$2063,8,0)</f>
        <v>0</v>
      </c>
      <c r="L79" s="78">
        <f t="shared" si="5"/>
        <v>0</v>
      </c>
      <c r="M79" s="82"/>
      <c r="N79" s="82"/>
      <c r="O79" s="82"/>
      <c r="P79" s="82"/>
      <c r="Q79" s="82">
        <v>2</v>
      </c>
      <c r="R79" s="83"/>
      <c r="S79" s="83"/>
      <c r="T79" s="83"/>
      <c r="U79" s="84">
        <f t="shared" si="6"/>
        <v>0</v>
      </c>
      <c r="V79" s="84"/>
      <c r="W79" s="86"/>
      <c r="X79" s="87"/>
      <c r="Y79" s="132">
        <f>VLOOKUP(C79,'[4]ВОМ КГ-3 СОЭКС'!$C$3:$G$2063,5,0)</f>
        <v>44.6</v>
      </c>
      <c r="Z79" s="133">
        <f t="shared" si="4"/>
        <v>0</v>
      </c>
      <c r="AA79" s="132"/>
    </row>
    <row r="80" spans="1:27" x14ac:dyDescent="0.25">
      <c r="A80" s="76"/>
      <c r="B80" s="76" t="s">
        <v>253</v>
      </c>
      <c r="C80" s="77" t="s">
        <v>3832</v>
      </c>
      <c r="D80" s="77" t="s">
        <v>3833</v>
      </c>
      <c r="E80" s="78">
        <v>1</v>
      </c>
      <c r="F80" s="79">
        <v>17.2</v>
      </c>
      <c r="G80" s="80">
        <v>17.2</v>
      </c>
      <c r="H80" s="81">
        <v>0.62</v>
      </c>
      <c r="I80" s="81">
        <v>0.62</v>
      </c>
      <c r="J80" s="78" t="s">
        <v>4743</v>
      </c>
      <c r="K80" s="78">
        <f>VLOOKUP(C80,'[3]09.02.2026'!$C$1543:$J$2063,8,0)</f>
        <v>0</v>
      </c>
      <c r="L80" s="78">
        <f t="shared" si="5"/>
        <v>0</v>
      </c>
      <c r="M80" s="82"/>
      <c r="N80" s="82"/>
      <c r="O80" s="82"/>
      <c r="P80" s="82"/>
      <c r="Q80" s="82">
        <v>1</v>
      </c>
      <c r="R80" s="83"/>
      <c r="S80" s="83"/>
      <c r="T80" s="83"/>
      <c r="U80" s="84">
        <f t="shared" si="6"/>
        <v>0</v>
      </c>
      <c r="V80" s="84"/>
      <c r="W80" s="86"/>
      <c r="X80" s="87"/>
      <c r="Y80" s="132">
        <f>VLOOKUP(C80,'[4]ВОМ КГ-3 СОЭКС'!$C$3:$G$2063,5,0)</f>
        <v>17.2</v>
      </c>
      <c r="Z80" s="133">
        <f t="shared" si="4"/>
        <v>0</v>
      </c>
      <c r="AA80" s="132"/>
    </row>
    <row r="81" spans="1:27" x14ac:dyDescent="0.25">
      <c r="A81" s="76"/>
      <c r="B81" s="76" t="s">
        <v>256</v>
      </c>
      <c r="C81" s="77" t="s">
        <v>3834</v>
      </c>
      <c r="D81" s="77" t="s">
        <v>3835</v>
      </c>
      <c r="E81" s="78">
        <v>1</v>
      </c>
      <c r="F81" s="79">
        <v>125</v>
      </c>
      <c r="G81" s="80">
        <v>125</v>
      </c>
      <c r="H81" s="81">
        <v>4.3899999999999997</v>
      </c>
      <c r="I81" s="81">
        <v>4.3899999999999997</v>
      </c>
      <c r="J81" s="78" t="s">
        <v>4742</v>
      </c>
      <c r="K81" s="78">
        <f>VLOOKUP(C81,'[3]09.02.2026'!$C$1543:$J$2063,8,0)</f>
        <v>0</v>
      </c>
      <c r="L81" s="78">
        <f t="shared" si="5"/>
        <v>0</v>
      </c>
      <c r="M81" s="82"/>
      <c r="N81" s="82"/>
      <c r="O81" s="82"/>
      <c r="P81" s="82"/>
      <c r="Q81" s="82">
        <v>1</v>
      </c>
      <c r="R81" s="83"/>
      <c r="S81" s="83"/>
      <c r="T81" s="83"/>
      <c r="U81" s="84">
        <f t="shared" si="6"/>
        <v>0</v>
      </c>
      <c r="V81" s="84"/>
      <c r="W81" s="86"/>
      <c r="X81" s="87"/>
      <c r="Y81" s="132">
        <f>VLOOKUP(C81,'[4]ВОМ КГ-3 СОЭКС'!$C$3:$G$2063,5,0)</f>
        <v>125</v>
      </c>
      <c r="Z81" s="133">
        <f t="shared" si="4"/>
        <v>0</v>
      </c>
      <c r="AA81" s="132"/>
    </row>
    <row r="82" spans="1:27" x14ac:dyDescent="0.25">
      <c r="A82" s="76"/>
      <c r="B82" s="76" t="s">
        <v>259</v>
      </c>
      <c r="C82" s="77" t="s">
        <v>3836</v>
      </c>
      <c r="D82" s="77" t="s">
        <v>3837</v>
      </c>
      <c r="E82" s="78">
        <v>2</v>
      </c>
      <c r="F82" s="79">
        <v>28.4</v>
      </c>
      <c r="G82" s="80">
        <v>56.8</v>
      </c>
      <c r="H82" s="81">
        <v>1.01</v>
      </c>
      <c r="I82" s="81">
        <v>2.02</v>
      </c>
      <c r="J82" s="78" t="s">
        <v>4743</v>
      </c>
      <c r="K82" s="78">
        <f>VLOOKUP(C82,'[3]09.02.2026'!$C$1543:$J$2063,8,0)</f>
        <v>0</v>
      </c>
      <c r="L82" s="78">
        <f t="shared" si="5"/>
        <v>0</v>
      </c>
      <c r="M82" s="82"/>
      <c r="N82" s="82"/>
      <c r="O82" s="82"/>
      <c r="P82" s="82"/>
      <c r="Q82" s="82"/>
      <c r="R82" s="83"/>
      <c r="S82" s="83"/>
      <c r="T82" s="83">
        <v>2</v>
      </c>
      <c r="U82" s="84">
        <f t="shared" si="6"/>
        <v>0</v>
      </c>
      <c r="V82" s="84"/>
      <c r="W82" s="86"/>
      <c r="X82" s="87"/>
      <c r="Y82" s="132">
        <f>VLOOKUP(C82,'[4]ВОМ КГ-3 СОЭКС'!$C$3:$G$2063,5,0)</f>
        <v>56.8</v>
      </c>
      <c r="Z82" s="133">
        <f t="shared" si="4"/>
        <v>0</v>
      </c>
      <c r="AA82" s="132"/>
    </row>
    <row r="83" spans="1:27" x14ac:dyDescent="0.25">
      <c r="A83" s="76"/>
      <c r="B83" s="76" t="s">
        <v>262</v>
      </c>
      <c r="C83" s="77" t="s">
        <v>3838</v>
      </c>
      <c r="D83" s="77" t="s">
        <v>3839</v>
      </c>
      <c r="E83" s="78">
        <v>4</v>
      </c>
      <c r="F83" s="79">
        <v>76.3</v>
      </c>
      <c r="G83" s="80">
        <v>305.2</v>
      </c>
      <c r="H83" s="81">
        <v>2.73</v>
      </c>
      <c r="I83" s="81">
        <v>10.92</v>
      </c>
      <c r="J83" s="78" t="s">
        <v>4743</v>
      </c>
      <c r="K83" s="78">
        <f>VLOOKUP(C83,'[3]09.02.2026'!$C$1543:$J$2063,8,0)</f>
        <v>0</v>
      </c>
      <c r="L83" s="78">
        <f t="shared" si="5"/>
        <v>0</v>
      </c>
      <c r="M83" s="82"/>
      <c r="N83" s="82"/>
      <c r="O83" s="82"/>
      <c r="P83" s="82"/>
      <c r="Q83" s="82"/>
      <c r="R83" s="83"/>
      <c r="S83" s="83"/>
      <c r="T83" s="83">
        <v>4</v>
      </c>
      <c r="U83" s="84">
        <f t="shared" si="6"/>
        <v>0</v>
      </c>
      <c r="V83" s="84"/>
      <c r="W83" s="86"/>
      <c r="X83" s="87"/>
      <c r="Y83" s="132">
        <f>VLOOKUP(C83,'[4]ВОМ КГ-3 СОЭКС'!$C$3:$G$2063,5,0)</f>
        <v>305.2</v>
      </c>
      <c r="Z83" s="133">
        <f t="shared" si="4"/>
        <v>0</v>
      </c>
      <c r="AA83" s="132"/>
    </row>
    <row r="84" spans="1:27" x14ac:dyDescent="0.25">
      <c r="A84" s="76"/>
      <c r="B84" s="76" t="s">
        <v>265</v>
      </c>
      <c r="C84" s="77" t="s">
        <v>3840</v>
      </c>
      <c r="D84" s="77" t="s">
        <v>3841</v>
      </c>
      <c r="E84" s="78">
        <v>2</v>
      </c>
      <c r="F84" s="79">
        <v>48</v>
      </c>
      <c r="G84" s="80">
        <v>96</v>
      </c>
      <c r="H84" s="81">
        <v>1.7</v>
      </c>
      <c r="I84" s="81">
        <v>3.4</v>
      </c>
      <c r="J84" s="78" t="s">
        <v>4743</v>
      </c>
      <c r="K84" s="78">
        <f>VLOOKUP(C84,'[3]09.02.2026'!$C$1543:$J$2063,8,0)</f>
        <v>0</v>
      </c>
      <c r="L84" s="78">
        <f t="shared" si="5"/>
        <v>0</v>
      </c>
      <c r="M84" s="82"/>
      <c r="N84" s="82"/>
      <c r="O84" s="82"/>
      <c r="P84" s="82"/>
      <c r="Q84" s="82"/>
      <c r="R84" s="83"/>
      <c r="S84" s="83"/>
      <c r="T84" s="83">
        <v>2</v>
      </c>
      <c r="U84" s="84">
        <f t="shared" si="6"/>
        <v>0</v>
      </c>
      <c r="V84" s="84"/>
      <c r="W84" s="86"/>
      <c r="X84" s="87"/>
      <c r="Y84" s="132">
        <f>VLOOKUP(C84,'[4]ВОМ КГ-3 СОЭКС'!$C$3:$G$2063,5,0)</f>
        <v>96</v>
      </c>
      <c r="Z84" s="133">
        <f t="shared" si="4"/>
        <v>0</v>
      </c>
      <c r="AA84" s="132"/>
    </row>
    <row r="85" spans="1:27" x14ac:dyDescent="0.25">
      <c r="A85" s="76"/>
      <c r="B85" s="76" t="s">
        <v>268</v>
      </c>
      <c r="C85" s="77" t="s">
        <v>3842</v>
      </c>
      <c r="D85" s="77" t="s">
        <v>3843</v>
      </c>
      <c r="E85" s="78">
        <v>2</v>
      </c>
      <c r="F85" s="79">
        <v>71.3</v>
      </c>
      <c r="G85" s="80">
        <v>142.6</v>
      </c>
      <c r="H85" s="81">
        <v>2.5499999999999998</v>
      </c>
      <c r="I85" s="81">
        <v>5.0999999999999996</v>
      </c>
      <c r="J85" s="78" t="s">
        <v>4743</v>
      </c>
      <c r="K85" s="78">
        <f>VLOOKUP(C85,'[3]09.02.2026'!$C$1543:$J$2063,8,0)</f>
        <v>0</v>
      </c>
      <c r="L85" s="78">
        <f t="shared" si="5"/>
        <v>0</v>
      </c>
      <c r="M85" s="82"/>
      <c r="N85" s="82"/>
      <c r="O85" s="82"/>
      <c r="P85" s="82"/>
      <c r="Q85" s="82"/>
      <c r="R85" s="83"/>
      <c r="S85" s="83"/>
      <c r="T85" s="83">
        <v>2</v>
      </c>
      <c r="U85" s="84">
        <f t="shared" si="6"/>
        <v>0</v>
      </c>
      <c r="V85" s="84"/>
      <c r="W85" s="86"/>
      <c r="X85" s="87"/>
      <c r="Y85" s="132">
        <f>VLOOKUP(C85,'[4]ВОМ КГ-3 СОЭКС'!$C$3:$G$2063,5,0)</f>
        <v>142.6</v>
      </c>
      <c r="Z85" s="133">
        <f t="shared" si="4"/>
        <v>0</v>
      </c>
      <c r="AA85" s="132"/>
    </row>
    <row r="86" spans="1:27" x14ac:dyDescent="0.25">
      <c r="A86" s="76"/>
      <c r="B86" s="76" t="s">
        <v>271</v>
      </c>
      <c r="C86" s="77" t="s">
        <v>3844</v>
      </c>
      <c r="D86" s="77" t="s">
        <v>3845</v>
      </c>
      <c r="E86" s="78">
        <v>4</v>
      </c>
      <c r="F86" s="79">
        <v>80.400000000000006</v>
      </c>
      <c r="G86" s="80">
        <v>321.60000000000002</v>
      </c>
      <c r="H86" s="81">
        <v>2.85</v>
      </c>
      <c r="I86" s="81">
        <v>11.4</v>
      </c>
      <c r="J86" s="78" t="s">
        <v>4743</v>
      </c>
      <c r="K86" s="78">
        <f>VLOOKUP(C86,'[3]09.02.2026'!$C$1543:$J$2063,8,0)</f>
        <v>0</v>
      </c>
      <c r="L86" s="78">
        <f t="shared" si="5"/>
        <v>0</v>
      </c>
      <c r="M86" s="82"/>
      <c r="N86" s="82"/>
      <c r="O86" s="82"/>
      <c r="P86" s="82"/>
      <c r="Q86" s="82"/>
      <c r="R86" s="83"/>
      <c r="S86" s="83"/>
      <c r="T86" s="83">
        <v>4</v>
      </c>
      <c r="U86" s="84">
        <f t="shared" si="6"/>
        <v>0</v>
      </c>
      <c r="V86" s="84"/>
      <c r="W86" s="86"/>
      <c r="X86" s="87"/>
      <c r="Y86" s="132">
        <f>VLOOKUP(C86,'[4]ВОМ КГ-3 СОЭКС'!$C$3:$G$2063,5,0)</f>
        <v>321.60000000000002</v>
      </c>
      <c r="Z86" s="133">
        <f t="shared" si="4"/>
        <v>0</v>
      </c>
      <c r="AA86" s="132"/>
    </row>
    <row r="87" spans="1:27" x14ac:dyDescent="0.25">
      <c r="A87" s="76"/>
      <c r="B87" s="76" t="s">
        <v>274</v>
      </c>
      <c r="C87" s="77" t="s">
        <v>3846</v>
      </c>
      <c r="D87" s="77" t="s">
        <v>3847</v>
      </c>
      <c r="E87" s="78">
        <v>4</v>
      </c>
      <c r="F87" s="79">
        <v>76.400000000000006</v>
      </c>
      <c r="G87" s="80">
        <v>305.60000000000002</v>
      </c>
      <c r="H87" s="81">
        <v>2.74</v>
      </c>
      <c r="I87" s="81">
        <v>10.96</v>
      </c>
      <c r="J87" s="78" t="s">
        <v>4743</v>
      </c>
      <c r="K87" s="78">
        <f>VLOOKUP(C87,'[3]09.02.2026'!$C$1543:$J$2063,8,0)</f>
        <v>0</v>
      </c>
      <c r="L87" s="78">
        <f t="shared" si="5"/>
        <v>0</v>
      </c>
      <c r="M87" s="82"/>
      <c r="N87" s="82"/>
      <c r="O87" s="82"/>
      <c r="P87" s="82"/>
      <c r="Q87" s="82"/>
      <c r="R87" s="83"/>
      <c r="S87" s="83"/>
      <c r="T87" s="83">
        <v>4</v>
      </c>
      <c r="U87" s="84">
        <f t="shared" si="6"/>
        <v>0</v>
      </c>
      <c r="V87" s="84"/>
      <c r="W87" s="86"/>
      <c r="X87" s="87"/>
      <c r="Y87" s="132">
        <f>VLOOKUP(C87,'[4]ВОМ КГ-3 СОЭКС'!$C$3:$G$2063,5,0)</f>
        <v>305.60000000000002</v>
      </c>
      <c r="Z87" s="133">
        <f t="shared" si="4"/>
        <v>0</v>
      </c>
      <c r="AA87" s="132"/>
    </row>
    <row r="88" spans="1:27" x14ac:dyDescent="0.25">
      <c r="A88" s="76"/>
      <c r="B88" s="76" t="s">
        <v>277</v>
      </c>
      <c r="C88" s="77" t="s">
        <v>3848</v>
      </c>
      <c r="D88" s="77" t="s">
        <v>3849</v>
      </c>
      <c r="E88" s="78">
        <v>3</v>
      </c>
      <c r="F88" s="79">
        <v>78.2</v>
      </c>
      <c r="G88" s="80">
        <v>234.6</v>
      </c>
      <c r="H88" s="81">
        <v>2.79</v>
      </c>
      <c r="I88" s="81">
        <v>8.3699999999999992</v>
      </c>
      <c r="J88" s="78" t="s">
        <v>4743</v>
      </c>
      <c r="K88" s="78">
        <f>VLOOKUP(C88,'[3]09.02.2026'!$C$1543:$J$2063,8,0)</f>
        <v>0</v>
      </c>
      <c r="L88" s="78">
        <f t="shared" si="5"/>
        <v>0</v>
      </c>
      <c r="M88" s="82"/>
      <c r="N88" s="82"/>
      <c r="O88" s="82"/>
      <c r="P88" s="82"/>
      <c r="Q88" s="82"/>
      <c r="R88" s="83"/>
      <c r="S88" s="83"/>
      <c r="T88" s="83">
        <v>3</v>
      </c>
      <c r="U88" s="84">
        <f t="shared" si="6"/>
        <v>0</v>
      </c>
      <c r="V88" s="84"/>
      <c r="W88" s="86"/>
      <c r="X88" s="87"/>
      <c r="Y88" s="132">
        <f>VLOOKUP(C88,'[4]ВОМ КГ-3 СОЭКС'!$C$3:$G$2063,5,0)</f>
        <v>234.6</v>
      </c>
      <c r="Z88" s="133">
        <f t="shared" si="4"/>
        <v>0</v>
      </c>
      <c r="AA88" s="132"/>
    </row>
    <row r="89" spans="1:27" x14ac:dyDescent="0.25">
      <c r="A89" s="76"/>
      <c r="B89" s="76" t="s">
        <v>280</v>
      </c>
      <c r="C89" s="77" t="s">
        <v>3850</v>
      </c>
      <c r="D89" s="77" t="s">
        <v>3851</v>
      </c>
      <c r="E89" s="78">
        <v>2</v>
      </c>
      <c r="F89" s="79">
        <v>78.2</v>
      </c>
      <c r="G89" s="80">
        <v>156.4</v>
      </c>
      <c r="H89" s="81">
        <v>2.79</v>
      </c>
      <c r="I89" s="81">
        <v>5.58</v>
      </c>
      <c r="J89" s="78" t="s">
        <v>4743</v>
      </c>
      <c r="K89" s="78">
        <f>VLOOKUP(C89,'[3]09.02.2026'!$C$1543:$J$2063,8,0)</f>
        <v>0</v>
      </c>
      <c r="L89" s="78">
        <f t="shared" si="5"/>
        <v>0</v>
      </c>
      <c r="M89" s="82"/>
      <c r="N89" s="82"/>
      <c r="O89" s="82"/>
      <c r="P89" s="82"/>
      <c r="Q89" s="82"/>
      <c r="R89" s="83"/>
      <c r="S89" s="83"/>
      <c r="T89" s="83">
        <v>2</v>
      </c>
      <c r="U89" s="84">
        <f t="shared" si="6"/>
        <v>0</v>
      </c>
      <c r="V89" s="84"/>
      <c r="W89" s="86"/>
      <c r="X89" s="87"/>
      <c r="Y89" s="132">
        <f>VLOOKUP(C89,'[4]ВОМ КГ-3 СОЭКС'!$C$3:$G$2063,5,0)</f>
        <v>156.4</v>
      </c>
      <c r="Z89" s="133">
        <f t="shared" si="4"/>
        <v>0</v>
      </c>
      <c r="AA89" s="132"/>
    </row>
    <row r="90" spans="1:27" x14ac:dyDescent="0.25">
      <c r="A90" s="76"/>
      <c r="B90" s="76" t="s">
        <v>283</v>
      </c>
      <c r="C90" s="77" t="s">
        <v>3852</v>
      </c>
      <c r="D90" s="77" t="s">
        <v>3853</v>
      </c>
      <c r="E90" s="78">
        <v>2</v>
      </c>
      <c r="F90" s="79">
        <v>48</v>
      </c>
      <c r="G90" s="80">
        <v>96</v>
      </c>
      <c r="H90" s="81">
        <v>1.7</v>
      </c>
      <c r="I90" s="81">
        <v>3.4</v>
      </c>
      <c r="J90" s="78" t="s">
        <v>4743</v>
      </c>
      <c r="K90" s="78">
        <f>VLOOKUP(C90,'[3]09.02.2026'!$C$1543:$J$2063,8,0)</f>
        <v>0</v>
      </c>
      <c r="L90" s="78">
        <f t="shared" si="5"/>
        <v>0</v>
      </c>
      <c r="M90" s="82"/>
      <c r="N90" s="82"/>
      <c r="O90" s="82"/>
      <c r="P90" s="82"/>
      <c r="Q90" s="82"/>
      <c r="R90" s="83"/>
      <c r="S90" s="83"/>
      <c r="T90" s="83">
        <v>2</v>
      </c>
      <c r="U90" s="84">
        <f t="shared" si="6"/>
        <v>0</v>
      </c>
      <c r="V90" s="84"/>
      <c r="W90" s="86"/>
      <c r="X90" s="87"/>
      <c r="Y90" s="132">
        <f>VLOOKUP(C90,'[4]ВОМ КГ-3 СОЭКС'!$C$3:$G$2063,5,0)</f>
        <v>96</v>
      </c>
      <c r="Z90" s="133">
        <f t="shared" si="4"/>
        <v>0</v>
      </c>
      <c r="AA90" s="132"/>
    </row>
    <row r="91" spans="1:27" x14ac:dyDescent="0.25">
      <c r="A91" s="76"/>
      <c r="B91" s="76" t="s">
        <v>286</v>
      </c>
      <c r="C91" s="77" t="s">
        <v>3854</v>
      </c>
      <c r="D91" s="77" t="s">
        <v>3855</v>
      </c>
      <c r="E91" s="78">
        <v>4</v>
      </c>
      <c r="F91" s="79">
        <v>76.3</v>
      </c>
      <c r="G91" s="80">
        <v>305.2</v>
      </c>
      <c r="H91" s="81">
        <v>2.73</v>
      </c>
      <c r="I91" s="81">
        <v>10.92</v>
      </c>
      <c r="J91" s="78" t="s">
        <v>4743</v>
      </c>
      <c r="K91" s="78">
        <f>VLOOKUP(C91,'[3]09.02.2026'!$C$1543:$J$2063,8,0)</f>
        <v>0</v>
      </c>
      <c r="L91" s="78">
        <f t="shared" si="5"/>
        <v>0</v>
      </c>
      <c r="M91" s="82"/>
      <c r="N91" s="82"/>
      <c r="O91" s="82"/>
      <c r="P91" s="82"/>
      <c r="Q91" s="82"/>
      <c r="R91" s="83"/>
      <c r="S91" s="83"/>
      <c r="T91" s="83">
        <v>4</v>
      </c>
      <c r="U91" s="84">
        <f t="shared" si="6"/>
        <v>0</v>
      </c>
      <c r="V91" s="84"/>
      <c r="W91" s="86"/>
      <c r="X91" s="87"/>
      <c r="Y91" s="132">
        <f>VLOOKUP(C91,'[4]ВОМ КГ-3 СОЭКС'!$C$3:$G$2063,5,0)</f>
        <v>305.2</v>
      </c>
      <c r="Z91" s="133">
        <f t="shared" si="4"/>
        <v>0</v>
      </c>
      <c r="AA91" s="132"/>
    </row>
    <row r="92" spans="1:27" x14ac:dyDescent="0.25">
      <c r="A92" s="76"/>
      <c r="B92" s="76" t="s">
        <v>289</v>
      </c>
      <c r="C92" s="77" t="s">
        <v>3856</v>
      </c>
      <c r="D92" s="77" t="s">
        <v>3857</v>
      </c>
      <c r="E92" s="78">
        <v>2</v>
      </c>
      <c r="F92" s="79">
        <v>28.9</v>
      </c>
      <c r="G92" s="80">
        <v>57.8</v>
      </c>
      <c r="H92" s="81">
        <v>1.03</v>
      </c>
      <c r="I92" s="81">
        <v>2.06</v>
      </c>
      <c r="J92" s="78" t="s">
        <v>4743</v>
      </c>
      <c r="K92" s="78">
        <f>VLOOKUP(C92,'[3]09.02.2026'!$C$1543:$J$2063,8,0)</f>
        <v>0</v>
      </c>
      <c r="L92" s="78">
        <f t="shared" si="5"/>
        <v>0</v>
      </c>
      <c r="M92" s="82"/>
      <c r="N92" s="82"/>
      <c r="O92" s="82"/>
      <c r="P92" s="82"/>
      <c r="Q92" s="82"/>
      <c r="R92" s="83"/>
      <c r="S92" s="83"/>
      <c r="T92" s="83">
        <v>2</v>
      </c>
      <c r="U92" s="84">
        <f t="shared" si="6"/>
        <v>0</v>
      </c>
      <c r="V92" s="84"/>
      <c r="W92" s="86"/>
      <c r="X92" s="87"/>
      <c r="Y92" s="132">
        <f>VLOOKUP(C92,'[4]ВОМ КГ-3 СОЭКС'!$C$3:$G$2063,5,0)</f>
        <v>57.8</v>
      </c>
      <c r="Z92" s="133">
        <f t="shared" si="4"/>
        <v>0</v>
      </c>
      <c r="AA92" s="132"/>
    </row>
    <row r="93" spans="1:27" x14ac:dyDescent="0.25">
      <c r="A93" s="76"/>
      <c r="B93" s="76" t="s">
        <v>292</v>
      </c>
      <c r="C93" s="77" t="s">
        <v>3858</v>
      </c>
      <c r="D93" s="77" t="s">
        <v>3859</v>
      </c>
      <c r="E93" s="78">
        <v>1</v>
      </c>
      <c r="F93" s="79">
        <v>270.3</v>
      </c>
      <c r="G93" s="80">
        <v>270.3</v>
      </c>
      <c r="H93" s="81">
        <v>9.6199999999999992</v>
      </c>
      <c r="I93" s="81">
        <v>9.6199999999999992</v>
      </c>
      <c r="J93" s="78" t="s">
        <v>4743</v>
      </c>
      <c r="K93" s="78">
        <f>VLOOKUP(C93,'[3]09.02.2026'!$C$1543:$J$2063,8,0)</f>
        <v>0</v>
      </c>
      <c r="L93" s="78">
        <f t="shared" si="5"/>
        <v>0</v>
      </c>
      <c r="M93" s="82"/>
      <c r="N93" s="82"/>
      <c r="O93" s="82"/>
      <c r="P93" s="82"/>
      <c r="Q93" s="82"/>
      <c r="R93" s="83"/>
      <c r="S93" s="83"/>
      <c r="T93" s="83">
        <v>1</v>
      </c>
      <c r="U93" s="84">
        <f t="shared" si="6"/>
        <v>0</v>
      </c>
      <c r="V93" s="84"/>
      <c r="W93" s="86"/>
      <c r="X93" s="87"/>
      <c r="Y93" s="132">
        <f>VLOOKUP(C93,'[4]ВОМ КГ-3 СОЭКС'!$C$3:$G$2063,5,0)</f>
        <v>270.3</v>
      </c>
      <c r="Z93" s="133">
        <f t="shared" si="4"/>
        <v>0</v>
      </c>
      <c r="AA93" s="132"/>
    </row>
    <row r="94" spans="1:27" x14ac:dyDescent="0.25">
      <c r="A94" s="76"/>
      <c r="B94" s="76" t="s">
        <v>295</v>
      </c>
      <c r="C94" s="77" t="s">
        <v>3860</v>
      </c>
      <c r="D94" s="77" t="s">
        <v>3861</v>
      </c>
      <c r="E94" s="78">
        <v>1</v>
      </c>
      <c r="F94" s="79">
        <v>3757.4</v>
      </c>
      <c r="G94" s="80">
        <v>3757.4</v>
      </c>
      <c r="H94" s="81">
        <v>45.14</v>
      </c>
      <c r="I94" s="81">
        <v>45.14</v>
      </c>
      <c r="J94" s="78" t="s">
        <v>4742</v>
      </c>
      <c r="K94" s="78">
        <f>VLOOKUP(C94,'[3]09.02.2026'!$C$1543:$J$2063,8,0)</f>
        <v>0</v>
      </c>
      <c r="L94" s="78">
        <f t="shared" si="5"/>
        <v>0</v>
      </c>
      <c r="M94" s="82">
        <v>1</v>
      </c>
      <c r="N94" s="82"/>
      <c r="O94" s="82"/>
      <c r="P94" s="82"/>
      <c r="Q94" s="82"/>
      <c r="R94" s="83"/>
      <c r="S94" s="83"/>
      <c r="T94" s="83"/>
      <c r="U94" s="84">
        <f t="shared" si="6"/>
        <v>0</v>
      </c>
      <c r="V94" s="84"/>
      <c r="W94" s="86"/>
      <c r="X94" s="87"/>
      <c r="Y94" s="132">
        <f>VLOOKUP(C94,'[4]ВОМ КГ-3 СОЭКС'!$C$3:$G$2063,5,0)</f>
        <v>3757.4</v>
      </c>
      <c r="Z94" s="133">
        <f t="shared" si="4"/>
        <v>0</v>
      </c>
      <c r="AA94" s="132"/>
    </row>
    <row r="95" spans="1:27" x14ac:dyDescent="0.25">
      <c r="A95" s="76"/>
      <c r="B95" s="76" t="s">
        <v>298</v>
      </c>
      <c r="C95" s="77" t="s">
        <v>3862</v>
      </c>
      <c r="D95" s="77" t="s">
        <v>3863</v>
      </c>
      <c r="E95" s="78">
        <v>8</v>
      </c>
      <c r="F95" s="79">
        <v>3763.7</v>
      </c>
      <c r="G95" s="80">
        <v>30109.599999999999</v>
      </c>
      <c r="H95" s="81">
        <v>45.26</v>
      </c>
      <c r="I95" s="81">
        <v>362.08</v>
      </c>
      <c r="J95" s="78" t="s">
        <v>4742</v>
      </c>
      <c r="K95" s="78">
        <f>VLOOKUP(C95,'[3]09.02.2026'!$C$1543:$J$2063,8,0)</f>
        <v>0</v>
      </c>
      <c r="L95" s="78">
        <f t="shared" si="5"/>
        <v>0</v>
      </c>
      <c r="M95" s="82"/>
      <c r="N95" s="82">
        <v>2</v>
      </c>
      <c r="O95" s="82">
        <v>2</v>
      </c>
      <c r="P95" s="82">
        <v>1</v>
      </c>
      <c r="Q95" s="82"/>
      <c r="R95" s="83">
        <v>2</v>
      </c>
      <c r="S95" s="83">
        <v>1</v>
      </c>
      <c r="T95" s="83"/>
      <c r="U95" s="84">
        <f t="shared" si="6"/>
        <v>0</v>
      </c>
      <c r="V95" s="84"/>
      <c r="W95" s="86"/>
      <c r="X95" s="87"/>
      <c r="Y95" s="132">
        <f>VLOOKUP(C95,'[4]ВОМ КГ-3 СОЭКС'!$C$3:$G$2063,5,0)</f>
        <v>30109.599999999999</v>
      </c>
      <c r="Z95" s="133">
        <f t="shared" si="4"/>
        <v>0</v>
      </c>
      <c r="AA95" s="132"/>
    </row>
    <row r="96" spans="1:27" x14ac:dyDescent="0.25">
      <c r="A96" s="76"/>
      <c r="B96" s="76" t="s">
        <v>301</v>
      </c>
      <c r="C96" s="77" t="s">
        <v>3864</v>
      </c>
      <c r="D96" s="77" t="s">
        <v>3865</v>
      </c>
      <c r="E96" s="78">
        <v>1</v>
      </c>
      <c r="F96" s="79">
        <v>3796.9</v>
      </c>
      <c r="G96" s="80">
        <v>3796.9</v>
      </c>
      <c r="H96" s="81">
        <v>46.04</v>
      </c>
      <c r="I96" s="81">
        <v>46.04</v>
      </c>
      <c r="J96" s="78" t="s">
        <v>4742</v>
      </c>
      <c r="K96" s="78">
        <f>VLOOKUP(C96,'[3]09.02.2026'!$C$1543:$J$2063,8,0)</f>
        <v>0</v>
      </c>
      <c r="L96" s="78">
        <f t="shared" si="5"/>
        <v>0</v>
      </c>
      <c r="M96" s="82"/>
      <c r="N96" s="82"/>
      <c r="O96" s="82"/>
      <c r="P96" s="82">
        <v>1</v>
      </c>
      <c r="Q96" s="82"/>
      <c r="R96" s="83"/>
      <c r="S96" s="83"/>
      <c r="T96" s="83"/>
      <c r="U96" s="84">
        <f t="shared" si="6"/>
        <v>0</v>
      </c>
      <c r="V96" s="84"/>
      <c r="W96" s="86"/>
      <c r="X96" s="87"/>
      <c r="Y96" s="132">
        <f>VLOOKUP(C96,'[4]ВОМ КГ-3 СОЭКС'!$C$3:$G$2063,5,0)</f>
        <v>3796.9</v>
      </c>
      <c r="Z96" s="133">
        <f t="shared" si="4"/>
        <v>0</v>
      </c>
      <c r="AA96" s="132"/>
    </row>
    <row r="97" spans="1:27" x14ac:dyDescent="0.25">
      <c r="A97" s="76"/>
      <c r="B97" s="76" t="s">
        <v>304</v>
      </c>
      <c r="C97" s="77" t="s">
        <v>3866</v>
      </c>
      <c r="D97" s="77" t="s">
        <v>3867</v>
      </c>
      <c r="E97" s="78">
        <v>1</v>
      </c>
      <c r="F97" s="79">
        <v>3785.3</v>
      </c>
      <c r="G97" s="80">
        <v>3785.3</v>
      </c>
      <c r="H97" s="81">
        <v>45.84</v>
      </c>
      <c r="I97" s="81">
        <v>45.84</v>
      </c>
      <c r="J97" s="78" t="s">
        <v>4742</v>
      </c>
      <c r="K97" s="78">
        <f>VLOOKUP(C97,'[3]09.02.2026'!$C$1543:$J$2063,8,0)</f>
        <v>0</v>
      </c>
      <c r="L97" s="78">
        <f t="shared" si="5"/>
        <v>0</v>
      </c>
      <c r="M97" s="82"/>
      <c r="N97" s="82"/>
      <c r="O97" s="82"/>
      <c r="P97" s="82"/>
      <c r="Q97" s="82">
        <v>1</v>
      </c>
      <c r="R97" s="83"/>
      <c r="S97" s="83"/>
      <c r="T97" s="83"/>
      <c r="U97" s="84">
        <f t="shared" si="6"/>
        <v>0</v>
      </c>
      <c r="V97" s="84"/>
      <c r="W97" s="86"/>
      <c r="X97" s="87"/>
      <c r="Y97" s="132">
        <f>VLOOKUP(C97,'[4]ВОМ КГ-3 СОЭКС'!$C$3:$G$2063,5,0)</f>
        <v>3785.3</v>
      </c>
      <c r="Z97" s="133">
        <f t="shared" si="4"/>
        <v>0</v>
      </c>
      <c r="AA97" s="132"/>
    </row>
    <row r="98" spans="1:27" x14ac:dyDescent="0.25">
      <c r="A98" s="76"/>
      <c r="B98" s="76" t="s">
        <v>307</v>
      </c>
      <c r="C98" s="77" t="s">
        <v>3868</v>
      </c>
      <c r="D98" s="77" t="s">
        <v>3869</v>
      </c>
      <c r="E98" s="78">
        <v>1</v>
      </c>
      <c r="F98" s="79">
        <v>3796.9</v>
      </c>
      <c r="G98" s="80">
        <v>3796.9</v>
      </c>
      <c r="H98" s="81">
        <v>46.04</v>
      </c>
      <c r="I98" s="81">
        <v>46.04</v>
      </c>
      <c r="J98" s="78" t="s">
        <v>4742</v>
      </c>
      <c r="K98" s="78">
        <f>VLOOKUP(C98,'[3]09.02.2026'!$C$1543:$J$2063,8,0)</f>
        <v>0</v>
      </c>
      <c r="L98" s="78">
        <f t="shared" si="5"/>
        <v>0</v>
      </c>
      <c r="M98" s="82"/>
      <c r="N98" s="82"/>
      <c r="O98" s="82"/>
      <c r="P98" s="82"/>
      <c r="Q98" s="82">
        <v>1</v>
      </c>
      <c r="R98" s="83"/>
      <c r="S98" s="83"/>
      <c r="T98" s="83"/>
      <c r="U98" s="84">
        <f t="shared" si="6"/>
        <v>0</v>
      </c>
      <c r="V98" s="84"/>
      <c r="W98" s="86"/>
      <c r="X98" s="87"/>
      <c r="Y98" s="132">
        <f>VLOOKUP(C98,'[4]ВОМ КГ-3 СОЭКС'!$C$3:$G$2063,5,0)</f>
        <v>3796.9</v>
      </c>
      <c r="Z98" s="133">
        <f t="shared" si="4"/>
        <v>0</v>
      </c>
      <c r="AA98" s="132"/>
    </row>
    <row r="99" spans="1:27" x14ac:dyDescent="0.25">
      <c r="A99" s="76"/>
      <c r="B99" s="76" t="s">
        <v>310</v>
      </c>
      <c r="C99" s="77" t="s">
        <v>3870</v>
      </c>
      <c r="D99" s="77" t="s">
        <v>3871</v>
      </c>
      <c r="E99" s="78">
        <v>1</v>
      </c>
      <c r="F99" s="79">
        <v>3763.7</v>
      </c>
      <c r="G99" s="80">
        <v>3763.7</v>
      </c>
      <c r="H99" s="81">
        <v>45.26</v>
      </c>
      <c r="I99" s="81">
        <v>45.26</v>
      </c>
      <c r="J99" s="78" t="s">
        <v>4742</v>
      </c>
      <c r="K99" s="78">
        <f>VLOOKUP(C99,'[3]09.02.2026'!$C$1543:$J$2063,8,0)</f>
        <v>0</v>
      </c>
      <c r="L99" s="78">
        <f t="shared" si="5"/>
        <v>0</v>
      </c>
      <c r="M99" s="82"/>
      <c r="N99" s="82"/>
      <c r="O99" s="82"/>
      <c r="P99" s="82"/>
      <c r="Q99" s="82"/>
      <c r="R99" s="83"/>
      <c r="S99" s="83">
        <v>1</v>
      </c>
      <c r="T99" s="83"/>
      <c r="U99" s="84">
        <f t="shared" si="6"/>
        <v>0</v>
      </c>
      <c r="V99" s="84"/>
      <c r="W99" s="86"/>
      <c r="X99" s="87"/>
      <c r="Y99" s="132">
        <f>VLOOKUP(C99,'[4]ВОМ КГ-3 СОЭКС'!$C$3:$G$2063,5,0)</f>
        <v>3763.7</v>
      </c>
      <c r="Z99" s="133">
        <f t="shared" si="4"/>
        <v>0</v>
      </c>
      <c r="AA99" s="132"/>
    </row>
    <row r="100" spans="1:27" x14ac:dyDescent="0.25">
      <c r="A100" s="76"/>
      <c r="B100" s="76" t="s">
        <v>313</v>
      </c>
      <c r="C100" s="77" t="s">
        <v>3872</v>
      </c>
      <c r="D100" s="77" t="s">
        <v>3873</v>
      </c>
      <c r="E100" s="78">
        <v>1</v>
      </c>
      <c r="F100" s="79">
        <v>1636.9</v>
      </c>
      <c r="G100" s="80">
        <v>1636.9</v>
      </c>
      <c r="H100" s="81">
        <v>27.65</v>
      </c>
      <c r="I100" s="81">
        <v>27.65</v>
      </c>
      <c r="J100" s="78" t="s">
        <v>4742</v>
      </c>
      <c r="K100" s="78">
        <f>VLOOKUP(C100,'[3]09.02.2026'!$C$1543:$J$2063,8,0)</f>
        <v>0</v>
      </c>
      <c r="L100" s="78">
        <f t="shared" si="5"/>
        <v>0</v>
      </c>
      <c r="M100" s="82"/>
      <c r="N100" s="82"/>
      <c r="O100" s="82"/>
      <c r="P100" s="82"/>
      <c r="Q100" s="82"/>
      <c r="R100" s="83"/>
      <c r="S100" s="83"/>
      <c r="T100" s="83">
        <v>1</v>
      </c>
      <c r="U100" s="84">
        <f t="shared" si="6"/>
        <v>0</v>
      </c>
      <c r="V100" s="84"/>
      <c r="W100" s="86"/>
      <c r="X100" s="87"/>
      <c r="Y100" s="132">
        <f>VLOOKUP(C100,'[4]ВОМ КГ-3 СОЭКС'!$C$3:$G$2063,5,0)</f>
        <v>1636.9</v>
      </c>
      <c r="Z100" s="133">
        <f t="shared" si="4"/>
        <v>0</v>
      </c>
      <c r="AA100" s="132"/>
    </row>
    <row r="101" spans="1:27" x14ac:dyDescent="0.25">
      <c r="A101" s="76"/>
      <c r="B101" s="76" t="s">
        <v>316</v>
      </c>
      <c r="C101" s="77" t="s">
        <v>3874</v>
      </c>
      <c r="D101" s="77" t="s">
        <v>3875</v>
      </c>
      <c r="E101" s="78">
        <v>2</v>
      </c>
      <c r="F101" s="79">
        <v>637.29999999999995</v>
      </c>
      <c r="G101" s="80">
        <v>1274.5999999999999</v>
      </c>
      <c r="H101" s="81">
        <v>16.39</v>
      </c>
      <c r="I101" s="81">
        <v>32.78</v>
      </c>
      <c r="J101" s="78" t="s">
        <v>4743</v>
      </c>
      <c r="K101" s="78">
        <f>VLOOKUP(C101,'[3]09.02.2026'!$C$1543:$J$2063,8,0)</f>
        <v>0</v>
      </c>
      <c r="L101" s="78">
        <f t="shared" si="5"/>
        <v>0</v>
      </c>
      <c r="M101" s="82"/>
      <c r="N101" s="82"/>
      <c r="O101" s="82"/>
      <c r="P101" s="82"/>
      <c r="Q101" s="82"/>
      <c r="R101" s="83"/>
      <c r="S101" s="83"/>
      <c r="T101" s="83">
        <v>2</v>
      </c>
      <c r="U101" s="84">
        <f t="shared" si="6"/>
        <v>0</v>
      </c>
      <c r="V101" s="84"/>
      <c r="W101" s="86"/>
      <c r="X101" s="87"/>
      <c r="Y101" s="132">
        <f>VLOOKUP(C101,'[4]ВОМ КГ-3 СОЭКС'!$C$3:$G$2063,5,0)</f>
        <v>1274.5999999999999</v>
      </c>
      <c r="Z101" s="133">
        <f t="shared" si="4"/>
        <v>0</v>
      </c>
      <c r="AA101" s="132"/>
    </row>
    <row r="102" spans="1:27" x14ac:dyDescent="0.25">
      <c r="A102" s="76"/>
      <c r="B102" s="76" t="s">
        <v>319</v>
      </c>
      <c r="C102" s="77" t="s">
        <v>3876</v>
      </c>
      <c r="D102" s="77" t="s">
        <v>3877</v>
      </c>
      <c r="E102" s="78">
        <v>2</v>
      </c>
      <c r="F102" s="79">
        <v>637.29999999999995</v>
      </c>
      <c r="G102" s="80">
        <v>1274.5999999999999</v>
      </c>
      <c r="H102" s="81">
        <v>16.39</v>
      </c>
      <c r="I102" s="81">
        <v>32.78</v>
      </c>
      <c r="J102" s="78" t="s">
        <v>4743</v>
      </c>
      <c r="K102" s="78">
        <f>VLOOKUP(C102,'[3]09.02.2026'!$C$1543:$J$2063,8,0)</f>
        <v>0</v>
      </c>
      <c r="L102" s="78">
        <f t="shared" si="5"/>
        <v>0</v>
      </c>
      <c r="M102" s="82"/>
      <c r="N102" s="82"/>
      <c r="O102" s="82"/>
      <c r="P102" s="82"/>
      <c r="Q102" s="82"/>
      <c r="R102" s="83"/>
      <c r="S102" s="83"/>
      <c r="T102" s="83">
        <v>2</v>
      </c>
      <c r="U102" s="84">
        <f t="shared" si="6"/>
        <v>0</v>
      </c>
      <c r="V102" s="84"/>
      <c r="W102" s="86"/>
      <c r="X102" s="87"/>
      <c r="Y102" s="132">
        <f>VLOOKUP(C102,'[4]ВОМ КГ-3 СОЭКС'!$C$3:$G$2063,5,0)</f>
        <v>1274.5999999999999</v>
      </c>
      <c r="Z102" s="133">
        <f t="shared" si="4"/>
        <v>0</v>
      </c>
      <c r="AA102" s="132"/>
    </row>
    <row r="103" spans="1:27" x14ac:dyDescent="0.25">
      <c r="A103" s="76"/>
      <c r="B103" s="76" t="s">
        <v>322</v>
      </c>
      <c r="C103" s="77" t="s">
        <v>3878</v>
      </c>
      <c r="D103" s="77" t="s">
        <v>3879</v>
      </c>
      <c r="E103" s="78">
        <v>1</v>
      </c>
      <c r="F103" s="79">
        <v>791.2</v>
      </c>
      <c r="G103" s="80">
        <v>791.2</v>
      </c>
      <c r="H103" s="81">
        <v>17.14</v>
      </c>
      <c r="I103" s="81">
        <v>17.14</v>
      </c>
      <c r="J103" s="78" t="s">
        <v>4743</v>
      </c>
      <c r="K103" s="78">
        <f>VLOOKUP(C103,'[3]09.02.2026'!$C$1543:$J$2063,8,0)</f>
        <v>0</v>
      </c>
      <c r="L103" s="78">
        <f t="shared" si="5"/>
        <v>0</v>
      </c>
      <c r="M103" s="82"/>
      <c r="N103" s="82"/>
      <c r="O103" s="82"/>
      <c r="P103" s="82"/>
      <c r="Q103" s="82">
        <v>1</v>
      </c>
      <c r="R103" s="83"/>
      <c r="S103" s="83"/>
      <c r="T103" s="83"/>
      <c r="U103" s="84">
        <f t="shared" si="6"/>
        <v>0</v>
      </c>
      <c r="V103" s="84"/>
      <c r="W103" s="86"/>
      <c r="X103" s="87"/>
      <c r="Y103" s="132">
        <f>VLOOKUP(C103,'[4]ВОМ КГ-3 СОЭКС'!$C$3:$G$2063,5,0)</f>
        <v>791.2</v>
      </c>
      <c r="Z103" s="133">
        <f t="shared" si="4"/>
        <v>0</v>
      </c>
      <c r="AA103" s="132"/>
    </row>
    <row r="104" spans="1:27" x14ac:dyDescent="0.25">
      <c r="A104" s="76"/>
      <c r="B104" s="76" t="s">
        <v>325</v>
      </c>
      <c r="C104" s="77" t="s">
        <v>3880</v>
      </c>
      <c r="D104" s="77" t="s">
        <v>3881</v>
      </c>
      <c r="E104" s="78">
        <v>3</v>
      </c>
      <c r="F104" s="79">
        <v>18</v>
      </c>
      <c r="G104" s="80">
        <v>54</v>
      </c>
      <c r="H104" s="81">
        <v>0.64</v>
      </c>
      <c r="I104" s="81">
        <v>1.92</v>
      </c>
      <c r="J104" s="78" t="s">
        <v>4743</v>
      </c>
      <c r="K104" s="78">
        <f>VLOOKUP(C104,'[3]09.02.2026'!$C$1543:$J$2063,8,0)</f>
        <v>0</v>
      </c>
      <c r="L104" s="78">
        <f t="shared" si="5"/>
        <v>0</v>
      </c>
      <c r="M104" s="82"/>
      <c r="N104" s="82"/>
      <c r="O104" s="82"/>
      <c r="P104" s="82">
        <v>2</v>
      </c>
      <c r="Q104" s="82">
        <v>1</v>
      </c>
      <c r="R104" s="83"/>
      <c r="S104" s="83"/>
      <c r="T104" s="83"/>
      <c r="U104" s="84">
        <f t="shared" si="6"/>
        <v>0</v>
      </c>
      <c r="V104" s="84"/>
      <c r="W104" s="86"/>
      <c r="X104" s="87"/>
      <c r="Y104" s="132">
        <f>VLOOKUP(C104,'[4]ВОМ КГ-3 СОЭКС'!$C$3:$G$2063,5,0)</f>
        <v>54</v>
      </c>
      <c r="Z104" s="133">
        <f t="shared" si="4"/>
        <v>0</v>
      </c>
      <c r="AA104" s="132"/>
    </row>
    <row r="105" spans="1:27" x14ac:dyDescent="0.25">
      <c r="A105" s="76"/>
      <c r="B105" s="76" t="s">
        <v>328</v>
      </c>
      <c r="C105" s="77" t="s">
        <v>3882</v>
      </c>
      <c r="D105" s="77" t="s">
        <v>3883</v>
      </c>
      <c r="E105" s="78">
        <v>14</v>
      </c>
      <c r="F105" s="79">
        <v>15.8</v>
      </c>
      <c r="G105" s="80">
        <v>221.2</v>
      </c>
      <c r="H105" s="81">
        <v>0.55000000000000004</v>
      </c>
      <c r="I105" s="81">
        <v>7.7</v>
      </c>
      <c r="J105" s="78" t="s">
        <v>4743</v>
      </c>
      <c r="K105" s="78">
        <f>VLOOKUP(C105,'[3]09.02.2026'!$C$1543:$J$2063,8,0)</f>
        <v>0</v>
      </c>
      <c r="L105" s="78">
        <f t="shared" si="5"/>
        <v>0</v>
      </c>
      <c r="M105" s="82"/>
      <c r="N105" s="82"/>
      <c r="O105" s="82"/>
      <c r="P105" s="82">
        <v>6</v>
      </c>
      <c r="Q105" s="82">
        <v>8</v>
      </c>
      <c r="R105" s="83"/>
      <c r="S105" s="83"/>
      <c r="T105" s="83"/>
      <c r="U105" s="84">
        <f t="shared" si="6"/>
        <v>0</v>
      </c>
      <c r="V105" s="84"/>
      <c r="W105" s="86"/>
      <c r="X105" s="87"/>
      <c r="Y105" s="132">
        <f>VLOOKUP(C105,'[4]ВОМ КГ-3 СОЭКС'!$C$3:$G$2063,5,0)</f>
        <v>221.2</v>
      </c>
      <c r="Z105" s="133">
        <f t="shared" si="4"/>
        <v>0</v>
      </c>
      <c r="AA105" s="132"/>
    </row>
    <row r="106" spans="1:27" x14ac:dyDescent="0.25">
      <c r="A106" s="76"/>
      <c r="B106" s="76" t="s">
        <v>331</v>
      </c>
      <c r="C106" s="77" t="s">
        <v>3884</v>
      </c>
      <c r="D106" s="77" t="s">
        <v>3885</v>
      </c>
      <c r="E106" s="78">
        <v>1</v>
      </c>
      <c r="F106" s="79">
        <v>18.5</v>
      </c>
      <c r="G106" s="80">
        <v>18.5</v>
      </c>
      <c r="H106" s="81">
        <v>0.7</v>
      </c>
      <c r="I106" s="81">
        <v>0.7</v>
      </c>
      <c r="J106" s="78" t="s">
        <v>4743</v>
      </c>
      <c r="K106" s="78">
        <f>VLOOKUP(C106,'[3]09.02.2026'!$C$1543:$J$2063,8,0)</f>
        <v>0</v>
      </c>
      <c r="L106" s="78">
        <f t="shared" si="5"/>
        <v>0</v>
      </c>
      <c r="M106" s="82"/>
      <c r="N106" s="82"/>
      <c r="O106" s="82"/>
      <c r="P106" s="82">
        <v>1</v>
      </c>
      <c r="Q106" s="82"/>
      <c r="R106" s="83"/>
      <c r="S106" s="83"/>
      <c r="T106" s="83"/>
      <c r="U106" s="84">
        <f t="shared" si="6"/>
        <v>0</v>
      </c>
      <c r="V106" s="84"/>
      <c r="W106" s="86"/>
      <c r="X106" s="87"/>
      <c r="Y106" s="132">
        <f>VLOOKUP(C106,'[4]ВОМ КГ-3 СОЭКС'!$C$3:$G$2063,5,0)</f>
        <v>18.5</v>
      </c>
      <c r="Z106" s="133">
        <f t="shared" si="4"/>
        <v>0</v>
      </c>
      <c r="AA106" s="132"/>
    </row>
    <row r="107" spans="1:27" x14ac:dyDescent="0.25">
      <c r="A107" s="76"/>
      <c r="B107" s="76" t="s">
        <v>334</v>
      </c>
      <c r="C107" s="77" t="s">
        <v>3886</v>
      </c>
      <c r="D107" s="77" t="s">
        <v>3887</v>
      </c>
      <c r="E107" s="78">
        <v>1</v>
      </c>
      <c r="F107" s="79">
        <v>12.1</v>
      </c>
      <c r="G107" s="80">
        <v>12.1</v>
      </c>
      <c r="H107" s="81">
        <v>0.42</v>
      </c>
      <c r="I107" s="81">
        <v>0.42</v>
      </c>
      <c r="J107" s="78" t="s">
        <v>4743</v>
      </c>
      <c r="K107" s="78">
        <f>VLOOKUP(C107,'[3]09.02.2026'!$C$1543:$J$2063,8,0)</f>
        <v>0</v>
      </c>
      <c r="L107" s="78">
        <f t="shared" si="5"/>
        <v>0</v>
      </c>
      <c r="M107" s="82"/>
      <c r="N107" s="82"/>
      <c r="O107" s="82"/>
      <c r="P107" s="82">
        <v>1</v>
      </c>
      <c r="Q107" s="82"/>
      <c r="R107" s="83"/>
      <c r="S107" s="83"/>
      <c r="T107" s="83"/>
      <c r="U107" s="84">
        <f t="shared" si="6"/>
        <v>0</v>
      </c>
      <c r="V107" s="84"/>
      <c r="W107" s="86"/>
      <c r="X107" s="87"/>
      <c r="Y107" s="132">
        <f>VLOOKUP(C107,'[4]ВОМ КГ-3 СОЭКС'!$C$3:$G$2063,5,0)</f>
        <v>12.1</v>
      </c>
      <c r="Z107" s="133">
        <f t="shared" si="4"/>
        <v>0</v>
      </c>
      <c r="AA107" s="132"/>
    </row>
    <row r="108" spans="1:27" x14ac:dyDescent="0.25">
      <c r="A108" s="76"/>
      <c r="B108" s="76" t="s">
        <v>337</v>
      </c>
      <c r="C108" s="77" t="s">
        <v>3888</v>
      </c>
      <c r="D108" s="77" t="s">
        <v>3889</v>
      </c>
      <c r="E108" s="78">
        <v>1</v>
      </c>
      <c r="F108" s="79">
        <v>15.4</v>
      </c>
      <c r="G108" s="80">
        <v>15.4</v>
      </c>
      <c r="H108" s="81">
        <v>0.5</v>
      </c>
      <c r="I108" s="81">
        <v>0.5</v>
      </c>
      <c r="J108" s="78" t="s">
        <v>4743</v>
      </c>
      <c r="K108" s="78">
        <f>VLOOKUP(C108,'[3]09.02.2026'!$C$1543:$J$2063,8,0)</f>
        <v>0</v>
      </c>
      <c r="L108" s="78">
        <f t="shared" si="5"/>
        <v>0</v>
      </c>
      <c r="M108" s="82"/>
      <c r="N108" s="82"/>
      <c r="O108" s="82"/>
      <c r="P108" s="82">
        <v>1</v>
      </c>
      <c r="Q108" s="82"/>
      <c r="R108" s="83"/>
      <c r="S108" s="83"/>
      <c r="T108" s="83"/>
      <c r="U108" s="84">
        <f t="shared" si="6"/>
        <v>0</v>
      </c>
      <c r="V108" s="84"/>
      <c r="W108" s="86"/>
      <c r="X108" s="87"/>
      <c r="Y108" s="132">
        <f>VLOOKUP(C108,'[4]ВОМ КГ-3 СОЭКС'!$C$3:$G$2063,5,0)</f>
        <v>15.4</v>
      </c>
      <c r="Z108" s="133">
        <f t="shared" si="4"/>
        <v>0</v>
      </c>
      <c r="AA108" s="132"/>
    </row>
    <row r="109" spans="1:27" x14ac:dyDescent="0.25">
      <c r="A109" s="76"/>
      <c r="B109" s="76" t="s">
        <v>340</v>
      </c>
      <c r="C109" s="77" t="s">
        <v>3890</v>
      </c>
      <c r="D109" s="77" t="s">
        <v>3891</v>
      </c>
      <c r="E109" s="78">
        <v>3</v>
      </c>
      <c r="F109" s="79">
        <v>49</v>
      </c>
      <c r="G109" s="80">
        <v>147</v>
      </c>
      <c r="H109" s="81">
        <v>1.85</v>
      </c>
      <c r="I109" s="81">
        <v>5.55</v>
      </c>
      <c r="J109" s="78" t="s">
        <v>4743</v>
      </c>
      <c r="K109" s="78">
        <f>VLOOKUP(C109,'[3]09.02.2026'!$C$1543:$J$2063,8,0)</f>
        <v>0</v>
      </c>
      <c r="L109" s="78">
        <f t="shared" si="5"/>
        <v>0</v>
      </c>
      <c r="M109" s="82"/>
      <c r="N109" s="82"/>
      <c r="O109" s="82"/>
      <c r="P109" s="82"/>
      <c r="Q109" s="82">
        <v>3</v>
      </c>
      <c r="R109" s="83"/>
      <c r="S109" s="83"/>
      <c r="T109" s="83"/>
      <c r="U109" s="84">
        <f t="shared" si="6"/>
        <v>0</v>
      </c>
      <c r="V109" s="84"/>
      <c r="W109" s="86"/>
      <c r="X109" s="87"/>
      <c r="Y109" s="132">
        <f>VLOOKUP(C109,'[4]ВОМ КГ-3 СОЭКС'!$C$3:$G$2063,5,0)</f>
        <v>147</v>
      </c>
      <c r="Z109" s="133">
        <f t="shared" si="4"/>
        <v>0</v>
      </c>
      <c r="AA109" s="132"/>
    </row>
    <row r="110" spans="1:27" x14ac:dyDescent="0.25">
      <c r="A110" s="76"/>
      <c r="B110" s="76" t="s">
        <v>343</v>
      </c>
      <c r="C110" s="77" t="s">
        <v>3892</v>
      </c>
      <c r="D110" s="77" t="s">
        <v>3893</v>
      </c>
      <c r="E110" s="78">
        <v>3</v>
      </c>
      <c r="F110" s="79">
        <v>45.6</v>
      </c>
      <c r="G110" s="80">
        <v>136.80000000000001</v>
      </c>
      <c r="H110" s="81">
        <v>1.72</v>
      </c>
      <c r="I110" s="81">
        <v>5.16</v>
      </c>
      <c r="J110" s="78" t="s">
        <v>4743</v>
      </c>
      <c r="K110" s="78">
        <f>VLOOKUP(C110,'[3]09.02.2026'!$C$1543:$J$2063,8,0)</f>
        <v>0</v>
      </c>
      <c r="L110" s="78">
        <f t="shared" si="5"/>
        <v>0</v>
      </c>
      <c r="M110" s="82"/>
      <c r="N110" s="82"/>
      <c r="O110" s="82"/>
      <c r="P110" s="82"/>
      <c r="Q110" s="82">
        <v>3</v>
      </c>
      <c r="R110" s="83"/>
      <c r="S110" s="83"/>
      <c r="T110" s="83"/>
      <c r="U110" s="84">
        <f t="shared" si="6"/>
        <v>0</v>
      </c>
      <c r="V110" s="84"/>
      <c r="W110" s="86"/>
      <c r="X110" s="87"/>
      <c r="Y110" s="132">
        <f>VLOOKUP(C110,'[4]ВОМ КГ-3 СОЭКС'!$C$3:$G$2063,5,0)</f>
        <v>136.80000000000001</v>
      </c>
      <c r="Z110" s="133">
        <f t="shared" si="4"/>
        <v>0</v>
      </c>
      <c r="AA110" s="132"/>
    </row>
    <row r="111" spans="1:27" x14ac:dyDescent="0.25">
      <c r="A111" s="76"/>
      <c r="B111" s="76" t="s">
        <v>346</v>
      </c>
      <c r="C111" s="77" t="s">
        <v>3894</v>
      </c>
      <c r="D111" s="77" t="s">
        <v>3895</v>
      </c>
      <c r="E111" s="78">
        <v>24</v>
      </c>
      <c r="F111" s="79">
        <v>16.2</v>
      </c>
      <c r="G111" s="80">
        <v>388.8</v>
      </c>
      <c r="H111" s="81">
        <v>0.56000000000000005</v>
      </c>
      <c r="I111" s="81">
        <v>13.44</v>
      </c>
      <c r="J111" s="78" t="s">
        <v>4743</v>
      </c>
      <c r="K111" s="78">
        <f>VLOOKUP(C111,'[3]09.02.2026'!$C$1543:$J$2063,8,0)</f>
        <v>0</v>
      </c>
      <c r="L111" s="78">
        <f t="shared" si="5"/>
        <v>0</v>
      </c>
      <c r="M111" s="82"/>
      <c r="N111" s="82"/>
      <c r="O111" s="82"/>
      <c r="P111" s="82"/>
      <c r="Q111" s="82"/>
      <c r="R111" s="83"/>
      <c r="S111" s="83"/>
      <c r="T111" s="83">
        <v>24</v>
      </c>
      <c r="U111" s="84">
        <f t="shared" si="6"/>
        <v>0</v>
      </c>
      <c r="V111" s="84"/>
      <c r="W111" s="86"/>
      <c r="X111" s="87"/>
      <c r="Y111" s="132">
        <f>VLOOKUP(C111,'[4]ВОМ КГ-3 СОЭКС'!$C$3:$G$2063,5,0)</f>
        <v>388.8</v>
      </c>
      <c r="Z111" s="133">
        <f t="shared" si="4"/>
        <v>0</v>
      </c>
      <c r="AA111" s="132"/>
    </row>
    <row r="112" spans="1:27" x14ac:dyDescent="0.25">
      <c r="A112" s="76"/>
      <c r="B112" s="76" t="s">
        <v>349</v>
      </c>
      <c r="C112" s="77" t="s">
        <v>3896</v>
      </c>
      <c r="D112" s="77" t="s">
        <v>3897</v>
      </c>
      <c r="E112" s="78">
        <v>2</v>
      </c>
      <c r="F112" s="79">
        <v>25.4</v>
      </c>
      <c r="G112" s="80">
        <v>50.8</v>
      </c>
      <c r="H112" s="81">
        <v>0.95</v>
      </c>
      <c r="I112" s="81">
        <v>1.9</v>
      </c>
      <c r="J112" s="78" t="s">
        <v>4743</v>
      </c>
      <c r="K112" s="78">
        <f>VLOOKUP(C112,'[3]09.02.2026'!$C$1543:$J$2063,8,0)</f>
        <v>0</v>
      </c>
      <c r="L112" s="78">
        <f t="shared" si="5"/>
        <v>0</v>
      </c>
      <c r="M112" s="82"/>
      <c r="N112" s="82"/>
      <c r="O112" s="82"/>
      <c r="P112" s="82"/>
      <c r="Q112" s="82"/>
      <c r="R112" s="83"/>
      <c r="S112" s="83"/>
      <c r="T112" s="83">
        <v>2</v>
      </c>
      <c r="U112" s="84">
        <f t="shared" si="6"/>
        <v>0</v>
      </c>
      <c r="V112" s="84"/>
      <c r="W112" s="86"/>
      <c r="X112" s="87"/>
      <c r="Y112" s="132">
        <f>VLOOKUP(C112,'[4]ВОМ КГ-3 СОЭКС'!$C$3:$G$2063,5,0)</f>
        <v>50.8</v>
      </c>
      <c r="Z112" s="133">
        <f t="shared" si="4"/>
        <v>0</v>
      </c>
      <c r="AA112" s="132"/>
    </row>
    <row r="113" spans="1:27" x14ac:dyDescent="0.25">
      <c r="A113" s="76"/>
      <c r="B113" s="76" t="s">
        <v>352</v>
      </c>
      <c r="C113" s="77" t="s">
        <v>3898</v>
      </c>
      <c r="D113" s="77" t="s">
        <v>3899</v>
      </c>
      <c r="E113" s="78">
        <v>1</v>
      </c>
      <c r="F113" s="79">
        <v>15.6</v>
      </c>
      <c r="G113" s="80">
        <v>15.6</v>
      </c>
      <c r="H113" s="81">
        <v>0.55000000000000004</v>
      </c>
      <c r="I113" s="81">
        <v>0.55000000000000004</v>
      </c>
      <c r="J113" s="78" t="s">
        <v>4743</v>
      </c>
      <c r="K113" s="78">
        <f>VLOOKUP(C113,'[3]09.02.2026'!$C$1543:$J$2063,8,0)</f>
        <v>0</v>
      </c>
      <c r="L113" s="78">
        <f t="shared" si="5"/>
        <v>0</v>
      </c>
      <c r="M113" s="82"/>
      <c r="N113" s="82"/>
      <c r="O113" s="82"/>
      <c r="P113" s="82"/>
      <c r="Q113" s="82"/>
      <c r="R113" s="83"/>
      <c r="S113" s="83"/>
      <c r="T113" s="83">
        <v>1</v>
      </c>
      <c r="U113" s="84">
        <f t="shared" si="6"/>
        <v>0</v>
      </c>
      <c r="V113" s="84"/>
      <c r="W113" s="86"/>
      <c r="X113" s="87"/>
      <c r="Y113" s="132">
        <f>VLOOKUP(C113,'[4]ВОМ КГ-3 СОЭКС'!$C$3:$G$2063,5,0)</f>
        <v>15.6</v>
      </c>
      <c r="Z113" s="133">
        <f t="shared" si="4"/>
        <v>0</v>
      </c>
      <c r="AA113" s="132"/>
    </row>
    <row r="114" spans="1:27" x14ac:dyDescent="0.25">
      <c r="A114" s="76"/>
      <c r="B114" s="76" t="s">
        <v>355</v>
      </c>
      <c r="C114" s="77" t="s">
        <v>3900</v>
      </c>
      <c r="D114" s="77" t="s">
        <v>3901</v>
      </c>
      <c r="E114" s="78">
        <v>4</v>
      </c>
      <c r="F114" s="79">
        <v>17.8</v>
      </c>
      <c r="G114" s="80">
        <v>71.2</v>
      </c>
      <c r="H114" s="81">
        <v>0.64</v>
      </c>
      <c r="I114" s="81">
        <v>2.56</v>
      </c>
      <c r="J114" s="78" t="s">
        <v>4743</v>
      </c>
      <c r="K114" s="78">
        <f>VLOOKUP(C114,'[3]09.02.2026'!$C$1543:$J$2063,8,0)</f>
        <v>0</v>
      </c>
      <c r="L114" s="78">
        <f t="shared" si="5"/>
        <v>0</v>
      </c>
      <c r="M114" s="82"/>
      <c r="N114" s="82"/>
      <c r="O114" s="82"/>
      <c r="P114" s="82"/>
      <c r="Q114" s="82"/>
      <c r="R114" s="83"/>
      <c r="S114" s="83"/>
      <c r="T114" s="83">
        <v>4</v>
      </c>
      <c r="U114" s="84">
        <f t="shared" si="6"/>
        <v>0</v>
      </c>
      <c r="V114" s="84"/>
      <c r="W114" s="86"/>
      <c r="X114" s="87"/>
      <c r="Y114" s="132">
        <f>VLOOKUP(C114,'[4]ВОМ КГ-3 СОЭКС'!$C$3:$G$2063,5,0)</f>
        <v>71.2</v>
      </c>
      <c r="Z114" s="133">
        <f t="shared" si="4"/>
        <v>0</v>
      </c>
      <c r="AA114" s="132"/>
    </row>
    <row r="115" spans="1:27" x14ac:dyDescent="0.25">
      <c r="A115" s="76"/>
      <c r="B115" s="76" t="s">
        <v>358</v>
      </c>
      <c r="C115" s="77" t="s">
        <v>3902</v>
      </c>
      <c r="D115" s="77" t="s">
        <v>3903</v>
      </c>
      <c r="E115" s="78">
        <v>4</v>
      </c>
      <c r="F115" s="79">
        <v>17.8</v>
      </c>
      <c r="G115" s="80">
        <v>71.2</v>
      </c>
      <c r="H115" s="81">
        <v>0.64</v>
      </c>
      <c r="I115" s="81">
        <v>2.56</v>
      </c>
      <c r="J115" s="78" t="s">
        <v>4743</v>
      </c>
      <c r="K115" s="78">
        <f>VLOOKUP(C115,'[3]09.02.2026'!$C$1543:$J$2063,8,0)</f>
        <v>0</v>
      </c>
      <c r="L115" s="78">
        <f t="shared" si="5"/>
        <v>0</v>
      </c>
      <c r="M115" s="82"/>
      <c r="N115" s="82"/>
      <c r="O115" s="82"/>
      <c r="P115" s="82"/>
      <c r="Q115" s="82"/>
      <c r="R115" s="83"/>
      <c r="S115" s="83"/>
      <c r="T115" s="83">
        <v>4</v>
      </c>
      <c r="U115" s="84">
        <f t="shared" si="6"/>
        <v>0</v>
      </c>
      <c r="V115" s="84"/>
      <c r="W115" s="86"/>
      <c r="X115" s="87"/>
      <c r="Y115" s="132">
        <f>VLOOKUP(C115,'[4]ВОМ КГ-3 СОЭКС'!$C$3:$G$2063,5,0)</f>
        <v>71.2</v>
      </c>
      <c r="Z115" s="133">
        <f t="shared" si="4"/>
        <v>0</v>
      </c>
      <c r="AA115" s="132"/>
    </row>
    <row r="116" spans="1:27" x14ac:dyDescent="0.25">
      <c r="A116" s="76"/>
      <c r="B116" s="76" t="s">
        <v>361</v>
      </c>
      <c r="C116" s="77" t="s">
        <v>3904</v>
      </c>
      <c r="D116" s="77" t="s">
        <v>3905</v>
      </c>
      <c r="E116" s="78">
        <v>1</v>
      </c>
      <c r="F116" s="79">
        <v>68.599999999999994</v>
      </c>
      <c r="G116" s="80">
        <v>68.599999999999994</v>
      </c>
      <c r="H116" s="81">
        <v>2.48</v>
      </c>
      <c r="I116" s="81">
        <v>2.48</v>
      </c>
      <c r="J116" s="78" t="s">
        <v>4743</v>
      </c>
      <c r="K116" s="78">
        <f>VLOOKUP(C116,'[3]09.02.2026'!$C$1543:$J$2063,8,0)</f>
        <v>0</v>
      </c>
      <c r="L116" s="78">
        <f t="shared" si="5"/>
        <v>0</v>
      </c>
      <c r="M116" s="82"/>
      <c r="N116" s="82"/>
      <c r="O116" s="82"/>
      <c r="P116" s="82"/>
      <c r="Q116" s="82"/>
      <c r="R116" s="83"/>
      <c r="S116" s="83"/>
      <c r="T116" s="83">
        <v>1</v>
      </c>
      <c r="U116" s="84">
        <f t="shared" si="6"/>
        <v>0</v>
      </c>
      <c r="V116" s="84"/>
      <c r="W116" s="86"/>
      <c r="X116" s="87"/>
      <c r="Y116" s="132">
        <f>VLOOKUP(C116,'[4]ВОМ КГ-3 СОЭКС'!$C$3:$G$2063,5,0)</f>
        <v>68.599999999999994</v>
      </c>
      <c r="Z116" s="133">
        <f t="shared" si="4"/>
        <v>0</v>
      </c>
      <c r="AA116" s="132"/>
    </row>
    <row r="117" spans="1:27" x14ac:dyDescent="0.25">
      <c r="A117" s="76"/>
      <c r="B117" s="76" t="s">
        <v>364</v>
      </c>
      <c r="C117" s="77" t="s">
        <v>3906</v>
      </c>
      <c r="D117" s="77" t="s">
        <v>3907</v>
      </c>
      <c r="E117" s="78">
        <v>3</v>
      </c>
      <c r="F117" s="79">
        <v>63.1</v>
      </c>
      <c r="G117" s="80">
        <v>189.3</v>
      </c>
      <c r="H117" s="81">
        <v>2.3199999999999998</v>
      </c>
      <c r="I117" s="81">
        <v>6.96</v>
      </c>
      <c r="J117" s="78" t="s">
        <v>4743</v>
      </c>
      <c r="K117" s="78">
        <f>VLOOKUP(C117,'[3]09.02.2026'!$C$1543:$J$2063,8,0)</f>
        <v>0</v>
      </c>
      <c r="L117" s="78">
        <f t="shared" si="5"/>
        <v>0</v>
      </c>
      <c r="M117" s="82"/>
      <c r="N117" s="82"/>
      <c r="O117" s="82"/>
      <c r="P117" s="82"/>
      <c r="Q117" s="82"/>
      <c r="R117" s="83"/>
      <c r="S117" s="83"/>
      <c r="T117" s="83">
        <v>3</v>
      </c>
      <c r="U117" s="84">
        <f t="shared" si="6"/>
        <v>0</v>
      </c>
      <c r="V117" s="84"/>
      <c r="W117" s="86"/>
      <c r="X117" s="87"/>
      <c r="Y117" s="132">
        <f>VLOOKUP(C117,'[4]ВОМ КГ-3 СОЭКС'!$C$3:$G$2063,5,0)</f>
        <v>189.3</v>
      </c>
      <c r="Z117" s="133">
        <f t="shared" si="4"/>
        <v>0</v>
      </c>
      <c r="AA117" s="132"/>
    </row>
    <row r="118" spans="1:27" x14ac:dyDescent="0.25">
      <c r="A118" s="76"/>
      <c r="B118" s="76" t="s">
        <v>367</v>
      </c>
      <c r="C118" s="77" t="s">
        <v>3908</v>
      </c>
      <c r="D118" s="77" t="s">
        <v>3909</v>
      </c>
      <c r="E118" s="78">
        <v>4</v>
      </c>
      <c r="F118" s="79">
        <v>66.400000000000006</v>
      </c>
      <c r="G118" s="80">
        <v>265.60000000000002</v>
      </c>
      <c r="H118" s="81">
        <v>2.4300000000000002</v>
      </c>
      <c r="I118" s="81">
        <v>9.7200000000000006</v>
      </c>
      <c r="J118" s="78" t="s">
        <v>4743</v>
      </c>
      <c r="K118" s="78">
        <f>VLOOKUP(C118,'[3]09.02.2026'!$C$1543:$J$2063,8,0)</f>
        <v>0</v>
      </c>
      <c r="L118" s="78">
        <f t="shared" si="5"/>
        <v>0</v>
      </c>
      <c r="M118" s="82"/>
      <c r="N118" s="82"/>
      <c r="O118" s="82"/>
      <c r="P118" s="82"/>
      <c r="Q118" s="82"/>
      <c r="R118" s="83"/>
      <c r="S118" s="83"/>
      <c r="T118" s="83">
        <v>4</v>
      </c>
      <c r="U118" s="84">
        <f t="shared" si="6"/>
        <v>0</v>
      </c>
      <c r="V118" s="84"/>
      <c r="W118" s="86"/>
      <c r="X118" s="87"/>
      <c r="Y118" s="132">
        <f>VLOOKUP(C118,'[4]ВОМ КГ-3 СОЭКС'!$C$3:$G$2063,5,0)</f>
        <v>265.60000000000002</v>
      </c>
      <c r="Z118" s="133">
        <f t="shared" si="4"/>
        <v>0</v>
      </c>
      <c r="AA118" s="132"/>
    </row>
    <row r="119" spans="1:27" x14ac:dyDescent="0.25">
      <c r="A119" s="76"/>
      <c r="B119" s="76" t="s">
        <v>370</v>
      </c>
      <c r="C119" s="77" t="s">
        <v>3910</v>
      </c>
      <c r="D119" s="77" t="s">
        <v>3911</v>
      </c>
      <c r="E119" s="78">
        <v>4</v>
      </c>
      <c r="F119" s="79">
        <v>14.9</v>
      </c>
      <c r="G119" s="80">
        <v>59.6</v>
      </c>
      <c r="H119" s="81">
        <v>0.57999999999999996</v>
      </c>
      <c r="I119" s="81">
        <v>2.3199999999999998</v>
      </c>
      <c r="J119" s="78" t="s">
        <v>4743</v>
      </c>
      <c r="K119" s="78">
        <f>VLOOKUP(C119,'[3]09.02.2026'!$C$1543:$J$2063,8,0)</f>
        <v>0</v>
      </c>
      <c r="L119" s="78">
        <f t="shared" si="5"/>
        <v>0</v>
      </c>
      <c r="M119" s="82"/>
      <c r="N119" s="82"/>
      <c r="O119" s="82"/>
      <c r="P119" s="82"/>
      <c r="Q119" s="82"/>
      <c r="R119" s="83"/>
      <c r="S119" s="83"/>
      <c r="T119" s="83">
        <v>4</v>
      </c>
      <c r="U119" s="84">
        <f t="shared" si="6"/>
        <v>0</v>
      </c>
      <c r="V119" s="84"/>
      <c r="W119" s="86"/>
      <c r="X119" s="87"/>
      <c r="Y119" s="132">
        <f>VLOOKUP(C119,'[4]ВОМ КГ-3 СОЭКС'!$C$3:$G$2063,5,0)</f>
        <v>59.6</v>
      </c>
      <c r="Z119" s="133">
        <f t="shared" si="4"/>
        <v>0</v>
      </c>
      <c r="AA119" s="132"/>
    </row>
    <row r="120" spans="1:27" x14ac:dyDescent="0.25">
      <c r="A120" s="76"/>
      <c r="B120" s="76" t="s">
        <v>373</v>
      </c>
      <c r="C120" s="77" t="s">
        <v>3912</v>
      </c>
      <c r="D120" s="77" t="s">
        <v>3913</v>
      </c>
      <c r="E120" s="78">
        <v>1</v>
      </c>
      <c r="F120" s="79">
        <v>21.9</v>
      </c>
      <c r="G120" s="80">
        <v>21.9</v>
      </c>
      <c r="H120" s="81">
        <v>0.83</v>
      </c>
      <c r="I120" s="81">
        <v>0.83</v>
      </c>
      <c r="J120" s="78" t="s">
        <v>4743</v>
      </c>
      <c r="K120" s="78">
        <f>VLOOKUP(C120,'[3]09.02.2026'!$C$1543:$J$2063,8,0)</f>
        <v>0</v>
      </c>
      <c r="L120" s="78">
        <f t="shared" si="5"/>
        <v>0</v>
      </c>
      <c r="M120" s="82"/>
      <c r="N120" s="82"/>
      <c r="O120" s="82"/>
      <c r="P120" s="82"/>
      <c r="Q120" s="82"/>
      <c r="R120" s="83"/>
      <c r="S120" s="83"/>
      <c r="T120" s="83">
        <v>1</v>
      </c>
      <c r="U120" s="84">
        <f t="shared" si="6"/>
        <v>0</v>
      </c>
      <c r="V120" s="84"/>
      <c r="W120" s="86"/>
      <c r="X120" s="87"/>
      <c r="Y120" s="132">
        <f>VLOOKUP(C120,'[4]ВОМ КГ-3 СОЭКС'!$C$3:$G$2063,5,0)</f>
        <v>21.9</v>
      </c>
      <c r="Z120" s="133">
        <f t="shared" si="4"/>
        <v>0</v>
      </c>
      <c r="AA120" s="132"/>
    </row>
    <row r="121" spans="1:27" x14ac:dyDescent="0.25">
      <c r="A121" s="76"/>
      <c r="B121" s="76" t="s">
        <v>376</v>
      </c>
      <c r="C121" s="77" t="s">
        <v>3914</v>
      </c>
      <c r="D121" s="77" t="s">
        <v>3915</v>
      </c>
      <c r="E121" s="78">
        <v>2</v>
      </c>
      <c r="F121" s="79">
        <v>15.6</v>
      </c>
      <c r="G121" s="80">
        <v>31.2</v>
      </c>
      <c r="H121" s="81">
        <v>0.55000000000000004</v>
      </c>
      <c r="I121" s="81">
        <v>1.1000000000000001</v>
      </c>
      <c r="J121" s="78" t="s">
        <v>4743</v>
      </c>
      <c r="K121" s="78">
        <f>VLOOKUP(C121,'[3]09.02.2026'!$C$1543:$J$2063,8,0)</f>
        <v>0</v>
      </c>
      <c r="L121" s="78">
        <f t="shared" si="5"/>
        <v>0</v>
      </c>
      <c r="M121" s="82"/>
      <c r="N121" s="82"/>
      <c r="O121" s="82"/>
      <c r="P121" s="82"/>
      <c r="Q121" s="82"/>
      <c r="R121" s="83"/>
      <c r="S121" s="83"/>
      <c r="T121" s="83">
        <v>2</v>
      </c>
      <c r="U121" s="84">
        <f t="shared" si="6"/>
        <v>0</v>
      </c>
      <c r="V121" s="84"/>
      <c r="W121" s="86"/>
      <c r="X121" s="87"/>
      <c r="Y121" s="132">
        <f>VLOOKUP(C121,'[4]ВОМ КГ-3 СОЭКС'!$C$3:$G$2063,5,0)</f>
        <v>31.2</v>
      </c>
      <c r="Z121" s="133">
        <f t="shared" si="4"/>
        <v>0</v>
      </c>
      <c r="AA121" s="132"/>
    </row>
    <row r="122" spans="1:27" x14ac:dyDescent="0.25">
      <c r="A122" s="76"/>
      <c r="B122" s="76" t="s">
        <v>379</v>
      </c>
      <c r="C122" s="77" t="s">
        <v>3916</v>
      </c>
      <c r="D122" s="77" t="s">
        <v>3917</v>
      </c>
      <c r="E122" s="78">
        <v>1</v>
      </c>
      <c r="F122" s="79">
        <v>31.8</v>
      </c>
      <c r="G122" s="80">
        <v>31.8</v>
      </c>
      <c r="H122" s="81">
        <v>1.19</v>
      </c>
      <c r="I122" s="81">
        <v>1.19</v>
      </c>
      <c r="J122" s="78" t="s">
        <v>4743</v>
      </c>
      <c r="K122" s="78">
        <f>VLOOKUP(C122,'[3]09.02.2026'!$C$1543:$J$2063,8,0)</f>
        <v>0</v>
      </c>
      <c r="L122" s="78">
        <f t="shared" si="5"/>
        <v>0</v>
      </c>
      <c r="M122" s="82"/>
      <c r="N122" s="82"/>
      <c r="O122" s="82"/>
      <c r="P122" s="82"/>
      <c r="Q122" s="82"/>
      <c r="R122" s="83"/>
      <c r="S122" s="83"/>
      <c r="T122" s="83">
        <v>1</v>
      </c>
      <c r="U122" s="84">
        <f t="shared" si="6"/>
        <v>0</v>
      </c>
      <c r="V122" s="84"/>
      <c r="W122" s="86"/>
      <c r="X122" s="87"/>
      <c r="Y122" s="132">
        <f>VLOOKUP(C122,'[4]ВОМ КГ-3 СОЭКС'!$C$3:$G$2063,5,0)</f>
        <v>31.8</v>
      </c>
      <c r="Z122" s="133">
        <f t="shared" si="4"/>
        <v>0</v>
      </c>
      <c r="AA122" s="132"/>
    </row>
    <row r="123" spans="1:27" x14ac:dyDescent="0.25">
      <c r="A123" s="76"/>
      <c r="B123" s="76" t="s">
        <v>382</v>
      </c>
      <c r="C123" s="77" t="s">
        <v>3918</v>
      </c>
      <c r="D123" s="77" t="s">
        <v>3919</v>
      </c>
      <c r="E123" s="78">
        <v>1</v>
      </c>
      <c r="F123" s="79">
        <v>39.1</v>
      </c>
      <c r="G123" s="80">
        <v>39.1</v>
      </c>
      <c r="H123" s="81">
        <v>1.48</v>
      </c>
      <c r="I123" s="81">
        <v>1.48</v>
      </c>
      <c r="J123" s="78" t="s">
        <v>4743</v>
      </c>
      <c r="K123" s="78">
        <f>VLOOKUP(C123,'[3]09.02.2026'!$C$1543:$J$2063,8,0)</f>
        <v>0</v>
      </c>
      <c r="L123" s="78">
        <f t="shared" si="5"/>
        <v>0</v>
      </c>
      <c r="M123" s="82">
        <v>1</v>
      </c>
      <c r="N123" s="82"/>
      <c r="O123" s="82"/>
      <c r="P123" s="82"/>
      <c r="Q123" s="82"/>
      <c r="R123" s="83"/>
      <c r="S123" s="83"/>
      <c r="T123" s="83"/>
      <c r="U123" s="84">
        <f t="shared" si="6"/>
        <v>0</v>
      </c>
      <c r="V123" s="84"/>
      <c r="W123" s="86"/>
      <c r="X123" s="87"/>
      <c r="Y123" s="132">
        <f>VLOOKUP(C123,'[4]ВОМ КГ-3 СОЭКС'!$C$3:$G$2063,5,0)</f>
        <v>39.1</v>
      </c>
      <c r="Z123" s="133">
        <f t="shared" si="4"/>
        <v>0</v>
      </c>
      <c r="AA123" s="132"/>
    </row>
    <row r="124" spans="1:27" x14ac:dyDescent="0.25">
      <c r="A124" s="76"/>
      <c r="B124" s="76" t="s">
        <v>385</v>
      </c>
      <c r="C124" s="77" t="s">
        <v>3920</v>
      </c>
      <c r="D124" s="77" t="s">
        <v>3921</v>
      </c>
      <c r="E124" s="78">
        <v>5</v>
      </c>
      <c r="F124" s="79">
        <v>36.299999999999997</v>
      </c>
      <c r="G124" s="80">
        <v>181.5</v>
      </c>
      <c r="H124" s="81">
        <v>1.35</v>
      </c>
      <c r="I124" s="81">
        <v>6.75</v>
      </c>
      <c r="J124" s="78" t="s">
        <v>4743</v>
      </c>
      <c r="K124" s="78">
        <f>VLOOKUP(C124,'[3]09.02.2026'!$C$1543:$J$2063,8,0)</f>
        <v>0</v>
      </c>
      <c r="L124" s="78">
        <f t="shared" si="5"/>
        <v>0</v>
      </c>
      <c r="M124" s="82"/>
      <c r="N124" s="82"/>
      <c r="O124" s="82"/>
      <c r="P124" s="82"/>
      <c r="Q124" s="82"/>
      <c r="R124" s="83"/>
      <c r="S124" s="83"/>
      <c r="T124" s="83">
        <v>5</v>
      </c>
      <c r="U124" s="84">
        <f t="shared" si="6"/>
        <v>0</v>
      </c>
      <c r="V124" s="84"/>
      <c r="W124" s="86"/>
      <c r="X124" s="87"/>
      <c r="Y124" s="132">
        <f>VLOOKUP(C124,'[4]ВОМ КГ-3 СОЭКС'!$C$3:$G$2063,5,0)</f>
        <v>181.5</v>
      </c>
      <c r="Z124" s="133">
        <f t="shared" si="4"/>
        <v>0</v>
      </c>
      <c r="AA124" s="132"/>
    </row>
    <row r="125" spans="1:27" x14ac:dyDescent="0.25">
      <c r="A125" s="76"/>
      <c r="B125" s="76" t="s">
        <v>1976</v>
      </c>
      <c r="C125" s="77" t="s">
        <v>3922</v>
      </c>
      <c r="D125" s="77" t="s">
        <v>3923</v>
      </c>
      <c r="E125" s="78">
        <v>1</v>
      </c>
      <c r="F125" s="79">
        <v>351.7</v>
      </c>
      <c r="G125" s="80">
        <v>351.7</v>
      </c>
      <c r="H125" s="81">
        <v>11.14</v>
      </c>
      <c r="I125" s="81">
        <v>11.14</v>
      </c>
      <c r="J125" s="78" t="s">
        <v>4743</v>
      </c>
      <c r="K125" s="78">
        <f>VLOOKUP(C125,'[3]09.02.2026'!$C$1543:$J$2063,8,0)</f>
        <v>0</v>
      </c>
      <c r="L125" s="78">
        <f t="shared" si="5"/>
        <v>0</v>
      </c>
      <c r="M125" s="82"/>
      <c r="N125" s="82"/>
      <c r="O125" s="82"/>
      <c r="P125" s="82">
        <v>1</v>
      </c>
      <c r="Q125" s="82"/>
      <c r="R125" s="83"/>
      <c r="S125" s="83"/>
      <c r="T125" s="83"/>
      <c r="U125" s="84">
        <f t="shared" si="6"/>
        <v>0</v>
      </c>
      <c r="V125" s="84"/>
      <c r="W125" s="86"/>
      <c r="X125" s="87"/>
      <c r="Y125" s="132">
        <f>VLOOKUP(C125,'[4]ВОМ КГ-3 СОЭКС'!$C$3:$G$2063,5,0)</f>
        <v>351.7</v>
      </c>
      <c r="Z125" s="133">
        <f t="shared" si="4"/>
        <v>0</v>
      </c>
      <c r="AA125" s="132"/>
    </row>
    <row r="126" spans="1:27" x14ac:dyDescent="0.25">
      <c r="A126" s="76"/>
      <c r="B126" s="76" t="s">
        <v>390</v>
      </c>
      <c r="C126" s="77" t="s">
        <v>3924</v>
      </c>
      <c r="D126" s="77" t="s">
        <v>3925</v>
      </c>
      <c r="E126" s="78">
        <v>1</v>
      </c>
      <c r="F126" s="79">
        <v>341.6</v>
      </c>
      <c r="G126" s="80">
        <v>341.6</v>
      </c>
      <c r="H126" s="81">
        <v>10.7</v>
      </c>
      <c r="I126" s="81">
        <v>10.7</v>
      </c>
      <c r="J126" s="78" t="s">
        <v>4743</v>
      </c>
      <c r="K126" s="78">
        <f>VLOOKUP(C126,'[3]09.02.2026'!$C$1543:$J$2063,8,0)</f>
        <v>0</v>
      </c>
      <c r="L126" s="78">
        <f t="shared" si="5"/>
        <v>0</v>
      </c>
      <c r="M126" s="82"/>
      <c r="N126" s="82"/>
      <c r="O126" s="82"/>
      <c r="P126" s="82">
        <v>1</v>
      </c>
      <c r="Q126" s="82"/>
      <c r="R126" s="83"/>
      <c r="S126" s="83"/>
      <c r="T126" s="83"/>
      <c r="U126" s="84">
        <f t="shared" si="6"/>
        <v>0</v>
      </c>
      <c r="V126" s="84"/>
      <c r="W126" s="86"/>
      <c r="X126" s="87"/>
      <c r="Y126" s="132">
        <f>VLOOKUP(C126,'[4]ВОМ КГ-3 СОЭКС'!$C$3:$G$2063,5,0)</f>
        <v>341.6</v>
      </c>
      <c r="Z126" s="133">
        <f t="shared" si="4"/>
        <v>0</v>
      </c>
      <c r="AA126" s="132"/>
    </row>
    <row r="127" spans="1:27" x14ac:dyDescent="0.25">
      <c r="A127" s="76"/>
      <c r="B127" s="76" t="s">
        <v>393</v>
      </c>
      <c r="C127" s="77" t="s">
        <v>3926</v>
      </c>
      <c r="D127" s="77" t="s">
        <v>3927</v>
      </c>
      <c r="E127" s="78">
        <v>1</v>
      </c>
      <c r="F127" s="79">
        <v>50.9</v>
      </c>
      <c r="G127" s="80">
        <v>50.9</v>
      </c>
      <c r="H127" s="81">
        <v>1.6</v>
      </c>
      <c r="I127" s="81">
        <v>1.6</v>
      </c>
      <c r="J127" s="78" t="s">
        <v>4743</v>
      </c>
      <c r="K127" s="78">
        <f>VLOOKUP(C127,'[3]09.02.2026'!$C$1543:$J$2063,8,0)</f>
        <v>0</v>
      </c>
      <c r="L127" s="78">
        <f t="shared" si="5"/>
        <v>0</v>
      </c>
      <c r="M127" s="82"/>
      <c r="N127" s="82"/>
      <c r="O127" s="82"/>
      <c r="P127" s="82">
        <v>1</v>
      </c>
      <c r="Q127" s="82"/>
      <c r="R127" s="83"/>
      <c r="S127" s="83"/>
      <c r="T127" s="83"/>
      <c r="U127" s="84">
        <f t="shared" si="6"/>
        <v>0</v>
      </c>
      <c r="V127" s="84"/>
      <c r="W127" s="86"/>
      <c r="X127" s="87"/>
      <c r="Y127" s="132">
        <f>VLOOKUP(C127,'[4]ВОМ КГ-3 СОЭКС'!$C$3:$G$2063,5,0)</f>
        <v>50.9</v>
      </c>
      <c r="Z127" s="133">
        <f t="shared" si="4"/>
        <v>0</v>
      </c>
      <c r="AA127" s="132"/>
    </row>
    <row r="128" spans="1:27" x14ac:dyDescent="0.25">
      <c r="A128" s="76"/>
      <c r="B128" s="76" t="s">
        <v>396</v>
      </c>
      <c r="C128" s="77" t="s">
        <v>3928</v>
      </c>
      <c r="D128" s="77" t="s">
        <v>3929</v>
      </c>
      <c r="E128" s="78">
        <v>1</v>
      </c>
      <c r="F128" s="79">
        <v>344.3</v>
      </c>
      <c r="G128" s="80">
        <v>344.3</v>
      </c>
      <c r="H128" s="81">
        <v>10.77</v>
      </c>
      <c r="I128" s="81">
        <v>10.77</v>
      </c>
      <c r="J128" s="78" t="s">
        <v>4743</v>
      </c>
      <c r="K128" s="78">
        <f>VLOOKUP(C128,'[3]09.02.2026'!$C$1543:$J$2063,8,0)</f>
        <v>0</v>
      </c>
      <c r="L128" s="78">
        <f t="shared" si="5"/>
        <v>0</v>
      </c>
      <c r="M128" s="82"/>
      <c r="N128" s="82"/>
      <c r="O128" s="82"/>
      <c r="P128" s="82"/>
      <c r="Q128" s="82">
        <v>1</v>
      </c>
      <c r="R128" s="83"/>
      <c r="S128" s="83"/>
      <c r="T128" s="83"/>
      <c r="U128" s="84">
        <f t="shared" si="6"/>
        <v>0</v>
      </c>
      <c r="V128" s="84"/>
      <c r="W128" s="86"/>
      <c r="X128" s="87"/>
      <c r="Y128" s="132">
        <f>VLOOKUP(C128,'[4]ВОМ КГ-3 СОЭКС'!$C$3:$G$2063,5,0)</f>
        <v>344.3</v>
      </c>
      <c r="Z128" s="133">
        <f t="shared" si="4"/>
        <v>0</v>
      </c>
      <c r="AA128" s="132"/>
    </row>
    <row r="129" spans="1:27" x14ac:dyDescent="0.25">
      <c r="A129" s="76"/>
      <c r="B129" s="76" t="s">
        <v>399</v>
      </c>
      <c r="C129" s="77" t="s">
        <v>3930</v>
      </c>
      <c r="D129" s="77" t="s">
        <v>3931</v>
      </c>
      <c r="E129" s="78">
        <v>1</v>
      </c>
      <c r="F129" s="79">
        <v>357.2</v>
      </c>
      <c r="G129" s="80">
        <v>357.2</v>
      </c>
      <c r="H129" s="81">
        <v>11.3</v>
      </c>
      <c r="I129" s="81">
        <v>11.3</v>
      </c>
      <c r="J129" s="78" t="s">
        <v>4743</v>
      </c>
      <c r="K129" s="78">
        <f>VLOOKUP(C129,'[3]09.02.2026'!$C$1543:$J$2063,8,0)</f>
        <v>0</v>
      </c>
      <c r="L129" s="78">
        <f t="shared" si="5"/>
        <v>0</v>
      </c>
      <c r="M129" s="82"/>
      <c r="N129" s="82"/>
      <c r="O129" s="82"/>
      <c r="P129" s="82"/>
      <c r="Q129" s="82">
        <v>1</v>
      </c>
      <c r="R129" s="83"/>
      <c r="S129" s="83"/>
      <c r="T129" s="83"/>
      <c r="U129" s="84">
        <f t="shared" si="6"/>
        <v>0</v>
      </c>
      <c r="V129" s="84"/>
      <c r="W129" s="86"/>
      <c r="X129" s="87"/>
      <c r="Y129" s="132">
        <f>VLOOKUP(C129,'[4]ВОМ КГ-3 СОЭКС'!$C$3:$G$2063,5,0)</f>
        <v>357.2</v>
      </c>
      <c r="Z129" s="133">
        <f t="shared" si="4"/>
        <v>0</v>
      </c>
      <c r="AA129" s="132"/>
    </row>
    <row r="130" spans="1:27" x14ac:dyDescent="0.25">
      <c r="A130" s="76"/>
      <c r="B130" s="76" t="s">
        <v>402</v>
      </c>
      <c r="C130" s="77" t="s">
        <v>3932</v>
      </c>
      <c r="D130" s="77" t="s">
        <v>3933</v>
      </c>
      <c r="E130" s="78">
        <v>1</v>
      </c>
      <c r="F130" s="79">
        <v>342.9</v>
      </c>
      <c r="G130" s="80">
        <v>342.9</v>
      </c>
      <c r="H130" s="81">
        <v>9.34</v>
      </c>
      <c r="I130" s="81">
        <v>9.34</v>
      </c>
      <c r="J130" s="78" t="s">
        <v>4743</v>
      </c>
      <c r="K130" s="78">
        <f>VLOOKUP(C130,'[3]09.02.2026'!$C$1543:$J$2063,8,0)</f>
        <v>0</v>
      </c>
      <c r="L130" s="78">
        <f t="shared" si="5"/>
        <v>0</v>
      </c>
      <c r="M130" s="82"/>
      <c r="N130" s="82"/>
      <c r="O130" s="82"/>
      <c r="P130" s="82"/>
      <c r="Q130" s="82"/>
      <c r="R130" s="83"/>
      <c r="S130" s="83"/>
      <c r="T130" s="83">
        <v>1</v>
      </c>
      <c r="U130" s="84">
        <f t="shared" si="6"/>
        <v>0</v>
      </c>
      <c r="V130" s="84"/>
      <c r="W130" s="86"/>
      <c r="X130" s="87"/>
      <c r="Y130" s="132">
        <f>VLOOKUP(C130,'[4]ВОМ КГ-3 СОЭКС'!$C$3:$G$2063,5,0)</f>
        <v>342.9</v>
      </c>
      <c r="Z130" s="133">
        <f t="shared" si="4"/>
        <v>0</v>
      </c>
      <c r="AA130" s="132"/>
    </row>
    <row r="131" spans="1:27" x14ac:dyDescent="0.25">
      <c r="A131" s="76"/>
      <c r="B131" s="76" t="s">
        <v>1989</v>
      </c>
      <c r="C131" s="77" t="s">
        <v>3934</v>
      </c>
      <c r="D131" s="77" t="s">
        <v>3935</v>
      </c>
      <c r="E131" s="78">
        <v>1</v>
      </c>
      <c r="F131" s="79">
        <v>3.9</v>
      </c>
      <c r="G131" s="80">
        <v>3.9</v>
      </c>
      <c r="H131" s="81">
        <v>0.13</v>
      </c>
      <c r="I131" s="81">
        <v>0.13</v>
      </c>
      <c r="J131" s="78" t="s">
        <v>4743</v>
      </c>
      <c r="K131" s="78">
        <f>VLOOKUP(C131,'[3]09.02.2026'!$C$1543:$J$2063,8,0)</f>
        <v>0</v>
      </c>
      <c r="L131" s="78">
        <f t="shared" si="5"/>
        <v>0</v>
      </c>
      <c r="M131" s="82"/>
      <c r="N131" s="82"/>
      <c r="O131" s="82"/>
      <c r="P131" s="82"/>
      <c r="Q131" s="82">
        <v>1</v>
      </c>
      <c r="R131" s="83"/>
      <c r="S131" s="83"/>
      <c r="T131" s="83"/>
      <c r="U131" s="84">
        <f t="shared" si="6"/>
        <v>0</v>
      </c>
      <c r="V131" s="84"/>
      <c r="W131" s="86"/>
      <c r="X131" s="87"/>
      <c r="Y131" s="132">
        <f>VLOOKUP(C131,'[4]ВОМ КГ-3 СОЭКС'!$C$3:$G$2063,5,0)</f>
        <v>3.9</v>
      </c>
      <c r="Z131" s="133">
        <f t="shared" ref="Z131:Z194" si="7">G131-Y131</f>
        <v>0</v>
      </c>
      <c r="AA131" s="132"/>
    </row>
    <row r="132" spans="1:27" x14ac:dyDescent="0.25">
      <c r="A132" s="76"/>
      <c r="B132" s="76" t="s">
        <v>407</v>
      </c>
      <c r="C132" s="77" t="s">
        <v>3936</v>
      </c>
      <c r="D132" s="77" t="s">
        <v>3937</v>
      </c>
      <c r="E132" s="78">
        <v>1</v>
      </c>
      <c r="F132" s="79">
        <v>16.5</v>
      </c>
      <c r="G132" s="80">
        <v>16.5</v>
      </c>
      <c r="H132" s="81">
        <v>0.53</v>
      </c>
      <c r="I132" s="81">
        <v>0.53</v>
      </c>
      <c r="J132" s="78" t="s">
        <v>4743</v>
      </c>
      <c r="K132" s="78">
        <f>VLOOKUP(C132,'[3]09.02.2026'!$C$1543:$J$2063,8,0)</f>
        <v>0</v>
      </c>
      <c r="L132" s="78">
        <f t="shared" ref="L132:L195" si="8">K132*F132</f>
        <v>0</v>
      </c>
      <c r="M132" s="82"/>
      <c r="N132" s="82"/>
      <c r="O132" s="82"/>
      <c r="P132" s="82"/>
      <c r="Q132" s="82">
        <v>1</v>
      </c>
      <c r="R132" s="83"/>
      <c r="S132" s="83"/>
      <c r="T132" s="83"/>
      <c r="U132" s="84">
        <f t="shared" ref="U132:U195" si="9">E132-M132-N132-O132-P132-Q132-R132-S132-T132</f>
        <v>0</v>
      </c>
      <c r="V132" s="84"/>
      <c r="W132" s="86"/>
      <c r="X132" s="87"/>
      <c r="Y132" s="132">
        <f>VLOOKUP(C132,'[4]ВОМ КГ-3 СОЭКС'!$C$3:$G$2063,5,0)</f>
        <v>16.5</v>
      </c>
      <c r="Z132" s="133">
        <f t="shared" si="7"/>
        <v>0</v>
      </c>
      <c r="AA132" s="132"/>
    </row>
    <row r="133" spans="1:27" x14ac:dyDescent="0.25">
      <c r="A133" s="76"/>
      <c r="B133" s="76" t="s">
        <v>410</v>
      </c>
      <c r="C133" s="77" t="s">
        <v>3938</v>
      </c>
      <c r="D133" s="77" t="s">
        <v>3939</v>
      </c>
      <c r="E133" s="78">
        <v>1</v>
      </c>
      <c r="F133" s="79">
        <v>1.5</v>
      </c>
      <c r="G133" s="80">
        <v>1.5</v>
      </c>
      <c r="H133" s="81">
        <v>0.05</v>
      </c>
      <c r="I133" s="81">
        <v>0.05</v>
      </c>
      <c r="J133" s="78" t="s">
        <v>4743</v>
      </c>
      <c r="K133" s="78">
        <f>VLOOKUP(C133,'[3]09.02.2026'!$C$1543:$J$2063,8,0)</f>
        <v>0</v>
      </c>
      <c r="L133" s="78">
        <f t="shared" si="8"/>
        <v>0</v>
      </c>
      <c r="M133" s="82"/>
      <c r="N133" s="82"/>
      <c r="O133" s="82"/>
      <c r="P133" s="82">
        <v>1</v>
      </c>
      <c r="Q133" s="82"/>
      <c r="R133" s="83"/>
      <c r="S133" s="83"/>
      <c r="T133" s="83"/>
      <c r="U133" s="84">
        <f t="shared" si="9"/>
        <v>0</v>
      </c>
      <c r="V133" s="84"/>
      <c r="W133" s="86"/>
      <c r="X133" s="87"/>
      <c r="Y133" s="132">
        <f>VLOOKUP(C133,'[4]ВОМ КГ-3 СОЭКС'!$C$3:$G$2063,5,0)</f>
        <v>1.5</v>
      </c>
      <c r="Z133" s="133">
        <f t="shared" si="7"/>
        <v>0</v>
      </c>
      <c r="AA133" s="132"/>
    </row>
    <row r="134" spans="1:27" x14ac:dyDescent="0.25">
      <c r="A134" s="76"/>
      <c r="B134" s="76" t="s">
        <v>1996</v>
      </c>
      <c r="C134" s="77" t="s">
        <v>3940</v>
      </c>
      <c r="D134" s="77" t="s">
        <v>3941</v>
      </c>
      <c r="E134" s="78">
        <v>1</v>
      </c>
      <c r="F134" s="79">
        <v>6.7</v>
      </c>
      <c r="G134" s="80">
        <v>6.7</v>
      </c>
      <c r="H134" s="81">
        <v>0.22</v>
      </c>
      <c r="I134" s="81">
        <v>0.22</v>
      </c>
      <c r="J134" s="78" t="s">
        <v>4743</v>
      </c>
      <c r="K134" s="78">
        <f>VLOOKUP(C134,'[3]09.02.2026'!$C$1543:$J$2063,8,0)</f>
        <v>0</v>
      </c>
      <c r="L134" s="78">
        <f t="shared" si="8"/>
        <v>0</v>
      </c>
      <c r="M134" s="82"/>
      <c r="N134" s="82"/>
      <c r="O134" s="82"/>
      <c r="P134" s="82">
        <v>1</v>
      </c>
      <c r="Q134" s="82"/>
      <c r="R134" s="83"/>
      <c r="S134" s="83"/>
      <c r="T134" s="83"/>
      <c r="U134" s="84">
        <f t="shared" si="9"/>
        <v>0</v>
      </c>
      <c r="V134" s="84"/>
      <c r="W134" s="86"/>
      <c r="X134" s="87"/>
      <c r="Y134" s="132">
        <f>VLOOKUP(C134,'[4]ВОМ КГ-3 СОЭКС'!$C$3:$G$2063,5,0)</f>
        <v>6.7</v>
      </c>
      <c r="Z134" s="133">
        <f t="shared" si="7"/>
        <v>0</v>
      </c>
      <c r="AA134" s="132"/>
    </row>
    <row r="135" spans="1:27" x14ac:dyDescent="0.25">
      <c r="A135" s="76"/>
      <c r="B135" s="76" t="s">
        <v>415</v>
      </c>
      <c r="C135" s="77" t="s">
        <v>3942</v>
      </c>
      <c r="D135" s="77" t="s">
        <v>3943</v>
      </c>
      <c r="E135" s="78">
        <v>1</v>
      </c>
      <c r="F135" s="79">
        <v>3.1</v>
      </c>
      <c r="G135" s="80">
        <v>3.1</v>
      </c>
      <c r="H135" s="81">
        <v>0.1</v>
      </c>
      <c r="I135" s="81">
        <v>0.1</v>
      </c>
      <c r="J135" s="78" t="s">
        <v>4743</v>
      </c>
      <c r="K135" s="78">
        <f>VLOOKUP(C135,'[3]09.02.2026'!$C$1543:$J$2063,8,0)</f>
        <v>0</v>
      </c>
      <c r="L135" s="78">
        <f t="shared" si="8"/>
        <v>0</v>
      </c>
      <c r="M135" s="82"/>
      <c r="N135" s="82"/>
      <c r="O135" s="82"/>
      <c r="P135" s="82"/>
      <c r="Q135" s="82">
        <v>1</v>
      </c>
      <c r="R135" s="83"/>
      <c r="S135" s="83"/>
      <c r="T135" s="83"/>
      <c r="U135" s="84">
        <f t="shared" si="9"/>
        <v>0</v>
      </c>
      <c r="V135" s="84"/>
      <c r="W135" s="86"/>
      <c r="X135" s="87"/>
      <c r="Y135" s="132">
        <f>VLOOKUP(C135,'[4]ВОМ КГ-3 СОЭКС'!$C$3:$G$2063,5,0)</f>
        <v>3.1</v>
      </c>
      <c r="Z135" s="133">
        <f t="shared" si="7"/>
        <v>0</v>
      </c>
      <c r="AA135" s="132"/>
    </row>
    <row r="136" spans="1:27" x14ac:dyDescent="0.25">
      <c r="A136" s="76"/>
      <c r="B136" s="76" t="s">
        <v>418</v>
      </c>
      <c r="C136" s="77" t="s">
        <v>3944</v>
      </c>
      <c r="D136" s="77" t="s">
        <v>3945</v>
      </c>
      <c r="E136" s="78">
        <v>1</v>
      </c>
      <c r="F136" s="79">
        <v>5.6</v>
      </c>
      <c r="G136" s="80">
        <v>5.6</v>
      </c>
      <c r="H136" s="81">
        <v>0.19</v>
      </c>
      <c r="I136" s="81">
        <v>0.19</v>
      </c>
      <c r="J136" s="78" t="s">
        <v>4743</v>
      </c>
      <c r="K136" s="78">
        <f>VLOOKUP(C136,'[3]09.02.2026'!$C$1543:$J$2063,8,0)</f>
        <v>0</v>
      </c>
      <c r="L136" s="78">
        <f t="shared" si="8"/>
        <v>0</v>
      </c>
      <c r="M136" s="82"/>
      <c r="N136" s="82"/>
      <c r="O136" s="82"/>
      <c r="P136" s="82"/>
      <c r="Q136" s="82">
        <v>1</v>
      </c>
      <c r="R136" s="83"/>
      <c r="S136" s="83"/>
      <c r="T136" s="83"/>
      <c r="U136" s="84">
        <f t="shared" si="9"/>
        <v>0</v>
      </c>
      <c r="V136" s="84"/>
      <c r="W136" s="86"/>
      <c r="X136" s="87"/>
      <c r="Y136" s="132">
        <f>VLOOKUP(C136,'[4]ВОМ КГ-3 СОЭКС'!$C$3:$G$2063,5,0)</f>
        <v>5.6</v>
      </c>
      <c r="Z136" s="133">
        <f t="shared" si="7"/>
        <v>0</v>
      </c>
      <c r="AA136" s="132"/>
    </row>
    <row r="137" spans="1:27" x14ac:dyDescent="0.25">
      <c r="A137" s="76"/>
      <c r="B137" s="76" t="s">
        <v>421</v>
      </c>
      <c r="C137" s="77" t="s">
        <v>3946</v>
      </c>
      <c r="D137" s="77" t="s">
        <v>3947</v>
      </c>
      <c r="E137" s="78">
        <v>1</v>
      </c>
      <c r="F137" s="79">
        <v>9.1999999999999993</v>
      </c>
      <c r="G137" s="80">
        <v>9.1999999999999993</v>
      </c>
      <c r="H137" s="81">
        <v>0.31</v>
      </c>
      <c r="I137" s="81">
        <v>0.31</v>
      </c>
      <c r="J137" s="78" t="s">
        <v>4743</v>
      </c>
      <c r="K137" s="78">
        <f>VLOOKUP(C137,'[3]09.02.2026'!$C$1543:$J$2063,8,0)</f>
        <v>0</v>
      </c>
      <c r="L137" s="78">
        <f t="shared" si="8"/>
        <v>0</v>
      </c>
      <c r="M137" s="82"/>
      <c r="N137" s="82"/>
      <c r="O137" s="82"/>
      <c r="P137" s="82"/>
      <c r="Q137" s="82">
        <v>1</v>
      </c>
      <c r="R137" s="83"/>
      <c r="S137" s="83"/>
      <c r="T137" s="83"/>
      <c r="U137" s="84">
        <f t="shared" si="9"/>
        <v>0</v>
      </c>
      <c r="V137" s="84"/>
      <c r="W137" s="86"/>
      <c r="X137" s="87"/>
      <c r="Y137" s="132">
        <f>VLOOKUP(C137,'[4]ВОМ КГ-3 СОЭКС'!$C$3:$G$2063,5,0)</f>
        <v>9.1999999999999993</v>
      </c>
      <c r="Z137" s="133">
        <f t="shared" si="7"/>
        <v>0</v>
      </c>
      <c r="AA137" s="132"/>
    </row>
    <row r="138" spans="1:27" x14ac:dyDescent="0.25">
      <c r="A138" s="76"/>
      <c r="B138" s="76" t="s">
        <v>424</v>
      </c>
      <c r="C138" s="77" t="s">
        <v>3948</v>
      </c>
      <c r="D138" s="77" t="s">
        <v>3949</v>
      </c>
      <c r="E138" s="78">
        <v>1</v>
      </c>
      <c r="F138" s="79">
        <v>11.1</v>
      </c>
      <c r="G138" s="80">
        <v>11.1</v>
      </c>
      <c r="H138" s="81">
        <v>0.37</v>
      </c>
      <c r="I138" s="81">
        <v>0.37</v>
      </c>
      <c r="J138" s="78" t="s">
        <v>4743</v>
      </c>
      <c r="K138" s="78">
        <f>VLOOKUP(C138,'[3]09.02.2026'!$C$1543:$J$2063,8,0)</f>
        <v>0</v>
      </c>
      <c r="L138" s="78">
        <f t="shared" si="8"/>
        <v>0</v>
      </c>
      <c r="M138" s="82"/>
      <c r="N138" s="82"/>
      <c r="O138" s="82"/>
      <c r="P138" s="82"/>
      <c r="Q138" s="82">
        <v>1</v>
      </c>
      <c r="R138" s="83"/>
      <c r="S138" s="83"/>
      <c r="T138" s="83"/>
      <c r="U138" s="84">
        <f t="shared" si="9"/>
        <v>0</v>
      </c>
      <c r="V138" s="84"/>
      <c r="W138" s="86"/>
      <c r="X138" s="87"/>
      <c r="Y138" s="132">
        <f>VLOOKUP(C138,'[4]ВОМ КГ-3 СОЭКС'!$C$3:$G$2063,5,0)</f>
        <v>11.1</v>
      </c>
      <c r="Z138" s="133">
        <f t="shared" si="7"/>
        <v>0</v>
      </c>
      <c r="AA138" s="132"/>
    </row>
    <row r="139" spans="1:27" x14ac:dyDescent="0.25">
      <c r="A139" s="76"/>
      <c r="B139" s="76" t="s">
        <v>427</v>
      </c>
      <c r="C139" s="77" t="s">
        <v>3950</v>
      </c>
      <c r="D139" s="77" t="s">
        <v>3951</v>
      </c>
      <c r="E139" s="78">
        <v>1</v>
      </c>
      <c r="F139" s="79">
        <v>39.799999999999997</v>
      </c>
      <c r="G139" s="80">
        <v>39.799999999999997</v>
      </c>
      <c r="H139" s="81">
        <v>1.31</v>
      </c>
      <c r="I139" s="81">
        <v>1.31</v>
      </c>
      <c r="J139" s="78" t="s">
        <v>4743</v>
      </c>
      <c r="K139" s="78">
        <f>VLOOKUP(C139,'[3]09.02.2026'!$C$1543:$J$2063,8,0)</f>
        <v>0</v>
      </c>
      <c r="L139" s="78">
        <f t="shared" si="8"/>
        <v>0</v>
      </c>
      <c r="M139" s="82"/>
      <c r="N139" s="82"/>
      <c r="O139" s="82"/>
      <c r="P139" s="82"/>
      <c r="Q139" s="82">
        <v>1</v>
      </c>
      <c r="R139" s="83"/>
      <c r="S139" s="83"/>
      <c r="T139" s="83"/>
      <c r="U139" s="84">
        <f t="shared" si="9"/>
        <v>0</v>
      </c>
      <c r="V139" s="84"/>
      <c r="W139" s="86"/>
      <c r="X139" s="87"/>
      <c r="Y139" s="132">
        <f>VLOOKUP(C139,'[4]ВОМ КГ-3 СОЭКС'!$C$3:$G$2063,5,0)</f>
        <v>39.799999999999997</v>
      </c>
      <c r="Z139" s="133">
        <f t="shared" si="7"/>
        <v>0</v>
      </c>
      <c r="AA139" s="132"/>
    </row>
    <row r="140" spans="1:27" x14ac:dyDescent="0.25">
      <c r="A140" s="76"/>
      <c r="B140" s="76" t="s">
        <v>430</v>
      </c>
      <c r="C140" s="77" t="s">
        <v>3952</v>
      </c>
      <c r="D140" s="77" t="s">
        <v>3953</v>
      </c>
      <c r="E140" s="78">
        <v>1</v>
      </c>
      <c r="F140" s="79">
        <v>29.2</v>
      </c>
      <c r="G140" s="80">
        <v>29.2</v>
      </c>
      <c r="H140" s="81">
        <v>0.96</v>
      </c>
      <c r="I140" s="81">
        <v>0.96</v>
      </c>
      <c r="J140" s="78" t="s">
        <v>4743</v>
      </c>
      <c r="K140" s="78">
        <f>VLOOKUP(C140,'[3]09.02.2026'!$C$1543:$J$2063,8,0)</f>
        <v>0</v>
      </c>
      <c r="L140" s="78">
        <f t="shared" si="8"/>
        <v>0</v>
      </c>
      <c r="M140" s="82"/>
      <c r="N140" s="82"/>
      <c r="O140" s="82"/>
      <c r="P140" s="82"/>
      <c r="Q140" s="82">
        <v>1</v>
      </c>
      <c r="R140" s="83"/>
      <c r="S140" s="83"/>
      <c r="T140" s="83"/>
      <c r="U140" s="84">
        <f t="shared" si="9"/>
        <v>0</v>
      </c>
      <c r="V140" s="84"/>
      <c r="W140" s="86"/>
      <c r="X140" s="87"/>
      <c r="Y140" s="132">
        <f>VLOOKUP(C140,'[4]ВОМ КГ-3 СОЭКС'!$C$3:$G$2063,5,0)</f>
        <v>29.2</v>
      </c>
      <c r="Z140" s="133">
        <f t="shared" si="7"/>
        <v>0</v>
      </c>
      <c r="AA140" s="132"/>
    </row>
    <row r="141" spans="1:27" x14ac:dyDescent="0.25">
      <c r="A141" s="76"/>
      <c r="B141" s="76" t="s">
        <v>433</v>
      </c>
      <c r="C141" s="77" t="s">
        <v>3954</v>
      </c>
      <c r="D141" s="77" t="s">
        <v>3955</v>
      </c>
      <c r="E141" s="78">
        <v>66</v>
      </c>
      <c r="F141" s="79">
        <v>8.4</v>
      </c>
      <c r="G141" s="80">
        <v>554.4</v>
      </c>
      <c r="H141" s="81">
        <v>0.13</v>
      </c>
      <c r="I141" s="81">
        <v>8.58</v>
      </c>
      <c r="J141" s="78" t="s">
        <v>4743</v>
      </c>
      <c r="K141" s="78">
        <f>VLOOKUP(C141,'[3]09.02.2026'!$C$1543:$J$2063,8,0)</f>
        <v>0</v>
      </c>
      <c r="L141" s="78">
        <f t="shared" si="8"/>
        <v>0</v>
      </c>
      <c r="M141" s="82">
        <v>4</v>
      </c>
      <c r="N141" s="82">
        <v>16</v>
      </c>
      <c r="O141" s="82">
        <v>14</v>
      </c>
      <c r="P141" s="82">
        <v>8</v>
      </c>
      <c r="Q141" s="82">
        <v>9</v>
      </c>
      <c r="R141" s="83">
        <v>6</v>
      </c>
      <c r="S141" s="83">
        <v>9</v>
      </c>
      <c r="T141" s="83"/>
      <c r="U141" s="84">
        <f t="shared" si="9"/>
        <v>0</v>
      </c>
      <c r="V141" s="84"/>
      <c r="W141" s="86"/>
      <c r="X141" s="87"/>
      <c r="Y141" s="132">
        <f>VLOOKUP(C141,'[4]ВОМ КГ-3 СОЭКС'!$C$3:$G$2063,5,0)</f>
        <v>554.4</v>
      </c>
      <c r="Z141" s="133">
        <f t="shared" si="7"/>
        <v>0</v>
      </c>
      <c r="AA141" s="132"/>
    </row>
    <row r="142" spans="1:27" x14ac:dyDescent="0.25">
      <c r="A142" s="76"/>
      <c r="B142" s="76" t="s">
        <v>436</v>
      </c>
      <c r="C142" s="77" t="s">
        <v>3956</v>
      </c>
      <c r="D142" s="77" t="s">
        <v>3957</v>
      </c>
      <c r="E142" s="78">
        <v>66</v>
      </c>
      <c r="F142" s="79">
        <v>2.2000000000000002</v>
      </c>
      <c r="G142" s="80">
        <v>145.19999999999999</v>
      </c>
      <c r="H142" s="81">
        <v>0.12</v>
      </c>
      <c r="I142" s="81">
        <v>7.92</v>
      </c>
      <c r="J142" s="78" t="s">
        <v>4743</v>
      </c>
      <c r="K142" s="78">
        <f>VLOOKUP(C142,'[3]09.02.2026'!$C$1543:$J$2063,8,0)</f>
        <v>0</v>
      </c>
      <c r="L142" s="78">
        <f t="shared" si="8"/>
        <v>0</v>
      </c>
      <c r="M142" s="82">
        <v>4</v>
      </c>
      <c r="N142" s="82">
        <v>16</v>
      </c>
      <c r="O142" s="82">
        <v>14</v>
      </c>
      <c r="P142" s="82">
        <v>8</v>
      </c>
      <c r="Q142" s="82">
        <v>9</v>
      </c>
      <c r="R142" s="83">
        <v>6</v>
      </c>
      <c r="S142" s="83">
        <v>9</v>
      </c>
      <c r="T142" s="83"/>
      <c r="U142" s="84">
        <f t="shared" si="9"/>
        <v>0</v>
      </c>
      <c r="V142" s="84"/>
      <c r="W142" s="86"/>
      <c r="X142" s="87"/>
      <c r="Y142" s="132">
        <f>VLOOKUP(C142,'[4]ВОМ КГ-3 СОЭКС'!$C$3:$G$2063,5,0)</f>
        <v>145.19999999999999</v>
      </c>
      <c r="Z142" s="133">
        <f t="shared" si="7"/>
        <v>0</v>
      </c>
      <c r="AA142" s="132"/>
    </row>
    <row r="143" spans="1:27" x14ac:dyDescent="0.25">
      <c r="A143" s="76"/>
      <c r="B143" s="76" t="s">
        <v>439</v>
      </c>
      <c r="C143" s="77" t="s">
        <v>3958</v>
      </c>
      <c r="D143" s="77" t="s">
        <v>3959</v>
      </c>
      <c r="E143" s="78">
        <v>40</v>
      </c>
      <c r="F143" s="79">
        <v>2.1</v>
      </c>
      <c r="G143" s="80">
        <v>84</v>
      </c>
      <c r="H143" s="81">
        <v>0.05</v>
      </c>
      <c r="I143" s="81">
        <v>2</v>
      </c>
      <c r="J143" s="78" t="s">
        <v>4743</v>
      </c>
      <c r="K143" s="78">
        <f>VLOOKUP(C143,'[3]09.02.2026'!$C$1543:$J$2063,8,0)</f>
        <v>0</v>
      </c>
      <c r="L143" s="78">
        <f t="shared" si="8"/>
        <v>0</v>
      </c>
      <c r="M143" s="82"/>
      <c r="N143" s="82"/>
      <c r="O143" s="82"/>
      <c r="P143" s="82"/>
      <c r="Q143" s="82">
        <v>10</v>
      </c>
      <c r="R143" s="83">
        <v>8</v>
      </c>
      <c r="S143" s="83">
        <v>12</v>
      </c>
      <c r="T143" s="83">
        <v>10</v>
      </c>
      <c r="U143" s="84">
        <f t="shared" si="9"/>
        <v>0</v>
      </c>
      <c r="V143" s="84"/>
      <c r="W143" s="86"/>
      <c r="X143" s="87"/>
      <c r="Y143" s="132">
        <f>VLOOKUP(C143,'[4]ВОМ КГ-3 СОЭКС'!$C$3:$G$2063,5,0)</f>
        <v>84</v>
      </c>
      <c r="Z143" s="133">
        <f t="shared" si="7"/>
        <v>0</v>
      </c>
      <c r="AA143" s="132"/>
    </row>
    <row r="144" spans="1:27" x14ac:dyDescent="0.25">
      <c r="A144" s="76"/>
      <c r="B144" s="76" t="s">
        <v>442</v>
      </c>
      <c r="C144" s="77" t="s">
        <v>3960</v>
      </c>
      <c r="D144" s="77" t="s">
        <v>3961</v>
      </c>
      <c r="E144" s="78">
        <v>40</v>
      </c>
      <c r="F144" s="79">
        <v>0.7</v>
      </c>
      <c r="G144" s="80">
        <v>28</v>
      </c>
      <c r="H144" s="81">
        <v>0.04</v>
      </c>
      <c r="I144" s="81">
        <v>1.6</v>
      </c>
      <c r="J144" s="78" t="s">
        <v>4743</v>
      </c>
      <c r="K144" s="78">
        <f>VLOOKUP(C144,'[3]09.02.2026'!$C$1543:$J$2063,8,0)</f>
        <v>0</v>
      </c>
      <c r="L144" s="78">
        <f t="shared" si="8"/>
        <v>0</v>
      </c>
      <c r="M144" s="82"/>
      <c r="N144" s="82"/>
      <c r="O144" s="82"/>
      <c r="P144" s="82"/>
      <c r="Q144" s="82">
        <v>10</v>
      </c>
      <c r="R144" s="83">
        <v>8</v>
      </c>
      <c r="S144" s="83">
        <v>12</v>
      </c>
      <c r="T144" s="83">
        <v>10</v>
      </c>
      <c r="U144" s="84">
        <f t="shared" si="9"/>
        <v>0</v>
      </c>
      <c r="V144" s="84"/>
      <c r="W144" s="86"/>
      <c r="X144" s="87"/>
      <c r="Y144" s="132">
        <f>VLOOKUP(C144,'[4]ВОМ КГ-3 СОЭКС'!$C$3:$G$2063,5,0)</f>
        <v>28</v>
      </c>
      <c r="Z144" s="133">
        <f t="shared" si="7"/>
        <v>0</v>
      </c>
      <c r="AA144" s="132"/>
    </row>
    <row r="145" spans="1:27" x14ac:dyDescent="0.25">
      <c r="A145" s="76"/>
      <c r="B145" s="76" t="s">
        <v>445</v>
      </c>
      <c r="C145" s="77" t="s">
        <v>3962</v>
      </c>
      <c r="D145" s="77" t="s">
        <v>3963</v>
      </c>
      <c r="E145" s="78">
        <v>8</v>
      </c>
      <c r="F145" s="79">
        <v>10.3</v>
      </c>
      <c r="G145" s="80">
        <v>82.4</v>
      </c>
      <c r="H145" s="81">
        <v>0.19</v>
      </c>
      <c r="I145" s="81">
        <v>1.52</v>
      </c>
      <c r="J145" s="78" t="s">
        <v>4743</v>
      </c>
      <c r="K145" s="78">
        <f>VLOOKUP(C145,'[3]09.02.2026'!$C$1543:$J$2063,8,0)</f>
        <v>0</v>
      </c>
      <c r="L145" s="78">
        <f t="shared" si="8"/>
        <v>0</v>
      </c>
      <c r="M145" s="82"/>
      <c r="N145" s="82"/>
      <c r="O145" s="82"/>
      <c r="P145" s="82"/>
      <c r="Q145" s="82"/>
      <c r="R145" s="83"/>
      <c r="S145" s="83"/>
      <c r="T145" s="83">
        <v>8</v>
      </c>
      <c r="U145" s="84">
        <f t="shared" si="9"/>
        <v>0</v>
      </c>
      <c r="V145" s="84"/>
      <c r="W145" s="86"/>
      <c r="X145" s="87"/>
      <c r="Y145" s="132">
        <f>VLOOKUP(C145,'[4]ВОМ КГ-3 СОЭКС'!$C$3:$G$2063,5,0)</f>
        <v>82.4</v>
      </c>
      <c r="Z145" s="133">
        <f t="shared" si="7"/>
        <v>0</v>
      </c>
      <c r="AA145" s="132"/>
    </row>
    <row r="146" spans="1:27" x14ac:dyDescent="0.25">
      <c r="A146" s="76"/>
      <c r="B146" s="76" t="s">
        <v>448</v>
      </c>
      <c r="C146" s="77" t="s">
        <v>3964</v>
      </c>
      <c r="D146" s="77" t="s">
        <v>3965</v>
      </c>
      <c r="E146" s="78">
        <v>48</v>
      </c>
      <c r="F146" s="79">
        <v>2</v>
      </c>
      <c r="G146" s="80">
        <v>96</v>
      </c>
      <c r="H146" s="81">
        <v>0.05</v>
      </c>
      <c r="I146" s="81">
        <v>2.4</v>
      </c>
      <c r="J146" s="78" t="s">
        <v>4743</v>
      </c>
      <c r="K146" s="78">
        <f>VLOOKUP(C146,'[3]09.02.2026'!$C$1543:$J$2063,8,0)</f>
        <v>0</v>
      </c>
      <c r="L146" s="78">
        <f t="shared" si="8"/>
        <v>0</v>
      </c>
      <c r="M146" s="82"/>
      <c r="N146" s="82"/>
      <c r="O146" s="82"/>
      <c r="P146" s="82"/>
      <c r="Q146" s="82"/>
      <c r="R146" s="83"/>
      <c r="S146" s="83"/>
      <c r="T146" s="83">
        <v>48</v>
      </c>
      <c r="U146" s="84">
        <f t="shared" si="9"/>
        <v>0</v>
      </c>
      <c r="V146" s="84"/>
      <c r="W146" s="86"/>
      <c r="X146" s="87"/>
      <c r="Y146" s="132">
        <f>VLOOKUP(C146,'[4]ВОМ КГ-3 СОЭКС'!$C$3:$G$2063,5,0)</f>
        <v>96</v>
      </c>
      <c r="Z146" s="133">
        <f t="shared" si="7"/>
        <v>0</v>
      </c>
      <c r="AA146" s="132"/>
    </row>
    <row r="147" spans="1:27" x14ac:dyDescent="0.25">
      <c r="A147" s="76"/>
      <c r="B147" s="76" t="s">
        <v>451</v>
      </c>
      <c r="C147" s="77" t="s">
        <v>3966</v>
      </c>
      <c r="D147" s="77" t="s">
        <v>3967</v>
      </c>
      <c r="E147" s="78">
        <v>1</v>
      </c>
      <c r="F147" s="79">
        <v>1183.5999999999999</v>
      </c>
      <c r="G147" s="80">
        <v>1183.5999999999999</v>
      </c>
      <c r="H147" s="81">
        <v>25.1</v>
      </c>
      <c r="I147" s="81">
        <v>25.1</v>
      </c>
      <c r="J147" s="78" t="s">
        <v>4742</v>
      </c>
      <c r="K147" s="78">
        <f>VLOOKUP(C147,'[3]09.02.2026'!$C$1543:$J$2063,8,0)</f>
        <v>0</v>
      </c>
      <c r="L147" s="78">
        <f t="shared" si="8"/>
        <v>0</v>
      </c>
      <c r="M147" s="82">
        <v>1</v>
      </c>
      <c r="N147" s="82"/>
      <c r="O147" s="82"/>
      <c r="P147" s="82"/>
      <c r="Q147" s="82"/>
      <c r="R147" s="83"/>
      <c r="S147" s="83"/>
      <c r="T147" s="83"/>
      <c r="U147" s="84">
        <f t="shared" si="9"/>
        <v>0</v>
      </c>
      <c r="V147" s="84"/>
      <c r="W147" s="86"/>
      <c r="X147" s="87"/>
      <c r="Y147" s="132">
        <f>VLOOKUP(C147,'[4]ВОМ КГ-3 СОЭКС'!$C$3:$G$2063,5,0)</f>
        <v>1183.5999999999999</v>
      </c>
      <c r="Z147" s="133">
        <f t="shared" si="7"/>
        <v>0</v>
      </c>
      <c r="AA147" s="132"/>
    </row>
    <row r="148" spans="1:27" x14ac:dyDescent="0.25">
      <c r="A148" s="76"/>
      <c r="B148" s="76" t="s">
        <v>454</v>
      </c>
      <c r="C148" s="77" t="s">
        <v>3968</v>
      </c>
      <c r="D148" s="77" t="s">
        <v>3969</v>
      </c>
      <c r="E148" s="78">
        <v>1</v>
      </c>
      <c r="F148" s="79">
        <v>225.6</v>
      </c>
      <c r="G148" s="80">
        <v>225.6</v>
      </c>
      <c r="H148" s="81">
        <v>4.42</v>
      </c>
      <c r="I148" s="81">
        <v>4.42</v>
      </c>
      <c r="J148" s="78" t="s">
        <v>4742</v>
      </c>
      <c r="K148" s="78">
        <f>VLOOKUP(C148,'[3]09.02.2026'!$C$1543:$J$2063,8,0)</f>
        <v>0</v>
      </c>
      <c r="L148" s="78">
        <f t="shared" si="8"/>
        <v>0</v>
      </c>
      <c r="M148" s="82">
        <v>1</v>
      </c>
      <c r="N148" s="82"/>
      <c r="O148" s="82"/>
      <c r="P148" s="82"/>
      <c r="Q148" s="82"/>
      <c r="R148" s="83"/>
      <c r="S148" s="83"/>
      <c r="T148" s="83"/>
      <c r="U148" s="84">
        <f t="shared" si="9"/>
        <v>0</v>
      </c>
      <c r="V148" s="84"/>
      <c r="W148" s="86"/>
      <c r="X148" s="87"/>
      <c r="Y148" s="132">
        <f>VLOOKUP(C148,'[4]ВОМ КГ-3 СОЭКС'!$C$3:$G$2063,5,0)</f>
        <v>225.6</v>
      </c>
      <c r="Z148" s="133">
        <f t="shared" si="7"/>
        <v>0</v>
      </c>
      <c r="AA148" s="132"/>
    </row>
    <row r="149" spans="1:27" x14ac:dyDescent="0.25">
      <c r="A149" s="76"/>
      <c r="B149" s="76" t="s">
        <v>457</v>
      </c>
      <c r="C149" s="77" t="s">
        <v>3970</v>
      </c>
      <c r="D149" s="77" t="s">
        <v>3971</v>
      </c>
      <c r="E149" s="78">
        <v>1</v>
      </c>
      <c r="F149" s="79">
        <v>1183.5999999999999</v>
      </c>
      <c r="G149" s="80">
        <v>1183.5999999999999</v>
      </c>
      <c r="H149" s="81">
        <v>25.1</v>
      </c>
      <c r="I149" s="81">
        <v>25.1</v>
      </c>
      <c r="J149" s="78" t="s">
        <v>4742</v>
      </c>
      <c r="K149" s="78">
        <f>VLOOKUP(C149,'[3]09.02.2026'!$C$1543:$J$2063,8,0)</f>
        <v>0</v>
      </c>
      <c r="L149" s="78">
        <f t="shared" si="8"/>
        <v>0</v>
      </c>
      <c r="M149" s="82">
        <v>1</v>
      </c>
      <c r="N149" s="82"/>
      <c r="O149" s="82"/>
      <c r="P149" s="82"/>
      <c r="Q149" s="82"/>
      <c r="R149" s="83"/>
      <c r="S149" s="83"/>
      <c r="T149" s="83"/>
      <c r="U149" s="84">
        <f t="shared" si="9"/>
        <v>0</v>
      </c>
      <c r="V149" s="84"/>
      <c r="W149" s="86"/>
      <c r="X149" s="87"/>
      <c r="Y149" s="132">
        <f>VLOOKUP(C149,'[4]ВОМ КГ-3 СОЭКС'!$C$3:$G$2063,5,0)</f>
        <v>1183.5999999999999</v>
      </c>
      <c r="Z149" s="133">
        <f t="shared" si="7"/>
        <v>0</v>
      </c>
      <c r="AA149" s="132"/>
    </row>
    <row r="150" spans="1:27" x14ac:dyDescent="0.25">
      <c r="A150" s="76"/>
      <c r="B150" s="76" t="s">
        <v>460</v>
      </c>
      <c r="C150" s="77" t="s">
        <v>3972</v>
      </c>
      <c r="D150" s="77" t="s">
        <v>3973</v>
      </c>
      <c r="E150" s="78">
        <v>2</v>
      </c>
      <c r="F150" s="79">
        <v>225.6</v>
      </c>
      <c r="G150" s="80">
        <v>451.2</v>
      </c>
      <c r="H150" s="81">
        <v>4.42</v>
      </c>
      <c r="I150" s="81">
        <v>8.84</v>
      </c>
      <c r="J150" s="78" t="s">
        <v>4742</v>
      </c>
      <c r="K150" s="78">
        <f>VLOOKUP(C150,'[3]09.02.2026'!$C$1543:$J$2063,8,0)</f>
        <v>0</v>
      </c>
      <c r="L150" s="78">
        <f t="shared" si="8"/>
        <v>0</v>
      </c>
      <c r="M150" s="82">
        <v>1</v>
      </c>
      <c r="N150" s="82"/>
      <c r="O150" s="82"/>
      <c r="P150" s="82"/>
      <c r="Q150" s="82">
        <v>1</v>
      </c>
      <c r="R150" s="83"/>
      <c r="S150" s="83"/>
      <c r="T150" s="83"/>
      <c r="U150" s="84">
        <f t="shared" si="9"/>
        <v>0</v>
      </c>
      <c r="V150" s="84"/>
      <c r="W150" s="86"/>
      <c r="X150" s="87"/>
      <c r="Y150" s="132">
        <f>VLOOKUP(C150,'[4]ВОМ КГ-3 СОЭКС'!$C$3:$G$2063,5,0)</f>
        <v>451.2</v>
      </c>
      <c r="Z150" s="133">
        <f t="shared" si="7"/>
        <v>0</v>
      </c>
      <c r="AA150" s="132"/>
    </row>
    <row r="151" spans="1:27" x14ac:dyDescent="0.25">
      <c r="A151" s="76"/>
      <c r="B151" s="76" t="s">
        <v>463</v>
      </c>
      <c r="C151" s="77" t="s">
        <v>3974</v>
      </c>
      <c r="D151" s="77" t="s">
        <v>3975</v>
      </c>
      <c r="E151" s="78">
        <v>6</v>
      </c>
      <c r="F151" s="79">
        <v>1190.4000000000001</v>
      </c>
      <c r="G151" s="80">
        <v>7142.4</v>
      </c>
      <c r="H151" s="81">
        <v>25.3</v>
      </c>
      <c r="I151" s="81">
        <v>151.80000000000001</v>
      </c>
      <c r="J151" s="78" t="s">
        <v>4742</v>
      </c>
      <c r="K151" s="78">
        <f>VLOOKUP(C151,'[3]09.02.2026'!$C$1543:$J$2063,8,0)</f>
        <v>0</v>
      </c>
      <c r="L151" s="78">
        <f t="shared" si="8"/>
        <v>0</v>
      </c>
      <c r="M151" s="82"/>
      <c r="N151" s="82">
        <v>2</v>
      </c>
      <c r="O151" s="82">
        <v>2</v>
      </c>
      <c r="P151" s="82"/>
      <c r="Q151" s="82"/>
      <c r="R151" s="83">
        <v>2</v>
      </c>
      <c r="S151" s="83"/>
      <c r="T151" s="83"/>
      <c r="U151" s="84">
        <f t="shared" si="9"/>
        <v>0</v>
      </c>
      <c r="V151" s="84"/>
      <c r="W151" s="86"/>
      <c r="X151" s="87"/>
      <c r="Y151" s="132">
        <f>VLOOKUP(C151,'[4]ВОМ КГ-3 СОЭКС'!$C$3:$G$2063,5,0)</f>
        <v>7142.4</v>
      </c>
      <c r="Z151" s="133">
        <f t="shared" si="7"/>
        <v>0</v>
      </c>
      <c r="AA151" s="132"/>
    </row>
    <row r="152" spans="1:27" x14ac:dyDescent="0.25">
      <c r="A152" s="76"/>
      <c r="B152" s="76" t="s">
        <v>466</v>
      </c>
      <c r="C152" s="77" t="s">
        <v>3976</v>
      </c>
      <c r="D152" s="77" t="s">
        <v>3977</v>
      </c>
      <c r="E152" s="78">
        <v>6</v>
      </c>
      <c r="F152" s="79">
        <v>247</v>
      </c>
      <c r="G152" s="80">
        <v>1482</v>
      </c>
      <c r="H152" s="81">
        <v>4.5999999999999996</v>
      </c>
      <c r="I152" s="81">
        <v>27.6</v>
      </c>
      <c r="J152" s="78" t="s">
        <v>4742</v>
      </c>
      <c r="K152" s="78">
        <f>VLOOKUP(C152,'[3]09.02.2026'!$C$1543:$J$2063,8,0)</f>
        <v>0</v>
      </c>
      <c r="L152" s="78">
        <f t="shared" si="8"/>
        <v>0</v>
      </c>
      <c r="M152" s="82"/>
      <c r="N152" s="82">
        <v>2</v>
      </c>
      <c r="O152" s="82">
        <v>2</v>
      </c>
      <c r="P152" s="82"/>
      <c r="Q152" s="82"/>
      <c r="R152" s="83">
        <v>2</v>
      </c>
      <c r="S152" s="83"/>
      <c r="T152" s="83"/>
      <c r="U152" s="84">
        <f t="shared" si="9"/>
        <v>0</v>
      </c>
      <c r="V152" s="84"/>
      <c r="W152" s="86"/>
      <c r="X152" s="87"/>
      <c r="Y152" s="132">
        <f>VLOOKUP(C152,'[4]ВОМ КГ-3 СОЭКС'!$C$3:$G$2063,5,0)</f>
        <v>1482</v>
      </c>
      <c r="Z152" s="133">
        <f t="shared" si="7"/>
        <v>0</v>
      </c>
      <c r="AA152" s="132"/>
    </row>
    <row r="153" spans="1:27" x14ac:dyDescent="0.25">
      <c r="A153" s="76"/>
      <c r="B153" s="76" t="s">
        <v>469</v>
      </c>
      <c r="C153" s="77" t="s">
        <v>3978</v>
      </c>
      <c r="D153" s="77" t="s">
        <v>3979</v>
      </c>
      <c r="E153" s="78">
        <v>1</v>
      </c>
      <c r="F153" s="79">
        <v>1215</v>
      </c>
      <c r="G153" s="80">
        <v>1215</v>
      </c>
      <c r="H153" s="81">
        <v>25.87</v>
      </c>
      <c r="I153" s="81">
        <v>25.87</v>
      </c>
      <c r="J153" s="78" t="s">
        <v>4742</v>
      </c>
      <c r="K153" s="78">
        <f>VLOOKUP(C153,'[3]09.02.2026'!$C$1543:$J$2063,8,0)</f>
        <v>0</v>
      </c>
      <c r="L153" s="78">
        <f t="shared" si="8"/>
        <v>0</v>
      </c>
      <c r="M153" s="82"/>
      <c r="N153" s="82"/>
      <c r="O153" s="82"/>
      <c r="P153" s="82">
        <v>1</v>
      </c>
      <c r="Q153" s="82"/>
      <c r="R153" s="83"/>
      <c r="S153" s="83"/>
      <c r="T153" s="83"/>
      <c r="U153" s="84">
        <f t="shared" si="9"/>
        <v>0</v>
      </c>
      <c r="V153" s="84"/>
      <c r="W153" s="86"/>
      <c r="X153" s="87"/>
      <c r="Y153" s="132">
        <f>VLOOKUP(C153,'[4]ВОМ КГ-3 СОЭКС'!$C$3:$G$2063,5,0)</f>
        <v>1215</v>
      </c>
      <c r="Z153" s="133">
        <f t="shared" si="7"/>
        <v>0</v>
      </c>
      <c r="AA153" s="132"/>
    </row>
    <row r="154" spans="1:27" x14ac:dyDescent="0.25">
      <c r="A154" s="76"/>
      <c r="B154" s="76" t="s">
        <v>472</v>
      </c>
      <c r="C154" s="77" t="s">
        <v>3980</v>
      </c>
      <c r="D154" s="77" t="s">
        <v>3981</v>
      </c>
      <c r="E154" s="78">
        <v>1</v>
      </c>
      <c r="F154" s="79">
        <v>258.10000000000002</v>
      </c>
      <c r="G154" s="80">
        <v>258.10000000000002</v>
      </c>
      <c r="H154" s="81">
        <v>4.8499999999999996</v>
      </c>
      <c r="I154" s="81">
        <v>4.8499999999999996</v>
      </c>
      <c r="J154" s="78" t="s">
        <v>4742</v>
      </c>
      <c r="K154" s="78">
        <f>VLOOKUP(C154,'[3]09.02.2026'!$C$1543:$J$2063,8,0)</f>
        <v>0</v>
      </c>
      <c r="L154" s="78">
        <f t="shared" si="8"/>
        <v>0</v>
      </c>
      <c r="M154" s="82"/>
      <c r="N154" s="82"/>
      <c r="O154" s="82"/>
      <c r="P154" s="82">
        <v>1</v>
      </c>
      <c r="Q154" s="82"/>
      <c r="R154" s="83"/>
      <c r="S154" s="83"/>
      <c r="T154" s="83"/>
      <c r="U154" s="84">
        <f t="shared" si="9"/>
        <v>0</v>
      </c>
      <c r="V154" s="84"/>
      <c r="W154" s="86"/>
      <c r="X154" s="87"/>
      <c r="Y154" s="132">
        <f>VLOOKUP(C154,'[4]ВОМ КГ-3 СОЭКС'!$C$3:$G$2063,5,0)</f>
        <v>258.10000000000002</v>
      </c>
      <c r="Z154" s="133">
        <f t="shared" si="7"/>
        <v>0</v>
      </c>
      <c r="AA154" s="132"/>
    </row>
    <row r="155" spans="1:27" x14ac:dyDescent="0.25">
      <c r="A155" s="76"/>
      <c r="B155" s="76" t="s">
        <v>475</v>
      </c>
      <c r="C155" s="77" t="s">
        <v>3982</v>
      </c>
      <c r="D155" s="77" t="s">
        <v>3983</v>
      </c>
      <c r="E155" s="78">
        <v>1</v>
      </c>
      <c r="F155" s="79">
        <v>1220.0999999999999</v>
      </c>
      <c r="G155" s="80">
        <v>1220.0999999999999</v>
      </c>
      <c r="H155" s="81">
        <v>25.74</v>
      </c>
      <c r="I155" s="81">
        <v>25.74</v>
      </c>
      <c r="J155" s="78" t="s">
        <v>4742</v>
      </c>
      <c r="K155" s="78">
        <f>VLOOKUP(C155,'[3]09.02.2026'!$C$1543:$J$2063,8,0)</f>
        <v>0</v>
      </c>
      <c r="L155" s="78">
        <f t="shared" si="8"/>
        <v>0</v>
      </c>
      <c r="M155" s="82"/>
      <c r="N155" s="82"/>
      <c r="O155" s="82"/>
      <c r="P155" s="82">
        <v>1</v>
      </c>
      <c r="Q155" s="82"/>
      <c r="R155" s="83"/>
      <c r="S155" s="83"/>
      <c r="T155" s="83"/>
      <c r="U155" s="84">
        <f t="shared" si="9"/>
        <v>0</v>
      </c>
      <c r="V155" s="84"/>
      <c r="W155" s="86"/>
      <c r="X155" s="87"/>
      <c r="Y155" s="132">
        <f>VLOOKUP(C155,'[4]ВОМ КГ-3 СОЭКС'!$C$3:$G$2063,5,0)</f>
        <v>1220.0999999999999</v>
      </c>
      <c r="Z155" s="133">
        <f t="shared" si="7"/>
        <v>0</v>
      </c>
      <c r="AA155" s="132"/>
    </row>
    <row r="156" spans="1:27" x14ac:dyDescent="0.25">
      <c r="A156" s="76"/>
      <c r="B156" s="76" t="s">
        <v>478</v>
      </c>
      <c r="C156" s="77" t="s">
        <v>3984</v>
      </c>
      <c r="D156" s="77" t="s">
        <v>3985</v>
      </c>
      <c r="E156" s="78">
        <v>1</v>
      </c>
      <c r="F156" s="79">
        <v>319.3</v>
      </c>
      <c r="G156" s="80">
        <v>319.3</v>
      </c>
      <c r="H156" s="81">
        <v>6.38</v>
      </c>
      <c r="I156" s="81">
        <v>6.38</v>
      </c>
      <c r="J156" s="78" t="s">
        <v>4742</v>
      </c>
      <c r="K156" s="78">
        <f>VLOOKUP(C156,'[3]09.02.2026'!$C$1543:$J$2063,8,0)</f>
        <v>0</v>
      </c>
      <c r="L156" s="78">
        <f t="shared" si="8"/>
        <v>0</v>
      </c>
      <c r="M156" s="82"/>
      <c r="N156" s="82"/>
      <c r="O156" s="82"/>
      <c r="P156" s="82">
        <v>1</v>
      </c>
      <c r="Q156" s="82"/>
      <c r="R156" s="83"/>
      <c r="S156" s="83"/>
      <c r="T156" s="83"/>
      <c r="U156" s="84">
        <f t="shared" si="9"/>
        <v>0</v>
      </c>
      <c r="V156" s="84"/>
      <c r="W156" s="86"/>
      <c r="X156" s="87"/>
      <c r="Y156" s="132">
        <f>VLOOKUP(C156,'[4]ВОМ КГ-3 СОЭКС'!$C$3:$G$2063,5,0)</f>
        <v>319.3</v>
      </c>
      <c r="Z156" s="133">
        <f t="shared" si="7"/>
        <v>0</v>
      </c>
      <c r="AA156" s="132"/>
    </row>
    <row r="157" spans="1:27" x14ac:dyDescent="0.25">
      <c r="A157" s="76"/>
      <c r="B157" s="76" t="s">
        <v>481</v>
      </c>
      <c r="C157" s="77" t="s">
        <v>3986</v>
      </c>
      <c r="D157" s="77" t="s">
        <v>3987</v>
      </c>
      <c r="E157" s="78">
        <v>1</v>
      </c>
      <c r="F157" s="79">
        <v>1198.7</v>
      </c>
      <c r="G157" s="80">
        <v>1198.7</v>
      </c>
      <c r="H157" s="81">
        <v>25.46</v>
      </c>
      <c r="I157" s="81">
        <v>25.46</v>
      </c>
      <c r="J157" s="78" t="s">
        <v>4742</v>
      </c>
      <c r="K157" s="78">
        <f>VLOOKUP(C157,'[3]09.02.2026'!$C$1543:$J$2063,8,0)</f>
        <v>0</v>
      </c>
      <c r="L157" s="78">
        <f t="shared" si="8"/>
        <v>0</v>
      </c>
      <c r="M157" s="82"/>
      <c r="N157" s="82"/>
      <c r="O157" s="82"/>
      <c r="P157" s="82"/>
      <c r="Q157" s="82">
        <v>1</v>
      </c>
      <c r="R157" s="83"/>
      <c r="S157" s="83"/>
      <c r="T157" s="83"/>
      <c r="U157" s="84">
        <f t="shared" si="9"/>
        <v>0</v>
      </c>
      <c r="V157" s="84"/>
      <c r="W157" s="86"/>
      <c r="X157" s="87"/>
      <c r="Y157" s="132">
        <f>VLOOKUP(C157,'[4]ВОМ КГ-3 СОЭКС'!$C$3:$G$2063,5,0)</f>
        <v>1198.7</v>
      </c>
      <c r="Z157" s="133">
        <f t="shared" si="7"/>
        <v>0</v>
      </c>
      <c r="AA157" s="132"/>
    </row>
    <row r="158" spans="1:27" x14ac:dyDescent="0.25">
      <c r="A158" s="76"/>
      <c r="B158" s="76" t="s">
        <v>484</v>
      </c>
      <c r="C158" s="77" t="s">
        <v>3988</v>
      </c>
      <c r="D158" s="77" t="s">
        <v>3989</v>
      </c>
      <c r="E158" s="78">
        <v>1</v>
      </c>
      <c r="F158" s="79">
        <v>258.10000000000002</v>
      </c>
      <c r="G158" s="80">
        <v>258.10000000000002</v>
      </c>
      <c r="H158" s="81">
        <v>4.8499999999999996</v>
      </c>
      <c r="I158" s="81">
        <v>4.8499999999999996</v>
      </c>
      <c r="J158" s="78" t="s">
        <v>4742</v>
      </c>
      <c r="K158" s="78">
        <f>VLOOKUP(C158,'[3]09.02.2026'!$C$1543:$J$2063,8,0)</f>
        <v>0</v>
      </c>
      <c r="L158" s="78">
        <f t="shared" si="8"/>
        <v>0</v>
      </c>
      <c r="M158" s="82"/>
      <c r="N158" s="82"/>
      <c r="O158" s="82"/>
      <c r="P158" s="82"/>
      <c r="Q158" s="82">
        <v>1</v>
      </c>
      <c r="R158" s="83"/>
      <c r="S158" s="83"/>
      <c r="T158" s="83"/>
      <c r="U158" s="84">
        <f t="shared" si="9"/>
        <v>0</v>
      </c>
      <c r="V158" s="84"/>
      <c r="W158" s="86"/>
      <c r="X158" s="87"/>
      <c r="Y158" s="132">
        <f>VLOOKUP(C158,'[4]ВОМ КГ-3 СОЭКС'!$C$3:$G$2063,5,0)</f>
        <v>258.10000000000002</v>
      </c>
      <c r="Z158" s="133">
        <f t="shared" si="7"/>
        <v>0</v>
      </c>
      <c r="AA158" s="132"/>
    </row>
    <row r="159" spans="1:27" x14ac:dyDescent="0.25">
      <c r="A159" s="76"/>
      <c r="B159" s="76" t="s">
        <v>487</v>
      </c>
      <c r="C159" s="77" t="s">
        <v>3990</v>
      </c>
      <c r="D159" s="77" t="s">
        <v>3991</v>
      </c>
      <c r="E159" s="78">
        <v>1</v>
      </c>
      <c r="F159" s="79">
        <v>1235</v>
      </c>
      <c r="G159" s="80">
        <v>1235</v>
      </c>
      <c r="H159" s="81">
        <v>26.01</v>
      </c>
      <c r="I159" s="81">
        <v>26.01</v>
      </c>
      <c r="J159" s="78" t="s">
        <v>4742</v>
      </c>
      <c r="K159" s="78">
        <f>VLOOKUP(C159,'[3]09.02.2026'!$C$1543:$J$2063,8,0)</f>
        <v>0</v>
      </c>
      <c r="L159" s="78">
        <f t="shared" si="8"/>
        <v>0</v>
      </c>
      <c r="M159" s="82"/>
      <c r="N159" s="82"/>
      <c r="O159" s="82"/>
      <c r="P159" s="82"/>
      <c r="Q159" s="82">
        <v>1</v>
      </c>
      <c r="R159" s="83"/>
      <c r="S159" s="83"/>
      <c r="T159" s="83"/>
      <c r="U159" s="84">
        <f t="shared" si="9"/>
        <v>0</v>
      </c>
      <c r="V159" s="84"/>
      <c r="W159" s="86"/>
      <c r="X159" s="87"/>
      <c r="Y159" s="132">
        <f>VLOOKUP(C159,'[4]ВОМ КГ-3 СОЭКС'!$C$3:$G$2063,5,0)</f>
        <v>1235</v>
      </c>
      <c r="Z159" s="133">
        <f t="shared" si="7"/>
        <v>0</v>
      </c>
      <c r="AA159" s="132"/>
    </row>
    <row r="160" spans="1:27" x14ac:dyDescent="0.25">
      <c r="A160" s="76"/>
      <c r="B160" s="76" t="s">
        <v>490</v>
      </c>
      <c r="C160" s="77" t="s">
        <v>3992</v>
      </c>
      <c r="D160" s="77" t="s">
        <v>3993</v>
      </c>
      <c r="E160" s="78">
        <v>1</v>
      </c>
      <c r="F160" s="79">
        <v>1575.5</v>
      </c>
      <c r="G160" s="80">
        <v>1575.5</v>
      </c>
      <c r="H160" s="81">
        <v>34.68</v>
      </c>
      <c r="I160" s="81">
        <v>34.68</v>
      </c>
      <c r="J160" s="78" t="s">
        <v>4742</v>
      </c>
      <c r="K160" s="78">
        <f>VLOOKUP(C160,'[3]09.02.2026'!$C$1543:$J$2063,8,0)</f>
        <v>0</v>
      </c>
      <c r="L160" s="78">
        <f t="shared" si="8"/>
        <v>0</v>
      </c>
      <c r="M160" s="82"/>
      <c r="N160" s="82"/>
      <c r="O160" s="82"/>
      <c r="P160" s="82"/>
      <c r="Q160" s="82"/>
      <c r="R160" s="83"/>
      <c r="S160" s="83">
        <v>1</v>
      </c>
      <c r="T160" s="83"/>
      <c r="U160" s="84">
        <f t="shared" si="9"/>
        <v>0</v>
      </c>
      <c r="V160" s="84"/>
      <c r="W160" s="86"/>
      <c r="X160" s="87"/>
      <c r="Y160" s="132">
        <f>VLOOKUP(C160,'[4]ВОМ КГ-3 СОЭКС'!$C$3:$G$2063,5,0)</f>
        <v>1575.5</v>
      </c>
      <c r="Z160" s="133">
        <f t="shared" si="7"/>
        <v>0</v>
      </c>
      <c r="AA160" s="132"/>
    </row>
    <row r="161" spans="1:28" x14ac:dyDescent="0.25">
      <c r="A161" s="76"/>
      <c r="B161" s="76" t="s">
        <v>493</v>
      </c>
      <c r="C161" s="77" t="s">
        <v>3994</v>
      </c>
      <c r="D161" s="77" t="s">
        <v>3995</v>
      </c>
      <c r="E161" s="78">
        <v>1</v>
      </c>
      <c r="F161" s="79">
        <v>232.4</v>
      </c>
      <c r="G161" s="80">
        <v>232.4</v>
      </c>
      <c r="H161" s="81">
        <v>4.62</v>
      </c>
      <c r="I161" s="81">
        <v>4.62</v>
      </c>
      <c r="J161" s="78" t="s">
        <v>4742</v>
      </c>
      <c r="K161" s="78">
        <f>VLOOKUP(C161,'[3]09.02.2026'!$C$1543:$J$2063,8,0)</f>
        <v>0</v>
      </c>
      <c r="L161" s="78">
        <f t="shared" si="8"/>
        <v>0</v>
      </c>
      <c r="M161" s="82"/>
      <c r="N161" s="82"/>
      <c r="O161" s="82"/>
      <c r="P161" s="82"/>
      <c r="Q161" s="82"/>
      <c r="R161" s="83"/>
      <c r="S161" s="83">
        <v>1</v>
      </c>
      <c r="T161" s="83"/>
      <c r="U161" s="84">
        <f t="shared" si="9"/>
        <v>0</v>
      </c>
      <c r="V161" s="84"/>
      <c r="W161" s="86"/>
      <c r="X161" s="87"/>
      <c r="Y161" s="132">
        <f>VLOOKUP(C161,'[4]ВОМ КГ-3 СОЭКС'!$C$3:$G$2063,5,0)</f>
        <v>232.4</v>
      </c>
      <c r="Z161" s="133">
        <f t="shared" si="7"/>
        <v>0</v>
      </c>
      <c r="AA161" s="132"/>
    </row>
    <row r="162" spans="1:28" x14ac:dyDescent="0.25">
      <c r="A162" s="76"/>
      <c r="B162" s="76" t="s">
        <v>496</v>
      </c>
      <c r="C162" s="77" t="s">
        <v>3996</v>
      </c>
      <c r="D162" s="77" t="s">
        <v>3997</v>
      </c>
      <c r="E162" s="78">
        <v>1</v>
      </c>
      <c r="F162" s="79">
        <v>1575.5</v>
      </c>
      <c r="G162" s="80">
        <v>1575.5</v>
      </c>
      <c r="H162" s="81">
        <v>34.68</v>
      </c>
      <c r="I162" s="81">
        <v>34.68</v>
      </c>
      <c r="J162" s="78" t="s">
        <v>4742</v>
      </c>
      <c r="K162" s="78">
        <f>VLOOKUP(C162,'[3]09.02.2026'!$C$1543:$J$2063,8,0)</f>
        <v>0</v>
      </c>
      <c r="L162" s="78">
        <f t="shared" si="8"/>
        <v>0</v>
      </c>
      <c r="M162" s="82"/>
      <c r="N162" s="82"/>
      <c r="O162" s="82"/>
      <c r="P162" s="82"/>
      <c r="Q162" s="82"/>
      <c r="R162" s="83"/>
      <c r="S162" s="83">
        <v>1</v>
      </c>
      <c r="T162" s="83"/>
      <c r="U162" s="84">
        <f t="shared" si="9"/>
        <v>0</v>
      </c>
      <c r="V162" s="84"/>
      <c r="W162" s="86"/>
      <c r="X162" s="87"/>
      <c r="Y162" s="132">
        <f>VLOOKUP(C162,'[4]ВОМ КГ-3 СОЭКС'!$C$3:$G$2063,5,0)</f>
        <v>1575.5</v>
      </c>
      <c r="Z162" s="133">
        <f t="shared" si="7"/>
        <v>0</v>
      </c>
      <c r="AA162" s="132"/>
    </row>
    <row r="163" spans="1:28" x14ac:dyDescent="0.25">
      <c r="A163" s="76"/>
      <c r="B163" s="76" t="s">
        <v>499</v>
      </c>
      <c r="C163" s="77" t="s">
        <v>3998</v>
      </c>
      <c r="D163" s="77" t="s">
        <v>3999</v>
      </c>
      <c r="E163" s="78">
        <v>1</v>
      </c>
      <c r="F163" s="79">
        <v>235.8</v>
      </c>
      <c r="G163" s="80">
        <v>235.8</v>
      </c>
      <c r="H163" s="81">
        <v>4.6500000000000004</v>
      </c>
      <c r="I163" s="81">
        <v>4.6500000000000004</v>
      </c>
      <c r="J163" s="78" t="s">
        <v>4742</v>
      </c>
      <c r="K163" s="78">
        <f>VLOOKUP(C163,'[3]09.02.2026'!$C$1543:$J$2063,8,0)</f>
        <v>0</v>
      </c>
      <c r="L163" s="78">
        <f t="shared" si="8"/>
        <v>0</v>
      </c>
      <c r="M163" s="82"/>
      <c r="N163" s="82"/>
      <c r="O163" s="82"/>
      <c r="P163" s="82"/>
      <c r="Q163" s="82"/>
      <c r="R163" s="83"/>
      <c r="S163" s="83">
        <v>1</v>
      </c>
      <c r="T163" s="83"/>
      <c r="U163" s="84">
        <f t="shared" si="9"/>
        <v>0</v>
      </c>
      <c r="V163" s="84"/>
      <c r="W163" s="86"/>
      <c r="X163" s="87"/>
      <c r="Y163" s="132">
        <f>VLOOKUP(C163,'[4]ВОМ КГ-3 СОЭКС'!$C$3:$G$2063,5,0)</f>
        <v>235.8</v>
      </c>
      <c r="Z163" s="133">
        <f t="shared" si="7"/>
        <v>0</v>
      </c>
      <c r="AA163" s="132"/>
    </row>
    <row r="164" spans="1:28" x14ac:dyDescent="0.25">
      <c r="A164" s="76"/>
      <c r="B164" s="76" t="s">
        <v>502</v>
      </c>
      <c r="C164" s="77" t="s">
        <v>4000</v>
      </c>
      <c r="D164" s="77" t="s">
        <v>4001</v>
      </c>
      <c r="E164" s="78">
        <v>1</v>
      </c>
      <c r="F164" s="79">
        <v>1202.7</v>
      </c>
      <c r="G164" s="80">
        <v>1202.7</v>
      </c>
      <c r="H164" s="81">
        <v>25.83</v>
      </c>
      <c r="I164" s="81">
        <v>25.83</v>
      </c>
      <c r="J164" s="78" t="s">
        <v>4742</v>
      </c>
      <c r="K164" s="78">
        <f>VLOOKUP(C164,'[3]09.02.2026'!$C$1543:$J$2063,8,0)</f>
        <v>0</v>
      </c>
      <c r="L164" s="78">
        <f t="shared" si="8"/>
        <v>0</v>
      </c>
      <c r="M164" s="82"/>
      <c r="N164" s="82"/>
      <c r="O164" s="82"/>
      <c r="P164" s="82"/>
      <c r="Q164" s="82"/>
      <c r="R164" s="83"/>
      <c r="S164" s="83"/>
      <c r="T164" s="83">
        <v>1</v>
      </c>
      <c r="U164" s="84">
        <f t="shared" si="9"/>
        <v>0</v>
      </c>
      <c r="V164" s="84"/>
      <c r="W164" s="86"/>
      <c r="X164" s="87"/>
      <c r="Y164" s="132">
        <f>VLOOKUP(C164,'[4]ВОМ КГ-3 СОЭКС'!$C$3:$G$2063,5,0)</f>
        <v>1202.7</v>
      </c>
      <c r="Z164" s="133">
        <f t="shared" si="7"/>
        <v>0</v>
      </c>
      <c r="AA164" s="132"/>
    </row>
    <row r="165" spans="1:28" x14ac:dyDescent="0.25">
      <c r="A165" s="76"/>
      <c r="B165" s="76" t="s">
        <v>505</v>
      </c>
      <c r="C165" s="77" t="s">
        <v>4002</v>
      </c>
      <c r="D165" s="77" t="s">
        <v>4003</v>
      </c>
      <c r="E165" s="78">
        <v>1</v>
      </c>
      <c r="F165" s="79">
        <v>243.5</v>
      </c>
      <c r="G165" s="80">
        <v>243.5</v>
      </c>
      <c r="H165" s="81">
        <v>5.0999999999999996</v>
      </c>
      <c r="I165" s="81">
        <v>5.0999999999999996</v>
      </c>
      <c r="J165" s="78" t="s">
        <v>4742</v>
      </c>
      <c r="K165" s="78">
        <f>VLOOKUP(C165,'[3]09.02.2026'!$C$1543:$J$2063,8,0)</f>
        <v>0</v>
      </c>
      <c r="L165" s="78">
        <f t="shared" si="8"/>
        <v>0</v>
      </c>
      <c r="M165" s="82"/>
      <c r="N165" s="82"/>
      <c r="O165" s="82"/>
      <c r="P165" s="82"/>
      <c r="Q165" s="82"/>
      <c r="R165" s="83"/>
      <c r="S165" s="83"/>
      <c r="T165" s="83">
        <v>1</v>
      </c>
      <c r="U165" s="84">
        <f t="shared" si="9"/>
        <v>0</v>
      </c>
      <c r="V165" s="84"/>
      <c r="W165" s="86"/>
      <c r="X165" s="87"/>
      <c r="Y165" s="132">
        <f>VLOOKUP(C165,'[4]ВОМ КГ-3 СОЭКС'!$C$3:$G$2063,5,0)</f>
        <v>243.5</v>
      </c>
      <c r="Z165" s="133">
        <f t="shared" si="7"/>
        <v>0</v>
      </c>
      <c r="AA165" s="132"/>
    </row>
    <row r="166" spans="1:28" x14ac:dyDescent="0.25">
      <c r="A166" s="76"/>
      <c r="B166" s="76" t="s">
        <v>508</v>
      </c>
      <c r="C166" s="77" t="s">
        <v>4004</v>
      </c>
      <c r="D166" s="77" t="s">
        <v>4005</v>
      </c>
      <c r="E166" s="78">
        <v>1</v>
      </c>
      <c r="F166" s="79">
        <v>1202.7</v>
      </c>
      <c r="G166" s="80">
        <v>1202.7</v>
      </c>
      <c r="H166" s="81">
        <v>25.83</v>
      </c>
      <c r="I166" s="81">
        <v>25.83</v>
      </c>
      <c r="J166" s="78" t="s">
        <v>4742</v>
      </c>
      <c r="K166" s="78">
        <f>VLOOKUP(C166,'[3]09.02.2026'!$C$1543:$J$2063,8,0)</f>
        <v>0</v>
      </c>
      <c r="L166" s="78">
        <f t="shared" si="8"/>
        <v>0</v>
      </c>
      <c r="M166" s="82"/>
      <c r="N166" s="82"/>
      <c r="O166" s="82"/>
      <c r="P166" s="82"/>
      <c r="Q166" s="82"/>
      <c r="R166" s="83"/>
      <c r="S166" s="83"/>
      <c r="T166" s="83">
        <v>1</v>
      </c>
      <c r="U166" s="84">
        <f t="shared" si="9"/>
        <v>0</v>
      </c>
      <c r="V166" s="84"/>
      <c r="W166" s="86"/>
      <c r="X166" s="87"/>
      <c r="Y166" s="132">
        <f>VLOOKUP(C166,'[4]ВОМ КГ-3 СОЭКС'!$C$3:$G$2063,5,0)</f>
        <v>1202.7</v>
      </c>
      <c r="Z166" s="133">
        <f t="shared" si="7"/>
        <v>0</v>
      </c>
      <c r="AA166" s="132"/>
    </row>
    <row r="167" spans="1:28" x14ac:dyDescent="0.25">
      <c r="A167" s="76"/>
      <c r="B167" s="76" t="s">
        <v>511</v>
      </c>
      <c r="C167" s="77" t="s">
        <v>4006</v>
      </c>
      <c r="D167" s="77" t="s">
        <v>4007</v>
      </c>
      <c r="E167" s="78">
        <v>1</v>
      </c>
      <c r="F167" s="79">
        <v>247.5</v>
      </c>
      <c r="G167" s="80">
        <v>247.5</v>
      </c>
      <c r="H167" s="81">
        <v>5.13</v>
      </c>
      <c r="I167" s="81">
        <v>5.13</v>
      </c>
      <c r="J167" s="78" t="s">
        <v>4742</v>
      </c>
      <c r="K167" s="78">
        <f>VLOOKUP(C167,'[3]09.02.2026'!$C$1543:$J$2063,8,0)</f>
        <v>0</v>
      </c>
      <c r="L167" s="78">
        <f t="shared" si="8"/>
        <v>0</v>
      </c>
      <c r="M167" s="82"/>
      <c r="N167" s="82"/>
      <c r="O167" s="82"/>
      <c r="P167" s="82"/>
      <c r="Q167" s="82"/>
      <c r="R167" s="83"/>
      <c r="S167" s="83"/>
      <c r="T167" s="83">
        <v>1</v>
      </c>
      <c r="U167" s="84">
        <f t="shared" si="9"/>
        <v>0</v>
      </c>
      <c r="V167" s="84"/>
      <c r="W167" s="86"/>
      <c r="X167" s="87"/>
      <c r="Y167" s="132">
        <f>VLOOKUP(C167,'[4]ВОМ КГ-3 СОЭКС'!$C$3:$G$2063,5,0)</f>
        <v>247.5</v>
      </c>
      <c r="Z167" s="133">
        <f t="shared" si="7"/>
        <v>0</v>
      </c>
      <c r="AA167" s="132"/>
    </row>
    <row r="168" spans="1:28" x14ac:dyDescent="0.25">
      <c r="A168" s="76"/>
      <c r="B168" s="76" t="s">
        <v>514</v>
      </c>
      <c r="C168" s="77" t="s">
        <v>4008</v>
      </c>
      <c r="D168" s="77" t="s">
        <v>4009</v>
      </c>
      <c r="E168" s="78">
        <v>1</v>
      </c>
      <c r="F168" s="79">
        <v>1753.2</v>
      </c>
      <c r="G168" s="80">
        <v>1753.2</v>
      </c>
      <c r="H168" s="81">
        <v>21.53</v>
      </c>
      <c r="I168" s="81">
        <v>21.53</v>
      </c>
      <c r="J168" s="78" t="s">
        <v>4742</v>
      </c>
      <c r="K168" s="78">
        <f>VLOOKUP(C168,'[3]09.02.2026'!$C$1543:$J$2063,8,0)</f>
        <v>1</v>
      </c>
      <c r="L168" s="78">
        <f t="shared" si="8"/>
        <v>1753.2</v>
      </c>
      <c r="M168" s="82">
        <v>0</v>
      </c>
      <c r="N168" s="82"/>
      <c r="O168" s="82"/>
      <c r="P168" s="82"/>
      <c r="Q168" s="82"/>
      <c r="R168" s="83"/>
      <c r="S168" s="83"/>
      <c r="T168" s="83"/>
      <c r="U168" s="84">
        <f t="shared" si="9"/>
        <v>1</v>
      </c>
      <c r="V168" s="84"/>
      <c r="W168" s="88" t="s">
        <v>4744</v>
      </c>
      <c r="X168" s="87">
        <v>1</v>
      </c>
      <c r="Y168" s="132">
        <f>VLOOKUP(C168,'[4]ВОМ КГ-3 СОЭКС'!$C$3:$G$2063,5,0)</f>
        <v>1753.2</v>
      </c>
      <c r="Z168" s="133">
        <f t="shared" si="7"/>
        <v>0</v>
      </c>
      <c r="AA168" s="132">
        <v>1</v>
      </c>
      <c r="AB168" s="132">
        <f t="shared" ref="AB168:AB171" si="10">U168-AA168</f>
        <v>0</v>
      </c>
    </row>
    <row r="169" spans="1:28" ht="78.75" x14ac:dyDescent="0.25">
      <c r="A169" s="76"/>
      <c r="B169" s="76" t="s">
        <v>517</v>
      </c>
      <c r="C169" s="77" t="s">
        <v>4010</v>
      </c>
      <c r="D169" s="77" t="s">
        <v>4011</v>
      </c>
      <c r="E169" s="78">
        <v>10</v>
      </c>
      <c r="F169" s="79">
        <v>1764.7</v>
      </c>
      <c r="G169" s="80">
        <v>17647</v>
      </c>
      <c r="H169" s="81">
        <v>21.81</v>
      </c>
      <c r="I169" s="81">
        <v>218.1</v>
      </c>
      <c r="J169" s="78" t="s">
        <v>4742</v>
      </c>
      <c r="K169" s="78">
        <f>VLOOKUP(C169,'[3]09.02.2026'!$C$1543:$J$2063,8,0)</f>
        <v>12</v>
      </c>
      <c r="L169" s="78">
        <f t="shared" si="8"/>
        <v>21176.400000000001</v>
      </c>
      <c r="M169" s="82">
        <v>0</v>
      </c>
      <c r="N169" s="82">
        <v>0</v>
      </c>
      <c r="O169" s="82">
        <v>0</v>
      </c>
      <c r="P169" s="82">
        <v>0</v>
      </c>
      <c r="Q169" s="82">
        <v>0</v>
      </c>
      <c r="R169" s="83">
        <v>0</v>
      </c>
      <c r="S169" s="83"/>
      <c r="T169" s="83"/>
      <c r="U169" s="84">
        <f t="shared" si="9"/>
        <v>10</v>
      </c>
      <c r="V169" s="84"/>
      <c r="W169" s="86" t="s">
        <v>4775</v>
      </c>
      <c r="X169" s="87">
        <f>3+1+2+1+3</f>
        <v>10</v>
      </c>
      <c r="Y169" s="132">
        <f>VLOOKUP(C169,'[4]ВОМ КГ-3 СОЭКС'!$C$3:$G$2063,5,0)</f>
        <v>17647</v>
      </c>
      <c r="Z169" s="133">
        <f t="shared" si="7"/>
        <v>0</v>
      </c>
      <c r="AA169" s="132">
        <v>10</v>
      </c>
      <c r="AB169" s="132">
        <f t="shared" si="10"/>
        <v>0</v>
      </c>
    </row>
    <row r="170" spans="1:28" x14ac:dyDescent="0.25">
      <c r="A170" s="76"/>
      <c r="B170" s="76" t="s">
        <v>520</v>
      </c>
      <c r="C170" s="77" t="s">
        <v>4012</v>
      </c>
      <c r="D170" s="77" t="s">
        <v>4013</v>
      </c>
      <c r="E170" s="78">
        <v>1</v>
      </c>
      <c r="F170" s="79">
        <v>1786.1</v>
      </c>
      <c r="G170" s="80">
        <v>1786.1</v>
      </c>
      <c r="H170" s="81">
        <v>22.29</v>
      </c>
      <c r="I170" s="81">
        <v>22.29</v>
      </c>
      <c r="J170" s="78" t="s">
        <v>4742</v>
      </c>
      <c r="K170" s="78">
        <f>VLOOKUP(C170,'[3]09.02.2026'!$C$1543:$J$2063,8,0)</f>
        <v>1</v>
      </c>
      <c r="L170" s="78">
        <f t="shared" si="8"/>
        <v>1786.1</v>
      </c>
      <c r="M170" s="82"/>
      <c r="N170" s="82"/>
      <c r="O170" s="82"/>
      <c r="P170" s="82"/>
      <c r="Q170" s="82">
        <v>0</v>
      </c>
      <c r="R170" s="83"/>
      <c r="S170" s="83"/>
      <c r="T170" s="83"/>
      <c r="U170" s="84">
        <f t="shared" si="9"/>
        <v>1</v>
      </c>
      <c r="V170" s="84"/>
      <c r="W170" s="88" t="s">
        <v>4745</v>
      </c>
      <c r="X170" s="87">
        <v>1</v>
      </c>
      <c r="Y170" s="132">
        <f>VLOOKUP(C170,'[4]ВОМ КГ-3 СОЭКС'!$C$3:$G$2063,5,0)</f>
        <v>1786.1</v>
      </c>
      <c r="Z170" s="133">
        <f t="shared" si="7"/>
        <v>0</v>
      </c>
      <c r="AA170" s="132">
        <v>1</v>
      </c>
      <c r="AB170" s="132">
        <f t="shared" si="10"/>
        <v>0</v>
      </c>
    </row>
    <row r="171" spans="1:28" x14ac:dyDescent="0.25">
      <c r="A171" s="76"/>
      <c r="B171" s="76" t="s">
        <v>523</v>
      </c>
      <c r="C171" s="77" t="s">
        <v>4014</v>
      </c>
      <c r="D171" s="77" t="s">
        <v>4015</v>
      </c>
      <c r="E171" s="78">
        <v>1</v>
      </c>
      <c r="F171" s="79">
        <v>1779.2</v>
      </c>
      <c r="G171" s="80">
        <v>1779.2</v>
      </c>
      <c r="H171" s="81">
        <v>22.16</v>
      </c>
      <c r="I171" s="81">
        <v>22.16</v>
      </c>
      <c r="J171" s="78" t="s">
        <v>4742</v>
      </c>
      <c r="K171" s="78">
        <f>VLOOKUP(C171,'[3]09.02.2026'!$C$1543:$J$2063,8,0)</f>
        <v>1</v>
      </c>
      <c r="L171" s="78">
        <f t="shared" si="8"/>
        <v>1779.2</v>
      </c>
      <c r="M171" s="82"/>
      <c r="N171" s="82"/>
      <c r="O171" s="82"/>
      <c r="P171" s="82"/>
      <c r="Q171" s="82"/>
      <c r="R171" s="83"/>
      <c r="S171" s="83">
        <v>0</v>
      </c>
      <c r="T171" s="83"/>
      <c r="U171" s="84">
        <f t="shared" si="9"/>
        <v>1</v>
      </c>
      <c r="V171" s="84"/>
      <c r="W171" s="88" t="s">
        <v>4744</v>
      </c>
      <c r="X171" s="87">
        <v>1</v>
      </c>
      <c r="Y171" s="132">
        <f>VLOOKUP(C171,'[4]ВОМ КГ-3 СОЭКС'!$C$3:$G$2063,5,0)</f>
        <v>1779.2</v>
      </c>
      <c r="Z171" s="133">
        <f t="shared" si="7"/>
        <v>0</v>
      </c>
      <c r="AA171" s="132">
        <v>1</v>
      </c>
      <c r="AB171" s="132">
        <f t="shared" si="10"/>
        <v>0</v>
      </c>
    </row>
    <row r="172" spans="1:28" x14ac:dyDescent="0.25">
      <c r="A172" s="76"/>
      <c r="B172" s="76" t="s">
        <v>526</v>
      </c>
      <c r="C172" s="77" t="s">
        <v>4016</v>
      </c>
      <c r="D172" s="77" t="s">
        <v>4017</v>
      </c>
      <c r="E172" s="78">
        <v>1</v>
      </c>
      <c r="F172" s="79">
        <v>1476.3</v>
      </c>
      <c r="G172" s="80">
        <v>1476.3</v>
      </c>
      <c r="H172" s="81">
        <v>25.38</v>
      </c>
      <c r="I172" s="81">
        <v>25.38</v>
      </c>
      <c r="J172" s="78" t="s">
        <v>4742</v>
      </c>
      <c r="K172" s="78">
        <f>VLOOKUP(C172,'[3]09.02.2026'!$C$1543:$J$2063,8,0)</f>
        <v>0</v>
      </c>
      <c r="L172" s="78">
        <f t="shared" si="8"/>
        <v>0</v>
      </c>
      <c r="M172" s="82"/>
      <c r="N172" s="82"/>
      <c r="O172" s="82"/>
      <c r="P172" s="82"/>
      <c r="Q172" s="82"/>
      <c r="R172" s="83"/>
      <c r="S172" s="83"/>
      <c r="T172" s="83">
        <v>1</v>
      </c>
      <c r="U172" s="84">
        <f t="shared" si="9"/>
        <v>0</v>
      </c>
      <c r="V172" s="84"/>
      <c r="W172" s="86"/>
      <c r="X172" s="87"/>
      <c r="Y172" s="132">
        <f>VLOOKUP(C172,'[4]ВОМ КГ-3 СОЭКС'!$C$3:$G$2063,5,0)</f>
        <v>1476.3</v>
      </c>
      <c r="Z172" s="133">
        <f t="shared" si="7"/>
        <v>0</v>
      </c>
      <c r="AA172" s="132"/>
    </row>
    <row r="173" spans="1:28" x14ac:dyDescent="0.25">
      <c r="A173" s="76"/>
      <c r="B173" s="76" t="s">
        <v>529</v>
      </c>
      <c r="C173" s="77" t="s">
        <v>4018</v>
      </c>
      <c r="D173" s="77" t="s">
        <v>4019</v>
      </c>
      <c r="E173" s="78">
        <v>1</v>
      </c>
      <c r="F173" s="79">
        <v>1492.9</v>
      </c>
      <c r="G173" s="80">
        <v>1492.9</v>
      </c>
      <c r="H173" s="81">
        <v>25.7</v>
      </c>
      <c r="I173" s="81">
        <v>25.7</v>
      </c>
      <c r="J173" s="78" t="s">
        <v>4742</v>
      </c>
      <c r="K173" s="78">
        <f>VLOOKUP(C173,'[3]09.02.2026'!$C$1543:$J$2063,8,0)</f>
        <v>0</v>
      </c>
      <c r="L173" s="78">
        <f t="shared" si="8"/>
        <v>0</v>
      </c>
      <c r="M173" s="82"/>
      <c r="N173" s="82"/>
      <c r="O173" s="82"/>
      <c r="P173" s="82"/>
      <c r="Q173" s="82"/>
      <c r="R173" s="83"/>
      <c r="S173" s="83"/>
      <c r="T173" s="83">
        <v>1</v>
      </c>
      <c r="U173" s="84">
        <f t="shared" si="9"/>
        <v>0</v>
      </c>
      <c r="V173" s="84"/>
      <c r="W173" s="86"/>
      <c r="X173" s="87"/>
      <c r="Y173" s="132">
        <f>VLOOKUP(C173,'[4]ВОМ КГ-3 СОЭКС'!$C$3:$G$2063,5,0)</f>
        <v>1492.9</v>
      </c>
      <c r="Z173" s="133">
        <f t="shared" si="7"/>
        <v>0</v>
      </c>
      <c r="AA173" s="132"/>
    </row>
    <row r="174" spans="1:28" x14ac:dyDescent="0.25">
      <c r="A174" s="76"/>
      <c r="B174" s="76" t="s">
        <v>532</v>
      </c>
      <c r="C174" s="77" t="s">
        <v>4020</v>
      </c>
      <c r="D174" s="77" t="s">
        <v>4021</v>
      </c>
      <c r="E174" s="78">
        <v>1</v>
      </c>
      <c r="F174" s="79">
        <v>205.9</v>
      </c>
      <c r="G174" s="80">
        <v>205.9</v>
      </c>
      <c r="H174" s="81">
        <v>4.83</v>
      </c>
      <c r="I174" s="81">
        <v>4.83</v>
      </c>
      <c r="J174" s="78" t="s">
        <v>4742</v>
      </c>
      <c r="K174" s="78">
        <f>VLOOKUP(C174,'[3]09.02.2026'!$C$1543:$J$2063,8,0)</f>
        <v>0</v>
      </c>
      <c r="L174" s="78">
        <f t="shared" si="8"/>
        <v>0</v>
      </c>
      <c r="M174" s="82">
        <v>1</v>
      </c>
      <c r="N174" s="82"/>
      <c r="O174" s="82"/>
      <c r="P174" s="82"/>
      <c r="Q174" s="82"/>
      <c r="R174" s="83"/>
      <c r="S174" s="83"/>
      <c r="T174" s="83"/>
      <c r="U174" s="84">
        <f t="shared" si="9"/>
        <v>0</v>
      </c>
      <c r="V174" s="84"/>
      <c r="W174" s="86"/>
      <c r="X174" s="87"/>
      <c r="Y174" s="132">
        <f>VLOOKUP(C174,'[4]ВОМ КГ-3 СОЭКС'!$C$3:$G$2063,5,0)</f>
        <v>205.9</v>
      </c>
      <c r="Z174" s="133">
        <f t="shared" si="7"/>
        <v>0</v>
      </c>
      <c r="AA174" s="132"/>
    </row>
    <row r="175" spans="1:28" x14ac:dyDescent="0.25">
      <c r="A175" s="76"/>
      <c r="B175" s="76" t="s">
        <v>535</v>
      </c>
      <c r="C175" s="77" t="s">
        <v>4022</v>
      </c>
      <c r="D175" s="77" t="s">
        <v>4023</v>
      </c>
      <c r="E175" s="78">
        <v>1</v>
      </c>
      <c r="F175" s="79">
        <v>314.7</v>
      </c>
      <c r="G175" s="80">
        <v>314.7</v>
      </c>
      <c r="H175" s="81">
        <v>8.01</v>
      </c>
      <c r="I175" s="81">
        <v>8.01</v>
      </c>
      <c r="J175" s="78" t="s">
        <v>4742</v>
      </c>
      <c r="K175" s="78">
        <f>VLOOKUP(C175,'[3]09.02.2026'!$C$1543:$J$2063,8,0)</f>
        <v>0</v>
      </c>
      <c r="L175" s="78">
        <f t="shared" si="8"/>
        <v>0</v>
      </c>
      <c r="M175" s="82">
        <v>1</v>
      </c>
      <c r="N175" s="82"/>
      <c r="O175" s="82"/>
      <c r="P175" s="82"/>
      <c r="Q175" s="82"/>
      <c r="R175" s="83"/>
      <c r="S175" s="83"/>
      <c r="T175" s="83"/>
      <c r="U175" s="84">
        <f t="shared" si="9"/>
        <v>0</v>
      </c>
      <c r="V175" s="84"/>
      <c r="W175" s="86"/>
      <c r="X175" s="87"/>
      <c r="Y175" s="132">
        <f>VLOOKUP(C175,'[4]ВОМ КГ-3 СОЭКС'!$C$3:$G$2063,5,0)</f>
        <v>314.7</v>
      </c>
      <c r="Z175" s="133">
        <f t="shared" si="7"/>
        <v>0</v>
      </c>
      <c r="AA175" s="132"/>
    </row>
    <row r="176" spans="1:28" x14ac:dyDescent="0.25">
      <c r="A176" s="76"/>
      <c r="B176" s="76" t="s">
        <v>538</v>
      </c>
      <c r="C176" s="77" t="s">
        <v>4024</v>
      </c>
      <c r="D176" s="77" t="s">
        <v>4025</v>
      </c>
      <c r="E176" s="78">
        <v>9</v>
      </c>
      <c r="F176" s="79">
        <v>222.3</v>
      </c>
      <c r="G176" s="80">
        <v>2000.7</v>
      </c>
      <c r="H176" s="81">
        <v>5.14</v>
      </c>
      <c r="I176" s="81">
        <v>46.26</v>
      </c>
      <c r="J176" s="78" t="s">
        <v>4742</v>
      </c>
      <c r="K176" s="78">
        <f>VLOOKUP(C176,'[3]09.02.2026'!$C$1543:$J$2063,8,0)</f>
        <v>0</v>
      </c>
      <c r="L176" s="78">
        <f t="shared" si="8"/>
        <v>0</v>
      </c>
      <c r="M176" s="82"/>
      <c r="N176" s="82">
        <v>2</v>
      </c>
      <c r="O176" s="82">
        <v>2</v>
      </c>
      <c r="P176" s="82">
        <v>1</v>
      </c>
      <c r="Q176" s="82">
        <v>2</v>
      </c>
      <c r="R176" s="83">
        <v>2</v>
      </c>
      <c r="S176" s="83"/>
      <c r="T176" s="83"/>
      <c r="U176" s="84">
        <f t="shared" si="9"/>
        <v>0</v>
      </c>
      <c r="V176" s="84"/>
      <c r="W176" s="86"/>
      <c r="X176" s="87"/>
      <c r="Y176" s="132">
        <f>VLOOKUP(C176,'[4]ВОМ КГ-3 СОЭКС'!$C$3:$G$2063,5,0)</f>
        <v>2000.7</v>
      </c>
      <c r="Z176" s="133">
        <f t="shared" si="7"/>
        <v>0</v>
      </c>
      <c r="AA176" s="132"/>
    </row>
    <row r="177" spans="1:27" x14ac:dyDescent="0.25">
      <c r="A177" s="76"/>
      <c r="B177" s="76" t="s">
        <v>541</v>
      </c>
      <c r="C177" s="77" t="s">
        <v>4026</v>
      </c>
      <c r="D177" s="77" t="s">
        <v>4027</v>
      </c>
      <c r="E177" s="78">
        <v>9</v>
      </c>
      <c r="F177" s="79">
        <v>222.9</v>
      </c>
      <c r="G177" s="80">
        <v>2006.1</v>
      </c>
      <c r="H177" s="81">
        <v>5.47</v>
      </c>
      <c r="I177" s="81">
        <v>49.23</v>
      </c>
      <c r="J177" s="78" t="s">
        <v>4742</v>
      </c>
      <c r="K177" s="78">
        <f>VLOOKUP(C177,'[3]09.02.2026'!$C$1543:$J$2063,8,0)</f>
        <v>0</v>
      </c>
      <c r="L177" s="78">
        <f t="shared" si="8"/>
        <v>0</v>
      </c>
      <c r="M177" s="82"/>
      <c r="N177" s="82">
        <v>2</v>
      </c>
      <c r="O177" s="82">
        <v>2</v>
      </c>
      <c r="P177" s="82">
        <v>1</v>
      </c>
      <c r="Q177" s="82">
        <v>2</v>
      </c>
      <c r="R177" s="83">
        <v>2</v>
      </c>
      <c r="S177" s="83"/>
      <c r="T177" s="83"/>
      <c r="U177" s="84">
        <f t="shared" si="9"/>
        <v>0</v>
      </c>
      <c r="V177" s="84"/>
      <c r="W177" s="86"/>
      <c r="X177" s="87"/>
      <c r="Y177" s="132">
        <f>VLOOKUP(C177,'[4]ВОМ КГ-3 СОЭКС'!$C$3:$G$2063,5,0)</f>
        <v>2006.1</v>
      </c>
      <c r="Z177" s="133">
        <f t="shared" si="7"/>
        <v>0</v>
      </c>
      <c r="AA177" s="132"/>
    </row>
    <row r="178" spans="1:27" x14ac:dyDescent="0.25">
      <c r="A178" s="76"/>
      <c r="B178" s="76" t="s">
        <v>544</v>
      </c>
      <c r="C178" s="77" t="s">
        <v>4028</v>
      </c>
      <c r="D178" s="77" t="s">
        <v>4029</v>
      </c>
      <c r="E178" s="78">
        <v>1</v>
      </c>
      <c r="F178" s="79">
        <v>231.3</v>
      </c>
      <c r="G178" s="80">
        <v>231.3</v>
      </c>
      <c r="H178" s="81">
        <v>5.45</v>
      </c>
      <c r="I178" s="81">
        <v>5.45</v>
      </c>
      <c r="J178" s="78" t="s">
        <v>4742</v>
      </c>
      <c r="K178" s="78">
        <f>VLOOKUP(C178,'[3]09.02.2026'!$C$1543:$J$2063,8,0)</f>
        <v>0</v>
      </c>
      <c r="L178" s="78">
        <f t="shared" si="8"/>
        <v>0</v>
      </c>
      <c r="M178" s="82"/>
      <c r="N178" s="82"/>
      <c r="O178" s="82"/>
      <c r="P178" s="82">
        <v>1</v>
      </c>
      <c r="Q178" s="82"/>
      <c r="R178" s="83"/>
      <c r="S178" s="83"/>
      <c r="T178" s="83"/>
      <c r="U178" s="84">
        <f t="shared" si="9"/>
        <v>0</v>
      </c>
      <c r="V178" s="84"/>
      <c r="W178" s="86"/>
      <c r="X178" s="87"/>
      <c r="Y178" s="132">
        <f>VLOOKUP(C178,'[4]ВОМ КГ-3 СОЭКС'!$C$3:$G$2063,5,0)</f>
        <v>231.3</v>
      </c>
      <c r="Z178" s="133">
        <f t="shared" si="7"/>
        <v>0</v>
      </c>
      <c r="AA178" s="132"/>
    </row>
    <row r="179" spans="1:27" x14ac:dyDescent="0.25">
      <c r="A179" s="76"/>
      <c r="B179" s="76" t="s">
        <v>547</v>
      </c>
      <c r="C179" s="77" t="s">
        <v>4030</v>
      </c>
      <c r="D179" s="77" t="s">
        <v>4031</v>
      </c>
      <c r="E179" s="78">
        <v>1</v>
      </c>
      <c r="F179" s="79">
        <v>231.8</v>
      </c>
      <c r="G179" s="80">
        <v>231.8</v>
      </c>
      <c r="H179" s="81">
        <v>5.74</v>
      </c>
      <c r="I179" s="81">
        <v>5.74</v>
      </c>
      <c r="J179" s="78" t="s">
        <v>4742</v>
      </c>
      <c r="K179" s="78">
        <f>VLOOKUP(C179,'[3]09.02.2026'!$C$1543:$J$2063,8,0)</f>
        <v>0</v>
      </c>
      <c r="L179" s="78">
        <f t="shared" si="8"/>
        <v>0</v>
      </c>
      <c r="M179" s="82"/>
      <c r="N179" s="82"/>
      <c r="O179" s="82"/>
      <c r="P179" s="82">
        <v>1</v>
      </c>
      <c r="Q179" s="82"/>
      <c r="R179" s="83"/>
      <c r="S179" s="83"/>
      <c r="T179" s="83"/>
      <c r="U179" s="84">
        <f t="shared" si="9"/>
        <v>0</v>
      </c>
      <c r="V179" s="84"/>
      <c r="W179" s="86"/>
      <c r="X179" s="87"/>
      <c r="Y179" s="132">
        <f>VLOOKUP(C179,'[4]ВОМ КГ-3 СОЭКС'!$C$3:$G$2063,5,0)</f>
        <v>231.8</v>
      </c>
      <c r="Z179" s="133">
        <f t="shared" si="7"/>
        <v>0</v>
      </c>
      <c r="AA179" s="132"/>
    </row>
    <row r="180" spans="1:27" x14ac:dyDescent="0.25">
      <c r="A180" s="76"/>
      <c r="B180" s="76" t="s">
        <v>550</v>
      </c>
      <c r="C180" s="77" t="s">
        <v>4032</v>
      </c>
      <c r="D180" s="77" t="s">
        <v>4033</v>
      </c>
      <c r="E180" s="78">
        <v>1</v>
      </c>
      <c r="F180" s="79">
        <v>232.8</v>
      </c>
      <c r="G180" s="80">
        <v>232.8</v>
      </c>
      <c r="H180" s="81">
        <v>5.46</v>
      </c>
      <c r="I180" s="81">
        <v>5.46</v>
      </c>
      <c r="J180" s="78" t="s">
        <v>4742</v>
      </c>
      <c r="K180" s="78">
        <f>VLOOKUP(C180,'[3]09.02.2026'!$C$1543:$J$2063,8,0)</f>
        <v>0</v>
      </c>
      <c r="L180" s="78">
        <f t="shared" si="8"/>
        <v>0</v>
      </c>
      <c r="M180" s="82"/>
      <c r="N180" s="82"/>
      <c r="O180" s="82"/>
      <c r="P180" s="82"/>
      <c r="Q180" s="82">
        <v>1</v>
      </c>
      <c r="R180" s="83"/>
      <c r="S180" s="83"/>
      <c r="T180" s="83"/>
      <c r="U180" s="84">
        <f t="shared" si="9"/>
        <v>0</v>
      </c>
      <c r="V180" s="84"/>
      <c r="W180" s="86"/>
      <c r="X180" s="87"/>
      <c r="Y180" s="132">
        <f>VLOOKUP(C180,'[4]ВОМ КГ-3 СОЭКС'!$C$3:$G$2063,5,0)</f>
        <v>232.8</v>
      </c>
      <c r="Z180" s="133">
        <f t="shared" si="7"/>
        <v>0</v>
      </c>
      <c r="AA180" s="132"/>
    </row>
    <row r="181" spans="1:27" x14ac:dyDescent="0.25">
      <c r="A181" s="76"/>
      <c r="B181" s="76" t="s">
        <v>553</v>
      </c>
      <c r="C181" s="77" t="s">
        <v>4034</v>
      </c>
      <c r="D181" s="77" t="s">
        <v>4035</v>
      </c>
      <c r="E181" s="78">
        <v>1</v>
      </c>
      <c r="F181" s="79">
        <v>242.5</v>
      </c>
      <c r="G181" s="80">
        <v>242.5</v>
      </c>
      <c r="H181" s="81">
        <v>6.12</v>
      </c>
      <c r="I181" s="81">
        <v>6.12</v>
      </c>
      <c r="J181" s="78" t="s">
        <v>4742</v>
      </c>
      <c r="K181" s="78">
        <f>VLOOKUP(C181,'[3]09.02.2026'!$C$1543:$J$2063,8,0)</f>
        <v>0</v>
      </c>
      <c r="L181" s="78">
        <f t="shared" si="8"/>
        <v>0</v>
      </c>
      <c r="M181" s="82"/>
      <c r="N181" s="82"/>
      <c r="O181" s="82"/>
      <c r="P181" s="82"/>
      <c r="Q181" s="82">
        <v>1</v>
      </c>
      <c r="R181" s="83"/>
      <c r="S181" s="83"/>
      <c r="T181" s="83"/>
      <c r="U181" s="84">
        <f t="shared" si="9"/>
        <v>0</v>
      </c>
      <c r="V181" s="84"/>
      <c r="W181" s="86"/>
      <c r="X181" s="87"/>
      <c r="Y181" s="132">
        <f>VLOOKUP(C181,'[4]ВОМ КГ-3 СОЭКС'!$C$3:$G$2063,5,0)</f>
        <v>242.5</v>
      </c>
      <c r="Z181" s="133">
        <f t="shared" si="7"/>
        <v>0</v>
      </c>
      <c r="AA181" s="132"/>
    </row>
    <row r="182" spans="1:27" x14ac:dyDescent="0.25">
      <c r="A182" s="76"/>
      <c r="B182" s="76" t="s">
        <v>556</v>
      </c>
      <c r="C182" s="77" t="s">
        <v>4036</v>
      </c>
      <c r="D182" s="77" t="s">
        <v>4037</v>
      </c>
      <c r="E182" s="78">
        <v>1</v>
      </c>
      <c r="F182" s="79">
        <v>231.3</v>
      </c>
      <c r="G182" s="80">
        <v>231.3</v>
      </c>
      <c r="H182" s="81">
        <v>5.45</v>
      </c>
      <c r="I182" s="81">
        <v>5.45</v>
      </c>
      <c r="J182" s="78" t="s">
        <v>4742</v>
      </c>
      <c r="K182" s="78">
        <f>VLOOKUP(C182,'[3]09.02.2026'!$C$1543:$J$2063,8,0)</f>
        <v>0</v>
      </c>
      <c r="L182" s="78">
        <f t="shared" si="8"/>
        <v>0</v>
      </c>
      <c r="M182" s="82"/>
      <c r="N182" s="82"/>
      <c r="O182" s="82"/>
      <c r="P182" s="82"/>
      <c r="Q182" s="82">
        <v>1</v>
      </c>
      <c r="R182" s="83"/>
      <c r="S182" s="83"/>
      <c r="T182" s="83"/>
      <c r="U182" s="84">
        <f t="shared" si="9"/>
        <v>0</v>
      </c>
      <c r="V182" s="84"/>
      <c r="W182" s="86"/>
      <c r="X182" s="87"/>
      <c r="Y182" s="132">
        <f>VLOOKUP(C182,'[4]ВОМ КГ-3 СОЭКС'!$C$3:$G$2063,5,0)</f>
        <v>231.3</v>
      </c>
      <c r="Z182" s="133">
        <f t="shared" si="7"/>
        <v>0</v>
      </c>
      <c r="AA182" s="132"/>
    </row>
    <row r="183" spans="1:27" x14ac:dyDescent="0.25">
      <c r="A183" s="76"/>
      <c r="B183" s="76" t="s">
        <v>559</v>
      </c>
      <c r="C183" s="77" t="s">
        <v>4038</v>
      </c>
      <c r="D183" s="77" t="s">
        <v>4039</v>
      </c>
      <c r="E183" s="78">
        <v>1</v>
      </c>
      <c r="F183" s="79">
        <v>231.8</v>
      </c>
      <c r="G183" s="80">
        <v>231.8</v>
      </c>
      <c r="H183" s="81">
        <v>5.74</v>
      </c>
      <c r="I183" s="81">
        <v>5.74</v>
      </c>
      <c r="J183" s="78" t="s">
        <v>4742</v>
      </c>
      <c r="K183" s="78">
        <f>VLOOKUP(C183,'[3]09.02.2026'!$C$1543:$J$2063,8,0)</f>
        <v>0</v>
      </c>
      <c r="L183" s="78">
        <f t="shared" si="8"/>
        <v>0</v>
      </c>
      <c r="M183" s="82"/>
      <c r="N183" s="82"/>
      <c r="O183" s="82"/>
      <c r="P183" s="82"/>
      <c r="Q183" s="82">
        <v>1</v>
      </c>
      <c r="R183" s="83"/>
      <c r="S183" s="83"/>
      <c r="T183" s="83"/>
      <c r="U183" s="84">
        <f t="shared" si="9"/>
        <v>0</v>
      </c>
      <c r="V183" s="84"/>
      <c r="W183" s="86"/>
      <c r="X183" s="87"/>
      <c r="Y183" s="132">
        <f>VLOOKUP(C183,'[4]ВОМ КГ-3 СОЭКС'!$C$3:$G$2063,5,0)</f>
        <v>231.8</v>
      </c>
      <c r="Z183" s="133">
        <f t="shared" si="7"/>
        <v>0</v>
      </c>
      <c r="AA183" s="132"/>
    </row>
    <row r="184" spans="1:27" x14ac:dyDescent="0.25">
      <c r="A184" s="76"/>
      <c r="B184" s="76" t="s">
        <v>562</v>
      </c>
      <c r="C184" s="77" t="s">
        <v>4040</v>
      </c>
      <c r="D184" s="77" t="s">
        <v>4041</v>
      </c>
      <c r="E184" s="78">
        <v>4</v>
      </c>
      <c r="F184" s="79">
        <v>66.900000000000006</v>
      </c>
      <c r="G184" s="80">
        <v>267.60000000000002</v>
      </c>
      <c r="H184" s="81">
        <v>1.6</v>
      </c>
      <c r="I184" s="81">
        <v>6.4</v>
      </c>
      <c r="J184" s="78" t="s">
        <v>4743</v>
      </c>
      <c r="K184" s="78">
        <f>VLOOKUP(C184,'[3]09.02.2026'!$C$1543:$J$2063,8,0)</f>
        <v>0</v>
      </c>
      <c r="L184" s="78">
        <f t="shared" si="8"/>
        <v>0</v>
      </c>
      <c r="M184" s="82"/>
      <c r="N184" s="82"/>
      <c r="O184" s="82"/>
      <c r="P184" s="82">
        <v>2</v>
      </c>
      <c r="Q184" s="82">
        <v>2</v>
      </c>
      <c r="R184" s="83"/>
      <c r="S184" s="83"/>
      <c r="T184" s="83"/>
      <c r="U184" s="84">
        <f t="shared" si="9"/>
        <v>0</v>
      </c>
      <c r="V184" s="84"/>
      <c r="W184" s="86"/>
      <c r="X184" s="87"/>
      <c r="Y184" s="132">
        <f>VLOOKUP(C184,'[4]ВОМ КГ-3 СОЭКС'!$C$3:$G$2063,5,0)</f>
        <v>267.60000000000002</v>
      </c>
      <c r="Z184" s="133">
        <f t="shared" si="7"/>
        <v>0</v>
      </c>
      <c r="AA184" s="132"/>
    </row>
    <row r="185" spans="1:27" x14ac:dyDescent="0.25">
      <c r="A185" s="76"/>
      <c r="B185" s="76" t="s">
        <v>565</v>
      </c>
      <c r="C185" s="77" t="s">
        <v>4042</v>
      </c>
      <c r="D185" s="77" t="s">
        <v>4043</v>
      </c>
      <c r="E185" s="78">
        <v>4</v>
      </c>
      <c r="F185" s="79">
        <v>17.5</v>
      </c>
      <c r="G185" s="80">
        <v>70</v>
      </c>
      <c r="H185" s="81">
        <v>0.52</v>
      </c>
      <c r="I185" s="81">
        <v>2.08</v>
      </c>
      <c r="J185" s="78" t="s">
        <v>4743</v>
      </c>
      <c r="K185" s="78">
        <f>VLOOKUP(C185,'[3]09.02.2026'!$C$1543:$J$2063,8,0)</f>
        <v>0</v>
      </c>
      <c r="L185" s="78">
        <f t="shared" si="8"/>
        <v>0</v>
      </c>
      <c r="M185" s="82"/>
      <c r="N185" s="82"/>
      <c r="O185" s="82"/>
      <c r="P185" s="82">
        <v>2</v>
      </c>
      <c r="Q185" s="82">
        <v>2</v>
      </c>
      <c r="R185" s="83"/>
      <c r="S185" s="83"/>
      <c r="T185" s="83"/>
      <c r="U185" s="84">
        <f t="shared" si="9"/>
        <v>0</v>
      </c>
      <c r="V185" s="84"/>
      <c r="W185" s="86"/>
      <c r="X185" s="87"/>
      <c r="Y185" s="132">
        <f>VLOOKUP(C185,'[4]ВОМ КГ-3 СОЭКС'!$C$3:$G$2063,5,0)</f>
        <v>70</v>
      </c>
      <c r="Z185" s="133">
        <f t="shared" si="7"/>
        <v>0</v>
      </c>
      <c r="AA185" s="132"/>
    </row>
    <row r="186" spans="1:27" x14ac:dyDescent="0.25">
      <c r="A186" s="76"/>
      <c r="B186" s="76" t="s">
        <v>568</v>
      </c>
      <c r="C186" s="77" t="s">
        <v>4044</v>
      </c>
      <c r="D186" s="77" t="s">
        <v>4045</v>
      </c>
      <c r="E186" s="78">
        <v>2</v>
      </c>
      <c r="F186" s="79">
        <v>278.8</v>
      </c>
      <c r="G186" s="80">
        <v>557.6</v>
      </c>
      <c r="H186" s="81">
        <v>15.24</v>
      </c>
      <c r="I186" s="81">
        <v>30.48</v>
      </c>
      <c r="J186" s="78" t="s">
        <v>4743</v>
      </c>
      <c r="K186" s="78">
        <f>VLOOKUP(C186,'[3]09.02.2026'!$C$1543:$J$2063,8,0)</f>
        <v>0</v>
      </c>
      <c r="L186" s="78">
        <f t="shared" si="8"/>
        <v>0</v>
      </c>
      <c r="M186" s="82"/>
      <c r="N186" s="82"/>
      <c r="O186" s="82"/>
      <c r="P186" s="82">
        <v>1</v>
      </c>
      <c r="Q186" s="82">
        <v>1</v>
      </c>
      <c r="R186" s="83"/>
      <c r="S186" s="83"/>
      <c r="T186" s="83"/>
      <c r="U186" s="84">
        <f t="shared" si="9"/>
        <v>0</v>
      </c>
      <c r="V186" s="84"/>
      <c r="W186" s="86"/>
      <c r="X186" s="87"/>
      <c r="Y186" s="132">
        <f>VLOOKUP(C186,'[4]ВОМ КГ-3 СОЭКС'!$C$3:$G$2063,5,0)</f>
        <v>557.6</v>
      </c>
      <c r="Z186" s="133">
        <f t="shared" si="7"/>
        <v>0</v>
      </c>
      <c r="AA186" s="132"/>
    </row>
    <row r="187" spans="1:27" x14ac:dyDescent="0.25">
      <c r="A187" s="76"/>
      <c r="B187" s="76" t="s">
        <v>571</v>
      </c>
      <c r="C187" s="77" t="s">
        <v>4046</v>
      </c>
      <c r="D187" s="77" t="s">
        <v>4047</v>
      </c>
      <c r="E187" s="78">
        <v>1</v>
      </c>
      <c r="F187" s="79">
        <v>261.2</v>
      </c>
      <c r="G187" s="80">
        <v>261.2</v>
      </c>
      <c r="H187" s="81">
        <v>13.45</v>
      </c>
      <c r="I187" s="81">
        <v>13.45</v>
      </c>
      <c r="J187" s="78" t="s">
        <v>4743</v>
      </c>
      <c r="K187" s="78">
        <f>VLOOKUP(C187,'[3]09.02.2026'!$C$1543:$J$2063,8,0)</f>
        <v>0</v>
      </c>
      <c r="L187" s="78">
        <f t="shared" si="8"/>
        <v>0</v>
      </c>
      <c r="M187" s="82"/>
      <c r="N187" s="82"/>
      <c r="O187" s="82"/>
      <c r="P187" s="82">
        <v>1</v>
      </c>
      <c r="Q187" s="82"/>
      <c r="R187" s="83"/>
      <c r="S187" s="83"/>
      <c r="T187" s="83"/>
      <c r="U187" s="84">
        <f t="shared" si="9"/>
        <v>0</v>
      </c>
      <c r="V187" s="84"/>
      <c r="W187" s="86"/>
      <c r="X187" s="87"/>
      <c r="Y187" s="132">
        <f>VLOOKUP(C187,'[4]ВОМ КГ-3 СОЭКС'!$C$3:$G$2063,5,0)</f>
        <v>261.2</v>
      </c>
      <c r="Z187" s="133">
        <f t="shared" si="7"/>
        <v>0</v>
      </c>
      <c r="AA187" s="132"/>
    </row>
    <row r="188" spans="1:27" x14ac:dyDescent="0.25">
      <c r="A188" s="76"/>
      <c r="B188" s="76" t="s">
        <v>574</v>
      </c>
      <c r="C188" s="77" t="s">
        <v>4048</v>
      </c>
      <c r="D188" s="77" t="s">
        <v>4049</v>
      </c>
      <c r="E188" s="78">
        <v>1</v>
      </c>
      <c r="F188" s="79">
        <v>259.60000000000002</v>
      </c>
      <c r="G188" s="80">
        <v>259.60000000000002</v>
      </c>
      <c r="H188" s="81">
        <v>13.38</v>
      </c>
      <c r="I188" s="81">
        <v>13.38</v>
      </c>
      <c r="J188" s="78" t="s">
        <v>4743</v>
      </c>
      <c r="K188" s="78">
        <f>VLOOKUP(C188,'[3]09.02.2026'!$C$1543:$J$2063,8,0)</f>
        <v>0</v>
      </c>
      <c r="L188" s="78">
        <f t="shared" si="8"/>
        <v>0</v>
      </c>
      <c r="M188" s="82"/>
      <c r="N188" s="82"/>
      <c r="O188" s="82"/>
      <c r="P188" s="82"/>
      <c r="Q188" s="82">
        <v>1</v>
      </c>
      <c r="R188" s="83"/>
      <c r="S188" s="83"/>
      <c r="T188" s="83"/>
      <c r="U188" s="84">
        <f t="shared" si="9"/>
        <v>0</v>
      </c>
      <c r="V188" s="84"/>
      <c r="W188" s="86"/>
      <c r="X188" s="87"/>
      <c r="Y188" s="132">
        <f>VLOOKUP(C188,'[4]ВОМ КГ-3 СОЭКС'!$C$3:$G$2063,5,0)</f>
        <v>259.60000000000002</v>
      </c>
      <c r="Z188" s="133">
        <f t="shared" si="7"/>
        <v>0</v>
      </c>
      <c r="AA188" s="132"/>
    </row>
    <row r="189" spans="1:27" x14ac:dyDescent="0.25">
      <c r="A189" s="76"/>
      <c r="B189" s="76" t="s">
        <v>577</v>
      </c>
      <c r="C189" s="77" t="s">
        <v>4050</v>
      </c>
      <c r="D189" s="77" t="s">
        <v>4051</v>
      </c>
      <c r="E189" s="78">
        <v>1</v>
      </c>
      <c r="F189" s="79">
        <v>61.6</v>
      </c>
      <c r="G189" s="80">
        <v>61.6</v>
      </c>
      <c r="H189" s="81">
        <v>2.8</v>
      </c>
      <c r="I189" s="81">
        <v>2.8</v>
      </c>
      <c r="J189" s="78" t="s">
        <v>4743</v>
      </c>
      <c r="K189" s="78">
        <f>VLOOKUP(C189,'[3]09.02.2026'!$C$1543:$J$2063,8,0)</f>
        <v>0</v>
      </c>
      <c r="L189" s="78">
        <f t="shared" si="8"/>
        <v>0</v>
      </c>
      <c r="M189" s="82"/>
      <c r="N189" s="82"/>
      <c r="O189" s="82"/>
      <c r="P189" s="82"/>
      <c r="Q189" s="82">
        <v>1</v>
      </c>
      <c r="R189" s="83"/>
      <c r="S189" s="83"/>
      <c r="T189" s="83"/>
      <c r="U189" s="84">
        <f t="shared" si="9"/>
        <v>0</v>
      </c>
      <c r="V189" s="84"/>
      <c r="W189" s="86"/>
      <c r="X189" s="87"/>
      <c r="Y189" s="132">
        <f>VLOOKUP(C189,'[4]ВОМ КГ-3 СОЭКС'!$C$3:$G$2063,5,0)</f>
        <v>61.6</v>
      </c>
      <c r="Z189" s="133">
        <f t="shared" si="7"/>
        <v>0</v>
      </c>
      <c r="AA189" s="132"/>
    </row>
    <row r="190" spans="1:27" x14ac:dyDescent="0.25">
      <c r="A190" s="76"/>
      <c r="B190" s="76" t="s">
        <v>580</v>
      </c>
      <c r="C190" s="77" t="s">
        <v>4052</v>
      </c>
      <c r="D190" s="77" t="s">
        <v>4053</v>
      </c>
      <c r="E190" s="78">
        <v>2</v>
      </c>
      <c r="F190" s="79">
        <v>370.8</v>
      </c>
      <c r="G190" s="80">
        <v>741.6</v>
      </c>
      <c r="H190" s="81">
        <v>19.89</v>
      </c>
      <c r="I190" s="81">
        <v>39.78</v>
      </c>
      <c r="J190" s="78" t="s">
        <v>4743</v>
      </c>
      <c r="K190" s="78">
        <f>VLOOKUP(C190,'[3]09.02.2026'!$C$1543:$J$2063,8,0)</f>
        <v>0</v>
      </c>
      <c r="L190" s="78">
        <f t="shared" si="8"/>
        <v>0</v>
      </c>
      <c r="M190" s="82"/>
      <c r="N190" s="82"/>
      <c r="O190" s="82"/>
      <c r="P190" s="82"/>
      <c r="Q190" s="82">
        <v>2</v>
      </c>
      <c r="R190" s="83"/>
      <c r="S190" s="83"/>
      <c r="T190" s="83"/>
      <c r="U190" s="84">
        <f t="shared" si="9"/>
        <v>0</v>
      </c>
      <c r="V190" s="84"/>
      <c r="W190" s="86"/>
      <c r="X190" s="87"/>
      <c r="Y190" s="132">
        <f>VLOOKUP(C190,'[4]ВОМ КГ-3 СОЭКС'!$C$3:$G$2063,5,0)</f>
        <v>741.6</v>
      </c>
      <c r="Z190" s="133">
        <f t="shared" si="7"/>
        <v>0</v>
      </c>
      <c r="AA190" s="132"/>
    </row>
    <row r="191" spans="1:27" x14ac:dyDescent="0.25">
      <c r="A191" s="76"/>
      <c r="B191" s="76" t="s">
        <v>583</v>
      </c>
      <c r="C191" s="77" t="s">
        <v>4054</v>
      </c>
      <c r="D191" s="77" t="s">
        <v>4055</v>
      </c>
      <c r="E191" s="78">
        <v>1</v>
      </c>
      <c r="F191" s="79">
        <v>276.39999999999998</v>
      </c>
      <c r="G191" s="80">
        <v>276.39999999999998</v>
      </c>
      <c r="H191" s="81">
        <v>14.96</v>
      </c>
      <c r="I191" s="81">
        <v>14.96</v>
      </c>
      <c r="J191" s="78" t="s">
        <v>4743</v>
      </c>
      <c r="K191" s="78">
        <f>VLOOKUP(C191,'[3]09.02.2026'!$C$1543:$J$2063,8,0)</f>
        <v>0</v>
      </c>
      <c r="L191" s="78">
        <f t="shared" si="8"/>
        <v>0</v>
      </c>
      <c r="M191" s="82"/>
      <c r="N191" s="82"/>
      <c r="O191" s="82"/>
      <c r="P191" s="82"/>
      <c r="Q191" s="82">
        <v>1</v>
      </c>
      <c r="R191" s="83"/>
      <c r="S191" s="83"/>
      <c r="T191" s="83"/>
      <c r="U191" s="84">
        <f t="shared" si="9"/>
        <v>0</v>
      </c>
      <c r="V191" s="84"/>
      <c r="W191" s="86"/>
      <c r="X191" s="87"/>
      <c r="Y191" s="132">
        <f>VLOOKUP(C191,'[4]ВОМ КГ-3 СОЭКС'!$C$3:$G$2063,5,0)</f>
        <v>276.39999999999998</v>
      </c>
      <c r="Z191" s="133">
        <f t="shared" si="7"/>
        <v>0</v>
      </c>
      <c r="AA191" s="132"/>
    </row>
    <row r="192" spans="1:27" x14ac:dyDescent="0.25">
      <c r="A192" s="76"/>
      <c r="B192" s="76" t="s">
        <v>586</v>
      </c>
      <c r="C192" s="77" t="s">
        <v>4056</v>
      </c>
      <c r="D192" s="77" t="s">
        <v>4057</v>
      </c>
      <c r="E192" s="78">
        <v>1</v>
      </c>
      <c r="F192" s="79">
        <v>309.60000000000002</v>
      </c>
      <c r="G192" s="80">
        <v>309.60000000000002</v>
      </c>
      <c r="H192" s="81">
        <v>16.39</v>
      </c>
      <c r="I192" s="81">
        <v>16.39</v>
      </c>
      <c r="J192" s="78" t="s">
        <v>4743</v>
      </c>
      <c r="K192" s="78">
        <f>VLOOKUP(C192,'[3]09.02.2026'!$C$1543:$J$2063,8,0)</f>
        <v>0</v>
      </c>
      <c r="L192" s="78">
        <f t="shared" si="8"/>
        <v>0</v>
      </c>
      <c r="M192" s="82"/>
      <c r="N192" s="82"/>
      <c r="O192" s="82"/>
      <c r="P192" s="82"/>
      <c r="Q192" s="82">
        <v>1</v>
      </c>
      <c r="R192" s="83"/>
      <c r="S192" s="83"/>
      <c r="T192" s="83"/>
      <c r="U192" s="84">
        <f t="shared" si="9"/>
        <v>0</v>
      </c>
      <c r="V192" s="84"/>
      <c r="W192" s="86"/>
      <c r="X192" s="87"/>
      <c r="Y192" s="132">
        <f>VLOOKUP(C192,'[4]ВОМ КГ-3 СОЭКС'!$C$3:$G$2063,5,0)</f>
        <v>309.60000000000002</v>
      </c>
      <c r="Z192" s="133">
        <f t="shared" si="7"/>
        <v>0</v>
      </c>
      <c r="AA192" s="132"/>
    </row>
    <row r="193" spans="1:27" x14ac:dyDescent="0.25">
      <c r="A193" s="76"/>
      <c r="B193" s="76" t="s">
        <v>589</v>
      </c>
      <c r="C193" s="77" t="s">
        <v>4058</v>
      </c>
      <c r="D193" s="77" t="s">
        <v>4059</v>
      </c>
      <c r="E193" s="78">
        <v>1</v>
      </c>
      <c r="F193" s="79">
        <v>368.9</v>
      </c>
      <c r="G193" s="80">
        <v>368.9</v>
      </c>
      <c r="H193" s="81">
        <v>12.26</v>
      </c>
      <c r="I193" s="81">
        <v>12.26</v>
      </c>
      <c r="J193" s="78" t="s">
        <v>4743</v>
      </c>
      <c r="K193" s="78">
        <f>VLOOKUP(C193,'[3]09.02.2026'!$C$1543:$J$2063,8,0)</f>
        <v>0</v>
      </c>
      <c r="L193" s="78">
        <f t="shared" si="8"/>
        <v>0</v>
      </c>
      <c r="M193" s="82"/>
      <c r="N193" s="82"/>
      <c r="O193" s="82"/>
      <c r="P193" s="82"/>
      <c r="Q193" s="82"/>
      <c r="R193" s="83"/>
      <c r="S193" s="83">
        <v>1</v>
      </c>
      <c r="T193" s="83"/>
      <c r="U193" s="84">
        <f t="shared" si="9"/>
        <v>0</v>
      </c>
      <c r="V193" s="84"/>
      <c r="W193" s="86"/>
      <c r="X193" s="87"/>
      <c r="Y193" s="132">
        <f>VLOOKUP(C193,'[4]ВОМ КГ-3 СОЭКС'!$C$3:$G$2063,5,0)</f>
        <v>368.9</v>
      </c>
      <c r="Z193" s="133">
        <f t="shared" si="7"/>
        <v>0</v>
      </c>
      <c r="AA193" s="132"/>
    </row>
    <row r="194" spans="1:27" x14ac:dyDescent="0.25">
      <c r="A194" s="76"/>
      <c r="B194" s="76" t="s">
        <v>592</v>
      </c>
      <c r="C194" s="77" t="s">
        <v>4060</v>
      </c>
      <c r="D194" s="77" t="s">
        <v>4061</v>
      </c>
      <c r="E194" s="78">
        <v>1</v>
      </c>
      <c r="F194" s="79">
        <v>238.8</v>
      </c>
      <c r="G194" s="80">
        <v>238.8</v>
      </c>
      <c r="H194" s="81">
        <v>7.79</v>
      </c>
      <c r="I194" s="81">
        <v>7.79</v>
      </c>
      <c r="J194" s="78" t="s">
        <v>4743</v>
      </c>
      <c r="K194" s="78">
        <f>VLOOKUP(C194,'[3]09.02.2026'!$C$1543:$J$2063,8,0)</f>
        <v>0</v>
      </c>
      <c r="L194" s="78">
        <f t="shared" si="8"/>
        <v>0</v>
      </c>
      <c r="M194" s="82"/>
      <c r="N194" s="82"/>
      <c r="O194" s="82"/>
      <c r="P194" s="82"/>
      <c r="Q194" s="82"/>
      <c r="R194" s="83"/>
      <c r="S194" s="83"/>
      <c r="T194" s="83">
        <v>1</v>
      </c>
      <c r="U194" s="84">
        <f t="shared" si="9"/>
        <v>0</v>
      </c>
      <c r="V194" s="84"/>
      <c r="W194" s="86"/>
      <c r="X194" s="87"/>
      <c r="Y194" s="132">
        <f>VLOOKUP(C194,'[4]ВОМ КГ-3 СОЭКС'!$C$3:$G$2063,5,0)</f>
        <v>238.8</v>
      </c>
      <c r="Z194" s="133">
        <f t="shared" si="7"/>
        <v>0</v>
      </c>
      <c r="AA194" s="132"/>
    </row>
    <row r="195" spans="1:27" x14ac:dyDescent="0.25">
      <c r="A195" s="76"/>
      <c r="B195" s="76" t="s">
        <v>595</v>
      </c>
      <c r="C195" s="77" t="s">
        <v>4062</v>
      </c>
      <c r="D195" s="77" t="s">
        <v>4063</v>
      </c>
      <c r="E195" s="78">
        <v>1</v>
      </c>
      <c r="F195" s="79">
        <v>449.9</v>
      </c>
      <c r="G195" s="80">
        <v>449.9</v>
      </c>
      <c r="H195" s="81">
        <v>20.170000000000002</v>
      </c>
      <c r="I195" s="81">
        <v>20.170000000000002</v>
      </c>
      <c r="J195" s="78" t="s">
        <v>4743</v>
      </c>
      <c r="K195" s="78">
        <f>VLOOKUP(C195,'[3]09.02.2026'!$C$1543:$J$2063,8,0)</f>
        <v>0</v>
      </c>
      <c r="L195" s="78">
        <f t="shared" si="8"/>
        <v>0</v>
      </c>
      <c r="M195" s="82"/>
      <c r="N195" s="82"/>
      <c r="O195" s="82"/>
      <c r="P195" s="82"/>
      <c r="Q195" s="82">
        <v>1</v>
      </c>
      <c r="R195" s="83"/>
      <c r="S195" s="83"/>
      <c r="T195" s="83"/>
      <c r="U195" s="84">
        <f t="shared" si="9"/>
        <v>0</v>
      </c>
      <c r="V195" s="84"/>
      <c r="W195" s="86"/>
      <c r="X195" s="87"/>
      <c r="Y195" s="132">
        <f>VLOOKUP(C195,'[4]ВОМ КГ-3 СОЭКС'!$C$3:$G$2063,5,0)</f>
        <v>449.9</v>
      </c>
      <c r="Z195" s="133">
        <f t="shared" ref="Z195:Z258" si="11">G195-Y195</f>
        <v>0</v>
      </c>
      <c r="AA195" s="132"/>
    </row>
    <row r="196" spans="1:27" x14ac:dyDescent="0.25">
      <c r="A196" s="76"/>
      <c r="B196" s="76" t="s">
        <v>598</v>
      </c>
      <c r="C196" s="77" t="s">
        <v>4064</v>
      </c>
      <c r="D196" s="77" t="s">
        <v>4065</v>
      </c>
      <c r="E196" s="78">
        <v>40</v>
      </c>
      <c r="F196" s="79">
        <v>1.5</v>
      </c>
      <c r="G196" s="80">
        <v>60</v>
      </c>
      <c r="H196" s="81">
        <v>0.04</v>
      </c>
      <c r="I196" s="81">
        <v>1.6</v>
      </c>
      <c r="J196" s="78" t="s">
        <v>4743</v>
      </c>
      <c r="K196" s="78">
        <f>VLOOKUP(C196,'[3]09.02.2026'!$C$1543:$J$2063,8,0)</f>
        <v>0</v>
      </c>
      <c r="L196" s="78">
        <f t="shared" ref="L196:L259" si="12">K196*F196</f>
        <v>0</v>
      </c>
      <c r="M196" s="82">
        <v>4</v>
      </c>
      <c r="N196" s="82">
        <v>4</v>
      </c>
      <c r="O196" s="82">
        <v>4</v>
      </c>
      <c r="P196" s="82">
        <v>8</v>
      </c>
      <c r="Q196" s="82">
        <v>8</v>
      </c>
      <c r="R196" s="83">
        <v>4</v>
      </c>
      <c r="S196" s="83">
        <v>4</v>
      </c>
      <c r="T196" s="83">
        <v>4</v>
      </c>
      <c r="U196" s="84">
        <f t="shared" ref="U196:U259" si="13">E196-M196-N196-O196-P196-Q196-R196-S196-T196</f>
        <v>0</v>
      </c>
      <c r="V196" s="131" t="s">
        <v>4754</v>
      </c>
      <c r="W196" s="86"/>
      <c r="X196" s="87"/>
      <c r="Y196" s="132">
        <f>VLOOKUP(C196,'[4]ВОМ КГ-3 СОЭКС'!$C$3:$G$2063,5,0)</f>
        <v>60</v>
      </c>
      <c r="Z196" s="133">
        <f t="shared" si="11"/>
        <v>0</v>
      </c>
      <c r="AA196" s="132"/>
    </row>
    <row r="197" spans="1:27" x14ac:dyDescent="0.25">
      <c r="A197" s="76"/>
      <c r="B197" s="76" t="s">
        <v>601</v>
      </c>
      <c r="C197" s="77" t="s">
        <v>4066</v>
      </c>
      <c r="D197" s="77" t="s">
        <v>4067</v>
      </c>
      <c r="E197" s="78">
        <v>24</v>
      </c>
      <c r="F197" s="79">
        <v>0.3</v>
      </c>
      <c r="G197" s="80">
        <v>7.2</v>
      </c>
      <c r="H197" s="81">
        <v>0.02</v>
      </c>
      <c r="I197" s="81">
        <v>0.48</v>
      </c>
      <c r="J197" s="78" t="s">
        <v>4743</v>
      </c>
      <c r="K197" s="78">
        <f>VLOOKUP(C197,'[3]09.02.2026'!$C$1543:$J$2063,8,0)</f>
        <v>0</v>
      </c>
      <c r="L197" s="78">
        <f t="shared" si="12"/>
        <v>0</v>
      </c>
      <c r="M197" s="82"/>
      <c r="N197" s="82"/>
      <c r="O197" s="82"/>
      <c r="P197" s="82">
        <v>12</v>
      </c>
      <c r="Q197" s="82">
        <v>12</v>
      </c>
      <c r="R197" s="83"/>
      <c r="S197" s="83"/>
      <c r="T197" s="83"/>
      <c r="U197" s="84">
        <f t="shared" si="13"/>
        <v>0</v>
      </c>
      <c r="V197" s="131" t="s">
        <v>4754</v>
      </c>
      <c r="W197" s="86"/>
      <c r="X197" s="87"/>
      <c r="Y197" s="132">
        <f>VLOOKUP(C197,'[4]ВОМ КГ-3 СОЭКС'!$C$3:$G$2063,5,0)</f>
        <v>7.2</v>
      </c>
      <c r="Z197" s="133">
        <f t="shared" si="11"/>
        <v>0</v>
      </c>
      <c r="AA197" s="132"/>
    </row>
    <row r="198" spans="1:27" x14ac:dyDescent="0.25">
      <c r="A198" s="76"/>
      <c r="B198" s="76" t="s">
        <v>604</v>
      </c>
      <c r="C198" s="77" t="s">
        <v>4068</v>
      </c>
      <c r="D198" s="77" t="s">
        <v>4069</v>
      </c>
      <c r="E198" s="78">
        <v>8</v>
      </c>
      <c r="F198" s="79">
        <v>11.2</v>
      </c>
      <c r="G198" s="80">
        <v>89.6</v>
      </c>
      <c r="H198" s="81">
        <v>0.25</v>
      </c>
      <c r="I198" s="81">
        <v>2</v>
      </c>
      <c r="J198" s="78" t="s">
        <v>4742</v>
      </c>
      <c r="K198" s="78">
        <f>VLOOKUP(C198,'[3]09.02.2026'!$C$1543:$J$2063,8,0)</f>
        <v>0</v>
      </c>
      <c r="L198" s="78">
        <f t="shared" si="12"/>
        <v>0</v>
      </c>
      <c r="M198" s="82"/>
      <c r="N198" s="82"/>
      <c r="O198" s="82"/>
      <c r="P198" s="82"/>
      <c r="Q198" s="82">
        <v>8</v>
      </c>
      <c r="R198" s="83"/>
      <c r="S198" s="83"/>
      <c r="T198" s="83"/>
      <c r="U198" s="84">
        <f t="shared" si="13"/>
        <v>0</v>
      </c>
      <c r="V198" s="84"/>
      <c r="W198" s="86"/>
      <c r="X198" s="87"/>
      <c r="Y198" s="132">
        <f>VLOOKUP(C198,'[4]ВОМ КГ-3 СОЭКС'!$C$3:$G$2063,5,0)</f>
        <v>89.6</v>
      </c>
      <c r="Z198" s="133">
        <f t="shared" si="11"/>
        <v>0</v>
      </c>
      <c r="AA198" s="132"/>
    </row>
    <row r="199" spans="1:27" x14ac:dyDescent="0.25">
      <c r="A199" s="76"/>
      <c r="B199" s="76" t="s">
        <v>607</v>
      </c>
      <c r="C199" s="77" t="s">
        <v>4070</v>
      </c>
      <c r="D199" s="77" t="s">
        <v>4071</v>
      </c>
      <c r="E199" s="78">
        <v>2</v>
      </c>
      <c r="F199" s="79">
        <v>26.4</v>
      </c>
      <c r="G199" s="80">
        <v>52.8</v>
      </c>
      <c r="H199" s="81">
        <v>0.37</v>
      </c>
      <c r="I199" s="81">
        <v>0.74</v>
      </c>
      <c r="J199" s="78" t="s">
        <v>4742</v>
      </c>
      <c r="K199" s="78">
        <f>VLOOKUP(C199,'[3]09.02.2026'!$C$1543:$J$2063,8,0)</f>
        <v>0</v>
      </c>
      <c r="L199" s="78">
        <f t="shared" si="12"/>
        <v>0</v>
      </c>
      <c r="M199" s="82"/>
      <c r="N199" s="82"/>
      <c r="O199" s="82"/>
      <c r="P199" s="82"/>
      <c r="Q199" s="82"/>
      <c r="R199" s="83"/>
      <c r="S199" s="83"/>
      <c r="T199" s="83">
        <v>2</v>
      </c>
      <c r="U199" s="84">
        <f t="shared" si="13"/>
        <v>0</v>
      </c>
      <c r="V199" s="84"/>
      <c r="W199" s="86"/>
      <c r="X199" s="87"/>
      <c r="Y199" s="132">
        <f>VLOOKUP(C199,'[4]ВОМ КГ-3 СОЭКС'!$C$3:$G$2063,5,0)</f>
        <v>52.8</v>
      </c>
      <c r="Z199" s="133">
        <f t="shared" si="11"/>
        <v>0</v>
      </c>
      <c r="AA199" s="132"/>
    </row>
    <row r="200" spans="1:27" x14ac:dyDescent="0.25">
      <c r="A200" s="76"/>
      <c r="B200" s="76" t="s">
        <v>610</v>
      </c>
      <c r="C200" s="77" t="s">
        <v>4072</v>
      </c>
      <c r="D200" s="77" t="s">
        <v>4073</v>
      </c>
      <c r="E200" s="78">
        <v>1</v>
      </c>
      <c r="F200" s="79">
        <v>65.400000000000006</v>
      </c>
      <c r="G200" s="80">
        <v>65.400000000000006</v>
      </c>
      <c r="H200" s="81">
        <v>3.19</v>
      </c>
      <c r="I200" s="81">
        <v>3.19</v>
      </c>
      <c r="J200" s="78" t="s">
        <v>4743</v>
      </c>
      <c r="K200" s="78">
        <f>VLOOKUP(C200,'[3]09.02.2026'!$C$1543:$J$2063,8,0)</f>
        <v>0</v>
      </c>
      <c r="L200" s="78">
        <f t="shared" si="12"/>
        <v>0</v>
      </c>
      <c r="M200" s="82">
        <v>1</v>
      </c>
      <c r="N200" s="82"/>
      <c r="O200" s="82"/>
      <c r="P200" s="82"/>
      <c r="Q200" s="82"/>
      <c r="R200" s="83"/>
      <c r="S200" s="83"/>
      <c r="T200" s="83"/>
      <c r="U200" s="84">
        <f t="shared" si="13"/>
        <v>0</v>
      </c>
      <c r="V200" s="84"/>
      <c r="W200" s="86"/>
      <c r="X200" s="87"/>
      <c r="Y200" s="132">
        <f>VLOOKUP(C200,'[4]ВОМ КГ-3 СОЭКС'!$C$3:$G$2063,5,0)</f>
        <v>65.400000000000006</v>
      </c>
      <c r="Z200" s="133">
        <f t="shared" si="11"/>
        <v>0</v>
      </c>
      <c r="AA200" s="132"/>
    </row>
    <row r="201" spans="1:27" x14ac:dyDescent="0.25">
      <c r="A201" s="76"/>
      <c r="B201" s="76" t="s">
        <v>613</v>
      </c>
      <c r="C201" s="77" t="s">
        <v>4074</v>
      </c>
      <c r="D201" s="77" t="s">
        <v>4075</v>
      </c>
      <c r="E201" s="78">
        <v>1</v>
      </c>
      <c r="F201" s="79">
        <v>62.3</v>
      </c>
      <c r="G201" s="80">
        <v>62.3</v>
      </c>
      <c r="H201" s="81">
        <v>3.04</v>
      </c>
      <c r="I201" s="81">
        <v>3.04</v>
      </c>
      <c r="J201" s="78" t="s">
        <v>4743</v>
      </c>
      <c r="K201" s="78">
        <f>VLOOKUP(C201,'[3]09.02.2026'!$C$1543:$J$2063,8,0)</f>
        <v>0</v>
      </c>
      <c r="L201" s="78">
        <f t="shared" si="12"/>
        <v>0</v>
      </c>
      <c r="M201" s="82">
        <v>1</v>
      </c>
      <c r="N201" s="82"/>
      <c r="O201" s="82"/>
      <c r="P201" s="82"/>
      <c r="Q201" s="82"/>
      <c r="R201" s="83"/>
      <c r="S201" s="83"/>
      <c r="T201" s="83"/>
      <c r="U201" s="84">
        <f t="shared" si="13"/>
        <v>0</v>
      </c>
      <c r="V201" s="84"/>
      <c r="W201" s="86"/>
      <c r="X201" s="87"/>
      <c r="Y201" s="132">
        <f>VLOOKUP(C201,'[4]ВОМ КГ-3 СОЭКС'!$C$3:$G$2063,5,0)</f>
        <v>62.3</v>
      </c>
      <c r="Z201" s="133">
        <f t="shared" si="11"/>
        <v>0</v>
      </c>
      <c r="AA201" s="132"/>
    </row>
    <row r="202" spans="1:27" x14ac:dyDescent="0.25">
      <c r="A202" s="76"/>
      <c r="B202" s="76" t="s">
        <v>616</v>
      </c>
      <c r="C202" s="77" t="s">
        <v>4076</v>
      </c>
      <c r="D202" s="77" t="s">
        <v>4077</v>
      </c>
      <c r="E202" s="78">
        <v>1</v>
      </c>
      <c r="F202" s="79">
        <v>51</v>
      </c>
      <c r="G202" s="80">
        <v>51</v>
      </c>
      <c r="H202" s="81">
        <v>2.4900000000000002</v>
      </c>
      <c r="I202" s="81">
        <v>2.4900000000000002</v>
      </c>
      <c r="J202" s="78" t="s">
        <v>4743</v>
      </c>
      <c r="K202" s="78">
        <f>VLOOKUP(C202,'[3]09.02.2026'!$C$1543:$J$2063,8,0)</f>
        <v>0</v>
      </c>
      <c r="L202" s="78">
        <f t="shared" si="12"/>
        <v>0</v>
      </c>
      <c r="M202" s="82">
        <v>1</v>
      </c>
      <c r="N202" s="82"/>
      <c r="O202" s="82"/>
      <c r="P202" s="82"/>
      <c r="Q202" s="82"/>
      <c r="R202" s="83"/>
      <c r="S202" s="83"/>
      <c r="T202" s="83"/>
      <c r="U202" s="84">
        <f t="shared" si="13"/>
        <v>0</v>
      </c>
      <c r="V202" s="84"/>
      <c r="W202" s="86"/>
      <c r="X202" s="87"/>
      <c r="Y202" s="132">
        <f>VLOOKUP(C202,'[4]ВОМ КГ-3 СОЭКС'!$C$3:$G$2063,5,0)</f>
        <v>51</v>
      </c>
      <c r="Z202" s="133">
        <f t="shared" si="11"/>
        <v>0</v>
      </c>
      <c r="AA202" s="132"/>
    </row>
    <row r="203" spans="1:27" x14ac:dyDescent="0.25">
      <c r="A203" s="76"/>
      <c r="B203" s="76" t="s">
        <v>619</v>
      </c>
      <c r="C203" s="77" t="s">
        <v>4078</v>
      </c>
      <c r="D203" s="77" t="s">
        <v>4079</v>
      </c>
      <c r="E203" s="78">
        <v>1</v>
      </c>
      <c r="F203" s="79">
        <v>85.1</v>
      </c>
      <c r="G203" s="80">
        <v>85.1</v>
      </c>
      <c r="H203" s="81">
        <v>4.1399999999999997</v>
      </c>
      <c r="I203" s="81">
        <v>4.1399999999999997</v>
      </c>
      <c r="J203" s="78" t="s">
        <v>4743</v>
      </c>
      <c r="K203" s="78">
        <f>VLOOKUP(C203,'[3]09.02.2026'!$C$1543:$J$2063,8,0)</f>
        <v>0</v>
      </c>
      <c r="L203" s="78">
        <f t="shared" si="12"/>
        <v>0</v>
      </c>
      <c r="M203" s="82">
        <v>1</v>
      </c>
      <c r="N203" s="82"/>
      <c r="O203" s="82"/>
      <c r="P203" s="82"/>
      <c r="Q203" s="82"/>
      <c r="R203" s="83"/>
      <c r="S203" s="83"/>
      <c r="T203" s="83"/>
      <c r="U203" s="84">
        <f t="shared" si="13"/>
        <v>0</v>
      </c>
      <c r="V203" s="84"/>
      <c r="W203" s="86"/>
      <c r="X203" s="87"/>
      <c r="Y203" s="132">
        <f>VLOOKUP(C203,'[4]ВОМ КГ-3 СОЭКС'!$C$3:$G$2063,5,0)</f>
        <v>85.1</v>
      </c>
      <c r="Z203" s="133">
        <f t="shared" si="11"/>
        <v>0</v>
      </c>
      <c r="AA203" s="132"/>
    </row>
    <row r="204" spans="1:27" x14ac:dyDescent="0.25">
      <c r="A204" s="76"/>
      <c r="B204" s="76" t="s">
        <v>622</v>
      </c>
      <c r="C204" s="77" t="s">
        <v>4080</v>
      </c>
      <c r="D204" s="77" t="s">
        <v>4081</v>
      </c>
      <c r="E204" s="78">
        <v>1</v>
      </c>
      <c r="F204" s="79">
        <v>79</v>
      </c>
      <c r="G204" s="80">
        <v>79</v>
      </c>
      <c r="H204" s="81">
        <v>3.85</v>
      </c>
      <c r="I204" s="81">
        <v>3.85</v>
      </c>
      <c r="J204" s="78" t="s">
        <v>4743</v>
      </c>
      <c r="K204" s="78">
        <f>VLOOKUP(C204,'[3]09.02.2026'!$C$1543:$J$2063,8,0)</f>
        <v>0</v>
      </c>
      <c r="L204" s="78">
        <f t="shared" si="12"/>
        <v>0</v>
      </c>
      <c r="M204" s="82">
        <v>1</v>
      </c>
      <c r="N204" s="82"/>
      <c r="O204" s="82"/>
      <c r="P204" s="82"/>
      <c r="Q204" s="82"/>
      <c r="R204" s="83"/>
      <c r="S204" s="83"/>
      <c r="T204" s="83"/>
      <c r="U204" s="84">
        <f t="shared" si="13"/>
        <v>0</v>
      </c>
      <c r="V204" s="84"/>
      <c r="W204" s="86"/>
      <c r="X204" s="87"/>
      <c r="Y204" s="132">
        <f>VLOOKUP(C204,'[4]ВОМ КГ-3 СОЭКС'!$C$3:$G$2063,5,0)</f>
        <v>79</v>
      </c>
      <c r="Z204" s="133">
        <f t="shared" si="11"/>
        <v>0</v>
      </c>
      <c r="AA204" s="132"/>
    </row>
    <row r="205" spans="1:27" x14ac:dyDescent="0.25">
      <c r="A205" s="76"/>
      <c r="B205" s="76" t="s">
        <v>625</v>
      </c>
      <c r="C205" s="77" t="s">
        <v>4082</v>
      </c>
      <c r="D205" s="77" t="s">
        <v>4083</v>
      </c>
      <c r="E205" s="78">
        <v>1</v>
      </c>
      <c r="F205" s="79">
        <v>70</v>
      </c>
      <c r="G205" s="80">
        <v>70</v>
      </c>
      <c r="H205" s="81">
        <v>3.41</v>
      </c>
      <c r="I205" s="81">
        <v>3.41</v>
      </c>
      <c r="J205" s="78" t="s">
        <v>4743</v>
      </c>
      <c r="K205" s="78">
        <f>VLOOKUP(C205,'[3]09.02.2026'!$C$1543:$J$2063,8,0)</f>
        <v>0</v>
      </c>
      <c r="L205" s="78">
        <f t="shared" si="12"/>
        <v>0</v>
      </c>
      <c r="M205" s="82">
        <v>1</v>
      </c>
      <c r="N205" s="82"/>
      <c r="O205" s="82"/>
      <c r="P205" s="82"/>
      <c r="Q205" s="82"/>
      <c r="R205" s="83"/>
      <c r="S205" s="83"/>
      <c r="T205" s="83"/>
      <c r="U205" s="84">
        <f t="shared" si="13"/>
        <v>0</v>
      </c>
      <c r="V205" s="84"/>
      <c r="W205" s="86"/>
      <c r="X205" s="87"/>
      <c r="Y205" s="132">
        <f>VLOOKUP(C205,'[4]ВОМ КГ-3 СОЭКС'!$C$3:$G$2063,5,0)</f>
        <v>70</v>
      </c>
      <c r="Z205" s="133">
        <f t="shared" si="11"/>
        <v>0</v>
      </c>
      <c r="AA205" s="132"/>
    </row>
    <row r="206" spans="1:27" x14ac:dyDescent="0.25">
      <c r="A206" s="76"/>
      <c r="B206" s="76" t="s">
        <v>628</v>
      </c>
      <c r="C206" s="77" t="s">
        <v>4084</v>
      </c>
      <c r="D206" s="77" t="s">
        <v>4085</v>
      </c>
      <c r="E206" s="78">
        <v>1</v>
      </c>
      <c r="F206" s="79">
        <v>63.8</v>
      </c>
      <c r="G206" s="80">
        <v>63.8</v>
      </c>
      <c r="H206" s="81">
        <v>3.11</v>
      </c>
      <c r="I206" s="81">
        <v>3.11</v>
      </c>
      <c r="J206" s="78" t="s">
        <v>4743</v>
      </c>
      <c r="K206" s="78">
        <f>VLOOKUP(C206,'[3]09.02.2026'!$C$1543:$J$2063,8,0)</f>
        <v>0</v>
      </c>
      <c r="L206" s="78">
        <f t="shared" si="12"/>
        <v>0</v>
      </c>
      <c r="M206" s="82">
        <v>1</v>
      </c>
      <c r="N206" s="82"/>
      <c r="O206" s="82"/>
      <c r="P206" s="82"/>
      <c r="Q206" s="82"/>
      <c r="R206" s="83"/>
      <c r="S206" s="83"/>
      <c r="T206" s="83"/>
      <c r="U206" s="84">
        <f t="shared" si="13"/>
        <v>0</v>
      </c>
      <c r="V206" s="84"/>
      <c r="W206" s="86"/>
      <c r="X206" s="87"/>
      <c r="Y206" s="132">
        <f>VLOOKUP(C206,'[4]ВОМ КГ-3 СОЭКС'!$C$3:$G$2063,5,0)</f>
        <v>63.8</v>
      </c>
      <c r="Z206" s="133">
        <f t="shared" si="11"/>
        <v>0</v>
      </c>
      <c r="AA206" s="132"/>
    </row>
    <row r="207" spans="1:27" x14ac:dyDescent="0.25">
      <c r="A207" s="76"/>
      <c r="B207" s="76" t="s">
        <v>631</v>
      </c>
      <c r="C207" s="77" t="s">
        <v>4086</v>
      </c>
      <c r="D207" s="77" t="s">
        <v>4087</v>
      </c>
      <c r="E207" s="78">
        <v>1</v>
      </c>
      <c r="F207" s="79">
        <v>85.1</v>
      </c>
      <c r="G207" s="80">
        <v>85.1</v>
      </c>
      <c r="H207" s="81">
        <v>4.1399999999999997</v>
      </c>
      <c r="I207" s="81">
        <v>4.1399999999999997</v>
      </c>
      <c r="J207" s="78" t="s">
        <v>4743</v>
      </c>
      <c r="K207" s="78">
        <f>VLOOKUP(C207,'[3]09.02.2026'!$C$1543:$J$2063,8,0)</f>
        <v>0</v>
      </c>
      <c r="L207" s="78">
        <f t="shared" si="12"/>
        <v>0</v>
      </c>
      <c r="M207" s="82">
        <v>1</v>
      </c>
      <c r="N207" s="82"/>
      <c r="O207" s="82"/>
      <c r="P207" s="82"/>
      <c r="Q207" s="82"/>
      <c r="R207" s="83"/>
      <c r="S207" s="83"/>
      <c r="T207" s="83"/>
      <c r="U207" s="84">
        <f t="shared" si="13"/>
        <v>0</v>
      </c>
      <c r="V207" s="84"/>
      <c r="W207" s="86"/>
      <c r="X207" s="87"/>
      <c r="Y207" s="132">
        <f>VLOOKUP(C207,'[4]ВОМ КГ-3 СОЭКС'!$C$3:$G$2063,5,0)</f>
        <v>85.1</v>
      </c>
      <c r="Z207" s="133">
        <f t="shared" si="11"/>
        <v>0</v>
      </c>
      <c r="AA207" s="132"/>
    </row>
    <row r="208" spans="1:27" x14ac:dyDescent="0.25">
      <c r="A208" s="76"/>
      <c r="B208" s="76" t="s">
        <v>634</v>
      </c>
      <c r="C208" s="77" t="s">
        <v>4088</v>
      </c>
      <c r="D208" s="77" t="s">
        <v>4089</v>
      </c>
      <c r="E208" s="78">
        <v>1</v>
      </c>
      <c r="F208" s="79">
        <v>79</v>
      </c>
      <c r="G208" s="80">
        <v>79</v>
      </c>
      <c r="H208" s="81">
        <v>3.85</v>
      </c>
      <c r="I208" s="81">
        <v>3.85</v>
      </c>
      <c r="J208" s="78" t="s">
        <v>4743</v>
      </c>
      <c r="K208" s="78">
        <f>VLOOKUP(C208,'[3]09.02.2026'!$C$1543:$J$2063,8,0)</f>
        <v>0</v>
      </c>
      <c r="L208" s="78">
        <f t="shared" si="12"/>
        <v>0</v>
      </c>
      <c r="M208" s="82">
        <v>1</v>
      </c>
      <c r="N208" s="82"/>
      <c r="O208" s="82"/>
      <c r="P208" s="82"/>
      <c r="Q208" s="82"/>
      <c r="R208" s="83"/>
      <c r="S208" s="83"/>
      <c r="T208" s="83"/>
      <c r="U208" s="84">
        <f t="shared" si="13"/>
        <v>0</v>
      </c>
      <c r="V208" s="84"/>
      <c r="W208" s="86"/>
      <c r="X208" s="87"/>
      <c r="Y208" s="132">
        <f>VLOOKUP(C208,'[4]ВОМ КГ-3 СОЭКС'!$C$3:$G$2063,5,0)</f>
        <v>79</v>
      </c>
      <c r="Z208" s="133">
        <f t="shared" si="11"/>
        <v>0</v>
      </c>
      <c r="AA208" s="132"/>
    </row>
    <row r="209" spans="1:27" x14ac:dyDescent="0.25">
      <c r="A209" s="76"/>
      <c r="B209" s="76" t="s">
        <v>637</v>
      </c>
      <c r="C209" s="77" t="s">
        <v>4090</v>
      </c>
      <c r="D209" s="77" t="s">
        <v>4091</v>
      </c>
      <c r="E209" s="78">
        <v>1</v>
      </c>
      <c r="F209" s="79">
        <v>59.3</v>
      </c>
      <c r="G209" s="80">
        <v>59.3</v>
      </c>
      <c r="H209" s="81">
        <v>2.89</v>
      </c>
      <c r="I209" s="81">
        <v>2.89</v>
      </c>
      <c r="J209" s="78" t="s">
        <v>4743</v>
      </c>
      <c r="K209" s="78">
        <f>VLOOKUP(C209,'[3]09.02.2026'!$C$1543:$J$2063,8,0)</f>
        <v>0</v>
      </c>
      <c r="L209" s="78">
        <f t="shared" si="12"/>
        <v>0</v>
      </c>
      <c r="M209" s="82">
        <v>1</v>
      </c>
      <c r="N209" s="82"/>
      <c r="O209" s="82"/>
      <c r="P209" s="82"/>
      <c r="Q209" s="82"/>
      <c r="R209" s="83"/>
      <c r="S209" s="83"/>
      <c r="T209" s="83"/>
      <c r="U209" s="84">
        <f t="shared" si="13"/>
        <v>0</v>
      </c>
      <c r="V209" s="84"/>
      <c r="W209" s="86"/>
      <c r="X209" s="87"/>
      <c r="Y209" s="132">
        <f>VLOOKUP(C209,'[4]ВОМ КГ-3 СОЭКС'!$C$3:$G$2063,5,0)</f>
        <v>59.3</v>
      </c>
      <c r="Z209" s="133">
        <f t="shared" si="11"/>
        <v>0</v>
      </c>
      <c r="AA209" s="132"/>
    </row>
    <row r="210" spans="1:27" x14ac:dyDescent="0.25">
      <c r="A210" s="76"/>
      <c r="B210" s="76" t="s">
        <v>640</v>
      </c>
      <c r="C210" s="77" t="s">
        <v>4092</v>
      </c>
      <c r="D210" s="77" t="s">
        <v>4093</v>
      </c>
      <c r="E210" s="78">
        <v>1</v>
      </c>
      <c r="F210" s="79">
        <v>61.6</v>
      </c>
      <c r="G210" s="80">
        <v>61.6</v>
      </c>
      <c r="H210" s="81">
        <v>3</v>
      </c>
      <c r="I210" s="81">
        <v>3</v>
      </c>
      <c r="J210" s="78" t="s">
        <v>4743</v>
      </c>
      <c r="K210" s="78">
        <f>VLOOKUP(C210,'[3]09.02.2026'!$C$1543:$J$2063,8,0)</f>
        <v>0</v>
      </c>
      <c r="L210" s="78">
        <f t="shared" si="12"/>
        <v>0</v>
      </c>
      <c r="M210" s="82">
        <v>1</v>
      </c>
      <c r="N210" s="82"/>
      <c r="O210" s="82"/>
      <c r="P210" s="82"/>
      <c r="Q210" s="82"/>
      <c r="R210" s="83"/>
      <c r="S210" s="83"/>
      <c r="T210" s="83"/>
      <c r="U210" s="84">
        <f t="shared" si="13"/>
        <v>0</v>
      </c>
      <c r="V210" s="84"/>
      <c r="W210" s="86"/>
      <c r="X210" s="87"/>
      <c r="Y210" s="132">
        <f>VLOOKUP(C210,'[4]ВОМ КГ-3 СОЭКС'!$C$3:$G$2063,5,0)</f>
        <v>61.6</v>
      </c>
      <c r="Z210" s="133">
        <f t="shared" si="11"/>
        <v>0</v>
      </c>
      <c r="AA210" s="132"/>
    </row>
    <row r="211" spans="1:27" x14ac:dyDescent="0.25">
      <c r="A211" s="76"/>
      <c r="B211" s="76" t="s">
        <v>643</v>
      </c>
      <c r="C211" s="77" t="s">
        <v>4094</v>
      </c>
      <c r="D211" s="77" t="s">
        <v>4095</v>
      </c>
      <c r="E211" s="78">
        <v>11</v>
      </c>
      <c r="F211" s="79">
        <v>219.6</v>
      </c>
      <c r="G211" s="80">
        <v>2415.6</v>
      </c>
      <c r="H211" s="81">
        <v>10.69</v>
      </c>
      <c r="I211" s="81">
        <v>117.59</v>
      </c>
      <c r="J211" s="78" t="s">
        <v>4743</v>
      </c>
      <c r="K211" s="78">
        <f>VLOOKUP(C211,'[3]09.02.2026'!$C$1543:$J$2063,8,0)</f>
        <v>0</v>
      </c>
      <c r="L211" s="78">
        <f t="shared" si="12"/>
        <v>0</v>
      </c>
      <c r="M211" s="82"/>
      <c r="N211" s="82">
        <v>2</v>
      </c>
      <c r="O211" s="82">
        <v>2</v>
      </c>
      <c r="P211" s="82">
        <v>2</v>
      </c>
      <c r="Q211" s="82">
        <v>1</v>
      </c>
      <c r="R211" s="83">
        <v>2</v>
      </c>
      <c r="S211" s="83">
        <v>2</v>
      </c>
      <c r="T211" s="83"/>
      <c r="U211" s="84">
        <f t="shared" si="13"/>
        <v>0</v>
      </c>
      <c r="V211" s="84"/>
      <c r="W211" s="86"/>
      <c r="X211" s="87"/>
      <c r="Y211" s="132">
        <f>VLOOKUP(C211,'[4]ВОМ КГ-3 СОЭКС'!$C$3:$G$2063,5,0)</f>
        <v>2415.6</v>
      </c>
      <c r="Z211" s="133">
        <f t="shared" si="11"/>
        <v>0</v>
      </c>
      <c r="AA211" s="132"/>
    </row>
    <row r="212" spans="1:27" x14ac:dyDescent="0.25">
      <c r="A212" s="76"/>
      <c r="B212" s="76" t="s">
        <v>646</v>
      </c>
      <c r="C212" s="77" t="s">
        <v>4096</v>
      </c>
      <c r="D212" s="77" t="s">
        <v>4097</v>
      </c>
      <c r="E212" s="78">
        <v>11</v>
      </c>
      <c r="F212" s="79">
        <v>201.5</v>
      </c>
      <c r="G212" s="80">
        <v>2216.5</v>
      </c>
      <c r="H212" s="81">
        <v>9.8000000000000007</v>
      </c>
      <c r="I212" s="81">
        <v>107.8</v>
      </c>
      <c r="J212" s="78" t="s">
        <v>4743</v>
      </c>
      <c r="K212" s="78">
        <f>VLOOKUP(C212,'[3]09.02.2026'!$C$1543:$J$2063,8,0)</f>
        <v>0</v>
      </c>
      <c r="L212" s="78">
        <f t="shared" si="12"/>
        <v>0</v>
      </c>
      <c r="M212" s="82"/>
      <c r="N212" s="82">
        <v>2</v>
      </c>
      <c r="O212" s="82">
        <v>2</v>
      </c>
      <c r="P212" s="82">
        <v>2</v>
      </c>
      <c r="Q212" s="82">
        <v>1</v>
      </c>
      <c r="R212" s="83">
        <v>2</v>
      </c>
      <c r="S212" s="83">
        <v>2</v>
      </c>
      <c r="T212" s="83"/>
      <c r="U212" s="84">
        <f t="shared" si="13"/>
        <v>0</v>
      </c>
      <c r="V212" s="84"/>
      <c r="W212" s="86"/>
      <c r="X212" s="87"/>
      <c r="Y212" s="132">
        <f>VLOOKUP(C212,'[4]ВОМ КГ-3 СОЭКС'!$C$3:$G$2063,5,0)</f>
        <v>2216.5</v>
      </c>
      <c r="Z212" s="133">
        <f t="shared" si="11"/>
        <v>0</v>
      </c>
      <c r="AA212" s="132"/>
    </row>
    <row r="213" spans="1:27" x14ac:dyDescent="0.25">
      <c r="A213" s="76"/>
      <c r="B213" s="76" t="s">
        <v>649</v>
      </c>
      <c r="C213" s="77" t="s">
        <v>4098</v>
      </c>
      <c r="D213" s="77" t="s">
        <v>4099</v>
      </c>
      <c r="E213" s="78">
        <v>3</v>
      </c>
      <c r="F213" s="79">
        <v>165.6</v>
      </c>
      <c r="G213" s="80">
        <v>496.8</v>
      </c>
      <c r="H213" s="81">
        <v>8.07</v>
      </c>
      <c r="I213" s="81">
        <v>24.21</v>
      </c>
      <c r="J213" s="78" t="s">
        <v>4743</v>
      </c>
      <c r="K213" s="78">
        <f>VLOOKUP(C213,'[3]09.02.2026'!$C$1543:$J$2063,8,0)</f>
        <v>0</v>
      </c>
      <c r="L213" s="78">
        <f t="shared" si="12"/>
        <v>0</v>
      </c>
      <c r="M213" s="82"/>
      <c r="N213" s="82">
        <v>1</v>
      </c>
      <c r="O213" s="82"/>
      <c r="P213" s="82">
        <v>1</v>
      </c>
      <c r="Q213" s="82"/>
      <c r="R213" s="83"/>
      <c r="S213" s="83">
        <v>1</v>
      </c>
      <c r="T213" s="83"/>
      <c r="U213" s="84">
        <f t="shared" si="13"/>
        <v>0</v>
      </c>
      <c r="V213" s="84"/>
      <c r="W213" s="86"/>
      <c r="X213" s="87"/>
      <c r="Y213" s="132">
        <f>VLOOKUP(C213,'[4]ВОМ КГ-3 СОЭКС'!$C$3:$G$2063,5,0)</f>
        <v>496.8</v>
      </c>
      <c r="Z213" s="133">
        <f t="shared" si="11"/>
        <v>0</v>
      </c>
      <c r="AA213" s="132"/>
    </row>
    <row r="214" spans="1:27" x14ac:dyDescent="0.25">
      <c r="A214" s="76"/>
      <c r="B214" s="76" t="s">
        <v>652</v>
      </c>
      <c r="C214" s="77" t="s">
        <v>4100</v>
      </c>
      <c r="D214" s="77" t="s">
        <v>4101</v>
      </c>
      <c r="E214" s="78">
        <v>3</v>
      </c>
      <c r="F214" s="79">
        <v>275.7</v>
      </c>
      <c r="G214" s="80">
        <v>827.1</v>
      </c>
      <c r="H214" s="81">
        <v>13.4</v>
      </c>
      <c r="I214" s="81">
        <v>40.200000000000003</v>
      </c>
      <c r="J214" s="78" t="s">
        <v>4743</v>
      </c>
      <c r="K214" s="78">
        <f>VLOOKUP(C214,'[3]09.02.2026'!$C$1543:$J$2063,8,0)</f>
        <v>0</v>
      </c>
      <c r="L214" s="78">
        <f t="shared" si="12"/>
        <v>0</v>
      </c>
      <c r="M214" s="82"/>
      <c r="N214" s="82">
        <v>1</v>
      </c>
      <c r="O214" s="82"/>
      <c r="P214" s="82">
        <v>1</v>
      </c>
      <c r="Q214" s="82"/>
      <c r="R214" s="83"/>
      <c r="S214" s="83">
        <v>1</v>
      </c>
      <c r="T214" s="83"/>
      <c r="U214" s="84">
        <f t="shared" si="13"/>
        <v>0</v>
      </c>
      <c r="V214" s="84"/>
      <c r="W214" s="86"/>
      <c r="X214" s="87"/>
      <c r="Y214" s="132">
        <f>VLOOKUP(C214,'[4]ВОМ КГ-3 СОЭКС'!$C$3:$G$2063,5,0)</f>
        <v>827.1</v>
      </c>
      <c r="Z214" s="133">
        <f t="shared" si="11"/>
        <v>0</v>
      </c>
      <c r="AA214" s="132"/>
    </row>
    <row r="215" spans="1:27" x14ac:dyDescent="0.25">
      <c r="A215" s="76"/>
      <c r="B215" s="76" t="s">
        <v>655</v>
      </c>
      <c r="C215" s="77" t="s">
        <v>4102</v>
      </c>
      <c r="D215" s="77" t="s">
        <v>4103</v>
      </c>
      <c r="E215" s="78">
        <v>3</v>
      </c>
      <c r="F215" s="79">
        <v>256</v>
      </c>
      <c r="G215" s="80">
        <v>768</v>
      </c>
      <c r="H215" s="81">
        <v>12.45</v>
      </c>
      <c r="I215" s="81">
        <v>37.35</v>
      </c>
      <c r="J215" s="78" t="s">
        <v>4743</v>
      </c>
      <c r="K215" s="78">
        <f>VLOOKUP(C215,'[3]09.02.2026'!$C$1543:$J$2063,8,0)</f>
        <v>0</v>
      </c>
      <c r="L215" s="78">
        <f t="shared" si="12"/>
        <v>0</v>
      </c>
      <c r="M215" s="82"/>
      <c r="N215" s="82">
        <v>1</v>
      </c>
      <c r="O215" s="82"/>
      <c r="P215" s="82">
        <v>1</v>
      </c>
      <c r="Q215" s="82"/>
      <c r="R215" s="83"/>
      <c r="S215" s="83">
        <v>1</v>
      </c>
      <c r="T215" s="83"/>
      <c r="U215" s="84">
        <f t="shared" si="13"/>
        <v>0</v>
      </c>
      <c r="V215" s="84"/>
      <c r="W215" s="86"/>
      <c r="X215" s="87"/>
      <c r="Y215" s="132">
        <f>VLOOKUP(C215,'[4]ВОМ КГ-3 СОЭКС'!$C$3:$G$2063,5,0)</f>
        <v>768</v>
      </c>
      <c r="Z215" s="133">
        <f t="shared" si="11"/>
        <v>0</v>
      </c>
      <c r="AA215" s="132"/>
    </row>
    <row r="216" spans="1:27" x14ac:dyDescent="0.25">
      <c r="A216" s="76"/>
      <c r="B216" s="76" t="s">
        <v>658</v>
      </c>
      <c r="C216" s="77" t="s">
        <v>4104</v>
      </c>
      <c r="D216" s="77" t="s">
        <v>4105</v>
      </c>
      <c r="E216" s="78">
        <v>2</v>
      </c>
      <c r="F216" s="79">
        <v>226.8</v>
      </c>
      <c r="G216" s="80">
        <v>453.6</v>
      </c>
      <c r="H216" s="81">
        <v>11.03</v>
      </c>
      <c r="I216" s="81">
        <v>22.06</v>
      </c>
      <c r="J216" s="78" t="s">
        <v>4743</v>
      </c>
      <c r="K216" s="78">
        <f>VLOOKUP(C216,'[3]09.02.2026'!$C$1543:$J$2063,8,0)</f>
        <v>0</v>
      </c>
      <c r="L216" s="78">
        <f t="shared" si="12"/>
        <v>0</v>
      </c>
      <c r="M216" s="82"/>
      <c r="N216" s="82">
        <v>1</v>
      </c>
      <c r="O216" s="82"/>
      <c r="P216" s="82"/>
      <c r="Q216" s="82"/>
      <c r="R216" s="83"/>
      <c r="S216" s="83">
        <v>1</v>
      </c>
      <c r="T216" s="83"/>
      <c r="U216" s="84">
        <f t="shared" si="13"/>
        <v>0</v>
      </c>
      <c r="V216" s="84"/>
      <c r="W216" s="86"/>
      <c r="X216" s="87"/>
      <c r="Y216" s="132">
        <f>VLOOKUP(C216,'[4]ВОМ КГ-3 СОЭКС'!$C$3:$G$2063,5,0)</f>
        <v>453.6</v>
      </c>
      <c r="Z216" s="133">
        <f t="shared" si="11"/>
        <v>0</v>
      </c>
      <c r="AA216" s="132"/>
    </row>
    <row r="217" spans="1:27" x14ac:dyDescent="0.25">
      <c r="A217" s="76"/>
      <c r="B217" s="76" t="s">
        <v>661</v>
      </c>
      <c r="C217" s="77" t="s">
        <v>4106</v>
      </c>
      <c r="D217" s="77" t="s">
        <v>4107</v>
      </c>
      <c r="E217" s="78">
        <v>1</v>
      </c>
      <c r="F217" s="79">
        <v>206.3</v>
      </c>
      <c r="G217" s="80">
        <v>206.3</v>
      </c>
      <c r="H217" s="81">
        <v>10.050000000000001</v>
      </c>
      <c r="I217" s="81">
        <v>10.050000000000001</v>
      </c>
      <c r="J217" s="78" t="s">
        <v>4743</v>
      </c>
      <c r="K217" s="78">
        <f>VLOOKUP(C217,'[3]09.02.2026'!$C$1543:$J$2063,8,0)</f>
        <v>0</v>
      </c>
      <c r="L217" s="78">
        <f t="shared" si="12"/>
        <v>0</v>
      </c>
      <c r="M217" s="82"/>
      <c r="N217" s="82">
        <v>1</v>
      </c>
      <c r="O217" s="82"/>
      <c r="P217" s="82"/>
      <c r="Q217" s="82"/>
      <c r="R217" s="83"/>
      <c r="S217" s="83"/>
      <c r="T217" s="83"/>
      <c r="U217" s="84">
        <f t="shared" si="13"/>
        <v>0</v>
      </c>
      <c r="V217" s="84"/>
      <c r="W217" s="86"/>
      <c r="X217" s="87"/>
      <c r="Y217" s="132">
        <f>VLOOKUP(C217,'[4]ВОМ КГ-3 СОЭКС'!$C$3:$G$2063,5,0)</f>
        <v>206.3</v>
      </c>
      <c r="Z217" s="133">
        <f t="shared" si="11"/>
        <v>0</v>
      </c>
      <c r="AA217" s="132"/>
    </row>
    <row r="218" spans="1:27" x14ac:dyDescent="0.25">
      <c r="A218" s="76"/>
      <c r="B218" s="76" t="s">
        <v>664</v>
      </c>
      <c r="C218" s="77" t="s">
        <v>4108</v>
      </c>
      <c r="D218" s="77" t="s">
        <v>4109</v>
      </c>
      <c r="E218" s="78">
        <v>1</v>
      </c>
      <c r="F218" s="79">
        <v>275.10000000000002</v>
      </c>
      <c r="G218" s="80">
        <v>275.10000000000002</v>
      </c>
      <c r="H218" s="81">
        <v>13.37</v>
      </c>
      <c r="I218" s="81">
        <v>13.37</v>
      </c>
      <c r="J218" s="78" t="s">
        <v>4743</v>
      </c>
      <c r="K218" s="78">
        <f>VLOOKUP(C218,'[3]09.02.2026'!$C$1543:$J$2063,8,0)</f>
        <v>0</v>
      </c>
      <c r="L218" s="78">
        <f t="shared" si="12"/>
        <v>0</v>
      </c>
      <c r="M218" s="82"/>
      <c r="N218" s="82">
        <v>1</v>
      </c>
      <c r="O218" s="82"/>
      <c r="P218" s="82"/>
      <c r="Q218" s="82"/>
      <c r="R218" s="83"/>
      <c r="S218" s="83"/>
      <c r="T218" s="83"/>
      <c r="U218" s="84">
        <f t="shared" si="13"/>
        <v>0</v>
      </c>
      <c r="V218" s="84"/>
      <c r="W218" s="86"/>
      <c r="X218" s="87"/>
      <c r="Y218" s="132">
        <f>VLOOKUP(C218,'[4]ВОМ КГ-3 СОЭКС'!$C$3:$G$2063,5,0)</f>
        <v>275.10000000000002</v>
      </c>
      <c r="Z218" s="133">
        <f t="shared" si="11"/>
        <v>0</v>
      </c>
      <c r="AA218" s="132"/>
    </row>
    <row r="219" spans="1:27" x14ac:dyDescent="0.25">
      <c r="A219" s="76"/>
      <c r="B219" s="76" t="s">
        <v>667</v>
      </c>
      <c r="C219" s="77" t="s">
        <v>4110</v>
      </c>
      <c r="D219" s="77" t="s">
        <v>4111</v>
      </c>
      <c r="E219" s="78">
        <v>1</v>
      </c>
      <c r="F219" s="79">
        <v>255.3</v>
      </c>
      <c r="G219" s="80">
        <v>255.3</v>
      </c>
      <c r="H219" s="81">
        <v>12.42</v>
      </c>
      <c r="I219" s="81">
        <v>12.42</v>
      </c>
      <c r="J219" s="78" t="s">
        <v>4743</v>
      </c>
      <c r="K219" s="78">
        <f>VLOOKUP(C219,'[3]09.02.2026'!$C$1543:$J$2063,8,0)</f>
        <v>0</v>
      </c>
      <c r="L219" s="78">
        <f t="shared" si="12"/>
        <v>0</v>
      </c>
      <c r="M219" s="82"/>
      <c r="N219" s="82">
        <v>1</v>
      </c>
      <c r="O219" s="82"/>
      <c r="P219" s="82"/>
      <c r="Q219" s="82"/>
      <c r="R219" s="83"/>
      <c r="S219" s="83"/>
      <c r="T219" s="83"/>
      <c r="U219" s="84">
        <f t="shared" si="13"/>
        <v>0</v>
      </c>
      <c r="V219" s="84"/>
      <c r="W219" s="86"/>
      <c r="X219" s="87"/>
      <c r="Y219" s="132">
        <f>VLOOKUP(C219,'[4]ВОМ КГ-3 СОЭКС'!$C$3:$G$2063,5,0)</f>
        <v>255.3</v>
      </c>
      <c r="Z219" s="133">
        <f t="shared" si="11"/>
        <v>0</v>
      </c>
      <c r="AA219" s="132"/>
    </row>
    <row r="220" spans="1:27" x14ac:dyDescent="0.25">
      <c r="A220" s="76"/>
      <c r="B220" s="76" t="s">
        <v>670</v>
      </c>
      <c r="C220" s="77" t="s">
        <v>4112</v>
      </c>
      <c r="D220" s="77" t="s">
        <v>4113</v>
      </c>
      <c r="E220" s="78">
        <v>1</v>
      </c>
      <c r="F220" s="79">
        <v>191.8</v>
      </c>
      <c r="G220" s="80">
        <v>191.8</v>
      </c>
      <c r="H220" s="81">
        <v>9.34</v>
      </c>
      <c r="I220" s="81">
        <v>9.34</v>
      </c>
      <c r="J220" s="78" t="s">
        <v>4743</v>
      </c>
      <c r="K220" s="78">
        <f>VLOOKUP(C220,'[3]09.02.2026'!$C$1543:$J$2063,8,0)</f>
        <v>0</v>
      </c>
      <c r="L220" s="78">
        <f t="shared" si="12"/>
        <v>0</v>
      </c>
      <c r="M220" s="82"/>
      <c r="N220" s="82">
        <v>1</v>
      </c>
      <c r="O220" s="82"/>
      <c r="P220" s="82"/>
      <c r="Q220" s="82"/>
      <c r="R220" s="83"/>
      <c r="S220" s="83"/>
      <c r="T220" s="83"/>
      <c r="U220" s="84">
        <f t="shared" si="13"/>
        <v>0</v>
      </c>
      <c r="V220" s="84"/>
      <c r="W220" s="86"/>
      <c r="X220" s="87"/>
      <c r="Y220" s="132">
        <f>VLOOKUP(C220,'[4]ВОМ КГ-3 СОЭКС'!$C$3:$G$2063,5,0)</f>
        <v>191.8</v>
      </c>
      <c r="Z220" s="133">
        <f t="shared" si="11"/>
        <v>0</v>
      </c>
      <c r="AA220" s="132"/>
    </row>
    <row r="221" spans="1:27" x14ac:dyDescent="0.25">
      <c r="A221" s="76"/>
      <c r="B221" s="76" t="s">
        <v>673</v>
      </c>
      <c r="C221" s="77" t="s">
        <v>4114</v>
      </c>
      <c r="D221" s="77" t="s">
        <v>4115</v>
      </c>
      <c r="E221" s="78">
        <v>10</v>
      </c>
      <c r="F221" s="79">
        <v>201.3</v>
      </c>
      <c r="G221" s="80">
        <v>2013</v>
      </c>
      <c r="H221" s="81">
        <v>9.7899999999999991</v>
      </c>
      <c r="I221" s="81">
        <v>97.9</v>
      </c>
      <c r="J221" s="78" t="s">
        <v>4743</v>
      </c>
      <c r="K221" s="78">
        <f>VLOOKUP(C221,'[3]09.02.2026'!$C$1543:$J$2063,8,0)</f>
        <v>0</v>
      </c>
      <c r="L221" s="78">
        <f t="shared" si="12"/>
        <v>0</v>
      </c>
      <c r="M221" s="82"/>
      <c r="N221" s="82">
        <v>2</v>
      </c>
      <c r="O221" s="82">
        <v>2</v>
      </c>
      <c r="P221" s="82">
        <v>1</v>
      </c>
      <c r="Q221" s="82">
        <v>1</v>
      </c>
      <c r="R221" s="83">
        <v>2</v>
      </c>
      <c r="S221" s="83">
        <v>2</v>
      </c>
      <c r="T221" s="83"/>
      <c r="U221" s="84">
        <f t="shared" si="13"/>
        <v>0</v>
      </c>
      <c r="V221" s="84"/>
      <c r="W221" s="86"/>
      <c r="X221" s="87"/>
      <c r="Y221" s="132">
        <f>VLOOKUP(C221,'[4]ВОМ КГ-3 СОЭКС'!$C$3:$G$2063,5,0)</f>
        <v>2013</v>
      </c>
      <c r="Z221" s="133">
        <f t="shared" si="11"/>
        <v>0</v>
      </c>
      <c r="AA221" s="132"/>
    </row>
    <row r="222" spans="1:27" x14ac:dyDescent="0.25">
      <c r="A222" s="76"/>
      <c r="B222" s="76" t="s">
        <v>676</v>
      </c>
      <c r="C222" s="77" t="s">
        <v>4116</v>
      </c>
      <c r="D222" s="77" t="s">
        <v>4117</v>
      </c>
      <c r="E222" s="78">
        <v>1</v>
      </c>
      <c r="F222" s="79">
        <v>165.7</v>
      </c>
      <c r="G222" s="80">
        <v>165.7</v>
      </c>
      <c r="H222" s="81">
        <v>8.07</v>
      </c>
      <c r="I222" s="81">
        <v>8.07</v>
      </c>
      <c r="J222" s="78" t="s">
        <v>4743</v>
      </c>
      <c r="K222" s="78">
        <f>VLOOKUP(C222,'[3]09.02.2026'!$C$1543:$J$2063,8,0)</f>
        <v>0</v>
      </c>
      <c r="L222" s="78">
        <f t="shared" si="12"/>
        <v>0</v>
      </c>
      <c r="M222" s="82"/>
      <c r="N222" s="82">
        <v>1</v>
      </c>
      <c r="O222" s="82"/>
      <c r="P222" s="82"/>
      <c r="Q222" s="82"/>
      <c r="R222" s="83"/>
      <c r="S222" s="83"/>
      <c r="T222" s="83"/>
      <c r="U222" s="84">
        <f t="shared" si="13"/>
        <v>0</v>
      </c>
      <c r="V222" s="84"/>
      <c r="W222" s="86"/>
      <c r="X222" s="87"/>
      <c r="Y222" s="132">
        <f>VLOOKUP(C222,'[4]ВОМ КГ-3 СОЭКС'!$C$3:$G$2063,5,0)</f>
        <v>165.7</v>
      </c>
      <c r="Z222" s="133">
        <f t="shared" si="11"/>
        <v>0</v>
      </c>
      <c r="AA222" s="132"/>
    </row>
    <row r="223" spans="1:27" x14ac:dyDescent="0.25">
      <c r="A223" s="76"/>
      <c r="B223" s="76" t="s">
        <v>679</v>
      </c>
      <c r="C223" s="77" t="s">
        <v>4118</v>
      </c>
      <c r="D223" s="77" t="s">
        <v>4119</v>
      </c>
      <c r="E223" s="78">
        <v>2</v>
      </c>
      <c r="F223" s="79">
        <v>275.89999999999998</v>
      </c>
      <c r="G223" s="80">
        <v>551.79999999999995</v>
      </c>
      <c r="H223" s="81">
        <v>13.41</v>
      </c>
      <c r="I223" s="81">
        <v>26.82</v>
      </c>
      <c r="J223" s="78" t="s">
        <v>4743</v>
      </c>
      <c r="K223" s="78">
        <f>VLOOKUP(C223,'[3]09.02.2026'!$C$1543:$J$2063,8,0)</f>
        <v>0</v>
      </c>
      <c r="L223" s="78">
        <f t="shared" si="12"/>
        <v>0</v>
      </c>
      <c r="M223" s="82"/>
      <c r="N223" s="82">
        <v>1</v>
      </c>
      <c r="O223" s="82"/>
      <c r="P223" s="82"/>
      <c r="Q223" s="82">
        <v>1</v>
      </c>
      <c r="R223" s="83"/>
      <c r="S223" s="83"/>
      <c r="T223" s="83"/>
      <c r="U223" s="84">
        <f t="shared" si="13"/>
        <v>0</v>
      </c>
      <c r="V223" s="84"/>
      <c r="W223" s="86"/>
      <c r="X223" s="87"/>
      <c r="Y223" s="132">
        <f>VLOOKUP(C223,'[4]ВОМ КГ-3 СОЭКС'!$C$3:$G$2063,5,0)</f>
        <v>551.79999999999995</v>
      </c>
      <c r="Z223" s="133">
        <f t="shared" si="11"/>
        <v>0</v>
      </c>
      <c r="AA223" s="132"/>
    </row>
    <row r="224" spans="1:27" x14ac:dyDescent="0.25">
      <c r="A224" s="76"/>
      <c r="B224" s="76" t="s">
        <v>682</v>
      </c>
      <c r="C224" s="77" t="s">
        <v>4120</v>
      </c>
      <c r="D224" s="77" t="s">
        <v>4121</v>
      </c>
      <c r="E224" s="78">
        <v>2</v>
      </c>
      <c r="F224" s="79">
        <v>256.10000000000002</v>
      </c>
      <c r="G224" s="80">
        <v>512.20000000000005</v>
      </c>
      <c r="H224" s="81">
        <v>12.46</v>
      </c>
      <c r="I224" s="81">
        <v>24.92</v>
      </c>
      <c r="J224" s="78" t="s">
        <v>4743</v>
      </c>
      <c r="K224" s="78">
        <f>VLOOKUP(C224,'[3]09.02.2026'!$C$1543:$J$2063,8,0)</f>
        <v>0</v>
      </c>
      <c r="L224" s="78">
        <f t="shared" si="12"/>
        <v>0</v>
      </c>
      <c r="M224" s="82"/>
      <c r="N224" s="82">
        <v>1</v>
      </c>
      <c r="O224" s="82"/>
      <c r="P224" s="82"/>
      <c r="Q224" s="82">
        <v>1</v>
      </c>
      <c r="R224" s="83"/>
      <c r="S224" s="83"/>
      <c r="T224" s="83"/>
      <c r="U224" s="84">
        <f t="shared" si="13"/>
        <v>0</v>
      </c>
      <c r="V224" s="84"/>
      <c r="W224" s="86"/>
      <c r="X224" s="87"/>
      <c r="Y224" s="132">
        <f>VLOOKUP(C224,'[4]ВОМ КГ-3 СОЭКС'!$C$3:$G$2063,5,0)</f>
        <v>512.20000000000005</v>
      </c>
      <c r="Z224" s="133">
        <f t="shared" si="11"/>
        <v>0</v>
      </c>
      <c r="AA224" s="132"/>
    </row>
    <row r="225" spans="1:27" x14ac:dyDescent="0.25">
      <c r="A225" s="76"/>
      <c r="B225" s="76" t="s">
        <v>685</v>
      </c>
      <c r="C225" s="77" t="s">
        <v>4122</v>
      </c>
      <c r="D225" s="77" t="s">
        <v>4123</v>
      </c>
      <c r="E225" s="78">
        <v>1</v>
      </c>
      <c r="F225" s="79">
        <v>226.9</v>
      </c>
      <c r="G225" s="80">
        <v>226.9</v>
      </c>
      <c r="H225" s="81">
        <v>11.04</v>
      </c>
      <c r="I225" s="81">
        <v>11.04</v>
      </c>
      <c r="J225" s="78" t="s">
        <v>4743</v>
      </c>
      <c r="K225" s="78">
        <f>VLOOKUP(C225,'[3]09.02.2026'!$C$1543:$J$2063,8,0)</f>
        <v>0</v>
      </c>
      <c r="L225" s="78">
        <f t="shared" si="12"/>
        <v>0</v>
      </c>
      <c r="M225" s="82"/>
      <c r="N225" s="82">
        <v>1</v>
      </c>
      <c r="O225" s="82"/>
      <c r="P225" s="82"/>
      <c r="Q225" s="82"/>
      <c r="R225" s="83"/>
      <c r="S225" s="83"/>
      <c r="T225" s="83"/>
      <c r="U225" s="84">
        <f t="shared" si="13"/>
        <v>0</v>
      </c>
      <c r="V225" s="84"/>
      <c r="W225" s="86"/>
      <c r="X225" s="87"/>
      <c r="Y225" s="132">
        <f>VLOOKUP(C225,'[4]ВОМ КГ-3 СОЭКС'!$C$3:$G$2063,5,0)</f>
        <v>226.9</v>
      </c>
      <c r="Z225" s="133">
        <f t="shared" si="11"/>
        <v>0</v>
      </c>
      <c r="AA225" s="132"/>
    </row>
    <row r="226" spans="1:27" x14ac:dyDescent="0.25">
      <c r="A226" s="76"/>
      <c r="B226" s="76" t="s">
        <v>688</v>
      </c>
      <c r="C226" s="77" t="s">
        <v>4124</v>
      </c>
      <c r="D226" s="77" t="s">
        <v>4125</v>
      </c>
      <c r="E226" s="78">
        <v>1</v>
      </c>
      <c r="F226" s="79">
        <v>207.7</v>
      </c>
      <c r="G226" s="80">
        <v>207.7</v>
      </c>
      <c r="H226" s="81">
        <v>10.119999999999999</v>
      </c>
      <c r="I226" s="81">
        <v>10.119999999999999</v>
      </c>
      <c r="J226" s="78" t="s">
        <v>4743</v>
      </c>
      <c r="K226" s="78">
        <f>VLOOKUP(C226,'[3]09.02.2026'!$C$1543:$J$2063,8,0)</f>
        <v>0</v>
      </c>
      <c r="L226" s="78">
        <f t="shared" si="12"/>
        <v>0</v>
      </c>
      <c r="M226" s="82"/>
      <c r="N226" s="82">
        <v>1</v>
      </c>
      <c r="O226" s="82"/>
      <c r="P226" s="82"/>
      <c r="Q226" s="82"/>
      <c r="R226" s="83"/>
      <c r="S226" s="83"/>
      <c r="T226" s="83"/>
      <c r="U226" s="84">
        <f t="shared" si="13"/>
        <v>0</v>
      </c>
      <c r="V226" s="84"/>
      <c r="W226" s="86"/>
      <c r="X226" s="87"/>
      <c r="Y226" s="132">
        <f>VLOOKUP(C226,'[4]ВОМ КГ-3 СОЭКС'!$C$3:$G$2063,5,0)</f>
        <v>207.7</v>
      </c>
      <c r="Z226" s="133">
        <f t="shared" si="11"/>
        <v>0</v>
      </c>
      <c r="AA226" s="132"/>
    </row>
    <row r="227" spans="1:27" x14ac:dyDescent="0.25">
      <c r="A227" s="76"/>
      <c r="B227" s="76" t="s">
        <v>691</v>
      </c>
      <c r="C227" s="77" t="s">
        <v>4126</v>
      </c>
      <c r="D227" s="77" t="s">
        <v>4127</v>
      </c>
      <c r="E227" s="78">
        <v>1</v>
      </c>
      <c r="F227" s="79">
        <v>276.39999999999998</v>
      </c>
      <c r="G227" s="80">
        <v>276.39999999999998</v>
      </c>
      <c r="H227" s="81">
        <v>13.43</v>
      </c>
      <c r="I227" s="81">
        <v>13.43</v>
      </c>
      <c r="J227" s="78" t="s">
        <v>4743</v>
      </c>
      <c r="K227" s="78">
        <f>VLOOKUP(C227,'[3]09.02.2026'!$C$1543:$J$2063,8,0)</f>
        <v>0</v>
      </c>
      <c r="L227" s="78">
        <f t="shared" si="12"/>
        <v>0</v>
      </c>
      <c r="M227" s="82"/>
      <c r="N227" s="82">
        <v>1</v>
      </c>
      <c r="O227" s="82"/>
      <c r="P227" s="82"/>
      <c r="Q227" s="82"/>
      <c r="R227" s="83"/>
      <c r="S227" s="83"/>
      <c r="T227" s="83"/>
      <c r="U227" s="84">
        <f t="shared" si="13"/>
        <v>0</v>
      </c>
      <c r="V227" s="84"/>
      <c r="W227" s="86"/>
      <c r="X227" s="87"/>
      <c r="Y227" s="132">
        <f>VLOOKUP(C227,'[4]ВОМ КГ-3 СОЭКС'!$C$3:$G$2063,5,0)</f>
        <v>276.39999999999998</v>
      </c>
      <c r="Z227" s="133">
        <f t="shared" si="11"/>
        <v>0</v>
      </c>
      <c r="AA227" s="132"/>
    </row>
    <row r="228" spans="1:27" x14ac:dyDescent="0.25">
      <c r="A228" s="76"/>
      <c r="B228" s="76" t="s">
        <v>694</v>
      </c>
      <c r="C228" s="77" t="s">
        <v>4128</v>
      </c>
      <c r="D228" s="77" t="s">
        <v>4129</v>
      </c>
      <c r="E228" s="78">
        <v>1</v>
      </c>
      <c r="F228" s="79">
        <v>256.60000000000002</v>
      </c>
      <c r="G228" s="80">
        <v>256.60000000000002</v>
      </c>
      <c r="H228" s="81">
        <v>12.49</v>
      </c>
      <c r="I228" s="81">
        <v>12.49</v>
      </c>
      <c r="J228" s="78" t="s">
        <v>4743</v>
      </c>
      <c r="K228" s="78">
        <f>VLOOKUP(C228,'[3]09.02.2026'!$C$1543:$J$2063,8,0)</f>
        <v>0</v>
      </c>
      <c r="L228" s="78">
        <f t="shared" si="12"/>
        <v>0</v>
      </c>
      <c r="M228" s="82"/>
      <c r="N228" s="82">
        <v>1</v>
      </c>
      <c r="O228" s="82"/>
      <c r="P228" s="82"/>
      <c r="Q228" s="82"/>
      <c r="R228" s="83"/>
      <c r="S228" s="83"/>
      <c r="T228" s="83"/>
      <c r="U228" s="84">
        <f t="shared" si="13"/>
        <v>0</v>
      </c>
      <c r="V228" s="84"/>
      <c r="W228" s="86"/>
      <c r="X228" s="87"/>
      <c r="Y228" s="132">
        <f>VLOOKUP(C228,'[4]ВОМ КГ-3 СОЭКС'!$C$3:$G$2063,5,0)</f>
        <v>256.60000000000002</v>
      </c>
      <c r="Z228" s="133">
        <f t="shared" si="11"/>
        <v>0</v>
      </c>
      <c r="AA228" s="132"/>
    </row>
    <row r="229" spans="1:27" x14ac:dyDescent="0.25">
      <c r="A229" s="76"/>
      <c r="B229" s="76" t="s">
        <v>697</v>
      </c>
      <c r="C229" s="77" t="s">
        <v>4130</v>
      </c>
      <c r="D229" s="77" t="s">
        <v>4131</v>
      </c>
      <c r="E229" s="78">
        <v>1</v>
      </c>
      <c r="F229" s="79">
        <v>193.1</v>
      </c>
      <c r="G229" s="80">
        <v>193.1</v>
      </c>
      <c r="H229" s="81">
        <v>9.41</v>
      </c>
      <c r="I229" s="81">
        <v>9.41</v>
      </c>
      <c r="J229" s="78" t="s">
        <v>4743</v>
      </c>
      <c r="K229" s="78">
        <f>VLOOKUP(C229,'[3]09.02.2026'!$C$1543:$J$2063,8,0)</f>
        <v>0</v>
      </c>
      <c r="L229" s="78">
        <f t="shared" si="12"/>
        <v>0</v>
      </c>
      <c r="M229" s="82"/>
      <c r="N229" s="82">
        <v>1</v>
      </c>
      <c r="O229" s="82"/>
      <c r="P229" s="82"/>
      <c r="Q229" s="82"/>
      <c r="R229" s="83"/>
      <c r="S229" s="83"/>
      <c r="T229" s="83"/>
      <c r="U229" s="84">
        <f t="shared" si="13"/>
        <v>0</v>
      </c>
      <c r="V229" s="84"/>
      <c r="W229" s="86"/>
      <c r="X229" s="87"/>
      <c r="Y229" s="132">
        <f>VLOOKUP(C229,'[4]ВОМ КГ-3 СОЭКС'!$C$3:$G$2063,5,0)</f>
        <v>193.1</v>
      </c>
      <c r="Z229" s="133">
        <f t="shared" si="11"/>
        <v>0</v>
      </c>
      <c r="AA229" s="132"/>
    </row>
    <row r="230" spans="1:27" x14ac:dyDescent="0.25">
      <c r="A230" s="76"/>
      <c r="B230" s="76" t="s">
        <v>700</v>
      </c>
      <c r="C230" s="77" t="s">
        <v>4132</v>
      </c>
      <c r="D230" s="77" t="s">
        <v>4133</v>
      </c>
      <c r="E230" s="78">
        <v>2</v>
      </c>
      <c r="F230" s="79">
        <v>166.3</v>
      </c>
      <c r="G230" s="80">
        <v>332.6</v>
      </c>
      <c r="H230" s="81">
        <v>8.11</v>
      </c>
      <c r="I230" s="81">
        <v>16.22</v>
      </c>
      <c r="J230" s="78" t="s">
        <v>4743</v>
      </c>
      <c r="K230" s="78">
        <f>VLOOKUP(C230,'[3]09.02.2026'!$C$1543:$J$2063,8,0)</f>
        <v>0</v>
      </c>
      <c r="L230" s="78">
        <f t="shared" si="12"/>
        <v>0</v>
      </c>
      <c r="M230" s="82"/>
      <c r="N230" s="82"/>
      <c r="O230" s="82">
        <v>1</v>
      </c>
      <c r="P230" s="82"/>
      <c r="Q230" s="82">
        <v>1</v>
      </c>
      <c r="R230" s="83"/>
      <c r="S230" s="83"/>
      <c r="T230" s="83"/>
      <c r="U230" s="84">
        <f t="shared" si="13"/>
        <v>0</v>
      </c>
      <c r="V230" s="84"/>
      <c r="W230" s="86"/>
      <c r="X230" s="87"/>
      <c r="Y230" s="132">
        <f>VLOOKUP(C230,'[4]ВОМ КГ-3 СОЭКС'!$C$3:$G$2063,5,0)</f>
        <v>332.6</v>
      </c>
      <c r="Z230" s="133">
        <f t="shared" si="11"/>
        <v>0</v>
      </c>
      <c r="AA230" s="132"/>
    </row>
    <row r="231" spans="1:27" x14ac:dyDescent="0.25">
      <c r="A231" s="76"/>
      <c r="B231" s="76" t="s">
        <v>703</v>
      </c>
      <c r="C231" s="77" t="s">
        <v>4134</v>
      </c>
      <c r="D231" s="77" t="s">
        <v>4135</v>
      </c>
      <c r="E231" s="78">
        <v>2</v>
      </c>
      <c r="F231" s="79">
        <v>276.60000000000002</v>
      </c>
      <c r="G231" s="80">
        <v>553.20000000000005</v>
      </c>
      <c r="H231" s="81">
        <v>13.44</v>
      </c>
      <c r="I231" s="81">
        <v>26.88</v>
      </c>
      <c r="J231" s="78" t="s">
        <v>4743</v>
      </c>
      <c r="K231" s="78">
        <f>VLOOKUP(C231,'[3]09.02.2026'!$C$1543:$J$2063,8,0)</f>
        <v>0</v>
      </c>
      <c r="L231" s="78">
        <f t="shared" si="12"/>
        <v>0</v>
      </c>
      <c r="M231" s="82"/>
      <c r="N231" s="82"/>
      <c r="O231" s="82">
        <v>1</v>
      </c>
      <c r="P231" s="82"/>
      <c r="Q231" s="82">
        <v>1</v>
      </c>
      <c r="R231" s="83"/>
      <c r="S231" s="83"/>
      <c r="T231" s="83"/>
      <c r="U231" s="84">
        <f t="shared" si="13"/>
        <v>0</v>
      </c>
      <c r="V231" s="84"/>
      <c r="W231" s="86"/>
      <c r="X231" s="87"/>
      <c r="Y231" s="132">
        <f>VLOOKUP(C231,'[4]ВОМ КГ-3 СОЭКС'!$C$3:$G$2063,5,0)</f>
        <v>553.20000000000005</v>
      </c>
      <c r="Z231" s="133">
        <f t="shared" si="11"/>
        <v>0</v>
      </c>
      <c r="AA231" s="132"/>
    </row>
    <row r="232" spans="1:27" x14ac:dyDescent="0.25">
      <c r="A232" s="76"/>
      <c r="B232" s="76" t="s">
        <v>706</v>
      </c>
      <c r="C232" s="77" t="s">
        <v>4136</v>
      </c>
      <c r="D232" s="77" t="s">
        <v>4137</v>
      </c>
      <c r="E232" s="78">
        <v>2</v>
      </c>
      <c r="F232" s="79">
        <v>256.7</v>
      </c>
      <c r="G232" s="80">
        <v>513.4</v>
      </c>
      <c r="H232" s="81">
        <v>12.49</v>
      </c>
      <c r="I232" s="81">
        <v>24.98</v>
      </c>
      <c r="J232" s="78" t="s">
        <v>4743</v>
      </c>
      <c r="K232" s="78">
        <f>VLOOKUP(C232,'[3]09.02.2026'!$C$1543:$J$2063,8,0)</f>
        <v>0</v>
      </c>
      <c r="L232" s="78">
        <f t="shared" si="12"/>
        <v>0</v>
      </c>
      <c r="M232" s="82"/>
      <c r="N232" s="82"/>
      <c r="O232" s="82">
        <v>1</v>
      </c>
      <c r="P232" s="82"/>
      <c r="Q232" s="82">
        <v>1</v>
      </c>
      <c r="R232" s="83"/>
      <c r="S232" s="83"/>
      <c r="T232" s="83"/>
      <c r="U232" s="84">
        <f t="shared" si="13"/>
        <v>0</v>
      </c>
      <c r="V232" s="84"/>
      <c r="W232" s="86"/>
      <c r="X232" s="87"/>
      <c r="Y232" s="132">
        <f>VLOOKUP(C232,'[4]ВОМ КГ-3 СОЭКС'!$C$3:$G$2063,5,0)</f>
        <v>513.4</v>
      </c>
      <c r="Z232" s="133">
        <f t="shared" si="11"/>
        <v>0</v>
      </c>
      <c r="AA232" s="132"/>
    </row>
    <row r="233" spans="1:27" x14ac:dyDescent="0.25">
      <c r="A233" s="76"/>
      <c r="B233" s="76" t="s">
        <v>709</v>
      </c>
      <c r="C233" s="77" t="s">
        <v>4138</v>
      </c>
      <c r="D233" s="77" t="s">
        <v>4139</v>
      </c>
      <c r="E233" s="78">
        <v>2</v>
      </c>
      <c r="F233" s="79">
        <v>227.7</v>
      </c>
      <c r="G233" s="80">
        <v>455.4</v>
      </c>
      <c r="H233" s="81">
        <v>11.07</v>
      </c>
      <c r="I233" s="81">
        <v>22.14</v>
      </c>
      <c r="J233" s="78" t="s">
        <v>4743</v>
      </c>
      <c r="K233" s="78">
        <f>VLOOKUP(C233,'[3]09.02.2026'!$C$1543:$J$2063,8,0)</f>
        <v>0</v>
      </c>
      <c r="L233" s="78">
        <f t="shared" si="12"/>
        <v>0</v>
      </c>
      <c r="M233" s="82"/>
      <c r="N233" s="82"/>
      <c r="O233" s="82">
        <v>1</v>
      </c>
      <c r="P233" s="82"/>
      <c r="Q233" s="82">
        <v>1</v>
      </c>
      <c r="R233" s="83"/>
      <c r="S233" s="83"/>
      <c r="T233" s="83"/>
      <c r="U233" s="84">
        <f t="shared" si="13"/>
        <v>0</v>
      </c>
      <c r="V233" s="84"/>
      <c r="W233" s="86"/>
      <c r="X233" s="87"/>
      <c r="Y233" s="132">
        <f>VLOOKUP(C233,'[4]ВОМ КГ-3 СОЭКС'!$C$3:$G$2063,5,0)</f>
        <v>455.4</v>
      </c>
      <c r="Z233" s="133">
        <f t="shared" si="11"/>
        <v>0</v>
      </c>
      <c r="AA233" s="132"/>
    </row>
    <row r="234" spans="1:27" x14ac:dyDescent="0.25">
      <c r="A234" s="76"/>
      <c r="B234" s="76" t="s">
        <v>712</v>
      </c>
      <c r="C234" s="77" t="s">
        <v>4140</v>
      </c>
      <c r="D234" s="77" t="s">
        <v>4141</v>
      </c>
      <c r="E234" s="78">
        <v>1</v>
      </c>
      <c r="F234" s="79">
        <v>206.9</v>
      </c>
      <c r="G234" s="80">
        <v>206.9</v>
      </c>
      <c r="H234" s="81">
        <v>10.08</v>
      </c>
      <c r="I234" s="81">
        <v>10.08</v>
      </c>
      <c r="J234" s="78" t="s">
        <v>4743</v>
      </c>
      <c r="K234" s="78">
        <f>VLOOKUP(C234,'[3]09.02.2026'!$C$1543:$J$2063,8,0)</f>
        <v>0</v>
      </c>
      <c r="L234" s="78">
        <f t="shared" si="12"/>
        <v>0</v>
      </c>
      <c r="M234" s="82"/>
      <c r="N234" s="82"/>
      <c r="O234" s="82">
        <v>1</v>
      </c>
      <c r="P234" s="82"/>
      <c r="Q234" s="82"/>
      <c r="R234" s="83"/>
      <c r="S234" s="83"/>
      <c r="T234" s="83"/>
      <c r="U234" s="84">
        <f t="shared" si="13"/>
        <v>0</v>
      </c>
      <c r="V234" s="84"/>
      <c r="W234" s="86"/>
      <c r="X234" s="87"/>
      <c r="Y234" s="132">
        <f>VLOOKUP(C234,'[4]ВОМ КГ-3 СОЭКС'!$C$3:$G$2063,5,0)</f>
        <v>206.9</v>
      </c>
      <c r="Z234" s="133">
        <f t="shared" si="11"/>
        <v>0</v>
      </c>
      <c r="AA234" s="132"/>
    </row>
    <row r="235" spans="1:27" x14ac:dyDescent="0.25">
      <c r="A235" s="76"/>
      <c r="B235" s="76" t="s">
        <v>715</v>
      </c>
      <c r="C235" s="77" t="s">
        <v>4142</v>
      </c>
      <c r="D235" s="77" t="s">
        <v>4143</v>
      </c>
      <c r="E235" s="78">
        <v>1</v>
      </c>
      <c r="F235" s="79">
        <v>275.7</v>
      </c>
      <c r="G235" s="80">
        <v>275.7</v>
      </c>
      <c r="H235" s="81">
        <v>13.4</v>
      </c>
      <c r="I235" s="81">
        <v>13.4</v>
      </c>
      <c r="J235" s="78" t="s">
        <v>4743</v>
      </c>
      <c r="K235" s="78">
        <f>VLOOKUP(C235,'[3]09.02.2026'!$C$1543:$J$2063,8,0)</f>
        <v>0</v>
      </c>
      <c r="L235" s="78">
        <f t="shared" si="12"/>
        <v>0</v>
      </c>
      <c r="M235" s="82"/>
      <c r="N235" s="82"/>
      <c r="O235" s="82">
        <v>1</v>
      </c>
      <c r="P235" s="82"/>
      <c r="Q235" s="82"/>
      <c r="R235" s="83"/>
      <c r="S235" s="83"/>
      <c r="T235" s="83"/>
      <c r="U235" s="84">
        <f t="shared" si="13"/>
        <v>0</v>
      </c>
      <c r="V235" s="84"/>
      <c r="W235" s="86"/>
      <c r="X235" s="87"/>
      <c r="Y235" s="132">
        <f>VLOOKUP(C235,'[4]ВОМ КГ-3 СОЭКС'!$C$3:$G$2063,5,0)</f>
        <v>275.7</v>
      </c>
      <c r="Z235" s="133">
        <f t="shared" si="11"/>
        <v>0</v>
      </c>
      <c r="AA235" s="132"/>
    </row>
    <row r="236" spans="1:27" x14ac:dyDescent="0.25">
      <c r="A236" s="76"/>
      <c r="B236" s="76" t="s">
        <v>718</v>
      </c>
      <c r="C236" s="77" t="s">
        <v>4144</v>
      </c>
      <c r="D236" s="77" t="s">
        <v>4145</v>
      </c>
      <c r="E236" s="78">
        <v>1</v>
      </c>
      <c r="F236" s="79">
        <v>256</v>
      </c>
      <c r="G236" s="80">
        <v>256</v>
      </c>
      <c r="H236" s="81">
        <v>12.45</v>
      </c>
      <c r="I236" s="81">
        <v>12.45</v>
      </c>
      <c r="J236" s="78" t="s">
        <v>4743</v>
      </c>
      <c r="K236" s="78">
        <f>VLOOKUP(C236,'[3]09.02.2026'!$C$1543:$J$2063,8,0)</f>
        <v>0</v>
      </c>
      <c r="L236" s="78">
        <f t="shared" si="12"/>
        <v>0</v>
      </c>
      <c r="M236" s="82"/>
      <c r="N236" s="82"/>
      <c r="O236" s="82">
        <v>1</v>
      </c>
      <c r="P236" s="82"/>
      <c r="Q236" s="82"/>
      <c r="R236" s="83"/>
      <c r="S236" s="83"/>
      <c r="T236" s="83"/>
      <c r="U236" s="84">
        <f t="shared" si="13"/>
        <v>0</v>
      </c>
      <c r="V236" s="84"/>
      <c r="W236" s="86"/>
      <c r="X236" s="87"/>
      <c r="Y236" s="132">
        <f>VLOOKUP(C236,'[4]ВОМ КГ-3 СОЭКС'!$C$3:$G$2063,5,0)</f>
        <v>256</v>
      </c>
      <c r="Z236" s="133">
        <f t="shared" si="11"/>
        <v>0</v>
      </c>
      <c r="AA236" s="132"/>
    </row>
    <row r="237" spans="1:27" x14ac:dyDescent="0.25">
      <c r="A237" s="76"/>
      <c r="B237" s="76" t="s">
        <v>721</v>
      </c>
      <c r="C237" s="77" t="s">
        <v>4146</v>
      </c>
      <c r="D237" s="77" t="s">
        <v>4147</v>
      </c>
      <c r="E237" s="78">
        <v>1</v>
      </c>
      <c r="F237" s="79">
        <v>192.4</v>
      </c>
      <c r="G237" s="80">
        <v>192.4</v>
      </c>
      <c r="H237" s="81">
        <v>9.3699999999999992</v>
      </c>
      <c r="I237" s="81">
        <v>9.3699999999999992</v>
      </c>
      <c r="J237" s="78" t="s">
        <v>4743</v>
      </c>
      <c r="K237" s="78">
        <f>VLOOKUP(C237,'[3]09.02.2026'!$C$1543:$J$2063,8,0)</f>
        <v>0</v>
      </c>
      <c r="L237" s="78">
        <f t="shared" si="12"/>
        <v>0</v>
      </c>
      <c r="M237" s="82"/>
      <c r="N237" s="82"/>
      <c r="O237" s="82">
        <v>1</v>
      </c>
      <c r="P237" s="82"/>
      <c r="Q237" s="82"/>
      <c r="R237" s="83"/>
      <c r="S237" s="83"/>
      <c r="T237" s="83"/>
      <c r="U237" s="84">
        <f t="shared" si="13"/>
        <v>0</v>
      </c>
      <c r="V237" s="84"/>
      <c r="W237" s="86"/>
      <c r="X237" s="87"/>
      <c r="Y237" s="132">
        <f>VLOOKUP(C237,'[4]ВОМ КГ-3 СОЭКС'!$C$3:$G$2063,5,0)</f>
        <v>192.4</v>
      </c>
      <c r="Z237" s="133">
        <f t="shared" si="11"/>
        <v>0</v>
      </c>
      <c r="AA237" s="132"/>
    </row>
    <row r="238" spans="1:27" x14ac:dyDescent="0.25">
      <c r="A238" s="76"/>
      <c r="B238" s="76" t="s">
        <v>724</v>
      </c>
      <c r="C238" s="77" t="s">
        <v>4148</v>
      </c>
      <c r="D238" s="77" t="s">
        <v>4149</v>
      </c>
      <c r="E238" s="78">
        <v>2</v>
      </c>
      <c r="F238" s="79">
        <v>165.6</v>
      </c>
      <c r="G238" s="80">
        <v>331.2</v>
      </c>
      <c r="H238" s="81">
        <v>8.07</v>
      </c>
      <c r="I238" s="81">
        <v>16.14</v>
      </c>
      <c r="J238" s="78" t="s">
        <v>4743</v>
      </c>
      <c r="K238" s="78">
        <f>VLOOKUP(C238,'[3]09.02.2026'!$C$1543:$J$2063,8,0)</f>
        <v>0</v>
      </c>
      <c r="L238" s="78">
        <f t="shared" si="12"/>
        <v>0</v>
      </c>
      <c r="M238" s="82"/>
      <c r="N238" s="82"/>
      <c r="O238" s="82">
        <v>1</v>
      </c>
      <c r="P238" s="82"/>
      <c r="Q238" s="82"/>
      <c r="R238" s="83">
        <v>1</v>
      </c>
      <c r="S238" s="83"/>
      <c r="T238" s="83"/>
      <c r="U238" s="84">
        <f t="shared" si="13"/>
        <v>0</v>
      </c>
      <c r="V238" s="84"/>
      <c r="W238" s="86"/>
      <c r="X238" s="87"/>
      <c r="Y238" s="132">
        <f>VLOOKUP(C238,'[4]ВОМ КГ-3 СОЭКС'!$C$3:$G$2063,5,0)</f>
        <v>331.2</v>
      </c>
      <c r="Z238" s="133">
        <f t="shared" si="11"/>
        <v>0</v>
      </c>
      <c r="AA238" s="132"/>
    </row>
    <row r="239" spans="1:27" x14ac:dyDescent="0.25">
      <c r="A239" s="76"/>
      <c r="B239" s="76" t="s">
        <v>727</v>
      </c>
      <c r="C239" s="77" t="s">
        <v>4150</v>
      </c>
      <c r="D239" s="77" t="s">
        <v>4151</v>
      </c>
      <c r="E239" s="78">
        <v>2</v>
      </c>
      <c r="F239" s="79">
        <v>275.7</v>
      </c>
      <c r="G239" s="80">
        <v>551.4</v>
      </c>
      <c r="H239" s="81">
        <v>13.4</v>
      </c>
      <c r="I239" s="81">
        <v>26.8</v>
      </c>
      <c r="J239" s="78" t="s">
        <v>4743</v>
      </c>
      <c r="K239" s="78">
        <f>VLOOKUP(C239,'[3]09.02.2026'!$C$1543:$J$2063,8,0)</f>
        <v>0</v>
      </c>
      <c r="L239" s="78">
        <f t="shared" si="12"/>
        <v>0</v>
      </c>
      <c r="M239" s="82"/>
      <c r="N239" s="82"/>
      <c r="O239" s="82">
        <v>1</v>
      </c>
      <c r="P239" s="82"/>
      <c r="Q239" s="82"/>
      <c r="R239" s="83">
        <v>1</v>
      </c>
      <c r="S239" s="83"/>
      <c r="T239" s="83"/>
      <c r="U239" s="84">
        <f t="shared" si="13"/>
        <v>0</v>
      </c>
      <c r="V239" s="84"/>
      <c r="W239" s="86"/>
      <c r="X239" s="87"/>
      <c r="Y239" s="132">
        <f>VLOOKUP(C239,'[4]ВОМ КГ-3 СОЭКС'!$C$3:$G$2063,5,0)</f>
        <v>551.4</v>
      </c>
      <c r="Z239" s="133">
        <f t="shared" si="11"/>
        <v>0</v>
      </c>
      <c r="AA239" s="132"/>
    </row>
    <row r="240" spans="1:27" x14ac:dyDescent="0.25">
      <c r="A240" s="76"/>
      <c r="B240" s="76" t="s">
        <v>730</v>
      </c>
      <c r="C240" s="77" t="s">
        <v>4152</v>
      </c>
      <c r="D240" s="77" t="s">
        <v>4153</v>
      </c>
      <c r="E240" s="78">
        <v>2</v>
      </c>
      <c r="F240" s="79">
        <v>256</v>
      </c>
      <c r="G240" s="80">
        <v>512</v>
      </c>
      <c r="H240" s="81">
        <v>12.45</v>
      </c>
      <c r="I240" s="81">
        <v>24.9</v>
      </c>
      <c r="J240" s="78" t="s">
        <v>4743</v>
      </c>
      <c r="K240" s="78">
        <f>VLOOKUP(C240,'[3]09.02.2026'!$C$1543:$J$2063,8,0)</f>
        <v>0</v>
      </c>
      <c r="L240" s="78">
        <f t="shared" si="12"/>
        <v>0</v>
      </c>
      <c r="M240" s="82"/>
      <c r="N240" s="82"/>
      <c r="O240" s="82">
        <v>1</v>
      </c>
      <c r="P240" s="82"/>
      <c r="Q240" s="82"/>
      <c r="R240" s="83">
        <v>1</v>
      </c>
      <c r="S240" s="83"/>
      <c r="T240" s="83"/>
      <c r="U240" s="84">
        <f t="shared" si="13"/>
        <v>0</v>
      </c>
      <c r="V240" s="84"/>
      <c r="W240" s="86"/>
      <c r="X240" s="87"/>
      <c r="Y240" s="132">
        <f>VLOOKUP(C240,'[4]ВОМ КГ-3 СОЭКС'!$C$3:$G$2063,5,0)</f>
        <v>512</v>
      </c>
      <c r="Z240" s="133">
        <f t="shared" si="11"/>
        <v>0</v>
      </c>
      <c r="AA240" s="132"/>
    </row>
    <row r="241" spans="1:27" x14ac:dyDescent="0.25">
      <c r="A241" s="76"/>
      <c r="B241" s="76" t="s">
        <v>733</v>
      </c>
      <c r="C241" s="77" t="s">
        <v>4154</v>
      </c>
      <c r="D241" s="77" t="s">
        <v>4155</v>
      </c>
      <c r="E241" s="78">
        <v>2</v>
      </c>
      <c r="F241" s="79">
        <v>226.8</v>
      </c>
      <c r="G241" s="80">
        <v>453.6</v>
      </c>
      <c r="H241" s="81">
        <v>11.03</v>
      </c>
      <c r="I241" s="81">
        <v>22.06</v>
      </c>
      <c r="J241" s="78" t="s">
        <v>4743</v>
      </c>
      <c r="K241" s="78">
        <f>VLOOKUP(C241,'[3]09.02.2026'!$C$1543:$J$2063,8,0)</f>
        <v>0</v>
      </c>
      <c r="L241" s="78">
        <f t="shared" si="12"/>
        <v>0</v>
      </c>
      <c r="M241" s="82"/>
      <c r="N241" s="82"/>
      <c r="O241" s="82">
        <v>1</v>
      </c>
      <c r="P241" s="82"/>
      <c r="Q241" s="82"/>
      <c r="R241" s="83">
        <v>1</v>
      </c>
      <c r="S241" s="83"/>
      <c r="T241" s="83"/>
      <c r="U241" s="84">
        <f t="shared" si="13"/>
        <v>0</v>
      </c>
      <c r="V241" s="84"/>
      <c r="W241" s="86"/>
      <c r="X241" s="87"/>
      <c r="Y241" s="132">
        <f>VLOOKUP(C241,'[4]ВОМ КГ-3 СОЭКС'!$C$3:$G$2063,5,0)</f>
        <v>453.6</v>
      </c>
      <c r="Z241" s="133">
        <f t="shared" si="11"/>
        <v>0</v>
      </c>
      <c r="AA241" s="132"/>
    </row>
    <row r="242" spans="1:27" x14ac:dyDescent="0.25">
      <c r="A242" s="76"/>
      <c r="B242" s="76" t="s">
        <v>736</v>
      </c>
      <c r="C242" s="77" t="s">
        <v>4156</v>
      </c>
      <c r="D242" s="77" t="s">
        <v>4157</v>
      </c>
      <c r="E242" s="78">
        <v>1</v>
      </c>
      <c r="F242" s="79">
        <v>207.8</v>
      </c>
      <c r="G242" s="80">
        <v>207.8</v>
      </c>
      <c r="H242" s="81">
        <v>10.119999999999999</v>
      </c>
      <c r="I242" s="81">
        <v>10.119999999999999</v>
      </c>
      <c r="J242" s="78" t="s">
        <v>4743</v>
      </c>
      <c r="K242" s="78">
        <f>VLOOKUP(C242,'[3]09.02.2026'!$C$1543:$J$2063,8,0)</f>
        <v>0</v>
      </c>
      <c r="L242" s="78">
        <f t="shared" si="12"/>
        <v>0</v>
      </c>
      <c r="M242" s="82"/>
      <c r="N242" s="82"/>
      <c r="O242" s="82">
        <v>1</v>
      </c>
      <c r="P242" s="82"/>
      <c r="Q242" s="82"/>
      <c r="R242" s="83"/>
      <c r="S242" s="83"/>
      <c r="T242" s="83"/>
      <c r="U242" s="84">
        <f t="shared" si="13"/>
        <v>0</v>
      </c>
      <c r="V242" s="84"/>
      <c r="W242" s="86"/>
      <c r="X242" s="87"/>
      <c r="Y242" s="132">
        <f>VLOOKUP(C242,'[4]ВОМ КГ-3 СОЭКС'!$C$3:$G$2063,5,0)</f>
        <v>207.8</v>
      </c>
      <c r="Z242" s="133">
        <f t="shared" si="11"/>
        <v>0</v>
      </c>
      <c r="AA242" s="132"/>
    </row>
    <row r="243" spans="1:27" x14ac:dyDescent="0.25">
      <c r="A243" s="76"/>
      <c r="B243" s="76" t="s">
        <v>739</v>
      </c>
      <c r="C243" s="77" t="s">
        <v>4158</v>
      </c>
      <c r="D243" s="77" t="s">
        <v>4159</v>
      </c>
      <c r="E243" s="78">
        <v>1</v>
      </c>
      <c r="F243" s="79">
        <v>276.60000000000002</v>
      </c>
      <c r="G243" s="80">
        <v>276.60000000000002</v>
      </c>
      <c r="H243" s="81">
        <v>13.44</v>
      </c>
      <c r="I243" s="81">
        <v>13.44</v>
      </c>
      <c r="J243" s="78" t="s">
        <v>4743</v>
      </c>
      <c r="K243" s="78">
        <f>VLOOKUP(C243,'[3]09.02.2026'!$C$1543:$J$2063,8,0)</f>
        <v>0</v>
      </c>
      <c r="L243" s="78">
        <f t="shared" si="12"/>
        <v>0</v>
      </c>
      <c r="M243" s="82"/>
      <c r="N243" s="82"/>
      <c r="O243" s="82">
        <v>1</v>
      </c>
      <c r="P243" s="82"/>
      <c r="Q243" s="82"/>
      <c r="R243" s="83"/>
      <c r="S243" s="83"/>
      <c r="T243" s="83"/>
      <c r="U243" s="84">
        <f t="shared" si="13"/>
        <v>0</v>
      </c>
      <c r="V243" s="84"/>
      <c r="W243" s="86"/>
      <c r="X243" s="87"/>
      <c r="Y243" s="132">
        <f>VLOOKUP(C243,'[4]ВОМ КГ-3 СОЭКС'!$C$3:$G$2063,5,0)</f>
        <v>276.60000000000002</v>
      </c>
      <c r="Z243" s="133">
        <f t="shared" si="11"/>
        <v>0</v>
      </c>
      <c r="AA243" s="132"/>
    </row>
    <row r="244" spans="1:27" x14ac:dyDescent="0.25">
      <c r="A244" s="76"/>
      <c r="B244" s="76" t="s">
        <v>742</v>
      </c>
      <c r="C244" s="77" t="s">
        <v>4160</v>
      </c>
      <c r="D244" s="77" t="s">
        <v>4161</v>
      </c>
      <c r="E244" s="78">
        <v>1</v>
      </c>
      <c r="F244" s="79">
        <v>256.7</v>
      </c>
      <c r="G244" s="80">
        <v>256.7</v>
      </c>
      <c r="H244" s="81">
        <v>12.49</v>
      </c>
      <c r="I244" s="81">
        <v>12.49</v>
      </c>
      <c r="J244" s="78" t="s">
        <v>4743</v>
      </c>
      <c r="K244" s="78">
        <f>VLOOKUP(C244,'[3]09.02.2026'!$C$1543:$J$2063,8,0)</f>
        <v>0</v>
      </c>
      <c r="L244" s="78">
        <f t="shared" si="12"/>
        <v>0</v>
      </c>
      <c r="M244" s="82"/>
      <c r="N244" s="82"/>
      <c r="O244" s="82">
        <v>1</v>
      </c>
      <c r="P244" s="82"/>
      <c r="Q244" s="82"/>
      <c r="R244" s="83"/>
      <c r="S244" s="83"/>
      <c r="T244" s="83"/>
      <c r="U244" s="84">
        <f t="shared" si="13"/>
        <v>0</v>
      </c>
      <c r="V244" s="84"/>
      <c r="W244" s="86"/>
      <c r="X244" s="87"/>
      <c r="Y244" s="132">
        <f>VLOOKUP(C244,'[4]ВОМ КГ-3 СОЭКС'!$C$3:$G$2063,5,0)</f>
        <v>256.7</v>
      </c>
      <c r="Z244" s="133">
        <f t="shared" si="11"/>
        <v>0</v>
      </c>
      <c r="AA244" s="132"/>
    </row>
    <row r="245" spans="1:27" x14ac:dyDescent="0.25">
      <c r="A245" s="76"/>
      <c r="B245" s="76" t="s">
        <v>745</v>
      </c>
      <c r="C245" s="77" t="s">
        <v>4162</v>
      </c>
      <c r="D245" s="77" t="s">
        <v>4163</v>
      </c>
      <c r="E245" s="78">
        <v>1</v>
      </c>
      <c r="F245" s="79">
        <v>193.2</v>
      </c>
      <c r="G245" s="80">
        <v>193.2</v>
      </c>
      <c r="H245" s="81">
        <v>9.41</v>
      </c>
      <c r="I245" s="81">
        <v>9.41</v>
      </c>
      <c r="J245" s="78" t="s">
        <v>4743</v>
      </c>
      <c r="K245" s="78">
        <f>VLOOKUP(C245,'[3]09.02.2026'!$C$1543:$J$2063,8,0)</f>
        <v>0</v>
      </c>
      <c r="L245" s="78">
        <f t="shared" si="12"/>
        <v>0</v>
      </c>
      <c r="M245" s="82"/>
      <c r="N245" s="82"/>
      <c r="O245" s="82">
        <v>1</v>
      </c>
      <c r="P245" s="82"/>
      <c r="Q245" s="82"/>
      <c r="R245" s="83"/>
      <c r="S245" s="83"/>
      <c r="T245" s="83"/>
      <c r="U245" s="84">
        <f t="shared" si="13"/>
        <v>0</v>
      </c>
      <c r="V245" s="84"/>
      <c r="W245" s="86"/>
      <c r="X245" s="87"/>
      <c r="Y245" s="132">
        <f>VLOOKUP(C245,'[4]ВОМ КГ-3 СОЭКС'!$C$3:$G$2063,5,0)</f>
        <v>193.2</v>
      </c>
      <c r="Z245" s="133">
        <f t="shared" si="11"/>
        <v>0</v>
      </c>
      <c r="AA245" s="132"/>
    </row>
    <row r="246" spans="1:27" x14ac:dyDescent="0.25">
      <c r="A246" s="76"/>
      <c r="B246" s="76" t="s">
        <v>748</v>
      </c>
      <c r="C246" s="77" t="s">
        <v>4164</v>
      </c>
      <c r="D246" s="77" t="s">
        <v>4165</v>
      </c>
      <c r="E246" s="78">
        <v>2</v>
      </c>
      <c r="F246" s="79">
        <v>166.3</v>
      </c>
      <c r="G246" s="80">
        <v>332.6</v>
      </c>
      <c r="H246" s="81">
        <v>8.11</v>
      </c>
      <c r="I246" s="81">
        <v>16.22</v>
      </c>
      <c r="J246" s="78" t="s">
        <v>4743</v>
      </c>
      <c r="K246" s="78">
        <f>VLOOKUP(C246,'[3]09.02.2026'!$C$1543:$J$2063,8,0)</f>
        <v>0</v>
      </c>
      <c r="L246" s="78">
        <f t="shared" si="12"/>
        <v>0</v>
      </c>
      <c r="M246" s="82"/>
      <c r="N246" s="82"/>
      <c r="O246" s="82"/>
      <c r="P246" s="82">
        <v>1</v>
      </c>
      <c r="Q246" s="82"/>
      <c r="R246" s="83">
        <v>1</v>
      </c>
      <c r="S246" s="83"/>
      <c r="T246" s="83"/>
      <c r="U246" s="84">
        <f t="shared" si="13"/>
        <v>0</v>
      </c>
      <c r="V246" s="84"/>
      <c r="W246" s="86"/>
      <c r="X246" s="87"/>
      <c r="Y246" s="132">
        <f>VLOOKUP(C246,'[4]ВОМ КГ-3 СОЭКС'!$C$3:$G$2063,5,0)</f>
        <v>332.6</v>
      </c>
      <c r="Z246" s="133">
        <f t="shared" si="11"/>
        <v>0</v>
      </c>
      <c r="AA246" s="132"/>
    </row>
    <row r="247" spans="1:27" x14ac:dyDescent="0.25">
      <c r="A247" s="76"/>
      <c r="B247" s="76" t="s">
        <v>751</v>
      </c>
      <c r="C247" s="77" t="s">
        <v>4166</v>
      </c>
      <c r="D247" s="77" t="s">
        <v>4167</v>
      </c>
      <c r="E247" s="78">
        <v>2</v>
      </c>
      <c r="F247" s="79">
        <v>276.60000000000002</v>
      </c>
      <c r="G247" s="80">
        <v>553.20000000000005</v>
      </c>
      <c r="H247" s="81">
        <v>13.44</v>
      </c>
      <c r="I247" s="81">
        <v>26.88</v>
      </c>
      <c r="J247" s="78" t="s">
        <v>4743</v>
      </c>
      <c r="K247" s="78">
        <f>VLOOKUP(C247,'[3]09.02.2026'!$C$1543:$J$2063,8,0)</f>
        <v>0</v>
      </c>
      <c r="L247" s="78">
        <f t="shared" si="12"/>
        <v>0</v>
      </c>
      <c r="M247" s="82"/>
      <c r="N247" s="82"/>
      <c r="O247" s="82"/>
      <c r="P247" s="82">
        <v>1</v>
      </c>
      <c r="Q247" s="82"/>
      <c r="R247" s="83">
        <v>1</v>
      </c>
      <c r="S247" s="83"/>
      <c r="T247" s="83"/>
      <c r="U247" s="84">
        <f t="shared" si="13"/>
        <v>0</v>
      </c>
      <c r="V247" s="84"/>
      <c r="W247" s="86"/>
      <c r="X247" s="87"/>
      <c r="Y247" s="132">
        <f>VLOOKUP(C247,'[4]ВОМ КГ-3 СОЭКС'!$C$3:$G$2063,5,0)</f>
        <v>553.20000000000005</v>
      </c>
      <c r="Z247" s="133">
        <f t="shared" si="11"/>
        <v>0</v>
      </c>
      <c r="AA247" s="132"/>
    </row>
    <row r="248" spans="1:27" x14ac:dyDescent="0.25">
      <c r="A248" s="76"/>
      <c r="B248" s="76" t="s">
        <v>754</v>
      </c>
      <c r="C248" s="77" t="s">
        <v>4168</v>
      </c>
      <c r="D248" s="77" t="s">
        <v>4169</v>
      </c>
      <c r="E248" s="78">
        <v>2</v>
      </c>
      <c r="F248" s="79">
        <v>256.7</v>
      </c>
      <c r="G248" s="80">
        <v>513.4</v>
      </c>
      <c r="H248" s="81">
        <v>12.49</v>
      </c>
      <c r="I248" s="81">
        <v>24.98</v>
      </c>
      <c r="J248" s="78" t="s">
        <v>4743</v>
      </c>
      <c r="K248" s="78">
        <f>VLOOKUP(C248,'[3]09.02.2026'!$C$1543:$J$2063,8,0)</f>
        <v>0</v>
      </c>
      <c r="L248" s="78">
        <f t="shared" si="12"/>
        <v>0</v>
      </c>
      <c r="M248" s="82"/>
      <c r="N248" s="82"/>
      <c r="O248" s="82"/>
      <c r="P248" s="82">
        <v>1</v>
      </c>
      <c r="Q248" s="82"/>
      <c r="R248" s="83">
        <v>1</v>
      </c>
      <c r="S248" s="83"/>
      <c r="T248" s="83"/>
      <c r="U248" s="84">
        <f t="shared" si="13"/>
        <v>0</v>
      </c>
      <c r="V248" s="84"/>
      <c r="W248" s="86"/>
      <c r="X248" s="87"/>
      <c r="Y248" s="132">
        <f>VLOOKUP(C248,'[4]ВОМ КГ-3 СОЭКС'!$C$3:$G$2063,5,0)</f>
        <v>513.4</v>
      </c>
      <c r="Z248" s="133">
        <f t="shared" si="11"/>
        <v>0</v>
      </c>
      <c r="AA248" s="132"/>
    </row>
    <row r="249" spans="1:27" x14ac:dyDescent="0.25">
      <c r="A249" s="76"/>
      <c r="B249" s="76" t="s">
        <v>757</v>
      </c>
      <c r="C249" s="77" t="s">
        <v>4170</v>
      </c>
      <c r="D249" s="77" t="s">
        <v>4171</v>
      </c>
      <c r="E249" s="78">
        <v>2</v>
      </c>
      <c r="F249" s="79">
        <v>227.7</v>
      </c>
      <c r="G249" s="80">
        <v>455.4</v>
      </c>
      <c r="H249" s="81">
        <v>11.07</v>
      </c>
      <c r="I249" s="81">
        <v>22.14</v>
      </c>
      <c r="J249" s="78" t="s">
        <v>4743</v>
      </c>
      <c r="K249" s="78">
        <f>VLOOKUP(C249,'[3]09.02.2026'!$C$1543:$J$2063,8,0)</f>
        <v>0</v>
      </c>
      <c r="L249" s="78">
        <f t="shared" si="12"/>
        <v>0</v>
      </c>
      <c r="M249" s="82"/>
      <c r="N249" s="82"/>
      <c r="O249" s="82"/>
      <c r="P249" s="82">
        <v>1</v>
      </c>
      <c r="Q249" s="82"/>
      <c r="R249" s="83">
        <v>1</v>
      </c>
      <c r="S249" s="83"/>
      <c r="T249" s="83"/>
      <c r="U249" s="84">
        <f t="shared" si="13"/>
        <v>0</v>
      </c>
      <c r="V249" s="84"/>
      <c r="W249" s="86"/>
      <c r="X249" s="87"/>
      <c r="Y249" s="132">
        <f>VLOOKUP(C249,'[4]ВОМ КГ-3 СОЭКС'!$C$3:$G$2063,5,0)</f>
        <v>455.4</v>
      </c>
      <c r="Z249" s="133">
        <f t="shared" si="11"/>
        <v>0</v>
      </c>
      <c r="AA249" s="132"/>
    </row>
    <row r="250" spans="1:27" x14ac:dyDescent="0.25">
      <c r="A250" s="76"/>
      <c r="B250" s="76" t="s">
        <v>760</v>
      </c>
      <c r="C250" s="77" t="s">
        <v>4172</v>
      </c>
      <c r="D250" s="77" t="s">
        <v>4173</v>
      </c>
      <c r="E250" s="78">
        <v>1</v>
      </c>
      <c r="F250" s="79">
        <v>207.4</v>
      </c>
      <c r="G250" s="80">
        <v>207.4</v>
      </c>
      <c r="H250" s="81">
        <v>10.1</v>
      </c>
      <c r="I250" s="81">
        <v>10.1</v>
      </c>
      <c r="J250" s="78" t="s">
        <v>4743</v>
      </c>
      <c r="K250" s="78">
        <f>VLOOKUP(C250,'[3]09.02.2026'!$C$1543:$J$2063,8,0)</f>
        <v>0</v>
      </c>
      <c r="L250" s="78">
        <f t="shared" si="12"/>
        <v>0</v>
      </c>
      <c r="M250" s="82"/>
      <c r="N250" s="82"/>
      <c r="O250" s="82"/>
      <c r="P250" s="82">
        <v>1</v>
      </c>
      <c r="Q250" s="82"/>
      <c r="R250" s="83"/>
      <c r="S250" s="83"/>
      <c r="T250" s="83"/>
      <c r="U250" s="84">
        <f t="shared" si="13"/>
        <v>0</v>
      </c>
      <c r="V250" s="84"/>
      <c r="W250" s="86"/>
      <c r="X250" s="87"/>
      <c r="Y250" s="132">
        <f>VLOOKUP(C250,'[4]ВОМ КГ-3 СОЭКС'!$C$3:$G$2063,5,0)</f>
        <v>207.4</v>
      </c>
      <c r="Z250" s="133">
        <f t="shared" si="11"/>
        <v>0</v>
      </c>
      <c r="AA250" s="132"/>
    </row>
    <row r="251" spans="1:27" x14ac:dyDescent="0.25">
      <c r="A251" s="76"/>
      <c r="B251" s="76" t="s">
        <v>763</v>
      </c>
      <c r="C251" s="77" t="s">
        <v>4174</v>
      </c>
      <c r="D251" s="77" t="s">
        <v>4175</v>
      </c>
      <c r="E251" s="78">
        <v>1</v>
      </c>
      <c r="F251" s="79">
        <v>276.10000000000002</v>
      </c>
      <c r="G251" s="80">
        <v>276.10000000000002</v>
      </c>
      <c r="H251" s="81">
        <v>13.42</v>
      </c>
      <c r="I251" s="81">
        <v>13.42</v>
      </c>
      <c r="J251" s="78" t="s">
        <v>4743</v>
      </c>
      <c r="K251" s="78">
        <f>VLOOKUP(C251,'[3]09.02.2026'!$C$1543:$J$2063,8,0)</f>
        <v>0</v>
      </c>
      <c r="L251" s="78">
        <f t="shared" si="12"/>
        <v>0</v>
      </c>
      <c r="M251" s="82"/>
      <c r="N251" s="82"/>
      <c r="O251" s="82"/>
      <c r="P251" s="82">
        <v>1</v>
      </c>
      <c r="Q251" s="82"/>
      <c r="R251" s="83"/>
      <c r="S251" s="83"/>
      <c r="T251" s="83"/>
      <c r="U251" s="84">
        <f t="shared" si="13"/>
        <v>0</v>
      </c>
      <c r="V251" s="84"/>
      <c r="W251" s="86"/>
      <c r="X251" s="87"/>
      <c r="Y251" s="132">
        <f>VLOOKUP(C251,'[4]ВОМ КГ-3 СОЭКС'!$C$3:$G$2063,5,0)</f>
        <v>276.10000000000002</v>
      </c>
      <c r="Z251" s="133">
        <f t="shared" si="11"/>
        <v>0</v>
      </c>
      <c r="AA251" s="132"/>
    </row>
    <row r="252" spans="1:27" x14ac:dyDescent="0.25">
      <c r="A252" s="76"/>
      <c r="B252" s="76" t="s">
        <v>766</v>
      </c>
      <c r="C252" s="77" t="s">
        <v>4176</v>
      </c>
      <c r="D252" s="77" t="s">
        <v>4177</v>
      </c>
      <c r="E252" s="78">
        <v>1</v>
      </c>
      <c r="F252" s="79">
        <v>256.3</v>
      </c>
      <c r="G252" s="80">
        <v>256.3</v>
      </c>
      <c r="H252" s="81">
        <v>12.47</v>
      </c>
      <c r="I252" s="81">
        <v>12.47</v>
      </c>
      <c r="J252" s="78" t="s">
        <v>4743</v>
      </c>
      <c r="K252" s="78">
        <f>VLOOKUP(C252,'[3]09.02.2026'!$C$1543:$J$2063,8,0)</f>
        <v>0</v>
      </c>
      <c r="L252" s="78">
        <f t="shared" si="12"/>
        <v>0</v>
      </c>
      <c r="M252" s="82"/>
      <c r="N252" s="82"/>
      <c r="O252" s="82"/>
      <c r="P252" s="82">
        <v>1</v>
      </c>
      <c r="Q252" s="82"/>
      <c r="R252" s="83"/>
      <c r="S252" s="83"/>
      <c r="T252" s="83"/>
      <c r="U252" s="84">
        <f t="shared" si="13"/>
        <v>0</v>
      </c>
      <c r="V252" s="84"/>
      <c r="W252" s="86"/>
      <c r="X252" s="87"/>
      <c r="Y252" s="132">
        <f>VLOOKUP(C252,'[4]ВОМ КГ-3 СОЭКС'!$C$3:$G$2063,5,0)</f>
        <v>256.3</v>
      </c>
      <c r="Z252" s="133">
        <f t="shared" si="11"/>
        <v>0</v>
      </c>
      <c r="AA252" s="132"/>
    </row>
    <row r="253" spans="1:27" x14ac:dyDescent="0.25">
      <c r="A253" s="76"/>
      <c r="B253" s="76" t="s">
        <v>769</v>
      </c>
      <c r="C253" s="77" t="s">
        <v>4178</v>
      </c>
      <c r="D253" s="77" t="s">
        <v>4179</v>
      </c>
      <c r="E253" s="78">
        <v>1</v>
      </c>
      <c r="F253" s="79">
        <v>192.8</v>
      </c>
      <c r="G253" s="80">
        <v>192.8</v>
      </c>
      <c r="H253" s="81">
        <v>9.39</v>
      </c>
      <c r="I253" s="81">
        <v>9.39</v>
      </c>
      <c r="J253" s="78" t="s">
        <v>4743</v>
      </c>
      <c r="K253" s="78">
        <f>VLOOKUP(C253,'[3]09.02.2026'!$C$1543:$J$2063,8,0)</f>
        <v>0</v>
      </c>
      <c r="L253" s="78">
        <f t="shared" si="12"/>
        <v>0</v>
      </c>
      <c r="M253" s="82"/>
      <c r="N253" s="82"/>
      <c r="O253" s="82"/>
      <c r="P253" s="82">
        <v>1</v>
      </c>
      <c r="Q253" s="82"/>
      <c r="R253" s="83"/>
      <c r="S253" s="83"/>
      <c r="T253" s="83"/>
      <c r="U253" s="84">
        <f t="shared" si="13"/>
        <v>0</v>
      </c>
      <c r="V253" s="84"/>
      <c r="W253" s="86"/>
      <c r="X253" s="87"/>
      <c r="Y253" s="132">
        <f>VLOOKUP(C253,'[4]ВОМ КГ-3 СОЭКС'!$C$3:$G$2063,5,0)</f>
        <v>192.8</v>
      </c>
      <c r="Z253" s="133">
        <f t="shared" si="11"/>
        <v>0</v>
      </c>
      <c r="AA253" s="132"/>
    </row>
    <row r="254" spans="1:27" x14ac:dyDescent="0.25">
      <c r="A254" s="76"/>
      <c r="B254" s="76" t="s">
        <v>772</v>
      </c>
      <c r="C254" s="77" t="s">
        <v>4180</v>
      </c>
      <c r="D254" s="77" t="s">
        <v>4181</v>
      </c>
      <c r="E254" s="78">
        <v>1</v>
      </c>
      <c r="F254" s="79">
        <v>40.1</v>
      </c>
      <c r="G254" s="80">
        <v>40.1</v>
      </c>
      <c r="H254" s="81">
        <v>1.95</v>
      </c>
      <c r="I254" s="81">
        <v>1.95</v>
      </c>
      <c r="J254" s="78" t="s">
        <v>4743</v>
      </c>
      <c r="K254" s="78">
        <f>VLOOKUP(C254,'[3]09.02.2026'!$C$1543:$J$2063,8,0)</f>
        <v>0</v>
      </c>
      <c r="L254" s="78">
        <f t="shared" si="12"/>
        <v>0</v>
      </c>
      <c r="M254" s="82"/>
      <c r="N254" s="82"/>
      <c r="O254" s="82"/>
      <c r="P254" s="82">
        <v>1</v>
      </c>
      <c r="Q254" s="82"/>
      <c r="R254" s="83"/>
      <c r="S254" s="83"/>
      <c r="T254" s="83"/>
      <c r="U254" s="84">
        <f t="shared" si="13"/>
        <v>0</v>
      </c>
      <c r="V254" s="84"/>
      <c r="W254" s="86"/>
      <c r="X254" s="87"/>
      <c r="Y254" s="132">
        <f>VLOOKUP(C254,'[4]ВОМ КГ-3 СОЭКС'!$C$3:$G$2063,5,0)</f>
        <v>40.1</v>
      </c>
      <c r="Z254" s="133">
        <f t="shared" si="11"/>
        <v>0</v>
      </c>
      <c r="AA254" s="132"/>
    </row>
    <row r="255" spans="1:27" x14ac:dyDescent="0.25">
      <c r="A255" s="76"/>
      <c r="B255" s="76" t="s">
        <v>775</v>
      </c>
      <c r="C255" s="77" t="s">
        <v>4182</v>
      </c>
      <c r="D255" s="77" t="s">
        <v>4183</v>
      </c>
      <c r="E255" s="78">
        <v>1</v>
      </c>
      <c r="F255" s="79">
        <v>37.4</v>
      </c>
      <c r="G255" s="80">
        <v>37.4</v>
      </c>
      <c r="H255" s="81">
        <v>1.82</v>
      </c>
      <c r="I255" s="81">
        <v>1.82</v>
      </c>
      <c r="J255" s="78" t="s">
        <v>4743</v>
      </c>
      <c r="K255" s="78">
        <f>VLOOKUP(C255,'[3]09.02.2026'!$C$1543:$J$2063,8,0)</f>
        <v>0</v>
      </c>
      <c r="L255" s="78">
        <f t="shared" si="12"/>
        <v>0</v>
      </c>
      <c r="M255" s="82"/>
      <c r="N255" s="82"/>
      <c r="O255" s="82"/>
      <c r="P255" s="82">
        <v>1</v>
      </c>
      <c r="Q255" s="82"/>
      <c r="R255" s="83"/>
      <c r="S255" s="83"/>
      <c r="T255" s="83"/>
      <c r="U255" s="84">
        <f t="shared" si="13"/>
        <v>0</v>
      </c>
      <c r="V255" s="84"/>
      <c r="W255" s="86"/>
      <c r="X255" s="87"/>
      <c r="Y255" s="132">
        <f>VLOOKUP(C255,'[4]ВОМ КГ-3 СОЭКС'!$C$3:$G$2063,5,0)</f>
        <v>37.4</v>
      </c>
      <c r="Z255" s="133">
        <f t="shared" si="11"/>
        <v>0</v>
      </c>
      <c r="AA255" s="132"/>
    </row>
    <row r="256" spans="1:27" x14ac:dyDescent="0.25">
      <c r="A256" s="76"/>
      <c r="B256" s="76" t="s">
        <v>778</v>
      </c>
      <c r="C256" s="77" t="s">
        <v>4184</v>
      </c>
      <c r="D256" s="77" t="s">
        <v>4185</v>
      </c>
      <c r="E256" s="78">
        <v>1</v>
      </c>
      <c r="F256" s="79">
        <v>55.6</v>
      </c>
      <c r="G256" s="80">
        <v>55.6</v>
      </c>
      <c r="H256" s="81">
        <v>2.71</v>
      </c>
      <c r="I256" s="81">
        <v>2.71</v>
      </c>
      <c r="J256" s="78" t="s">
        <v>4743</v>
      </c>
      <c r="K256" s="78">
        <f>VLOOKUP(C256,'[3]09.02.2026'!$C$1543:$J$2063,8,0)</f>
        <v>0</v>
      </c>
      <c r="L256" s="78">
        <f t="shared" si="12"/>
        <v>0</v>
      </c>
      <c r="M256" s="82"/>
      <c r="N256" s="82"/>
      <c r="O256" s="82"/>
      <c r="P256" s="82">
        <v>1</v>
      </c>
      <c r="Q256" s="82"/>
      <c r="R256" s="83"/>
      <c r="S256" s="83"/>
      <c r="T256" s="83"/>
      <c r="U256" s="84">
        <f t="shared" si="13"/>
        <v>0</v>
      </c>
      <c r="V256" s="84"/>
      <c r="W256" s="86"/>
      <c r="X256" s="87"/>
      <c r="Y256" s="132">
        <f>VLOOKUP(C256,'[4]ВОМ КГ-3 СОЭКС'!$C$3:$G$2063,5,0)</f>
        <v>55.6</v>
      </c>
      <c r="Z256" s="133">
        <f t="shared" si="11"/>
        <v>0</v>
      </c>
      <c r="AA256" s="132"/>
    </row>
    <row r="257" spans="1:27" x14ac:dyDescent="0.25">
      <c r="A257" s="76"/>
      <c r="B257" s="76" t="s">
        <v>781</v>
      </c>
      <c r="C257" s="77" t="s">
        <v>4186</v>
      </c>
      <c r="D257" s="77" t="s">
        <v>4187</v>
      </c>
      <c r="E257" s="78">
        <v>1</v>
      </c>
      <c r="F257" s="79">
        <v>58.4</v>
      </c>
      <c r="G257" s="80">
        <v>58.4</v>
      </c>
      <c r="H257" s="81">
        <v>2.85</v>
      </c>
      <c r="I257" s="81">
        <v>2.85</v>
      </c>
      <c r="J257" s="78" t="s">
        <v>4743</v>
      </c>
      <c r="K257" s="78">
        <f>VLOOKUP(C257,'[3]09.02.2026'!$C$1543:$J$2063,8,0)</f>
        <v>0</v>
      </c>
      <c r="L257" s="78">
        <f t="shared" si="12"/>
        <v>0</v>
      </c>
      <c r="M257" s="82"/>
      <c r="N257" s="82"/>
      <c r="O257" s="82"/>
      <c r="P257" s="82">
        <v>1</v>
      </c>
      <c r="Q257" s="82"/>
      <c r="R257" s="83"/>
      <c r="S257" s="83"/>
      <c r="T257" s="83"/>
      <c r="U257" s="84">
        <f t="shared" si="13"/>
        <v>0</v>
      </c>
      <c r="V257" s="84"/>
      <c r="W257" s="86"/>
      <c r="X257" s="87"/>
      <c r="Y257" s="132">
        <f>VLOOKUP(C257,'[4]ВОМ КГ-3 СОЭКС'!$C$3:$G$2063,5,0)</f>
        <v>58.4</v>
      </c>
      <c r="Z257" s="133">
        <f t="shared" si="11"/>
        <v>0</v>
      </c>
      <c r="AA257" s="132"/>
    </row>
    <row r="258" spans="1:27" x14ac:dyDescent="0.25">
      <c r="A258" s="76"/>
      <c r="B258" s="76" t="s">
        <v>784</v>
      </c>
      <c r="C258" s="77" t="s">
        <v>4188</v>
      </c>
      <c r="D258" s="77" t="s">
        <v>4189</v>
      </c>
      <c r="E258" s="78">
        <v>2</v>
      </c>
      <c r="F258" s="79">
        <v>42.5</v>
      </c>
      <c r="G258" s="80">
        <v>85</v>
      </c>
      <c r="H258" s="81">
        <v>2.06</v>
      </c>
      <c r="I258" s="81">
        <v>4.12</v>
      </c>
      <c r="J258" s="78" t="s">
        <v>4743</v>
      </c>
      <c r="K258" s="78">
        <f>VLOOKUP(C258,'[3]09.02.2026'!$C$1543:$J$2063,8,0)</f>
        <v>0</v>
      </c>
      <c r="L258" s="78">
        <f t="shared" si="12"/>
        <v>0</v>
      </c>
      <c r="M258" s="82"/>
      <c r="N258" s="82"/>
      <c r="O258" s="82"/>
      <c r="P258" s="82">
        <v>1</v>
      </c>
      <c r="Q258" s="82">
        <v>1</v>
      </c>
      <c r="R258" s="83"/>
      <c r="S258" s="83"/>
      <c r="T258" s="83"/>
      <c r="U258" s="84">
        <f t="shared" si="13"/>
        <v>0</v>
      </c>
      <c r="V258" s="84"/>
      <c r="W258" s="86"/>
      <c r="X258" s="87"/>
      <c r="Y258" s="132">
        <f>VLOOKUP(C258,'[4]ВОМ КГ-3 СОЭКС'!$C$3:$G$2063,5,0)</f>
        <v>85</v>
      </c>
      <c r="Z258" s="133">
        <f t="shared" si="11"/>
        <v>0</v>
      </c>
      <c r="AA258" s="132"/>
    </row>
    <row r="259" spans="1:27" x14ac:dyDescent="0.25">
      <c r="A259" s="76"/>
      <c r="B259" s="76" t="s">
        <v>787</v>
      </c>
      <c r="C259" s="77" t="s">
        <v>4190</v>
      </c>
      <c r="D259" s="77" t="s">
        <v>4191</v>
      </c>
      <c r="E259" s="78">
        <v>1</v>
      </c>
      <c r="F259" s="79">
        <v>41.8</v>
      </c>
      <c r="G259" s="80">
        <v>41.8</v>
      </c>
      <c r="H259" s="81">
        <v>2.0299999999999998</v>
      </c>
      <c r="I259" s="81">
        <v>2.0299999999999998</v>
      </c>
      <c r="J259" s="78" t="s">
        <v>4743</v>
      </c>
      <c r="K259" s="78">
        <f>VLOOKUP(C259,'[3]09.02.2026'!$C$1543:$J$2063,8,0)</f>
        <v>0</v>
      </c>
      <c r="L259" s="78">
        <f t="shared" si="12"/>
        <v>0</v>
      </c>
      <c r="M259" s="82"/>
      <c r="N259" s="82"/>
      <c r="O259" s="82"/>
      <c r="P259" s="82">
        <v>1</v>
      </c>
      <c r="Q259" s="82"/>
      <c r="R259" s="83"/>
      <c r="S259" s="83"/>
      <c r="T259" s="83"/>
      <c r="U259" s="84">
        <f t="shared" si="13"/>
        <v>0</v>
      </c>
      <c r="V259" s="84"/>
      <c r="W259" s="86"/>
      <c r="X259" s="87"/>
      <c r="Y259" s="132">
        <f>VLOOKUP(C259,'[4]ВОМ КГ-3 СОЭКС'!$C$3:$G$2063,5,0)</f>
        <v>41.8</v>
      </c>
      <c r="Z259" s="133">
        <f t="shared" ref="Z259:Z322" si="14">G259-Y259</f>
        <v>0</v>
      </c>
      <c r="AA259" s="132"/>
    </row>
    <row r="260" spans="1:27" x14ac:dyDescent="0.25">
      <c r="A260" s="76"/>
      <c r="B260" s="76" t="s">
        <v>790</v>
      </c>
      <c r="C260" s="77" t="s">
        <v>4192</v>
      </c>
      <c r="D260" s="77" t="s">
        <v>4193</v>
      </c>
      <c r="E260" s="78">
        <v>1</v>
      </c>
      <c r="F260" s="79">
        <v>275.7</v>
      </c>
      <c r="G260" s="80">
        <v>275.7</v>
      </c>
      <c r="H260" s="81">
        <v>13.4</v>
      </c>
      <c r="I260" s="81">
        <v>13.4</v>
      </c>
      <c r="J260" s="78" t="s">
        <v>4743</v>
      </c>
      <c r="K260" s="78">
        <f>VLOOKUP(C260,'[3]09.02.2026'!$C$1543:$J$2063,8,0)</f>
        <v>0</v>
      </c>
      <c r="L260" s="78">
        <f t="shared" ref="L260:L323" si="15">K260*F260</f>
        <v>0</v>
      </c>
      <c r="M260" s="82"/>
      <c r="N260" s="82"/>
      <c r="O260" s="82"/>
      <c r="P260" s="82">
        <v>1</v>
      </c>
      <c r="Q260" s="82"/>
      <c r="R260" s="83"/>
      <c r="S260" s="83"/>
      <c r="T260" s="83"/>
      <c r="U260" s="84">
        <f t="shared" ref="U260:U323" si="16">E260-M260-N260-O260-P260-Q260-R260-S260-T260</f>
        <v>0</v>
      </c>
      <c r="V260" s="84"/>
      <c r="W260" s="86"/>
      <c r="X260" s="87"/>
      <c r="Y260" s="132">
        <f>VLOOKUP(C260,'[4]ВОМ КГ-3 СОЭКС'!$C$3:$G$2063,5,0)</f>
        <v>275.7</v>
      </c>
      <c r="Z260" s="133">
        <f t="shared" si="14"/>
        <v>0</v>
      </c>
      <c r="AA260" s="132"/>
    </row>
    <row r="261" spans="1:27" x14ac:dyDescent="0.25">
      <c r="A261" s="76"/>
      <c r="B261" s="76" t="s">
        <v>793</v>
      </c>
      <c r="C261" s="77" t="s">
        <v>4194</v>
      </c>
      <c r="D261" s="77" t="s">
        <v>4195</v>
      </c>
      <c r="E261" s="78">
        <v>1</v>
      </c>
      <c r="F261" s="79">
        <v>256</v>
      </c>
      <c r="G261" s="80">
        <v>256</v>
      </c>
      <c r="H261" s="81">
        <v>12.45</v>
      </c>
      <c r="I261" s="81">
        <v>12.45</v>
      </c>
      <c r="J261" s="78" t="s">
        <v>4743</v>
      </c>
      <c r="K261" s="78">
        <f>VLOOKUP(C261,'[3]09.02.2026'!$C$1543:$J$2063,8,0)</f>
        <v>0</v>
      </c>
      <c r="L261" s="78">
        <f t="shared" si="15"/>
        <v>0</v>
      </c>
      <c r="M261" s="82"/>
      <c r="N261" s="82"/>
      <c r="O261" s="82"/>
      <c r="P261" s="82">
        <v>1</v>
      </c>
      <c r="Q261" s="82"/>
      <c r="R261" s="83"/>
      <c r="S261" s="83"/>
      <c r="T261" s="83"/>
      <c r="U261" s="84">
        <f t="shared" si="16"/>
        <v>0</v>
      </c>
      <c r="V261" s="84"/>
      <c r="W261" s="86"/>
      <c r="X261" s="87"/>
      <c r="Y261" s="132">
        <f>VLOOKUP(C261,'[4]ВОМ КГ-3 СОЭКС'!$C$3:$G$2063,5,0)</f>
        <v>256</v>
      </c>
      <c r="Z261" s="133">
        <f t="shared" si="14"/>
        <v>0</v>
      </c>
      <c r="AA261" s="132"/>
    </row>
    <row r="262" spans="1:27" x14ac:dyDescent="0.25">
      <c r="A262" s="76"/>
      <c r="B262" s="76" t="s">
        <v>796</v>
      </c>
      <c r="C262" s="77" t="s">
        <v>4196</v>
      </c>
      <c r="D262" s="77" t="s">
        <v>4197</v>
      </c>
      <c r="E262" s="78">
        <v>2</v>
      </c>
      <c r="F262" s="79">
        <v>45.6</v>
      </c>
      <c r="G262" s="80">
        <v>91.2</v>
      </c>
      <c r="H262" s="81">
        <v>2.21</v>
      </c>
      <c r="I262" s="81">
        <v>4.42</v>
      </c>
      <c r="J262" s="78" t="s">
        <v>4743</v>
      </c>
      <c r="K262" s="78">
        <f>VLOOKUP(C262,'[3]09.02.2026'!$C$1543:$J$2063,8,0)</f>
        <v>0</v>
      </c>
      <c r="L262" s="78">
        <f t="shared" si="15"/>
        <v>0</v>
      </c>
      <c r="M262" s="82"/>
      <c r="N262" s="82"/>
      <c r="O262" s="82"/>
      <c r="P262" s="82">
        <v>1</v>
      </c>
      <c r="Q262" s="82">
        <v>1</v>
      </c>
      <c r="R262" s="83"/>
      <c r="S262" s="83"/>
      <c r="T262" s="83"/>
      <c r="U262" s="84">
        <f t="shared" si="16"/>
        <v>0</v>
      </c>
      <c r="V262" s="84"/>
      <c r="W262" s="86"/>
      <c r="X262" s="87"/>
      <c r="Y262" s="132">
        <f>VLOOKUP(C262,'[4]ВОМ КГ-3 СОЭКС'!$C$3:$G$2063,5,0)</f>
        <v>91.2</v>
      </c>
      <c r="Z262" s="133">
        <f t="shared" si="14"/>
        <v>0</v>
      </c>
      <c r="AA262" s="132"/>
    </row>
    <row r="263" spans="1:27" x14ac:dyDescent="0.25">
      <c r="A263" s="76"/>
      <c r="B263" s="76" t="s">
        <v>799</v>
      </c>
      <c r="C263" s="77" t="s">
        <v>4198</v>
      </c>
      <c r="D263" s="77" t="s">
        <v>4199</v>
      </c>
      <c r="E263" s="78">
        <v>2</v>
      </c>
      <c r="F263" s="79">
        <v>30</v>
      </c>
      <c r="G263" s="80">
        <v>60</v>
      </c>
      <c r="H263" s="81">
        <v>1.47</v>
      </c>
      <c r="I263" s="81">
        <v>2.94</v>
      </c>
      <c r="J263" s="78" t="s">
        <v>4743</v>
      </c>
      <c r="K263" s="78">
        <f>VLOOKUP(C263,'[3]09.02.2026'!$C$1543:$J$2063,8,0)</f>
        <v>0</v>
      </c>
      <c r="L263" s="78">
        <f t="shared" si="15"/>
        <v>0</v>
      </c>
      <c r="M263" s="82"/>
      <c r="N263" s="82"/>
      <c r="O263" s="82"/>
      <c r="P263" s="82">
        <v>1</v>
      </c>
      <c r="Q263" s="82">
        <v>1</v>
      </c>
      <c r="R263" s="83"/>
      <c r="S263" s="83"/>
      <c r="T263" s="83"/>
      <c r="U263" s="84">
        <f t="shared" si="16"/>
        <v>0</v>
      </c>
      <c r="V263" s="84"/>
      <c r="W263" s="86"/>
      <c r="X263" s="87"/>
      <c r="Y263" s="132">
        <f>VLOOKUP(C263,'[4]ВОМ КГ-3 СОЭКС'!$C$3:$G$2063,5,0)</f>
        <v>60</v>
      </c>
      <c r="Z263" s="133">
        <f t="shared" si="14"/>
        <v>0</v>
      </c>
      <c r="AA263" s="132"/>
    </row>
    <row r="264" spans="1:27" x14ac:dyDescent="0.25">
      <c r="A264" s="76"/>
      <c r="B264" s="76" t="s">
        <v>802</v>
      </c>
      <c r="C264" s="77" t="s">
        <v>4200</v>
      </c>
      <c r="D264" s="77" t="s">
        <v>4201</v>
      </c>
      <c r="E264" s="78">
        <v>1</v>
      </c>
      <c r="F264" s="79">
        <v>80.2</v>
      </c>
      <c r="G264" s="80">
        <v>80.2</v>
      </c>
      <c r="H264" s="81">
        <v>3.89</v>
      </c>
      <c r="I264" s="81">
        <v>3.89</v>
      </c>
      <c r="J264" s="78" t="s">
        <v>4743</v>
      </c>
      <c r="K264" s="78">
        <f>VLOOKUP(C264,'[3]09.02.2026'!$C$1543:$J$2063,8,0)</f>
        <v>0</v>
      </c>
      <c r="L264" s="78">
        <f t="shared" si="15"/>
        <v>0</v>
      </c>
      <c r="M264" s="82"/>
      <c r="N264" s="82"/>
      <c r="O264" s="82"/>
      <c r="P264" s="82">
        <v>1</v>
      </c>
      <c r="Q264" s="82"/>
      <c r="R264" s="83"/>
      <c r="S264" s="83"/>
      <c r="T264" s="83"/>
      <c r="U264" s="84">
        <f t="shared" si="16"/>
        <v>0</v>
      </c>
      <c r="V264" s="84"/>
      <c r="W264" s="86"/>
      <c r="X264" s="87"/>
      <c r="Y264" s="132">
        <f>VLOOKUP(C264,'[4]ВОМ КГ-3 СОЭКС'!$C$3:$G$2063,5,0)</f>
        <v>80.2</v>
      </c>
      <c r="Z264" s="133">
        <f t="shared" si="14"/>
        <v>0</v>
      </c>
      <c r="AA264" s="132"/>
    </row>
    <row r="265" spans="1:27" x14ac:dyDescent="0.25">
      <c r="A265" s="76"/>
      <c r="B265" s="76" t="s">
        <v>805</v>
      </c>
      <c r="C265" s="77" t="s">
        <v>4202</v>
      </c>
      <c r="D265" s="77" t="s">
        <v>4203</v>
      </c>
      <c r="E265" s="78">
        <v>1</v>
      </c>
      <c r="F265" s="79">
        <v>73.099999999999994</v>
      </c>
      <c r="G265" s="80">
        <v>73.099999999999994</v>
      </c>
      <c r="H265" s="81">
        <v>3.56</v>
      </c>
      <c r="I265" s="81">
        <v>3.56</v>
      </c>
      <c r="J265" s="78" t="s">
        <v>4743</v>
      </c>
      <c r="K265" s="78">
        <f>VLOOKUP(C265,'[3]09.02.2026'!$C$1543:$J$2063,8,0)</f>
        <v>0</v>
      </c>
      <c r="L265" s="78">
        <f t="shared" si="15"/>
        <v>0</v>
      </c>
      <c r="M265" s="82"/>
      <c r="N265" s="82"/>
      <c r="O265" s="82"/>
      <c r="P265" s="82">
        <v>1</v>
      </c>
      <c r="Q265" s="82"/>
      <c r="R265" s="83"/>
      <c r="S265" s="83"/>
      <c r="T265" s="83"/>
      <c r="U265" s="84">
        <f t="shared" si="16"/>
        <v>0</v>
      </c>
      <c r="V265" s="84"/>
      <c r="W265" s="86"/>
      <c r="X265" s="87"/>
      <c r="Y265" s="132">
        <f>VLOOKUP(C265,'[4]ВОМ КГ-3 СОЭКС'!$C$3:$G$2063,5,0)</f>
        <v>73.099999999999994</v>
      </c>
      <c r="Z265" s="133">
        <f t="shared" si="14"/>
        <v>0</v>
      </c>
      <c r="AA265" s="132"/>
    </row>
    <row r="266" spans="1:27" x14ac:dyDescent="0.25">
      <c r="A266" s="76"/>
      <c r="B266" s="76" t="s">
        <v>808</v>
      </c>
      <c r="C266" s="77" t="s">
        <v>4204</v>
      </c>
      <c r="D266" s="77" t="s">
        <v>4205</v>
      </c>
      <c r="E266" s="78">
        <v>1</v>
      </c>
      <c r="F266" s="79">
        <v>46.6</v>
      </c>
      <c r="G266" s="80">
        <v>46.6</v>
      </c>
      <c r="H266" s="81">
        <v>2.2599999999999998</v>
      </c>
      <c r="I266" s="81">
        <v>2.2599999999999998</v>
      </c>
      <c r="J266" s="78" t="s">
        <v>4743</v>
      </c>
      <c r="K266" s="78">
        <f>VLOOKUP(C266,'[3]09.02.2026'!$C$1543:$J$2063,8,0)</f>
        <v>0</v>
      </c>
      <c r="L266" s="78">
        <f t="shared" si="15"/>
        <v>0</v>
      </c>
      <c r="M266" s="82"/>
      <c r="N266" s="82"/>
      <c r="O266" s="82"/>
      <c r="P266" s="82">
        <v>1</v>
      </c>
      <c r="Q266" s="82"/>
      <c r="R266" s="83"/>
      <c r="S266" s="83"/>
      <c r="T266" s="83"/>
      <c r="U266" s="84">
        <f t="shared" si="16"/>
        <v>0</v>
      </c>
      <c r="V266" s="84"/>
      <c r="W266" s="86"/>
      <c r="X266" s="87"/>
      <c r="Y266" s="132">
        <f>VLOOKUP(C266,'[4]ВОМ КГ-3 СОЭКС'!$C$3:$G$2063,5,0)</f>
        <v>46.6</v>
      </c>
      <c r="Z266" s="133">
        <f t="shared" si="14"/>
        <v>0</v>
      </c>
      <c r="AA266" s="132"/>
    </row>
    <row r="267" spans="1:27" x14ac:dyDescent="0.25">
      <c r="A267" s="76"/>
      <c r="B267" s="76" t="s">
        <v>811</v>
      </c>
      <c r="C267" s="77" t="s">
        <v>4206</v>
      </c>
      <c r="D267" s="77" t="s">
        <v>4207</v>
      </c>
      <c r="E267" s="78">
        <v>1</v>
      </c>
      <c r="F267" s="79">
        <v>48.9</v>
      </c>
      <c r="G267" s="80">
        <v>48.9</v>
      </c>
      <c r="H267" s="81">
        <v>2.37</v>
      </c>
      <c r="I267" s="81">
        <v>2.37</v>
      </c>
      <c r="J267" s="78" t="s">
        <v>4743</v>
      </c>
      <c r="K267" s="78">
        <f>VLOOKUP(C267,'[3]09.02.2026'!$C$1543:$J$2063,8,0)</f>
        <v>0</v>
      </c>
      <c r="L267" s="78">
        <f t="shared" si="15"/>
        <v>0</v>
      </c>
      <c r="M267" s="82"/>
      <c r="N267" s="82"/>
      <c r="O267" s="82"/>
      <c r="P267" s="82">
        <v>1</v>
      </c>
      <c r="Q267" s="82"/>
      <c r="R267" s="83"/>
      <c r="S267" s="83"/>
      <c r="T267" s="83"/>
      <c r="U267" s="84">
        <f t="shared" si="16"/>
        <v>0</v>
      </c>
      <c r="V267" s="84"/>
      <c r="W267" s="86"/>
      <c r="X267" s="87"/>
      <c r="Y267" s="132">
        <f>VLOOKUP(C267,'[4]ВОМ КГ-3 СОЭКС'!$C$3:$G$2063,5,0)</f>
        <v>48.9</v>
      </c>
      <c r="Z267" s="133">
        <f t="shared" si="14"/>
        <v>0</v>
      </c>
      <c r="AA267" s="132"/>
    </row>
    <row r="268" spans="1:27" x14ac:dyDescent="0.25">
      <c r="A268" s="76"/>
      <c r="B268" s="76" t="s">
        <v>814</v>
      </c>
      <c r="C268" s="77" t="s">
        <v>4208</v>
      </c>
      <c r="D268" s="77" t="s">
        <v>4209</v>
      </c>
      <c r="E268" s="78">
        <v>1</v>
      </c>
      <c r="F268" s="79">
        <v>13.9</v>
      </c>
      <c r="G268" s="80">
        <v>13.9</v>
      </c>
      <c r="H268" s="81">
        <v>0.69</v>
      </c>
      <c r="I268" s="81">
        <v>0.69</v>
      </c>
      <c r="J268" s="78" t="s">
        <v>4743</v>
      </c>
      <c r="K268" s="78">
        <f>VLOOKUP(C268,'[3]09.02.2026'!$C$1543:$J$2063,8,0)</f>
        <v>0</v>
      </c>
      <c r="L268" s="78">
        <f t="shared" si="15"/>
        <v>0</v>
      </c>
      <c r="M268" s="82"/>
      <c r="N268" s="82"/>
      <c r="O268" s="82"/>
      <c r="P268" s="82">
        <v>1</v>
      </c>
      <c r="Q268" s="82"/>
      <c r="R268" s="83"/>
      <c r="S268" s="83"/>
      <c r="T268" s="83"/>
      <c r="U268" s="84">
        <f t="shared" si="16"/>
        <v>0</v>
      </c>
      <c r="V268" s="84"/>
      <c r="W268" s="86"/>
      <c r="X268" s="87"/>
      <c r="Y268" s="132">
        <f>VLOOKUP(C268,'[4]ВОМ КГ-3 СОЭКС'!$C$3:$G$2063,5,0)</f>
        <v>13.9</v>
      </c>
      <c r="Z268" s="133">
        <f t="shared" si="14"/>
        <v>0</v>
      </c>
      <c r="AA268" s="132"/>
    </row>
    <row r="269" spans="1:27" x14ac:dyDescent="0.25">
      <c r="A269" s="76"/>
      <c r="B269" s="76" t="s">
        <v>817</v>
      </c>
      <c r="C269" s="77" t="s">
        <v>4210</v>
      </c>
      <c r="D269" s="77" t="s">
        <v>4211</v>
      </c>
      <c r="E269" s="78">
        <v>1</v>
      </c>
      <c r="F269" s="79">
        <v>52</v>
      </c>
      <c r="G269" s="80">
        <v>52</v>
      </c>
      <c r="H269" s="81">
        <v>2.52</v>
      </c>
      <c r="I269" s="81">
        <v>2.52</v>
      </c>
      <c r="J269" s="78" t="s">
        <v>4743</v>
      </c>
      <c r="K269" s="78">
        <f>VLOOKUP(C269,'[3]09.02.2026'!$C$1543:$J$2063,8,0)</f>
        <v>0</v>
      </c>
      <c r="L269" s="78">
        <f t="shared" si="15"/>
        <v>0</v>
      </c>
      <c r="M269" s="82"/>
      <c r="N269" s="82"/>
      <c r="O269" s="82"/>
      <c r="P269" s="82"/>
      <c r="Q269" s="82">
        <v>1</v>
      </c>
      <c r="R269" s="83"/>
      <c r="S269" s="83"/>
      <c r="T269" s="83"/>
      <c r="U269" s="84">
        <f t="shared" si="16"/>
        <v>0</v>
      </c>
      <c r="V269" s="84"/>
      <c r="W269" s="86"/>
      <c r="X269" s="87"/>
      <c r="Y269" s="132">
        <f>VLOOKUP(C269,'[4]ВОМ КГ-3 СОЭКС'!$C$3:$G$2063,5,0)</f>
        <v>52</v>
      </c>
      <c r="Z269" s="133">
        <f t="shared" si="14"/>
        <v>0</v>
      </c>
      <c r="AA269" s="132"/>
    </row>
    <row r="270" spans="1:27" x14ac:dyDescent="0.25">
      <c r="A270" s="76"/>
      <c r="B270" s="76" t="s">
        <v>820</v>
      </c>
      <c r="C270" s="77" t="s">
        <v>4212</v>
      </c>
      <c r="D270" s="77" t="s">
        <v>4213</v>
      </c>
      <c r="E270" s="78">
        <v>1</v>
      </c>
      <c r="F270" s="79">
        <v>48.9</v>
      </c>
      <c r="G270" s="80">
        <v>48.9</v>
      </c>
      <c r="H270" s="81">
        <v>2.37</v>
      </c>
      <c r="I270" s="81">
        <v>2.37</v>
      </c>
      <c r="J270" s="78" t="s">
        <v>4743</v>
      </c>
      <c r="K270" s="78">
        <f>VLOOKUP(C270,'[3]09.02.2026'!$C$1543:$J$2063,8,0)</f>
        <v>0</v>
      </c>
      <c r="L270" s="78">
        <f t="shared" si="15"/>
        <v>0</v>
      </c>
      <c r="M270" s="82"/>
      <c r="N270" s="82"/>
      <c r="O270" s="82"/>
      <c r="P270" s="82"/>
      <c r="Q270" s="82">
        <v>1</v>
      </c>
      <c r="R270" s="83"/>
      <c r="S270" s="83"/>
      <c r="T270" s="83"/>
      <c r="U270" s="84">
        <f t="shared" si="16"/>
        <v>0</v>
      </c>
      <c r="V270" s="84"/>
      <c r="W270" s="86"/>
      <c r="X270" s="87"/>
      <c r="Y270" s="132">
        <f>VLOOKUP(C270,'[4]ВОМ КГ-3 СОЭКС'!$C$3:$G$2063,5,0)</f>
        <v>48.9</v>
      </c>
      <c r="Z270" s="133">
        <f t="shared" si="14"/>
        <v>0</v>
      </c>
      <c r="AA270" s="132"/>
    </row>
    <row r="271" spans="1:27" x14ac:dyDescent="0.25">
      <c r="A271" s="76"/>
      <c r="B271" s="76" t="s">
        <v>823</v>
      </c>
      <c r="C271" s="77" t="s">
        <v>4214</v>
      </c>
      <c r="D271" s="77" t="s">
        <v>4215</v>
      </c>
      <c r="E271" s="78">
        <v>1</v>
      </c>
      <c r="F271" s="79">
        <v>43.2</v>
      </c>
      <c r="G271" s="80">
        <v>43.2</v>
      </c>
      <c r="H271" s="81">
        <v>2.09</v>
      </c>
      <c r="I271" s="81">
        <v>2.09</v>
      </c>
      <c r="J271" s="78" t="s">
        <v>4743</v>
      </c>
      <c r="K271" s="78">
        <f>VLOOKUP(C271,'[3]09.02.2026'!$C$1543:$J$2063,8,0)</f>
        <v>0</v>
      </c>
      <c r="L271" s="78">
        <f t="shared" si="15"/>
        <v>0</v>
      </c>
      <c r="M271" s="82"/>
      <c r="N271" s="82"/>
      <c r="O271" s="82"/>
      <c r="P271" s="82"/>
      <c r="Q271" s="82">
        <v>1</v>
      </c>
      <c r="R271" s="83"/>
      <c r="S271" s="83"/>
      <c r="T271" s="83"/>
      <c r="U271" s="84">
        <f t="shared" si="16"/>
        <v>0</v>
      </c>
      <c r="V271" s="84"/>
      <c r="W271" s="86"/>
      <c r="X271" s="87"/>
      <c r="Y271" s="132">
        <f>VLOOKUP(C271,'[4]ВОМ КГ-3 СОЭКС'!$C$3:$G$2063,5,0)</f>
        <v>43.2</v>
      </c>
      <c r="Z271" s="133">
        <f t="shared" si="14"/>
        <v>0</v>
      </c>
      <c r="AA271" s="132"/>
    </row>
    <row r="272" spans="1:27" x14ac:dyDescent="0.25">
      <c r="A272" s="76"/>
      <c r="B272" s="76" t="s">
        <v>826</v>
      </c>
      <c r="C272" s="77" t="s">
        <v>4216</v>
      </c>
      <c r="D272" s="77" t="s">
        <v>4217</v>
      </c>
      <c r="E272" s="78">
        <v>1</v>
      </c>
      <c r="F272" s="79">
        <v>82.4</v>
      </c>
      <c r="G272" s="80">
        <v>82.4</v>
      </c>
      <c r="H272" s="81">
        <v>4.01</v>
      </c>
      <c r="I272" s="81">
        <v>4.01</v>
      </c>
      <c r="J272" s="78" t="s">
        <v>4743</v>
      </c>
      <c r="K272" s="78">
        <f>VLOOKUP(C272,'[3]09.02.2026'!$C$1543:$J$2063,8,0)</f>
        <v>0</v>
      </c>
      <c r="L272" s="78">
        <f t="shared" si="15"/>
        <v>0</v>
      </c>
      <c r="M272" s="82"/>
      <c r="N272" s="82"/>
      <c r="O272" s="82"/>
      <c r="P272" s="82"/>
      <c r="Q272" s="82">
        <v>1</v>
      </c>
      <c r="R272" s="83"/>
      <c r="S272" s="83"/>
      <c r="T272" s="83"/>
      <c r="U272" s="84">
        <f t="shared" si="16"/>
        <v>0</v>
      </c>
      <c r="V272" s="84"/>
      <c r="W272" s="86"/>
      <c r="X272" s="87"/>
      <c r="Y272" s="132">
        <f>VLOOKUP(C272,'[4]ВОМ КГ-3 СОЭКС'!$C$3:$G$2063,5,0)</f>
        <v>82.4</v>
      </c>
      <c r="Z272" s="133">
        <f t="shared" si="14"/>
        <v>0</v>
      </c>
      <c r="AA272" s="132"/>
    </row>
    <row r="273" spans="1:27" x14ac:dyDescent="0.25">
      <c r="A273" s="76"/>
      <c r="B273" s="76" t="s">
        <v>829</v>
      </c>
      <c r="C273" s="77" t="s">
        <v>4218</v>
      </c>
      <c r="D273" s="77" t="s">
        <v>4219</v>
      </c>
      <c r="E273" s="78">
        <v>1</v>
      </c>
      <c r="F273" s="79">
        <v>54.2</v>
      </c>
      <c r="G273" s="80">
        <v>54.2</v>
      </c>
      <c r="H273" s="81">
        <v>2.64</v>
      </c>
      <c r="I273" s="81">
        <v>2.64</v>
      </c>
      <c r="J273" s="78" t="s">
        <v>4743</v>
      </c>
      <c r="K273" s="78">
        <f>VLOOKUP(C273,'[3]09.02.2026'!$C$1543:$J$2063,8,0)</f>
        <v>0</v>
      </c>
      <c r="L273" s="78">
        <f t="shared" si="15"/>
        <v>0</v>
      </c>
      <c r="M273" s="82"/>
      <c r="N273" s="82"/>
      <c r="O273" s="82"/>
      <c r="P273" s="82"/>
      <c r="Q273" s="82">
        <v>1</v>
      </c>
      <c r="R273" s="83"/>
      <c r="S273" s="83"/>
      <c r="T273" s="83"/>
      <c r="U273" s="84">
        <f t="shared" si="16"/>
        <v>0</v>
      </c>
      <c r="V273" s="84"/>
      <c r="W273" s="86"/>
      <c r="X273" s="87"/>
      <c r="Y273" s="132">
        <f>VLOOKUP(C273,'[4]ВОМ КГ-3 СОЭКС'!$C$3:$G$2063,5,0)</f>
        <v>54.2</v>
      </c>
      <c r="Z273" s="133">
        <f t="shared" si="14"/>
        <v>0</v>
      </c>
      <c r="AA273" s="132"/>
    </row>
    <row r="274" spans="1:27" x14ac:dyDescent="0.25">
      <c r="A274" s="76"/>
      <c r="B274" s="76" t="s">
        <v>832</v>
      </c>
      <c r="C274" s="77" t="s">
        <v>4220</v>
      </c>
      <c r="D274" s="77" t="s">
        <v>4221</v>
      </c>
      <c r="E274" s="78">
        <v>1</v>
      </c>
      <c r="F274" s="79">
        <v>80.3</v>
      </c>
      <c r="G274" s="80">
        <v>80.3</v>
      </c>
      <c r="H274" s="81">
        <v>3.9</v>
      </c>
      <c r="I274" s="81">
        <v>3.9</v>
      </c>
      <c r="J274" s="78" t="s">
        <v>4743</v>
      </c>
      <c r="K274" s="78">
        <f>VLOOKUP(C274,'[3]09.02.2026'!$C$1543:$J$2063,8,0)</f>
        <v>0</v>
      </c>
      <c r="L274" s="78">
        <f t="shared" si="15"/>
        <v>0</v>
      </c>
      <c r="M274" s="82"/>
      <c r="N274" s="82"/>
      <c r="O274" s="82"/>
      <c r="P274" s="82"/>
      <c r="Q274" s="82">
        <v>1</v>
      </c>
      <c r="R274" s="83"/>
      <c r="S274" s="83"/>
      <c r="T274" s="83"/>
      <c r="U274" s="84">
        <f t="shared" si="16"/>
        <v>0</v>
      </c>
      <c r="V274" s="84"/>
      <c r="W274" s="86"/>
      <c r="X274" s="87"/>
      <c r="Y274" s="132">
        <f>VLOOKUP(C274,'[4]ВОМ КГ-3 СОЭКС'!$C$3:$G$2063,5,0)</f>
        <v>80.3</v>
      </c>
      <c r="Z274" s="133">
        <f t="shared" si="14"/>
        <v>0</v>
      </c>
      <c r="AA274" s="132"/>
    </row>
    <row r="275" spans="1:27" x14ac:dyDescent="0.25">
      <c r="A275" s="76"/>
      <c r="B275" s="76" t="s">
        <v>835</v>
      </c>
      <c r="C275" s="77" t="s">
        <v>4222</v>
      </c>
      <c r="D275" s="77" t="s">
        <v>4223</v>
      </c>
      <c r="E275" s="78">
        <v>1</v>
      </c>
      <c r="F275" s="79">
        <v>81.8</v>
      </c>
      <c r="G275" s="80">
        <v>81.8</v>
      </c>
      <c r="H275" s="81">
        <v>3.97</v>
      </c>
      <c r="I275" s="81">
        <v>3.97</v>
      </c>
      <c r="J275" s="78" t="s">
        <v>4743</v>
      </c>
      <c r="K275" s="78">
        <f>VLOOKUP(C275,'[3]09.02.2026'!$C$1543:$J$2063,8,0)</f>
        <v>0</v>
      </c>
      <c r="L275" s="78">
        <f t="shared" si="15"/>
        <v>0</v>
      </c>
      <c r="M275" s="82"/>
      <c r="N275" s="82"/>
      <c r="O275" s="82"/>
      <c r="P275" s="82"/>
      <c r="Q275" s="82">
        <v>1</v>
      </c>
      <c r="R275" s="83"/>
      <c r="S275" s="83"/>
      <c r="T275" s="83"/>
      <c r="U275" s="84">
        <f t="shared" si="16"/>
        <v>0</v>
      </c>
      <c r="V275" s="84"/>
      <c r="W275" s="86"/>
      <c r="X275" s="87"/>
      <c r="Y275" s="132">
        <f>VLOOKUP(C275,'[4]ВОМ КГ-3 СОЭКС'!$C$3:$G$2063,5,0)</f>
        <v>81.8</v>
      </c>
      <c r="Z275" s="133">
        <f t="shared" si="14"/>
        <v>0</v>
      </c>
      <c r="AA275" s="132"/>
    </row>
    <row r="276" spans="1:27" x14ac:dyDescent="0.25">
      <c r="A276" s="76"/>
      <c r="B276" s="76" t="s">
        <v>838</v>
      </c>
      <c r="C276" s="77" t="s">
        <v>4224</v>
      </c>
      <c r="D276" s="77" t="s">
        <v>4225</v>
      </c>
      <c r="E276" s="78">
        <v>1</v>
      </c>
      <c r="F276" s="79">
        <v>200.1</v>
      </c>
      <c r="G276" s="80">
        <v>200.1</v>
      </c>
      <c r="H276" s="81">
        <v>9.73</v>
      </c>
      <c r="I276" s="81">
        <v>9.73</v>
      </c>
      <c r="J276" s="78" t="s">
        <v>4743</v>
      </c>
      <c r="K276" s="78">
        <f>VLOOKUP(C276,'[3]09.02.2026'!$C$1543:$J$2063,8,0)</f>
        <v>0</v>
      </c>
      <c r="L276" s="78">
        <f t="shared" si="15"/>
        <v>0</v>
      </c>
      <c r="M276" s="82"/>
      <c r="N276" s="82"/>
      <c r="O276" s="82"/>
      <c r="P276" s="82"/>
      <c r="Q276" s="82">
        <v>1</v>
      </c>
      <c r="R276" s="83"/>
      <c r="S276" s="83"/>
      <c r="T276" s="83"/>
      <c r="U276" s="84">
        <f t="shared" si="16"/>
        <v>0</v>
      </c>
      <c r="V276" s="84"/>
      <c r="W276" s="86"/>
      <c r="X276" s="87"/>
      <c r="Y276" s="132">
        <f>VLOOKUP(C276,'[4]ВОМ КГ-3 СОЭКС'!$C$3:$G$2063,5,0)</f>
        <v>200.1</v>
      </c>
      <c r="Z276" s="133">
        <f t="shared" si="14"/>
        <v>0</v>
      </c>
      <c r="AA276" s="132"/>
    </row>
    <row r="277" spans="1:27" x14ac:dyDescent="0.25">
      <c r="A277" s="76"/>
      <c r="B277" s="76" t="s">
        <v>841</v>
      </c>
      <c r="C277" s="77" t="s">
        <v>4226</v>
      </c>
      <c r="D277" s="77" t="s">
        <v>4227</v>
      </c>
      <c r="E277" s="78">
        <v>1</v>
      </c>
      <c r="F277" s="79">
        <v>277.3</v>
      </c>
      <c r="G277" s="80">
        <v>277.3</v>
      </c>
      <c r="H277" s="81">
        <v>13.47</v>
      </c>
      <c r="I277" s="81">
        <v>13.47</v>
      </c>
      <c r="J277" s="78" t="s">
        <v>4743</v>
      </c>
      <c r="K277" s="78">
        <f>VLOOKUP(C277,'[3]09.02.2026'!$C$1543:$J$2063,8,0)</f>
        <v>0</v>
      </c>
      <c r="L277" s="78">
        <f t="shared" si="15"/>
        <v>0</v>
      </c>
      <c r="M277" s="82"/>
      <c r="N277" s="82"/>
      <c r="O277" s="82"/>
      <c r="P277" s="82"/>
      <c r="Q277" s="82">
        <v>1</v>
      </c>
      <c r="R277" s="83"/>
      <c r="S277" s="83"/>
      <c r="T277" s="83"/>
      <c r="U277" s="84">
        <f t="shared" si="16"/>
        <v>0</v>
      </c>
      <c r="V277" s="84"/>
      <c r="W277" s="86"/>
      <c r="X277" s="87"/>
      <c r="Y277" s="132">
        <f>VLOOKUP(C277,'[4]ВОМ КГ-3 СОЭКС'!$C$3:$G$2063,5,0)</f>
        <v>277.3</v>
      </c>
      <c r="Z277" s="133">
        <f t="shared" si="14"/>
        <v>0</v>
      </c>
      <c r="AA277" s="132"/>
    </row>
    <row r="278" spans="1:27" x14ac:dyDescent="0.25">
      <c r="A278" s="76"/>
      <c r="B278" s="76" t="s">
        <v>844</v>
      </c>
      <c r="C278" s="77" t="s">
        <v>4228</v>
      </c>
      <c r="D278" s="77" t="s">
        <v>4229</v>
      </c>
      <c r="E278" s="78">
        <v>1</v>
      </c>
      <c r="F278" s="79">
        <v>257.39999999999998</v>
      </c>
      <c r="G278" s="80">
        <v>257.39999999999998</v>
      </c>
      <c r="H278" s="81">
        <v>12.53</v>
      </c>
      <c r="I278" s="81">
        <v>12.53</v>
      </c>
      <c r="J278" s="78" t="s">
        <v>4743</v>
      </c>
      <c r="K278" s="78">
        <f>VLOOKUP(C278,'[3]09.02.2026'!$C$1543:$J$2063,8,0)</f>
        <v>0</v>
      </c>
      <c r="L278" s="78">
        <f t="shared" si="15"/>
        <v>0</v>
      </c>
      <c r="M278" s="82"/>
      <c r="N278" s="82"/>
      <c r="O278" s="82"/>
      <c r="P278" s="82"/>
      <c r="Q278" s="82">
        <v>1</v>
      </c>
      <c r="R278" s="83"/>
      <c r="S278" s="83"/>
      <c r="T278" s="83"/>
      <c r="U278" s="84">
        <f t="shared" si="16"/>
        <v>0</v>
      </c>
      <c r="V278" s="84"/>
      <c r="W278" s="86"/>
      <c r="X278" s="87"/>
      <c r="Y278" s="132">
        <f>VLOOKUP(C278,'[4]ВОМ КГ-3 СОЭКС'!$C$3:$G$2063,5,0)</f>
        <v>257.39999999999998</v>
      </c>
      <c r="Z278" s="133">
        <f t="shared" si="14"/>
        <v>0</v>
      </c>
      <c r="AA278" s="132"/>
    </row>
    <row r="279" spans="1:27" x14ac:dyDescent="0.25">
      <c r="A279" s="76"/>
      <c r="B279" s="76" t="s">
        <v>847</v>
      </c>
      <c r="C279" s="77" t="s">
        <v>4230</v>
      </c>
      <c r="D279" s="77" t="s">
        <v>4231</v>
      </c>
      <c r="E279" s="78">
        <v>1</v>
      </c>
      <c r="F279" s="79">
        <v>69.7</v>
      </c>
      <c r="G279" s="80">
        <v>69.7</v>
      </c>
      <c r="H279" s="81">
        <v>3.4</v>
      </c>
      <c r="I279" s="81">
        <v>3.4</v>
      </c>
      <c r="J279" s="78" t="s">
        <v>4743</v>
      </c>
      <c r="K279" s="78">
        <f>VLOOKUP(C279,'[3]09.02.2026'!$C$1543:$J$2063,8,0)</f>
        <v>0</v>
      </c>
      <c r="L279" s="78">
        <f t="shared" si="15"/>
        <v>0</v>
      </c>
      <c r="M279" s="82"/>
      <c r="N279" s="82"/>
      <c r="O279" s="82"/>
      <c r="P279" s="82"/>
      <c r="Q279" s="82">
        <v>1</v>
      </c>
      <c r="R279" s="83"/>
      <c r="S279" s="83"/>
      <c r="T279" s="83"/>
      <c r="U279" s="84">
        <f t="shared" si="16"/>
        <v>0</v>
      </c>
      <c r="V279" s="84"/>
      <c r="W279" s="86"/>
      <c r="X279" s="87"/>
      <c r="Y279" s="132">
        <f>VLOOKUP(C279,'[4]ВОМ КГ-3 СОЭКС'!$C$3:$G$2063,5,0)</f>
        <v>69.7</v>
      </c>
      <c r="Z279" s="133">
        <f t="shared" si="14"/>
        <v>0</v>
      </c>
      <c r="AA279" s="132"/>
    </row>
    <row r="280" spans="1:27" x14ac:dyDescent="0.25">
      <c r="A280" s="76"/>
      <c r="B280" s="76" t="s">
        <v>850</v>
      </c>
      <c r="C280" s="77" t="s">
        <v>4232</v>
      </c>
      <c r="D280" s="77" t="s">
        <v>4233</v>
      </c>
      <c r="E280" s="78">
        <v>1</v>
      </c>
      <c r="F280" s="79">
        <v>51.8</v>
      </c>
      <c r="G280" s="80">
        <v>51.8</v>
      </c>
      <c r="H280" s="81">
        <v>2.5099999999999998</v>
      </c>
      <c r="I280" s="81">
        <v>2.5099999999999998</v>
      </c>
      <c r="J280" s="78" t="s">
        <v>4743</v>
      </c>
      <c r="K280" s="78">
        <f>VLOOKUP(C280,'[3]09.02.2026'!$C$1543:$J$2063,8,0)</f>
        <v>0</v>
      </c>
      <c r="L280" s="78">
        <f t="shared" si="15"/>
        <v>0</v>
      </c>
      <c r="M280" s="82"/>
      <c r="N280" s="82"/>
      <c r="O280" s="82"/>
      <c r="P280" s="82"/>
      <c r="Q280" s="82">
        <v>1</v>
      </c>
      <c r="R280" s="83"/>
      <c r="S280" s="83"/>
      <c r="T280" s="83"/>
      <c r="U280" s="84">
        <f t="shared" si="16"/>
        <v>0</v>
      </c>
      <c r="V280" s="84"/>
      <c r="W280" s="86"/>
      <c r="X280" s="87"/>
      <c r="Y280" s="132">
        <f>VLOOKUP(C280,'[4]ВОМ КГ-3 СОЭКС'!$C$3:$G$2063,5,0)</f>
        <v>51.8</v>
      </c>
      <c r="Z280" s="133">
        <f t="shared" si="14"/>
        <v>0</v>
      </c>
      <c r="AA280" s="132"/>
    </row>
    <row r="281" spans="1:27" x14ac:dyDescent="0.25">
      <c r="A281" s="76"/>
      <c r="B281" s="76" t="s">
        <v>853</v>
      </c>
      <c r="C281" s="77" t="s">
        <v>4234</v>
      </c>
      <c r="D281" s="77" t="s">
        <v>4235</v>
      </c>
      <c r="E281" s="78">
        <v>1</v>
      </c>
      <c r="F281" s="79">
        <v>62.1</v>
      </c>
      <c r="G281" s="80">
        <v>62.1</v>
      </c>
      <c r="H281" s="81">
        <v>3.02</v>
      </c>
      <c r="I281" s="81">
        <v>3.02</v>
      </c>
      <c r="J281" s="78" t="s">
        <v>4743</v>
      </c>
      <c r="K281" s="78">
        <f>VLOOKUP(C281,'[3]09.02.2026'!$C$1543:$J$2063,8,0)</f>
        <v>0</v>
      </c>
      <c r="L281" s="78">
        <f t="shared" si="15"/>
        <v>0</v>
      </c>
      <c r="M281" s="82"/>
      <c r="N281" s="82"/>
      <c r="O281" s="82"/>
      <c r="P281" s="82"/>
      <c r="Q281" s="82">
        <v>1</v>
      </c>
      <c r="R281" s="83"/>
      <c r="S281" s="83"/>
      <c r="T281" s="83"/>
      <c r="U281" s="84">
        <f t="shared" si="16"/>
        <v>0</v>
      </c>
      <c r="V281" s="84"/>
      <c r="W281" s="86"/>
      <c r="X281" s="87"/>
      <c r="Y281" s="132">
        <f>VLOOKUP(C281,'[4]ВОМ КГ-3 СОЭКС'!$C$3:$G$2063,5,0)</f>
        <v>62.1</v>
      </c>
      <c r="Z281" s="133">
        <f t="shared" si="14"/>
        <v>0</v>
      </c>
      <c r="AA281" s="132"/>
    </row>
    <row r="282" spans="1:27" x14ac:dyDescent="0.25">
      <c r="A282" s="76"/>
      <c r="B282" s="76" t="s">
        <v>856</v>
      </c>
      <c r="C282" s="77" t="s">
        <v>4236</v>
      </c>
      <c r="D282" s="77" t="s">
        <v>4237</v>
      </c>
      <c r="E282" s="78">
        <v>1</v>
      </c>
      <c r="F282" s="79">
        <v>58.4</v>
      </c>
      <c r="G282" s="80">
        <v>58.4</v>
      </c>
      <c r="H282" s="81">
        <v>2.85</v>
      </c>
      <c r="I282" s="81">
        <v>2.85</v>
      </c>
      <c r="J282" s="78" t="s">
        <v>4743</v>
      </c>
      <c r="K282" s="78">
        <f>VLOOKUP(C282,'[3]09.02.2026'!$C$1543:$J$2063,8,0)</f>
        <v>0</v>
      </c>
      <c r="L282" s="78">
        <f t="shared" si="15"/>
        <v>0</v>
      </c>
      <c r="M282" s="82"/>
      <c r="N282" s="82"/>
      <c r="O282" s="82"/>
      <c r="P282" s="82"/>
      <c r="Q282" s="82">
        <v>1</v>
      </c>
      <c r="R282" s="83"/>
      <c r="S282" s="83"/>
      <c r="T282" s="83"/>
      <c r="U282" s="84">
        <f t="shared" si="16"/>
        <v>0</v>
      </c>
      <c r="V282" s="84"/>
      <c r="W282" s="86"/>
      <c r="X282" s="87"/>
      <c r="Y282" s="132">
        <f>VLOOKUP(C282,'[4]ВОМ КГ-3 СОЭКС'!$C$3:$G$2063,5,0)</f>
        <v>58.4</v>
      </c>
      <c r="Z282" s="133">
        <f t="shared" si="14"/>
        <v>0</v>
      </c>
      <c r="AA282" s="132"/>
    </row>
    <row r="283" spans="1:27" x14ac:dyDescent="0.25">
      <c r="A283" s="76"/>
      <c r="B283" s="76" t="s">
        <v>859</v>
      </c>
      <c r="C283" s="77" t="s">
        <v>4238</v>
      </c>
      <c r="D283" s="77" t="s">
        <v>4239</v>
      </c>
      <c r="E283" s="78">
        <v>1</v>
      </c>
      <c r="F283" s="79">
        <v>41.7</v>
      </c>
      <c r="G283" s="80">
        <v>41.7</v>
      </c>
      <c r="H283" s="81">
        <v>2.0299999999999998</v>
      </c>
      <c r="I283" s="81">
        <v>2.0299999999999998</v>
      </c>
      <c r="J283" s="78" t="s">
        <v>4743</v>
      </c>
      <c r="K283" s="78">
        <f>VLOOKUP(C283,'[3]09.02.2026'!$C$1543:$J$2063,8,0)</f>
        <v>0</v>
      </c>
      <c r="L283" s="78">
        <f t="shared" si="15"/>
        <v>0</v>
      </c>
      <c r="M283" s="82"/>
      <c r="N283" s="82"/>
      <c r="O283" s="82"/>
      <c r="P283" s="82"/>
      <c r="Q283" s="82">
        <v>1</v>
      </c>
      <c r="R283" s="83"/>
      <c r="S283" s="83"/>
      <c r="T283" s="83"/>
      <c r="U283" s="84">
        <f t="shared" si="16"/>
        <v>0</v>
      </c>
      <c r="V283" s="84"/>
      <c r="W283" s="86"/>
      <c r="X283" s="87"/>
      <c r="Y283" s="132">
        <f>VLOOKUP(C283,'[4]ВОМ КГ-3 СОЭКС'!$C$3:$G$2063,5,0)</f>
        <v>41.7</v>
      </c>
      <c r="Z283" s="133">
        <f t="shared" si="14"/>
        <v>0</v>
      </c>
      <c r="AA283" s="132"/>
    </row>
    <row r="284" spans="1:27" x14ac:dyDescent="0.25">
      <c r="A284" s="76"/>
      <c r="B284" s="76" t="s">
        <v>862</v>
      </c>
      <c r="C284" s="77" t="s">
        <v>4240</v>
      </c>
      <c r="D284" s="77" t="s">
        <v>4241</v>
      </c>
      <c r="E284" s="78">
        <v>1</v>
      </c>
      <c r="F284" s="79">
        <v>27.2</v>
      </c>
      <c r="G284" s="80">
        <v>27.2</v>
      </c>
      <c r="H284" s="81">
        <v>1.33</v>
      </c>
      <c r="I284" s="81">
        <v>1.33</v>
      </c>
      <c r="J284" s="78" t="s">
        <v>4743</v>
      </c>
      <c r="K284" s="78">
        <f>VLOOKUP(C284,'[3]09.02.2026'!$C$1543:$J$2063,8,0)</f>
        <v>0</v>
      </c>
      <c r="L284" s="78">
        <f t="shared" si="15"/>
        <v>0</v>
      </c>
      <c r="M284" s="82"/>
      <c r="N284" s="82"/>
      <c r="O284" s="82"/>
      <c r="P284" s="82"/>
      <c r="Q284" s="82">
        <v>1</v>
      </c>
      <c r="R284" s="83"/>
      <c r="S284" s="83"/>
      <c r="T284" s="83"/>
      <c r="U284" s="84">
        <f t="shared" si="16"/>
        <v>0</v>
      </c>
      <c r="V284" s="84"/>
      <c r="W284" s="86"/>
      <c r="X284" s="87"/>
      <c r="Y284" s="132">
        <f>VLOOKUP(C284,'[4]ВОМ КГ-3 СОЭКС'!$C$3:$G$2063,5,0)</f>
        <v>27.2</v>
      </c>
      <c r="Z284" s="133">
        <f t="shared" si="14"/>
        <v>0</v>
      </c>
      <c r="AA284" s="132"/>
    </row>
    <row r="285" spans="1:27" x14ac:dyDescent="0.25">
      <c r="A285" s="76"/>
      <c r="B285" s="76" t="s">
        <v>865</v>
      </c>
      <c r="C285" s="77" t="s">
        <v>4242</v>
      </c>
      <c r="D285" s="77" t="s">
        <v>4243</v>
      </c>
      <c r="E285" s="78">
        <v>1</v>
      </c>
      <c r="F285" s="79">
        <v>40.299999999999997</v>
      </c>
      <c r="G285" s="80">
        <v>40.299999999999997</v>
      </c>
      <c r="H285" s="81">
        <v>1.96</v>
      </c>
      <c r="I285" s="81">
        <v>1.96</v>
      </c>
      <c r="J285" s="78" t="s">
        <v>4743</v>
      </c>
      <c r="K285" s="78">
        <f>VLOOKUP(C285,'[3]09.02.2026'!$C$1543:$J$2063,8,0)</f>
        <v>0</v>
      </c>
      <c r="L285" s="78">
        <f t="shared" si="15"/>
        <v>0</v>
      </c>
      <c r="M285" s="82"/>
      <c r="N285" s="82"/>
      <c r="O285" s="82"/>
      <c r="P285" s="82"/>
      <c r="Q285" s="82">
        <v>1</v>
      </c>
      <c r="R285" s="83"/>
      <c r="S285" s="83"/>
      <c r="T285" s="83"/>
      <c r="U285" s="84">
        <f t="shared" si="16"/>
        <v>0</v>
      </c>
      <c r="V285" s="84"/>
      <c r="W285" s="86"/>
      <c r="X285" s="87"/>
      <c r="Y285" s="132">
        <f>VLOOKUP(C285,'[4]ВОМ КГ-3 СОЭКС'!$C$3:$G$2063,5,0)</f>
        <v>40.299999999999997</v>
      </c>
      <c r="Z285" s="133">
        <f t="shared" si="14"/>
        <v>0</v>
      </c>
      <c r="AA285" s="132"/>
    </row>
    <row r="286" spans="1:27" x14ac:dyDescent="0.25">
      <c r="A286" s="76"/>
      <c r="B286" s="76" t="s">
        <v>868</v>
      </c>
      <c r="C286" s="77" t="s">
        <v>4244</v>
      </c>
      <c r="D286" s="77" t="s">
        <v>4245</v>
      </c>
      <c r="E286" s="78">
        <v>1</v>
      </c>
      <c r="F286" s="79">
        <v>41.3</v>
      </c>
      <c r="G286" s="80">
        <v>41.3</v>
      </c>
      <c r="H286" s="81">
        <v>2.0099999999999998</v>
      </c>
      <c r="I286" s="81">
        <v>2.0099999999999998</v>
      </c>
      <c r="J286" s="78" t="s">
        <v>4743</v>
      </c>
      <c r="K286" s="78">
        <f>VLOOKUP(C286,'[3]09.02.2026'!$C$1543:$J$2063,8,0)</f>
        <v>0</v>
      </c>
      <c r="L286" s="78">
        <f t="shared" si="15"/>
        <v>0</v>
      </c>
      <c r="M286" s="82"/>
      <c r="N286" s="82"/>
      <c r="O286" s="82"/>
      <c r="P286" s="82"/>
      <c r="Q286" s="82">
        <v>1</v>
      </c>
      <c r="R286" s="83"/>
      <c r="S286" s="83"/>
      <c r="T286" s="83"/>
      <c r="U286" s="84">
        <f t="shared" si="16"/>
        <v>0</v>
      </c>
      <c r="V286" s="84"/>
      <c r="W286" s="86"/>
      <c r="X286" s="87"/>
      <c r="Y286" s="132">
        <f>VLOOKUP(C286,'[4]ВОМ КГ-3 СОЭКС'!$C$3:$G$2063,5,0)</f>
        <v>41.3</v>
      </c>
      <c r="Z286" s="133">
        <f t="shared" si="14"/>
        <v>0</v>
      </c>
      <c r="AA286" s="132"/>
    </row>
    <row r="287" spans="1:27" x14ac:dyDescent="0.25">
      <c r="A287" s="76"/>
      <c r="B287" s="76" t="s">
        <v>871</v>
      </c>
      <c r="C287" s="77" t="s">
        <v>4246</v>
      </c>
      <c r="D287" s="77" t="s">
        <v>4247</v>
      </c>
      <c r="E287" s="78">
        <v>5</v>
      </c>
      <c r="F287" s="79">
        <v>230.7</v>
      </c>
      <c r="G287" s="80">
        <v>1153.5</v>
      </c>
      <c r="H287" s="81">
        <v>11.22</v>
      </c>
      <c r="I287" s="81">
        <v>56.1</v>
      </c>
      <c r="J287" s="78" t="s">
        <v>4743</v>
      </c>
      <c r="K287" s="78">
        <f>VLOOKUP(C287,'[3]09.02.2026'!$C$1543:$J$2063,8,0)</f>
        <v>0</v>
      </c>
      <c r="L287" s="78">
        <f t="shared" si="15"/>
        <v>0</v>
      </c>
      <c r="M287" s="82"/>
      <c r="N287" s="82"/>
      <c r="O287" s="82"/>
      <c r="P287" s="82"/>
      <c r="Q287" s="82">
        <v>1</v>
      </c>
      <c r="R287" s="83">
        <v>2</v>
      </c>
      <c r="S287" s="83">
        <v>2</v>
      </c>
      <c r="T287" s="83"/>
      <c r="U287" s="84">
        <f t="shared" si="16"/>
        <v>0</v>
      </c>
      <c r="V287" s="84"/>
      <c r="W287" s="86"/>
      <c r="X287" s="87"/>
      <c r="Y287" s="132">
        <f>VLOOKUP(C287,'[4]ВОМ КГ-3 СОЭКС'!$C$3:$G$2063,5,0)</f>
        <v>1153.5</v>
      </c>
      <c r="Z287" s="133">
        <f t="shared" si="14"/>
        <v>0</v>
      </c>
      <c r="AA287" s="132"/>
    </row>
    <row r="288" spans="1:27" x14ac:dyDescent="0.25">
      <c r="A288" s="76"/>
      <c r="B288" s="76" t="s">
        <v>874</v>
      </c>
      <c r="C288" s="77" t="s">
        <v>4248</v>
      </c>
      <c r="D288" s="77" t="s">
        <v>4249</v>
      </c>
      <c r="E288" s="78">
        <v>1</v>
      </c>
      <c r="F288" s="79">
        <v>281.5</v>
      </c>
      <c r="G288" s="80">
        <v>281.5</v>
      </c>
      <c r="H288" s="81">
        <v>13.69</v>
      </c>
      <c r="I288" s="81">
        <v>13.69</v>
      </c>
      <c r="J288" s="78" t="s">
        <v>4743</v>
      </c>
      <c r="K288" s="78">
        <f>VLOOKUP(C288,'[3]09.02.2026'!$C$1543:$J$2063,8,0)</f>
        <v>0</v>
      </c>
      <c r="L288" s="78">
        <f t="shared" si="15"/>
        <v>0</v>
      </c>
      <c r="M288" s="82"/>
      <c r="N288" s="82"/>
      <c r="O288" s="82"/>
      <c r="P288" s="82"/>
      <c r="Q288" s="82">
        <v>1</v>
      </c>
      <c r="R288" s="83"/>
      <c r="S288" s="83"/>
      <c r="T288" s="83"/>
      <c r="U288" s="84">
        <f t="shared" si="16"/>
        <v>0</v>
      </c>
      <c r="V288" s="84"/>
      <c r="W288" s="86"/>
      <c r="X288" s="87"/>
      <c r="Y288" s="132">
        <f>VLOOKUP(C288,'[4]ВОМ КГ-3 СОЭКС'!$C$3:$G$2063,5,0)</f>
        <v>281.5</v>
      </c>
      <c r="Z288" s="133">
        <f t="shared" si="14"/>
        <v>0</v>
      </c>
      <c r="AA288" s="132"/>
    </row>
    <row r="289" spans="1:27" x14ac:dyDescent="0.25">
      <c r="A289" s="76"/>
      <c r="B289" s="76" t="s">
        <v>877</v>
      </c>
      <c r="C289" s="77" t="s">
        <v>4250</v>
      </c>
      <c r="D289" s="77" t="s">
        <v>4251</v>
      </c>
      <c r="E289" s="78">
        <v>1</v>
      </c>
      <c r="F289" s="79">
        <v>261.60000000000002</v>
      </c>
      <c r="G289" s="80">
        <v>261.60000000000002</v>
      </c>
      <c r="H289" s="81">
        <v>12.74</v>
      </c>
      <c r="I289" s="81">
        <v>12.74</v>
      </c>
      <c r="J289" s="78" t="s">
        <v>4743</v>
      </c>
      <c r="K289" s="78">
        <f>VLOOKUP(C289,'[3]09.02.2026'!$C$1543:$J$2063,8,0)</f>
        <v>0</v>
      </c>
      <c r="L289" s="78">
        <f t="shared" si="15"/>
        <v>0</v>
      </c>
      <c r="M289" s="82"/>
      <c r="N289" s="82"/>
      <c r="O289" s="82"/>
      <c r="P289" s="82"/>
      <c r="Q289" s="82">
        <v>1</v>
      </c>
      <c r="R289" s="83"/>
      <c r="S289" s="83"/>
      <c r="T289" s="83"/>
      <c r="U289" s="84">
        <f t="shared" si="16"/>
        <v>0</v>
      </c>
      <c r="V289" s="84"/>
      <c r="W289" s="86"/>
      <c r="X289" s="87"/>
      <c r="Y289" s="132">
        <f>VLOOKUP(C289,'[4]ВОМ КГ-3 СОЭКС'!$C$3:$G$2063,5,0)</f>
        <v>261.60000000000002</v>
      </c>
      <c r="Z289" s="133">
        <f t="shared" si="14"/>
        <v>0</v>
      </c>
      <c r="AA289" s="132"/>
    </row>
    <row r="290" spans="1:27" x14ac:dyDescent="0.25">
      <c r="A290" s="76"/>
      <c r="B290" s="76" t="s">
        <v>880</v>
      </c>
      <c r="C290" s="77" t="s">
        <v>4252</v>
      </c>
      <c r="D290" s="77" t="s">
        <v>4253</v>
      </c>
      <c r="E290" s="78">
        <v>5</v>
      </c>
      <c r="F290" s="79">
        <v>213.8</v>
      </c>
      <c r="G290" s="80">
        <v>1069</v>
      </c>
      <c r="H290" s="81">
        <v>10.39</v>
      </c>
      <c r="I290" s="81">
        <v>51.95</v>
      </c>
      <c r="J290" s="78" t="s">
        <v>4743</v>
      </c>
      <c r="K290" s="78">
        <f>VLOOKUP(C290,'[3]09.02.2026'!$C$1543:$J$2063,8,0)</f>
        <v>0</v>
      </c>
      <c r="L290" s="78">
        <f t="shared" si="15"/>
        <v>0</v>
      </c>
      <c r="M290" s="82"/>
      <c r="N290" s="82"/>
      <c r="O290" s="82"/>
      <c r="P290" s="82"/>
      <c r="Q290" s="82">
        <v>1</v>
      </c>
      <c r="R290" s="83">
        <v>2</v>
      </c>
      <c r="S290" s="83">
        <v>2</v>
      </c>
      <c r="T290" s="83"/>
      <c r="U290" s="84">
        <f t="shared" si="16"/>
        <v>0</v>
      </c>
      <c r="V290" s="84"/>
      <c r="W290" s="86"/>
      <c r="X290" s="87"/>
      <c r="Y290" s="132">
        <f>VLOOKUP(C290,'[4]ВОМ КГ-3 СОЭКС'!$C$3:$G$2063,5,0)</f>
        <v>1069</v>
      </c>
      <c r="Z290" s="133">
        <f t="shared" si="14"/>
        <v>0</v>
      </c>
      <c r="AA290" s="132"/>
    </row>
    <row r="291" spans="1:27" x14ac:dyDescent="0.25">
      <c r="A291" s="76"/>
      <c r="B291" s="76" t="s">
        <v>883</v>
      </c>
      <c r="C291" s="77" t="s">
        <v>4254</v>
      </c>
      <c r="D291" s="77" t="s">
        <v>4255</v>
      </c>
      <c r="E291" s="78">
        <v>1</v>
      </c>
      <c r="F291" s="79">
        <v>281.60000000000002</v>
      </c>
      <c r="G291" s="80">
        <v>281.60000000000002</v>
      </c>
      <c r="H291" s="81">
        <v>13.69</v>
      </c>
      <c r="I291" s="81">
        <v>13.69</v>
      </c>
      <c r="J291" s="78" t="s">
        <v>4743</v>
      </c>
      <c r="K291" s="78">
        <f>VLOOKUP(C291,'[3]09.02.2026'!$C$1543:$J$2063,8,0)</f>
        <v>0</v>
      </c>
      <c r="L291" s="78">
        <f t="shared" si="15"/>
        <v>0</v>
      </c>
      <c r="M291" s="82"/>
      <c r="N291" s="82"/>
      <c r="O291" s="82"/>
      <c r="P291" s="82"/>
      <c r="Q291" s="82"/>
      <c r="R291" s="83">
        <v>1</v>
      </c>
      <c r="S291" s="83"/>
      <c r="T291" s="83"/>
      <c r="U291" s="84">
        <f t="shared" si="16"/>
        <v>0</v>
      </c>
      <c r="V291" s="84"/>
      <c r="W291" s="86"/>
      <c r="X291" s="87"/>
      <c r="Y291" s="132">
        <f>VLOOKUP(C291,'[4]ВОМ КГ-3 СОЭКС'!$C$3:$G$2063,5,0)</f>
        <v>281.60000000000002</v>
      </c>
      <c r="Z291" s="133">
        <f t="shared" si="14"/>
        <v>0</v>
      </c>
      <c r="AA291" s="132"/>
    </row>
    <row r="292" spans="1:27" x14ac:dyDescent="0.25">
      <c r="A292" s="76"/>
      <c r="B292" s="76" t="s">
        <v>886</v>
      </c>
      <c r="C292" s="77" t="s">
        <v>4256</v>
      </c>
      <c r="D292" s="77" t="s">
        <v>4257</v>
      </c>
      <c r="E292" s="78">
        <v>1</v>
      </c>
      <c r="F292" s="79">
        <v>261.7</v>
      </c>
      <c r="G292" s="80">
        <v>261.7</v>
      </c>
      <c r="H292" s="81">
        <v>12.74</v>
      </c>
      <c r="I292" s="81">
        <v>12.74</v>
      </c>
      <c r="J292" s="78" t="s">
        <v>4743</v>
      </c>
      <c r="K292" s="78">
        <f>VLOOKUP(C292,'[3]09.02.2026'!$C$1543:$J$2063,8,0)</f>
        <v>0</v>
      </c>
      <c r="L292" s="78">
        <f t="shared" si="15"/>
        <v>0</v>
      </c>
      <c r="M292" s="82"/>
      <c r="N292" s="82"/>
      <c r="O292" s="82"/>
      <c r="P292" s="82"/>
      <c r="Q292" s="82"/>
      <c r="R292" s="83">
        <v>1</v>
      </c>
      <c r="S292" s="83"/>
      <c r="T292" s="83"/>
      <c r="U292" s="84">
        <f t="shared" si="16"/>
        <v>0</v>
      </c>
      <c r="V292" s="84"/>
      <c r="W292" s="86"/>
      <c r="X292" s="87"/>
      <c r="Y292" s="132">
        <f>VLOOKUP(C292,'[4]ВОМ КГ-3 СОЭКС'!$C$3:$G$2063,5,0)</f>
        <v>261.7</v>
      </c>
      <c r="Z292" s="133">
        <f t="shared" si="14"/>
        <v>0</v>
      </c>
      <c r="AA292" s="132"/>
    </row>
    <row r="293" spans="1:27" x14ac:dyDescent="0.25">
      <c r="A293" s="76"/>
      <c r="B293" s="76" t="s">
        <v>889</v>
      </c>
      <c r="C293" s="77" t="s">
        <v>4258</v>
      </c>
      <c r="D293" s="77" t="s">
        <v>4259</v>
      </c>
      <c r="E293" s="78">
        <v>1</v>
      </c>
      <c r="F293" s="79">
        <v>281.60000000000002</v>
      </c>
      <c r="G293" s="80">
        <v>281.60000000000002</v>
      </c>
      <c r="H293" s="81">
        <v>13.69</v>
      </c>
      <c r="I293" s="81">
        <v>13.69</v>
      </c>
      <c r="J293" s="78" t="s">
        <v>4743</v>
      </c>
      <c r="K293" s="78">
        <f>VLOOKUP(C293,'[3]09.02.2026'!$C$1543:$J$2063,8,0)</f>
        <v>0</v>
      </c>
      <c r="L293" s="78">
        <f t="shared" si="15"/>
        <v>0</v>
      </c>
      <c r="M293" s="82"/>
      <c r="N293" s="82"/>
      <c r="O293" s="82"/>
      <c r="P293" s="82"/>
      <c r="Q293" s="82"/>
      <c r="R293" s="83">
        <v>1</v>
      </c>
      <c r="S293" s="83"/>
      <c r="T293" s="83"/>
      <c r="U293" s="84">
        <f t="shared" si="16"/>
        <v>0</v>
      </c>
      <c r="V293" s="84"/>
      <c r="W293" s="86"/>
      <c r="X293" s="87"/>
      <c r="Y293" s="132">
        <f>VLOOKUP(C293,'[4]ВОМ КГ-3 СОЭКС'!$C$3:$G$2063,5,0)</f>
        <v>281.60000000000002</v>
      </c>
      <c r="Z293" s="133">
        <f t="shared" si="14"/>
        <v>0</v>
      </c>
      <c r="AA293" s="132"/>
    </row>
    <row r="294" spans="1:27" x14ac:dyDescent="0.25">
      <c r="A294" s="76"/>
      <c r="B294" s="76" t="s">
        <v>892</v>
      </c>
      <c r="C294" s="77" t="s">
        <v>4260</v>
      </c>
      <c r="D294" s="77" t="s">
        <v>4261</v>
      </c>
      <c r="E294" s="78">
        <v>1</v>
      </c>
      <c r="F294" s="79">
        <v>261.7</v>
      </c>
      <c r="G294" s="80">
        <v>261.7</v>
      </c>
      <c r="H294" s="81">
        <v>12.74</v>
      </c>
      <c r="I294" s="81">
        <v>12.74</v>
      </c>
      <c r="J294" s="78" t="s">
        <v>4743</v>
      </c>
      <c r="K294" s="78">
        <f>VLOOKUP(C294,'[3]09.02.2026'!$C$1543:$J$2063,8,0)</f>
        <v>0</v>
      </c>
      <c r="L294" s="78">
        <f t="shared" si="15"/>
        <v>0</v>
      </c>
      <c r="M294" s="82"/>
      <c r="N294" s="82"/>
      <c r="O294" s="82"/>
      <c r="P294" s="82"/>
      <c r="Q294" s="82"/>
      <c r="R294" s="83">
        <v>1</v>
      </c>
      <c r="S294" s="83"/>
      <c r="T294" s="83"/>
      <c r="U294" s="84">
        <f t="shared" si="16"/>
        <v>0</v>
      </c>
      <c r="V294" s="84"/>
      <c r="W294" s="86"/>
      <c r="X294" s="87"/>
      <c r="Y294" s="132">
        <f>VLOOKUP(C294,'[4]ВОМ КГ-3 СОЭКС'!$C$3:$G$2063,5,0)</f>
        <v>261.7</v>
      </c>
      <c r="Z294" s="133">
        <f t="shared" si="14"/>
        <v>0</v>
      </c>
      <c r="AA294" s="132"/>
    </row>
    <row r="295" spans="1:27" x14ac:dyDescent="0.25">
      <c r="A295" s="76"/>
      <c r="B295" s="76" t="s">
        <v>895</v>
      </c>
      <c r="C295" s="77" t="s">
        <v>4262</v>
      </c>
      <c r="D295" s="77" t="s">
        <v>4263</v>
      </c>
      <c r="E295" s="78">
        <v>1</v>
      </c>
      <c r="F295" s="79">
        <v>281.39999999999998</v>
      </c>
      <c r="G295" s="80">
        <v>281.39999999999998</v>
      </c>
      <c r="H295" s="81">
        <v>13.68</v>
      </c>
      <c r="I295" s="81">
        <v>13.68</v>
      </c>
      <c r="J295" s="78" t="s">
        <v>4743</v>
      </c>
      <c r="K295" s="78">
        <f>VLOOKUP(C295,'[3]09.02.2026'!$C$1543:$J$2063,8,0)</f>
        <v>0</v>
      </c>
      <c r="L295" s="78">
        <f t="shared" si="15"/>
        <v>0</v>
      </c>
      <c r="M295" s="82"/>
      <c r="N295" s="82"/>
      <c r="O295" s="82"/>
      <c r="P295" s="82"/>
      <c r="Q295" s="82"/>
      <c r="R295" s="83"/>
      <c r="S295" s="83">
        <v>1</v>
      </c>
      <c r="T295" s="83"/>
      <c r="U295" s="84">
        <f t="shared" si="16"/>
        <v>0</v>
      </c>
      <c r="V295" s="84"/>
      <c r="W295" s="86"/>
      <c r="X295" s="87"/>
      <c r="Y295" s="132">
        <f>VLOOKUP(C295,'[4]ВОМ КГ-3 СОЭКС'!$C$3:$G$2063,5,0)</f>
        <v>281.39999999999998</v>
      </c>
      <c r="Z295" s="133">
        <f t="shared" si="14"/>
        <v>0</v>
      </c>
      <c r="AA295" s="132"/>
    </row>
    <row r="296" spans="1:27" x14ac:dyDescent="0.25">
      <c r="A296" s="76"/>
      <c r="B296" s="76" t="s">
        <v>898</v>
      </c>
      <c r="C296" s="77" t="s">
        <v>4264</v>
      </c>
      <c r="D296" s="77" t="s">
        <v>4265</v>
      </c>
      <c r="E296" s="78">
        <v>1</v>
      </c>
      <c r="F296" s="79">
        <v>261.5</v>
      </c>
      <c r="G296" s="80">
        <v>261.5</v>
      </c>
      <c r="H296" s="81">
        <v>12.73</v>
      </c>
      <c r="I296" s="81">
        <v>12.73</v>
      </c>
      <c r="J296" s="78" t="s">
        <v>4743</v>
      </c>
      <c r="K296" s="78">
        <f>VLOOKUP(C296,'[3]09.02.2026'!$C$1543:$J$2063,8,0)</f>
        <v>0</v>
      </c>
      <c r="L296" s="78">
        <f t="shared" si="15"/>
        <v>0</v>
      </c>
      <c r="M296" s="82"/>
      <c r="N296" s="82"/>
      <c r="O296" s="82"/>
      <c r="P296" s="82"/>
      <c r="Q296" s="82"/>
      <c r="R296" s="83"/>
      <c r="S296" s="83">
        <v>1</v>
      </c>
      <c r="T296" s="83"/>
      <c r="U296" s="84">
        <f t="shared" si="16"/>
        <v>0</v>
      </c>
      <c r="V296" s="84"/>
      <c r="W296" s="86"/>
      <c r="X296" s="87"/>
      <c r="Y296" s="132">
        <f>VLOOKUP(C296,'[4]ВОМ КГ-3 СОЭКС'!$C$3:$G$2063,5,0)</f>
        <v>261.5</v>
      </c>
      <c r="Z296" s="133">
        <f t="shared" si="14"/>
        <v>0</v>
      </c>
      <c r="AA296" s="132"/>
    </row>
    <row r="297" spans="1:27" x14ac:dyDescent="0.25">
      <c r="A297" s="76"/>
      <c r="B297" s="76" t="s">
        <v>901</v>
      </c>
      <c r="C297" s="77" t="s">
        <v>4266</v>
      </c>
      <c r="D297" s="77" t="s">
        <v>4267</v>
      </c>
      <c r="E297" s="78">
        <v>1</v>
      </c>
      <c r="F297" s="79">
        <v>165.5</v>
      </c>
      <c r="G297" s="80">
        <v>165.5</v>
      </c>
      <c r="H297" s="81">
        <v>8.06</v>
      </c>
      <c r="I297" s="81">
        <v>8.06</v>
      </c>
      <c r="J297" s="78" t="s">
        <v>4743</v>
      </c>
      <c r="K297" s="78">
        <f>VLOOKUP(C297,'[3]09.02.2026'!$C$1543:$J$2063,8,0)</f>
        <v>0</v>
      </c>
      <c r="L297" s="78">
        <f t="shared" si="15"/>
        <v>0</v>
      </c>
      <c r="M297" s="82"/>
      <c r="N297" s="82"/>
      <c r="O297" s="82"/>
      <c r="P297" s="82"/>
      <c r="Q297" s="82"/>
      <c r="R297" s="83"/>
      <c r="S297" s="83">
        <v>1</v>
      </c>
      <c r="T297" s="83"/>
      <c r="U297" s="84">
        <f t="shared" si="16"/>
        <v>0</v>
      </c>
      <c r="V297" s="84"/>
      <c r="W297" s="86"/>
      <c r="X297" s="87"/>
      <c r="Y297" s="132">
        <f>VLOOKUP(C297,'[4]ВОМ КГ-3 СОЭКС'!$C$3:$G$2063,5,0)</f>
        <v>165.5</v>
      </c>
      <c r="Z297" s="133">
        <f t="shared" si="14"/>
        <v>0</v>
      </c>
      <c r="AA297" s="132"/>
    </row>
    <row r="298" spans="1:27" x14ac:dyDescent="0.25">
      <c r="A298" s="76"/>
      <c r="B298" s="76" t="s">
        <v>904</v>
      </c>
      <c r="C298" s="77" t="s">
        <v>4268</v>
      </c>
      <c r="D298" s="77" t="s">
        <v>4269</v>
      </c>
      <c r="E298" s="78">
        <v>1</v>
      </c>
      <c r="F298" s="79">
        <v>275.5</v>
      </c>
      <c r="G298" s="80">
        <v>275.5</v>
      </c>
      <c r="H298" s="81">
        <v>13.39</v>
      </c>
      <c r="I298" s="81">
        <v>13.39</v>
      </c>
      <c r="J298" s="78" t="s">
        <v>4743</v>
      </c>
      <c r="K298" s="78">
        <f>VLOOKUP(C298,'[3]09.02.2026'!$C$1543:$J$2063,8,0)</f>
        <v>0</v>
      </c>
      <c r="L298" s="78">
        <f t="shared" si="15"/>
        <v>0</v>
      </c>
      <c r="M298" s="82"/>
      <c r="N298" s="82"/>
      <c r="O298" s="82"/>
      <c r="P298" s="82"/>
      <c r="Q298" s="82"/>
      <c r="R298" s="83"/>
      <c r="S298" s="83">
        <v>1</v>
      </c>
      <c r="T298" s="83"/>
      <c r="U298" s="84">
        <f t="shared" si="16"/>
        <v>0</v>
      </c>
      <c r="V298" s="84"/>
      <c r="W298" s="86"/>
      <c r="X298" s="87"/>
      <c r="Y298" s="132">
        <f>VLOOKUP(C298,'[4]ВОМ КГ-3 СОЭКС'!$C$3:$G$2063,5,0)</f>
        <v>275.5</v>
      </c>
      <c r="Z298" s="133">
        <f t="shared" si="14"/>
        <v>0</v>
      </c>
      <c r="AA298" s="132"/>
    </row>
    <row r="299" spans="1:27" x14ac:dyDescent="0.25">
      <c r="A299" s="76"/>
      <c r="B299" s="76" t="s">
        <v>907</v>
      </c>
      <c r="C299" s="77" t="s">
        <v>4270</v>
      </c>
      <c r="D299" s="77" t="s">
        <v>4271</v>
      </c>
      <c r="E299" s="78">
        <v>1</v>
      </c>
      <c r="F299" s="79">
        <v>255.9</v>
      </c>
      <c r="G299" s="80">
        <v>255.9</v>
      </c>
      <c r="H299" s="81">
        <v>12.45</v>
      </c>
      <c r="I299" s="81">
        <v>12.45</v>
      </c>
      <c r="J299" s="78" t="s">
        <v>4743</v>
      </c>
      <c r="K299" s="78">
        <f>VLOOKUP(C299,'[3]09.02.2026'!$C$1543:$J$2063,8,0)</f>
        <v>0</v>
      </c>
      <c r="L299" s="78">
        <f t="shared" si="15"/>
        <v>0</v>
      </c>
      <c r="M299" s="82"/>
      <c r="N299" s="82"/>
      <c r="O299" s="82"/>
      <c r="P299" s="82"/>
      <c r="Q299" s="82"/>
      <c r="R299" s="83"/>
      <c r="S299" s="83">
        <v>1</v>
      </c>
      <c r="T299" s="83"/>
      <c r="U299" s="84">
        <f t="shared" si="16"/>
        <v>0</v>
      </c>
      <c r="V299" s="84"/>
      <c r="W299" s="86"/>
      <c r="X299" s="87"/>
      <c r="Y299" s="132">
        <f>VLOOKUP(C299,'[4]ВОМ КГ-3 СОЭКС'!$C$3:$G$2063,5,0)</f>
        <v>255.9</v>
      </c>
      <c r="Z299" s="133">
        <f t="shared" si="14"/>
        <v>0</v>
      </c>
      <c r="AA299" s="132"/>
    </row>
    <row r="300" spans="1:27" x14ac:dyDescent="0.25">
      <c r="A300" s="76"/>
      <c r="B300" s="76" t="s">
        <v>910</v>
      </c>
      <c r="C300" s="77" t="s">
        <v>4272</v>
      </c>
      <c r="D300" s="77" t="s">
        <v>4273</v>
      </c>
      <c r="E300" s="78">
        <v>1</v>
      </c>
      <c r="F300" s="79">
        <v>226.7</v>
      </c>
      <c r="G300" s="80">
        <v>226.7</v>
      </c>
      <c r="H300" s="81">
        <v>11.02</v>
      </c>
      <c r="I300" s="81">
        <v>11.02</v>
      </c>
      <c r="J300" s="78" t="s">
        <v>4743</v>
      </c>
      <c r="K300" s="78">
        <f>VLOOKUP(C300,'[3]09.02.2026'!$C$1543:$J$2063,8,0)</f>
        <v>0</v>
      </c>
      <c r="L300" s="78">
        <f t="shared" si="15"/>
        <v>0</v>
      </c>
      <c r="M300" s="82"/>
      <c r="N300" s="82"/>
      <c r="O300" s="82"/>
      <c r="P300" s="82"/>
      <c r="Q300" s="82"/>
      <c r="R300" s="83"/>
      <c r="S300" s="83">
        <v>1</v>
      </c>
      <c r="T300" s="83"/>
      <c r="U300" s="84">
        <f t="shared" si="16"/>
        <v>0</v>
      </c>
      <c r="V300" s="84"/>
      <c r="W300" s="86"/>
      <c r="X300" s="87"/>
      <c r="Y300" s="132">
        <f>VLOOKUP(C300,'[4]ВОМ КГ-3 СОЭКС'!$C$3:$G$2063,5,0)</f>
        <v>226.7</v>
      </c>
      <c r="Z300" s="133">
        <f t="shared" si="14"/>
        <v>0</v>
      </c>
      <c r="AA300" s="132"/>
    </row>
    <row r="301" spans="1:27" x14ac:dyDescent="0.25">
      <c r="A301" s="76"/>
      <c r="B301" s="76" t="s">
        <v>913</v>
      </c>
      <c r="C301" s="77" t="s">
        <v>4274</v>
      </c>
      <c r="D301" s="77" t="s">
        <v>4275</v>
      </c>
      <c r="E301" s="78">
        <v>1</v>
      </c>
      <c r="F301" s="79">
        <v>281.60000000000002</v>
      </c>
      <c r="G301" s="80">
        <v>281.60000000000002</v>
      </c>
      <c r="H301" s="81">
        <v>13.69</v>
      </c>
      <c r="I301" s="81">
        <v>13.69</v>
      </c>
      <c r="J301" s="78" t="s">
        <v>4743</v>
      </c>
      <c r="K301" s="78">
        <f>VLOOKUP(C301,'[3]09.02.2026'!$C$1543:$J$2063,8,0)</f>
        <v>0</v>
      </c>
      <c r="L301" s="78">
        <f t="shared" si="15"/>
        <v>0</v>
      </c>
      <c r="M301" s="82"/>
      <c r="N301" s="82"/>
      <c r="O301" s="82"/>
      <c r="P301" s="82"/>
      <c r="Q301" s="82"/>
      <c r="R301" s="83"/>
      <c r="S301" s="83">
        <v>1</v>
      </c>
      <c r="T301" s="83"/>
      <c r="U301" s="84">
        <f t="shared" si="16"/>
        <v>0</v>
      </c>
      <c r="V301" s="84"/>
      <c r="W301" s="86"/>
      <c r="X301" s="87"/>
      <c r="Y301" s="132">
        <f>VLOOKUP(C301,'[4]ВОМ КГ-3 СОЭКС'!$C$3:$G$2063,5,0)</f>
        <v>281.60000000000002</v>
      </c>
      <c r="Z301" s="133">
        <f t="shared" si="14"/>
        <v>0</v>
      </c>
      <c r="AA301" s="132"/>
    </row>
    <row r="302" spans="1:27" x14ac:dyDescent="0.25">
      <c r="A302" s="76"/>
      <c r="B302" s="76" t="s">
        <v>916</v>
      </c>
      <c r="C302" s="77" t="s">
        <v>4276</v>
      </c>
      <c r="D302" s="77" t="s">
        <v>4277</v>
      </c>
      <c r="E302" s="78">
        <v>1</v>
      </c>
      <c r="F302" s="79">
        <v>261.7</v>
      </c>
      <c r="G302" s="80">
        <v>261.7</v>
      </c>
      <c r="H302" s="81">
        <v>12.74</v>
      </c>
      <c r="I302" s="81">
        <v>12.74</v>
      </c>
      <c r="J302" s="78" t="s">
        <v>4743</v>
      </c>
      <c r="K302" s="78">
        <f>VLOOKUP(C302,'[3]09.02.2026'!$C$1543:$J$2063,8,0)</f>
        <v>0</v>
      </c>
      <c r="L302" s="78">
        <f t="shared" si="15"/>
        <v>0</v>
      </c>
      <c r="M302" s="82"/>
      <c r="N302" s="82"/>
      <c r="O302" s="82"/>
      <c r="P302" s="82"/>
      <c r="Q302" s="82"/>
      <c r="R302" s="83"/>
      <c r="S302" s="83">
        <v>1</v>
      </c>
      <c r="T302" s="83"/>
      <c r="U302" s="84">
        <f t="shared" si="16"/>
        <v>0</v>
      </c>
      <c r="V302" s="84"/>
      <c r="W302" s="86"/>
      <c r="X302" s="87"/>
      <c r="Y302" s="132">
        <f>VLOOKUP(C302,'[4]ВОМ КГ-3 СОЭКС'!$C$3:$G$2063,5,0)</f>
        <v>261.7</v>
      </c>
      <c r="Z302" s="133">
        <f t="shared" si="14"/>
        <v>0</v>
      </c>
      <c r="AA302" s="132"/>
    </row>
    <row r="303" spans="1:27" x14ac:dyDescent="0.25">
      <c r="A303" s="76"/>
      <c r="B303" s="76" t="s">
        <v>919</v>
      </c>
      <c r="C303" s="77" t="s">
        <v>4278</v>
      </c>
      <c r="D303" s="77" t="s">
        <v>4279</v>
      </c>
      <c r="E303" s="78">
        <v>8</v>
      </c>
      <c r="F303" s="79">
        <v>120.4</v>
      </c>
      <c r="G303" s="80">
        <v>963.2</v>
      </c>
      <c r="H303" s="81">
        <v>5.81</v>
      </c>
      <c r="I303" s="81">
        <v>46.48</v>
      </c>
      <c r="J303" s="78" t="s">
        <v>4743</v>
      </c>
      <c r="K303" s="78">
        <f>VLOOKUP(C303,'[3]09.02.2026'!$C$1543:$J$2063,8,0)</f>
        <v>0</v>
      </c>
      <c r="L303" s="78">
        <f t="shared" si="15"/>
        <v>0</v>
      </c>
      <c r="M303" s="82"/>
      <c r="N303" s="82"/>
      <c r="O303" s="82"/>
      <c r="P303" s="82"/>
      <c r="Q303" s="82"/>
      <c r="R303" s="83"/>
      <c r="S303" s="83"/>
      <c r="T303" s="83">
        <v>8</v>
      </c>
      <c r="U303" s="84">
        <f t="shared" si="16"/>
        <v>0</v>
      </c>
      <c r="V303" s="84"/>
      <c r="W303" s="86"/>
      <c r="X303" s="87"/>
      <c r="Y303" s="132">
        <f>VLOOKUP(C303,'[4]ВОМ КГ-3 СОЭКС'!$C$3:$G$2063,5,0)</f>
        <v>963.2</v>
      </c>
      <c r="Z303" s="133">
        <f t="shared" si="14"/>
        <v>0</v>
      </c>
      <c r="AA303" s="132"/>
    </row>
    <row r="304" spans="1:27" x14ac:dyDescent="0.25">
      <c r="A304" s="76"/>
      <c r="B304" s="76" t="s">
        <v>922</v>
      </c>
      <c r="C304" s="77" t="s">
        <v>4280</v>
      </c>
      <c r="D304" s="77" t="s">
        <v>4281</v>
      </c>
      <c r="E304" s="78">
        <v>2</v>
      </c>
      <c r="F304" s="79">
        <v>60.5</v>
      </c>
      <c r="G304" s="80">
        <v>121</v>
      </c>
      <c r="H304" s="81">
        <v>2.93</v>
      </c>
      <c r="I304" s="81">
        <v>5.86</v>
      </c>
      <c r="J304" s="78" t="s">
        <v>4743</v>
      </c>
      <c r="K304" s="78">
        <f>VLOOKUP(C304,'[3]09.02.2026'!$C$1543:$J$2063,8,0)</f>
        <v>0</v>
      </c>
      <c r="L304" s="78">
        <f t="shared" si="15"/>
        <v>0</v>
      </c>
      <c r="M304" s="82"/>
      <c r="N304" s="82"/>
      <c r="O304" s="82"/>
      <c r="P304" s="82"/>
      <c r="Q304" s="82"/>
      <c r="R304" s="83"/>
      <c r="S304" s="83"/>
      <c r="T304" s="83">
        <v>2</v>
      </c>
      <c r="U304" s="84">
        <f t="shared" si="16"/>
        <v>0</v>
      </c>
      <c r="V304" s="84"/>
      <c r="W304" s="86"/>
      <c r="X304" s="87"/>
      <c r="Y304" s="132">
        <f>VLOOKUP(C304,'[4]ВОМ КГ-3 СОЭКС'!$C$3:$G$2063,5,0)</f>
        <v>121</v>
      </c>
      <c r="Z304" s="133">
        <f t="shared" si="14"/>
        <v>0</v>
      </c>
      <c r="AA304" s="132"/>
    </row>
    <row r="305" spans="1:27" x14ac:dyDescent="0.25">
      <c r="A305" s="76"/>
      <c r="B305" s="76" t="s">
        <v>925</v>
      </c>
      <c r="C305" s="77" t="s">
        <v>4282</v>
      </c>
      <c r="D305" s="77" t="s">
        <v>4283</v>
      </c>
      <c r="E305" s="78">
        <v>2</v>
      </c>
      <c r="F305" s="79">
        <v>56.1</v>
      </c>
      <c r="G305" s="80">
        <v>112.2</v>
      </c>
      <c r="H305" s="81">
        <v>2.71</v>
      </c>
      <c r="I305" s="81">
        <v>5.42</v>
      </c>
      <c r="J305" s="78" t="s">
        <v>4743</v>
      </c>
      <c r="K305" s="78">
        <f>VLOOKUP(C305,'[3]09.02.2026'!$C$1543:$J$2063,8,0)</f>
        <v>0</v>
      </c>
      <c r="L305" s="78">
        <f t="shared" si="15"/>
        <v>0</v>
      </c>
      <c r="M305" s="82"/>
      <c r="N305" s="82"/>
      <c r="O305" s="82"/>
      <c r="P305" s="82"/>
      <c r="Q305" s="82"/>
      <c r="R305" s="83"/>
      <c r="S305" s="83"/>
      <c r="T305" s="83">
        <v>2</v>
      </c>
      <c r="U305" s="84">
        <f t="shared" si="16"/>
        <v>0</v>
      </c>
      <c r="V305" s="84"/>
      <c r="W305" s="86"/>
      <c r="X305" s="87"/>
      <c r="Y305" s="132">
        <f>VLOOKUP(C305,'[4]ВОМ КГ-3 СОЭКС'!$C$3:$G$2063,5,0)</f>
        <v>112.2</v>
      </c>
      <c r="Z305" s="133">
        <f t="shared" si="14"/>
        <v>0</v>
      </c>
      <c r="AA305" s="132"/>
    </row>
    <row r="306" spans="1:27" x14ac:dyDescent="0.25">
      <c r="A306" s="76"/>
      <c r="B306" s="76" t="s">
        <v>928</v>
      </c>
      <c r="C306" s="77" t="s">
        <v>4284</v>
      </c>
      <c r="D306" s="77" t="s">
        <v>4285</v>
      </c>
      <c r="E306" s="78">
        <v>8</v>
      </c>
      <c r="F306" s="79">
        <v>50.7</v>
      </c>
      <c r="G306" s="80">
        <v>405.6</v>
      </c>
      <c r="H306" s="81">
        <v>2.46</v>
      </c>
      <c r="I306" s="81">
        <v>19.68</v>
      </c>
      <c r="J306" s="78" t="s">
        <v>4743</v>
      </c>
      <c r="K306" s="78">
        <f>VLOOKUP(C306,'[3]09.02.2026'!$C$1543:$J$2063,8,0)</f>
        <v>0</v>
      </c>
      <c r="L306" s="78">
        <f t="shared" si="15"/>
        <v>0</v>
      </c>
      <c r="M306" s="82"/>
      <c r="N306" s="82"/>
      <c r="O306" s="82"/>
      <c r="P306" s="82"/>
      <c r="Q306" s="82"/>
      <c r="R306" s="83"/>
      <c r="S306" s="83"/>
      <c r="T306" s="83">
        <v>8</v>
      </c>
      <c r="U306" s="84">
        <f t="shared" si="16"/>
        <v>0</v>
      </c>
      <c r="V306" s="84"/>
      <c r="W306" s="86"/>
      <c r="X306" s="87"/>
      <c r="Y306" s="132">
        <f>VLOOKUP(C306,'[4]ВОМ КГ-3 СОЭКС'!$C$3:$G$2063,5,0)</f>
        <v>405.6</v>
      </c>
      <c r="Z306" s="133">
        <f t="shared" si="14"/>
        <v>0</v>
      </c>
      <c r="AA306" s="132"/>
    </row>
    <row r="307" spans="1:27" x14ac:dyDescent="0.25">
      <c r="A307" s="76"/>
      <c r="B307" s="76" t="s">
        <v>931</v>
      </c>
      <c r="C307" s="77" t="s">
        <v>4286</v>
      </c>
      <c r="D307" s="77" t="s">
        <v>4287</v>
      </c>
      <c r="E307" s="78">
        <v>1</v>
      </c>
      <c r="F307" s="79">
        <v>50.8</v>
      </c>
      <c r="G307" s="80">
        <v>50.8</v>
      </c>
      <c r="H307" s="81">
        <v>2.46</v>
      </c>
      <c r="I307" s="81">
        <v>2.46</v>
      </c>
      <c r="J307" s="78" t="s">
        <v>4743</v>
      </c>
      <c r="K307" s="78">
        <f>VLOOKUP(C307,'[3]09.02.2026'!$C$1543:$J$2063,8,0)</f>
        <v>0</v>
      </c>
      <c r="L307" s="78">
        <f t="shared" si="15"/>
        <v>0</v>
      </c>
      <c r="M307" s="82"/>
      <c r="N307" s="82"/>
      <c r="O307" s="82"/>
      <c r="P307" s="82"/>
      <c r="Q307" s="82"/>
      <c r="R307" s="83"/>
      <c r="S307" s="83"/>
      <c r="T307" s="83">
        <v>1</v>
      </c>
      <c r="U307" s="84">
        <f t="shared" si="16"/>
        <v>0</v>
      </c>
      <c r="V307" s="84"/>
      <c r="W307" s="86"/>
      <c r="X307" s="87"/>
      <c r="Y307" s="132">
        <f>VLOOKUP(C307,'[4]ВОМ КГ-3 СОЭКС'!$C$3:$G$2063,5,0)</f>
        <v>50.8</v>
      </c>
      <c r="Z307" s="133">
        <f t="shared" si="14"/>
        <v>0</v>
      </c>
      <c r="AA307" s="132"/>
    </row>
    <row r="308" spans="1:27" x14ac:dyDescent="0.25">
      <c r="A308" s="76"/>
      <c r="B308" s="76" t="s">
        <v>934</v>
      </c>
      <c r="C308" s="77" t="s">
        <v>4288</v>
      </c>
      <c r="D308" s="77" t="s">
        <v>4289</v>
      </c>
      <c r="E308" s="78">
        <v>1</v>
      </c>
      <c r="F308" s="79">
        <v>118.5</v>
      </c>
      <c r="G308" s="80">
        <v>118.5</v>
      </c>
      <c r="H308" s="81">
        <v>5.68</v>
      </c>
      <c r="I308" s="81">
        <v>5.68</v>
      </c>
      <c r="J308" s="78" t="s">
        <v>4743</v>
      </c>
      <c r="K308" s="78">
        <f>VLOOKUP(C308,'[3]09.02.2026'!$C$1543:$J$2063,8,0)</f>
        <v>0</v>
      </c>
      <c r="L308" s="78">
        <f t="shared" si="15"/>
        <v>0</v>
      </c>
      <c r="M308" s="82"/>
      <c r="N308" s="82"/>
      <c r="O308" s="82"/>
      <c r="P308" s="82"/>
      <c r="Q308" s="82"/>
      <c r="R308" s="83"/>
      <c r="S308" s="83"/>
      <c r="T308" s="83">
        <v>1</v>
      </c>
      <c r="U308" s="84">
        <f t="shared" si="16"/>
        <v>0</v>
      </c>
      <c r="V308" s="84"/>
      <c r="W308" s="86"/>
      <c r="X308" s="87"/>
      <c r="Y308" s="132">
        <f>VLOOKUP(C308,'[4]ВОМ КГ-3 СОЭКС'!$C$3:$G$2063,5,0)</f>
        <v>118.5</v>
      </c>
      <c r="Z308" s="133">
        <f t="shared" si="14"/>
        <v>0</v>
      </c>
      <c r="AA308" s="132"/>
    </row>
    <row r="309" spans="1:27" x14ac:dyDescent="0.25">
      <c r="A309" s="76"/>
      <c r="B309" s="76" t="s">
        <v>937</v>
      </c>
      <c r="C309" s="77" t="s">
        <v>4290</v>
      </c>
      <c r="D309" s="77" t="s">
        <v>4291</v>
      </c>
      <c r="E309" s="78">
        <v>1</v>
      </c>
      <c r="F309" s="79">
        <v>125.4</v>
      </c>
      <c r="G309" s="80">
        <v>125.4</v>
      </c>
      <c r="H309" s="81">
        <v>6.09</v>
      </c>
      <c r="I309" s="81">
        <v>6.09</v>
      </c>
      <c r="J309" s="78" t="s">
        <v>4743</v>
      </c>
      <c r="K309" s="78">
        <f>VLOOKUP(C309,'[3]09.02.2026'!$C$1543:$J$2063,8,0)</f>
        <v>0</v>
      </c>
      <c r="L309" s="78">
        <f t="shared" si="15"/>
        <v>0</v>
      </c>
      <c r="M309" s="82"/>
      <c r="N309" s="82"/>
      <c r="O309" s="82"/>
      <c r="P309" s="82"/>
      <c r="Q309" s="82"/>
      <c r="R309" s="83"/>
      <c r="S309" s="83"/>
      <c r="T309" s="83">
        <v>1</v>
      </c>
      <c r="U309" s="84">
        <f t="shared" si="16"/>
        <v>0</v>
      </c>
      <c r="V309" s="84"/>
      <c r="W309" s="86"/>
      <c r="X309" s="87"/>
      <c r="Y309" s="132">
        <f>VLOOKUP(C309,'[4]ВОМ КГ-3 СОЭКС'!$C$3:$G$2063,5,0)</f>
        <v>125.4</v>
      </c>
      <c r="Z309" s="133">
        <f t="shared" si="14"/>
        <v>0</v>
      </c>
      <c r="AA309" s="132"/>
    </row>
    <row r="310" spans="1:27" x14ac:dyDescent="0.25">
      <c r="A310" s="76"/>
      <c r="B310" s="76" t="s">
        <v>940</v>
      </c>
      <c r="C310" s="77" t="s">
        <v>4292</v>
      </c>
      <c r="D310" s="77" t="s">
        <v>4293</v>
      </c>
      <c r="E310" s="78">
        <v>2</v>
      </c>
      <c r="F310" s="79">
        <v>125.8</v>
      </c>
      <c r="G310" s="80">
        <v>251.6</v>
      </c>
      <c r="H310" s="81">
        <v>6.11</v>
      </c>
      <c r="I310" s="81">
        <v>12.22</v>
      </c>
      <c r="J310" s="78" t="s">
        <v>4743</v>
      </c>
      <c r="K310" s="78">
        <f>VLOOKUP(C310,'[3]09.02.2026'!$C$1543:$J$2063,8,0)</f>
        <v>0</v>
      </c>
      <c r="L310" s="78">
        <f t="shared" si="15"/>
        <v>0</v>
      </c>
      <c r="M310" s="82"/>
      <c r="N310" s="82"/>
      <c r="O310" s="82"/>
      <c r="P310" s="82"/>
      <c r="Q310" s="82"/>
      <c r="R310" s="83"/>
      <c r="S310" s="83"/>
      <c r="T310" s="83">
        <v>2</v>
      </c>
      <c r="U310" s="84">
        <f t="shared" si="16"/>
        <v>0</v>
      </c>
      <c r="V310" s="84"/>
      <c r="W310" s="86"/>
      <c r="X310" s="87"/>
      <c r="Y310" s="132">
        <f>VLOOKUP(C310,'[4]ВОМ КГ-3 СОЭКС'!$C$3:$G$2063,5,0)</f>
        <v>251.6</v>
      </c>
      <c r="Z310" s="133">
        <f t="shared" si="14"/>
        <v>0</v>
      </c>
      <c r="AA310" s="132"/>
    </row>
    <row r="311" spans="1:27" x14ac:dyDescent="0.25">
      <c r="A311" s="76"/>
      <c r="B311" s="76" t="s">
        <v>943</v>
      </c>
      <c r="C311" s="77" t="s">
        <v>4294</v>
      </c>
      <c r="D311" s="77" t="s">
        <v>4295</v>
      </c>
      <c r="E311" s="78">
        <v>4</v>
      </c>
      <c r="F311" s="79">
        <v>8.6999999999999993</v>
      </c>
      <c r="G311" s="80">
        <v>34.799999999999997</v>
      </c>
      <c r="H311" s="81">
        <v>0.43</v>
      </c>
      <c r="I311" s="81">
        <v>1.72</v>
      </c>
      <c r="J311" s="78" t="s">
        <v>4743</v>
      </c>
      <c r="K311" s="78">
        <f>VLOOKUP(C311,'[3]09.02.2026'!$C$1543:$J$2063,8,0)</f>
        <v>0</v>
      </c>
      <c r="L311" s="78">
        <f t="shared" si="15"/>
        <v>0</v>
      </c>
      <c r="M311" s="82"/>
      <c r="N311" s="82"/>
      <c r="O311" s="82"/>
      <c r="P311" s="82"/>
      <c r="Q311" s="82"/>
      <c r="R311" s="83"/>
      <c r="S311" s="83"/>
      <c r="T311" s="83">
        <v>4</v>
      </c>
      <c r="U311" s="84">
        <f t="shared" si="16"/>
        <v>0</v>
      </c>
      <c r="V311" s="84"/>
      <c r="W311" s="86"/>
      <c r="X311" s="87"/>
      <c r="Y311" s="132">
        <f>VLOOKUP(C311,'[4]ВОМ КГ-3 СОЭКС'!$C$3:$G$2063,5,0)</f>
        <v>34.799999999999997</v>
      </c>
      <c r="Z311" s="133">
        <f t="shared" si="14"/>
        <v>0</v>
      </c>
      <c r="AA311" s="132"/>
    </row>
    <row r="312" spans="1:27" x14ac:dyDescent="0.25">
      <c r="A312" s="76"/>
      <c r="B312" s="76" t="s">
        <v>946</v>
      </c>
      <c r="C312" s="77" t="s">
        <v>4296</v>
      </c>
      <c r="D312" s="77" t="s">
        <v>4297</v>
      </c>
      <c r="E312" s="78">
        <v>2</v>
      </c>
      <c r="F312" s="79">
        <v>183.7</v>
      </c>
      <c r="G312" s="80">
        <v>367.4</v>
      </c>
      <c r="H312" s="81">
        <v>8.93</v>
      </c>
      <c r="I312" s="81">
        <v>17.86</v>
      </c>
      <c r="J312" s="78" t="s">
        <v>4743</v>
      </c>
      <c r="K312" s="78">
        <f>VLOOKUP(C312,'[3]09.02.2026'!$C$1543:$J$2063,8,0)</f>
        <v>0</v>
      </c>
      <c r="L312" s="78">
        <f t="shared" si="15"/>
        <v>0</v>
      </c>
      <c r="M312" s="82"/>
      <c r="N312" s="82"/>
      <c r="O312" s="82"/>
      <c r="P312" s="82"/>
      <c r="Q312" s="82"/>
      <c r="R312" s="83"/>
      <c r="S312" s="83"/>
      <c r="T312" s="83">
        <v>2</v>
      </c>
      <c r="U312" s="84">
        <f t="shared" si="16"/>
        <v>0</v>
      </c>
      <c r="V312" s="84"/>
      <c r="W312" s="86"/>
      <c r="X312" s="87"/>
      <c r="Y312" s="132">
        <f>VLOOKUP(C312,'[4]ВОМ КГ-3 СОЭКС'!$C$3:$G$2063,5,0)</f>
        <v>367.4</v>
      </c>
      <c r="Z312" s="133">
        <f t="shared" si="14"/>
        <v>0</v>
      </c>
      <c r="AA312" s="132"/>
    </row>
    <row r="313" spans="1:27" x14ac:dyDescent="0.25">
      <c r="A313" s="76"/>
      <c r="B313" s="76" t="s">
        <v>949</v>
      </c>
      <c r="C313" s="77" t="s">
        <v>4298</v>
      </c>
      <c r="D313" s="77" t="s">
        <v>4299</v>
      </c>
      <c r="E313" s="78">
        <v>2</v>
      </c>
      <c r="F313" s="79">
        <v>64.5</v>
      </c>
      <c r="G313" s="80">
        <v>129</v>
      </c>
      <c r="H313" s="81">
        <v>3.13</v>
      </c>
      <c r="I313" s="81">
        <v>6.26</v>
      </c>
      <c r="J313" s="78" t="s">
        <v>4743</v>
      </c>
      <c r="K313" s="78">
        <f>VLOOKUP(C313,'[3]09.02.2026'!$C$1543:$J$2063,8,0)</f>
        <v>0</v>
      </c>
      <c r="L313" s="78">
        <f t="shared" si="15"/>
        <v>0</v>
      </c>
      <c r="M313" s="82"/>
      <c r="N313" s="82"/>
      <c r="O313" s="82"/>
      <c r="P313" s="82"/>
      <c r="Q313" s="82"/>
      <c r="R313" s="83"/>
      <c r="S313" s="83"/>
      <c r="T313" s="83">
        <v>2</v>
      </c>
      <c r="U313" s="84">
        <f t="shared" si="16"/>
        <v>0</v>
      </c>
      <c r="V313" s="84"/>
      <c r="W313" s="86"/>
      <c r="X313" s="87"/>
      <c r="Y313" s="132">
        <f>VLOOKUP(C313,'[4]ВОМ КГ-3 СОЭКС'!$C$3:$G$2063,5,0)</f>
        <v>129</v>
      </c>
      <c r="Z313" s="133">
        <f t="shared" si="14"/>
        <v>0</v>
      </c>
      <c r="AA313" s="132"/>
    </row>
    <row r="314" spans="1:27" x14ac:dyDescent="0.25">
      <c r="A314" s="76"/>
      <c r="B314" s="76" t="s">
        <v>952</v>
      </c>
      <c r="C314" s="77" t="s">
        <v>4300</v>
      </c>
      <c r="D314" s="77" t="s">
        <v>4301</v>
      </c>
      <c r="E314" s="78">
        <v>1</v>
      </c>
      <c r="F314" s="79">
        <v>50.7</v>
      </c>
      <c r="G314" s="80">
        <v>50.7</v>
      </c>
      <c r="H314" s="81">
        <v>2.4700000000000002</v>
      </c>
      <c r="I314" s="81">
        <v>2.4700000000000002</v>
      </c>
      <c r="J314" s="78" t="s">
        <v>4743</v>
      </c>
      <c r="K314" s="78">
        <f>VLOOKUP(C314,'[3]09.02.2026'!$C$1543:$J$2063,8,0)</f>
        <v>0</v>
      </c>
      <c r="L314" s="78">
        <f t="shared" si="15"/>
        <v>0</v>
      </c>
      <c r="M314" s="82"/>
      <c r="N314" s="82"/>
      <c r="O314" s="82"/>
      <c r="P314" s="82"/>
      <c r="Q314" s="82"/>
      <c r="R314" s="83"/>
      <c r="S314" s="83"/>
      <c r="T314" s="83">
        <v>1</v>
      </c>
      <c r="U314" s="84">
        <f t="shared" si="16"/>
        <v>0</v>
      </c>
      <c r="V314" s="84"/>
      <c r="W314" s="86"/>
      <c r="X314" s="87"/>
      <c r="Y314" s="132">
        <f>VLOOKUP(C314,'[4]ВОМ КГ-3 СОЭКС'!$C$3:$G$2063,5,0)</f>
        <v>50.7</v>
      </c>
      <c r="Z314" s="133">
        <f t="shared" si="14"/>
        <v>0</v>
      </c>
      <c r="AA314" s="132"/>
    </row>
    <row r="315" spans="1:27" x14ac:dyDescent="0.25">
      <c r="A315" s="76"/>
      <c r="B315" s="76" t="s">
        <v>955</v>
      </c>
      <c r="C315" s="77" t="s">
        <v>4302</v>
      </c>
      <c r="D315" s="77" t="s">
        <v>4303</v>
      </c>
      <c r="E315" s="78">
        <v>1</v>
      </c>
      <c r="F315" s="79">
        <v>130.5</v>
      </c>
      <c r="G315" s="80">
        <v>130.5</v>
      </c>
      <c r="H315" s="81">
        <v>6.34</v>
      </c>
      <c r="I315" s="81">
        <v>6.34</v>
      </c>
      <c r="J315" s="78" t="s">
        <v>4743</v>
      </c>
      <c r="K315" s="78">
        <f>VLOOKUP(C315,'[3]09.02.2026'!$C$1543:$J$2063,8,0)</f>
        <v>0</v>
      </c>
      <c r="L315" s="78">
        <f t="shared" si="15"/>
        <v>0</v>
      </c>
      <c r="M315" s="82"/>
      <c r="N315" s="82"/>
      <c r="O315" s="82"/>
      <c r="P315" s="82"/>
      <c r="Q315" s="82"/>
      <c r="R315" s="83"/>
      <c r="S315" s="83"/>
      <c r="T315" s="83">
        <v>1</v>
      </c>
      <c r="U315" s="84">
        <f t="shared" si="16"/>
        <v>0</v>
      </c>
      <c r="V315" s="84"/>
      <c r="W315" s="86"/>
      <c r="X315" s="87"/>
      <c r="Y315" s="132">
        <f>VLOOKUP(C315,'[4]ВОМ КГ-3 СОЭКС'!$C$3:$G$2063,5,0)</f>
        <v>130.5</v>
      </c>
      <c r="Z315" s="133">
        <f t="shared" si="14"/>
        <v>0</v>
      </c>
      <c r="AA315" s="132"/>
    </row>
    <row r="316" spans="1:27" x14ac:dyDescent="0.25">
      <c r="A316" s="76"/>
      <c r="B316" s="76" t="s">
        <v>958</v>
      </c>
      <c r="C316" s="77" t="s">
        <v>4304</v>
      </c>
      <c r="D316" s="77" t="s">
        <v>4305</v>
      </c>
      <c r="E316" s="78">
        <v>1</v>
      </c>
      <c r="F316" s="79">
        <v>131.1</v>
      </c>
      <c r="G316" s="80">
        <v>131.1</v>
      </c>
      <c r="H316" s="81">
        <v>6.36</v>
      </c>
      <c r="I316" s="81">
        <v>6.36</v>
      </c>
      <c r="J316" s="78" t="s">
        <v>4743</v>
      </c>
      <c r="K316" s="78">
        <f>VLOOKUP(C316,'[3]09.02.2026'!$C$1543:$J$2063,8,0)</f>
        <v>0</v>
      </c>
      <c r="L316" s="78">
        <f t="shared" si="15"/>
        <v>0</v>
      </c>
      <c r="M316" s="82"/>
      <c r="N316" s="82"/>
      <c r="O316" s="82"/>
      <c r="P316" s="82"/>
      <c r="Q316" s="82"/>
      <c r="R316" s="83"/>
      <c r="S316" s="83"/>
      <c r="T316" s="83">
        <v>1</v>
      </c>
      <c r="U316" s="84">
        <f t="shared" si="16"/>
        <v>0</v>
      </c>
      <c r="V316" s="84"/>
      <c r="W316" s="86"/>
      <c r="X316" s="87"/>
      <c r="Y316" s="132">
        <f>VLOOKUP(C316,'[4]ВОМ КГ-3 СОЭКС'!$C$3:$G$2063,5,0)</f>
        <v>131.1</v>
      </c>
      <c r="Z316" s="133">
        <f t="shared" si="14"/>
        <v>0</v>
      </c>
      <c r="AA316" s="132"/>
    </row>
    <row r="317" spans="1:27" x14ac:dyDescent="0.25">
      <c r="A317" s="76"/>
      <c r="B317" s="76" t="s">
        <v>961</v>
      </c>
      <c r="C317" s="77" t="s">
        <v>4306</v>
      </c>
      <c r="D317" s="77" t="s">
        <v>4307</v>
      </c>
      <c r="E317" s="78">
        <v>1</v>
      </c>
      <c r="F317" s="79">
        <v>132.6</v>
      </c>
      <c r="G317" s="80">
        <v>132.6</v>
      </c>
      <c r="H317" s="81">
        <v>6.44</v>
      </c>
      <c r="I317" s="81">
        <v>6.44</v>
      </c>
      <c r="J317" s="78" t="s">
        <v>4743</v>
      </c>
      <c r="K317" s="78">
        <f>VLOOKUP(C317,'[3]09.02.2026'!$C$1543:$J$2063,8,0)</f>
        <v>0</v>
      </c>
      <c r="L317" s="78">
        <f t="shared" si="15"/>
        <v>0</v>
      </c>
      <c r="M317" s="82"/>
      <c r="N317" s="82"/>
      <c r="O317" s="82"/>
      <c r="P317" s="82"/>
      <c r="Q317" s="82"/>
      <c r="R317" s="83"/>
      <c r="S317" s="83"/>
      <c r="T317" s="83">
        <v>1</v>
      </c>
      <c r="U317" s="84">
        <f t="shared" si="16"/>
        <v>0</v>
      </c>
      <c r="V317" s="84"/>
      <c r="W317" s="86"/>
      <c r="X317" s="87"/>
      <c r="Y317" s="132">
        <f>VLOOKUP(C317,'[4]ВОМ КГ-3 СОЭКС'!$C$3:$G$2063,5,0)</f>
        <v>132.6</v>
      </c>
      <c r="Z317" s="133">
        <f t="shared" si="14"/>
        <v>0</v>
      </c>
      <c r="AA317" s="132"/>
    </row>
    <row r="318" spans="1:27" x14ac:dyDescent="0.25">
      <c r="A318" s="76"/>
      <c r="B318" s="76" t="s">
        <v>964</v>
      </c>
      <c r="C318" s="77" t="s">
        <v>4308</v>
      </c>
      <c r="D318" s="77" t="s">
        <v>4309</v>
      </c>
      <c r="E318" s="78">
        <v>1</v>
      </c>
      <c r="F318" s="79">
        <v>161</v>
      </c>
      <c r="G318" s="80">
        <v>161</v>
      </c>
      <c r="H318" s="81">
        <v>7.82</v>
      </c>
      <c r="I318" s="81">
        <v>7.82</v>
      </c>
      <c r="J318" s="78" t="s">
        <v>4743</v>
      </c>
      <c r="K318" s="78">
        <f>VLOOKUP(C318,'[3]09.02.2026'!$C$1543:$J$2063,8,0)</f>
        <v>0</v>
      </c>
      <c r="L318" s="78">
        <f t="shared" si="15"/>
        <v>0</v>
      </c>
      <c r="M318" s="82"/>
      <c r="N318" s="82"/>
      <c r="O318" s="82"/>
      <c r="P318" s="82"/>
      <c r="Q318" s="82"/>
      <c r="R318" s="83"/>
      <c r="S318" s="83"/>
      <c r="T318" s="83">
        <v>1</v>
      </c>
      <c r="U318" s="84">
        <f t="shared" si="16"/>
        <v>0</v>
      </c>
      <c r="V318" s="84"/>
      <c r="W318" s="86"/>
      <c r="X318" s="87"/>
      <c r="Y318" s="132">
        <f>VLOOKUP(C318,'[4]ВОМ КГ-3 СОЭКС'!$C$3:$G$2063,5,0)</f>
        <v>161</v>
      </c>
      <c r="Z318" s="133">
        <f t="shared" si="14"/>
        <v>0</v>
      </c>
      <c r="AA318" s="132"/>
    </row>
    <row r="319" spans="1:27" x14ac:dyDescent="0.25">
      <c r="A319" s="76"/>
      <c r="B319" s="76" t="s">
        <v>967</v>
      </c>
      <c r="C319" s="77" t="s">
        <v>4310</v>
      </c>
      <c r="D319" s="77" t="s">
        <v>4311</v>
      </c>
      <c r="E319" s="78">
        <v>1</v>
      </c>
      <c r="F319" s="79">
        <v>148.5</v>
      </c>
      <c r="G319" s="80">
        <v>148.5</v>
      </c>
      <c r="H319" s="81">
        <v>7.21</v>
      </c>
      <c r="I319" s="81">
        <v>7.21</v>
      </c>
      <c r="J319" s="78" t="s">
        <v>4743</v>
      </c>
      <c r="K319" s="78">
        <f>VLOOKUP(C319,'[3]09.02.2026'!$C$1543:$J$2063,8,0)</f>
        <v>0</v>
      </c>
      <c r="L319" s="78">
        <f t="shared" si="15"/>
        <v>0</v>
      </c>
      <c r="M319" s="82"/>
      <c r="N319" s="82"/>
      <c r="O319" s="82"/>
      <c r="P319" s="82"/>
      <c r="Q319" s="82"/>
      <c r="R319" s="83"/>
      <c r="S319" s="83"/>
      <c r="T319" s="83">
        <v>1</v>
      </c>
      <c r="U319" s="84">
        <f t="shared" si="16"/>
        <v>0</v>
      </c>
      <c r="V319" s="84"/>
      <c r="W319" s="86"/>
      <c r="X319" s="87"/>
      <c r="Y319" s="132">
        <f>VLOOKUP(C319,'[4]ВОМ КГ-3 СОЭКС'!$C$3:$G$2063,5,0)</f>
        <v>148.5</v>
      </c>
      <c r="Z319" s="133">
        <f t="shared" si="14"/>
        <v>0</v>
      </c>
      <c r="AA319" s="132"/>
    </row>
    <row r="320" spans="1:27" x14ac:dyDescent="0.25">
      <c r="A320" s="76"/>
      <c r="B320" s="76" t="s">
        <v>970</v>
      </c>
      <c r="C320" s="77" t="s">
        <v>4312</v>
      </c>
      <c r="D320" s="77" t="s">
        <v>4313</v>
      </c>
      <c r="E320" s="78">
        <v>1</v>
      </c>
      <c r="F320" s="79">
        <v>137.6</v>
      </c>
      <c r="G320" s="80">
        <v>137.6</v>
      </c>
      <c r="H320" s="81">
        <v>6.67</v>
      </c>
      <c r="I320" s="81">
        <v>6.67</v>
      </c>
      <c r="J320" s="78" t="s">
        <v>4743</v>
      </c>
      <c r="K320" s="78">
        <f>VLOOKUP(C320,'[3]09.02.2026'!$C$1543:$J$2063,8,0)</f>
        <v>0</v>
      </c>
      <c r="L320" s="78">
        <f t="shared" si="15"/>
        <v>0</v>
      </c>
      <c r="M320" s="82"/>
      <c r="N320" s="82"/>
      <c r="O320" s="82"/>
      <c r="P320" s="82"/>
      <c r="Q320" s="82"/>
      <c r="R320" s="83"/>
      <c r="S320" s="83"/>
      <c r="T320" s="83">
        <v>1</v>
      </c>
      <c r="U320" s="84">
        <f t="shared" si="16"/>
        <v>0</v>
      </c>
      <c r="V320" s="84"/>
      <c r="W320" s="86"/>
      <c r="X320" s="87"/>
      <c r="Y320" s="132">
        <f>VLOOKUP(C320,'[4]ВОМ КГ-3 СОЭКС'!$C$3:$G$2063,5,0)</f>
        <v>137.6</v>
      </c>
      <c r="Z320" s="133">
        <f t="shared" si="14"/>
        <v>0</v>
      </c>
      <c r="AA320" s="132"/>
    </row>
    <row r="321" spans="1:27" x14ac:dyDescent="0.25">
      <c r="A321" s="76"/>
      <c r="B321" s="76" t="s">
        <v>973</v>
      </c>
      <c r="C321" s="77" t="s">
        <v>4314</v>
      </c>
      <c r="D321" s="77" t="s">
        <v>4315</v>
      </c>
      <c r="E321" s="78">
        <v>1</v>
      </c>
      <c r="F321" s="79">
        <v>130.30000000000001</v>
      </c>
      <c r="G321" s="80">
        <v>130.30000000000001</v>
      </c>
      <c r="H321" s="81">
        <v>6.33</v>
      </c>
      <c r="I321" s="81">
        <v>6.33</v>
      </c>
      <c r="J321" s="78" t="s">
        <v>4743</v>
      </c>
      <c r="K321" s="78">
        <f>VLOOKUP(C321,'[3]09.02.2026'!$C$1543:$J$2063,8,0)</f>
        <v>0</v>
      </c>
      <c r="L321" s="78">
        <f t="shared" si="15"/>
        <v>0</v>
      </c>
      <c r="M321" s="82"/>
      <c r="N321" s="82"/>
      <c r="O321" s="82"/>
      <c r="P321" s="82"/>
      <c r="Q321" s="82"/>
      <c r="R321" s="83"/>
      <c r="S321" s="83"/>
      <c r="T321" s="83">
        <v>1</v>
      </c>
      <c r="U321" s="84">
        <f t="shared" si="16"/>
        <v>0</v>
      </c>
      <c r="V321" s="84"/>
      <c r="W321" s="86"/>
      <c r="X321" s="87"/>
      <c r="Y321" s="132">
        <f>VLOOKUP(C321,'[4]ВОМ КГ-3 СОЭКС'!$C$3:$G$2063,5,0)</f>
        <v>130.30000000000001</v>
      </c>
      <c r="Z321" s="133">
        <f t="shared" si="14"/>
        <v>0</v>
      </c>
      <c r="AA321" s="132"/>
    </row>
    <row r="322" spans="1:27" x14ac:dyDescent="0.25">
      <c r="A322" s="76"/>
      <c r="B322" s="76" t="s">
        <v>976</v>
      </c>
      <c r="C322" s="77" t="s">
        <v>4316</v>
      </c>
      <c r="D322" s="77" t="s">
        <v>4317</v>
      </c>
      <c r="E322" s="78">
        <v>1</v>
      </c>
      <c r="F322" s="79">
        <v>49.1</v>
      </c>
      <c r="G322" s="80">
        <v>49.1</v>
      </c>
      <c r="H322" s="81">
        <v>2.38</v>
      </c>
      <c r="I322" s="81">
        <v>2.38</v>
      </c>
      <c r="J322" s="78" t="s">
        <v>4743</v>
      </c>
      <c r="K322" s="78">
        <f>VLOOKUP(C322,'[3]09.02.2026'!$C$1543:$J$2063,8,0)</f>
        <v>0</v>
      </c>
      <c r="L322" s="78">
        <f t="shared" si="15"/>
        <v>0</v>
      </c>
      <c r="M322" s="82"/>
      <c r="N322" s="82"/>
      <c r="O322" s="82"/>
      <c r="P322" s="82"/>
      <c r="Q322" s="82"/>
      <c r="R322" s="83"/>
      <c r="S322" s="83"/>
      <c r="T322" s="83">
        <v>1</v>
      </c>
      <c r="U322" s="84">
        <f t="shared" si="16"/>
        <v>0</v>
      </c>
      <c r="V322" s="84"/>
      <c r="W322" s="86"/>
      <c r="X322" s="87"/>
      <c r="Y322" s="132">
        <f>VLOOKUP(C322,'[4]ВОМ КГ-3 СОЭКС'!$C$3:$G$2063,5,0)</f>
        <v>49.1</v>
      </c>
      <c r="Z322" s="133">
        <f t="shared" si="14"/>
        <v>0</v>
      </c>
      <c r="AA322" s="132"/>
    </row>
    <row r="323" spans="1:27" x14ac:dyDescent="0.25">
      <c r="A323" s="76"/>
      <c r="B323" s="76" t="s">
        <v>979</v>
      </c>
      <c r="C323" s="77" t="s">
        <v>4318</v>
      </c>
      <c r="D323" s="77" t="s">
        <v>4319</v>
      </c>
      <c r="E323" s="78">
        <v>2</v>
      </c>
      <c r="F323" s="79">
        <v>61.9</v>
      </c>
      <c r="G323" s="80">
        <v>123.8</v>
      </c>
      <c r="H323" s="81">
        <v>3</v>
      </c>
      <c r="I323" s="81">
        <v>6</v>
      </c>
      <c r="J323" s="78" t="s">
        <v>4743</v>
      </c>
      <c r="K323" s="78">
        <f>VLOOKUP(C323,'[3]09.02.2026'!$C$1543:$J$2063,8,0)</f>
        <v>0</v>
      </c>
      <c r="L323" s="78">
        <f t="shared" si="15"/>
        <v>0</v>
      </c>
      <c r="M323" s="82"/>
      <c r="N323" s="82"/>
      <c r="O323" s="82"/>
      <c r="P323" s="82"/>
      <c r="Q323" s="82"/>
      <c r="R323" s="83"/>
      <c r="S323" s="83"/>
      <c r="T323" s="83">
        <v>2</v>
      </c>
      <c r="U323" s="84">
        <f t="shared" si="16"/>
        <v>0</v>
      </c>
      <c r="V323" s="84"/>
      <c r="W323" s="86"/>
      <c r="X323" s="87"/>
      <c r="Y323" s="132">
        <f>VLOOKUP(C323,'[4]ВОМ КГ-3 СОЭКС'!$C$3:$G$2063,5,0)</f>
        <v>123.8</v>
      </c>
      <c r="Z323" s="133">
        <f t="shared" ref="Z323:Z386" si="17">G323-Y323</f>
        <v>0</v>
      </c>
      <c r="AA323" s="132"/>
    </row>
    <row r="324" spans="1:27" x14ac:dyDescent="0.25">
      <c r="A324" s="76"/>
      <c r="B324" s="76" t="s">
        <v>982</v>
      </c>
      <c r="C324" s="77" t="s">
        <v>4320</v>
      </c>
      <c r="D324" s="77" t="s">
        <v>4321</v>
      </c>
      <c r="E324" s="78">
        <v>2</v>
      </c>
      <c r="F324" s="79">
        <v>57.3</v>
      </c>
      <c r="G324" s="80">
        <v>114.6</v>
      </c>
      <c r="H324" s="81">
        <v>2.77</v>
      </c>
      <c r="I324" s="81">
        <v>5.54</v>
      </c>
      <c r="J324" s="78" t="s">
        <v>4743</v>
      </c>
      <c r="K324" s="78">
        <f>VLOOKUP(C324,'[3]09.02.2026'!$C$1543:$J$2063,8,0)</f>
        <v>0</v>
      </c>
      <c r="L324" s="78">
        <f t="shared" ref="L324:L387" si="18">K324*F324</f>
        <v>0</v>
      </c>
      <c r="M324" s="82"/>
      <c r="N324" s="82"/>
      <c r="O324" s="82"/>
      <c r="P324" s="82"/>
      <c r="Q324" s="82"/>
      <c r="R324" s="83"/>
      <c r="S324" s="83"/>
      <c r="T324" s="83">
        <v>2</v>
      </c>
      <c r="U324" s="84">
        <f t="shared" ref="U324:U387" si="19">E324-M324-N324-O324-P324-Q324-R324-S324-T324</f>
        <v>0</v>
      </c>
      <c r="V324" s="84"/>
      <c r="W324" s="86"/>
      <c r="X324" s="87"/>
      <c r="Y324" s="132">
        <f>VLOOKUP(C324,'[4]ВОМ КГ-3 СОЭКС'!$C$3:$G$2063,5,0)</f>
        <v>114.6</v>
      </c>
      <c r="Z324" s="133">
        <f t="shared" si="17"/>
        <v>0</v>
      </c>
      <c r="AA324" s="132"/>
    </row>
    <row r="325" spans="1:27" x14ac:dyDescent="0.25">
      <c r="A325" s="76"/>
      <c r="B325" s="76" t="s">
        <v>985</v>
      </c>
      <c r="C325" s="77" t="s">
        <v>4322</v>
      </c>
      <c r="D325" s="77" t="s">
        <v>4323</v>
      </c>
      <c r="E325" s="78">
        <v>1</v>
      </c>
      <c r="F325" s="79">
        <v>10.7</v>
      </c>
      <c r="G325" s="80">
        <v>10.7</v>
      </c>
      <c r="H325" s="81">
        <v>0.53</v>
      </c>
      <c r="I325" s="81">
        <v>0.53</v>
      </c>
      <c r="J325" s="78" t="s">
        <v>4743</v>
      </c>
      <c r="K325" s="78">
        <f>VLOOKUP(C325,'[3]09.02.2026'!$C$1543:$J$2063,8,0)</f>
        <v>0</v>
      </c>
      <c r="L325" s="78">
        <f t="shared" si="18"/>
        <v>0</v>
      </c>
      <c r="M325" s="82"/>
      <c r="N325" s="82"/>
      <c r="O325" s="82"/>
      <c r="P325" s="82"/>
      <c r="Q325" s="82"/>
      <c r="R325" s="83"/>
      <c r="S325" s="83"/>
      <c r="T325" s="83">
        <v>1</v>
      </c>
      <c r="U325" s="84">
        <f t="shared" si="19"/>
        <v>0</v>
      </c>
      <c r="V325" s="84"/>
      <c r="W325" s="86"/>
      <c r="X325" s="87"/>
      <c r="Y325" s="132">
        <f>VLOOKUP(C325,'[4]ВОМ КГ-3 СОЭКС'!$C$3:$G$2063,5,0)</f>
        <v>10.7</v>
      </c>
      <c r="Z325" s="133">
        <f t="shared" si="17"/>
        <v>0</v>
      </c>
      <c r="AA325" s="132"/>
    </row>
    <row r="326" spans="1:27" x14ac:dyDescent="0.25">
      <c r="A326" s="76"/>
      <c r="B326" s="76" t="s">
        <v>988</v>
      </c>
      <c r="C326" s="77" t="s">
        <v>4324</v>
      </c>
      <c r="D326" s="77" t="s">
        <v>4325</v>
      </c>
      <c r="E326" s="78">
        <v>3</v>
      </c>
      <c r="F326" s="79">
        <v>25.6</v>
      </c>
      <c r="G326" s="80">
        <v>76.8</v>
      </c>
      <c r="H326" s="81">
        <v>1.24</v>
      </c>
      <c r="I326" s="81">
        <v>3.72</v>
      </c>
      <c r="J326" s="78" t="s">
        <v>4743</v>
      </c>
      <c r="K326" s="78">
        <f>VLOOKUP(C326,'[3]09.02.2026'!$C$1543:$J$2063,8,0)</f>
        <v>0</v>
      </c>
      <c r="L326" s="78">
        <f t="shared" si="18"/>
        <v>0</v>
      </c>
      <c r="M326" s="82"/>
      <c r="N326" s="82"/>
      <c r="O326" s="82"/>
      <c r="P326" s="82"/>
      <c r="Q326" s="82"/>
      <c r="R326" s="83"/>
      <c r="S326" s="83"/>
      <c r="T326" s="83">
        <v>3</v>
      </c>
      <c r="U326" s="84">
        <f t="shared" si="19"/>
        <v>0</v>
      </c>
      <c r="V326" s="84"/>
      <c r="W326" s="86"/>
      <c r="X326" s="87"/>
      <c r="Y326" s="132">
        <f>VLOOKUP(C326,'[4]ВОМ КГ-3 СОЭКС'!$C$3:$G$2063,5,0)</f>
        <v>76.8</v>
      </c>
      <c r="Z326" s="133">
        <f t="shared" si="17"/>
        <v>0</v>
      </c>
      <c r="AA326" s="132"/>
    </row>
    <row r="327" spans="1:27" x14ac:dyDescent="0.25">
      <c r="A327" s="76"/>
      <c r="B327" s="76" t="s">
        <v>991</v>
      </c>
      <c r="C327" s="77" t="s">
        <v>4326</v>
      </c>
      <c r="D327" s="77" t="s">
        <v>4327</v>
      </c>
      <c r="E327" s="78">
        <v>1</v>
      </c>
      <c r="F327" s="79">
        <v>26.6</v>
      </c>
      <c r="G327" s="80">
        <v>26.6</v>
      </c>
      <c r="H327" s="81">
        <v>1.29</v>
      </c>
      <c r="I327" s="81">
        <v>1.29</v>
      </c>
      <c r="J327" s="78" t="s">
        <v>4743</v>
      </c>
      <c r="K327" s="78">
        <f>VLOOKUP(C327,'[3]09.02.2026'!$C$1543:$J$2063,8,0)</f>
        <v>0</v>
      </c>
      <c r="L327" s="78">
        <f t="shared" si="18"/>
        <v>0</v>
      </c>
      <c r="M327" s="82"/>
      <c r="N327" s="82"/>
      <c r="O327" s="82"/>
      <c r="P327" s="82"/>
      <c r="Q327" s="82"/>
      <c r="R327" s="83"/>
      <c r="S327" s="83"/>
      <c r="T327" s="83">
        <v>1</v>
      </c>
      <c r="U327" s="84">
        <f t="shared" si="19"/>
        <v>0</v>
      </c>
      <c r="V327" s="84"/>
      <c r="W327" s="86"/>
      <c r="X327" s="87"/>
      <c r="Y327" s="132">
        <f>VLOOKUP(C327,'[4]ВОМ КГ-3 СОЭКС'!$C$3:$G$2063,5,0)</f>
        <v>26.6</v>
      </c>
      <c r="Z327" s="133">
        <f t="shared" si="17"/>
        <v>0</v>
      </c>
      <c r="AA327" s="132"/>
    </row>
    <row r="328" spans="1:27" x14ac:dyDescent="0.25">
      <c r="A328" s="76"/>
      <c r="B328" s="76" t="s">
        <v>994</v>
      </c>
      <c r="C328" s="77" t="s">
        <v>4328</v>
      </c>
      <c r="D328" s="77" t="s">
        <v>4329</v>
      </c>
      <c r="E328" s="78">
        <v>2</v>
      </c>
      <c r="F328" s="79">
        <v>36.200000000000003</v>
      </c>
      <c r="G328" s="80">
        <v>72.400000000000006</v>
      </c>
      <c r="H328" s="81">
        <v>1.75</v>
      </c>
      <c r="I328" s="81">
        <v>3.5</v>
      </c>
      <c r="J328" s="78" t="s">
        <v>4743</v>
      </c>
      <c r="K328" s="78">
        <f>VLOOKUP(C328,'[3]09.02.2026'!$C$1543:$J$2063,8,0)</f>
        <v>0</v>
      </c>
      <c r="L328" s="78">
        <f t="shared" si="18"/>
        <v>0</v>
      </c>
      <c r="M328" s="82"/>
      <c r="N328" s="82"/>
      <c r="O328" s="82"/>
      <c r="P328" s="82"/>
      <c r="Q328" s="82"/>
      <c r="R328" s="83"/>
      <c r="S328" s="83"/>
      <c r="T328" s="83">
        <v>2</v>
      </c>
      <c r="U328" s="84">
        <f t="shared" si="19"/>
        <v>0</v>
      </c>
      <c r="V328" s="84"/>
      <c r="W328" s="86"/>
      <c r="X328" s="87"/>
      <c r="Y328" s="132">
        <f>VLOOKUP(C328,'[4]ВОМ КГ-3 СОЭКС'!$C$3:$G$2063,5,0)</f>
        <v>72.400000000000006</v>
      </c>
      <c r="Z328" s="133">
        <f t="shared" si="17"/>
        <v>0</v>
      </c>
      <c r="AA328" s="132"/>
    </row>
    <row r="329" spans="1:27" x14ac:dyDescent="0.25">
      <c r="A329" s="76"/>
      <c r="B329" s="76" t="s">
        <v>997</v>
      </c>
      <c r="C329" s="77" t="s">
        <v>4330</v>
      </c>
      <c r="D329" s="77" t="s">
        <v>4331</v>
      </c>
      <c r="E329" s="78">
        <v>1</v>
      </c>
      <c r="F329" s="79">
        <v>32.1</v>
      </c>
      <c r="G329" s="80">
        <v>32.1</v>
      </c>
      <c r="H329" s="81">
        <v>1.56</v>
      </c>
      <c r="I329" s="81">
        <v>1.56</v>
      </c>
      <c r="J329" s="78" t="s">
        <v>4743</v>
      </c>
      <c r="K329" s="78">
        <f>VLOOKUP(C329,'[3]09.02.2026'!$C$1543:$J$2063,8,0)</f>
        <v>0</v>
      </c>
      <c r="L329" s="78">
        <f t="shared" si="18"/>
        <v>0</v>
      </c>
      <c r="M329" s="82"/>
      <c r="N329" s="82"/>
      <c r="O329" s="82"/>
      <c r="P329" s="82"/>
      <c r="Q329" s="82"/>
      <c r="R329" s="83"/>
      <c r="S329" s="83"/>
      <c r="T329" s="83">
        <v>1</v>
      </c>
      <c r="U329" s="84">
        <f t="shared" si="19"/>
        <v>0</v>
      </c>
      <c r="V329" s="84"/>
      <c r="W329" s="86"/>
      <c r="X329" s="87"/>
      <c r="Y329" s="132">
        <f>VLOOKUP(C329,'[4]ВОМ КГ-3 СОЭКС'!$C$3:$G$2063,5,0)</f>
        <v>32.1</v>
      </c>
      <c r="Z329" s="133">
        <f t="shared" si="17"/>
        <v>0</v>
      </c>
      <c r="AA329" s="132"/>
    </row>
    <row r="330" spans="1:27" x14ac:dyDescent="0.25">
      <c r="A330" s="76"/>
      <c r="B330" s="76" t="s">
        <v>1000</v>
      </c>
      <c r="C330" s="77" t="s">
        <v>4332</v>
      </c>
      <c r="D330" s="77" t="s">
        <v>4333</v>
      </c>
      <c r="E330" s="78">
        <v>1</v>
      </c>
      <c r="F330" s="79">
        <v>30.9</v>
      </c>
      <c r="G330" s="80">
        <v>30.9</v>
      </c>
      <c r="H330" s="81">
        <v>1.5</v>
      </c>
      <c r="I330" s="81">
        <v>1.5</v>
      </c>
      <c r="J330" s="78" t="s">
        <v>4743</v>
      </c>
      <c r="K330" s="78">
        <f>VLOOKUP(C330,'[3]09.02.2026'!$C$1543:$J$2063,8,0)</f>
        <v>0</v>
      </c>
      <c r="L330" s="78">
        <f t="shared" si="18"/>
        <v>0</v>
      </c>
      <c r="M330" s="82"/>
      <c r="N330" s="82"/>
      <c r="O330" s="82"/>
      <c r="P330" s="82"/>
      <c r="Q330" s="82"/>
      <c r="R330" s="83"/>
      <c r="S330" s="83"/>
      <c r="T330" s="83">
        <v>1</v>
      </c>
      <c r="U330" s="84">
        <f t="shared" si="19"/>
        <v>0</v>
      </c>
      <c r="V330" s="84"/>
      <c r="W330" s="86"/>
      <c r="X330" s="87"/>
      <c r="Y330" s="132">
        <f>VLOOKUP(C330,'[4]ВОМ КГ-3 СОЭКС'!$C$3:$G$2063,5,0)</f>
        <v>30.9</v>
      </c>
      <c r="Z330" s="133">
        <f t="shared" si="17"/>
        <v>0</v>
      </c>
      <c r="AA330" s="132"/>
    </row>
    <row r="331" spans="1:27" x14ac:dyDescent="0.25">
      <c r="A331" s="76"/>
      <c r="B331" s="76" t="s">
        <v>1003</v>
      </c>
      <c r="C331" s="77" t="s">
        <v>4334</v>
      </c>
      <c r="D331" s="77" t="s">
        <v>4335</v>
      </c>
      <c r="E331" s="78">
        <v>2</v>
      </c>
      <c r="F331" s="79">
        <v>33.700000000000003</v>
      </c>
      <c r="G331" s="80">
        <v>67.400000000000006</v>
      </c>
      <c r="H331" s="81">
        <v>1.63</v>
      </c>
      <c r="I331" s="81">
        <v>3.26</v>
      </c>
      <c r="J331" s="78" t="s">
        <v>4743</v>
      </c>
      <c r="K331" s="78">
        <f>VLOOKUP(C331,'[3]09.02.2026'!$C$1543:$J$2063,8,0)</f>
        <v>0</v>
      </c>
      <c r="L331" s="78">
        <f t="shared" si="18"/>
        <v>0</v>
      </c>
      <c r="M331" s="82"/>
      <c r="N331" s="82"/>
      <c r="O331" s="82"/>
      <c r="P331" s="82"/>
      <c r="Q331" s="82"/>
      <c r="R331" s="83"/>
      <c r="S331" s="83"/>
      <c r="T331" s="83">
        <v>2</v>
      </c>
      <c r="U331" s="84">
        <f t="shared" si="19"/>
        <v>0</v>
      </c>
      <c r="V331" s="84"/>
      <c r="W331" s="86"/>
      <c r="X331" s="87"/>
      <c r="Y331" s="132">
        <f>VLOOKUP(C331,'[4]ВОМ КГ-3 СОЭКС'!$C$3:$G$2063,5,0)</f>
        <v>67.400000000000006</v>
      </c>
      <c r="Z331" s="133">
        <f t="shared" si="17"/>
        <v>0</v>
      </c>
      <c r="AA331" s="132"/>
    </row>
    <row r="332" spans="1:27" x14ac:dyDescent="0.25">
      <c r="A332" s="76"/>
      <c r="B332" s="76" t="s">
        <v>1006</v>
      </c>
      <c r="C332" s="77" t="s">
        <v>4336</v>
      </c>
      <c r="D332" s="77" t="s">
        <v>4337</v>
      </c>
      <c r="E332" s="78">
        <v>1</v>
      </c>
      <c r="F332" s="79">
        <v>17</v>
      </c>
      <c r="G332" s="80">
        <v>17</v>
      </c>
      <c r="H332" s="81">
        <v>0.83</v>
      </c>
      <c r="I332" s="81">
        <v>0.83</v>
      </c>
      <c r="J332" s="78" t="s">
        <v>4743</v>
      </c>
      <c r="K332" s="78">
        <f>VLOOKUP(C332,'[3]09.02.2026'!$C$1543:$J$2063,8,0)</f>
        <v>0</v>
      </c>
      <c r="L332" s="78">
        <f t="shared" si="18"/>
        <v>0</v>
      </c>
      <c r="M332" s="82"/>
      <c r="N332" s="82"/>
      <c r="O332" s="82"/>
      <c r="P332" s="82"/>
      <c r="Q332" s="82"/>
      <c r="R332" s="83"/>
      <c r="S332" s="83"/>
      <c r="T332" s="83">
        <v>1</v>
      </c>
      <c r="U332" s="84">
        <f t="shared" si="19"/>
        <v>0</v>
      </c>
      <c r="V332" s="84"/>
      <c r="W332" s="86"/>
      <c r="X332" s="87"/>
      <c r="Y332" s="132">
        <f>VLOOKUP(C332,'[4]ВОМ КГ-3 СОЭКС'!$C$3:$G$2063,5,0)</f>
        <v>17</v>
      </c>
      <c r="Z332" s="133">
        <f t="shared" si="17"/>
        <v>0</v>
      </c>
      <c r="AA332" s="132"/>
    </row>
    <row r="333" spans="1:27" x14ac:dyDescent="0.25">
      <c r="A333" s="76"/>
      <c r="B333" s="76" t="s">
        <v>1009</v>
      </c>
      <c r="C333" s="77" t="s">
        <v>4338</v>
      </c>
      <c r="D333" s="77" t="s">
        <v>4339</v>
      </c>
      <c r="E333" s="78">
        <v>100</v>
      </c>
      <c r="F333" s="79">
        <v>49</v>
      </c>
      <c r="G333" s="80">
        <v>4900</v>
      </c>
      <c r="H333" s="81">
        <v>14.89</v>
      </c>
      <c r="I333" s="81">
        <v>1489</v>
      </c>
      <c r="J333" s="78" t="s">
        <v>4743</v>
      </c>
      <c r="K333" s="78">
        <f>VLOOKUP(C333,'[3]09.02.2026'!$C$1543:$J$2063,8,0)</f>
        <v>0</v>
      </c>
      <c r="L333" s="78">
        <f t="shared" si="18"/>
        <v>0</v>
      </c>
      <c r="M333" s="82">
        <v>2</v>
      </c>
      <c r="N333" s="82">
        <v>15</v>
      </c>
      <c r="O333" s="82">
        <v>15</v>
      </c>
      <c r="P333" s="82">
        <v>16</v>
      </c>
      <c r="Q333" s="82">
        <v>15</v>
      </c>
      <c r="R333" s="83">
        <v>15</v>
      </c>
      <c r="S333" s="83">
        <v>16</v>
      </c>
      <c r="T333" s="83">
        <v>6</v>
      </c>
      <c r="U333" s="84">
        <f t="shared" si="19"/>
        <v>0</v>
      </c>
      <c r="V333" s="84"/>
      <c r="W333" s="86"/>
      <c r="X333" s="87"/>
      <c r="Y333" s="132">
        <f>VLOOKUP(C333,'[4]ВОМ КГ-3 СОЭКС'!$C$3:$G$2063,5,0)</f>
        <v>0</v>
      </c>
      <c r="Z333" s="133">
        <f t="shared" si="17"/>
        <v>4900</v>
      </c>
      <c r="AA333" s="132"/>
    </row>
    <row r="334" spans="1:27" x14ac:dyDescent="0.25">
      <c r="A334" s="76"/>
      <c r="B334" s="76" t="s">
        <v>1012</v>
      </c>
      <c r="C334" s="77" t="s">
        <v>4340</v>
      </c>
      <c r="D334" s="77" t="s">
        <v>4341</v>
      </c>
      <c r="E334" s="78">
        <v>100</v>
      </c>
      <c r="F334" s="79">
        <v>47</v>
      </c>
      <c r="G334" s="80">
        <v>4700</v>
      </c>
      <c r="H334" s="81">
        <v>14.26</v>
      </c>
      <c r="I334" s="81">
        <v>1426</v>
      </c>
      <c r="J334" s="78" t="s">
        <v>4743</v>
      </c>
      <c r="K334" s="78">
        <f>VLOOKUP(C334,'[3]09.02.2026'!$C$1543:$J$2063,8,0)</f>
        <v>0</v>
      </c>
      <c r="L334" s="78">
        <f t="shared" si="18"/>
        <v>0</v>
      </c>
      <c r="M334" s="82">
        <v>2</v>
      </c>
      <c r="N334" s="82">
        <v>15</v>
      </c>
      <c r="O334" s="82">
        <v>15</v>
      </c>
      <c r="P334" s="82">
        <v>16</v>
      </c>
      <c r="Q334" s="82">
        <v>15</v>
      </c>
      <c r="R334" s="83">
        <v>15</v>
      </c>
      <c r="S334" s="83">
        <v>16</v>
      </c>
      <c r="T334" s="83">
        <v>6</v>
      </c>
      <c r="U334" s="84">
        <f t="shared" si="19"/>
        <v>0</v>
      </c>
      <c r="V334" s="84"/>
      <c r="W334" s="86"/>
      <c r="X334" s="87"/>
      <c r="Y334" s="132">
        <f>VLOOKUP(C334,'[4]ВОМ КГ-3 СОЭКС'!$C$3:$G$2063,5,0)</f>
        <v>0</v>
      </c>
      <c r="Z334" s="133">
        <f t="shared" si="17"/>
        <v>4700</v>
      </c>
      <c r="AA334" s="132"/>
    </row>
    <row r="335" spans="1:27" x14ac:dyDescent="0.25">
      <c r="A335" s="76"/>
      <c r="B335" s="76" t="s">
        <v>1015</v>
      </c>
      <c r="C335" s="77" t="s">
        <v>4342</v>
      </c>
      <c r="D335" s="77" t="s">
        <v>4343</v>
      </c>
      <c r="E335" s="78">
        <v>77</v>
      </c>
      <c r="F335" s="79">
        <v>70.599999999999994</v>
      </c>
      <c r="G335" s="80">
        <v>5436.2</v>
      </c>
      <c r="H335" s="81">
        <v>24.34</v>
      </c>
      <c r="I335" s="81">
        <v>1874.18</v>
      </c>
      <c r="J335" s="78" t="s">
        <v>4755</v>
      </c>
      <c r="K335" s="78">
        <f>VLOOKUP(C335,'[3]09.02.2026'!$C$1543:$J$2063,8,0)</f>
        <v>0</v>
      </c>
      <c r="L335" s="78">
        <f t="shared" si="18"/>
        <v>0</v>
      </c>
      <c r="M335" s="82">
        <v>2</v>
      </c>
      <c r="N335" s="82">
        <v>11</v>
      </c>
      <c r="O335" s="82">
        <v>12</v>
      </c>
      <c r="P335" s="82">
        <v>11</v>
      </c>
      <c r="Q335" s="82">
        <v>12</v>
      </c>
      <c r="R335" s="83">
        <v>11</v>
      </c>
      <c r="S335" s="83">
        <v>12</v>
      </c>
      <c r="T335" s="83">
        <v>6</v>
      </c>
      <c r="U335" s="84">
        <f t="shared" si="19"/>
        <v>0</v>
      </c>
      <c r="V335" s="84"/>
      <c r="W335" s="86"/>
      <c r="X335" s="87"/>
      <c r="Y335" s="132">
        <f>VLOOKUP(C335,'[4]ВОМ КГ-3 СОЭКС'!$C$3:$G$2063,5,0)</f>
        <v>0</v>
      </c>
      <c r="Z335" s="133">
        <f t="shared" si="17"/>
        <v>5436.2</v>
      </c>
      <c r="AA335" s="132"/>
    </row>
    <row r="336" spans="1:27" x14ac:dyDescent="0.25">
      <c r="A336" s="76"/>
      <c r="B336" s="76" t="s">
        <v>1018</v>
      </c>
      <c r="C336" s="77" t="s">
        <v>4344</v>
      </c>
      <c r="D336" s="77" t="s">
        <v>4345</v>
      </c>
      <c r="E336" s="78">
        <v>74</v>
      </c>
      <c r="F336" s="79">
        <v>23.6</v>
      </c>
      <c r="G336" s="80">
        <v>1746.4</v>
      </c>
      <c r="H336" s="81">
        <v>8.14</v>
      </c>
      <c r="I336" s="81">
        <v>602.36</v>
      </c>
      <c r="J336" s="78" t="s">
        <v>4755</v>
      </c>
      <c r="K336" s="78">
        <f>VLOOKUP(C336,'[3]09.02.2026'!$C$1543:$J$2063,8,0)</f>
        <v>0</v>
      </c>
      <c r="L336" s="78">
        <f t="shared" si="18"/>
        <v>0</v>
      </c>
      <c r="M336" s="82">
        <v>1</v>
      </c>
      <c r="N336" s="82">
        <v>12</v>
      </c>
      <c r="O336" s="82">
        <v>11</v>
      </c>
      <c r="P336" s="82">
        <v>12</v>
      </c>
      <c r="Q336" s="82">
        <v>11</v>
      </c>
      <c r="R336" s="83">
        <v>12</v>
      </c>
      <c r="S336" s="83">
        <v>11</v>
      </c>
      <c r="T336" s="82">
        <v>4</v>
      </c>
      <c r="U336" s="84">
        <f t="shared" si="19"/>
        <v>0</v>
      </c>
      <c r="V336" s="84"/>
      <c r="W336" s="86"/>
      <c r="X336" s="87"/>
      <c r="Y336" s="132">
        <f>VLOOKUP(C336,'[4]ВОМ КГ-3 СОЭКС'!$C$3:$G$2063,5,0)</f>
        <v>0</v>
      </c>
      <c r="Z336" s="133">
        <f t="shared" si="17"/>
        <v>1746.4</v>
      </c>
      <c r="AA336" s="132"/>
    </row>
    <row r="337" spans="1:27" x14ac:dyDescent="0.25">
      <c r="A337" s="76"/>
      <c r="B337" s="76" t="s">
        <v>1021</v>
      </c>
      <c r="C337" s="77" t="s">
        <v>4346</v>
      </c>
      <c r="D337" s="77" t="s">
        <v>4347</v>
      </c>
      <c r="E337" s="78">
        <v>74</v>
      </c>
      <c r="F337" s="79">
        <v>22.9</v>
      </c>
      <c r="G337" s="80">
        <v>1694.6</v>
      </c>
      <c r="H337" s="81">
        <v>7.89</v>
      </c>
      <c r="I337" s="81">
        <v>583.86</v>
      </c>
      <c r="J337" s="78" t="s">
        <v>4755</v>
      </c>
      <c r="K337" s="78">
        <f>VLOOKUP(C337,'[3]09.02.2026'!$C$1543:$J$2063,8,0)</f>
        <v>0</v>
      </c>
      <c r="L337" s="78">
        <f t="shared" si="18"/>
        <v>0</v>
      </c>
      <c r="M337" s="82">
        <v>1</v>
      </c>
      <c r="N337" s="82">
        <v>12</v>
      </c>
      <c r="O337" s="82">
        <v>11</v>
      </c>
      <c r="P337" s="82">
        <v>12</v>
      </c>
      <c r="Q337" s="82">
        <v>11</v>
      </c>
      <c r="R337" s="83">
        <v>12</v>
      </c>
      <c r="S337" s="83">
        <v>11</v>
      </c>
      <c r="T337" s="82">
        <v>4</v>
      </c>
      <c r="U337" s="84">
        <f t="shared" si="19"/>
        <v>0</v>
      </c>
      <c r="V337" s="84"/>
      <c r="W337" s="86"/>
      <c r="X337" s="87"/>
      <c r="Y337" s="132">
        <f>VLOOKUP(C337,'[4]ВОМ КГ-3 СОЭКС'!$C$3:$G$2063,5,0)</f>
        <v>0</v>
      </c>
      <c r="Z337" s="133">
        <f t="shared" si="17"/>
        <v>1694.6</v>
      </c>
      <c r="AA337" s="132"/>
    </row>
    <row r="338" spans="1:27" x14ac:dyDescent="0.25">
      <c r="A338" s="76"/>
      <c r="B338" s="76" t="s">
        <v>1024</v>
      </c>
      <c r="C338" s="77" t="s">
        <v>4348</v>
      </c>
      <c r="D338" s="77" t="s">
        <v>4349</v>
      </c>
      <c r="E338" s="78">
        <v>1</v>
      </c>
      <c r="F338" s="79">
        <v>16.8</v>
      </c>
      <c r="G338" s="80">
        <v>16.8</v>
      </c>
      <c r="H338" s="81">
        <v>5.81</v>
      </c>
      <c r="I338" s="81">
        <v>5.81</v>
      </c>
      <c r="J338" s="78" t="s">
        <v>4755</v>
      </c>
      <c r="K338" s="78">
        <f>VLOOKUP(C338,'[3]09.02.2026'!$C$1543:$J$2063,8,0)</f>
        <v>0</v>
      </c>
      <c r="L338" s="78">
        <f t="shared" si="18"/>
        <v>0</v>
      </c>
      <c r="M338" s="82"/>
      <c r="N338" s="82"/>
      <c r="O338" s="82"/>
      <c r="P338" s="82"/>
      <c r="Q338" s="82">
        <v>1</v>
      </c>
      <c r="R338" s="83"/>
      <c r="S338" s="83"/>
      <c r="T338" s="83"/>
      <c r="U338" s="84">
        <f t="shared" si="19"/>
        <v>0</v>
      </c>
      <c r="V338" s="84"/>
      <c r="W338" s="86"/>
      <c r="X338" s="87"/>
      <c r="Y338" s="132">
        <f>VLOOKUP(C338,'[4]ВОМ КГ-3 СОЭКС'!$C$3:$G$2063,5,0)</f>
        <v>0</v>
      </c>
      <c r="Z338" s="133">
        <f t="shared" si="17"/>
        <v>16.8</v>
      </c>
      <c r="AA338" s="132"/>
    </row>
    <row r="339" spans="1:27" x14ac:dyDescent="0.25">
      <c r="A339" s="76"/>
      <c r="B339" s="76" t="s">
        <v>1027</v>
      </c>
      <c r="C339" s="77" t="s">
        <v>4350</v>
      </c>
      <c r="D339" s="77" t="s">
        <v>4351</v>
      </c>
      <c r="E339" s="78">
        <v>3</v>
      </c>
      <c r="F339" s="79">
        <v>21.8</v>
      </c>
      <c r="G339" s="80">
        <v>65.400000000000006</v>
      </c>
      <c r="H339" s="81">
        <v>7.51</v>
      </c>
      <c r="I339" s="81">
        <v>22.53</v>
      </c>
      <c r="J339" s="78" t="s">
        <v>4755</v>
      </c>
      <c r="K339" s="78">
        <f>VLOOKUP(C339,'[3]09.02.2026'!$C$1543:$J$2063,8,0)</f>
        <v>0</v>
      </c>
      <c r="L339" s="78">
        <f t="shared" si="18"/>
        <v>0</v>
      </c>
      <c r="M339" s="82"/>
      <c r="N339" s="82"/>
      <c r="O339" s="82"/>
      <c r="P339" s="82"/>
      <c r="Q339" s="82">
        <v>3</v>
      </c>
      <c r="R339" s="83"/>
      <c r="S339" s="83"/>
      <c r="T339" s="83"/>
      <c r="U339" s="84">
        <f t="shared" si="19"/>
        <v>0</v>
      </c>
      <c r="V339" s="84"/>
      <c r="W339" s="86"/>
      <c r="X339" s="87"/>
      <c r="Y339" s="132">
        <f>VLOOKUP(C339,'[4]ВОМ КГ-3 СОЭКС'!$C$3:$G$2063,5,0)</f>
        <v>0</v>
      </c>
      <c r="Z339" s="133">
        <f t="shared" si="17"/>
        <v>65.400000000000006</v>
      </c>
      <c r="AA339" s="132"/>
    </row>
    <row r="340" spans="1:27" x14ac:dyDescent="0.25">
      <c r="A340" s="76"/>
      <c r="B340" s="76" t="s">
        <v>1030</v>
      </c>
      <c r="C340" s="77" t="s">
        <v>4352</v>
      </c>
      <c r="D340" s="77" t="s">
        <v>4353</v>
      </c>
      <c r="E340" s="78">
        <v>1</v>
      </c>
      <c r="F340" s="79">
        <v>6.4</v>
      </c>
      <c r="G340" s="80">
        <v>6.4</v>
      </c>
      <c r="H340" s="81">
        <v>2.2200000000000002</v>
      </c>
      <c r="I340" s="81">
        <v>2.2200000000000002</v>
      </c>
      <c r="J340" s="78" t="s">
        <v>4755</v>
      </c>
      <c r="K340" s="78">
        <f>VLOOKUP(C340,'[3]09.02.2026'!$C$1543:$J$2063,8,0)</f>
        <v>0</v>
      </c>
      <c r="L340" s="78">
        <f t="shared" si="18"/>
        <v>0</v>
      </c>
      <c r="M340" s="82"/>
      <c r="N340" s="82"/>
      <c r="O340" s="82"/>
      <c r="P340" s="82"/>
      <c r="Q340" s="82">
        <v>1</v>
      </c>
      <c r="R340" s="83"/>
      <c r="S340" s="83"/>
      <c r="T340" s="83"/>
      <c r="U340" s="84">
        <f t="shared" si="19"/>
        <v>0</v>
      </c>
      <c r="V340" s="84"/>
      <c r="W340" s="86"/>
      <c r="X340" s="87"/>
      <c r="Y340" s="132">
        <f>VLOOKUP(C340,'[4]ВОМ КГ-3 СОЭКС'!$C$3:$G$2063,5,0)</f>
        <v>0</v>
      </c>
      <c r="Z340" s="133">
        <f t="shared" si="17"/>
        <v>6.4</v>
      </c>
      <c r="AA340" s="132"/>
    </row>
    <row r="341" spans="1:27" x14ac:dyDescent="0.25">
      <c r="A341" s="76"/>
      <c r="B341" s="76" t="s">
        <v>1033</v>
      </c>
      <c r="C341" s="77" t="s">
        <v>4354</v>
      </c>
      <c r="D341" s="77" t="s">
        <v>4355</v>
      </c>
      <c r="E341" s="78">
        <v>2</v>
      </c>
      <c r="F341" s="79">
        <v>17.7</v>
      </c>
      <c r="G341" s="80">
        <v>35.4</v>
      </c>
      <c r="H341" s="81">
        <v>6.11</v>
      </c>
      <c r="I341" s="81">
        <v>12.22</v>
      </c>
      <c r="J341" s="78" t="s">
        <v>4755</v>
      </c>
      <c r="K341" s="78">
        <f>VLOOKUP(C341,'[3]09.02.2026'!$C$1543:$J$2063,8,0)</f>
        <v>0</v>
      </c>
      <c r="L341" s="78">
        <f t="shared" si="18"/>
        <v>0</v>
      </c>
      <c r="M341" s="82"/>
      <c r="N341" s="82"/>
      <c r="O341" s="82"/>
      <c r="P341" s="82"/>
      <c r="Q341" s="82">
        <v>2</v>
      </c>
      <c r="R341" s="83"/>
      <c r="S341" s="83"/>
      <c r="T341" s="83"/>
      <c r="U341" s="84">
        <f t="shared" si="19"/>
        <v>0</v>
      </c>
      <c r="V341" s="84"/>
      <c r="W341" s="86"/>
      <c r="X341" s="87"/>
      <c r="Y341" s="132">
        <f>VLOOKUP(C341,'[4]ВОМ КГ-3 СОЭКС'!$C$3:$G$2063,5,0)</f>
        <v>0</v>
      </c>
      <c r="Z341" s="133">
        <f t="shared" si="17"/>
        <v>35.4</v>
      </c>
      <c r="AA341" s="132"/>
    </row>
    <row r="342" spans="1:27" x14ac:dyDescent="0.25">
      <c r="A342" s="76"/>
      <c r="B342" s="76" t="s">
        <v>1036</v>
      </c>
      <c r="C342" s="77" t="s">
        <v>4356</v>
      </c>
      <c r="D342" s="77" t="s">
        <v>4357</v>
      </c>
      <c r="E342" s="78">
        <v>2</v>
      </c>
      <c r="F342" s="79">
        <v>10.3</v>
      </c>
      <c r="G342" s="80">
        <v>20.6</v>
      </c>
      <c r="H342" s="81">
        <v>3.57</v>
      </c>
      <c r="I342" s="81">
        <v>7.14</v>
      </c>
      <c r="J342" s="78" t="s">
        <v>4755</v>
      </c>
      <c r="K342" s="78">
        <f>VLOOKUP(C342,'[3]09.02.2026'!$C$1543:$J$2063,8,0)</f>
        <v>0</v>
      </c>
      <c r="L342" s="78">
        <f t="shared" si="18"/>
        <v>0</v>
      </c>
      <c r="M342" s="82"/>
      <c r="N342" s="82"/>
      <c r="O342" s="82"/>
      <c r="P342" s="82"/>
      <c r="Q342" s="82">
        <v>2</v>
      </c>
      <c r="R342" s="83"/>
      <c r="S342" s="83"/>
      <c r="T342" s="83"/>
      <c r="U342" s="84">
        <f t="shared" si="19"/>
        <v>0</v>
      </c>
      <c r="V342" s="84"/>
      <c r="W342" s="86"/>
      <c r="X342" s="87"/>
      <c r="Y342" s="132">
        <f>VLOOKUP(C342,'[4]ВОМ КГ-3 СОЭКС'!$C$3:$G$2063,5,0)</f>
        <v>0</v>
      </c>
      <c r="Z342" s="133">
        <f t="shared" si="17"/>
        <v>20.6</v>
      </c>
      <c r="AA342" s="132"/>
    </row>
    <row r="343" spans="1:27" x14ac:dyDescent="0.25">
      <c r="A343" s="76"/>
      <c r="B343" s="76" t="s">
        <v>1039</v>
      </c>
      <c r="C343" s="77" t="s">
        <v>4358</v>
      </c>
      <c r="D343" s="77" t="s">
        <v>4359</v>
      </c>
      <c r="E343" s="78">
        <v>1</v>
      </c>
      <c r="F343" s="79">
        <v>71.5</v>
      </c>
      <c r="G343" s="80">
        <v>71.5</v>
      </c>
      <c r="H343" s="81">
        <v>24.62</v>
      </c>
      <c r="I343" s="81">
        <v>24.62</v>
      </c>
      <c r="J343" s="78" t="s">
        <v>4755</v>
      </c>
      <c r="K343" s="78">
        <f>VLOOKUP(C343,'[3]09.02.2026'!$C$1543:$J$2063,8,0)</f>
        <v>0</v>
      </c>
      <c r="L343" s="78">
        <f t="shared" si="18"/>
        <v>0</v>
      </c>
      <c r="M343" s="82"/>
      <c r="N343" s="82"/>
      <c r="O343" s="82"/>
      <c r="P343" s="82"/>
      <c r="Q343" s="82"/>
      <c r="R343" s="83"/>
      <c r="S343" s="83"/>
      <c r="T343" s="83">
        <v>1</v>
      </c>
      <c r="U343" s="84">
        <f t="shared" si="19"/>
        <v>0</v>
      </c>
      <c r="V343" s="84"/>
      <c r="W343" s="86"/>
      <c r="X343" s="87"/>
      <c r="Y343" s="132">
        <f>VLOOKUP(C343,'[4]ВОМ КГ-3 СОЭКС'!$C$3:$G$2063,5,0)</f>
        <v>0</v>
      </c>
      <c r="Z343" s="133">
        <f t="shared" si="17"/>
        <v>71.5</v>
      </c>
      <c r="AA343" s="132"/>
    </row>
    <row r="344" spans="1:27" x14ac:dyDescent="0.25">
      <c r="A344" s="76"/>
      <c r="B344" s="76" t="s">
        <v>1042</v>
      </c>
      <c r="C344" s="77" t="s">
        <v>4360</v>
      </c>
      <c r="D344" s="77" t="s">
        <v>4361</v>
      </c>
      <c r="E344" s="78">
        <v>2</v>
      </c>
      <c r="F344" s="79">
        <v>14.1</v>
      </c>
      <c r="G344" s="80">
        <v>28.2</v>
      </c>
      <c r="H344" s="81">
        <v>1.75</v>
      </c>
      <c r="I344" s="81">
        <v>3.5</v>
      </c>
      <c r="J344" s="78" t="s">
        <v>4743</v>
      </c>
      <c r="K344" s="78">
        <f>VLOOKUP(C344,'[3]09.02.2026'!$C$1543:$J$2063,8,0)</f>
        <v>0</v>
      </c>
      <c r="L344" s="78">
        <f t="shared" si="18"/>
        <v>0</v>
      </c>
      <c r="M344" s="82"/>
      <c r="N344" s="82"/>
      <c r="O344" s="82"/>
      <c r="P344" s="82">
        <v>1</v>
      </c>
      <c r="Q344" s="82">
        <v>1</v>
      </c>
      <c r="R344" s="83"/>
      <c r="S344" s="83"/>
      <c r="T344" s="83"/>
      <c r="U344" s="84">
        <f t="shared" si="19"/>
        <v>0</v>
      </c>
      <c r="V344" s="84"/>
      <c r="W344" s="86"/>
      <c r="X344" s="87"/>
      <c r="Y344" s="132">
        <f>VLOOKUP(C344,'[4]ВОМ КГ-3 СОЭКС'!$C$3:$G$2063,5,0)</f>
        <v>28.2</v>
      </c>
      <c r="Z344" s="133">
        <f t="shared" si="17"/>
        <v>0</v>
      </c>
      <c r="AA344" s="132"/>
    </row>
    <row r="345" spans="1:27" x14ac:dyDescent="0.25">
      <c r="A345" s="76"/>
      <c r="B345" s="76" t="s">
        <v>1045</v>
      </c>
      <c r="C345" s="77" t="s">
        <v>4362</v>
      </c>
      <c r="D345" s="77" t="s">
        <v>4363</v>
      </c>
      <c r="E345" s="78">
        <v>2</v>
      </c>
      <c r="F345" s="79">
        <v>20.100000000000001</v>
      </c>
      <c r="G345" s="80">
        <v>40.200000000000003</v>
      </c>
      <c r="H345" s="81">
        <v>2.4700000000000002</v>
      </c>
      <c r="I345" s="81">
        <v>4.9400000000000004</v>
      </c>
      <c r="J345" s="78" t="s">
        <v>4743</v>
      </c>
      <c r="K345" s="78">
        <f>VLOOKUP(C345,'[3]09.02.2026'!$C$1543:$J$2063,8,0)</f>
        <v>0</v>
      </c>
      <c r="L345" s="78">
        <f t="shared" si="18"/>
        <v>0</v>
      </c>
      <c r="M345" s="82"/>
      <c r="N345" s="82"/>
      <c r="O345" s="82"/>
      <c r="P345" s="82">
        <v>1</v>
      </c>
      <c r="Q345" s="82">
        <v>1</v>
      </c>
      <c r="R345" s="83"/>
      <c r="S345" s="83"/>
      <c r="T345" s="83"/>
      <c r="U345" s="84">
        <f t="shared" si="19"/>
        <v>0</v>
      </c>
      <c r="V345" s="84"/>
      <c r="W345" s="86"/>
      <c r="X345" s="87"/>
      <c r="Y345" s="132">
        <f>VLOOKUP(C345,'[4]ВОМ КГ-3 СОЭКС'!$C$3:$G$2063,5,0)</f>
        <v>40.200000000000003</v>
      </c>
      <c r="Z345" s="133">
        <f t="shared" si="17"/>
        <v>0</v>
      </c>
      <c r="AA345" s="132"/>
    </row>
    <row r="346" spans="1:27" x14ac:dyDescent="0.25">
      <c r="A346" s="76"/>
      <c r="B346" s="76" t="s">
        <v>1048</v>
      </c>
      <c r="C346" s="77" t="s">
        <v>4364</v>
      </c>
      <c r="D346" s="77" t="s">
        <v>4365</v>
      </c>
      <c r="E346" s="78">
        <v>2</v>
      </c>
      <c r="F346" s="79">
        <v>20</v>
      </c>
      <c r="G346" s="80">
        <v>40</v>
      </c>
      <c r="H346" s="81">
        <v>2.46</v>
      </c>
      <c r="I346" s="81">
        <v>4.92</v>
      </c>
      <c r="J346" s="78" t="s">
        <v>4743</v>
      </c>
      <c r="K346" s="78">
        <f>VLOOKUP(C346,'[3]09.02.2026'!$C$1543:$J$2063,8,0)</f>
        <v>0</v>
      </c>
      <c r="L346" s="78">
        <f t="shared" si="18"/>
        <v>0</v>
      </c>
      <c r="M346" s="82"/>
      <c r="N346" s="82"/>
      <c r="O346" s="82"/>
      <c r="P346" s="82">
        <v>1</v>
      </c>
      <c r="Q346" s="82">
        <v>1</v>
      </c>
      <c r="R346" s="83"/>
      <c r="S346" s="83"/>
      <c r="T346" s="83"/>
      <c r="U346" s="84">
        <f t="shared" si="19"/>
        <v>0</v>
      </c>
      <c r="V346" s="84"/>
      <c r="W346" s="86"/>
      <c r="X346" s="87"/>
      <c r="Y346" s="132">
        <f>VLOOKUP(C346,'[4]ВОМ КГ-3 СОЭКС'!$C$3:$G$2063,5,0)</f>
        <v>40</v>
      </c>
      <c r="Z346" s="133">
        <f t="shared" si="17"/>
        <v>0</v>
      </c>
      <c r="AA346" s="132"/>
    </row>
    <row r="347" spans="1:27" x14ac:dyDescent="0.25">
      <c r="A347" s="76"/>
      <c r="B347" s="76" t="s">
        <v>1051</v>
      </c>
      <c r="C347" s="77" t="s">
        <v>4366</v>
      </c>
      <c r="D347" s="77" t="s">
        <v>4367</v>
      </c>
      <c r="E347" s="78">
        <v>1</v>
      </c>
      <c r="F347" s="79">
        <v>33.4</v>
      </c>
      <c r="G347" s="80">
        <v>33.4</v>
      </c>
      <c r="H347" s="81">
        <v>4.09</v>
      </c>
      <c r="I347" s="81">
        <v>4.09</v>
      </c>
      <c r="J347" s="78" t="s">
        <v>4743</v>
      </c>
      <c r="K347" s="78">
        <f>VLOOKUP(C347,'[3]09.02.2026'!$C$1543:$J$2063,8,0)</f>
        <v>0</v>
      </c>
      <c r="L347" s="78">
        <f t="shared" si="18"/>
        <v>0</v>
      </c>
      <c r="M347" s="82"/>
      <c r="N347" s="82"/>
      <c r="O347" s="82"/>
      <c r="P347" s="82">
        <v>1</v>
      </c>
      <c r="Q347" s="82"/>
      <c r="R347" s="83"/>
      <c r="S347" s="83"/>
      <c r="T347" s="83"/>
      <c r="U347" s="84">
        <f t="shared" si="19"/>
        <v>0</v>
      </c>
      <c r="V347" s="84"/>
      <c r="W347" s="86"/>
      <c r="X347" s="87"/>
      <c r="Y347" s="132">
        <f>VLOOKUP(C347,'[4]ВОМ КГ-3 СОЭКС'!$C$3:$G$2063,5,0)</f>
        <v>33.4</v>
      </c>
      <c r="Z347" s="133">
        <f t="shared" si="17"/>
        <v>0</v>
      </c>
      <c r="AA347" s="132"/>
    </row>
    <row r="348" spans="1:27" x14ac:dyDescent="0.25">
      <c r="A348" s="76"/>
      <c r="B348" s="76" t="s">
        <v>1054</v>
      </c>
      <c r="C348" s="77" t="s">
        <v>4368</v>
      </c>
      <c r="D348" s="77" t="s">
        <v>4369</v>
      </c>
      <c r="E348" s="78">
        <v>2</v>
      </c>
      <c r="F348" s="79">
        <v>29.7</v>
      </c>
      <c r="G348" s="80">
        <v>59.4</v>
      </c>
      <c r="H348" s="81">
        <v>3.63</v>
      </c>
      <c r="I348" s="81">
        <v>7.26</v>
      </c>
      <c r="J348" s="78" t="s">
        <v>4743</v>
      </c>
      <c r="K348" s="78">
        <f>VLOOKUP(C348,'[3]09.02.2026'!$C$1543:$J$2063,8,0)</f>
        <v>0</v>
      </c>
      <c r="L348" s="78">
        <f t="shared" si="18"/>
        <v>0</v>
      </c>
      <c r="M348" s="82"/>
      <c r="N348" s="82"/>
      <c r="O348" s="82"/>
      <c r="P348" s="82">
        <v>1</v>
      </c>
      <c r="Q348" s="82">
        <v>1</v>
      </c>
      <c r="R348" s="83"/>
      <c r="S348" s="83"/>
      <c r="T348" s="83"/>
      <c r="U348" s="84">
        <f t="shared" si="19"/>
        <v>0</v>
      </c>
      <c r="V348" s="84"/>
      <c r="W348" s="86"/>
      <c r="X348" s="87"/>
      <c r="Y348" s="132">
        <f>VLOOKUP(C348,'[4]ВОМ КГ-3 СОЭКС'!$C$3:$G$2063,5,0)</f>
        <v>59.4</v>
      </c>
      <c r="Z348" s="133">
        <f t="shared" si="17"/>
        <v>0</v>
      </c>
      <c r="AA348" s="132"/>
    </row>
    <row r="349" spans="1:27" x14ac:dyDescent="0.25">
      <c r="A349" s="76"/>
      <c r="B349" s="76" t="s">
        <v>1057</v>
      </c>
      <c r="C349" s="77" t="s">
        <v>4370</v>
      </c>
      <c r="D349" s="77" t="s">
        <v>4371</v>
      </c>
      <c r="E349" s="78">
        <v>2</v>
      </c>
      <c r="F349" s="79">
        <v>25.2</v>
      </c>
      <c r="G349" s="80">
        <v>50.4</v>
      </c>
      <c r="H349" s="81">
        <v>3.09</v>
      </c>
      <c r="I349" s="81">
        <v>6.18</v>
      </c>
      <c r="J349" s="78" t="s">
        <v>4743</v>
      </c>
      <c r="K349" s="78">
        <f>VLOOKUP(C349,'[3]09.02.2026'!$C$1543:$J$2063,8,0)</f>
        <v>0</v>
      </c>
      <c r="L349" s="78">
        <f t="shared" si="18"/>
        <v>0</v>
      </c>
      <c r="M349" s="82"/>
      <c r="N349" s="82"/>
      <c r="O349" s="82"/>
      <c r="P349" s="82">
        <v>1</v>
      </c>
      <c r="Q349" s="82">
        <v>1</v>
      </c>
      <c r="R349" s="83"/>
      <c r="S349" s="83"/>
      <c r="T349" s="83"/>
      <c r="U349" s="84">
        <f t="shared" si="19"/>
        <v>0</v>
      </c>
      <c r="V349" s="84"/>
      <c r="W349" s="86"/>
      <c r="X349" s="87"/>
      <c r="Y349" s="132">
        <f>VLOOKUP(C349,'[4]ВОМ КГ-3 СОЭКС'!$C$3:$G$2063,5,0)</f>
        <v>50.4</v>
      </c>
      <c r="Z349" s="133">
        <f t="shared" si="17"/>
        <v>0</v>
      </c>
      <c r="AA349" s="132"/>
    </row>
    <row r="350" spans="1:27" x14ac:dyDescent="0.25">
      <c r="A350" s="76"/>
      <c r="B350" s="76" t="s">
        <v>1060</v>
      </c>
      <c r="C350" s="77" t="s">
        <v>4372</v>
      </c>
      <c r="D350" s="77" t="s">
        <v>4373</v>
      </c>
      <c r="E350" s="78">
        <v>1</v>
      </c>
      <c r="F350" s="79">
        <v>26.1</v>
      </c>
      <c r="G350" s="80">
        <v>26.1</v>
      </c>
      <c r="H350" s="81">
        <v>3.19</v>
      </c>
      <c r="I350" s="81">
        <v>3.19</v>
      </c>
      <c r="J350" s="78" t="s">
        <v>4743</v>
      </c>
      <c r="K350" s="78">
        <f>VLOOKUP(C350,'[3]09.02.2026'!$C$1543:$J$2063,8,0)</f>
        <v>0</v>
      </c>
      <c r="L350" s="78">
        <f t="shared" si="18"/>
        <v>0</v>
      </c>
      <c r="M350" s="82"/>
      <c r="N350" s="82"/>
      <c r="O350" s="82"/>
      <c r="P350" s="82">
        <v>1</v>
      </c>
      <c r="Q350" s="82"/>
      <c r="R350" s="83"/>
      <c r="S350" s="83"/>
      <c r="T350" s="83"/>
      <c r="U350" s="84">
        <f t="shared" si="19"/>
        <v>0</v>
      </c>
      <c r="V350" s="84"/>
      <c r="W350" s="86"/>
      <c r="X350" s="87"/>
      <c r="Y350" s="132">
        <f>VLOOKUP(C350,'[4]ВОМ КГ-3 СОЭКС'!$C$3:$G$2063,5,0)</f>
        <v>26.1</v>
      </c>
      <c r="Z350" s="133">
        <f t="shared" si="17"/>
        <v>0</v>
      </c>
      <c r="AA350" s="132"/>
    </row>
    <row r="351" spans="1:27" x14ac:dyDescent="0.25">
      <c r="A351" s="76"/>
      <c r="B351" s="76" t="s">
        <v>1063</v>
      </c>
      <c r="C351" s="77" t="s">
        <v>4374</v>
      </c>
      <c r="D351" s="77" t="s">
        <v>4375</v>
      </c>
      <c r="E351" s="78">
        <v>1</v>
      </c>
      <c r="F351" s="79">
        <v>17.399999999999999</v>
      </c>
      <c r="G351" s="80">
        <v>17.399999999999999</v>
      </c>
      <c r="H351" s="81">
        <v>2.14</v>
      </c>
      <c r="I351" s="81">
        <v>2.14</v>
      </c>
      <c r="J351" s="78" t="s">
        <v>4743</v>
      </c>
      <c r="K351" s="78">
        <f>VLOOKUP(C351,'[3]09.02.2026'!$C$1543:$J$2063,8,0)</f>
        <v>0</v>
      </c>
      <c r="L351" s="78">
        <f t="shared" si="18"/>
        <v>0</v>
      </c>
      <c r="M351" s="82"/>
      <c r="N351" s="82"/>
      <c r="O351" s="82"/>
      <c r="P351" s="82">
        <v>1</v>
      </c>
      <c r="Q351" s="82"/>
      <c r="R351" s="83"/>
      <c r="S351" s="83"/>
      <c r="T351" s="83"/>
      <c r="U351" s="84">
        <f t="shared" si="19"/>
        <v>0</v>
      </c>
      <c r="V351" s="84"/>
      <c r="W351" s="86"/>
      <c r="X351" s="87"/>
      <c r="Y351" s="132">
        <f>VLOOKUP(C351,'[4]ВОМ КГ-3 СОЭКС'!$C$3:$G$2063,5,0)</f>
        <v>17.399999999999999</v>
      </c>
      <c r="Z351" s="133">
        <f t="shared" si="17"/>
        <v>0</v>
      </c>
      <c r="AA351" s="132"/>
    </row>
    <row r="352" spans="1:27" x14ac:dyDescent="0.25">
      <c r="A352" s="76"/>
      <c r="B352" s="76" t="s">
        <v>1066</v>
      </c>
      <c r="C352" s="77" t="s">
        <v>4376</v>
      </c>
      <c r="D352" s="77" t="s">
        <v>4377</v>
      </c>
      <c r="E352" s="78">
        <v>1</v>
      </c>
      <c r="F352" s="79">
        <v>8.9</v>
      </c>
      <c r="G352" s="80">
        <v>8.9</v>
      </c>
      <c r="H352" s="81">
        <v>1.1200000000000001</v>
      </c>
      <c r="I352" s="81">
        <v>1.1200000000000001</v>
      </c>
      <c r="J352" s="78" t="s">
        <v>4743</v>
      </c>
      <c r="K352" s="78">
        <f>VLOOKUP(C352,'[3]09.02.2026'!$C$1543:$J$2063,8,0)</f>
        <v>0</v>
      </c>
      <c r="L352" s="78">
        <f t="shared" si="18"/>
        <v>0</v>
      </c>
      <c r="M352" s="82"/>
      <c r="N352" s="82"/>
      <c r="O352" s="82"/>
      <c r="P352" s="82">
        <v>1</v>
      </c>
      <c r="Q352" s="82"/>
      <c r="R352" s="83"/>
      <c r="S352" s="83"/>
      <c r="T352" s="83"/>
      <c r="U352" s="84">
        <f t="shared" si="19"/>
        <v>0</v>
      </c>
      <c r="V352" s="84"/>
      <c r="W352" s="86"/>
      <c r="X352" s="87"/>
      <c r="Y352" s="132">
        <f>VLOOKUP(C352,'[4]ВОМ КГ-3 СОЭКС'!$C$3:$G$2063,5,0)</f>
        <v>8.9</v>
      </c>
      <c r="Z352" s="133">
        <f t="shared" si="17"/>
        <v>0</v>
      </c>
      <c r="AA352" s="132"/>
    </row>
    <row r="353" spans="1:27" x14ac:dyDescent="0.25">
      <c r="A353" s="76"/>
      <c r="B353" s="76" t="s">
        <v>1069</v>
      </c>
      <c r="C353" s="77" t="s">
        <v>4378</v>
      </c>
      <c r="D353" s="77" t="s">
        <v>4379</v>
      </c>
      <c r="E353" s="78">
        <v>1</v>
      </c>
      <c r="F353" s="79">
        <v>16.5</v>
      </c>
      <c r="G353" s="80">
        <v>16.5</v>
      </c>
      <c r="H353" s="81">
        <v>2.04</v>
      </c>
      <c r="I353" s="81">
        <v>2.04</v>
      </c>
      <c r="J353" s="78" t="s">
        <v>4743</v>
      </c>
      <c r="K353" s="78">
        <f>VLOOKUP(C353,'[3]09.02.2026'!$C$1543:$J$2063,8,0)</f>
        <v>0</v>
      </c>
      <c r="L353" s="78">
        <f t="shared" si="18"/>
        <v>0</v>
      </c>
      <c r="M353" s="82"/>
      <c r="N353" s="82"/>
      <c r="O353" s="82"/>
      <c r="P353" s="82">
        <v>1</v>
      </c>
      <c r="Q353" s="82"/>
      <c r="R353" s="83"/>
      <c r="S353" s="83"/>
      <c r="T353" s="83"/>
      <c r="U353" s="84">
        <f t="shared" si="19"/>
        <v>0</v>
      </c>
      <c r="V353" s="84"/>
      <c r="W353" s="86"/>
      <c r="X353" s="87"/>
      <c r="Y353" s="132">
        <f>VLOOKUP(C353,'[4]ВОМ КГ-3 СОЭКС'!$C$3:$G$2063,5,0)</f>
        <v>16.5</v>
      </c>
      <c r="Z353" s="133">
        <f t="shared" si="17"/>
        <v>0</v>
      </c>
      <c r="AA353" s="132"/>
    </row>
    <row r="354" spans="1:27" x14ac:dyDescent="0.25">
      <c r="A354" s="76"/>
      <c r="B354" s="76" t="s">
        <v>1072</v>
      </c>
      <c r="C354" s="77" t="s">
        <v>4380</v>
      </c>
      <c r="D354" s="77" t="s">
        <v>4381</v>
      </c>
      <c r="E354" s="78">
        <v>2</v>
      </c>
      <c r="F354" s="79">
        <v>19.399999999999999</v>
      </c>
      <c r="G354" s="80">
        <v>38.799999999999997</v>
      </c>
      <c r="H354" s="81">
        <v>2.2799999999999998</v>
      </c>
      <c r="I354" s="81">
        <v>4.5599999999999996</v>
      </c>
      <c r="J354" s="78" t="s">
        <v>4743</v>
      </c>
      <c r="K354" s="78">
        <f>VLOOKUP(C354,'[3]09.02.2026'!$C$1543:$J$2063,8,0)</f>
        <v>0</v>
      </c>
      <c r="L354" s="78">
        <f t="shared" si="18"/>
        <v>0</v>
      </c>
      <c r="M354" s="82"/>
      <c r="N354" s="82"/>
      <c r="O354" s="82"/>
      <c r="P354" s="82">
        <v>2</v>
      </c>
      <c r="Q354" s="82"/>
      <c r="R354" s="82"/>
      <c r="S354" s="82"/>
      <c r="T354" s="83"/>
      <c r="U354" s="84">
        <f t="shared" si="19"/>
        <v>0</v>
      </c>
      <c r="V354" s="84"/>
      <c r="W354" s="86"/>
      <c r="X354" s="87"/>
      <c r="Y354" s="132">
        <f>VLOOKUP(C354,'[4]ВОМ КГ-3 СОЭКС'!$C$3:$G$2063,5,0)</f>
        <v>38.799999999999997</v>
      </c>
      <c r="Z354" s="133">
        <f t="shared" si="17"/>
        <v>0</v>
      </c>
      <c r="AA354" s="132"/>
    </row>
    <row r="355" spans="1:27" x14ac:dyDescent="0.25">
      <c r="A355" s="76"/>
      <c r="B355" s="76" t="s">
        <v>1075</v>
      </c>
      <c r="C355" s="77" t="s">
        <v>4382</v>
      </c>
      <c r="D355" s="77" t="s">
        <v>4383</v>
      </c>
      <c r="E355" s="78">
        <v>1</v>
      </c>
      <c r="F355" s="79">
        <v>13.7</v>
      </c>
      <c r="G355" s="80">
        <v>13.7</v>
      </c>
      <c r="H355" s="81">
        <v>1.72</v>
      </c>
      <c r="I355" s="81">
        <v>1.72</v>
      </c>
      <c r="J355" s="78" t="s">
        <v>4743</v>
      </c>
      <c r="K355" s="78">
        <f>VLOOKUP(C355,'[3]09.02.2026'!$C$1543:$J$2063,8,0)</f>
        <v>0</v>
      </c>
      <c r="L355" s="78">
        <f t="shared" si="18"/>
        <v>0</v>
      </c>
      <c r="M355" s="82"/>
      <c r="N355" s="82"/>
      <c r="O355" s="82"/>
      <c r="P355" s="82">
        <v>1</v>
      </c>
      <c r="Q355" s="82"/>
      <c r="R355" s="83"/>
      <c r="S355" s="83"/>
      <c r="T355" s="83"/>
      <c r="U355" s="84">
        <f t="shared" si="19"/>
        <v>0</v>
      </c>
      <c r="V355" s="84"/>
      <c r="W355" s="86"/>
      <c r="X355" s="87"/>
      <c r="Y355" s="132">
        <f>VLOOKUP(C355,'[4]ВОМ КГ-3 СОЭКС'!$C$3:$G$2063,5,0)</f>
        <v>13.7</v>
      </c>
      <c r="Z355" s="133">
        <f t="shared" si="17"/>
        <v>0</v>
      </c>
      <c r="AA355" s="132"/>
    </row>
    <row r="356" spans="1:27" x14ac:dyDescent="0.25">
      <c r="A356" s="76"/>
      <c r="B356" s="76" t="s">
        <v>1078</v>
      </c>
      <c r="C356" s="77" t="s">
        <v>4384</v>
      </c>
      <c r="D356" s="77" t="s">
        <v>4385</v>
      </c>
      <c r="E356" s="78">
        <v>1</v>
      </c>
      <c r="F356" s="79">
        <v>32.4</v>
      </c>
      <c r="G356" s="80">
        <v>32.4</v>
      </c>
      <c r="H356" s="81">
        <v>3.97</v>
      </c>
      <c r="I356" s="81">
        <v>3.97</v>
      </c>
      <c r="J356" s="78" t="s">
        <v>4743</v>
      </c>
      <c r="K356" s="78">
        <f>VLOOKUP(C356,'[3]09.02.2026'!$C$1543:$J$2063,8,0)</f>
        <v>0</v>
      </c>
      <c r="L356" s="78">
        <f t="shared" si="18"/>
        <v>0</v>
      </c>
      <c r="M356" s="82"/>
      <c r="N356" s="82"/>
      <c r="O356" s="82"/>
      <c r="P356" s="82"/>
      <c r="Q356" s="82">
        <v>1</v>
      </c>
      <c r="R356" s="83"/>
      <c r="S356" s="83"/>
      <c r="T356" s="83"/>
      <c r="U356" s="84">
        <f t="shared" si="19"/>
        <v>0</v>
      </c>
      <c r="V356" s="84"/>
      <c r="W356" s="86"/>
      <c r="X356" s="87"/>
      <c r="Y356" s="132">
        <f>VLOOKUP(C356,'[4]ВОМ КГ-3 СОЭКС'!$C$3:$G$2063,5,0)</f>
        <v>32.4</v>
      </c>
      <c r="Z356" s="133">
        <f t="shared" si="17"/>
        <v>0</v>
      </c>
      <c r="AA356" s="132"/>
    </row>
    <row r="357" spans="1:27" x14ac:dyDescent="0.25">
      <c r="A357" s="76"/>
      <c r="B357" s="76" t="s">
        <v>1081</v>
      </c>
      <c r="C357" s="77" t="s">
        <v>4386</v>
      </c>
      <c r="D357" s="77" t="s">
        <v>4387</v>
      </c>
      <c r="E357" s="78">
        <v>1</v>
      </c>
      <c r="F357" s="79">
        <v>27</v>
      </c>
      <c r="G357" s="80">
        <v>27</v>
      </c>
      <c r="H357" s="81">
        <v>3.3</v>
      </c>
      <c r="I357" s="81">
        <v>3.3</v>
      </c>
      <c r="J357" s="78" t="s">
        <v>4743</v>
      </c>
      <c r="K357" s="78">
        <f>VLOOKUP(C357,'[3]09.02.2026'!$C$1543:$J$2063,8,0)</f>
        <v>0</v>
      </c>
      <c r="L357" s="78">
        <f t="shared" si="18"/>
        <v>0</v>
      </c>
      <c r="M357" s="82"/>
      <c r="N357" s="82"/>
      <c r="O357" s="82"/>
      <c r="P357" s="82"/>
      <c r="Q357" s="82">
        <v>1</v>
      </c>
      <c r="R357" s="83"/>
      <c r="S357" s="83"/>
      <c r="T357" s="83"/>
      <c r="U357" s="84">
        <f t="shared" si="19"/>
        <v>0</v>
      </c>
      <c r="V357" s="84"/>
      <c r="W357" s="86"/>
      <c r="X357" s="87"/>
      <c r="Y357" s="132">
        <f>VLOOKUP(C357,'[4]ВОМ КГ-3 СОЭКС'!$C$3:$G$2063,5,0)</f>
        <v>27</v>
      </c>
      <c r="Z357" s="133">
        <f t="shared" si="17"/>
        <v>0</v>
      </c>
      <c r="AA357" s="132"/>
    </row>
    <row r="358" spans="1:27" x14ac:dyDescent="0.25">
      <c r="A358" s="76"/>
      <c r="B358" s="76" t="s">
        <v>1084</v>
      </c>
      <c r="C358" s="77" t="s">
        <v>4388</v>
      </c>
      <c r="D358" s="77" t="s">
        <v>4389</v>
      </c>
      <c r="E358" s="78">
        <v>2</v>
      </c>
      <c r="F358" s="79">
        <v>8.1</v>
      </c>
      <c r="G358" s="80">
        <v>16.2</v>
      </c>
      <c r="H358" s="81">
        <v>1.02</v>
      </c>
      <c r="I358" s="81">
        <v>2.04</v>
      </c>
      <c r="J358" s="78" t="s">
        <v>4743</v>
      </c>
      <c r="K358" s="78">
        <f>VLOOKUP(C358,'[3]09.02.2026'!$C$1543:$J$2063,8,0)</f>
        <v>0</v>
      </c>
      <c r="L358" s="78">
        <f t="shared" si="18"/>
        <v>0</v>
      </c>
      <c r="M358" s="82"/>
      <c r="N358" s="82"/>
      <c r="O358" s="82"/>
      <c r="P358" s="82"/>
      <c r="Q358" s="82">
        <v>2</v>
      </c>
      <c r="R358" s="83"/>
      <c r="S358" s="83"/>
      <c r="T358" s="83"/>
      <c r="U358" s="84">
        <f t="shared" si="19"/>
        <v>0</v>
      </c>
      <c r="V358" s="84"/>
      <c r="W358" s="86"/>
      <c r="X358" s="87"/>
      <c r="Y358" s="132">
        <f>VLOOKUP(C358,'[4]ВОМ КГ-3 СОЭКС'!$C$3:$G$2063,5,0)</f>
        <v>16.2</v>
      </c>
      <c r="Z358" s="133">
        <f t="shared" si="17"/>
        <v>0</v>
      </c>
      <c r="AA358" s="132"/>
    </row>
    <row r="359" spans="1:27" x14ac:dyDescent="0.25">
      <c r="A359" s="76"/>
      <c r="B359" s="76" t="s">
        <v>1087</v>
      </c>
      <c r="C359" s="77" t="s">
        <v>4390</v>
      </c>
      <c r="D359" s="77" t="s">
        <v>4391</v>
      </c>
      <c r="E359" s="78">
        <v>3</v>
      </c>
      <c r="F359" s="79">
        <v>20.3</v>
      </c>
      <c r="G359" s="80">
        <v>60.9</v>
      </c>
      <c r="H359" s="81">
        <v>2.5</v>
      </c>
      <c r="I359" s="81">
        <v>7.5</v>
      </c>
      <c r="J359" s="78" t="s">
        <v>4743</v>
      </c>
      <c r="K359" s="78">
        <f>VLOOKUP(C359,'[3]09.02.2026'!$C$1543:$J$2063,8,0)</f>
        <v>0</v>
      </c>
      <c r="L359" s="78">
        <f t="shared" si="18"/>
        <v>0</v>
      </c>
      <c r="M359" s="82"/>
      <c r="N359" s="82"/>
      <c r="O359" s="82"/>
      <c r="P359" s="82"/>
      <c r="Q359" s="82">
        <v>3</v>
      </c>
      <c r="R359" s="83"/>
      <c r="S359" s="83"/>
      <c r="T359" s="83"/>
      <c r="U359" s="84">
        <f t="shared" si="19"/>
        <v>0</v>
      </c>
      <c r="V359" s="84"/>
      <c r="W359" s="86"/>
      <c r="X359" s="87"/>
      <c r="Y359" s="132">
        <f>VLOOKUP(C359,'[4]ВОМ КГ-3 СОЭКС'!$C$3:$G$2063,5,0)</f>
        <v>60.9</v>
      </c>
      <c r="Z359" s="133">
        <f t="shared" si="17"/>
        <v>0</v>
      </c>
      <c r="AA359" s="132"/>
    </row>
    <row r="360" spans="1:27" x14ac:dyDescent="0.25">
      <c r="A360" s="76"/>
      <c r="B360" s="76" t="s">
        <v>1090</v>
      </c>
      <c r="C360" s="77" t="s">
        <v>4392</v>
      </c>
      <c r="D360" s="77" t="s">
        <v>4393</v>
      </c>
      <c r="E360" s="78">
        <v>3</v>
      </c>
      <c r="F360" s="79">
        <v>24</v>
      </c>
      <c r="G360" s="80">
        <v>72</v>
      </c>
      <c r="H360" s="81">
        <v>2.95</v>
      </c>
      <c r="I360" s="81">
        <v>8.85</v>
      </c>
      <c r="J360" s="78" t="s">
        <v>4743</v>
      </c>
      <c r="K360" s="78">
        <f>VLOOKUP(C360,'[3]09.02.2026'!$C$1543:$J$2063,8,0)</f>
        <v>0</v>
      </c>
      <c r="L360" s="78">
        <f t="shared" si="18"/>
        <v>0</v>
      </c>
      <c r="M360" s="82"/>
      <c r="N360" s="82"/>
      <c r="O360" s="82"/>
      <c r="P360" s="82"/>
      <c r="Q360" s="82">
        <v>3</v>
      </c>
      <c r="R360" s="83"/>
      <c r="S360" s="83"/>
      <c r="T360" s="83"/>
      <c r="U360" s="84">
        <f t="shared" si="19"/>
        <v>0</v>
      </c>
      <c r="V360" s="84"/>
      <c r="W360" s="86"/>
      <c r="X360" s="87"/>
      <c r="Y360" s="132">
        <f>VLOOKUP(C360,'[4]ВОМ КГ-3 СОЭКС'!$C$3:$G$2063,5,0)</f>
        <v>72</v>
      </c>
      <c r="Z360" s="133">
        <f t="shared" si="17"/>
        <v>0</v>
      </c>
      <c r="AA360" s="132"/>
    </row>
    <row r="361" spans="1:27" x14ac:dyDescent="0.25">
      <c r="A361" s="76"/>
      <c r="B361" s="76" t="s">
        <v>1093</v>
      </c>
      <c r="C361" s="77" t="s">
        <v>4394</v>
      </c>
      <c r="D361" s="77" t="s">
        <v>4395</v>
      </c>
      <c r="E361" s="78">
        <v>1</v>
      </c>
      <c r="F361" s="79">
        <v>16.600000000000001</v>
      </c>
      <c r="G361" s="80">
        <v>16.600000000000001</v>
      </c>
      <c r="H361" s="81">
        <v>2.04</v>
      </c>
      <c r="I361" s="81">
        <v>2.04</v>
      </c>
      <c r="J361" s="78" t="s">
        <v>4743</v>
      </c>
      <c r="K361" s="78">
        <f>VLOOKUP(C361,'[3]09.02.2026'!$C$1543:$J$2063,8,0)</f>
        <v>0</v>
      </c>
      <c r="L361" s="78">
        <f t="shared" si="18"/>
        <v>0</v>
      </c>
      <c r="M361" s="82"/>
      <c r="N361" s="82"/>
      <c r="O361" s="82"/>
      <c r="P361" s="82"/>
      <c r="Q361" s="82">
        <v>1</v>
      </c>
      <c r="R361" s="83"/>
      <c r="S361" s="83"/>
      <c r="T361" s="83"/>
      <c r="U361" s="84">
        <f t="shared" si="19"/>
        <v>0</v>
      </c>
      <c r="V361" s="84"/>
      <c r="W361" s="86"/>
      <c r="X361" s="87"/>
      <c r="Y361" s="132">
        <f>VLOOKUP(C361,'[4]ВОМ КГ-3 СОЭКС'!$C$3:$G$2063,5,0)</f>
        <v>16.600000000000001</v>
      </c>
      <c r="Z361" s="133">
        <f t="shared" si="17"/>
        <v>0</v>
      </c>
      <c r="AA361" s="132"/>
    </row>
    <row r="362" spans="1:27" x14ac:dyDescent="0.25">
      <c r="A362" s="76"/>
      <c r="B362" s="76" t="s">
        <v>1096</v>
      </c>
      <c r="C362" s="77" t="s">
        <v>4396</v>
      </c>
      <c r="D362" s="77" t="s">
        <v>4397</v>
      </c>
      <c r="E362" s="78">
        <v>1</v>
      </c>
      <c r="F362" s="79">
        <v>7.6</v>
      </c>
      <c r="G362" s="80">
        <v>7.6</v>
      </c>
      <c r="H362" s="81">
        <v>0.95</v>
      </c>
      <c r="I362" s="81">
        <v>0.95</v>
      </c>
      <c r="J362" s="78" t="s">
        <v>4743</v>
      </c>
      <c r="K362" s="78">
        <f>VLOOKUP(C362,'[3]09.02.2026'!$C$1543:$J$2063,8,0)</f>
        <v>0</v>
      </c>
      <c r="L362" s="78">
        <f t="shared" si="18"/>
        <v>0</v>
      </c>
      <c r="M362" s="82"/>
      <c r="N362" s="82"/>
      <c r="O362" s="82"/>
      <c r="P362" s="82"/>
      <c r="Q362" s="82">
        <v>1</v>
      </c>
      <c r="R362" s="83"/>
      <c r="S362" s="83"/>
      <c r="T362" s="83"/>
      <c r="U362" s="84">
        <f t="shared" si="19"/>
        <v>0</v>
      </c>
      <c r="V362" s="84"/>
      <c r="W362" s="86"/>
      <c r="X362" s="87"/>
      <c r="Y362" s="132">
        <f>VLOOKUP(C362,'[4]ВОМ КГ-3 СОЭКС'!$C$3:$G$2063,5,0)</f>
        <v>7.6</v>
      </c>
      <c r="Z362" s="133">
        <f t="shared" si="17"/>
        <v>0</v>
      </c>
      <c r="AA362" s="132"/>
    </row>
    <row r="363" spans="1:27" x14ac:dyDescent="0.25">
      <c r="A363" s="76"/>
      <c r="B363" s="76" t="s">
        <v>1099</v>
      </c>
      <c r="C363" s="77" t="s">
        <v>4398</v>
      </c>
      <c r="D363" s="77" t="s">
        <v>4399</v>
      </c>
      <c r="E363" s="78">
        <v>1</v>
      </c>
      <c r="F363" s="79">
        <v>72.400000000000006</v>
      </c>
      <c r="G363" s="80">
        <v>72.400000000000006</v>
      </c>
      <c r="H363" s="81">
        <v>3.99</v>
      </c>
      <c r="I363" s="81">
        <v>3.99</v>
      </c>
      <c r="J363" s="78" t="s">
        <v>4743</v>
      </c>
      <c r="K363" s="78">
        <f>VLOOKUP(C363,'[3]09.02.2026'!$C$1543:$J$2063,8,0)</f>
        <v>0</v>
      </c>
      <c r="L363" s="78">
        <f t="shared" si="18"/>
        <v>0</v>
      </c>
      <c r="M363" s="82"/>
      <c r="N363" s="82"/>
      <c r="O363" s="82"/>
      <c r="P363" s="82">
        <v>1</v>
      </c>
      <c r="Q363" s="82"/>
      <c r="R363" s="83"/>
      <c r="S363" s="83"/>
      <c r="T363" s="83"/>
      <c r="U363" s="84">
        <f t="shared" si="19"/>
        <v>0</v>
      </c>
      <c r="V363" s="84"/>
      <c r="W363" s="86"/>
      <c r="X363" s="87"/>
      <c r="Y363" s="132">
        <f>VLOOKUP(C363,'[4]ВОМ КГ-3 СОЭКС'!$C$3:$G$2063,5,0)</f>
        <v>72.400000000000006</v>
      </c>
      <c r="Z363" s="133">
        <f t="shared" si="17"/>
        <v>0</v>
      </c>
      <c r="AA363" s="132"/>
    </row>
    <row r="364" spans="1:27" x14ac:dyDescent="0.25">
      <c r="A364" s="76"/>
      <c r="B364" s="76" t="s">
        <v>1102</v>
      </c>
      <c r="C364" s="77" t="s">
        <v>4400</v>
      </c>
      <c r="D364" s="77" t="s">
        <v>4401</v>
      </c>
      <c r="E364" s="78">
        <v>1</v>
      </c>
      <c r="F364" s="79">
        <v>40.1</v>
      </c>
      <c r="G364" s="80">
        <v>40.1</v>
      </c>
      <c r="H364" s="81">
        <v>2.2000000000000002</v>
      </c>
      <c r="I364" s="81">
        <v>2.2000000000000002</v>
      </c>
      <c r="J364" s="78" t="s">
        <v>4743</v>
      </c>
      <c r="K364" s="78">
        <f>VLOOKUP(C364,'[3]09.02.2026'!$C$1543:$J$2063,8,0)</f>
        <v>0</v>
      </c>
      <c r="L364" s="78">
        <f t="shared" si="18"/>
        <v>0</v>
      </c>
      <c r="M364" s="82"/>
      <c r="N364" s="82"/>
      <c r="O364" s="82"/>
      <c r="P364" s="82">
        <v>1</v>
      </c>
      <c r="Q364" s="82"/>
      <c r="R364" s="83"/>
      <c r="S364" s="83"/>
      <c r="T364" s="83"/>
      <c r="U364" s="84">
        <f t="shared" si="19"/>
        <v>0</v>
      </c>
      <c r="V364" s="84"/>
      <c r="W364" s="86"/>
      <c r="X364" s="87"/>
      <c r="Y364" s="132">
        <f>VLOOKUP(C364,'[4]ВОМ КГ-3 СОЭКС'!$C$3:$G$2063,5,0)</f>
        <v>40.1</v>
      </c>
      <c r="Z364" s="133">
        <f t="shared" si="17"/>
        <v>0</v>
      </c>
      <c r="AA364" s="132"/>
    </row>
    <row r="365" spans="1:27" x14ac:dyDescent="0.25">
      <c r="A365" s="76"/>
      <c r="B365" s="76" t="s">
        <v>1105</v>
      </c>
      <c r="C365" s="77" t="s">
        <v>4402</v>
      </c>
      <c r="D365" s="77" t="s">
        <v>4403</v>
      </c>
      <c r="E365" s="78">
        <v>1</v>
      </c>
      <c r="F365" s="79">
        <v>16.2</v>
      </c>
      <c r="G365" s="80">
        <v>16.2</v>
      </c>
      <c r="H365" s="81">
        <v>0.88</v>
      </c>
      <c r="I365" s="81">
        <v>0.88</v>
      </c>
      <c r="J365" s="78" t="s">
        <v>4743</v>
      </c>
      <c r="K365" s="78">
        <f>VLOOKUP(C365,'[3]09.02.2026'!$C$1543:$J$2063,8,0)</f>
        <v>0</v>
      </c>
      <c r="L365" s="78">
        <f t="shared" si="18"/>
        <v>0</v>
      </c>
      <c r="M365" s="82"/>
      <c r="N365" s="82"/>
      <c r="O365" s="82"/>
      <c r="P365" s="82">
        <v>1</v>
      </c>
      <c r="Q365" s="82"/>
      <c r="R365" s="83"/>
      <c r="S365" s="83"/>
      <c r="T365" s="83"/>
      <c r="U365" s="84">
        <f t="shared" si="19"/>
        <v>0</v>
      </c>
      <c r="V365" s="84"/>
      <c r="W365" s="86"/>
      <c r="X365" s="87"/>
      <c r="Y365" s="132">
        <f>VLOOKUP(C365,'[4]ВОМ КГ-3 СОЭКС'!$C$3:$G$2063,5,0)</f>
        <v>16.2</v>
      </c>
      <c r="Z365" s="133">
        <f t="shared" si="17"/>
        <v>0</v>
      </c>
      <c r="AA365" s="132"/>
    </row>
    <row r="366" spans="1:27" x14ac:dyDescent="0.25">
      <c r="A366" s="76"/>
      <c r="B366" s="76" t="s">
        <v>1108</v>
      </c>
      <c r="C366" s="77" t="s">
        <v>4404</v>
      </c>
      <c r="D366" s="77" t="s">
        <v>4405</v>
      </c>
      <c r="E366" s="78">
        <v>2</v>
      </c>
      <c r="F366" s="79">
        <v>16.2</v>
      </c>
      <c r="G366" s="80">
        <v>32.4</v>
      </c>
      <c r="H366" s="81">
        <v>0.88</v>
      </c>
      <c r="I366" s="81">
        <v>1.76</v>
      </c>
      <c r="J366" s="78" t="s">
        <v>4743</v>
      </c>
      <c r="K366" s="78">
        <f>VLOOKUP(C366,'[3]09.02.2026'!$C$1543:$J$2063,8,0)</f>
        <v>0</v>
      </c>
      <c r="L366" s="78">
        <f t="shared" si="18"/>
        <v>0</v>
      </c>
      <c r="M366" s="82"/>
      <c r="N366" s="82"/>
      <c r="O366" s="82"/>
      <c r="P366" s="82">
        <v>1</v>
      </c>
      <c r="Q366" s="82">
        <v>1</v>
      </c>
      <c r="R366" s="83"/>
      <c r="S366" s="83"/>
      <c r="T366" s="83"/>
      <c r="U366" s="84">
        <f t="shared" si="19"/>
        <v>0</v>
      </c>
      <c r="V366" s="84"/>
      <c r="W366" s="86"/>
      <c r="X366" s="87"/>
      <c r="Y366" s="132">
        <f>VLOOKUP(C366,'[4]ВОМ КГ-3 СОЭКС'!$C$3:$G$2063,5,0)</f>
        <v>32.4</v>
      </c>
      <c r="Z366" s="133">
        <f t="shared" si="17"/>
        <v>0</v>
      </c>
      <c r="AA366" s="132"/>
    </row>
    <row r="367" spans="1:27" x14ac:dyDescent="0.25">
      <c r="A367" s="76"/>
      <c r="B367" s="76" t="s">
        <v>1111</v>
      </c>
      <c r="C367" s="77" t="s">
        <v>4406</v>
      </c>
      <c r="D367" s="77" t="s">
        <v>4407</v>
      </c>
      <c r="E367" s="78">
        <v>1</v>
      </c>
      <c r="F367" s="79">
        <v>18.5</v>
      </c>
      <c r="G367" s="80">
        <v>18.5</v>
      </c>
      <c r="H367" s="81">
        <v>1</v>
      </c>
      <c r="I367" s="81">
        <v>1</v>
      </c>
      <c r="J367" s="78" t="s">
        <v>4743</v>
      </c>
      <c r="K367" s="78">
        <f>VLOOKUP(C367,'[3]09.02.2026'!$C$1543:$J$2063,8,0)</f>
        <v>0</v>
      </c>
      <c r="L367" s="78">
        <f t="shared" si="18"/>
        <v>0</v>
      </c>
      <c r="M367" s="82"/>
      <c r="N367" s="82"/>
      <c r="O367" s="82"/>
      <c r="P367" s="82">
        <v>1</v>
      </c>
      <c r="Q367" s="82"/>
      <c r="R367" s="83"/>
      <c r="S367" s="83"/>
      <c r="T367" s="83"/>
      <c r="U367" s="84">
        <f t="shared" si="19"/>
        <v>0</v>
      </c>
      <c r="V367" s="84"/>
      <c r="W367" s="86"/>
      <c r="X367" s="87"/>
      <c r="Y367" s="132">
        <f>VLOOKUP(C367,'[4]ВОМ КГ-3 СОЭКС'!$C$3:$G$2063,5,0)</f>
        <v>18.5</v>
      </c>
      <c r="Z367" s="133">
        <f t="shared" si="17"/>
        <v>0</v>
      </c>
      <c r="AA367" s="132"/>
    </row>
    <row r="368" spans="1:27" x14ac:dyDescent="0.25">
      <c r="A368" s="76"/>
      <c r="B368" s="76" t="s">
        <v>1114</v>
      </c>
      <c r="C368" s="77" t="s">
        <v>4408</v>
      </c>
      <c r="D368" s="77" t="s">
        <v>4409</v>
      </c>
      <c r="E368" s="78">
        <v>1</v>
      </c>
      <c r="F368" s="79">
        <v>20.399999999999999</v>
      </c>
      <c r="G368" s="80">
        <v>20.399999999999999</v>
      </c>
      <c r="H368" s="81">
        <v>1.1200000000000001</v>
      </c>
      <c r="I368" s="81">
        <v>1.1200000000000001</v>
      </c>
      <c r="J368" s="78" t="s">
        <v>4743</v>
      </c>
      <c r="K368" s="78">
        <f>VLOOKUP(C368,'[3]09.02.2026'!$C$1543:$J$2063,8,0)</f>
        <v>0</v>
      </c>
      <c r="L368" s="78">
        <f t="shared" si="18"/>
        <v>0</v>
      </c>
      <c r="M368" s="82"/>
      <c r="N368" s="82"/>
      <c r="O368" s="82"/>
      <c r="P368" s="82">
        <v>1</v>
      </c>
      <c r="Q368" s="82"/>
      <c r="R368" s="83"/>
      <c r="S368" s="83"/>
      <c r="T368" s="83"/>
      <c r="U368" s="84">
        <f t="shared" si="19"/>
        <v>0</v>
      </c>
      <c r="V368" s="84"/>
      <c r="W368" s="86"/>
      <c r="X368" s="87"/>
      <c r="Y368" s="132">
        <f>VLOOKUP(C368,'[4]ВОМ КГ-3 СОЭКС'!$C$3:$G$2063,5,0)</f>
        <v>20.399999999999999</v>
      </c>
      <c r="Z368" s="133">
        <f t="shared" si="17"/>
        <v>0</v>
      </c>
      <c r="AA368" s="132"/>
    </row>
    <row r="369" spans="1:27" x14ac:dyDescent="0.25">
      <c r="A369" s="76"/>
      <c r="B369" s="76" t="s">
        <v>1117</v>
      </c>
      <c r="C369" s="77" t="s">
        <v>4410</v>
      </c>
      <c r="D369" s="77" t="s">
        <v>4411</v>
      </c>
      <c r="E369" s="78">
        <v>3</v>
      </c>
      <c r="F369" s="79">
        <v>31.3</v>
      </c>
      <c r="G369" s="80">
        <v>93.9</v>
      </c>
      <c r="H369" s="81">
        <v>1.71</v>
      </c>
      <c r="I369" s="81">
        <v>5.13</v>
      </c>
      <c r="J369" s="78" t="s">
        <v>4743</v>
      </c>
      <c r="K369" s="78">
        <f>VLOOKUP(C369,'[3]09.02.2026'!$C$1543:$J$2063,8,0)</f>
        <v>0</v>
      </c>
      <c r="L369" s="78">
        <f t="shared" si="18"/>
        <v>0</v>
      </c>
      <c r="M369" s="82"/>
      <c r="N369" s="82"/>
      <c r="O369" s="82"/>
      <c r="P369" s="82">
        <v>1</v>
      </c>
      <c r="Q369" s="82">
        <v>2</v>
      </c>
      <c r="R369" s="83"/>
      <c r="S369" s="83"/>
      <c r="T369" s="83"/>
      <c r="U369" s="84">
        <f t="shared" si="19"/>
        <v>0</v>
      </c>
      <c r="V369" s="84"/>
      <c r="W369" s="86"/>
      <c r="X369" s="87"/>
      <c r="Y369" s="132">
        <f>VLOOKUP(C369,'[4]ВОМ КГ-3 СОЭКС'!$C$3:$G$2063,5,0)</f>
        <v>93.9</v>
      </c>
      <c r="Z369" s="133">
        <f t="shared" si="17"/>
        <v>0</v>
      </c>
      <c r="AA369" s="132"/>
    </row>
    <row r="370" spans="1:27" x14ac:dyDescent="0.25">
      <c r="A370" s="76"/>
      <c r="B370" s="76" t="s">
        <v>1120</v>
      </c>
      <c r="C370" s="77" t="s">
        <v>4412</v>
      </c>
      <c r="D370" s="77" t="s">
        <v>4413</v>
      </c>
      <c r="E370" s="78">
        <v>1</v>
      </c>
      <c r="F370" s="79">
        <v>18.5</v>
      </c>
      <c r="G370" s="80">
        <v>18.5</v>
      </c>
      <c r="H370" s="81">
        <v>1</v>
      </c>
      <c r="I370" s="81">
        <v>1</v>
      </c>
      <c r="J370" s="78" t="s">
        <v>4743</v>
      </c>
      <c r="K370" s="78">
        <f>VLOOKUP(C370,'[3]09.02.2026'!$C$1543:$J$2063,8,0)</f>
        <v>0</v>
      </c>
      <c r="L370" s="78">
        <f t="shared" si="18"/>
        <v>0</v>
      </c>
      <c r="M370" s="82"/>
      <c r="N370" s="82"/>
      <c r="O370" s="82"/>
      <c r="P370" s="82"/>
      <c r="Q370" s="82">
        <v>1</v>
      </c>
      <c r="R370" s="83"/>
      <c r="S370" s="83"/>
      <c r="T370" s="83"/>
      <c r="U370" s="84">
        <f t="shared" si="19"/>
        <v>0</v>
      </c>
      <c r="V370" s="84"/>
      <c r="W370" s="86"/>
      <c r="X370" s="87"/>
      <c r="Y370" s="132">
        <f>VLOOKUP(C370,'[4]ВОМ КГ-3 СОЭКС'!$C$3:$G$2063,5,0)</f>
        <v>18.5</v>
      </c>
      <c r="Z370" s="133">
        <f t="shared" si="17"/>
        <v>0</v>
      </c>
      <c r="AA370" s="132"/>
    </row>
    <row r="371" spans="1:27" x14ac:dyDescent="0.25">
      <c r="A371" s="76"/>
      <c r="B371" s="76" t="s">
        <v>1123</v>
      </c>
      <c r="C371" s="77" t="s">
        <v>4414</v>
      </c>
      <c r="D371" s="77" t="s">
        <v>4415</v>
      </c>
      <c r="E371" s="78">
        <v>3</v>
      </c>
      <c r="F371" s="79">
        <v>18.100000000000001</v>
      </c>
      <c r="G371" s="80">
        <v>54.3</v>
      </c>
      <c r="H371" s="81">
        <v>0.99</v>
      </c>
      <c r="I371" s="81">
        <v>2.97</v>
      </c>
      <c r="J371" s="78" t="s">
        <v>4743</v>
      </c>
      <c r="K371" s="78">
        <f>VLOOKUP(C371,'[3]09.02.2026'!$C$1543:$J$2063,8,0)</f>
        <v>0</v>
      </c>
      <c r="L371" s="78">
        <f t="shared" si="18"/>
        <v>0</v>
      </c>
      <c r="M371" s="82"/>
      <c r="N371" s="82"/>
      <c r="O371" s="82"/>
      <c r="P371" s="82"/>
      <c r="Q371" s="82">
        <v>3</v>
      </c>
      <c r="R371" s="83"/>
      <c r="S371" s="83"/>
      <c r="T371" s="83"/>
      <c r="U371" s="84">
        <f t="shared" si="19"/>
        <v>0</v>
      </c>
      <c r="V371" s="84"/>
      <c r="W371" s="86"/>
      <c r="X371" s="87"/>
      <c r="Y371" s="132">
        <f>VLOOKUP(C371,'[4]ВОМ КГ-3 СОЭКС'!$C$3:$G$2063,5,0)</f>
        <v>54.3</v>
      </c>
      <c r="Z371" s="133">
        <f t="shared" si="17"/>
        <v>0</v>
      </c>
      <c r="AA371" s="132"/>
    </row>
    <row r="372" spans="1:27" x14ac:dyDescent="0.25">
      <c r="A372" s="76"/>
      <c r="B372" s="76" t="s">
        <v>1126</v>
      </c>
      <c r="C372" s="77" t="s">
        <v>4416</v>
      </c>
      <c r="D372" s="77" t="s">
        <v>4417</v>
      </c>
      <c r="E372" s="78">
        <v>3</v>
      </c>
      <c r="F372" s="79">
        <v>18.2</v>
      </c>
      <c r="G372" s="80">
        <v>54.6</v>
      </c>
      <c r="H372" s="81">
        <v>0.99</v>
      </c>
      <c r="I372" s="81">
        <v>2.97</v>
      </c>
      <c r="J372" s="78" t="s">
        <v>4743</v>
      </c>
      <c r="K372" s="78">
        <f>VLOOKUP(C372,'[3]09.02.2026'!$C$1543:$J$2063,8,0)</f>
        <v>0</v>
      </c>
      <c r="L372" s="78">
        <f t="shared" si="18"/>
        <v>0</v>
      </c>
      <c r="M372" s="82"/>
      <c r="N372" s="82"/>
      <c r="O372" s="82"/>
      <c r="P372" s="82"/>
      <c r="Q372" s="82">
        <v>3</v>
      </c>
      <c r="R372" s="83"/>
      <c r="S372" s="83"/>
      <c r="T372" s="83"/>
      <c r="U372" s="84">
        <f t="shared" si="19"/>
        <v>0</v>
      </c>
      <c r="V372" s="84"/>
      <c r="W372" s="86"/>
      <c r="X372" s="87"/>
      <c r="Y372" s="132">
        <f>VLOOKUP(C372,'[4]ВОМ КГ-3 СОЭКС'!$C$3:$G$2063,5,0)</f>
        <v>54.6</v>
      </c>
      <c r="Z372" s="133">
        <f t="shared" si="17"/>
        <v>0</v>
      </c>
      <c r="AA372" s="132"/>
    </row>
    <row r="373" spans="1:27" x14ac:dyDescent="0.25">
      <c r="A373" s="76"/>
      <c r="B373" s="76" t="s">
        <v>1129</v>
      </c>
      <c r="C373" s="77" t="s">
        <v>4418</v>
      </c>
      <c r="D373" s="77" t="s">
        <v>4419</v>
      </c>
      <c r="E373" s="78">
        <v>1</v>
      </c>
      <c r="F373" s="79">
        <v>18</v>
      </c>
      <c r="G373" s="80">
        <v>18</v>
      </c>
      <c r="H373" s="81">
        <v>0.98</v>
      </c>
      <c r="I373" s="81">
        <v>0.98</v>
      </c>
      <c r="J373" s="78" t="s">
        <v>4743</v>
      </c>
      <c r="K373" s="78">
        <f>VLOOKUP(C373,'[3]09.02.2026'!$C$1543:$J$2063,8,0)</f>
        <v>0</v>
      </c>
      <c r="L373" s="78">
        <f t="shared" si="18"/>
        <v>0</v>
      </c>
      <c r="M373" s="82"/>
      <c r="N373" s="82"/>
      <c r="O373" s="82"/>
      <c r="P373" s="82"/>
      <c r="Q373" s="82">
        <v>1</v>
      </c>
      <c r="R373" s="83"/>
      <c r="S373" s="83"/>
      <c r="T373" s="83"/>
      <c r="U373" s="84">
        <f t="shared" si="19"/>
        <v>0</v>
      </c>
      <c r="V373" s="84"/>
      <c r="W373" s="86"/>
      <c r="X373" s="87"/>
      <c r="Y373" s="132">
        <f>VLOOKUP(C373,'[4]ВОМ КГ-3 СОЭКС'!$C$3:$G$2063,5,0)</f>
        <v>18</v>
      </c>
      <c r="Z373" s="133">
        <f t="shared" si="17"/>
        <v>0</v>
      </c>
      <c r="AA373" s="132"/>
    </row>
    <row r="374" spans="1:27" x14ac:dyDescent="0.25">
      <c r="A374" s="76"/>
      <c r="B374" s="76" t="s">
        <v>1132</v>
      </c>
      <c r="C374" s="77" t="s">
        <v>4420</v>
      </c>
      <c r="D374" s="77" t="s">
        <v>4421</v>
      </c>
      <c r="E374" s="78">
        <v>1</v>
      </c>
      <c r="F374" s="79">
        <v>15.3</v>
      </c>
      <c r="G374" s="80">
        <v>15.3</v>
      </c>
      <c r="H374" s="81">
        <v>0.82</v>
      </c>
      <c r="I374" s="81">
        <v>0.82</v>
      </c>
      <c r="J374" s="78" t="s">
        <v>4743</v>
      </c>
      <c r="K374" s="78">
        <f>VLOOKUP(C374,'[3]09.02.2026'!$C$1543:$J$2063,8,0)</f>
        <v>0</v>
      </c>
      <c r="L374" s="78">
        <f t="shared" si="18"/>
        <v>0</v>
      </c>
      <c r="M374" s="82"/>
      <c r="N374" s="82"/>
      <c r="O374" s="82"/>
      <c r="P374" s="82"/>
      <c r="Q374" s="82">
        <v>1</v>
      </c>
      <c r="R374" s="83"/>
      <c r="S374" s="83"/>
      <c r="T374" s="83"/>
      <c r="U374" s="84">
        <f t="shared" si="19"/>
        <v>0</v>
      </c>
      <c r="V374" s="84"/>
      <c r="W374" s="86"/>
      <c r="X374" s="87"/>
      <c r="Y374" s="132">
        <f>VLOOKUP(C374,'[4]ВОМ КГ-3 СОЭКС'!$C$3:$G$2063,5,0)</f>
        <v>15.3</v>
      </c>
      <c r="Z374" s="133">
        <f t="shared" si="17"/>
        <v>0</v>
      </c>
      <c r="AA374" s="132"/>
    </row>
    <row r="375" spans="1:27" x14ac:dyDescent="0.25">
      <c r="A375" s="76"/>
      <c r="B375" s="76" t="s">
        <v>1135</v>
      </c>
      <c r="C375" s="77" t="s">
        <v>4422</v>
      </c>
      <c r="D375" s="77" t="s">
        <v>4423</v>
      </c>
      <c r="E375" s="78">
        <v>1</v>
      </c>
      <c r="F375" s="79">
        <v>21.3</v>
      </c>
      <c r="G375" s="80">
        <v>21.3</v>
      </c>
      <c r="H375" s="81">
        <v>1.18</v>
      </c>
      <c r="I375" s="81">
        <v>1.18</v>
      </c>
      <c r="J375" s="78" t="s">
        <v>4743</v>
      </c>
      <c r="K375" s="78">
        <f>VLOOKUP(C375,'[3]09.02.2026'!$C$1543:$J$2063,8,0)</f>
        <v>0</v>
      </c>
      <c r="L375" s="78">
        <f t="shared" si="18"/>
        <v>0</v>
      </c>
      <c r="M375" s="82"/>
      <c r="N375" s="82"/>
      <c r="O375" s="82"/>
      <c r="P375" s="82"/>
      <c r="Q375" s="82">
        <v>1</v>
      </c>
      <c r="R375" s="83"/>
      <c r="S375" s="83"/>
      <c r="T375" s="83"/>
      <c r="U375" s="84">
        <f t="shared" si="19"/>
        <v>0</v>
      </c>
      <c r="V375" s="84"/>
      <c r="W375" s="86"/>
      <c r="X375" s="87"/>
      <c r="Y375" s="132">
        <f>VLOOKUP(C375,'[4]ВОМ КГ-3 СОЭКС'!$C$3:$G$2063,5,0)</f>
        <v>21.3</v>
      </c>
      <c r="Z375" s="133">
        <f t="shared" si="17"/>
        <v>0</v>
      </c>
      <c r="AA375" s="132"/>
    </row>
    <row r="376" spans="1:27" x14ac:dyDescent="0.25">
      <c r="A376" s="76"/>
      <c r="B376" s="76" t="s">
        <v>1138</v>
      </c>
      <c r="C376" s="77" t="s">
        <v>4424</v>
      </c>
      <c r="D376" s="77" t="s">
        <v>4425</v>
      </c>
      <c r="E376" s="78">
        <v>1</v>
      </c>
      <c r="F376" s="79">
        <v>39.200000000000003</v>
      </c>
      <c r="G376" s="80">
        <v>39.200000000000003</v>
      </c>
      <c r="H376" s="81">
        <v>2.15</v>
      </c>
      <c r="I376" s="81">
        <v>2.15</v>
      </c>
      <c r="J376" s="78" t="s">
        <v>4743</v>
      </c>
      <c r="K376" s="78">
        <f>VLOOKUP(C376,'[3]09.02.2026'!$C$1543:$J$2063,8,0)</f>
        <v>0</v>
      </c>
      <c r="L376" s="78">
        <f t="shared" si="18"/>
        <v>0</v>
      </c>
      <c r="M376" s="82"/>
      <c r="N376" s="82"/>
      <c r="O376" s="82"/>
      <c r="P376" s="82"/>
      <c r="Q376" s="82">
        <v>1</v>
      </c>
      <c r="R376" s="83"/>
      <c r="S376" s="83"/>
      <c r="T376" s="83"/>
      <c r="U376" s="84">
        <f t="shared" si="19"/>
        <v>0</v>
      </c>
      <c r="V376" s="84"/>
      <c r="W376" s="86"/>
      <c r="X376" s="87"/>
      <c r="Y376" s="132">
        <f>VLOOKUP(C376,'[4]ВОМ КГ-3 СОЭКС'!$C$3:$G$2063,5,0)</f>
        <v>39.200000000000003</v>
      </c>
      <c r="Z376" s="133">
        <f t="shared" si="17"/>
        <v>0</v>
      </c>
      <c r="AA376" s="132"/>
    </row>
    <row r="377" spans="1:27" x14ac:dyDescent="0.25">
      <c r="A377" s="76"/>
      <c r="B377" s="76" t="s">
        <v>1141</v>
      </c>
      <c r="C377" s="77" t="s">
        <v>4426</v>
      </c>
      <c r="D377" s="77" t="s">
        <v>4427</v>
      </c>
      <c r="E377" s="78">
        <v>2</v>
      </c>
      <c r="F377" s="79">
        <v>5.0999999999999996</v>
      </c>
      <c r="G377" s="80">
        <v>10.199999999999999</v>
      </c>
      <c r="H377" s="81">
        <v>0.26</v>
      </c>
      <c r="I377" s="81">
        <v>0.52</v>
      </c>
      <c r="J377" s="78" t="s">
        <v>4743</v>
      </c>
      <c r="K377" s="78">
        <f>VLOOKUP(C377,'[3]09.02.2026'!$C$1543:$J$2063,8,0)</f>
        <v>0</v>
      </c>
      <c r="L377" s="78">
        <f t="shared" si="18"/>
        <v>0</v>
      </c>
      <c r="M377" s="82"/>
      <c r="N377" s="82"/>
      <c r="O377" s="82"/>
      <c r="P377" s="82"/>
      <c r="Q377" s="82">
        <v>2</v>
      </c>
      <c r="R377" s="83"/>
      <c r="S377" s="83"/>
      <c r="T377" s="83"/>
      <c r="U377" s="84">
        <f t="shared" si="19"/>
        <v>0</v>
      </c>
      <c r="V377" s="131" t="s">
        <v>4754</v>
      </c>
      <c r="W377" s="86"/>
      <c r="X377" s="87"/>
      <c r="Y377" s="132">
        <f>VLOOKUP(C377,'[4]ВОМ КГ-3 СОЭКС'!$C$3:$G$2063,5,0)</f>
        <v>10.199999999999999</v>
      </c>
      <c r="Z377" s="133">
        <f t="shared" si="17"/>
        <v>0</v>
      </c>
      <c r="AA377" s="132"/>
    </row>
    <row r="378" spans="1:27" x14ac:dyDescent="0.25">
      <c r="A378" s="76"/>
      <c r="B378" s="76" t="s">
        <v>1144</v>
      </c>
      <c r="C378" s="77" t="s">
        <v>4428</v>
      </c>
      <c r="D378" s="77" t="s">
        <v>4429</v>
      </c>
      <c r="E378" s="78">
        <v>1</v>
      </c>
      <c r="F378" s="79">
        <v>15</v>
      </c>
      <c r="G378" s="80">
        <v>15</v>
      </c>
      <c r="H378" s="81">
        <v>0.82</v>
      </c>
      <c r="I378" s="81">
        <v>0.82</v>
      </c>
      <c r="J378" s="78" t="s">
        <v>4743</v>
      </c>
      <c r="K378" s="78">
        <f>VLOOKUP(C378,'[3]09.02.2026'!$C$1543:$J$2063,8,0)</f>
        <v>0</v>
      </c>
      <c r="L378" s="78">
        <f t="shared" si="18"/>
        <v>0</v>
      </c>
      <c r="M378" s="82"/>
      <c r="N378" s="82"/>
      <c r="O378" s="82"/>
      <c r="P378" s="82"/>
      <c r="Q378" s="82">
        <v>1</v>
      </c>
      <c r="R378" s="83"/>
      <c r="S378" s="83"/>
      <c r="T378" s="83"/>
      <c r="U378" s="84">
        <f t="shared" si="19"/>
        <v>0</v>
      </c>
      <c r="V378" s="84"/>
      <c r="W378" s="86"/>
      <c r="X378" s="87"/>
      <c r="Y378" s="132">
        <f>VLOOKUP(C378,'[4]ВОМ КГ-3 СОЭКС'!$C$3:$G$2063,5,0)</f>
        <v>15</v>
      </c>
      <c r="Z378" s="133">
        <f t="shared" si="17"/>
        <v>0</v>
      </c>
      <c r="AA378" s="132"/>
    </row>
    <row r="379" spans="1:27" x14ac:dyDescent="0.25">
      <c r="A379" s="76"/>
      <c r="B379" s="76" t="s">
        <v>1147</v>
      </c>
      <c r="C379" s="77" t="s">
        <v>4430</v>
      </c>
      <c r="D379" s="77" t="s">
        <v>4431</v>
      </c>
      <c r="E379" s="78">
        <v>1</v>
      </c>
      <c r="F379" s="79">
        <v>15</v>
      </c>
      <c r="G379" s="80">
        <v>15</v>
      </c>
      <c r="H379" s="81">
        <v>0.82</v>
      </c>
      <c r="I379" s="81">
        <v>0.82</v>
      </c>
      <c r="J379" s="78" t="s">
        <v>4743</v>
      </c>
      <c r="K379" s="78">
        <f>VLOOKUP(C379,'[3]09.02.2026'!$C$1543:$J$2063,8,0)</f>
        <v>0</v>
      </c>
      <c r="L379" s="78">
        <f t="shared" si="18"/>
        <v>0</v>
      </c>
      <c r="M379" s="82"/>
      <c r="N379" s="82"/>
      <c r="O379" s="82"/>
      <c r="P379" s="82"/>
      <c r="Q379" s="82">
        <v>1</v>
      </c>
      <c r="R379" s="83"/>
      <c r="S379" s="83"/>
      <c r="T379" s="83"/>
      <c r="U379" s="84">
        <f t="shared" si="19"/>
        <v>0</v>
      </c>
      <c r="V379" s="84"/>
      <c r="W379" s="86"/>
      <c r="X379" s="87"/>
      <c r="Y379" s="132">
        <f>VLOOKUP(C379,'[4]ВОМ КГ-3 СОЭКС'!$C$3:$G$2063,5,0)</f>
        <v>15</v>
      </c>
      <c r="Z379" s="133">
        <f t="shared" si="17"/>
        <v>0</v>
      </c>
      <c r="AA379" s="132"/>
    </row>
    <row r="380" spans="1:27" x14ac:dyDescent="0.25">
      <c r="A380" s="76"/>
      <c r="B380" s="76" t="s">
        <v>1150</v>
      </c>
      <c r="C380" s="77" t="s">
        <v>4432</v>
      </c>
      <c r="D380" s="77" t="s">
        <v>4433</v>
      </c>
      <c r="E380" s="78">
        <v>1</v>
      </c>
      <c r="F380" s="79">
        <v>13.6</v>
      </c>
      <c r="G380" s="80">
        <v>13.6</v>
      </c>
      <c r="H380" s="81">
        <v>0.73</v>
      </c>
      <c r="I380" s="81">
        <v>0.73</v>
      </c>
      <c r="J380" s="78" t="s">
        <v>4743</v>
      </c>
      <c r="K380" s="78">
        <f>VLOOKUP(C380,'[3]09.02.2026'!$C$1543:$J$2063,8,0)</f>
        <v>0</v>
      </c>
      <c r="L380" s="78">
        <f t="shared" si="18"/>
        <v>0</v>
      </c>
      <c r="M380" s="82"/>
      <c r="N380" s="82"/>
      <c r="O380" s="82"/>
      <c r="P380" s="82"/>
      <c r="Q380" s="82">
        <v>1</v>
      </c>
      <c r="R380" s="83"/>
      <c r="S380" s="83"/>
      <c r="T380" s="83"/>
      <c r="U380" s="84">
        <f t="shared" si="19"/>
        <v>0</v>
      </c>
      <c r="V380" s="131" t="s">
        <v>4756</v>
      </c>
      <c r="W380" s="86"/>
      <c r="X380" s="87"/>
      <c r="Y380" s="132">
        <f>VLOOKUP(C380,'[4]ВОМ КГ-3 СОЭКС'!$C$3:$G$2063,5,0)</f>
        <v>13.6</v>
      </c>
      <c r="Z380" s="133">
        <f t="shared" si="17"/>
        <v>0</v>
      </c>
      <c r="AA380" s="132"/>
    </row>
    <row r="381" spans="1:27" x14ac:dyDescent="0.25">
      <c r="A381" s="76"/>
      <c r="B381" s="76" t="s">
        <v>1153</v>
      </c>
      <c r="C381" s="77" t="s">
        <v>4434</v>
      </c>
      <c r="D381" s="77" t="s">
        <v>4435</v>
      </c>
      <c r="E381" s="78">
        <v>2</v>
      </c>
      <c r="F381" s="79">
        <v>29.9</v>
      </c>
      <c r="G381" s="80">
        <v>59.8</v>
      </c>
      <c r="H381" s="81">
        <v>1.64</v>
      </c>
      <c r="I381" s="81">
        <v>3.28</v>
      </c>
      <c r="J381" s="78" t="s">
        <v>4743</v>
      </c>
      <c r="K381" s="78">
        <f>VLOOKUP(C381,'[3]09.02.2026'!$C$1543:$J$2063,8,0)</f>
        <v>0</v>
      </c>
      <c r="L381" s="78">
        <f t="shared" si="18"/>
        <v>0</v>
      </c>
      <c r="M381" s="82"/>
      <c r="N381" s="82"/>
      <c r="O381" s="82"/>
      <c r="P381" s="82"/>
      <c r="Q381" s="82">
        <v>2</v>
      </c>
      <c r="R381" s="83"/>
      <c r="S381" s="83"/>
      <c r="T381" s="83"/>
      <c r="U381" s="84">
        <f t="shared" si="19"/>
        <v>0</v>
      </c>
      <c r="V381" s="84"/>
      <c r="W381" s="86"/>
      <c r="X381" s="87"/>
      <c r="Y381" s="132">
        <f>VLOOKUP(C381,'[4]ВОМ КГ-3 СОЭКС'!$C$3:$G$2063,5,0)</f>
        <v>59.8</v>
      </c>
      <c r="Z381" s="133">
        <f t="shared" si="17"/>
        <v>0</v>
      </c>
      <c r="AA381" s="132"/>
    </row>
    <row r="382" spans="1:27" x14ac:dyDescent="0.25">
      <c r="A382" s="76"/>
      <c r="B382" s="76" t="s">
        <v>1156</v>
      </c>
      <c r="C382" s="77" t="s">
        <v>4436</v>
      </c>
      <c r="D382" s="77" t="s">
        <v>4437</v>
      </c>
      <c r="E382" s="78">
        <v>12</v>
      </c>
      <c r="F382" s="79">
        <v>33.9</v>
      </c>
      <c r="G382" s="80">
        <v>406.8</v>
      </c>
      <c r="H382" s="81">
        <v>1.87</v>
      </c>
      <c r="I382" s="81">
        <v>22.44</v>
      </c>
      <c r="J382" s="78" t="s">
        <v>4743</v>
      </c>
      <c r="K382" s="78">
        <f>VLOOKUP(C382,'[3]09.02.2026'!$C$1543:$J$2063,8,0)</f>
        <v>0</v>
      </c>
      <c r="L382" s="78">
        <f t="shared" si="18"/>
        <v>0</v>
      </c>
      <c r="M382" s="82"/>
      <c r="N382" s="82"/>
      <c r="O382" s="82"/>
      <c r="P382" s="82"/>
      <c r="Q382" s="82"/>
      <c r="R382" s="83"/>
      <c r="S382" s="83"/>
      <c r="T382" s="83">
        <v>12</v>
      </c>
      <c r="U382" s="84">
        <f t="shared" si="19"/>
        <v>0</v>
      </c>
      <c r="V382" s="84"/>
      <c r="W382" s="86"/>
      <c r="X382" s="87"/>
      <c r="Y382" s="132">
        <f>VLOOKUP(C382,'[4]ВОМ КГ-3 СОЭКС'!$C$3:$G$2063,5,0)</f>
        <v>406.8</v>
      </c>
      <c r="Z382" s="133">
        <f t="shared" si="17"/>
        <v>0</v>
      </c>
      <c r="AA382" s="132"/>
    </row>
    <row r="383" spans="1:27" x14ac:dyDescent="0.25">
      <c r="A383" s="76"/>
      <c r="B383" s="76" t="s">
        <v>1159</v>
      </c>
      <c r="C383" s="77" t="s">
        <v>4438</v>
      </c>
      <c r="D383" s="77" t="s">
        <v>4439</v>
      </c>
      <c r="E383" s="78">
        <v>4</v>
      </c>
      <c r="F383" s="79">
        <v>31.5</v>
      </c>
      <c r="G383" s="80">
        <v>126</v>
      </c>
      <c r="H383" s="81">
        <v>1.73</v>
      </c>
      <c r="I383" s="81">
        <v>6.92</v>
      </c>
      <c r="J383" s="78" t="s">
        <v>4743</v>
      </c>
      <c r="K383" s="78">
        <f>VLOOKUP(C383,'[3]09.02.2026'!$C$1543:$J$2063,8,0)</f>
        <v>0</v>
      </c>
      <c r="L383" s="78">
        <f t="shared" si="18"/>
        <v>0</v>
      </c>
      <c r="M383" s="82"/>
      <c r="N383" s="82"/>
      <c r="O383" s="82"/>
      <c r="P383" s="82"/>
      <c r="Q383" s="82"/>
      <c r="R383" s="83"/>
      <c r="S383" s="83"/>
      <c r="T383" s="83">
        <v>4</v>
      </c>
      <c r="U383" s="84">
        <f t="shared" si="19"/>
        <v>0</v>
      </c>
      <c r="V383" s="84"/>
      <c r="W383" s="86"/>
      <c r="X383" s="87"/>
      <c r="Y383" s="132">
        <f>VLOOKUP(C383,'[4]ВОМ КГ-3 СОЭКС'!$C$3:$G$2063,5,0)</f>
        <v>126</v>
      </c>
      <c r="Z383" s="133">
        <f t="shared" si="17"/>
        <v>0</v>
      </c>
      <c r="AA383" s="132"/>
    </row>
    <row r="384" spans="1:27" x14ac:dyDescent="0.25">
      <c r="A384" s="76"/>
      <c r="B384" s="76" t="s">
        <v>1162</v>
      </c>
      <c r="C384" s="77" t="s">
        <v>4440</v>
      </c>
      <c r="D384" s="77" t="s">
        <v>4441</v>
      </c>
      <c r="E384" s="78">
        <v>1</v>
      </c>
      <c r="F384" s="79">
        <v>5.0999999999999996</v>
      </c>
      <c r="G384" s="80">
        <v>5.0999999999999996</v>
      </c>
      <c r="H384" s="81">
        <v>0.27</v>
      </c>
      <c r="I384" s="81">
        <v>0.27</v>
      </c>
      <c r="J384" s="78" t="s">
        <v>4743</v>
      </c>
      <c r="K384" s="78">
        <f>VLOOKUP(C384,'[3]09.02.2026'!$C$1543:$J$2063,8,0)</f>
        <v>0</v>
      </c>
      <c r="L384" s="78">
        <f t="shared" si="18"/>
        <v>0</v>
      </c>
      <c r="M384" s="82"/>
      <c r="N384" s="82"/>
      <c r="O384" s="82"/>
      <c r="P384" s="82"/>
      <c r="Q384" s="82"/>
      <c r="R384" s="83"/>
      <c r="S384" s="83"/>
      <c r="T384" s="83">
        <v>1</v>
      </c>
      <c r="U384" s="84">
        <f t="shared" si="19"/>
        <v>0</v>
      </c>
      <c r="V384" s="84"/>
      <c r="W384" s="86"/>
      <c r="X384" s="87"/>
      <c r="Y384" s="132">
        <f>VLOOKUP(C384,'[4]ВОМ КГ-3 СОЭКС'!$C$3:$G$2063,5,0)</f>
        <v>5.0999999999999996</v>
      </c>
      <c r="Z384" s="133">
        <f t="shared" si="17"/>
        <v>0</v>
      </c>
      <c r="AA384" s="132"/>
    </row>
    <row r="385" spans="1:27" x14ac:dyDescent="0.25">
      <c r="A385" s="76"/>
      <c r="B385" s="76" t="s">
        <v>1165</v>
      </c>
      <c r="C385" s="77" t="s">
        <v>4442</v>
      </c>
      <c r="D385" s="77" t="s">
        <v>4443</v>
      </c>
      <c r="E385" s="78">
        <v>2</v>
      </c>
      <c r="F385" s="79">
        <v>16.899999999999999</v>
      </c>
      <c r="G385" s="80">
        <v>33.799999999999997</v>
      </c>
      <c r="H385" s="81">
        <v>0.92</v>
      </c>
      <c r="I385" s="81">
        <v>1.84</v>
      </c>
      <c r="J385" s="78" t="s">
        <v>4743</v>
      </c>
      <c r="K385" s="78">
        <f>VLOOKUP(C385,'[3]09.02.2026'!$C$1543:$J$2063,8,0)</f>
        <v>0</v>
      </c>
      <c r="L385" s="78">
        <f t="shared" si="18"/>
        <v>0</v>
      </c>
      <c r="M385" s="82"/>
      <c r="N385" s="82"/>
      <c r="O385" s="82"/>
      <c r="P385" s="82"/>
      <c r="Q385" s="82"/>
      <c r="R385" s="83"/>
      <c r="S385" s="83"/>
      <c r="T385" s="83">
        <v>2</v>
      </c>
      <c r="U385" s="84">
        <f t="shared" si="19"/>
        <v>0</v>
      </c>
      <c r="V385" s="84"/>
      <c r="W385" s="86"/>
      <c r="X385" s="87"/>
      <c r="Y385" s="132">
        <f>VLOOKUP(C385,'[4]ВОМ КГ-3 СОЭКС'!$C$3:$G$2063,5,0)</f>
        <v>33.799999999999997</v>
      </c>
      <c r="Z385" s="133">
        <f t="shared" si="17"/>
        <v>0</v>
      </c>
      <c r="AA385" s="132"/>
    </row>
    <row r="386" spans="1:27" x14ac:dyDescent="0.25">
      <c r="A386" s="76"/>
      <c r="B386" s="76" t="s">
        <v>1168</v>
      </c>
      <c r="C386" s="77" t="s">
        <v>4444</v>
      </c>
      <c r="D386" s="77" t="s">
        <v>4445</v>
      </c>
      <c r="E386" s="78">
        <v>1</v>
      </c>
      <c r="F386" s="79">
        <v>5.0999999999999996</v>
      </c>
      <c r="G386" s="80">
        <v>5.0999999999999996</v>
      </c>
      <c r="H386" s="81">
        <v>0.27</v>
      </c>
      <c r="I386" s="81">
        <v>0.27</v>
      </c>
      <c r="J386" s="78" t="s">
        <v>4743</v>
      </c>
      <c r="K386" s="78">
        <f>VLOOKUP(C386,'[3]09.02.2026'!$C$1543:$J$2063,8,0)</f>
        <v>0</v>
      </c>
      <c r="L386" s="78">
        <f t="shared" si="18"/>
        <v>0</v>
      </c>
      <c r="M386" s="82"/>
      <c r="N386" s="82"/>
      <c r="O386" s="82"/>
      <c r="P386" s="82"/>
      <c r="Q386" s="82"/>
      <c r="R386" s="83"/>
      <c r="S386" s="83"/>
      <c r="T386" s="83">
        <v>1</v>
      </c>
      <c r="U386" s="84">
        <f t="shared" si="19"/>
        <v>0</v>
      </c>
      <c r="V386" s="84"/>
      <c r="W386" s="86"/>
      <c r="X386" s="87"/>
      <c r="Y386" s="132">
        <f>VLOOKUP(C386,'[4]ВОМ КГ-3 СОЭКС'!$C$3:$G$2063,5,0)</f>
        <v>5.0999999999999996</v>
      </c>
      <c r="Z386" s="133">
        <f t="shared" si="17"/>
        <v>0</v>
      </c>
      <c r="AA386" s="132"/>
    </row>
    <row r="387" spans="1:27" x14ac:dyDescent="0.25">
      <c r="A387" s="76"/>
      <c r="B387" s="76" t="s">
        <v>1171</v>
      </c>
      <c r="C387" s="77" t="s">
        <v>4446</v>
      </c>
      <c r="D387" s="77" t="s">
        <v>4447</v>
      </c>
      <c r="E387" s="78">
        <v>2</v>
      </c>
      <c r="F387" s="79">
        <v>17.399999999999999</v>
      </c>
      <c r="G387" s="80">
        <v>34.799999999999997</v>
      </c>
      <c r="H387" s="81">
        <v>0.94</v>
      </c>
      <c r="I387" s="81">
        <v>1.88</v>
      </c>
      <c r="J387" s="78" t="s">
        <v>4743</v>
      </c>
      <c r="K387" s="78">
        <f>VLOOKUP(C387,'[3]09.02.2026'!$C$1543:$J$2063,8,0)</f>
        <v>0</v>
      </c>
      <c r="L387" s="78">
        <f t="shared" si="18"/>
        <v>0</v>
      </c>
      <c r="M387" s="82"/>
      <c r="N387" s="82"/>
      <c r="O387" s="82"/>
      <c r="P387" s="82"/>
      <c r="Q387" s="82"/>
      <c r="R387" s="83"/>
      <c r="S387" s="83"/>
      <c r="T387" s="83">
        <v>2</v>
      </c>
      <c r="U387" s="84">
        <f t="shared" si="19"/>
        <v>0</v>
      </c>
      <c r="V387" s="84"/>
      <c r="W387" s="86"/>
      <c r="X387" s="87"/>
      <c r="Y387" s="132">
        <f>VLOOKUP(C387,'[4]ВОМ КГ-3 СОЭКС'!$C$3:$G$2063,5,0)</f>
        <v>34.799999999999997</v>
      </c>
      <c r="Z387" s="133">
        <f t="shared" ref="Z387:Z450" si="20">G387-Y387</f>
        <v>0</v>
      </c>
      <c r="AA387" s="132"/>
    </row>
    <row r="388" spans="1:27" x14ac:dyDescent="0.25">
      <c r="A388" s="76"/>
      <c r="B388" s="76" t="s">
        <v>1174</v>
      </c>
      <c r="C388" s="77" t="s">
        <v>4448</v>
      </c>
      <c r="D388" s="77" t="s">
        <v>4449</v>
      </c>
      <c r="E388" s="78">
        <v>2</v>
      </c>
      <c r="F388" s="79">
        <v>36.700000000000003</v>
      </c>
      <c r="G388" s="80">
        <v>73.400000000000006</v>
      </c>
      <c r="H388" s="81">
        <v>2.0299999999999998</v>
      </c>
      <c r="I388" s="81">
        <v>4.0599999999999996</v>
      </c>
      <c r="J388" s="78" t="s">
        <v>4743</v>
      </c>
      <c r="K388" s="78">
        <f>VLOOKUP(C388,'[3]09.02.2026'!$C$1543:$J$2063,8,0)</f>
        <v>0</v>
      </c>
      <c r="L388" s="78">
        <f t="shared" ref="L388:L451" si="21">K388*F388</f>
        <v>0</v>
      </c>
      <c r="M388" s="82"/>
      <c r="N388" s="82"/>
      <c r="O388" s="82"/>
      <c r="P388" s="82"/>
      <c r="Q388" s="82"/>
      <c r="R388" s="83"/>
      <c r="S388" s="83"/>
      <c r="T388" s="83">
        <v>2</v>
      </c>
      <c r="U388" s="84">
        <f t="shared" ref="U388:U451" si="22">E388-M388-N388-O388-P388-Q388-R388-S388-T388</f>
        <v>0</v>
      </c>
      <c r="V388" s="84"/>
      <c r="W388" s="86"/>
      <c r="X388" s="87"/>
      <c r="Y388" s="132">
        <f>VLOOKUP(C388,'[4]ВОМ КГ-3 СОЭКС'!$C$3:$G$2063,5,0)</f>
        <v>73.400000000000006</v>
      </c>
      <c r="Z388" s="133">
        <f t="shared" si="20"/>
        <v>0</v>
      </c>
      <c r="AA388" s="132"/>
    </row>
    <row r="389" spans="1:27" x14ac:dyDescent="0.25">
      <c r="A389" s="76"/>
      <c r="B389" s="76" t="s">
        <v>1177</v>
      </c>
      <c r="C389" s="77" t="s">
        <v>4450</v>
      </c>
      <c r="D389" s="77" t="s">
        <v>4451</v>
      </c>
      <c r="E389" s="78">
        <v>1</v>
      </c>
      <c r="F389" s="79">
        <v>19.899999999999999</v>
      </c>
      <c r="G389" s="80">
        <v>19.899999999999999</v>
      </c>
      <c r="H389" s="81">
        <v>1.0900000000000001</v>
      </c>
      <c r="I389" s="81">
        <v>1.0900000000000001</v>
      </c>
      <c r="J389" s="78" t="s">
        <v>4743</v>
      </c>
      <c r="K389" s="78">
        <f>VLOOKUP(C389,'[3]09.02.2026'!$C$1543:$J$2063,8,0)</f>
        <v>0</v>
      </c>
      <c r="L389" s="78">
        <f t="shared" si="21"/>
        <v>0</v>
      </c>
      <c r="M389" s="82"/>
      <c r="N389" s="82"/>
      <c r="O389" s="82"/>
      <c r="P389" s="82"/>
      <c r="Q389" s="82"/>
      <c r="R389" s="83"/>
      <c r="S389" s="83"/>
      <c r="T389" s="83">
        <v>1</v>
      </c>
      <c r="U389" s="84">
        <f t="shared" si="22"/>
        <v>0</v>
      </c>
      <c r="V389" s="84"/>
      <c r="W389" s="86"/>
      <c r="X389" s="87"/>
      <c r="Y389" s="132">
        <f>VLOOKUP(C389,'[4]ВОМ КГ-3 СОЭКС'!$C$3:$G$2063,5,0)</f>
        <v>19.899999999999999</v>
      </c>
      <c r="Z389" s="133">
        <f t="shared" si="20"/>
        <v>0</v>
      </c>
      <c r="AA389" s="132"/>
    </row>
    <row r="390" spans="1:27" x14ac:dyDescent="0.25">
      <c r="A390" s="76"/>
      <c r="B390" s="76" t="s">
        <v>1180</v>
      </c>
      <c r="C390" s="77" t="s">
        <v>4452</v>
      </c>
      <c r="D390" s="77" t="s">
        <v>4453</v>
      </c>
      <c r="E390" s="78">
        <v>1</v>
      </c>
      <c r="F390" s="79">
        <v>6.3</v>
      </c>
      <c r="G390" s="80">
        <v>6.3</v>
      </c>
      <c r="H390" s="81">
        <v>0.33</v>
      </c>
      <c r="I390" s="81">
        <v>0.33</v>
      </c>
      <c r="J390" s="78" t="s">
        <v>4743</v>
      </c>
      <c r="K390" s="78">
        <f>VLOOKUP(C390,'[3]09.02.2026'!$C$1543:$J$2063,8,0)</f>
        <v>0</v>
      </c>
      <c r="L390" s="78">
        <f t="shared" si="21"/>
        <v>0</v>
      </c>
      <c r="M390" s="82"/>
      <c r="N390" s="82"/>
      <c r="O390" s="82"/>
      <c r="P390" s="82"/>
      <c r="Q390" s="82"/>
      <c r="R390" s="83"/>
      <c r="S390" s="83"/>
      <c r="T390" s="83">
        <v>1</v>
      </c>
      <c r="U390" s="84">
        <f t="shared" si="22"/>
        <v>0</v>
      </c>
      <c r="V390" s="84"/>
      <c r="W390" s="86"/>
      <c r="X390" s="87"/>
      <c r="Y390" s="132">
        <f>VLOOKUP(C390,'[4]ВОМ КГ-3 СОЭКС'!$C$3:$G$2063,5,0)</f>
        <v>6.3</v>
      </c>
      <c r="Z390" s="133">
        <f t="shared" si="20"/>
        <v>0</v>
      </c>
      <c r="AA390" s="132"/>
    </row>
    <row r="391" spans="1:27" x14ac:dyDescent="0.25">
      <c r="A391" s="76"/>
      <c r="B391" s="76" t="s">
        <v>1183</v>
      </c>
      <c r="C391" s="77" t="s">
        <v>4454</v>
      </c>
      <c r="D391" s="77" t="s">
        <v>4455</v>
      </c>
      <c r="E391" s="78">
        <v>2</v>
      </c>
      <c r="F391" s="79">
        <v>22.7</v>
      </c>
      <c r="G391" s="80">
        <v>45.4</v>
      </c>
      <c r="H391" s="81">
        <v>1.1299999999999999</v>
      </c>
      <c r="I391" s="81">
        <v>2.2599999999999998</v>
      </c>
      <c r="J391" s="78" t="s">
        <v>4743</v>
      </c>
      <c r="K391" s="78">
        <f>VLOOKUP(C391,'[3]09.02.2026'!$C$1543:$J$2063,8,0)</f>
        <v>0</v>
      </c>
      <c r="L391" s="78">
        <f t="shared" si="21"/>
        <v>0</v>
      </c>
      <c r="M391" s="82"/>
      <c r="N391" s="82"/>
      <c r="O391" s="82"/>
      <c r="P391" s="82">
        <v>1</v>
      </c>
      <c r="Q391" s="82">
        <v>1</v>
      </c>
      <c r="R391" s="83"/>
      <c r="S391" s="83"/>
      <c r="T391" s="83"/>
      <c r="U391" s="84">
        <f t="shared" si="22"/>
        <v>0</v>
      </c>
      <c r="V391" s="84"/>
      <c r="W391" s="86"/>
      <c r="X391" s="87"/>
      <c r="Y391" s="132">
        <f>VLOOKUP(C391,'[4]ВОМ КГ-3 СОЭКС'!$C$3:$G$2063,5,0)</f>
        <v>45.4</v>
      </c>
      <c r="Z391" s="133">
        <f t="shared" si="20"/>
        <v>0</v>
      </c>
      <c r="AA391" s="132"/>
    </row>
    <row r="392" spans="1:27" x14ac:dyDescent="0.25">
      <c r="A392" s="76"/>
      <c r="B392" s="76" t="s">
        <v>1186</v>
      </c>
      <c r="C392" s="77" t="s">
        <v>4456</v>
      </c>
      <c r="D392" s="77" t="s">
        <v>4457</v>
      </c>
      <c r="E392" s="78">
        <v>2</v>
      </c>
      <c r="F392" s="79">
        <v>22.7</v>
      </c>
      <c r="G392" s="80">
        <v>45.4</v>
      </c>
      <c r="H392" s="81">
        <v>1.1299999999999999</v>
      </c>
      <c r="I392" s="81">
        <v>2.2599999999999998</v>
      </c>
      <c r="J392" s="78" t="s">
        <v>4743</v>
      </c>
      <c r="K392" s="78">
        <f>VLOOKUP(C392,'[3]09.02.2026'!$C$1543:$J$2063,8,0)</f>
        <v>0</v>
      </c>
      <c r="L392" s="78">
        <f t="shared" si="21"/>
        <v>0</v>
      </c>
      <c r="M392" s="82"/>
      <c r="N392" s="82"/>
      <c r="O392" s="82"/>
      <c r="P392" s="82">
        <v>1</v>
      </c>
      <c r="Q392" s="82">
        <v>1</v>
      </c>
      <c r="R392" s="83"/>
      <c r="S392" s="83"/>
      <c r="T392" s="83"/>
      <c r="U392" s="84">
        <f t="shared" si="22"/>
        <v>0</v>
      </c>
      <c r="V392" s="84"/>
      <c r="W392" s="86"/>
      <c r="X392" s="87"/>
      <c r="Y392" s="132">
        <f>VLOOKUP(C392,'[4]ВОМ КГ-3 СОЭКС'!$C$3:$G$2063,5,0)</f>
        <v>45.4</v>
      </c>
      <c r="Z392" s="133">
        <f t="shared" si="20"/>
        <v>0</v>
      </c>
      <c r="AA392" s="132"/>
    </row>
    <row r="393" spans="1:27" x14ac:dyDescent="0.25">
      <c r="A393" s="76"/>
      <c r="B393" s="76" t="s">
        <v>1189</v>
      </c>
      <c r="C393" s="77" t="s">
        <v>4458</v>
      </c>
      <c r="D393" s="77" t="s">
        <v>4459</v>
      </c>
      <c r="E393" s="78">
        <v>2</v>
      </c>
      <c r="F393" s="79">
        <v>16.600000000000001</v>
      </c>
      <c r="G393" s="80">
        <v>33.200000000000003</v>
      </c>
      <c r="H393" s="81">
        <v>0.82</v>
      </c>
      <c r="I393" s="81">
        <v>1.64</v>
      </c>
      <c r="J393" s="78" t="s">
        <v>4743</v>
      </c>
      <c r="K393" s="78">
        <f>VLOOKUP(C393,'[3]09.02.2026'!$C$1543:$J$2063,8,0)</f>
        <v>0</v>
      </c>
      <c r="L393" s="78">
        <f t="shared" si="21"/>
        <v>0</v>
      </c>
      <c r="M393" s="82"/>
      <c r="N393" s="82"/>
      <c r="O393" s="82"/>
      <c r="P393" s="82">
        <v>1</v>
      </c>
      <c r="Q393" s="82">
        <v>1</v>
      </c>
      <c r="R393" s="83"/>
      <c r="S393" s="83"/>
      <c r="T393" s="83"/>
      <c r="U393" s="84">
        <f t="shared" si="22"/>
        <v>0</v>
      </c>
      <c r="V393" s="84"/>
      <c r="W393" s="86"/>
      <c r="X393" s="87"/>
      <c r="Y393" s="132">
        <f>VLOOKUP(C393,'[4]ВОМ КГ-3 СОЭКС'!$C$3:$G$2063,5,0)</f>
        <v>33.200000000000003</v>
      </c>
      <c r="Z393" s="133">
        <f t="shared" si="20"/>
        <v>0</v>
      </c>
      <c r="AA393" s="132"/>
    </row>
    <row r="394" spans="1:27" x14ac:dyDescent="0.25">
      <c r="A394" s="76"/>
      <c r="B394" s="76" t="s">
        <v>1192</v>
      </c>
      <c r="C394" s="77" t="s">
        <v>4460</v>
      </c>
      <c r="D394" s="77" t="s">
        <v>4461</v>
      </c>
      <c r="E394" s="78">
        <v>1</v>
      </c>
      <c r="F394" s="79">
        <v>16.600000000000001</v>
      </c>
      <c r="G394" s="80">
        <v>16.600000000000001</v>
      </c>
      <c r="H394" s="81">
        <v>0.82</v>
      </c>
      <c r="I394" s="81">
        <v>0.82</v>
      </c>
      <c r="J394" s="78" t="s">
        <v>4743</v>
      </c>
      <c r="K394" s="78">
        <f>VLOOKUP(C394,'[3]09.02.2026'!$C$1543:$J$2063,8,0)</f>
        <v>0</v>
      </c>
      <c r="L394" s="78">
        <f t="shared" si="21"/>
        <v>0</v>
      </c>
      <c r="M394" s="82"/>
      <c r="N394" s="82"/>
      <c r="O394" s="82"/>
      <c r="P394" s="82">
        <v>1</v>
      </c>
      <c r="Q394" s="82"/>
      <c r="R394" s="83"/>
      <c r="S394" s="83"/>
      <c r="T394" s="83"/>
      <c r="U394" s="84">
        <f t="shared" si="22"/>
        <v>0</v>
      </c>
      <c r="V394" s="84"/>
      <c r="W394" s="86"/>
      <c r="X394" s="87"/>
      <c r="Y394" s="132">
        <f>VLOOKUP(C394,'[4]ВОМ КГ-3 СОЭКС'!$C$3:$G$2063,5,0)</f>
        <v>16.600000000000001</v>
      </c>
      <c r="Z394" s="133">
        <f t="shared" si="20"/>
        <v>0</v>
      </c>
      <c r="AA394" s="132"/>
    </row>
    <row r="395" spans="1:27" x14ac:dyDescent="0.25">
      <c r="A395" s="76"/>
      <c r="B395" s="76" t="s">
        <v>1195</v>
      </c>
      <c r="C395" s="77" t="s">
        <v>4462</v>
      </c>
      <c r="D395" s="77" t="s">
        <v>4463</v>
      </c>
      <c r="E395" s="78">
        <v>1</v>
      </c>
      <c r="F395" s="79">
        <v>6.2</v>
      </c>
      <c r="G395" s="80">
        <v>6.2</v>
      </c>
      <c r="H395" s="81">
        <v>0.31</v>
      </c>
      <c r="I395" s="81">
        <v>0.31</v>
      </c>
      <c r="J395" s="78" t="s">
        <v>4743</v>
      </c>
      <c r="K395" s="78">
        <f>VLOOKUP(C395,'[3]09.02.2026'!$C$1543:$J$2063,8,0)</f>
        <v>0</v>
      </c>
      <c r="L395" s="78">
        <f t="shared" si="21"/>
        <v>0</v>
      </c>
      <c r="M395" s="82"/>
      <c r="N395" s="82"/>
      <c r="O395" s="82"/>
      <c r="P395" s="82"/>
      <c r="Q395" s="82">
        <v>1</v>
      </c>
      <c r="R395" s="83"/>
      <c r="S395" s="83"/>
      <c r="T395" s="83"/>
      <c r="U395" s="84">
        <f t="shared" si="22"/>
        <v>0</v>
      </c>
      <c r="V395" s="84"/>
      <c r="W395" s="86"/>
      <c r="X395" s="87"/>
      <c r="Y395" s="132">
        <f>VLOOKUP(C395,'[4]ВОМ КГ-3 СОЭКС'!$C$3:$G$2063,5,0)</f>
        <v>6.2</v>
      </c>
      <c r="Z395" s="133">
        <f t="shared" si="20"/>
        <v>0</v>
      </c>
      <c r="AA395" s="132"/>
    </row>
    <row r="396" spans="1:27" x14ac:dyDescent="0.25">
      <c r="A396" s="76"/>
      <c r="B396" s="76" t="s">
        <v>1198</v>
      </c>
      <c r="C396" s="77" t="s">
        <v>4464</v>
      </c>
      <c r="D396" s="77" t="s">
        <v>4465</v>
      </c>
      <c r="E396" s="78">
        <v>1</v>
      </c>
      <c r="F396" s="79">
        <v>6.2</v>
      </c>
      <c r="G396" s="80">
        <v>6.2</v>
      </c>
      <c r="H396" s="81">
        <v>0.31</v>
      </c>
      <c r="I396" s="81">
        <v>0.31</v>
      </c>
      <c r="J396" s="78" t="s">
        <v>4743</v>
      </c>
      <c r="K396" s="78">
        <f>VLOOKUP(C396,'[3]09.02.2026'!$C$1543:$J$2063,8,0)</f>
        <v>0</v>
      </c>
      <c r="L396" s="78">
        <f t="shared" si="21"/>
        <v>0</v>
      </c>
      <c r="M396" s="82"/>
      <c r="N396" s="82"/>
      <c r="O396" s="82"/>
      <c r="P396" s="82"/>
      <c r="Q396" s="82">
        <v>1</v>
      </c>
      <c r="R396" s="83"/>
      <c r="S396" s="83"/>
      <c r="T396" s="83"/>
      <c r="U396" s="84">
        <f t="shared" si="22"/>
        <v>0</v>
      </c>
      <c r="V396" s="84"/>
      <c r="W396" s="86"/>
      <c r="X396" s="87"/>
      <c r="Y396" s="132">
        <f>VLOOKUP(C396,'[4]ВОМ КГ-3 СОЭКС'!$C$3:$G$2063,5,0)</f>
        <v>6.2</v>
      </c>
      <c r="Z396" s="133">
        <f t="shared" si="20"/>
        <v>0</v>
      </c>
      <c r="AA396" s="132"/>
    </row>
    <row r="397" spans="1:27" x14ac:dyDescent="0.25">
      <c r="A397" s="76"/>
      <c r="B397" s="76" t="s">
        <v>1201</v>
      </c>
      <c r="C397" s="77" t="s">
        <v>4466</v>
      </c>
      <c r="D397" s="77" t="s">
        <v>4467</v>
      </c>
      <c r="E397" s="78">
        <v>1</v>
      </c>
      <c r="F397" s="79">
        <v>16.899999999999999</v>
      </c>
      <c r="G397" s="80">
        <v>16.899999999999999</v>
      </c>
      <c r="H397" s="81">
        <v>0.83</v>
      </c>
      <c r="I397" s="81">
        <v>0.83</v>
      </c>
      <c r="J397" s="78" t="s">
        <v>4743</v>
      </c>
      <c r="K397" s="78">
        <f>VLOOKUP(C397,'[3]09.02.2026'!$C$1543:$J$2063,8,0)</f>
        <v>0</v>
      </c>
      <c r="L397" s="78">
        <f t="shared" si="21"/>
        <v>0</v>
      </c>
      <c r="M397" s="82"/>
      <c r="N397" s="82"/>
      <c r="O397" s="82"/>
      <c r="P397" s="82"/>
      <c r="Q397" s="82">
        <v>1</v>
      </c>
      <c r="R397" s="83"/>
      <c r="S397" s="83"/>
      <c r="T397" s="83"/>
      <c r="U397" s="84">
        <f t="shared" si="22"/>
        <v>0</v>
      </c>
      <c r="V397" s="84"/>
      <c r="W397" s="86"/>
      <c r="X397" s="87"/>
      <c r="Y397" s="132">
        <f>VLOOKUP(C397,'[4]ВОМ КГ-3 СОЭКС'!$C$3:$G$2063,5,0)</f>
        <v>16.899999999999999</v>
      </c>
      <c r="Z397" s="133">
        <f t="shared" si="20"/>
        <v>0</v>
      </c>
      <c r="AA397" s="132"/>
    </row>
    <row r="398" spans="1:27" x14ac:dyDescent="0.25">
      <c r="A398" s="76"/>
      <c r="B398" s="76" t="s">
        <v>1204</v>
      </c>
      <c r="C398" s="77" t="s">
        <v>4468</v>
      </c>
      <c r="D398" s="77" t="s">
        <v>4469</v>
      </c>
      <c r="E398" s="78">
        <v>2</v>
      </c>
      <c r="F398" s="79">
        <v>28.2</v>
      </c>
      <c r="G398" s="80">
        <v>56.4</v>
      </c>
      <c r="H398" s="81">
        <v>1.38</v>
      </c>
      <c r="I398" s="81">
        <v>2.76</v>
      </c>
      <c r="J398" s="78" t="s">
        <v>4743</v>
      </c>
      <c r="K398" s="78">
        <f>VLOOKUP(C398,'[3]09.02.2026'!$C$1543:$J$2063,8,0)</f>
        <v>0</v>
      </c>
      <c r="L398" s="78">
        <f t="shared" si="21"/>
        <v>0</v>
      </c>
      <c r="M398" s="82"/>
      <c r="N398" s="82"/>
      <c r="O398" s="82"/>
      <c r="P398" s="82"/>
      <c r="Q398" s="82">
        <v>2</v>
      </c>
      <c r="R398" s="83"/>
      <c r="S398" s="83"/>
      <c r="T398" s="83"/>
      <c r="U398" s="84">
        <f t="shared" si="22"/>
        <v>0</v>
      </c>
      <c r="V398" s="84"/>
      <c r="W398" s="86"/>
      <c r="X398" s="87"/>
      <c r="Y398" s="132">
        <f>VLOOKUP(C398,'[4]ВОМ КГ-3 СОЭКС'!$C$3:$G$2063,5,0)</f>
        <v>56.4</v>
      </c>
      <c r="Z398" s="133">
        <f t="shared" si="20"/>
        <v>0</v>
      </c>
      <c r="AA398" s="132"/>
    </row>
    <row r="399" spans="1:27" x14ac:dyDescent="0.25">
      <c r="A399" s="76"/>
      <c r="B399" s="76" t="s">
        <v>1207</v>
      </c>
      <c r="C399" s="77" t="s">
        <v>4470</v>
      </c>
      <c r="D399" s="77" t="s">
        <v>4471</v>
      </c>
      <c r="E399" s="78">
        <v>2</v>
      </c>
      <c r="F399" s="79">
        <v>31.2</v>
      </c>
      <c r="G399" s="80">
        <v>62.4</v>
      </c>
      <c r="H399" s="81">
        <v>1.54</v>
      </c>
      <c r="I399" s="81">
        <v>3.08</v>
      </c>
      <c r="J399" s="78" t="s">
        <v>4743</v>
      </c>
      <c r="K399" s="78">
        <f>VLOOKUP(C399,'[3]09.02.2026'!$C$1543:$J$2063,8,0)</f>
        <v>0</v>
      </c>
      <c r="L399" s="78">
        <f t="shared" si="21"/>
        <v>0</v>
      </c>
      <c r="M399" s="82"/>
      <c r="N399" s="82"/>
      <c r="O399" s="82"/>
      <c r="P399" s="82"/>
      <c r="Q399" s="82">
        <v>2</v>
      </c>
      <c r="R399" s="83"/>
      <c r="S399" s="83"/>
      <c r="T399" s="83"/>
      <c r="U399" s="84">
        <f t="shared" si="22"/>
        <v>0</v>
      </c>
      <c r="V399" s="84"/>
      <c r="W399" s="86"/>
      <c r="X399" s="87"/>
      <c r="Y399" s="132">
        <f>VLOOKUP(C399,'[4]ВОМ КГ-3 СОЭКС'!$C$3:$G$2063,5,0)</f>
        <v>62.4</v>
      </c>
      <c r="Z399" s="133">
        <f t="shared" si="20"/>
        <v>0</v>
      </c>
      <c r="AA399" s="132"/>
    </row>
    <row r="400" spans="1:27" x14ac:dyDescent="0.25">
      <c r="A400" s="76"/>
      <c r="B400" s="76" t="s">
        <v>1210</v>
      </c>
      <c r="C400" s="77" t="s">
        <v>4472</v>
      </c>
      <c r="D400" s="77" t="s">
        <v>4473</v>
      </c>
      <c r="E400" s="78">
        <v>2</v>
      </c>
      <c r="F400" s="79">
        <v>31.2</v>
      </c>
      <c r="G400" s="80">
        <v>62.4</v>
      </c>
      <c r="H400" s="81">
        <v>1.54</v>
      </c>
      <c r="I400" s="81">
        <v>3.08</v>
      </c>
      <c r="J400" s="78" t="s">
        <v>4743</v>
      </c>
      <c r="K400" s="78">
        <f>VLOOKUP(C400,'[3]09.02.2026'!$C$1543:$J$2063,8,0)</f>
        <v>0</v>
      </c>
      <c r="L400" s="78">
        <f t="shared" si="21"/>
        <v>0</v>
      </c>
      <c r="M400" s="82"/>
      <c r="N400" s="82"/>
      <c r="O400" s="82"/>
      <c r="P400" s="82"/>
      <c r="Q400" s="82">
        <v>2</v>
      </c>
      <c r="R400" s="83"/>
      <c r="S400" s="83"/>
      <c r="T400" s="83"/>
      <c r="U400" s="84">
        <f t="shared" si="22"/>
        <v>0</v>
      </c>
      <c r="V400" s="84"/>
      <c r="W400" s="86"/>
      <c r="X400" s="87"/>
      <c r="Y400" s="132">
        <f>VLOOKUP(C400,'[4]ВОМ КГ-3 СОЭКС'!$C$3:$G$2063,5,0)</f>
        <v>62.4</v>
      </c>
      <c r="Z400" s="133">
        <f t="shared" si="20"/>
        <v>0</v>
      </c>
      <c r="AA400" s="132"/>
    </row>
    <row r="401" spans="1:27" x14ac:dyDescent="0.25">
      <c r="A401" s="76"/>
      <c r="B401" s="76" t="s">
        <v>1213</v>
      </c>
      <c r="C401" s="77" t="s">
        <v>4474</v>
      </c>
      <c r="D401" s="77" t="s">
        <v>4475</v>
      </c>
      <c r="E401" s="78">
        <v>1</v>
      </c>
      <c r="F401" s="79">
        <v>25.1</v>
      </c>
      <c r="G401" s="80">
        <v>25.1</v>
      </c>
      <c r="H401" s="81">
        <v>1.25</v>
      </c>
      <c r="I401" s="81">
        <v>1.25</v>
      </c>
      <c r="J401" s="78" t="s">
        <v>4743</v>
      </c>
      <c r="K401" s="78">
        <f>VLOOKUP(C401,'[3]09.02.2026'!$C$1543:$J$2063,8,0)</f>
        <v>0</v>
      </c>
      <c r="L401" s="78">
        <f t="shared" si="21"/>
        <v>0</v>
      </c>
      <c r="M401" s="82"/>
      <c r="N401" s="82"/>
      <c r="O401" s="82"/>
      <c r="P401" s="82"/>
      <c r="Q401" s="82">
        <v>1</v>
      </c>
      <c r="R401" s="83"/>
      <c r="S401" s="83"/>
      <c r="T401" s="83"/>
      <c r="U401" s="84">
        <f t="shared" si="22"/>
        <v>0</v>
      </c>
      <c r="V401" s="84"/>
      <c r="W401" s="86"/>
      <c r="X401" s="87"/>
      <c r="Y401" s="132">
        <f>VLOOKUP(C401,'[4]ВОМ КГ-3 СОЭКС'!$C$3:$G$2063,5,0)</f>
        <v>25.1</v>
      </c>
      <c r="Z401" s="133">
        <f t="shared" si="20"/>
        <v>0</v>
      </c>
      <c r="AA401" s="132"/>
    </row>
    <row r="402" spans="1:27" x14ac:dyDescent="0.25">
      <c r="A402" s="76"/>
      <c r="B402" s="76" t="s">
        <v>1216</v>
      </c>
      <c r="C402" s="77" t="s">
        <v>4476</v>
      </c>
      <c r="D402" s="77" t="s">
        <v>4477</v>
      </c>
      <c r="E402" s="78">
        <v>1</v>
      </c>
      <c r="F402" s="79">
        <v>25.1</v>
      </c>
      <c r="G402" s="80">
        <v>25.1</v>
      </c>
      <c r="H402" s="81">
        <v>1.25</v>
      </c>
      <c r="I402" s="81">
        <v>1.25</v>
      </c>
      <c r="J402" s="78" t="s">
        <v>4743</v>
      </c>
      <c r="K402" s="78">
        <f>VLOOKUP(C402,'[3]09.02.2026'!$C$1543:$J$2063,8,0)</f>
        <v>0</v>
      </c>
      <c r="L402" s="78">
        <f t="shared" si="21"/>
        <v>0</v>
      </c>
      <c r="M402" s="82"/>
      <c r="N402" s="82"/>
      <c r="O402" s="82"/>
      <c r="P402" s="82"/>
      <c r="Q402" s="82">
        <v>1</v>
      </c>
      <c r="R402" s="83"/>
      <c r="S402" s="83"/>
      <c r="T402" s="83"/>
      <c r="U402" s="84">
        <f t="shared" si="22"/>
        <v>0</v>
      </c>
      <c r="V402" s="84"/>
      <c r="W402" s="86"/>
      <c r="X402" s="87"/>
      <c r="Y402" s="132">
        <f>VLOOKUP(C402,'[4]ВОМ КГ-3 СОЭКС'!$C$3:$G$2063,5,0)</f>
        <v>25.1</v>
      </c>
      <c r="Z402" s="133">
        <f t="shared" si="20"/>
        <v>0</v>
      </c>
      <c r="AA402" s="132"/>
    </row>
    <row r="403" spans="1:27" x14ac:dyDescent="0.25">
      <c r="A403" s="76"/>
      <c r="B403" s="76" t="s">
        <v>1219</v>
      </c>
      <c r="C403" s="77" t="s">
        <v>4478</v>
      </c>
      <c r="D403" s="77" t="s">
        <v>4479</v>
      </c>
      <c r="E403" s="78">
        <v>1</v>
      </c>
      <c r="F403" s="79">
        <v>25.1</v>
      </c>
      <c r="G403" s="80">
        <v>25.1</v>
      </c>
      <c r="H403" s="81">
        <v>1.24</v>
      </c>
      <c r="I403" s="81">
        <v>1.24</v>
      </c>
      <c r="J403" s="78" t="s">
        <v>4743</v>
      </c>
      <c r="K403" s="78">
        <f>VLOOKUP(C403,'[3]09.02.2026'!$C$1543:$J$2063,8,0)</f>
        <v>0</v>
      </c>
      <c r="L403" s="78">
        <f t="shared" si="21"/>
        <v>0</v>
      </c>
      <c r="M403" s="82"/>
      <c r="N403" s="82"/>
      <c r="O403" s="82"/>
      <c r="P403" s="82"/>
      <c r="Q403" s="82">
        <v>1</v>
      </c>
      <c r="R403" s="83"/>
      <c r="S403" s="83"/>
      <c r="T403" s="83"/>
      <c r="U403" s="84">
        <f t="shared" si="22"/>
        <v>0</v>
      </c>
      <c r="V403" s="84"/>
      <c r="W403" s="86"/>
      <c r="X403" s="87"/>
      <c r="Y403" s="132">
        <f>VLOOKUP(C403,'[4]ВОМ КГ-3 СОЭКС'!$C$3:$G$2063,5,0)</f>
        <v>25.1</v>
      </c>
      <c r="Z403" s="133">
        <f t="shared" si="20"/>
        <v>0</v>
      </c>
      <c r="AA403" s="132"/>
    </row>
    <row r="404" spans="1:27" x14ac:dyDescent="0.25">
      <c r="A404" s="76"/>
      <c r="B404" s="76" t="s">
        <v>1222</v>
      </c>
      <c r="C404" s="77" t="s">
        <v>4480</v>
      </c>
      <c r="D404" s="77" t="s">
        <v>4481</v>
      </c>
      <c r="E404" s="78">
        <v>1</v>
      </c>
      <c r="F404" s="79">
        <v>25.1</v>
      </c>
      <c r="G404" s="80">
        <v>25.1</v>
      </c>
      <c r="H404" s="81">
        <v>1.24</v>
      </c>
      <c r="I404" s="81">
        <v>1.24</v>
      </c>
      <c r="J404" s="78" t="s">
        <v>4743</v>
      </c>
      <c r="K404" s="78">
        <f>VLOOKUP(C404,'[3]09.02.2026'!$C$1543:$J$2063,8,0)</f>
        <v>0</v>
      </c>
      <c r="L404" s="78">
        <f t="shared" si="21"/>
        <v>0</v>
      </c>
      <c r="M404" s="82"/>
      <c r="N404" s="82"/>
      <c r="O404" s="82"/>
      <c r="P404" s="82"/>
      <c r="Q404" s="82">
        <v>1</v>
      </c>
      <c r="R404" s="83"/>
      <c r="S404" s="83"/>
      <c r="T404" s="83"/>
      <c r="U404" s="84">
        <f t="shared" si="22"/>
        <v>0</v>
      </c>
      <c r="V404" s="84"/>
      <c r="W404" s="86"/>
      <c r="X404" s="87"/>
      <c r="Y404" s="132">
        <f>VLOOKUP(C404,'[4]ВОМ КГ-3 СОЭКС'!$C$3:$G$2063,5,0)</f>
        <v>25.1</v>
      </c>
      <c r="Z404" s="133">
        <f t="shared" si="20"/>
        <v>0</v>
      </c>
      <c r="AA404" s="132"/>
    </row>
    <row r="405" spans="1:27" x14ac:dyDescent="0.25">
      <c r="A405" s="76"/>
      <c r="B405" s="76" t="s">
        <v>1225</v>
      </c>
      <c r="C405" s="77" t="s">
        <v>4482</v>
      </c>
      <c r="D405" s="77" t="s">
        <v>4483</v>
      </c>
      <c r="E405" s="78">
        <v>50</v>
      </c>
      <c r="F405" s="79">
        <v>24.3</v>
      </c>
      <c r="G405" s="80">
        <v>1215</v>
      </c>
      <c r="H405" s="81">
        <v>0.94</v>
      </c>
      <c r="I405" s="81">
        <v>47</v>
      </c>
      <c r="J405" s="78" t="s">
        <v>4743</v>
      </c>
      <c r="K405" s="78">
        <f>VLOOKUP(C405,'[3]09.02.2026'!$C$1543:$J$2063,8,0)</f>
        <v>0</v>
      </c>
      <c r="L405" s="78">
        <f t="shared" si="21"/>
        <v>0</v>
      </c>
      <c r="M405" s="82"/>
      <c r="N405" s="82">
        <v>8</v>
      </c>
      <c r="O405" s="82">
        <v>8</v>
      </c>
      <c r="P405" s="82">
        <v>8</v>
      </c>
      <c r="Q405" s="82">
        <v>8</v>
      </c>
      <c r="R405" s="83">
        <v>7</v>
      </c>
      <c r="S405" s="83">
        <v>7</v>
      </c>
      <c r="T405" s="83">
        <v>4</v>
      </c>
      <c r="U405" s="84">
        <f t="shared" si="22"/>
        <v>0</v>
      </c>
      <c r="V405" s="84"/>
      <c r="W405" s="86"/>
      <c r="X405" s="87"/>
      <c r="Y405" s="132">
        <f>VLOOKUP(C405,'[4]ВОМ КГ-3 СОЭКС'!$C$3:$G$2063,5,0)</f>
        <v>1215</v>
      </c>
      <c r="Z405" s="133">
        <f t="shared" si="20"/>
        <v>0</v>
      </c>
      <c r="AA405" s="132"/>
    </row>
    <row r="406" spans="1:27" x14ac:dyDescent="0.25">
      <c r="A406" s="76"/>
      <c r="B406" s="76" t="s">
        <v>1228</v>
      </c>
      <c r="C406" s="77" t="s">
        <v>4484</v>
      </c>
      <c r="D406" s="77" t="s">
        <v>4485</v>
      </c>
      <c r="E406" s="78">
        <v>2</v>
      </c>
      <c r="F406" s="79">
        <v>8.1999999999999993</v>
      </c>
      <c r="G406" s="80">
        <v>16.399999999999999</v>
      </c>
      <c r="H406" s="81">
        <v>0.31</v>
      </c>
      <c r="I406" s="81">
        <v>0.62</v>
      </c>
      <c r="J406" s="78" t="s">
        <v>4743</v>
      </c>
      <c r="K406" s="78">
        <f>VLOOKUP(C406,'[3]09.02.2026'!$C$1543:$J$2063,8,0)</f>
        <v>0</v>
      </c>
      <c r="L406" s="78">
        <f t="shared" si="21"/>
        <v>0</v>
      </c>
      <c r="M406" s="82">
        <v>1</v>
      </c>
      <c r="N406" s="82"/>
      <c r="O406" s="82"/>
      <c r="P406" s="82"/>
      <c r="Q406" s="82"/>
      <c r="R406" s="83"/>
      <c r="S406" s="83"/>
      <c r="T406" s="83">
        <v>1</v>
      </c>
      <c r="U406" s="84">
        <f t="shared" si="22"/>
        <v>0</v>
      </c>
      <c r="V406" s="84"/>
      <c r="W406" s="86"/>
      <c r="X406" s="87"/>
      <c r="Y406" s="132">
        <f>VLOOKUP(C406,'[4]ВОМ КГ-3 СОЭКС'!$C$3:$G$2063,5,0)</f>
        <v>16.399999999999999</v>
      </c>
      <c r="Z406" s="133">
        <f t="shared" si="20"/>
        <v>0</v>
      </c>
      <c r="AA406" s="132"/>
    </row>
    <row r="407" spans="1:27" x14ac:dyDescent="0.25">
      <c r="A407" s="76"/>
      <c r="B407" s="76" t="s">
        <v>1231</v>
      </c>
      <c r="C407" s="77" t="s">
        <v>4486</v>
      </c>
      <c r="D407" s="77" t="s">
        <v>4487</v>
      </c>
      <c r="E407" s="78">
        <v>1</v>
      </c>
      <c r="F407" s="79">
        <v>16.8</v>
      </c>
      <c r="G407" s="80">
        <v>16.8</v>
      </c>
      <c r="H407" s="81">
        <v>0.61</v>
      </c>
      <c r="I407" s="81">
        <v>0.61</v>
      </c>
      <c r="J407" s="78" t="s">
        <v>4743</v>
      </c>
      <c r="K407" s="78">
        <f>VLOOKUP(C407,'[3]09.02.2026'!$C$1543:$J$2063,8,0)</f>
        <v>0</v>
      </c>
      <c r="L407" s="78">
        <f t="shared" si="21"/>
        <v>0</v>
      </c>
      <c r="M407" s="82">
        <v>1</v>
      </c>
      <c r="N407" s="82"/>
      <c r="O407" s="125"/>
      <c r="P407" s="82"/>
      <c r="Q407" s="82"/>
      <c r="R407" s="83"/>
      <c r="S407" s="83"/>
      <c r="T407" s="83"/>
      <c r="U407" s="84">
        <f t="shared" si="22"/>
        <v>0</v>
      </c>
      <c r="V407" s="84"/>
      <c r="W407" s="86"/>
      <c r="X407" s="87"/>
      <c r="Y407" s="132">
        <f>VLOOKUP(C407,'[4]ВОМ КГ-3 СОЭКС'!$C$3:$G$2063,5,0)</f>
        <v>16.8</v>
      </c>
      <c r="Z407" s="133">
        <f t="shared" si="20"/>
        <v>0</v>
      </c>
      <c r="AA407" s="132"/>
    </row>
    <row r="408" spans="1:27" x14ac:dyDescent="0.25">
      <c r="A408" s="76"/>
      <c r="B408" s="76" t="s">
        <v>1234</v>
      </c>
      <c r="C408" s="77" t="s">
        <v>4488</v>
      </c>
      <c r="D408" s="77" t="s">
        <v>4489</v>
      </c>
      <c r="E408" s="78">
        <v>5</v>
      </c>
      <c r="F408" s="79">
        <v>16.8</v>
      </c>
      <c r="G408" s="80">
        <v>84</v>
      </c>
      <c r="H408" s="81">
        <v>0.61</v>
      </c>
      <c r="I408" s="81">
        <v>3.05</v>
      </c>
      <c r="J408" s="78" t="s">
        <v>4743</v>
      </c>
      <c r="K408" s="78">
        <f>VLOOKUP(C408,'[3]09.02.2026'!$C$1543:$J$2063,8,0)</f>
        <v>0</v>
      </c>
      <c r="L408" s="78">
        <f t="shared" si="21"/>
        <v>0</v>
      </c>
      <c r="M408" s="82">
        <v>5</v>
      </c>
      <c r="N408" s="82"/>
      <c r="O408" s="82"/>
      <c r="P408" s="82"/>
      <c r="Q408" s="82"/>
      <c r="R408" s="83"/>
      <c r="S408" s="83"/>
      <c r="T408" s="83"/>
      <c r="U408" s="84">
        <f t="shared" si="22"/>
        <v>0</v>
      </c>
      <c r="V408" s="84"/>
      <c r="W408" s="86"/>
      <c r="X408" s="87"/>
      <c r="Y408" s="132">
        <f>VLOOKUP(C408,'[4]ВОМ КГ-3 СОЭКС'!$C$3:$G$2063,5,0)</f>
        <v>84</v>
      </c>
      <c r="Z408" s="133">
        <f t="shared" si="20"/>
        <v>0</v>
      </c>
      <c r="AA408" s="132"/>
    </row>
    <row r="409" spans="1:27" x14ac:dyDescent="0.25">
      <c r="A409" s="76"/>
      <c r="B409" s="76" t="s">
        <v>1237</v>
      </c>
      <c r="C409" s="77" t="s">
        <v>4490</v>
      </c>
      <c r="D409" s="77" t="s">
        <v>4491</v>
      </c>
      <c r="E409" s="78">
        <v>1</v>
      </c>
      <c r="F409" s="79">
        <v>16.5</v>
      </c>
      <c r="G409" s="80">
        <v>16.5</v>
      </c>
      <c r="H409" s="81">
        <v>0.61</v>
      </c>
      <c r="I409" s="81">
        <v>0.61</v>
      </c>
      <c r="J409" s="78" t="s">
        <v>4743</v>
      </c>
      <c r="K409" s="78">
        <f>VLOOKUP(C409,'[3]09.02.2026'!$C$1543:$J$2063,8,0)</f>
        <v>0</v>
      </c>
      <c r="L409" s="78">
        <f t="shared" si="21"/>
        <v>0</v>
      </c>
      <c r="M409" s="82">
        <v>1</v>
      </c>
      <c r="N409" s="82"/>
      <c r="O409" s="82"/>
      <c r="P409" s="82"/>
      <c r="Q409" s="82"/>
      <c r="R409" s="83"/>
      <c r="S409" s="83"/>
      <c r="T409" s="83"/>
      <c r="U409" s="84">
        <f t="shared" si="22"/>
        <v>0</v>
      </c>
      <c r="V409" s="84"/>
      <c r="W409" s="86"/>
      <c r="X409" s="87"/>
      <c r="Y409" s="132">
        <f>VLOOKUP(C409,'[4]ВОМ КГ-3 СОЭКС'!$C$3:$G$2063,5,0)</f>
        <v>16.5</v>
      </c>
      <c r="Z409" s="133">
        <f t="shared" si="20"/>
        <v>0</v>
      </c>
      <c r="AA409" s="132"/>
    </row>
    <row r="410" spans="1:27" x14ac:dyDescent="0.25">
      <c r="A410" s="76"/>
      <c r="B410" s="76" t="s">
        <v>1240</v>
      </c>
      <c r="C410" s="77" t="s">
        <v>4492</v>
      </c>
      <c r="D410" s="77" t="s">
        <v>4493</v>
      </c>
      <c r="E410" s="78">
        <v>1</v>
      </c>
      <c r="F410" s="79">
        <v>104.4</v>
      </c>
      <c r="G410" s="80">
        <v>104.4</v>
      </c>
      <c r="H410" s="81">
        <v>3.89</v>
      </c>
      <c r="I410" s="81">
        <v>3.89</v>
      </c>
      <c r="J410" s="78" t="s">
        <v>4743</v>
      </c>
      <c r="K410" s="78">
        <f>VLOOKUP(C410,'[3]09.02.2026'!$C$1543:$J$2063,8,0)</f>
        <v>0</v>
      </c>
      <c r="L410" s="78">
        <f t="shared" si="21"/>
        <v>0</v>
      </c>
      <c r="M410" s="82"/>
      <c r="N410" s="82">
        <v>1</v>
      </c>
      <c r="O410" s="82"/>
      <c r="P410" s="82"/>
      <c r="Q410" s="82"/>
      <c r="R410" s="83"/>
      <c r="S410" s="83"/>
      <c r="T410" s="83"/>
      <c r="U410" s="84">
        <f t="shared" si="22"/>
        <v>0</v>
      </c>
      <c r="V410" s="84"/>
      <c r="W410" s="86"/>
      <c r="X410" s="87"/>
      <c r="Y410" s="132">
        <f>VLOOKUP(C410,'[4]ВОМ КГ-3 СОЭКС'!$C$3:$G$2063,5,0)</f>
        <v>104.4</v>
      </c>
      <c r="Z410" s="133">
        <f t="shared" si="20"/>
        <v>0</v>
      </c>
      <c r="AA410" s="132"/>
    </row>
    <row r="411" spans="1:27" x14ac:dyDescent="0.25">
      <c r="A411" s="76"/>
      <c r="B411" s="76" t="s">
        <v>1243</v>
      </c>
      <c r="C411" s="77" t="s">
        <v>4494</v>
      </c>
      <c r="D411" s="77" t="s">
        <v>4495</v>
      </c>
      <c r="E411" s="78">
        <v>5</v>
      </c>
      <c r="F411" s="79">
        <v>104.4</v>
      </c>
      <c r="G411" s="80">
        <v>522</v>
      </c>
      <c r="H411" s="81">
        <v>3.89</v>
      </c>
      <c r="I411" s="81">
        <v>19.45</v>
      </c>
      <c r="J411" s="78" t="s">
        <v>4743</v>
      </c>
      <c r="K411" s="78">
        <f>VLOOKUP(C411,'[3]09.02.2026'!$C$1543:$J$2063,8,0)</f>
        <v>0</v>
      </c>
      <c r="L411" s="78">
        <f t="shared" si="21"/>
        <v>0</v>
      </c>
      <c r="M411" s="82"/>
      <c r="N411" s="82">
        <v>5</v>
      </c>
      <c r="O411" s="82"/>
      <c r="P411" s="82"/>
      <c r="Q411" s="82"/>
      <c r="R411" s="83"/>
      <c r="S411" s="83"/>
      <c r="T411" s="83"/>
      <c r="U411" s="84">
        <f t="shared" si="22"/>
        <v>0</v>
      </c>
      <c r="V411" s="84"/>
      <c r="W411" s="86"/>
      <c r="X411" s="87"/>
      <c r="Y411" s="132">
        <f>VLOOKUP(C411,'[4]ВОМ КГ-3 СОЭКС'!$C$3:$G$2063,5,0)</f>
        <v>522</v>
      </c>
      <c r="Z411" s="133">
        <f t="shared" si="20"/>
        <v>0</v>
      </c>
      <c r="AA411" s="132"/>
    </row>
    <row r="412" spans="1:27" x14ac:dyDescent="0.25">
      <c r="A412" s="76"/>
      <c r="B412" s="76" t="s">
        <v>1246</v>
      </c>
      <c r="C412" s="77" t="s">
        <v>4496</v>
      </c>
      <c r="D412" s="77" t="s">
        <v>4497</v>
      </c>
      <c r="E412" s="78">
        <v>12</v>
      </c>
      <c r="F412" s="79">
        <v>104.8</v>
      </c>
      <c r="G412" s="80">
        <v>1257.5999999999999</v>
      </c>
      <c r="H412" s="81">
        <v>3.91</v>
      </c>
      <c r="I412" s="81">
        <v>46.92</v>
      </c>
      <c r="J412" s="78" t="s">
        <v>4743</v>
      </c>
      <c r="K412" s="78">
        <f>VLOOKUP(C412,'[3]09.02.2026'!$C$1543:$J$2063,8,0)</f>
        <v>0</v>
      </c>
      <c r="L412" s="78">
        <f t="shared" si="21"/>
        <v>0</v>
      </c>
      <c r="M412" s="82"/>
      <c r="N412" s="82">
        <v>2</v>
      </c>
      <c r="O412" s="82">
        <v>2</v>
      </c>
      <c r="P412" s="82">
        <v>2</v>
      </c>
      <c r="Q412" s="82">
        <v>2</v>
      </c>
      <c r="R412" s="83">
        <v>2</v>
      </c>
      <c r="S412" s="83">
        <v>2</v>
      </c>
      <c r="T412" s="83"/>
      <c r="U412" s="84">
        <f t="shared" si="22"/>
        <v>0</v>
      </c>
      <c r="V412" s="84"/>
      <c r="W412" s="86"/>
      <c r="X412" s="87"/>
      <c r="Y412" s="132">
        <f>VLOOKUP(C412,'[4]ВОМ КГ-3 СОЭКС'!$C$3:$G$2063,5,0)</f>
        <v>1257.5999999999999</v>
      </c>
      <c r="Z412" s="133">
        <f t="shared" si="20"/>
        <v>0</v>
      </c>
      <c r="AA412" s="132"/>
    </row>
    <row r="413" spans="1:27" x14ac:dyDescent="0.25">
      <c r="A413" s="76"/>
      <c r="B413" s="76" t="s">
        <v>1249</v>
      </c>
      <c r="C413" s="77" t="s">
        <v>4498</v>
      </c>
      <c r="D413" s="77" t="s">
        <v>4499</v>
      </c>
      <c r="E413" s="78">
        <v>66</v>
      </c>
      <c r="F413" s="79">
        <v>104</v>
      </c>
      <c r="G413" s="80">
        <v>6864</v>
      </c>
      <c r="H413" s="81">
        <v>3.88</v>
      </c>
      <c r="I413" s="81">
        <v>256.08</v>
      </c>
      <c r="J413" s="78" t="s">
        <v>4743</v>
      </c>
      <c r="K413" s="78">
        <f>VLOOKUP(C413,'[3]09.02.2026'!$C$1543:$J$2063,8,0)</f>
        <v>0</v>
      </c>
      <c r="L413" s="78">
        <f t="shared" si="21"/>
        <v>0</v>
      </c>
      <c r="M413" s="82"/>
      <c r="N413" s="82">
        <v>6</v>
      </c>
      <c r="O413" s="82">
        <v>12</v>
      </c>
      <c r="P413" s="82">
        <v>12</v>
      </c>
      <c r="Q413" s="82">
        <v>12</v>
      </c>
      <c r="R413" s="83">
        <v>12</v>
      </c>
      <c r="S413" s="83">
        <v>12</v>
      </c>
      <c r="T413" s="83"/>
      <c r="U413" s="84">
        <f t="shared" si="22"/>
        <v>0</v>
      </c>
      <c r="V413" s="84"/>
      <c r="W413" s="86"/>
      <c r="X413" s="87"/>
      <c r="Y413" s="132">
        <f>VLOOKUP(C413,'[4]ВОМ КГ-3 СОЭКС'!$C$3:$G$2063,5,0)</f>
        <v>6864</v>
      </c>
      <c r="Z413" s="133">
        <f t="shared" si="20"/>
        <v>0</v>
      </c>
      <c r="AA413" s="132"/>
    </row>
    <row r="414" spans="1:27" x14ac:dyDescent="0.25">
      <c r="A414" s="76"/>
      <c r="B414" s="76" t="s">
        <v>1252</v>
      </c>
      <c r="C414" s="77" t="s">
        <v>4500</v>
      </c>
      <c r="D414" s="77" t="s">
        <v>4501</v>
      </c>
      <c r="E414" s="78">
        <v>1</v>
      </c>
      <c r="F414" s="79">
        <v>87.8</v>
      </c>
      <c r="G414" s="80">
        <v>87.8</v>
      </c>
      <c r="H414" s="81">
        <v>3.27</v>
      </c>
      <c r="I414" s="81">
        <v>3.27</v>
      </c>
      <c r="J414" s="78" t="s">
        <v>4743</v>
      </c>
      <c r="K414" s="78">
        <f>VLOOKUP(C414,'[3]09.02.2026'!$C$1543:$J$2063,8,0)</f>
        <v>0</v>
      </c>
      <c r="L414" s="78">
        <f t="shared" si="21"/>
        <v>0</v>
      </c>
      <c r="M414" s="82"/>
      <c r="N414" s="82"/>
      <c r="O414" s="82"/>
      <c r="P414" s="82"/>
      <c r="Q414" s="82"/>
      <c r="R414" s="83"/>
      <c r="S414" s="83"/>
      <c r="T414" s="83">
        <v>1</v>
      </c>
      <c r="U414" s="84">
        <f t="shared" si="22"/>
        <v>0</v>
      </c>
      <c r="V414" s="84"/>
      <c r="W414" s="86"/>
      <c r="X414" s="87"/>
      <c r="Y414" s="132">
        <f>VLOOKUP(C414,'[4]ВОМ КГ-3 СОЭКС'!$C$3:$G$2063,5,0)</f>
        <v>87.8</v>
      </c>
      <c r="Z414" s="133">
        <f t="shared" si="20"/>
        <v>0</v>
      </c>
      <c r="AA414" s="132"/>
    </row>
    <row r="415" spans="1:27" x14ac:dyDescent="0.25">
      <c r="A415" s="76"/>
      <c r="B415" s="76" t="s">
        <v>1255</v>
      </c>
      <c r="C415" s="77" t="s">
        <v>4502</v>
      </c>
      <c r="D415" s="77" t="s">
        <v>4503</v>
      </c>
      <c r="E415" s="78">
        <v>1</v>
      </c>
      <c r="F415" s="79">
        <v>87.5</v>
      </c>
      <c r="G415" s="80">
        <v>87.5</v>
      </c>
      <c r="H415" s="81">
        <v>3.26</v>
      </c>
      <c r="I415" s="81">
        <v>3.26</v>
      </c>
      <c r="J415" s="78" t="s">
        <v>4743</v>
      </c>
      <c r="K415" s="78">
        <f>VLOOKUP(C415,'[3]09.02.2026'!$C$1543:$J$2063,8,0)</f>
        <v>0</v>
      </c>
      <c r="L415" s="78">
        <f t="shared" si="21"/>
        <v>0</v>
      </c>
      <c r="M415" s="82"/>
      <c r="N415" s="82"/>
      <c r="O415" s="82"/>
      <c r="P415" s="82"/>
      <c r="Q415" s="82"/>
      <c r="R415" s="83"/>
      <c r="S415" s="83"/>
      <c r="T415" s="83">
        <v>1</v>
      </c>
      <c r="U415" s="84">
        <f t="shared" si="22"/>
        <v>0</v>
      </c>
      <c r="V415" s="84"/>
      <c r="W415" s="86"/>
      <c r="X415" s="87"/>
      <c r="Y415" s="132">
        <f>VLOOKUP(C415,'[4]ВОМ КГ-3 СОЭКС'!$C$3:$G$2063,5,0)</f>
        <v>87.5</v>
      </c>
      <c r="Z415" s="133">
        <f t="shared" si="20"/>
        <v>0</v>
      </c>
      <c r="AA415" s="132"/>
    </row>
    <row r="416" spans="1:27" x14ac:dyDescent="0.25">
      <c r="A416" s="76"/>
      <c r="B416" s="76" t="s">
        <v>1258</v>
      </c>
      <c r="C416" s="77" t="s">
        <v>4504</v>
      </c>
      <c r="D416" s="77" t="s">
        <v>4505</v>
      </c>
      <c r="E416" s="78">
        <v>5</v>
      </c>
      <c r="F416" s="79">
        <v>89.1</v>
      </c>
      <c r="G416" s="80">
        <v>445.5</v>
      </c>
      <c r="H416" s="81">
        <v>3.31</v>
      </c>
      <c r="I416" s="81">
        <v>16.55</v>
      </c>
      <c r="J416" s="78" t="s">
        <v>4743</v>
      </c>
      <c r="K416" s="78">
        <f>VLOOKUP(C416,'[3]09.02.2026'!$C$1543:$J$2063,8,0)</f>
        <v>0</v>
      </c>
      <c r="L416" s="78">
        <f t="shared" si="21"/>
        <v>0</v>
      </c>
      <c r="M416" s="82"/>
      <c r="N416" s="82"/>
      <c r="O416" s="82"/>
      <c r="P416" s="82"/>
      <c r="Q416" s="82"/>
      <c r="R416" s="83"/>
      <c r="S416" s="83"/>
      <c r="T416" s="83">
        <v>5</v>
      </c>
      <c r="U416" s="84">
        <f t="shared" si="22"/>
        <v>0</v>
      </c>
      <c r="V416" s="84"/>
      <c r="W416" s="86"/>
      <c r="X416" s="87"/>
      <c r="Y416" s="132">
        <f>VLOOKUP(C416,'[4]ВОМ КГ-3 СОЭКС'!$C$3:$G$2063,5,0)</f>
        <v>445.5</v>
      </c>
      <c r="Z416" s="133">
        <f t="shared" si="20"/>
        <v>0</v>
      </c>
      <c r="AA416" s="132"/>
    </row>
    <row r="417" spans="1:27" x14ac:dyDescent="0.25">
      <c r="A417" s="76"/>
      <c r="B417" s="76" t="s">
        <v>1261</v>
      </c>
      <c r="C417" s="77" t="s">
        <v>4506</v>
      </c>
      <c r="D417" s="77" t="s">
        <v>4507</v>
      </c>
      <c r="E417" s="78">
        <v>1</v>
      </c>
      <c r="F417" s="79">
        <v>46.1</v>
      </c>
      <c r="G417" s="80">
        <v>46.1</v>
      </c>
      <c r="H417" s="81">
        <v>1.29</v>
      </c>
      <c r="I417" s="81">
        <v>1.29</v>
      </c>
      <c r="J417" s="78" t="s">
        <v>4743</v>
      </c>
      <c r="K417" s="78">
        <f>VLOOKUP(C417,'[3]09.02.2026'!$C$1543:$J$2063,8,0)</f>
        <v>0</v>
      </c>
      <c r="L417" s="78">
        <f t="shared" si="21"/>
        <v>0</v>
      </c>
      <c r="M417" s="82"/>
      <c r="N417" s="82"/>
      <c r="O417" s="82"/>
      <c r="P417" s="82">
        <v>1</v>
      </c>
      <c r="Q417" s="82"/>
      <c r="R417" s="83"/>
      <c r="S417" s="83"/>
      <c r="T417" s="83"/>
      <c r="U417" s="84">
        <f t="shared" si="22"/>
        <v>0</v>
      </c>
      <c r="V417" s="84"/>
      <c r="W417" s="86"/>
      <c r="X417" s="87"/>
      <c r="Y417" s="132">
        <f>VLOOKUP(C417,'[4]ВОМ КГ-3 СОЭКС'!$C$3:$G$2063,5,0)</f>
        <v>46.1</v>
      </c>
      <c r="Z417" s="133">
        <f t="shared" si="20"/>
        <v>0</v>
      </c>
      <c r="AA417" s="132"/>
    </row>
    <row r="418" spans="1:27" x14ac:dyDescent="0.25">
      <c r="A418" s="76"/>
      <c r="B418" s="76" t="s">
        <v>1264</v>
      </c>
      <c r="C418" s="77" t="s">
        <v>4508</v>
      </c>
      <c r="D418" s="77" t="s">
        <v>4509</v>
      </c>
      <c r="E418" s="78">
        <v>26</v>
      </c>
      <c r="F418" s="79">
        <v>1</v>
      </c>
      <c r="G418" s="80">
        <v>26</v>
      </c>
      <c r="H418" s="81">
        <v>0.05</v>
      </c>
      <c r="I418" s="81">
        <v>1.3</v>
      </c>
      <c r="J418" s="78" t="s">
        <v>4743</v>
      </c>
      <c r="K418" s="78">
        <f>VLOOKUP(C418,'[3]09.02.2026'!$C$1543:$J$2063,8,0)</f>
        <v>0</v>
      </c>
      <c r="L418" s="78">
        <f t="shared" si="21"/>
        <v>0</v>
      </c>
      <c r="M418" s="82">
        <v>3</v>
      </c>
      <c r="N418" s="82">
        <v>4</v>
      </c>
      <c r="O418" s="82">
        <v>4</v>
      </c>
      <c r="P418" s="82">
        <v>4</v>
      </c>
      <c r="Q418" s="82">
        <v>4</v>
      </c>
      <c r="R418" s="83">
        <v>4</v>
      </c>
      <c r="S418" s="83">
        <v>3</v>
      </c>
      <c r="T418" s="83"/>
      <c r="U418" s="84">
        <f t="shared" si="22"/>
        <v>0</v>
      </c>
      <c r="V418" s="84"/>
      <c r="W418" s="86"/>
      <c r="X418" s="87"/>
      <c r="Y418" s="132">
        <f>VLOOKUP(C418,'[4]ВОМ КГ-3 СОЭКС'!$C$3:$G$2063,5,0)</f>
        <v>26</v>
      </c>
      <c r="Z418" s="133">
        <f t="shared" si="20"/>
        <v>0</v>
      </c>
      <c r="AA418" s="132"/>
    </row>
    <row r="419" spans="1:27" x14ac:dyDescent="0.25">
      <c r="A419" s="76"/>
      <c r="B419" s="76" t="s">
        <v>1267</v>
      </c>
      <c r="C419" s="77" t="s">
        <v>4510</v>
      </c>
      <c r="D419" s="77" t="s">
        <v>4511</v>
      </c>
      <c r="E419" s="78">
        <v>22</v>
      </c>
      <c r="F419" s="79">
        <v>5.0999999999999996</v>
      </c>
      <c r="G419" s="80">
        <v>112.2</v>
      </c>
      <c r="H419" s="81">
        <v>0.22</v>
      </c>
      <c r="I419" s="81">
        <v>4.84</v>
      </c>
      <c r="J419" s="78" t="s">
        <v>4743</v>
      </c>
      <c r="K419" s="78">
        <f>VLOOKUP(C419,'[3]09.02.2026'!$C$1543:$J$2063,8,0)</f>
        <v>0</v>
      </c>
      <c r="L419" s="78">
        <f t="shared" si="21"/>
        <v>0</v>
      </c>
      <c r="M419" s="82">
        <v>2</v>
      </c>
      <c r="N419" s="82">
        <v>4</v>
      </c>
      <c r="O419" s="82">
        <v>4</v>
      </c>
      <c r="P419" s="82">
        <v>3</v>
      </c>
      <c r="Q419" s="82">
        <v>3</v>
      </c>
      <c r="R419" s="83">
        <v>4</v>
      </c>
      <c r="S419" s="83">
        <v>2</v>
      </c>
      <c r="T419" s="83"/>
      <c r="U419" s="84">
        <f t="shared" si="22"/>
        <v>0</v>
      </c>
      <c r="V419" s="84"/>
      <c r="W419" s="86"/>
      <c r="X419" s="87"/>
      <c r="Y419" s="132">
        <f>VLOOKUP(C419,'[4]ВОМ КГ-3 СОЭКС'!$C$3:$G$2063,5,0)</f>
        <v>112.2</v>
      </c>
      <c r="Z419" s="133">
        <f t="shared" si="20"/>
        <v>0</v>
      </c>
      <c r="AA419" s="132"/>
    </row>
    <row r="420" spans="1:27" x14ac:dyDescent="0.25">
      <c r="A420" s="76"/>
      <c r="B420" s="76" t="s">
        <v>1270</v>
      </c>
      <c r="C420" s="77" t="s">
        <v>4512</v>
      </c>
      <c r="D420" s="77" t="s">
        <v>4513</v>
      </c>
      <c r="E420" s="78">
        <v>2</v>
      </c>
      <c r="F420" s="79">
        <v>3.5</v>
      </c>
      <c r="G420" s="80">
        <v>7</v>
      </c>
      <c r="H420" s="81">
        <v>0.15</v>
      </c>
      <c r="I420" s="81">
        <v>0.3</v>
      </c>
      <c r="J420" s="78" t="s">
        <v>4743</v>
      </c>
      <c r="K420" s="78">
        <f>VLOOKUP(C420,'[3]09.02.2026'!$C$1543:$J$2063,8,0)</f>
        <v>0</v>
      </c>
      <c r="L420" s="78">
        <f t="shared" si="21"/>
        <v>0</v>
      </c>
      <c r="M420" s="82"/>
      <c r="N420" s="82"/>
      <c r="O420" s="82"/>
      <c r="P420" s="82"/>
      <c r="Q420" s="82"/>
      <c r="R420" s="83"/>
      <c r="S420" s="83"/>
      <c r="T420" s="83">
        <v>2</v>
      </c>
      <c r="U420" s="84">
        <f t="shared" si="22"/>
        <v>0</v>
      </c>
      <c r="V420" s="84"/>
      <c r="W420" s="86"/>
      <c r="X420" s="87"/>
      <c r="Y420" s="132">
        <f>VLOOKUP(C420,'[4]ВОМ КГ-3 СОЭКС'!$C$3:$G$2063,5,0)</f>
        <v>7</v>
      </c>
      <c r="Z420" s="133">
        <f t="shared" si="20"/>
        <v>0</v>
      </c>
      <c r="AA420" s="132"/>
    </row>
    <row r="421" spans="1:27" x14ac:dyDescent="0.25">
      <c r="A421" s="76"/>
      <c r="B421" s="76" t="s">
        <v>1273</v>
      </c>
      <c r="C421" s="77" t="s">
        <v>4514</v>
      </c>
      <c r="D421" s="77" t="s">
        <v>4515</v>
      </c>
      <c r="E421" s="78">
        <v>24</v>
      </c>
      <c r="F421" s="79">
        <v>0.5</v>
      </c>
      <c r="G421" s="80">
        <v>12</v>
      </c>
      <c r="H421" s="81">
        <v>0.02</v>
      </c>
      <c r="I421" s="81">
        <v>0.48</v>
      </c>
      <c r="J421" s="78" t="s">
        <v>4743</v>
      </c>
      <c r="K421" s="78">
        <f>VLOOKUP(C421,'[3]09.02.2026'!$C$1543:$J$2063,8,0)</f>
        <v>0</v>
      </c>
      <c r="L421" s="78">
        <f t="shared" si="21"/>
        <v>0</v>
      </c>
      <c r="M421" s="82"/>
      <c r="N421" s="82"/>
      <c r="O421" s="82"/>
      <c r="P421" s="82">
        <v>12</v>
      </c>
      <c r="Q421" s="82">
        <v>12</v>
      </c>
      <c r="R421" s="83"/>
      <c r="S421" s="83"/>
      <c r="T421" s="83"/>
      <c r="U421" s="84">
        <f t="shared" si="22"/>
        <v>0</v>
      </c>
      <c r="V421" s="131" t="s">
        <v>4754</v>
      </c>
      <c r="W421" s="86"/>
      <c r="X421" s="87"/>
      <c r="Y421" s="132">
        <f>VLOOKUP(C421,'[4]ВОМ КГ-3 СОЭКС'!$C$3:$G$2063,5,0)</f>
        <v>12</v>
      </c>
      <c r="Z421" s="133">
        <f t="shared" si="20"/>
        <v>0</v>
      </c>
      <c r="AA421" s="132"/>
    </row>
    <row r="422" spans="1:27" x14ac:dyDescent="0.25">
      <c r="A422" s="76"/>
      <c r="B422" s="76" t="s">
        <v>1276</v>
      </c>
      <c r="C422" s="77" t="s">
        <v>4516</v>
      </c>
      <c r="D422" s="77" t="s">
        <v>4517</v>
      </c>
      <c r="E422" s="78">
        <v>24</v>
      </c>
      <c r="F422" s="79">
        <v>185</v>
      </c>
      <c r="G422" s="80">
        <v>4440</v>
      </c>
      <c r="H422" s="81">
        <v>6.49</v>
      </c>
      <c r="I422" s="81">
        <v>155.76</v>
      </c>
      <c r="J422" s="78" t="s">
        <v>4743</v>
      </c>
      <c r="K422" s="78">
        <f>VLOOKUP(C422,'[3]09.02.2026'!$C$1543:$J$2063,8,0)</f>
        <v>0</v>
      </c>
      <c r="L422" s="78">
        <f t="shared" si="21"/>
        <v>0</v>
      </c>
      <c r="M422" s="82"/>
      <c r="N422" s="82">
        <v>4</v>
      </c>
      <c r="O422" s="82">
        <v>4</v>
      </c>
      <c r="P422" s="82">
        <v>4</v>
      </c>
      <c r="Q422" s="82">
        <v>4</v>
      </c>
      <c r="R422" s="83">
        <v>4</v>
      </c>
      <c r="S422" s="83">
        <v>4</v>
      </c>
      <c r="T422" s="83"/>
      <c r="U422" s="84">
        <f t="shared" si="22"/>
        <v>0</v>
      </c>
      <c r="V422" s="84"/>
      <c r="W422" s="86"/>
      <c r="X422" s="87"/>
      <c r="Y422" s="132">
        <f>VLOOKUP(C422,'[4]ВОМ КГ-3 СОЭКС'!$C$3:$G$2063,5,0)</f>
        <v>4440</v>
      </c>
      <c r="Z422" s="133">
        <f t="shared" si="20"/>
        <v>0</v>
      </c>
      <c r="AA422" s="132"/>
    </row>
    <row r="423" spans="1:27" x14ac:dyDescent="0.25">
      <c r="A423" s="76"/>
      <c r="B423" s="76" t="s">
        <v>1279</v>
      </c>
      <c r="C423" s="77" t="s">
        <v>4518</v>
      </c>
      <c r="D423" s="77" t="s">
        <v>4519</v>
      </c>
      <c r="E423" s="78">
        <v>2</v>
      </c>
      <c r="F423" s="79">
        <v>118.2</v>
      </c>
      <c r="G423" s="80">
        <v>236.4</v>
      </c>
      <c r="H423" s="81">
        <v>4.12</v>
      </c>
      <c r="I423" s="81">
        <v>8.24</v>
      </c>
      <c r="J423" s="78" t="s">
        <v>4743</v>
      </c>
      <c r="K423" s="78">
        <f>VLOOKUP(C423,'[3]09.02.2026'!$C$1543:$J$2063,8,0)</f>
        <v>0</v>
      </c>
      <c r="L423" s="78">
        <f t="shared" si="21"/>
        <v>0</v>
      </c>
      <c r="M423" s="82"/>
      <c r="N423" s="82"/>
      <c r="O423" s="82"/>
      <c r="P423" s="82"/>
      <c r="Q423" s="82"/>
      <c r="R423" s="83"/>
      <c r="S423" s="83"/>
      <c r="T423" s="83">
        <v>2</v>
      </c>
      <c r="U423" s="84">
        <f t="shared" si="22"/>
        <v>0</v>
      </c>
      <c r="V423" s="84"/>
      <c r="W423" s="86"/>
      <c r="X423" s="87"/>
      <c r="Y423" s="132">
        <f>VLOOKUP(C423,'[4]ВОМ КГ-3 СОЭКС'!$C$3:$G$2063,5,0)</f>
        <v>236.4</v>
      </c>
      <c r="Z423" s="133">
        <f t="shared" si="20"/>
        <v>0</v>
      </c>
      <c r="AA423" s="132"/>
    </row>
    <row r="424" spans="1:27" x14ac:dyDescent="0.25">
      <c r="A424" s="76"/>
      <c r="B424" s="76" t="s">
        <v>1282</v>
      </c>
      <c r="C424" s="77" t="s">
        <v>4520</v>
      </c>
      <c r="D424" s="77" t="s">
        <v>4521</v>
      </c>
      <c r="E424" s="78">
        <v>10</v>
      </c>
      <c r="F424" s="79">
        <v>311.5</v>
      </c>
      <c r="G424" s="80">
        <v>3115</v>
      </c>
      <c r="H424" s="81">
        <v>8.3000000000000007</v>
      </c>
      <c r="I424" s="81">
        <v>83</v>
      </c>
      <c r="J424" s="78" t="s">
        <v>4743</v>
      </c>
      <c r="K424" s="78">
        <f>VLOOKUP(C424,'[3]09.02.2026'!$C$1543:$J$2063,8,0)</f>
        <v>0</v>
      </c>
      <c r="L424" s="78">
        <f t="shared" si="21"/>
        <v>0</v>
      </c>
      <c r="M424" s="82"/>
      <c r="N424" s="82">
        <v>2</v>
      </c>
      <c r="O424" s="82">
        <v>2</v>
      </c>
      <c r="P424" s="82">
        <v>2</v>
      </c>
      <c r="Q424" s="82"/>
      <c r="R424" s="83">
        <v>2</v>
      </c>
      <c r="S424" s="83">
        <v>2</v>
      </c>
      <c r="T424" s="83"/>
      <c r="U424" s="84">
        <f t="shared" si="22"/>
        <v>0</v>
      </c>
      <c r="V424" s="84"/>
      <c r="W424" s="86"/>
      <c r="X424" s="87"/>
      <c r="Y424" s="132">
        <f>VLOOKUP(C424,'[4]ВОМ КГ-3 СОЭКС'!$C$3:$G$2063,5,0)</f>
        <v>3115</v>
      </c>
      <c r="Z424" s="133">
        <f t="shared" si="20"/>
        <v>0</v>
      </c>
      <c r="AA424" s="132"/>
    </row>
    <row r="425" spans="1:27" x14ac:dyDescent="0.25">
      <c r="A425" s="76"/>
      <c r="B425" s="76" t="s">
        <v>1285</v>
      </c>
      <c r="C425" s="77" t="s">
        <v>4522</v>
      </c>
      <c r="D425" s="77" t="s">
        <v>4523</v>
      </c>
      <c r="E425" s="78">
        <v>1</v>
      </c>
      <c r="F425" s="79">
        <v>339.7</v>
      </c>
      <c r="G425" s="80">
        <v>339.7</v>
      </c>
      <c r="H425" s="81">
        <v>8.84</v>
      </c>
      <c r="I425" s="81">
        <v>8.84</v>
      </c>
      <c r="J425" s="78" t="s">
        <v>4743</v>
      </c>
      <c r="K425" s="78">
        <f>VLOOKUP(C425,'[3]09.02.2026'!$C$1543:$J$2063,8,0)</f>
        <v>0</v>
      </c>
      <c r="L425" s="78">
        <f t="shared" si="21"/>
        <v>0</v>
      </c>
      <c r="M425" s="82"/>
      <c r="N425" s="82"/>
      <c r="O425" s="82"/>
      <c r="P425" s="82"/>
      <c r="Q425" s="82"/>
      <c r="R425" s="83"/>
      <c r="S425" s="83">
        <v>1</v>
      </c>
      <c r="T425" s="83"/>
      <c r="U425" s="84">
        <f t="shared" si="22"/>
        <v>0</v>
      </c>
      <c r="V425" s="84"/>
      <c r="W425" s="86"/>
      <c r="X425" s="87"/>
      <c r="Y425" s="132">
        <f>VLOOKUP(C425,'[4]ВОМ КГ-3 СОЭКС'!$C$3:$G$2063,5,0)</f>
        <v>339.7</v>
      </c>
      <c r="Z425" s="133">
        <f t="shared" si="20"/>
        <v>0</v>
      </c>
      <c r="AA425" s="132"/>
    </row>
    <row r="426" spans="1:27" x14ac:dyDescent="0.25">
      <c r="A426" s="76"/>
      <c r="B426" s="76" t="s">
        <v>1288</v>
      </c>
      <c r="C426" s="77" t="s">
        <v>4524</v>
      </c>
      <c r="D426" s="77" t="s">
        <v>4525</v>
      </c>
      <c r="E426" s="78">
        <v>2</v>
      </c>
      <c r="F426" s="79">
        <v>102.3</v>
      </c>
      <c r="G426" s="80">
        <v>204.6</v>
      </c>
      <c r="H426" s="81">
        <v>2.77</v>
      </c>
      <c r="I426" s="81">
        <v>5.54</v>
      </c>
      <c r="J426" s="78" t="s">
        <v>4743</v>
      </c>
      <c r="K426" s="78">
        <f>VLOOKUP(C426,'[3]09.02.2026'!$C$1543:$J$2063,8,0)</f>
        <v>0</v>
      </c>
      <c r="L426" s="78">
        <f t="shared" si="21"/>
        <v>0</v>
      </c>
      <c r="M426" s="82"/>
      <c r="N426" s="82"/>
      <c r="O426" s="82"/>
      <c r="P426" s="82"/>
      <c r="Q426" s="82"/>
      <c r="R426" s="83"/>
      <c r="S426" s="83"/>
      <c r="T426" s="83">
        <v>2</v>
      </c>
      <c r="U426" s="84">
        <f t="shared" si="22"/>
        <v>0</v>
      </c>
      <c r="V426" s="84"/>
      <c r="W426" s="86"/>
      <c r="X426" s="87"/>
      <c r="Y426" s="132">
        <f>VLOOKUP(C426,'[4]ВОМ КГ-3 СОЭКС'!$C$3:$G$2063,5,0)</f>
        <v>204.6</v>
      </c>
      <c r="Z426" s="133">
        <f t="shared" si="20"/>
        <v>0</v>
      </c>
      <c r="AA426" s="132"/>
    </row>
    <row r="427" spans="1:27" x14ac:dyDescent="0.25">
      <c r="A427" s="76"/>
      <c r="B427" s="76" t="s">
        <v>1291</v>
      </c>
      <c r="C427" s="77" t="s">
        <v>4526</v>
      </c>
      <c r="D427" s="77" t="s">
        <v>4527</v>
      </c>
      <c r="E427" s="78">
        <v>1</v>
      </c>
      <c r="F427" s="79">
        <v>544</v>
      </c>
      <c r="G427" s="80">
        <v>544</v>
      </c>
      <c r="H427" s="81">
        <v>11.91</v>
      </c>
      <c r="I427" s="81">
        <v>11.91</v>
      </c>
      <c r="J427" s="78" t="s">
        <v>4743</v>
      </c>
      <c r="K427" s="78">
        <f>VLOOKUP(C427,'[3]09.02.2026'!$C$1543:$J$2063,8,0)</f>
        <v>0</v>
      </c>
      <c r="L427" s="78">
        <f t="shared" si="21"/>
        <v>0</v>
      </c>
      <c r="M427" s="82"/>
      <c r="N427" s="82"/>
      <c r="O427" s="82"/>
      <c r="P427" s="82"/>
      <c r="Q427" s="82">
        <v>1</v>
      </c>
      <c r="R427" s="83"/>
      <c r="S427" s="83"/>
      <c r="T427" s="83"/>
      <c r="U427" s="84">
        <f t="shared" si="22"/>
        <v>0</v>
      </c>
      <c r="V427" s="84"/>
      <c r="W427" s="86"/>
      <c r="X427" s="87"/>
      <c r="Y427" s="132">
        <f>VLOOKUP(C427,'[4]ВОМ КГ-3 СОЭКС'!$C$3:$G$2063,5,0)</f>
        <v>544</v>
      </c>
      <c r="Z427" s="133">
        <f t="shared" si="20"/>
        <v>0</v>
      </c>
      <c r="AA427" s="132"/>
    </row>
    <row r="428" spans="1:27" x14ac:dyDescent="0.25">
      <c r="A428" s="76"/>
      <c r="B428" s="76" t="s">
        <v>1294</v>
      </c>
      <c r="C428" s="77" t="s">
        <v>4528</v>
      </c>
      <c r="D428" s="77" t="s">
        <v>4529</v>
      </c>
      <c r="E428" s="78">
        <v>6</v>
      </c>
      <c r="F428" s="79">
        <v>515.5</v>
      </c>
      <c r="G428" s="80">
        <v>3093</v>
      </c>
      <c r="H428" s="81">
        <v>11.42</v>
      </c>
      <c r="I428" s="81">
        <v>68.52</v>
      </c>
      <c r="J428" s="78" t="s">
        <v>4743</v>
      </c>
      <c r="K428" s="78">
        <f>VLOOKUP(C428,'[3]09.02.2026'!$C$1543:$J$2063,8,0)</f>
        <v>0</v>
      </c>
      <c r="L428" s="78">
        <f t="shared" si="21"/>
        <v>0</v>
      </c>
      <c r="M428" s="82">
        <v>1</v>
      </c>
      <c r="N428" s="82">
        <v>1</v>
      </c>
      <c r="O428" s="82">
        <v>1</v>
      </c>
      <c r="P428" s="82">
        <v>1</v>
      </c>
      <c r="Q428" s="82">
        <v>1</v>
      </c>
      <c r="R428" s="83">
        <v>1</v>
      </c>
      <c r="S428" s="83"/>
      <c r="T428" s="83"/>
      <c r="U428" s="84">
        <f t="shared" si="22"/>
        <v>0</v>
      </c>
      <c r="V428" s="84"/>
      <c r="W428" s="86"/>
      <c r="X428" s="87"/>
      <c r="Y428" s="132">
        <f>VLOOKUP(C428,'[4]ВОМ КГ-3 СОЭКС'!$C$3:$G$2063,5,0)</f>
        <v>3093</v>
      </c>
      <c r="Z428" s="133">
        <f t="shared" si="20"/>
        <v>0</v>
      </c>
      <c r="AA428" s="132"/>
    </row>
    <row r="429" spans="1:27" x14ac:dyDescent="0.25">
      <c r="A429" s="76"/>
      <c r="B429" s="76" t="s">
        <v>1297</v>
      </c>
      <c r="C429" s="77" t="s">
        <v>4530</v>
      </c>
      <c r="D429" s="77" t="s">
        <v>4531</v>
      </c>
      <c r="E429" s="78">
        <v>1</v>
      </c>
      <c r="F429" s="79">
        <v>578.20000000000005</v>
      </c>
      <c r="G429" s="80">
        <v>578.20000000000005</v>
      </c>
      <c r="H429" s="81">
        <v>12.84</v>
      </c>
      <c r="I429" s="81">
        <v>12.84</v>
      </c>
      <c r="J429" s="78" t="s">
        <v>4743</v>
      </c>
      <c r="K429" s="78">
        <f>VLOOKUP(C429,'[3]09.02.2026'!$C$1543:$J$2063,8,0)</f>
        <v>0</v>
      </c>
      <c r="L429" s="78">
        <f t="shared" si="21"/>
        <v>0</v>
      </c>
      <c r="M429" s="82"/>
      <c r="N429" s="82"/>
      <c r="O429" s="82"/>
      <c r="P429" s="82"/>
      <c r="Q429" s="82">
        <v>1</v>
      </c>
      <c r="R429" s="83"/>
      <c r="S429" s="83"/>
      <c r="T429" s="83"/>
      <c r="U429" s="84">
        <f t="shared" si="22"/>
        <v>0</v>
      </c>
      <c r="V429" s="84"/>
      <c r="W429" s="86"/>
      <c r="X429" s="87"/>
      <c r="Y429" s="132">
        <f>VLOOKUP(C429,'[4]ВОМ КГ-3 СОЭКС'!$C$3:$G$2063,5,0)</f>
        <v>578.20000000000005</v>
      </c>
      <c r="Z429" s="133">
        <f t="shared" si="20"/>
        <v>0</v>
      </c>
      <c r="AA429" s="132"/>
    </row>
    <row r="430" spans="1:27" x14ac:dyDescent="0.25">
      <c r="A430" s="76"/>
      <c r="B430" s="76" t="s">
        <v>1300</v>
      </c>
      <c r="C430" s="77" t="s">
        <v>4532</v>
      </c>
      <c r="D430" s="77" t="s">
        <v>4533</v>
      </c>
      <c r="E430" s="78">
        <v>1</v>
      </c>
      <c r="F430" s="79">
        <v>504.2</v>
      </c>
      <c r="G430" s="80">
        <v>504.2</v>
      </c>
      <c r="H430" s="81">
        <v>11.19</v>
      </c>
      <c r="I430" s="81">
        <v>11.19</v>
      </c>
      <c r="J430" s="78" t="s">
        <v>4743</v>
      </c>
      <c r="K430" s="78">
        <f>VLOOKUP(C430,'[3]09.02.2026'!$C$1543:$J$2063,8,0)</f>
        <v>0</v>
      </c>
      <c r="L430" s="78">
        <f t="shared" si="21"/>
        <v>0</v>
      </c>
      <c r="M430" s="82"/>
      <c r="N430" s="82"/>
      <c r="O430" s="82"/>
      <c r="P430" s="82"/>
      <c r="Q430" s="82"/>
      <c r="R430" s="83"/>
      <c r="S430" s="83"/>
      <c r="T430" s="83">
        <v>1</v>
      </c>
      <c r="U430" s="84">
        <f t="shared" si="22"/>
        <v>0</v>
      </c>
      <c r="V430" s="84"/>
      <c r="W430" s="86"/>
      <c r="X430" s="87"/>
      <c r="Y430" s="132">
        <f>VLOOKUP(C430,'[4]ВОМ КГ-3 СОЭКС'!$C$3:$G$2063,5,0)</f>
        <v>504.2</v>
      </c>
      <c r="Z430" s="133">
        <f t="shared" si="20"/>
        <v>0</v>
      </c>
      <c r="AA430" s="132"/>
    </row>
    <row r="431" spans="1:27" x14ac:dyDescent="0.25">
      <c r="A431" s="76"/>
      <c r="B431" s="76" t="s">
        <v>1303</v>
      </c>
      <c r="C431" s="77" t="s">
        <v>4534</v>
      </c>
      <c r="D431" s="77" t="s">
        <v>4535</v>
      </c>
      <c r="E431" s="78">
        <v>1</v>
      </c>
      <c r="F431" s="79">
        <v>515.4</v>
      </c>
      <c r="G431" s="80">
        <v>515.4</v>
      </c>
      <c r="H431" s="81">
        <v>11.41</v>
      </c>
      <c r="I431" s="81">
        <v>11.41</v>
      </c>
      <c r="J431" s="78" t="s">
        <v>4743</v>
      </c>
      <c r="K431" s="78">
        <f>VLOOKUP(C431,'[3]09.02.2026'!$C$1543:$J$2063,8,0)</f>
        <v>0</v>
      </c>
      <c r="L431" s="78">
        <f t="shared" si="21"/>
        <v>0</v>
      </c>
      <c r="M431" s="82"/>
      <c r="N431" s="82"/>
      <c r="O431" s="82"/>
      <c r="P431" s="82"/>
      <c r="Q431" s="82"/>
      <c r="R431" s="83"/>
      <c r="S431" s="83"/>
      <c r="T431" s="83">
        <v>1</v>
      </c>
      <c r="U431" s="84">
        <f t="shared" si="22"/>
        <v>0</v>
      </c>
      <c r="V431" s="84"/>
      <c r="W431" s="86"/>
      <c r="X431" s="87"/>
      <c r="Y431" s="132">
        <f>VLOOKUP(C431,'[4]ВОМ КГ-3 СОЭКС'!$C$3:$G$2063,5,0)</f>
        <v>515.4</v>
      </c>
      <c r="Z431" s="133">
        <f t="shared" si="20"/>
        <v>0</v>
      </c>
      <c r="AA431" s="132"/>
    </row>
    <row r="432" spans="1:27" x14ac:dyDescent="0.25">
      <c r="A432" s="76"/>
      <c r="B432" s="76" t="s">
        <v>1306</v>
      </c>
      <c r="C432" s="77" t="s">
        <v>4536</v>
      </c>
      <c r="D432" s="77" t="s">
        <v>4537</v>
      </c>
      <c r="E432" s="78">
        <v>11</v>
      </c>
      <c r="F432" s="79">
        <v>255.3</v>
      </c>
      <c r="G432" s="80">
        <v>2808.3</v>
      </c>
      <c r="H432" s="81">
        <v>9.5500000000000007</v>
      </c>
      <c r="I432" s="81">
        <v>105.05</v>
      </c>
      <c r="J432" s="78" t="s">
        <v>4743</v>
      </c>
      <c r="K432" s="78">
        <f>VLOOKUP(C432,'[3]09.02.2026'!$C$1543:$J$2063,8,0)</f>
        <v>0</v>
      </c>
      <c r="L432" s="78">
        <f t="shared" si="21"/>
        <v>0</v>
      </c>
      <c r="M432" s="82"/>
      <c r="N432" s="82">
        <v>2</v>
      </c>
      <c r="O432" s="82">
        <v>2</v>
      </c>
      <c r="P432" s="82">
        <v>2</v>
      </c>
      <c r="Q432" s="82">
        <v>1</v>
      </c>
      <c r="R432" s="83">
        <v>2</v>
      </c>
      <c r="S432" s="83">
        <v>2</v>
      </c>
      <c r="T432" s="83"/>
      <c r="U432" s="84">
        <f t="shared" si="22"/>
        <v>0</v>
      </c>
      <c r="V432" s="84"/>
      <c r="W432" s="86"/>
      <c r="X432" s="87"/>
      <c r="Y432" s="132">
        <f>VLOOKUP(C432,'[4]ВОМ КГ-3 СОЭКС'!$C$3:$G$2063,5,0)</f>
        <v>2808.3</v>
      </c>
      <c r="Z432" s="133">
        <f t="shared" si="20"/>
        <v>0</v>
      </c>
      <c r="AA432" s="132"/>
    </row>
    <row r="433" spans="1:27" x14ac:dyDescent="0.25">
      <c r="A433" s="76"/>
      <c r="B433" s="76" t="s">
        <v>1309</v>
      </c>
      <c r="C433" s="77" t="s">
        <v>4538</v>
      </c>
      <c r="D433" s="77" t="s">
        <v>4539</v>
      </c>
      <c r="E433" s="78">
        <v>1</v>
      </c>
      <c r="F433" s="79">
        <v>271.5</v>
      </c>
      <c r="G433" s="80">
        <v>271.5</v>
      </c>
      <c r="H433" s="81">
        <v>9.98</v>
      </c>
      <c r="I433" s="81">
        <v>9.98</v>
      </c>
      <c r="J433" s="78" t="s">
        <v>4742</v>
      </c>
      <c r="K433" s="78">
        <f>VLOOKUP(C433,'[3]09.02.2026'!$C$1543:$J$2063,8,0)</f>
        <v>0</v>
      </c>
      <c r="L433" s="78">
        <f t="shared" si="21"/>
        <v>0</v>
      </c>
      <c r="M433" s="82"/>
      <c r="N433" s="82"/>
      <c r="O433" s="82"/>
      <c r="P433" s="82"/>
      <c r="Q433" s="82">
        <v>1</v>
      </c>
      <c r="R433" s="83"/>
      <c r="S433" s="83"/>
      <c r="T433" s="83"/>
      <c r="U433" s="84">
        <f t="shared" si="22"/>
        <v>0</v>
      </c>
      <c r="V433" s="84"/>
      <c r="W433" s="86"/>
      <c r="X433" s="87"/>
      <c r="Y433" s="132">
        <f>VLOOKUP(C433,'[4]ВОМ КГ-3 СОЭКС'!$C$3:$G$2063,5,0)</f>
        <v>271.5</v>
      </c>
      <c r="Z433" s="133">
        <f t="shared" si="20"/>
        <v>0</v>
      </c>
      <c r="AA433" s="132"/>
    </row>
    <row r="434" spans="1:27" x14ac:dyDescent="0.25">
      <c r="A434" s="76"/>
      <c r="B434" s="76" t="s">
        <v>1312</v>
      </c>
      <c r="C434" s="77" t="s">
        <v>4540</v>
      </c>
      <c r="D434" s="77" t="s">
        <v>4541</v>
      </c>
      <c r="E434" s="78">
        <v>1</v>
      </c>
      <c r="F434" s="79">
        <v>164.6</v>
      </c>
      <c r="G434" s="80">
        <v>164.6</v>
      </c>
      <c r="H434" s="81">
        <v>6.15</v>
      </c>
      <c r="I434" s="81">
        <v>6.15</v>
      </c>
      <c r="J434" s="78" t="s">
        <v>4743</v>
      </c>
      <c r="K434" s="78">
        <f>VLOOKUP(C434,'[3]09.02.2026'!$C$1543:$J$2063,8,0)</f>
        <v>0</v>
      </c>
      <c r="L434" s="78">
        <f t="shared" si="21"/>
        <v>0</v>
      </c>
      <c r="M434" s="82"/>
      <c r="N434" s="82"/>
      <c r="O434" s="82"/>
      <c r="P434" s="82"/>
      <c r="Q434" s="82"/>
      <c r="R434" s="83"/>
      <c r="S434" s="83"/>
      <c r="T434" s="83">
        <v>1</v>
      </c>
      <c r="U434" s="84">
        <f t="shared" si="22"/>
        <v>0</v>
      </c>
      <c r="V434" s="84"/>
      <c r="W434" s="86"/>
      <c r="X434" s="87"/>
      <c r="Y434" s="132">
        <f>VLOOKUP(C434,'[4]ВОМ КГ-3 СОЭКС'!$C$3:$G$2063,5,0)</f>
        <v>164.6</v>
      </c>
      <c r="Z434" s="133">
        <f t="shared" si="20"/>
        <v>0</v>
      </c>
      <c r="AA434" s="132"/>
    </row>
    <row r="435" spans="1:27" x14ac:dyDescent="0.25">
      <c r="A435" s="76"/>
      <c r="B435" s="76" t="s">
        <v>1315</v>
      </c>
      <c r="C435" s="77" t="s">
        <v>4542</v>
      </c>
      <c r="D435" s="77" t="s">
        <v>4543</v>
      </c>
      <c r="E435" s="78">
        <v>1</v>
      </c>
      <c r="F435" s="79">
        <v>163.19999999999999</v>
      </c>
      <c r="G435" s="80">
        <v>163.19999999999999</v>
      </c>
      <c r="H435" s="81">
        <v>6.01</v>
      </c>
      <c r="I435" s="81">
        <v>6.01</v>
      </c>
      <c r="J435" s="78" t="s">
        <v>4743</v>
      </c>
      <c r="K435" s="78">
        <f>VLOOKUP(C435,'[3]09.02.2026'!$C$1543:$J$2063,8,0)</f>
        <v>0</v>
      </c>
      <c r="L435" s="78">
        <f t="shared" si="21"/>
        <v>0</v>
      </c>
      <c r="M435" s="82"/>
      <c r="N435" s="82"/>
      <c r="O435" s="82"/>
      <c r="P435" s="82"/>
      <c r="Q435" s="82"/>
      <c r="R435" s="83"/>
      <c r="S435" s="83"/>
      <c r="T435" s="83">
        <v>1</v>
      </c>
      <c r="U435" s="84">
        <f t="shared" si="22"/>
        <v>0</v>
      </c>
      <c r="V435" s="84"/>
      <c r="W435" s="86"/>
      <c r="X435" s="87"/>
      <c r="Y435" s="132">
        <f>VLOOKUP(C435,'[4]ВОМ КГ-3 СОЭКС'!$C$3:$G$2063,5,0)</f>
        <v>163.19999999999999</v>
      </c>
      <c r="Z435" s="133">
        <f t="shared" si="20"/>
        <v>0</v>
      </c>
      <c r="AA435" s="132"/>
    </row>
    <row r="436" spans="1:27" x14ac:dyDescent="0.25">
      <c r="A436" s="76"/>
      <c r="B436" s="76" t="s">
        <v>1318</v>
      </c>
      <c r="C436" s="77" t="s">
        <v>4544</v>
      </c>
      <c r="D436" s="77" t="s">
        <v>4545</v>
      </c>
      <c r="E436" s="78">
        <v>1</v>
      </c>
      <c r="F436" s="79">
        <v>304.8</v>
      </c>
      <c r="G436" s="80">
        <v>304.8</v>
      </c>
      <c r="H436" s="81">
        <v>8.0299999999999994</v>
      </c>
      <c r="I436" s="81">
        <v>8.0299999999999994</v>
      </c>
      <c r="J436" s="78" t="s">
        <v>4743</v>
      </c>
      <c r="K436" s="78">
        <f>VLOOKUP(C436,'[3]09.02.2026'!$C$1543:$J$2063,8,0)</f>
        <v>0</v>
      </c>
      <c r="L436" s="78">
        <f t="shared" si="21"/>
        <v>0</v>
      </c>
      <c r="M436" s="82"/>
      <c r="N436" s="82">
        <v>1</v>
      </c>
      <c r="O436" s="82"/>
      <c r="P436" s="82"/>
      <c r="Q436" s="82"/>
      <c r="R436" s="83"/>
      <c r="S436" s="83"/>
      <c r="T436" s="83"/>
      <c r="U436" s="84">
        <f t="shared" si="22"/>
        <v>0</v>
      </c>
      <c r="V436" s="84"/>
      <c r="W436" s="86"/>
      <c r="X436" s="87"/>
      <c r="Y436" s="132">
        <f>VLOOKUP(C436,'[4]ВОМ КГ-3 СОЭКС'!$C$3:$G$2063,5,0)</f>
        <v>304.8</v>
      </c>
      <c r="Z436" s="133">
        <f t="shared" si="20"/>
        <v>0</v>
      </c>
      <c r="AA436" s="132"/>
    </row>
    <row r="437" spans="1:27" x14ac:dyDescent="0.25">
      <c r="A437" s="76"/>
      <c r="B437" s="76" t="s">
        <v>1321</v>
      </c>
      <c r="C437" s="77" t="s">
        <v>4546</v>
      </c>
      <c r="D437" s="77" t="s">
        <v>4547</v>
      </c>
      <c r="E437" s="78">
        <v>1</v>
      </c>
      <c r="F437" s="79">
        <v>264.3</v>
      </c>
      <c r="G437" s="80">
        <v>264.3</v>
      </c>
      <c r="H437" s="81">
        <v>6.98</v>
      </c>
      <c r="I437" s="81">
        <v>6.98</v>
      </c>
      <c r="J437" s="78" t="s">
        <v>4743</v>
      </c>
      <c r="K437" s="78">
        <f>VLOOKUP(C437,'[3]09.02.2026'!$C$1543:$J$2063,8,0)</f>
        <v>0</v>
      </c>
      <c r="L437" s="78">
        <f t="shared" si="21"/>
        <v>0</v>
      </c>
      <c r="M437" s="82"/>
      <c r="N437" s="82">
        <v>1</v>
      </c>
      <c r="O437" s="82"/>
      <c r="P437" s="82"/>
      <c r="Q437" s="82"/>
      <c r="R437" s="83"/>
      <c r="S437" s="83"/>
      <c r="T437" s="83"/>
      <c r="U437" s="84">
        <f t="shared" si="22"/>
        <v>0</v>
      </c>
      <c r="V437" s="84"/>
      <c r="W437" s="86"/>
      <c r="X437" s="87"/>
      <c r="Y437" s="132">
        <f>VLOOKUP(C437,'[4]ВОМ КГ-3 СОЭКС'!$C$3:$G$2063,5,0)</f>
        <v>264.3</v>
      </c>
      <c r="Z437" s="133">
        <f t="shared" si="20"/>
        <v>0</v>
      </c>
      <c r="AA437" s="132"/>
    </row>
    <row r="438" spans="1:27" x14ac:dyDescent="0.25">
      <c r="A438" s="76"/>
      <c r="B438" s="76" t="s">
        <v>1324</v>
      </c>
      <c r="C438" s="77" t="s">
        <v>4548</v>
      </c>
      <c r="D438" s="77" t="s">
        <v>4549</v>
      </c>
      <c r="E438" s="78">
        <v>1</v>
      </c>
      <c r="F438" s="79">
        <v>262.3</v>
      </c>
      <c r="G438" s="80">
        <v>262.3</v>
      </c>
      <c r="H438" s="81">
        <v>6.91</v>
      </c>
      <c r="I438" s="81">
        <v>6.91</v>
      </c>
      <c r="J438" s="78" t="s">
        <v>4743</v>
      </c>
      <c r="K438" s="78">
        <f>VLOOKUP(C438,'[3]09.02.2026'!$C$1543:$J$2063,8,0)</f>
        <v>0</v>
      </c>
      <c r="L438" s="78">
        <f t="shared" si="21"/>
        <v>0</v>
      </c>
      <c r="M438" s="82"/>
      <c r="N438" s="82"/>
      <c r="O438" s="82">
        <v>1</v>
      </c>
      <c r="P438" s="82"/>
      <c r="Q438" s="82"/>
      <c r="R438" s="83"/>
      <c r="S438" s="83"/>
      <c r="T438" s="83"/>
      <c r="U438" s="84">
        <f t="shared" si="22"/>
        <v>0</v>
      </c>
      <c r="V438" s="84"/>
      <c r="W438" s="86"/>
      <c r="X438" s="87"/>
      <c r="Y438" s="132">
        <f>VLOOKUP(C438,'[4]ВОМ КГ-3 СОЭКС'!$C$3:$G$2063,5,0)</f>
        <v>262.3</v>
      </c>
      <c r="Z438" s="133">
        <f t="shared" si="20"/>
        <v>0</v>
      </c>
      <c r="AA438" s="132"/>
    </row>
    <row r="439" spans="1:27" x14ac:dyDescent="0.25">
      <c r="A439" s="76"/>
      <c r="B439" s="76" t="s">
        <v>1327</v>
      </c>
      <c r="C439" s="77" t="s">
        <v>4550</v>
      </c>
      <c r="D439" s="77" t="s">
        <v>4551</v>
      </c>
      <c r="E439" s="78">
        <v>1</v>
      </c>
      <c r="F439" s="79">
        <v>264.3</v>
      </c>
      <c r="G439" s="80">
        <v>264.3</v>
      </c>
      <c r="H439" s="81">
        <v>6.98</v>
      </c>
      <c r="I439" s="81">
        <v>6.98</v>
      </c>
      <c r="J439" s="78" t="s">
        <v>4743</v>
      </c>
      <c r="K439" s="78">
        <f>VLOOKUP(C439,'[3]09.02.2026'!$C$1543:$J$2063,8,0)</f>
        <v>0</v>
      </c>
      <c r="L439" s="78">
        <f t="shared" si="21"/>
        <v>0</v>
      </c>
      <c r="M439" s="82"/>
      <c r="N439" s="82"/>
      <c r="O439" s="82">
        <v>1</v>
      </c>
      <c r="P439" s="82"/>
      <c r="Q439" s="82"/>
      <c r="R439" s="83"/>
      <c r="S439" s="83"/>
      <c r="T439" s="83"/>
      <c r="U439" s="84">
        <f t="shared" si="22"/>
        <v>0</v>
      </c>
      <c r="V439" s="84"/>
      <c r="W439" s="86"/>
      <c r="X439" s="87"/>
      <c r="Y439" s="132">
        <f>VLOOKUP(C439,'[4]ВОМ КГ-3 СОЭКС'!$C$3:$G$2063,5,0)</f>
        <v>264.3</v>
      </c>
      <c r="Z439" s="133">
        <f t="shared" si="20"/>
        <v>0</v>
      </c>
      <c r="AA439" s="132"/>
    </row>
    <row r="440" spans="1:27" x14ac:dyDescent="0.25">
      <c r="A440" s="76"/>
      <c r="B440" s="76" t="s">
        <v>1330</v>
      </c>
      <c r="C440" s="77" t="s">
        <v>4552</v>
      </c>
      <c r="D440" s="77" t="s">
        <v>4553</v>
      </c>
      <c r="E440" s="78">
        <v>1</v>
      </c>
      <c r="F440" s="79">
        <v>264.3</v>
      </c>
      <c r="G440" s="80">
        <v>264.3</v>
      </c>
      <c r="H440" s="81">
        <v>6.98</v>
      </c>
      <c r="I440" s="81">
        <v>6.98</v>
      </c>
      <c r="J440" s="78" t="s">
        <v>4743</v>
      </c>
      <c r="K440" s="78">
        <f>VLOOKUP(C440,'[3]09.02.2026'!$C$1543:$J$2063,8,0)</f>
        <v>0</v>
      </c>
      <c r="L440" s="78">
        <f t="shared" si="21"/>
        <v>0</v>
      </c>
      <c r="M440" s="82"/>
      <c r="N440" s="82"/>
      <c r="O440" s="82"/>
      <c r="P440" s="82">
        <v>1</v>
      </c>
      <c r="Q440" s="82"/>
      <c r="R440" s="83"/>
      <c r="S440" s="83"/>
      <c r="T440" s="83"/>
      <c r="U440" s="84">
        <f t="shared" si="22"/>
        <v>0</v>
      </c>
      <c r="V440" s="84"/>
      <c r="W440" s="86"/>
      <c r="X440" s="87"/>
      <c r="Y440" s="132">
        <f>VLOOKUP(C440,'[4]ВОМ КГ-3 СОЭКС'!$C$3:$G$2063,5,0)</f>
        <v>264.3</v>
      </c>
      <c r="Z440" s="133">
        <f t="shared" si="20"/>
        <v>0</v>
      </c>
      <c r="AA440" s="132"/>
    </row>
    <row r="441" spans="1:27" x14ac:dyDescent="0.25">
      <c r="A441" s="76"/>
      <c r="B441" s="76" t="s">
        <v>1333</v>
      </c>
      <c r="C441" s="77" t="s">
        <v>4554</v>
      </c>
      <c r="D441" s="77" t="s">
        <v>4555</v>
      </c>
      <c r="E441" s="78">
        <v>1</v>
      </c>
      <c r="F441" s="79">
        <v>261.39999999999998</v>
      </c>
      <c r="G441" s="80">
        <v>261.39999999999998</v>
      </c>
      <c r="H441" s="81">
        <v>6.89</v>
      </c>
      <c r="I441" s="81">
        <v>6.89</v>
      </c>
      <c r="J441" s="78" t="s">
        <v>4743</v>
      </c>
      <c r="K441" s="78">
        <f>VLOOKUP(C441,'[3]09.02.2026'!$C$1543:$J$2063,8,0)</f>
        <v>0</v>
      </c>
      <c r="L441" s="78">
        <f t="shared" si="21"/>
        <v>0</v>
      </c>
      <c r="M441" s="82"/>
      <c r="N441" s="82"/>
      <c r="O441" s="82"/>
      <c r="P441" s="82">
        <v>1</v>
      </c>
      <c r="Q441" s="82"/>
      <c r="R441" s="83"/>
      <c r="S441" s="83"/>
      <c r="T441" s="83"/>
      <c r="U441" s="84">
        <f t="shared" si="22"/>
        <v>0</v>
      </c>
      <c r="V441" s="84"/>
      <c r="W441" s="86"/>
      <c r="X441" s="87"/>
      <c r="Y441" s="132">
        <f>VLOOKUP(C441,'[4]ВОМ КГ-3 СОЭКС'!$C$3:$G$2063,5,0)</f>
        <v>261.39999999999998</v>
      </c>
      <c r="Z441" s="133">
        <f t="shared" si="20"/>
        <v>0</v>
      </c>
      <c r="AA441" s="132"/>
    </row>
    <row r="442" spans="1:27" x14ac:dyDescent="0.25">
      <c r="A442" s="76"/>
      <c r="B442" s="76" t="s">
        <v>1336</v>
      </c>
      <c r="C442" s="77" t="s">
        <v>4556</v>
      </c>
      <c r="D442" s="77" t="s">
        <v>4557</v>
      </c>
      <c r="E442" s="78">
        <v>1</v>
      </c>
      <c r="F442" s="79">
        <v>265</v>
      </c>
      <c r="G442" s="80">
        <v>265</v>
      </c>
      <c r="H442" s="81">
        <v>7</v>
      </c>
      <c r="I442" s="81">
        <v>7</v>
      </c>
      <c r="J442" s="78" t="s">
        <v>4743</v>
      </c>
      <c r="K442" s="78">
        <f>VLOOKUP(C442,'[3]09.02.2026'!$C$1543:$J$2063,8,0)</f>
        <v>0</v>
      </c>
      <c r="L442" s="78">
        <f t="shared" si="21"/>
        <v>0</v>
      </c>
      <c r="M442" s="82"/>
      <c r="N442" s="82"/>
      <c r="O442" s="82"/>
      <c r="P442" s="82"/>
      <c r="Q442" s="82">
        <v>1</v>
      </c>
      <c r="R442" s="83"/>
      <c r="S442" s="83"/>
      <c r="T442" s="83"/>
      <c r="U442" s="84">
        <f t="shared" si="22"/>
        <v>0</v>
      </c>
      <c r="V442" s="84"/>
      <c r="W442" s="86"/>
      <c r="X442" s="87"/>
      <c r="Y442" s="132">
        <f>VLOOKUP(C442,'[4]ВОМ КГ-3 СОЭКС'!$C$3:$G$2063,5,0)</f>
        <v>265</v>
      </c>
      <c r="Z442" s="133">
        <f t="shared" si="20"/>
        <v>0</v>
      </c>
      <c r="AA442" s="132"/>
    </row>
    <row r="443" spans="1:27" x14ac:dyDescent="0.25">
      <c r="A443" s="76"/>
      <c r="B443" s="76" t="s">
        <v>1339</v>
      </c>
      <c r="C443" s="77" t="s">
        <v>4558</v>
      </c>
      <c r="D443" s="77" t="s">
        <v>4559</v>
      </c>
      <c r="E443" s="78">
        <v>1</v>
      </c>
      <c r="F443" s="79">
        <v>264.3</v>
      </c>
      <c r="G443" s="80">
        <v>264.3</v>
      </c>
      <c r="H443" s="81">
        <v>6.98</v>
      </c>
      <c r="I443" s="81">
        <v>6.98</v>
      </c>
      <c r="J443" s="78" t="s">
        <v>4743</v>
      </c>
      <c r="K443" s="78">
        <f>VLOOKUP(C443,'[3]09.02.2026'!$C$1543:$J$2063,8,0)</f>
        <v>0</v>
      </c>
      <c r="L443" s="78">
        <f t="shared" si="21"/>
        <v>0</v>
      </c>
      <c r="M443" s="82"/>
      <c r="N443" s="82"/>
      <c r="O443" s="82"/>
      <c r="P443" s="82"/>
      <c r="Q443" s="82">
        <v>1</v>
      </c>
      <c r="R443" s="83"/>
      <c r="S443" s="83"/>
      <c r="T443" s="83"/>
      <c r="U443" s="84">
        <f t="shared" si="22"/>
        <v>0</v>
      </c>
      <c r="V443" s="84"/>
      <c r="W443" s="86"/>
      <c r="X443" s="87"/>
      <c r="Y443" s="132">
        <f>VLOOKUP(C443,'[4]ВОМ КГ-3 СОЭКС'!$C$3:$G$2063,5,0)</f>
        <v>264.3</v>
      </c>
      <c r="Z443" s="133">
        <f t="shared" si="20"/>
        <v>0</v>
      </c>
      <c r="AA443" s="132"/>
    </row>
    <row r="444" spans="1:27" x14ac:dyDescent="0.25">
      <c r="A444" s="76"/>
      <c r="B444" s="76" t="s">
        <v>1342</v>
      </c>
      <c r="C444" s="77" t="s">
        <v>4560</v>
      </c>
      <c r="D444" s="77" t="s">
        <v>4561</v>
      </c>
      <c r="E444" s="78">
        <v>1</v>
      </c>
      <c r="F444" s="79">
        <v>263.3</v>
      </c>
      <c r="G444" s="80">
        <v>263.3</v>
      </c>
      <c r="H444" s="81">
        <v>6.95</v>
      </c>
      <c r="I444" s="81">
        <v>6.95</v>
      </c>
      <c r="J444" s="78" t="s">
        <v>4743</v>
      </c>
      <c r="K444" s="78">
        <f>VLOOKUP(C444,'[3]09.02.2026'!$C$1543:$J$2063,8,0)</f>
        <v>0</v>
      </c>
      <c r="L444" s="78">
        <f t="shared" si="21"/>
        <v>0</v>
      </c>
      <c r="M444" s="82"/>
      <c r="N444" s="82"/>
      <c r="O444" s="82"/>
      <c r="P444" s="82"/>
      <c r="Q444" s="82"/>
      <c r="R444" s="83">
        <v>1</v>
      </c>
      <c r="S444" s="83"/>
      <c r="T444" s="83"/>
      <c r="U444" s="84">
        <f t="shared" si="22"/>
        <v>0</v>
      </c>
      <c r="V444" s="84"/>
      <c r="W444" s="86"/>
      <c r="X444" s="87"/>
      <c r="Y444" s="132">
        <f>VLOOKUP(C444,'[4]ВОМ КГ-3 СОЭКС'!$C$3:$G$2063,5,0)</f>
        <v>263.3</v>
      </c>
      <c r="Z444" s="133">
        <f t="shared" si="20"/>
        <v>0</v>
      </c>
      <c r="AA444" s="132"/>
    </row>
    <row r="445" spans="1:27" x14ac:dyDescent="0.25">
      <c r="A445" s="76"/>
      <c r="B445" s="76" t="s">
        <v>1345</v>
      </c>
      <c r="C445" s="77" t="s">
        <v>4562</v>
      </c>
      <c r="D445" s="77" t="s">
        <v>4563</v>
      </c>
      <c r="E445" s="78">
        <v>1</v>
      </c>
      <c r="F445" s="79">
        <v>263.3</v>
      </c>
      <c r="G445" s="80">
        <v>263.3</v>
      </c>
      <c r="H445" s="81">
        <v>6.95</v>
      </c>
      <c r="I445" s="81">
        <v>6.95</v>
      </c>
      <c r="J445" s="78" t="s">
        <v>4743</v>
      </c>
      <c r="K445" s="78">
        <f>VLOOKUP(C445,'[3]09.02.2026'!$C$1543:$J$2063,8,0)</f>
        <v>0</v>
      </c>
      <c r="L445" s="78">
        <f t="shared" si="21"/>
        <v>0</v>
      </c>
      <c r="M445" s="82"/>
      <c r="N445" s="82"/>
      <c r="O445" s="82"/>
      <c r="P445" s="82"/>
      <c r="Q445" s="82"/>
      <c r="R445" s="83">
        <v>1</v>
      </c>
      <c r="S445" s="83"/>
      <c r="T445" s="83"/>
      <c r="U445" s="84">
        <f t="shared" si="22"/>
        <v>0</v>
      </c>
      <c r="V445" s="84"/>
      <c r="W445" s="86"/>
      <c r="X445" s="87"/>
      <c r="Y445" s="132">
        <f>VLOOKUP(C445,'[4]ВОМ КГ-3 СОЭКС'!$C$3:$G$2063,5,0)</f>
        <v>263.3</v>
      </c>
      <c r="Z445" s="133">
        <f t="shared" si="20"/>
        <v>0</v>
      </c>
      <c r="AA445" s="132"/>
    </row>
    <row r="446" spans="1:27" x14ac:dyDescent="0.25">
      <c r="A446" s="76"/>
      <c r="B446" s="76" t="s">
        <v>1348</v>
      </c>
      <c r="C446" s="77" t="s">
        <v>4564</v>
      </c>
      <c r="D446" s="77" t="s">
        <v>4565</v>
      </c>
      <c r="E446" s="78">
        <v>1</v>
      </c>
      <c r="F446" s="79">
        <v>264.3</v>
      </c>
      <c r="G446" s="80">
        <v>264.3</v>
      </c>
      <c r="H446" s="81">
        <v>6.98</v>
      </c>
      <c r="I446" s="81">
        <v>6.98</v>
      </c>
      <c r="J446" s="78" t="s">
        <v>4743</v>
      </c>
      <c r="K446" s="78">
        <f>VLOOKUP(C446,'[3]09.02.2026'!$C$1543:$J$2063,8,0)</f>
        <v>0</v>
      </c>
      <c r="L446" s="78">
        <f t="shared" si="21"/>
        <v>0</v>
      </c>
      <c r="M446" s="82"/>
      <c r="N446" s="82"/>
      <c r="O446" s="82"/>
      <c r="P446" s="82"/>
      <c r="Q446" s="82"/>
      <c r="R446" s="83"/>
      <c r="S446" s="83">
        <v>1</v>
      </c>
      <c r="T446" s="83"/>
      <c r="U446" s="84">
        <f t="shared" si="22"/>
        <v>0</v>
      </c>
      <c r="V446" s="84"/>
      <c r="W446" s="86"/>
      <c r="X446" s="87"/>
      <c r="Y446" s="132">
        <f>VLOOKUP(C446,'[4]ВОМ КГ-3 СОЭКС'!$C$3:$G$2063,5,0)</f>
        <v>264.3</v>
      </c>
      <c r="Z446" s="133">
        <f t="shared" si="20"/>
        <v>0</v>
      </c>
      <c r="AA446" s="132"/>
    </row>
    <row r="447" spans="1:27" x14ac:dyDescent="0.25">
      <c r="A447" s="76"/>
      <c r="B447" s="76" t="s">
        <v>1351</v>
      </c>
      <c r="C447" s="77" t="s">
        <v>4566</v>
      </c>
      <c r="D447" s="77" t="s">
        <v>4567</v>
      </c>
      <c r="E447" s="78">
        <v>1</v>
      </c>
      <c r="F447" s="79">
        <v>263.3</v>
      </c>
      <c r="G447" s="80">
        <v>263.3</v>
      </c>
      <c r="H447" s="81">
        <v>6.95</v>
      </c>
      <c r="I447" s="81">
        <v>6.95</v>
      </c>
      <c r="J447" s="78" t="s">
        <v>4743</v>
      </c>
      <c r="K447" s="78">
        <f>VLOOKUP(C447,'[3]09.02.2026'!$C$1543:$J$2063,8,0)</f>
        <v>0</v>
      </c>
      <c r="L447" s="78">
        <f t="shared" si="21"/>
        <v>0</v>
      </c>
      <c r="M447" s="82"/>
      <c r="N447" s="82"/>
      <c r="O447" s="82"/>
      <c r="P447" s="82"/>
      <c r="Q447" s="82"/>
      <c r="R447" s="83"/>
      <c r="S447" s="83">
        <v>1</v>
      </c>
      <c r="T447" s="83"/>
      <c r="U447" s="84">
        <f t="shared" si="22"/>
        <v>0</v>
      </c>
      <c r="V447" s="84"/>
      <c r="W447" s="86"/>
      <c r="X447" s="87"/>
      <c r="Y447" s="132">
        <f>VLOOKUP(C447,'[4]ВОМ КГ-3 СОЭКС'!$C$3:$G$2063,5,0)</f>
        <v>263.3</v>
      </c>
      <c r="Z447" s="133">
        <f t="shared" si="20"/>
        <v>0</v>
      </c>
      <c r="AA447" s="132"/>
    </row>
    <row r="448" spans="1:27" x14ac:dyDescent="0.25">
      <c r="A448" s="76"/>
      <c r="B448" s="76" t="s">
        <v>1354</v>
      </c>
      <c r="C448" s="77" t="s">
        <v>4568</v>
      </c>
      <c r="D448" s="77" t="s">
        <v>4569</v>
      </c>
      <c r="E448" s="78">
        <v>1</v>
      </c>
      <c r="F448" s="79">
        <v>178.4</v>
      </c>
      <c r="G448" s="80">
        <v>178.4</v>
      </c>
      <c r="H448" s="81">
        <v>4.75</v>
      </c>
      <c r="I448" s="81">
        <v>4.75</v>
      </c>
      <c r="J448" s="78" t="s">
        <v>4743</v>
      </c>
      <c r="K448" s="78">
        <f>VLOOKUP(C448,'[3]09.02.2026'!$C$1543:$J$2063,8,0)</f>
        <v>0</v>
      </c>
      <c r="L448" s="78">
        <f t="shared" si="21"/>
        <v>0</v>
      </c>
      <c r="M448" s="82"/>
      <c r="N448" s="82"/>
      <c r="O448" s="82"/>
      <c r="P448" s="82"/>
      <c r="Q448" s="82"/>
      <c r="R448" s="83"/>
      <c r="S448" s="83"/>
      <c r="T448" s="83">
        <v>1</v>
      </c>
      <c r="U448" s="84">
        <f t="shared" si="22"/>
        <v>0</v>
      </c>
      <c r="V448" s="84"/>
      <c r="W448" s="86"/>
      <c r="X448" s="87"/>
      <c r="Y448" s="132">
        <f>VLOOKUP(C448,'[4]ВОМ КГ-3 СОЭКС'!$C$3:$G$2063,5,0)</f>
        <v>178.4</v>
      </c>
      <c r="Z448" s="133">
        <f t="shared" si="20"/>
        <v>0</v>
      </c>
      <c r="AA448" s="132"/>
    </row>
    <row r="449" spans="1:27" x14ac:dyDescent="0.25">
      <c r="A449" s="76"/>
      <c r="B449" s="76" t="s">
        <v>1357</v>
      </c>
      <c r="C449" s="77" t="s">
        <v>4570</v>
      </c>
      <c r="D449" s="77" t="s">
        <v>4571</v>
      </c>
      <c r="E449" s="78">
        <v>1</v>
      </c>
      <c r="F449" s="79">
        <v>276.39999999999998</v>
      </c>
      <c r="G449" s="80">
        <v>276.39999999999998</v>
      </c>
      <c r="H449" s="81">
        <v>9.2799999999999994</v>
      </c>
      <c r="I449" s="81">
        <v>9.2799999999999994</v>
      </c>
      <c r="J449" s="78" t="s">
        <v>4743</v>
      </c>
      <c r="K449" s="78">
        <f>VLOOKUP(C449,'[3]09.02.2026'!$C$1543:$J$2063,8,0)</f>
        <v>0</v>
      </c>
      <c r="L449" s="78">
        <f t="shared" si="21"/>
        <v>0</v>
      </c>
      <c r="M449" s="82"/>
      <c r="N449" s="82">
        <v>1</v>
      </c>
      <c r="O449" s="82"/>
      <c r="P449" s="82"/>
      <c r="Q449" s="82"/>
      <c r="R449" s="83"/>
      <c r="S449" s="83"/>
      <c r="T449" s="83"/>
      <c r="U449" s="84">
        <f t="shared" si="22"/>
        <v>0</v>
      </c>
      <c r="V449" s="84"/>
      <c r="W449" s="86"/>
      <c r="X449" s="87"/>
      <c r="Y449" s="132">
        <f>VLOOKUP(C449,'[4]ВОМ КГ-3 СОЭКС'!$C$3:$G$2063,5,0)</f>
        <v>276.39999999999998</v>
      </c>
      <c r="Z449" s="133">
        <f t="shared" si="20"/>
        <v>0</v>
      </c>
      <c r="AA449" s="132"/>
    </row>
    <row r="450" spans="1:27" x14ac:dyDescent="0.25">
      <c r="A450" s="76"/>
      <c r="B450" s="76" t="s">
        <v>1360</v>
      </c>
      <c r="C450" s="77" t="s">
        <v>4572</v>
      </c>
      <c r="D450" s="77" t="s">
        <v>4573</v>
      </c>
      <c r="E450" s="78">
        <v>11</v>
      </c>
      <c r="F450" s="79">
        <v>231.4</v>
      </c>
      <c r="G450" s="80">
        <v>2545.4</v>
      </c>
      <c r="H450" s="81">
        <v>7.76</v>
      </c>
      <c r="I450" s="81">
        <v>85.36</v>
      </c>
      <c r="J450" s="78" t="s">
        <v>4743</v>
      </c>
      <c r="K450" s="78">
        <f>VLOOKUP(C450,'[3]09.02.2026'!$C$1543:$J$2063,8,0)</f>
        <v>0</v>
      </c>
      <c r="L450" s="78">
        <f t="shared" si="21"/>
        <v>0</v>
      </c>
      <c r="M450" s="82"/>
      <c r="N450" s="82">
        <v>1</v>
      </c>
      <c r="O450" s="82">
        <v>2</v>
      </c>
      <c r="P450" s="82">
        <v>2</v>
      </c>
      <c r="Q450" s="82">
        <v>2</v>
      </c>
      <c r="R450" s="83">
        <v>2</v>
      </c>
      <c r="S450" s="83">
        <v>2</v>
      </c>
      <c r="T450" s="83"/>
      <c r="U450" s="84">
        <f t="shared" si="22"/>
        <v>0</v>
      </c>
      <c r="V450" s="84"/>
      <c r="W450" s="86"/>
      <c r="X450" s="87"/>
      <c r="Y450" s="132">
        <f>VLOOKUP(C450,'[4]ВОМ КГ-3 СОЭКС'!$C$3:$G$2063,5,0)</f>
        <v>2545.4</v>
      </c>
      <c r="Z450" s="133">
        <f t="shared" si="20"/>
        <v>0</v>
      </c>
      <c r="AA450" s="132"/>
    </row>
    <row r="451" spans="1:27" x14ac:dyDescent="0.25">
      <c r="A451" s="76"/>
      <c r="B451" s="76" t="s">
        <v>1363</v>
      </c>
      <c r="C451" s="77" t="s">
        <v>4574</v>
      </c>
      <c r="D451" s="77" t="s">
        <v>4575</v>
      </c>
      <c r="E451" s="78">
        <v>1</v>
      </c>
      <c r="F451" s="79">
        <v>151.5</v>
      </c>
      <c r="G451" s="80">
        <v>151.5</v>
      </c>
      <c r="H451" s="81">
        <v>5.03</v>
      </c>
      <c r="I451" s="81">
        <v>5.03</v>
      </c>
      <c r="J451" s="78" t="s">
        <v>4743</v>
      </c>
      <c r="K451" s="78">
        <f>VLOOKUP(C451,'[3]09.02.2026'!$C$1543:$J$2063,8,0)</f>
        <v>0</v>
      </c>
      <c r="L451" s="78">
        <f t="shared" si="21"/>
        <v>0</v>
      </c>
      <c r="M451" s="82"/>
      <c r="N451" s="82"/>
      <c r="O451" s="82"/>
      <c r="P451" s="82"/>
      <c r="Q451" s="82"/>
      <c r="R451" s="83"/>
      <c r="S451" s="83"/>
      <c r="T451" s="83">
        <v>1</v>
      </c>
      <c r="U451" s="84">
        <f t="shared" si="22"/>
        <v>0</v>
      </c>
      <c r="V451" s="84"/>
      <c r="W451" s="86"/>
      <c r="X451" s="87"/>
      <c r="Y451" s="132">
        <f>VLOOKUP(C451,'[4]ВОМ КГ-3 СОЭКС'!$C$3:$G$2063,5,0)</f>
        <v>151.5</v>
      </c>
      <c r="Z451" s="133">
        <f t="shared" ref="Z451:Z514" si="23">G451-Y451</f>
        <v>0</v>
      </c>
      <c r="AA451" s="132"/>
    </row>
    <row r="452" spans="1:27" x14ac:dyDescent="0.25">
      <c r="A452" s="76"/>
      <c r="B452" s="76" t="s">
        <v>1366</v>
      </c>
      <c r="C452" s="77" t="s">
        <v>4576</v>
      </c>
      <c r="D452" s="77" t="s">
        <v>4577</v>
      </c>
      <c r="E452" s="78">
        <v>1</v>
      </c>
      <c r="F452" s="79">
        <v>215.5</v>
      </c>
      <c r="G452" s="80">
        <v>215.5</v>
      </c>
      <c r="H452" s="81">
        <v>5.78</v>
      </c>
      <c r="I452" s="81">
        <v>5.78</v>
      </c>
      <c r="J452" s="78" t="s">
        <v>4743</v>
      </c>
      <c r="K452" s="78">
        <f>VLOOKUP(C452,'[3]09.02.2026'!$C$1543:$J$2063,8,0)</f>
        <v>0</v>
      </c>
      <c r="L452" s="78">
        <f t="shared" ref="L452:L515" si="24">K452*F452</f>
        <v>0</v>
      </c>
      <c r="M452" s="82"/>
      <c r="N452" s="82">
        <v>1</v>
      </c>
      <c r="O452" s="82"/>
      <c r="P452" s="82"/>
      <c r="Q452" s="82"/>
      <c r="R452" s="83"/>
      <c r="S452" s="83"/>
      <c r="T452" s="83"/>
      <c r="U452" s="84">
        <f t="shared" ref="U452:U515" si="25">E452-M452-N452-O452-P452-Q452-R452-S452-T452</f>
        <v>0</v>
      </c>
      <c r="V452" s="131" t="s">
        <v>4800</v>
      </c>
      <c r="W452" s="86"/>
      <c r="X452" s="87"/>
      <c r="Y452" s="132">
        <f>VLOOKUP(C452,'[4]ВОМ КГ-3 СОЭКС'!$C$3:$G$2063,5,0)</f>
        <v>215.5</v>
      </c>
      <c r="Z452" s="133">
        <f t="shared" si="23"/>
        <v>0</v>
      </c>
      <c r="AA452" s="132"/>
    </row>
    <row r="453" spans="1:27" x14ac:dyDescent="0.25">
      <c r="A453" s="76"/>
      <c r="B453" s="76" t="s">
        <v>1369</v>
      </c>
      <c r="C453" s="77" t="s">
        <v>4578</v>
      </c>
      <c r="D453" s="77" t="s">
        <v>4579</v>
      </c>
      <c r="E453" s="78">
        <v>11</v>
      </c>
      <c r="F453" s="79">
        <v>181</v>
      </c>
      <c r="G453" s="80">
        <v>1991</v>
      </c>
      <c r="H453" s="81">
        <v>4.83</v>
      </c>
      <c r="I453" s="81">
        <v>53.13</v>
      </c>
      <c r="J453" s="78" t="s">
        <v>4743</v>
      </c>
      <c r="K453" s="78">
        <f>VLOOKUP(C453,'[3]09.02.2026'!$C$1543:$J$2063,8,0)</f>
        <v>0</v>
      </c>
      <c r="L453" s="78">
        <f t="shared" si="24"/>
        <v>0</v>
      </c>
      <c r="M453" s="82"/>
      <c r="N453" s="82">
        <v>1</v>
      </c>
      <c r="O453" s="82">
        <v>2</v>
      </c>
      <c r="P453" s="82">
        <v>2</v>
      </c>
      <c r="Q453" s="82">
        <v>2</v>
      </c>
      <c r="R453" s="83">
        <v>2</v>
      </c>
      <c r="S453" s="83">
        <v>2</v>
      </c>
      <c r="T453" s="83"/>
      <c r="U453" s="84">
        <f t="shared" si="25"/>
        <v>0</v>
      </c>
      <c r="V453" s="131" t="s">
        <v>4776</v>
      </c>
      <c r="W453" s="86"/>
      <c r="X453" s="87"/>
      <c r="Y453" s="132">
        <f>VLOOKUP(C453,'[4]ВОМ КГ-3 СОЭКС'!$C$3:$G$2063,5,0)</f>
        <v>1991</v>
      </c>
      <c r="Z453" s="133">
        <f t="shared" si="23"/>
        <v>0</v>
      </c>
      <c r="AA453" s="132"/>
    </row>
    <row r="454" spans="1:27" x14ac:dyDescent="0.25">
      <c r="A454" s="76"/>
      <c r="B454" s="76" t="s">
        <v>1372</v>
      </c>
      <c r="C454" s="77" t="s">
        <v>4580</v>
      </c>
      <c r="D454" s="77" t="s">
        <v>4581</v>
      </c>
      <c r="E454" s="78">
        <v>1</v>
      </c>
      <c r="F454" s="79">
        <v>125</v>
      </c>
      <c r="G454" s="80">
        <v>125</v>
      </c>
      <c r="H454" s="81">
        <v>3.37</v>
      </c>
      <c r="I454" s="81">
        <v>3.37</v>
      </c>
      <c r="J454" s="78" t="s">
        <v>4743</v>
      </c>
      <c r="K454" s="78">
        <f>VLOOKUP(C454,'[3]09.02.2026'!$C$1543:$J$2063,8,0)</f>
        <v>0</v>
      </c>
      <c r="L454" s="78">
        <f t="shared" si="24"/>
        <v>0</v>
      </c>
      <c r="M454" s="82"/>
      <c r="N454" s="82"/>
      <c r="O454" s="82"/>
      <c r="P454" s="82"/>
      <c r="Q454" s="82"/>
      <c r="R454" s="83"/>
      <c r="S454" s="83"/>
      <c r="T454" s="83">
        <v>1</v>
      </c>
      <c r="U454" s="84">
        <f t="shared" si="25"/>
        <v>0</v>
      </c>
      <c r="V454" s="131" t="s">
        <v>4756</v>
      </c>
      <c r="W454" s="86"/>
      <c r="X454" s="87"/>
      <c r="Y454" s="132">
        <f>VLOOKUP(C454,'[4]ВОМ КГ-3 СОЭКС'!$C$3:$G$2063,5,0)</f>
        <v>125</v>
      </c>
      <c r="Z454" s="133">
        <f t="shared" si="23"/>
        <v>0</v>
      </c>
      <c r="AA454" s="132"/>
    </row>
    <row r="455" spans="1:27" x14ac:dyDescent="0.25">
      <c r="A455" s="76"/>
      <c r="B455" s="76" t="s">
        <v>1375</v>
      </c>
      <c r="C455" s="77" t="s">
        <v>4582</v>
      </c>
      <c r="D455" s="77" t="s">
        <v>4583</v>
      </c>
      <c r="E455" s="78">
        <v>1</v>
      </c>
      <c r="F455" s="79">
        <v>14.3</v>
      </c>
      <c r="G455" s="80">
        <v>14.3</v>
      </c>
      <c r="H455" s="81">
        <v>0.4</v>
      </c>
      <c r="I455" s="81">
        <v>0.4</v>
      </c>
      <c r="J455" s="78" t="s">
        <v>4743</v>
      </c>
      <c r="K455" s="78">
        <f>VLOOKUP(C455,'[3]09.02.2026'!$C$1543:$J$2063,8,0)</f>
        <v>0</v>
      </c>
      <c r="L455" s="78">
        <f t="shared" si="24"/>
        <v>0</v>
      </c>
      <c r="M455" s="82">
        <v>1</v>
      </c>
      <c r="N455" s="82"/>
      <c r="O455" s="82"/>
      <c r="P455" s="82"/>
      <c r="Q455" s="82"/>
      <c r="R455" s="83"/>
      <c r="S455" s="83"/>
      <c r="T455" s="83"/>
      <c r="U455" s="84">
        <f t="shared" si="25"/>
        <v>0</v>
      </c>
      <c r="V455" s="84"/>
      <c r="W455" s="86"/>
      <c r="X455" s="87"/>
      <c r="Y455" s="132">
        <f>VLOOKUP(C455,'[4]ВОМ КГ-3 СОЭКС'!$C$3:$G$2063,5,0)</f>
        <v>14.3</v>
      </c>
      <c r="Z455" s="133">
        <f t="shared" si="23"/>
        <v>0</v>
      </c>
      <c r="AA455" s="132"/>
    </row>
    <row r="456" spans="1:27" x14ac:dyDescent="0.25">
      <c r="A456" s="76"/>
      <c r="B456" s="76" t="s">
        <v>1378</v>
      </c>
      <c r="C456" s="77" t="s">
        <v>4584</v>
      </c>
      <c r="D456" s="77" t="s">
        <v>4585</v>
      </c>
      <c r="E456" s="78">
        <v>4</v>
      </c>
      <c r="F456" s="79">
        <v>16.100000000000001</v>
      </c>
      <c r="G456" s="80">
        <v>64.400000000000006</v>
      </c>
      <c r="H456" s="81">
        <v>0.44</v>
      </c>
      <c r="I456" s="81">
        <v>1.76</v>
      </c>
      <c r="J456" s="78" t="s">
        <v>4743</v>
      </c>
      <c r="K456" s="78">
        <f>VLOOKUP(C456,'[3]09.02.2026'!$C$1543:$J$2063,8,0)</f>
        <v>0</v>
      </c>
      <c r="L456" s="78">
        <f t="shared" si="24"/>
        <v>0</v>
      </c>
      <c r="M456" s="82">
        <v>4</v>
      </c>
      <c r="N456" s="82"/>
      <c r="O456" s="82"/>
      <c r="P456" s="82"/>
      <c r="Q456" s="82"/>
      <c r="R456" s="83"/>
      <c r="S456" s="83"/>
      <c r="T456" s="83"/>
      <c r="U456" s="84">
        <f t="shared" si="25"/>
        <v>0</v>
      </c>
      <c r="V456" s="84"/>
      <c r="W456" s="86"/>
      <c r="X456" s="87"/>
      <c r="Y456" s="132">
        <f>VLOOKUP(C456,'[4]ВОМ КГ-3 СОЭКС'!$C$3:$G$2063,5,0)</f>
        <v>64.400000000000006</v>
      </c>
      <c r="Z456" s="133">
        <f t="shared" si="23"/>
        <v>0</v>
      </c>
      <c r="AA456" s="132"/>
    </row>
    <row r="457" spans="1:27" x14ac:dyDescent="0.25">
      <c r="A457" s="76"/>
      <c r="B457" s="76" t="s">
        <v>1381</v>
      </c>
      <c r="C457" s="77" t="s">
        <v>4586</v>
      </c>
      <c r="D457" s="77" t="s">
        <v>4587</v>
      </c>
      <c r="E457" s="78">
        <v>1</v>
      </c>
      <c r="F457" s="79">
        <v>19.8</v>
      </c>
      <c r="G457" s="80">
        <v>19.8</v>
      </c>
      <c r="H457" s="81">
        <v>0.56000000000000005</v>
      </c>
      <c r="I457" s="81">
        <v>0.56000000000000005</v>
      </c>
      <c r="J457" s="78" t="s">
        <v>4743</v>
      </c>
      <c r="K457" s="78">
        <f>VLOOKUP(C457,'[3]09.02.2026'!$C$1543:$J$2063,8,0)</f>
        <v>0</v>
      </c>
      <c r="L457" s="78">
        <f t="shared" si="24"/>
        <v>0</v>
      </c>
      <c r="M457" s="82">
        <v>1</v>
      </c>
      <c r="N457" s="82"/>
      <c r="O457" s="82"/>
      <c r="P457" s="82"/>
      <c r="Q457" s="82"/>
      <c r="R457" s="83"/>
      <c r="S457" s="83"/>
      <c r="T457" s="83"/>
      <c r="U457" s="84">
        <f t="shared" si="25"/>
        <v>0</v>
      </c>
      <c r="V457" s="131" t="s">
        <v>4756</v>
      </c>
      <c r="W457" s="86"/>
      <c r="X457" s="87"/>
      <c r="Y457" s="132">
        <f>VLOOKUP(C457,'[4]ВОМ КГ-3 СОЭКС'!$C$3:$G$2063,5,0)</f>
        <v>19.8</v>
      </c>
      <c r="Z457" s="133">
        <f t="shared" si="23"/>
        <v>0</v>
      </c>
      <c r="AA457" s="132"/>
    </row>
    <row r="458" spans="1:27" x14ac:dyDescent="0.25">
      <c r="A458" s="76"/>
      <c r="B458" s="76" t="s">
        <v>1384</v>
      </c>
      <c r="C458" s="77" t="s">
        <v>4588</v>
      </c>
      <c r="D458" s="77" t="s">
        <v>4589</v>
      </c>
      <c r="E458" s="78">
        <v>6</v>
      </c>
      <c r="F458" s="79">
        <v>111.8</v>
      </c>
      <c r="G458" s="80">
        <v>670.8</v>
      </c>
      <c r="H458" s="81">
        <v>2.98</v>
      </c>
      <c r="I458" s="81">
        <v>17.88</v>
      </c>
      <c r="J458" s="78" t="s">
        <v>4743</v>
      </c>
      <c r="K458" s="78">
        <f>VLOOKUP(C458,'[3]09.02.2026'!$C$1543:$J$2063,8,0)</f>
        <v>0</v>
      </c>
      <c r="L458" s="78">
        <f t="shared" si="24"/>
        <v>0</v>
      </c>
      <c r="M458" s="82"/>
      <c r="N458" s="82">
        <v>1</v>
      </c>
      <c r="O458" s="82">
        <v>1</v>
      </c>
      <c r="P458" s="82">
        <v>1</v>
      </c>
      <c r="Q458" s="82">
        <v>1</v>
      </c>
      <c r="R458" s="83">
        <v>1</v>
      </c>
      <c r="S458" s="83">
        <v>1</v>
      </c>
      <c r="T458" s="83"/>
      <c r="U458" s="84">
        <f t="shared" si="25"/>
        <v>0</v>
      </c>
      <c r="V458" s="84"/>
      <c r="W458" s="86"/>
      <c r="X458" s="87"/>
      <c r="Y458" s="132">
        <f>VLOOKUP(C458,'[4]ВОМ КГ-3 СОЭКС'!$C$3:$G$2063,5,0)</f>
        <v>670.8</v>
      </c>
      <c r="Z458" s="133">
        <f t="shared" si="23"/>
        <v>0</v>
      </c>
      <c r="AA458" s="132"/>
    </row>
    <row r="459" spans="1:27" x14ac:dyDescent="0.25">
      <c r="A459" s="76"/>
      <c r="B459" s="76" t="s">
        <v>1387</v>
      </c>
      <c r="C459" s="77" t="s">
        <v>4590</v>
      </c>
      <c r="D459" s="77" t="s">
        <v>4591</v>
      </c>
      <c r="E459" s="78">
        <v>24</v>
      </c>
      <c r="F459" s="79">
        <v>113.4</v>
      </c>
      <c r="G459" s="80">
        <v>2721.6</v>
      </c>
      <c r="H459" s="81">
        <v>3.02</v>
      </c>
      <c r="I459" s="81">
        <v>72.48</v>
      </c>
      <c r="J459" s="78" t="s">
        <v>4743</v>
      </c>
      <c r="K459" s="78">
        <f>VLOOKUP(C459,'[3]09.02.2026'!$C$1543:$J$2063,8,0)</f>
        <v>0</v>
      </c>
      <c r="L459" s="78">
        <f t="shared" si="24"/>
        <v>0</v>
      </c>
      <c r="M459" s="82"/>
      <c r="N459" s="82">
        <v>4</v>
      </c>
      <c r="O459" s="82">
        <v>4</v>
      </c>
      <c r="P459" s="82">
        <v>4</v>
      </c>
      <c r="Q459" s="82">
        <v>4</v>
      </c>
      <c r="R459" s="83">
        <v>4</v>
      </c>
      <c r="S459" s="83">
        <v>4</v>
      </c>
      <c r="T459" s="83"/>
      <c r="U459" s="84">
        <f t="shared" si="25"/>
        <v>0</v>
      </c>
      <c r="V459" s="84"/>
      <c r="W459" s="86"/>
      <c r="X459" s="87"/>
      <c r="Y459" s="132">
        <f>VLOOKUP(C459,'[4]ВОМ КГ-3 СОЭКС'!$C$3:$G$2063,5,0)</f>
        <v>2721.6</v>
      </c>
      <c r="Z459" s="133">
        <f t="shared" si="23"/>
        <v>0</v>
      </c>
      <c r="AA459" s="132"/>
    </row>
    <row r="460" spans="1:27" x14ac:dyDescent="0.25">
      <c r="A460" s="76"/>
      <c r="B460" s="76" t="s">
        <v>1390</v>
      </c>
      <c r="C460" s="77" t="s">
        <v>4592</v>
      </c>
      <c r="D460" s="77" t="s">
        <v>4593</v>
      </c>
      <c r="E460" s="78">
        <v>24</v>
      </c>
      <c r="F460" s="79">
        <v>116.8</v>
      </c>
      <c r="G460" s="80">
        <v>2803.2</v>
      </c>
      <c r="H460" s="81">
        <v>3.11</v>
      </c>
      <c r="I460" s="81">
        <v>74.64</v>
      </c>
      <c r="J460" s="78" t="s">
        <v>4743</v>
      </c>
      <c r="K460" s="78">
        <f>VLOOKUP(C460,'[3]09.02.2026'!$C$1543:$J$2063,8,0)</f>
        <v>0</v>
      </c>
      <c r="L460" s="78">
        <f t="shared" si="24"/>
        <v>0</v>
      </c>
      <c r="M460" s="82"/>
      <c r="N460" s="82">
        <v>4</v>
      </c>
      <c r="O460" s="82">
        <v>4</v>
      </c>
      <c r="P460" s="82">
        <v>4</v>
      </c>
      <c r="Q460" s="82">
        <v>4</v>
      </c>
      <c r="R460" s="83">
        <v>4</v>
      </c>
      <c r="S460" s="83">
        <v>4</v>
      </c>
      <c r="T460" s="83"/>
      <c r="U460" s="84">
        <f t="shared" si="25"/>
        <v>0</v>
      </c>
      <c r="V460" s="84"/>
      <c r="W460" s="86"/>
      <c r="X460" s="87"/>
      <c r="Y460" s="132">
        <f>VLOOKUP(C460,'[4]ВОМ КГ-3 СОЭКС'!$C$3:$G$2063,5,0)</f>
        <v>2803.2</v>
      </c>
      <c r="Z460" s="133">
        <f t="shared" si="23"/>
        <v>0</v>
      </c>
      <c r="AA460" s="132"/>
    </row>
    <row r="461" spans="1:27" x14ac:dyDescent="0.25">
      <c r="A461" s="76"/>
      <c r="B461" s="76" t="s">
        <v>1393</v>
      </c>
      <c r="C461" s="77" t="s">
        <v>4594</v>
      </c>
      <c r="D461" s="77" t="s">
        <v>4595</v>
      </c>
      <c r="E461" s="78">
        <v>12</v>
      </c>
      <c r="F461" s="79">
        <v>113.4</v>
      </c>
      <c r="G461" s="80">
        <v>1360.8</v>
      </c>
      <c r="H461" s="81">
        <v>3.02</v>
      </c>
      <c r="I461" s="81">
        <v>36.24</v>
      </c>
      <c r="J461" s="78" t="s">
        <v>4743</v>
      </c>
      <c r="K461" s="78">
        <f>VLOOKUP(C461,'[3]09.02.2026'!$C$1543:$J$2063,8,0)</f>
        <v>0</v>
      </c>
      <c r="L461" s="78">
        <f t="shared" si="24"/>
        <v>0</v>
      </c>
      <c r="M461" s="82"/>
      <c r="N461" s="82">
        <v>2</v>
      </c>
      <c r="O461" s="82">
        <v>2</v>
      </c>
      <c r="P461" s="82">
        <v>2</v>
      </c>
      <c r="Q461" s="82">
        <v>2</v>
      </c>
      <c r="R461" s="83">
        <v>2</v>
      </c>
      <c r="S461" s="83">
        <v>2</v>
      </c>
      <c r="T461" s="83"/>
      <c r="U461" s="84">
        <f t="shared" si="25"/>
        <v>0</v>
      </c>
      <c r="V461" s="84"/>
      <c r="W461" s="86"/>
      <c r="X461" s="87"/>
      <c r="Y461" s="132">
        <f>VLOOKUP(C461,'[4]ВОМ КГ-3 СОЭКС'!$C$3:$G$2063,5,0)</f>
        <v>1360.8</v>
      </c>
      <c r="Z461" s="133">
        <f t="shared" si="23"/>
        <v>0</v>
      </c>
      <c r="AA461" s="132"/>
    </row>
    <row r="462" spans="1:27" x14ac:dyDescent="0.25">
      <c r="A462" s="76"/>
      <c r="B462" s="76" t="s">
        <v>1396</v>
      </c>
      <c r="C462" s="77" t="s">
        <v>4596</v>
      </c>
      <c r="D462" s="77" t="s">
        <v>4597</v>
      </c>
      <c r="E462" s="78">
        <v>6</v>
      </c>
      <c r="F462" s="79">
        <v>111.8</v>
      </c>
      <c r="G462" s="80">
        <v>670.8</v>
      </c>
      <c r="H462" s="81">
        <v>2.98</v>
      </c>
      <c r="I462" s="81">
        <v>17.88</v>
      </c>
      <c r="J462" s="78" t="s">
        <v>4743</v>
      </c>
      <c r="K462" s="78">
        <f>VLOOKUP(C462,'[3]09.02.2026'!$C$1543:$J$2063,8,0)</f>
        <v>0</v>
      </c>
      <c r="L462" s="78">
        <f t="shared" si="24"/>
        <v>0</v>
      </c>
      <c r="M462" s="82"/>
      <c r="N462" s="82">
        <v>1</v>
      </c>
      <c r="O462" s="82">
        <v>1</v>
      </c>
      <c r="P462" s="82">
        <v>1</v>
      </c>
      <c r="Q462" s="82">
        <v>1</v>
      </c>
      <c r="R462" s="83">
        <v>1</v>
      </c>
      <c r="S462" s="83">
        <v>1</v>
      </c>
      <c r="T462" s="83"/>
      <c r="U462" s="84">
        <f t="shared" si="25"/>
        <v>0</v>
      </c>
      <c r="V462" s="84"/>
      <c r="W462" s="86"/>
      <c r="X462" s="87"/>
      <c r="Y462" s="132">
        <f>VLOOKUP(C462,'[4]ВОМ КГ-3 СОЭКС'!$C$3:$G$2063,5,0)</f>
        <v>670.8</v>
      </c>
      <c r="Z462" s="133">
        <f t="shared" si="23"/>
        <v>0</v>
      </c>
      <c r="AA462" s="132"/>
    </row>
    <row r="463" spans="1:27" x14ac:dyDescent="0.25">
      <c r="A463" s="76"/>
      <c r="B463" s="76" t="s">
        <v>1399</v>
      </c>
      <c r="C463" s="77" t="s">
        <v>4598</v>
      </c>
      <c r="D463" s="77" t="s">
        <v>4599</v>
      </c>
      <c r="E463" s="78">
        <v>2</v>
      </c>
      <c r="F463" s="79">
        <v>76.3</v>
      </c>
      <c r="G463" s="80">
        <v>152.6</v>
      </c>
      <c r="H463" s="81">
        <v>2.02</v>
      </c>
      <c r="I463" s="81">
        <v>4.04</v>
      </c>
      <c r="J463" s="78" t="s">
        <v>4743</v>
      </c>
      <c r="K463" s="78">
        <f>VLOOKUP(C463,'[3]09.02.2026'!$C$1543:$J$2063,8,0)</f>
        <v>0</v>
      </c>
      <c r="L463" s="78">
        <f t="shared" si="24"/>
        <v>0</v>
      </c>
      <c r="M463" s="82"/>
      <c r="N463" s="82"/>
      <c r="O463" s="82"/>
      <c r="P463" s="82"/>
      <c r="Q463" s="82"/>
      <c r="R463" s="83"/>
      <c r="S463" s="83"/>
      <c r="T463" s="83">
        <v>2</v>
      </c>
      <c r="U463" s="84">
        <f t="shared" si="25"/>
        <v>0</v>
      </c>
      <c r="V463" s="84"/>
      <c r="W463" s="86"/>
      <c r="X463" s="87"/>
      <c r="Y463" s="132">
        <f>VLOOKUP(C463,'[4]ВОМ КГ-3 СОЭКС'!$C$3:$G$2063,5,0)</f>
        <v>152.6</v>
      </c>
      <c r="Z463" s="133">
        <f t="shared" si="23"/>
        <v>0</v>
      </c>
      <c r="AA463" s="132"/>
    </row>
    <row r="464" spans="1:27" x14ac:dyDescent="0.25">
      <c r="A464" s="76"/>
      <c r="B464" s="76" t="s">
        <v>1402</v>
      </c>
      <c r="C464" s="77" t="s">
        <v>4600</v>
      </c>
      <c r="D464" s="77" t="s">
        <v>4601</v>
      </c>
      <c r="E464" s="78">
        <v>1</v>
      </c>
      <c r="F464" s="79">
        <v>73.3</v>
      </c>
      <c r="G464" s="80">
        <v>73.3</v>
      </c>
      <c r="H464" s="81">
        <v>1.95</v>
      </c>
      <c r="I464" s="81">
        <v>1.95</v>
      </c>
      <c r="J464" s="78" t="s">
        <v>4743</v>
      </c>
      <c r="K464" s="78">
        <f>VLOOKUP(C464,'[3]09.02.2026'!$C$1543:$J$2063,8,0)</f>
        <v>0</v>
      </c>
      <c r="L464" s="78">
        <f t="shared" si="24"/>
        <v>0</v>
      </c>
      <c r="M464" s="82"/>
      <c r="N464" s="82"/>
      <c r="O464" s="82"/>
      <c r="P464" s="82"/>
      <c r="Q464" s="82"/>
      <c r="R464" s="83"/>
      <c r="S464" s="83"/>
      <c r="T464" s="83">
        <v>1</v>
      </c>
      <c r="U464" s="84">
        <f t="shared" si="25"/>
        <v>0</v>
      </c>
      <c r="V464" s="84"/>
      <c r="W464" s="86"/>
      <c r="X464" s="87"/>
      <c r="Y464" s="132">
        <f>VLOOKUP(C464,'[4]ВОМ КГ-3 СОЭКС'!$C$3:$G$2063,5,0)</f>
        <v>73.3</v>
      </c>
      <c r="Z464" s="133">
        <f t="shared" si="23"/>
        <v>0</v>
      </c>
      <c r="AA464" s="132"/>
    </row>
    <row r="465" spans="1:27" x14ac:dyDescent="0.25">
      <c r="A465" s="76"/>
      <c r="B465" s="76" t="s">
        <v>1405</v>
      </c>
      <c r="C465" s="77" t="s">
        <v>4602</v>
      </c>
      <c r="D465" s="77" t="s">
        <v>4603</v>
      </c>
      <c r="E465" s="78">
        <v>2</v>
      </c>
      <c r="F465" s="79">
        <v>76.900000000000006</v>
      </c>
      <c r="G465" s="80">
        <v>153.80000000000001</v>
      </c>
      <c r="H465" s="81">
        <v>2.04</v>
      </c>
      <c r="I465" s="81">
        <v>4.08</v>
      </c>
      <c r="J465" s="78" t="s">
        <v>4743</v>
      </c>
      <c r="K465" s="78">
        <f>VLOOKUP(C465,'[3]09.02.2026'!$C$1543:$J$2063,8,0)</f>
        <v>0</v>
      </c>
      <c r="L465" s="78">
        <f t="shared" si="24"/>
        <v>0</v>
      </c>
      <c r="M465" s="82"/>
      <c r="N465" s="82"/>
      <c r="O465" s="82"/>
      <c r="P465" s="82"/>
      <c r="Q465" s="82"/>
      <c r="R465" s="83"/>
      <c r="S465" s="83"/>
      <c r="T465" s="83">
        <v>2</v>
      </c>
      <c r="U465" s="84">
        <f t="shared" si="25"/>
        <v>0</v>
      </c>
      <c r="V465" s="84"/>
      <c r="W465" s="86"/>
      <c r="X465" s="87"/>
      <c r="Y465" s="132">
        <f>VLOOKUP(C465,'[4]ВОМ КГ-3 СОЭКС'!$C$3:$G$2063,5,0)</f>
        <v>153.80000000000001</v>
      </c>
      <c r="Z465" s="133">
        <f t="shared" si="23"/>
        <v>0</v>
      </c>
      <c r="AA465" s="132"/>
    </row>
    <row r="466" spans="1:27" x14ac:dyDescent="0.25">
      <c r="A466" s="76"/>
      <c r="B466" s="76" t="s">
        <v>1408</v>
      </c>
      <c r="C466" s="77" t="s">
        <v>4604</v>
      </c>
      <c r="D466" s="77" t="s">
        <v>4605</v>
      </c>
      <c r="E466" s="78">
        <v>1</v>
      </c>
      <c r="F466" s="79">
        <v>73.7</v>
      </c>
      <c r="G466" s="80">
        <v>73.7</v>
      </c>
      <c r="H466" s="81">
        <v>1.96</v>
      </c>
      <c r="I466" s="81">
        <v>1.96</v>
      </c>
      <c r="J466" s="78" t="s">
        <v>4743</v>
      </c>
      <c r="K466" s="78">
        <f>VLOOKUP(C466,'[3]09.02.2026'!$C$1543:$J$2063,8,0)</f>
        <v>0</v>
      </c>
      <c r="L466" s="78">
        <f t="shared" si="24"/>
        <v>0</v>
      </c>
      <c r="M466" s="82"/>
      <c r="N466" s="82"/>
      <c r="O466" s="82"/>
      <c r="P466" s="82"/>
      <c r="Q466" s="82"/>
      <c r="R466" s="83"/>
      <c r="S466" s="83"/>
      <c r="T466" s="83">
        <v>1</v>
      </c>
      <c r="U466" s="84">
        <f t="shared" si="25"/>
        <v>0</v>
      </c>
      <c r="V466" s="84"/>
      <c r="W466" s="86"/>
      <c r="X466" s="87"/>
      <c r="Y466" s="132">
        <f>VLOOKUP(C466,'[4]ВОМ КГ-3 СОЭКС'!$C$3:$G$2063,5,0)</f>
        <v>73.7</v>
      </c>
      <c r="Z466" s="133">
        <f t="shared" si="23"/>
        <v>0</v>
      </c>
      <c r="AA466" s="132"/>
    </row>
    <row r="467" spans="1:27" x14ac:dyDescent="0.25">
      <c r="A467" s="76"/>
      <c r="B467" s="76" t="s">
        <v>1411</v>
      </c>
      <c r="C467" s="77" t="s">
        <v>4606</v>
      </c>
      <c r="D467" s="77" t="s">
        <v>4607</v>
      </c>
      <c r="E467" s="78">
        <v>1</v>
      </c>
      <c r="F467" s="79">
        <v>12.3</v>
      </c>
      <c r="G467" s="80">
        <v>12.3</v>
      </c>
      <c r="H467" s="81">
        <v>0.34</v>
      </c>
      <c r="I467" s="81">
        <v>0.34</v>
      </c>
      <c r="J467" s="78" t="s">
        <v>4743</v>
      </c>
      <c r="K467" s="78">
        <f>VLOOKUP(C467,'[3]09.02.2026'!$C$1543:$J$2063,8,0)</f>
        <v>0</v>
      </c>
      <c r="L467" s="78">
        <f t="shared" si="24"/>
        <v>0</v>
      </c>
      <c r="M467" s="82"/>
      <c r="N467" s="82"/>
      <c r="O467" s="82"/>
      <c r="P467" s="82"/>
      <c r="Q467" s="82"/>
      <c r="R467" s="83"/>
      <c r="S467" s="83"/>
      <c r="T467" s="83">
        <v>1</v>
      </c>
      <c r="U467" s="84">
        <f t="shared" si="25"/>
        <v>0</v>
      </c>
      <c r="V467" s="84"/>
      <c r="W467" s="86"/>
      <c r="X467" s="87"/>
      <c r="Y467" s="132">
        <f>VLOOKUP(C467,'[4]ВОМ КГ-3 СОЭКС'!$C$3:$G$2063,5,0)</f>
        <v>12.3</v>
      </c>
      <c r="Z467" s="133">
        <f t="shared" si="23"/>
        <v>0</v>
      </c>
      <c r="AA467" s="132"/>
    </row>
    <row r="468" spans="1:27" x14ac:dyDescent="0.25">
      <c r="A468" s="76"/>
      <c r="B468" s="76" t="s">
        <v>1414</v>
      </c>
      <c r="C468" s="77" t="s">
        <v>4608</v>
      </c>
      <c r="D468" s="77" t="s">
        <v>4609</v>
      </c>
      <c r="E468" s="78">
        <v>3</v>
      </c>
      <c r="F468" s="79">
        <v>11.9</v>
      </c>
      <c r="G468" s="80">
        <v>35.700000000000003</v>
      </c>
      <c r="H468" s="81">
        <v>0.33</v>
      </c>
      <c r="I468" s="81">
        <v>0.99</v>
      </c>
      <c r="J468" s="78" t="s">
        <v>4743</v>
      </c>
      <c r="K468" s="78">
        <f>VLOOKUP(C468,'[3]09.02.2026'!$C$1543:$J$2063,8,0)</f>
        <v>0</v>
      </c>
      <c r="L468" s="78">
        <f t="shared" si="24"/>
        <v>0</v>
      </c>
      <c r="M468" s="82"/>
      <c r="N468" s="82"/>
      <c r="O468" s="82"/>
      <c r="P468" s="82"/>
      <c r="Q468" s="82"/>
      <c r="R468" s="83"/>
      <c r="S468" s="83"/>
      <c r="T468" s="83">
        <v>3</v>
      </c>
      <c r="U468" s="84">
        <f t="shared" si="25"/>
        <v>0</v>
      </c>
      <c r="V468" s="84"/>
      <c r="W468" s="86"/>
      <c r="X468" s="87"/>
      <c r="Y468" s="132">
        <f>VLOOKUP(C468,'[4]ВОМ КГ-3 СОЭКС'!$C$3:$G$2063,5,0)</f>
        <v>35.700000000000003</v>
      </c>
      <c r="Z468" s="133">
        <f t="shared" si="23"/>
        <v>0</v>
      </c>
      <c r="AA468" s="132"/>
    </row>
    <row r="469" spans="1:27" x14ac:dyDescent="0.25">
      <c r="A469" s="76"/>
      <c r="B469" s="76" t="s">
        <v>1417</v>
      </c>
      <c r="C469" s="77" t="s">
        <v>4610</v>
      </c>
      <c r="D469" s="77" t="s">
        <v>4611</v>
      </c>
      <c r="E469" s="78">
        <v>1</v>
      </c>
      <c r="F469" s="79">
        <v>10.8</v>
      </c>
      <c r="G469" s="80">
        <v>10.8</v>
      </c>
      <c r="H469" s="81">
        <v>0.3</v>
      </c>
      <c r="I469" s="81">
        <v>0.3</v>
      </c>
      <c r="J469" s="78" t="s">
        <v>4743</v>
      </c>
      <c r="K469" s="78">
        <f>VLOOKUP(C469,'[3]09.02.2026'!$C$1543:$J$2063,8,0)</f>
        <v>0</v>
      </c>
      <c r="L469" s="78">
        <f t="shared" si="24"/>
        <v>0</v>
      </c>
      <c r="M469" s="82"/>
      <c r="N469" s="82"/>
      <c r="O469" s="82"/>
      <c r="P469" s="82"/>
      <c r="Q469" s="82"/>
      <c r="R469" s="83"/>
      <c r="S469" s="83"/>
      <c r="T469" s="83">
        <v>1</v>
      </c>
      <c r="U469" s="84">
        <f t="shared" si="25"/>
        <v>0</v>
      </c>
      <c r="V469" s="84"/>
      <c r="W469" s="86"/>
      <c r="X469" s="87"/>
      <c r="Y469" s="132">
        <f>VLOOKUP(C469,'[4]ВОМ КГ-3 СОЭКС'!$C$3:$G$2063,5,0)</f>
        <v>10.8</v>
      </c>
      <c r="Z469" s="133">
        <f t="shared" si="23"/>
        <v>0</v>
      </c>
      <c r="AA469" s="132"/>
    </row>
    <row r="470" spans="1:27" x14ac:dyDescent="0.25">
      <c r="A470" s="76"/>
      <c r="B470" s="76" t="s">
        <v>1420</v>
      </c>
      <c r="C470" s="77" t="s">
        <v>4612</v>
      </c>
      <c r="D470" s="77" t="s">
        <v>4613</v>
      </c>
      <c r="E470" s="78">
        <v>1</v>
      </c>
      <c r="F470" s="79">
        <v>15.5</v>
      </c>
      <c r="G470" s="80">
        <v>15.5</v>
      </c>
      <c r="H470" s="81">
        <v>0.43</v>
      </c>
      <c r="I470" s="81">
        <v>0.43</v>
      </c>
      <c r="J470" s="78" t="s">
        <v>4743</v>
      </c>
      <c r="K470" s="78">
        <f>VLOOKUP(C470,'[3]09.02.2026'!$C$1543:$J$2063,8,0)</f>
        <v>0</v>
      </c>
      <c r="L470" s="78">
        <f t="shared" si="24"/>
        <v>0</v>
      </c>
      <c r="M470" s="82"/>
      <c r="N470" s="82"/>
      <c r="O470" s="82"/>
      <c r="P470" s="82"/>
      <c r="Q470" s="82"/>
      <c r="R470" s="83"/>
      <c r="S470" s="83"/>
      <c r="T470" s="83">
        <v>1</v>
      </c>
      <c r="U470" s="84">
        <f t="shared" si="25"/>
        <v>0</v>
      </c>
      <c r="V470" s="84"/>
      <c r="W470" s="86"/>
      <c r="X470" s="87"/>
      <c r="Y470" s="132">
        <f>VLOOKUP(C470,'[4]ВОМ КГ-3 СОЭКС'!$C$3:$G$2063,5,0)</f>
        <v>15.5</v>
      </c>
      <c r="Z470" s="133">
        <f t="shared" si="23"/>
        <v>0</v>
      </c>
      <c r="AA470" s="132"/>
    </row>
    <row r="471" spans="1:27" x14ac:dyDescent="0.25">
      <c r="A471" s="76"/>
      <c r="B471" s="76" t="s">
        <v>1423</v>
      </c>
      <c r="C471" s="77" t="s">
        <v>4614</v>
      </c>
      <c r="D471" s="77" t="s">
        <v>4615</v>
      </c>
      <c r="E471" s="78">
        <v>3</v>
      </c>
      <c r="F471" s="79">
        <v>15</v>
      </c>
      <c r="G471" s="80">
        <v>45</v>
      </c>
      <c r="H471" s="81">
        <v>0.42</v>
      </c>
      <c r="I471" s="81">
        <v>1.26</v>
      </c>
      <c r="J471" s="78" t="s">
        <v>4743</v>
      </c>
      <c r="K471" s="78">
        <f>VLOOKUP(C471,'[3]09.02.2026'!$C$1543:$J$2063,8,0)</f>
        <v>0</v>
      </c>
      <c r="L471" s="78">
        <f t="shared" si="24"/>
        <v>0</v>
      </c>
      <c r="M471" s="82"/>
      <c r="N471" s="82"/>
      <c r="O471" s="82"/>
      <c r="P471" s="82"/>
      <c r="Q471" s="82"/>
      <c r="R471" s="83"/>
      <c r="S471" s="83"/>
      <c r="T471" s="83">
        <v>3</v>
      </c>
      <c r="U471" s="84">
        <f t="shared" si="25"/>
        <v>0</v>
      </c>
      <c r="V471" s="84"/>
      <c r="W471" s="86"/>
      <c r="X471" s="87"/>
      <c r="Y471" s="132">
        <f>VLOOKUP(C471,'[4]ВОМ КГ-3 СОЭКС'!$C$3:$G$2063,5,0)</f>
        <v>45</v>
      </c>
      <c r="Z471" s="133">
        <f t="shared" si="23"/>
        <v>0</v>
      </c>
      <c r="AA471" s="132"/>
    </row>
    <row r="472" spans="1:27" x14ac:dyDescent="0.25">
      <c r="A472" s="76"/>
      <c r="B472" s="76" t="s">
        <v>1426</v>
      </c>
      <c r="C472" s="77" t="s">
        <v>4616</v>
      </c>
      <c r="D472" s="77" t="s">
        <v>4617</v>
      </c>
      <c r="E472" s="78">
        <v>1</v>
      </c>
      <c r="F472" s="79">
        <v>13.9</v>
      </c>
      <c r="G472" s="80">
        <v>13.9</v>
      </c>
      <c r="H472" s="81">
        <v>0.39</v>
      </c>
      <c r="I472" s="81">
        <v>0.39</v>
      </c>
      <c r="J472" s="78" t="s">
        <v>4743</v>
      </c>
      <c r="K472" s="78">
        <f>VLOOKUP(C472,'[3]09.02.2026'!$C$1543:$J$2063,8,0)</f>
        <v>0</v>
      </c>
      <c r="L472" s="78">
        <f t="shared" si="24"/>
        <v>0</v>
      </c>
      <c r="M472" s="82"/>
      <c r="N472" s="82"/>
      <c r="O472" s="82"/>
      <c r="P472" s="82"/>
      <c r="Q472" s="82"/>
      <c r="R472" s="83"/>
      <c r="S472" s="83"/>
      <c r="T472" s="83">
        <v>1</v>
      </c>
      <c r="U472" s="84">
        <f t="shared" si="25"/>
        <v>0</v>
      </c>
      <c r="V472" s="84"/>
      <c r="W472" s="86"/>
      <c r="X472" s="87"/>
      <c r="Y472" s="132">
        <f>VLOOKUP(C472,'[4]ВОМ КГ-3 СОЭКС'!$C$3:$G$2063,5,0)</f>
        <v>13.9</v>
      </c>
      <c r="Z472" s="133">
        <f t="shared" si="23"/>
        <v>0</v>
      </c>
      <c r="AA472" s="132"/>
    </row>
    <row r="473" spans="1:27" x14ac:dyDescent="0.25">
      <c r="A473" s="76"/>
      <c r="B473" s="76" t="s">
        <v>1429</v>
      </c>
      <c r="C473" s="77" t="s">
        <v>4618</v>
      </c>
      <c r="D473" s="77" t="s">
        <v>4619</v>
      </c>
      <c r="E473" s="78">
        <v>7</v>
      </c>
      <c r="F473" s="79">
        <v>14.9</v>
      </c>
      <c r="G473" s="80">
        <v>104.3</v>
      </c>
      <c r="H473" s="81">
        <v>0.43</v>
      </c>
      <c r="I473" s="81">
        <v>3.01</v>
      </c>
      <c r="J473" s="78" t="s">
        <v>4743</v>
      </c>
      <c r="K473" s="78">
        <f>VLOOKUP(C473,'[3]09.02.2026'!$C$1543:$J$2063,8,0)</f>
        <v>0</v>
      </c>
      <c r="L473" s="78">
        <f t="shared" si="24"/>
        <v>0</v>
      </c>
      <c r="M473" s="82"/>
      <c r="N473" s="82">
        <v>1</v>
      </c>
      <c r="O473" s="82">
        <v>1</v>
      </c>
      <c r="P473" s="82">
        <v>1</v>
      </c>
      <c r="Q473" s="82">
        <v>2</v>
      </c>
      <c r="R473" s="83"/>
      <c r="S473" s="83">
        <v>1</v>
      </c>
      <c r="T473" s="83">
        <v>1</v>
      </c>
      <c r="U473" s="84">
        <f t="shared" si="25"/>
        <v>0</v>
      </c>
      <c r="V473" s="84"/>
      <c r="W473" s="86"/>
      <c r="X473" s="87"/>
      <c r="Y473" s="132">
        <f>VLOOKUP(C473,'[4]ВОМ КГ-3 СОЭКС'!$C$3:$G$2063,5,0)</f>
        <v>104.3</v>
      </c>
      <c r="Z473" s="133">
        <f t="shared" si="23"/>
        <v>0</v>
      </c>
      <c r="AA473" s="132"/>
    </row>
    <row r="474" spans="1:27" x14ac:dyDescent="0.25">
      <c r="A474" s="76"/>
      <c r="B474" s="76" t="s">
        <v>1432</v>
      </c>
      <c r="C474" s="77" t="s">
        <v>4620</v>
      </c>
      <c r="D474" s="77" t="s">
        <v>4621</v>
      </c>
      <c r="E474" s="78">
        <v>18</v>
      </c>
      <c r="F474" s="79">
        <v>4.8</v>
      </c>
      <c r="G474" s="80">
        <v>86.4</v>
      </c>
      <c r="H474" s="81">
        <v>0.25</v>
      </c>
      <c r="I474" s="81">
        <v>4.5</v>
      </c>
      <c r="J474" s="78" t="s">
        <v>4743</v>
      </c>
      <c r="K474" s="78">
        <f>VLOOKUP(C474,'[3]09.02.2026'!$C$1543:$J$2063,8,0)</f>
        <v>0</v>
      </c>
      <c r="L474" s="78">
        <f t="shared" si="24"/>
        <v>0</v>
      </c>
      <c r="M474" s="82"/>
      <c r="N474" s="82">
        <v>3</v>
      </c>
      <c r="O474" s="82">
        <v>3</v>
      </c>
      <c r="P474" s="82">
        <v>3</v>
      </c>
      <c r="Q474" s="82"/>
      <c r="R474" s="83">
        <v>3</v>
      </c>
      <c r="S474" s="83">
        <v>3</v>
      </c>
      <c r="T474" s="83">
        <v>3</v>
      </c>
      <c r="U474" s="84">
        <f t="shared" si="25"/>
        <v>0</v>
      </c>
      <c r="V474" s="84"/>
      <c r="W474" s="86"/>
      <c r="X474" s="87"/>
      <c r="Y474" s="132">
        <f>VLOOKUP(C474,'[4]ВОМ КГ-3 СОЭКС'!$C$3:$G$2063,5,0)</f>
        <v>86.4</v>
      </c>
      <c r="Z474" s="133">
        <f t="shared" si="23"/>
        <v>0</v>
      </c>
      <c r="AA474" s="132"/>
    </row>
    <row r="475" spans="1:27" x14ac:dyDescent="0.25">
      <c r="A475" s="76"/>
      <c r="B475" s="76" t="s">
        <v>1435</v>
      </c>
      <c r="C475" s="77" t="s">
        <v>4622</v>
      </c>
      <c r="D475" s="77" t="s">
        <v>4623</v>
      </c>
      <c r="E475" s="78">
        <v>14</v>
      </c>
      <c r="F475" s="79">
        <v>235.1</v>
      </c>
      <c r="G475" s="80">
        <v>3291.4</v>
      </c>
      <c r="H475" s="81">
        <v>6.19</v>
      </c>
      <c r="I475" s="81">
        <v>86.66</v>
      </c>
      <c r="J475" s="78" t="s">
        <v>4742</v>
      </c>
      <c r="K475" s="78">
        <f>VLOOKUP(C475,'[3]09.02.2026'!$C$1543:$J$2063,8,0)</f>
        <v>0</v>
      </c>
      <c r="L475" s="78">
        <f t="shared" si="24"/>
        <v>0</v>
      </c>
      <c r="M475" s="82">
        <v>2</v>
      </c>
      <c r="N475" s="82">
        <v>2</v>
      </c>
      <c r="O475" s="82">
        <v>2</v>
      </c>
      <c r="P475" s="82">
        <v>2</v>
      </c>
      <c r="Q475" s="82">
        <v>2</v>
      </c>
      <c r="R475" s="83">
        <v>2</v>
      </c>
      <c r="S475" s="83"/>
      <c r="T475" s="83">
        <v>2</v>
      </c>
      <c r="U475" s="84">
        <f t="shared" si="25"/>
        <v>0</v>
      </c>
      <c r="V475" s="84"/>
      <c r="W475" s="86"/>
      <c r="X475" s="87"/>
      <c r="Y475" s="132">
        <f>VLOOKUP(C475,'[4]ВОМ КГ-3 СОЭКС'!$C$3:$G$2063,5,0)</f>
        <v>3291.4</v>
      </c>
      <c r="Z475" s="133">
        <f t="shared" si="23"/>
        <v>0</v>
      </c>
      <c r="AA475" s="132"/>
    </row>
    <row r="476" spans="1:27" x14ac:dyDescent="0.25">
      <c r="A476" s="76"/>
      <c r="B476" s="76" t="s">
        <v>1438</v>
      </c>
      <c r="C476" s="77" t="s">
        <v>4624</v>
      </c>
      <c r="D476" s="77" t="s">
        <v>4625</v>
      </c>
      <c r="E476" s="78">
        <v>14</v>
      </c>
      <c r="F476" s="79">
        <v>232.1</v>
      </c>
      <c r="G476" s="80">
        <v>3249.4</v>
      </c>
      <c r="H476" s="81">
        <v>6.11</v>
      </c>
      <c r="I476" s="81">
        <v>85.54</v>
      </c>
      <c r="J476" s="78" t="s">
        <v>4742</v>
      </c>
      <c r="K476" s="78">
        <f>VLOOKUP(C476,'[3]09.02.2026'!$C$1543:$J$2063,8,0)</f>
        <v>0</v>
      </c>
      <c r="L476" s="78">
        <f t="shared" si="24"/>
        <v>0</v>
      </c>
      <c r="M476" s="82">
        <v>2</v>
      </c>
      <c r="N476" s="82">
        <v>2</v>
      </c>
      <c r="O476" s="82">
        <v>2</v>
      </c>
      <c r="P476" s="82">
        <v>2</v>
      </c>
      <c r="Q476" s="82">
        <v>2</v>
      </c>
      <c r="R476" s="83">
        <v>2</v>
      </c>
      <c r="S476" s="83">
        <v>2</v>
      </c>
      <c r="T476" s="83"/>
      <c r="U476" s="84">
        <f t="shared" si="25"/>
        <v>0</v>
      </c>
      <c r="V476" s="84"/>
      <c r="W476" s="86"/>
      <c r="X476" s="87"/>
      <c r="Y476" s="132">
        <f>VLOOKUP(C476,'[4]ВОМ КГ-3 СОЭКС'!$C$3:$G$2063,5,0)</f>
        <v>3249.4</v>
      </c>
      <c r="Z476" s="133">
        <f t="shared" si="23"/>
        <v>0</v>
      </c>
      <c r="AA476" s="132"/>
    </row>
    <row r="477" spans="1:27" x14ac:dyDescent="0.25">
      <c r="A477" s="76"/>
      <c r="B477" s="76" t="s">
        <v>1441</v>
      </c>
      <c r="C477" s="77" t="s">
        <v>4626</v>
      </c>
      <c r="D477" s="77" t="s">
        <v>4627</v>
      </c>
      <c r="E477" s="78">
        <v>2</v>
      </c>
      <c r="F477" s="79">
        <v>238.9</v>
      </c>
      <c r="G477" s="80">
        <v>477.8</v>
      </c>
      <c r="H477" s="81">
        <v>6.29</v>
      </c>
      <c r="I477" s="81">
        <v>12.58</v>
      </c>
      <c r="J477" s="78" t="s">
        <v>4742</v>
      </c>
      <c r="K477" s="78">
        <f>VLOOKUP(C477,'[3]09.02.2026'!$C$1543:$J$2063,8,0)</f>
        <v>0</v>
      </c>
      <c r="L477" s="78">
        <f t="shared" si="24"/>
        <v>0</v>
      </c>
      <c r="M477" s="82"/>
      <c r="N477" s="82"/>
      <c r="O477" s="82"/>
      <c r="P477" s="82"/>
      <c r="Q477" s="82"/>
      <c r="R477" s="83"/>
      <c r="S477" s="83"/>
      <c r="T477" s="83">
        <v>2</v>
      </c>
      <c r="U477" s="84">
        <f t="shared" si="25"/>
        <v>0</v>
      </c>
      <c r="V477" s="84"/>
      <c r="W477" s="86"/>
      <c r="X477" s="87"/>
      <c r="Y477" s="132">
        <f>VLOOKUP(C477,'[4]ВОМ КГ-3 СОЭКС'!$C$3:$G$2063,5,0)</f>
        <v>477.8</v>
      </c>
      <c r="Z477" s="133">
        <f t="shared" si="23"/>
        <v>0</v>
      </c>
      <c r="AA477" s="132"/>
    </row>
    <row r="478" spans="1:27" x14ac:dyDescent="0.25">
      <c r="A478" s="76"/>
      <c r="B478" s="76" t="s">
        <v>1444</v>
      </c>
      <c r="C478" s="77" t="s">
        <v>4628</v>
      </c>
      <c r="D478" s="77" t="s">
        <v>4629</v>
      </c>
      <c r="E478" s="78">
        <v>4</v>
      </c>
      <c r="F478" s="79">
        <v>240.1</v>
      </c>
      <c r="G478" s="80">
        <v>960.4</v>
      </c>
      <c r="H478" s="81">
        <v>6.32</v>
      </c>
      <c r="I478" s="81">
        <v>25.28</v>
      </c>
      <c r="J478" s="78" t="s">
        <v>4742</v>
      </c>
      <c r="K478" s="78">
        <f>VLOOKUP(C478,'[3]09.02.2026'!$C$1543:$J$2063,8,0)</f>
        <v>0</v>
      </c>
      <c r="L478" s="78">
        <f t="shared" si="24"/>
        <v>0</v>
      </c>
      <c r="M478" s="82"/>
      <c r="N478" s="82"/>
      <c r="O478" s="82"/>
      <c r="P478" s="82"/>
      <c r="Q478" s="82">
        <v>4</v>
      </c>
      <c r="R478" s="83"/>
      <c r="S478" s="83"/>
      <c r="T478" s="83"/>
      <c r="U478" s="84">
        <f t="shared" si="25"/>
        <v>0</v>
      </c>
      <c r="V478" s="84"/>
      <c r="W478" s="86"/>
      <c r="X478" s="87"/>
      <c r="Y478" s="132">
        <f>VLOOKUP(C478,'[4]ВОМ КГ-3 СОЭКС'!$C$3:$G$2063,5,0)</f>
        <v>960.4</v>
      </c>
      <c r="Z478" s="133">
        <f t="shared" si="23"/>
        <v>0</v>
      </c>
      <c r="AA478" s="132"/>
    </row>
    <row r="479" spans="1:27" x14ac:dyDescent="0.25">
      <c r="A479" s="76"/>
      <c r="B479" s="76" t="s">
        <v>1447</v>
      </c>
      <c r="C479" s="77" t="s">
        <v>4630</v>
      </c>
      <c r="D479" s="77" t="s">
        <v>4631</v>
      </c>
      <c r="E479" s="78">
        <v>2</v>
      </c>
      <c r="F479" s="79">
        <v>230</v>
      </c>
      <c r="G479" s="80">
        <v>460</v>
      </c>
      <c r="H479" s="81">
        <v>6.06</v>
      </c>
      <c r="I479" s="81">
        <v>12.12</v>
      </c>
      <c r="J479" s="78" t="s">
        <v>4742</v>
      </c>
      <c r="K479" s="78">
        <f>VLOOKUP(C479,'[3]09.02.2026'!$C$1543:$J$2063,8,0)</f>
        <v>0</v>
      </c>
      <c r="L479" s="78">
        <f t="shared" si="24"/>
        <v>0</v>
      </c>
      <c r="M479" s="82"/>
      <c r="N479" s="82"/>
      <c r="O479" s="82"/>
      <c r="P479" s="82"/>
      <c r="Q479" s="82">
        <v>2</v>
      </c>
      <c r="R479" s="83"/>
      <c r="S479" s="83"/>
      <c r="T479" s="83"/>
      <c r="U479" s="84">
        <f t="shared" si="25"/>
        <v>0</v>
      </c>
      <c r="V479" s="84"/>
      <c r="W479" s="86"/>
      <c r="X479" s="87"/>
      <c r="Y479" s="132">
        <f>VLOOKUP(C479,'[4]ВОМ КГ-3 СОЭКС'!$C$3:$G$2063,5,0)</f>
        <v>460</v>
      </c>
      <c r="Z479" s="133">
        <f t="shared" si="23"/>
        <v>0</v>
      </c>
      <c r="AA479" s="132"/>
    </row>
    <row r="480" spans="1:27" x14ac:dyDescent="0.25">
      <c r="A480" s="76"/>
      <c r="B480" s="76" t="s">
        <v>1450</v>
      </c>
      <c r="C480" s="77" t="s">
        <v>4632</v>
      </c>
      <c r="D480" s="77" t="s">
        <v>4633</v>
      </c>
      <c r="E480" s="78">
        <v>2</v>
      </c>
      <c r="F480" s="79">
        <v>377.3</v>
      </c>
      <c r="G480" s="80">
        <v>754.6</v>
      </c>
      <c r="H480" s="81">
        <v>8.2200000000000006</v>
      </c>
      <c r="I480" s="81">
        <v>16.440000000000001</v>
      </c>
      <c r="J480" s="78" t="s">
        <v>4742</v>
      </c>
      <c r="K480" s="78">
        <f>VLOOKUP(C480,'[3]09.02.2026'!$C$1543:$J$2063,8,0)</f>
        <v>0</v>
      </c>
      <c r="L480" s="78">
        <f t="shared" si="24"/>
        <v>0</v>
      </c>
      <c r="M480" s="82"/>
      <c r="N480" s="82"/>
      <c r="O480" s="82"/>
      <c r="P480" s="82"/>
      <c r="Q480" s="82">
        <v>2</v>
      </c>
      <c r="R480" s="83"/>
      <c r="S480" s="83"/>
      <c r="T480" s="83"/>
      <c r="U480" s="84">
        <f t="shared" si="25"/>
        <v>0</v>
      </c>
      <c r="V480" s="84"/>
      <c r="W480" s="86"/>
      <c r="X480" s="87"/>
      <c r="Y480" s="132">
        <f>VLOOKUP(C480,'[4]ВОМ КГ-3 СОЭКС'!$C$3:$G$2063,5,0)</f>
        <v>754.6</v>
      </c>
      <c r="Z480" s="133">
        <f t="shared" si="23"/>
        <v>0</v>
      </c>
      <c r="AA480" s="132"/>
    </row>
    <row r="481" spans="1:27" x14ac:dyDescent="0.25">
      <c r="A481" s="76"/>
      <c r="B481" s="76" t="s">
        <v>1453</v>
      </c>
      <c r="C481" s="77" t="s">
        <v>4634</v>
      </c>
      <c r="D481" s="77" t="s">
        <v>4635</v>
      </c>
      <c r="E481" s="78">
        <v>1</v>
      </c>
      <c r="F481" s="79">
        <v>212.7</v>
      </c>
      <c r="G481" s="80">
        <v>212.7</v>
      </c>
      <c r="H481" s="81">
        <v>4.84</v>
      </c>
      <c r="I481" s="81">
        <v>4.84</v>
      </c>
      <c r="J481" s="78" t="s">
        <v>4742</v>
      </c>
      <c r="K481" s="78">
        <f>VLOOKUP(C481,'[3]09.02.2026'!$C$1543:$J$2063,8,0)</f>
        <v>0</v>
      </c>
      <c r="L481" s="78">
        <f t="shared" si="24"/>
        <v>0</v>
      </c>
      <c r="M481" s="82"/>
      <c r="N481" s="82"/>
      <c r="O481" s="82"/>
      <c r="P481" s="82"/>
      <c r="Q481" s="82">
        <v>1</v>
      </c>
      <c r="R481" s="83"/>
      <c r="S481" s="83"/>
      <c r="T481" s="83"/>
      <c r="U481" s="84">
        <f t="shared" si="25"/>
        <v>0</v>
      </c>
      <c r="V481" s="84"/>
      <c r="W481" s="86"/>
      <c r="X481" s="87"/>
      <c r="Y481" s="132">
        <f>VLOOKUP(C481,'[4]ВОМ КГ-3 СОЭКС'!$C$3:$G$2063,5,0)</f>
        <v>212.7</v>
      </c>
      <c r="Z481" s="133">
        <f t="shared" si="23"/>
        <v>0</v>
      </c>
      <c r="AA481" s="132"/>
    </row>
    <row r="482" spans="1:27" x14ac:dyDescent="0.25">
      <c r="A482" s="76"/>
      <c r="B482" s="76" t="s">
        <v>1456</v>
      </c>
      <c r="C482" s="77" t="s">
        <v>4636</v>
      </c>
      <c r="D482" s="77" t="s">
        <v>4637</v>
      </c>
      <c r="E482" s="78">
        <v>2</v>
      </c>
      <c r="F482" s="79">
        <v>214.9</v>
      </c>
      <c r="G482" s="80">
        <v>429.8</v>
      </c>
      <c r="H482" s="81">
        <v>4.8899999999999997</v>
      </c>
      <c r="I482" s="81">
        <v>9.7799999999999994</v>
      </c>
      <c r="J482" s="78" t="s">
        <v>4742</v>
      </c>
      <c r="K482" s="78">
        <f>VLOOKUP(C482,'[3]09.02.2026'!$C$1543:$J$2063,8,0)</f>
        <v>0</v>
      </c>
      <c r="L482" s="78">
        <f t="shared" si="24"/>
        <v>0</v>
      </c>
      <c r="M482" s="82"/>
      <c r="N482" s="82"/>
      <c r="O482" s="82"/>
      <c r="P482" s="82"/>
      <c r="Q482" s="82">
        <v>2</v>
      </c>
      <c r="R482" s="83"/>
      <c r="S482" s="83"/>
      <c r="T482" s="83"/>
      <c r="U482" s="84">
        <f t="shared" si="25"/>
        <v>0</v>
      </c>
      <c r="V482" s="84"/>
      <c r="W482" s="86"/>
      <c r="X482" s="87"/>
      <c r="Y482" s="132">
        <f>VLOOKUP(C482,'[4]ВОМ КГ-3 СОЭКС'!$C$3:$G$2063,5,0)</f>
        <v>429.8</v>
      </c>
      <c r="Z482" s="133">
        <f t="shared" si="23"/>
        <v>0</v>
      </c>
      <c r="AA482" s="132"/>
    </row>
    <row r="483" spans="1:27" x14ac:dyDescent="0.25">
      <c r="A483" s="76"/>
      <c r="B483" s="76" t="s">
        <v>1459</v>
      </c>
      <c r="C483" s="77" t="s">
        <v>4638</v>
      </c>
      <c r="D483" s="77" t="s">
        <v>4639</v>
      </c>
      <c r="E483" s="78">
        <v>1</v>
      </c>
      <c r="F483" s="79">
        <v>212.7</v>
      </c>
      <c r="G483" s="80">
        <v>212.7</v>
      </c>
      <c r="H483" s="81">
        <v>4.84</v>
      </c>
      <c r="I483" s="81">
        <v>4.84</v>
      </c>
      <c r="J483" s="78" t="s">
        <v>4742</v>
      </c>
      <c r="K483" s="78">
        <f>VLOOKUP(C483,'[3]09.02.2026'!$C$1543:$J$2063,8,0)</f>
        <v>0</v>
      </c>
      <c r="L483" s="78">
        <f t="shared" si="24"/>
        <v>0</v>
      </c>
      <c r="M483" s="82"/>
      <c r="N483" s="82"/>
      <c r="O483" s="82"/>
      <c r="P483" s="82"/>
      <c r="Q483" s="82">
        <v>1</v>
      </c>
      <c r="R483" s="83"/>
      <c r="S483" s="83"/>
      <c r="T483" s="83"/>
      <c r="U483" s="84">
        <f t="shared" si="25"/>
        <v>0</v>
      </c>
      <c r="V483" s="84"/>
      <c r="W483" s="86"/>
      <c r="X483" s="87"/>
      <c r="Y483" s="132">
        <f>VLOOKUP(C483,'[4]ВОМ КГ-3 СОЭКС'!$C$3:$G$2063,5,0)</f>
        <v>212.7</v>
      </c>
      <c r="Z483" s="133">
        <f t="shared" si="23"/>
        <v>0</v>
      </c>
      <c r="AA483" s="132"/>
    </row>
    <row r="484" spans="1:27" x14ac:dyDescent="0.25">
      <c r="A484" s="76"/>
      <c r="B484" s="76" t="s">
        <v>1462</v>
      </c>
      <c r="C484" s="77" t="s">
        <v>4640</v>
      </c>
      <c r="D484" s="77" t="s">
        <v>4641</v>
      </c>
      <c r="E484" s="78">
        <v>2</v>
      </c>
      <c r="F484" s="79">
        <v>103.8</v>
      </c>
      <c r="G484" s="80">
        <v>207.6</v>
      </c>
      <c r="H484" s="81">
        <v>2.86</v>
      </c>
      <c r="I484" s="81">
        <v>5.72</v>
      </c>
      <c r="J484" s="78" t="s">
        <v>4742</v>
      </c>
      <c r="K484" s="78">
        <f>VLOOKUP(C484,'[3]09.02.2026'!$C$1543:$J$2063,8,0)</f>
        <v>0</v>
      </c>
      <c r="L484" s="78">
        <f t="shared" si="24"/>
        <v>0</v>
      </c>
      <c r="M484" s="82"/>
      <c r="N484" s="82"/>
      <c r="O484" s="82"/>
      <c r="P484" s="82"/>
      <c r="Q484" s="82">
        <v>2</v>
      </c>
      <c r="R484" s="83"/>
      <c r="S484" s="83"/>
      <c r="T484" s="83"/>
      <c r="U484" s="84">
        <f t="shared" si="25"/>
        <v>0</v>
      </c>
      <c r="V484" s="84"/>
      <c r="W484" s="86"/>
      <c r="X484" s="87"/>
      <c r="Y484" s="132">
        <f>VLOOKUP(C484,'[4]ВОМ КГ-3 СОЭКС'!$C$3:$G$2063,5,0)</f>
        <v>207.6</v>
      </c>
      <c r="Z484" s="133">
        <f t="shared" si="23"/>
        <v>0</v>
      </c>
      <c r="AA484" s="132"/>
    </row>
    <row r="485" spans="1:27" x14ac:dyDescent="0.25">
      <c r="A485" s="76"/>
      <c r="B485" s="76" t="s">
        <v>1465</v>
      </c>
      <c r="C485" s="77" t="s">
        <v>4642</v>
      </c>
      <c r="D485" s="77" t="s">
        <v>4643</v>
      </c>
      <c r="E485" s="78">
        <v>2</v>
      </c>
      <c r="F485" s="79">
        <v>106.7</v>
      </c>
      <c r="G485" s="80">
        <v>213.4</v>
      </c>
      <c r="H485" s="81">
        <v>2.93</v>
      </c>
      <c r="I485" s="81">
        <v>5.86</v>
      </c>
      <c r="J485" s="78" t="s">
        <v>4742</v>
      </c>
      <c r="K485" s="78">
        <f>VLOOKUP(C485,'[3]09.02.2026'!$C$1543:$J$2063,8,0)</f>
        <v>0</v>
      </c>
      <c r="L485" s="78">
        <f t="shared" si="24"/>
        <v>0</v>
      </c>
      <c r="M485" s="82"/>
      <c r="N485" s="82"/>
      <c r="O485" s="82"/>
      <c r="P485" s="82"/>
      <c r="Q485" s="82">
        <v>2</v>
      </c>
      <c r="R485" s="83"/>
      <c r="S485" s="83"/>
      <c r="T485" s="83"/>
      <c r="U485" s="84">
        <f t="shared" si="25"/>
        <v>0</v>
      </c>
      <c r="V485" s="84"/>
      <c r="W485" s="86"/>
      <c r="X485" s="87"/>
      <c r="Y485" s="132">
        <f>VLOOKUP(C485,'[4]ВОМ КГ-3 СОЭКС'!$C$3:$G$2063,5,0)</f>
        <v>213.4</v>
      </c>
      <c r="Z485" s="133">
        <f t="shared" si="23"/>
        <v>0</v>
      </c>
      <c r="AA485" s="132"/>
    </row>
    <row r="486" spans="1:27" x14ac:dyDescent="0.25">
      <c r="A486" s="76"/>
      <c r="B486" s="76" t="s">
        <v>1468</v>
      </c>
      <c r="C486" s="77" t="s">
        <v>4644</v>
      </c>
      <c r="D486" s="77" t="s">
        <v>4645</v>
      </c>
      <c r="E486" s="78">
        <v>4</v>
      </c>
      <c r="F486" s="79">
        <v>45.2</v>
      </c>
      <c r="G486" s="80">
        <v>180.8</v>
      </c>
      <c r="H486" s="81">
        <v>1.27</v>
      </c>
      <c r="I486" s="81">
        <v>5.08</v>
      </c>
      <c r="J486" s="78" t="s">
        <v>4742</v>
      </c>
      <c r="K486" s="78">
        <f>VLOOKUP(C486,'[3]09.02.2026'!$C$1543:$J$2063,8,0)</f>
        <v>0</v>
      </c>
      <c r="L486" s="78">
        <f t="shared" si="24"/>
        <v>0</v>
      </c>
      <c r="M486" s="82"/>
      <c r="N486" s="82"/>
      <c r="O486" s="82"/>
      <c r="P486" s="82"/>
      <c r="Q486" s="82"/>
      <c r="R486" s="83"/>
      <c r="S486" s="83">
        <v>4</v>
      </c>
      <c r="T486" s="83"/>
      <c r="U486" s="84">
        <f t="shared" si="25"/>
        <v>0</v>
      </c>
      <c r="V486" s="84"/>
      <c r="W486" s="86"/>
      <c r="X486" s="87"/>
      <c r="Y486" s="132">
        <f>VLOOKUP(C486,'[4]ВОМ КГ-3 СОЭКС'!$C$3:$G$2063,5,0)</f>
        <v>180.8</v>
      </c>
      <c r="Z486" s="133">
        <f t="shared" si="23"/>
        <v>0</v>
      </c>
      <c r="AA486" s="132"/>
    </row>
    <row r="487" spans="1:27" x14ac:dyDescent="0.25">
      <c r="A487" s="76"/>
      <c r="B487" s="76" t="s">
        <v>1471</v>
      </c>
      <c r="C487" s="77" t="s">
        <v>4646</v>
      </c>
      <c r="D487" s="77" t="s">
        <v>4647</v>
      </c>
      <c r="E487" s="78">
        <v>25</v>
      </c>
      <c r="F487" s="79">
        <v>53.5</v>
      </c>
      <c r="G487" s="80">
        <v>1337.5</v>
      </c>
      <c r="H487" s="81">
        <v>1.73</v>
      </c>
      <c r="I487" s="81">
        <v>43.25</v>
      </c>
      <c r="J487" s="78" t="s">
        <v>4742</v>
      </c>
      <c r="K487" s="78">
        <f>VLOOKUP(C487,'[3]09.02.2026'!$C$1543:$J$2063,8,0)</f>
        <v>0</v>
      </c>
      <c r="L487" s="78">
        <f t="shared" si="24"/>
        <v>0</v>
      </c>
      <c r="M487" s="82"/>
      <c r="N487" s="82">
        <v>4</v>
      </c>
      <c r="O487" s="82">
        <v>4</v>
      </c>
      <c r="P487" s="82">
        <v>4</v>
      </c>
      <c r="Q487" s="82">
        <v>5</v>
      </c>
      <c r="R487" s="83">
        <v>4</v>
      </c>
      <c r="S487" s="83">
        <v>4</v>
      </c>
      <c r="T487" s="83"/>
      <c r="U487" s="84">
        <f t="shared" si="25"/>
        <v>0</v>
      </c>
      <c r="V487" s="84"/>
      <c r="W487" s="86"/>
      <c r="X487" s="87"/>
      <c r="Y487" s="132">
        <f>VLOOKUP(C487,'[4]ВОМ КГ-3 СОЭКС'!$C$3:$G$2063,5,0)</f>
        <v>1337.5</v>
      </c>
      <c r="Z487" s="133">
        <f t="shared" si="23"/>
        <v>0</v>
      </c>
      <c r="AA487" s="132"/>
    </row>
    <row r="488" spans="1:27" x14ac:dyDescent="0.25">
      <c r="A488" s="76"/>
      <c r="B488" s="76" t="s">
        <v>1474</v>
      </c>
      <c r="C488" s="77" t="s">
        <v>4648</v>
      </c>
      <c r="D488" s="77" t="s">
        <v>4649</v>
      </c>
      <c r="E488" s="78">
        <v>1</v>
      </c>
      <c r="F488" s="79">
        <v>46.4</v>
      </c>
      <c r="G488" s="80">
        <v>46.4</v>
      </c>
      <c r="H488" s="81">
        <v>1.5</v>
      </c>
      <c r="I488" s="81">
        <v>1.5</v>
      </c>
      <c r="J488" s="78" t="s">
        <v>4742</v>
      </c>
      <c r="K488" s="78">
        <f>VLOOKUP(C488,'[3]09.02.2026'!$C$1543:$J$2063,8,0)</f>
        <v>0</v>
      </c>
      <c r="L488" s="78">
        <f t="shared" si="24"/>
        <v>0</v>
      </c>
      <c r="M488" s="82"/>
      <c r="N488" s="82"/>
      <c r="O488" s="82"/>
      <c r="P488" s="82"/>
      <c r="Q488" s="82">
        <v>1</v>
      </c>
      <c r="R488" s="83"/>
      <c r="S488" s="83"/>
      <c r="T488" s="83"/>
      <c r="U488" s="84">
        <f t="shared" si="25"/>
        <v>0</v>
      </c>
      <c r="V488" s="84"/>
      <c r="W488" s="86"/>
      <c r="X488" s="87"/>
      <c r="Y488" s="132">
        <f>VLOOKUP(C488,'[4]ВОМ КГ-3 СОЭКС'!$C$3:$G$2063,5,0)</f>
        <v>46.4</v>
      </c>
      <c r="Z488" s="133">
        <f t="shared" si="23"/>
        <v>0</v>
      </c>
      <c r="AA488" s="132"/>
    </row>
    <row r="489" spans="1:27" x14ac:dyDescent="0.25">
      <c r="A489" s="76"/>
      <c r="B489" s="76" t="s">
        <v>1477</v>
      </c>
      <c r="C489" s="77" t="s">
        <v>4650</v>
      </c>
      <c r="D489" s="77" t="s">
        <v>4651</v>
      </c>
      <c r="E489" s="78">
        <v>1</v>
      </c>
      <c r="F489" s="79">
        <v>48.5</v>
      </c>
      <c r="G489" s="80">
        <v>48.5</v>
      </c>
      <c r="H489" s="81">
        <v>1.57</v>
      </c>
      <c r="I489" s="81">
        <v>1.57</v>
      </c>
      <c r="J489" s="78" t="s">
        <v>4742</v>
      </c>
      <c r="K489" s="78">
        <f>VLOOKUP(C489,'[3]09.02.2026'!$C$1543:$J$2063,8,0)</f>
        <v>0</v>
      </c>
      <c r="L489" s="78">
        <f t="shared" si="24"/>
        <v>0</v>
      </c>
      <c r="M489" s="82"/>
      <c r="N489" s="82"/>
      <c r="O489" s="82"/>
      <c r="P489" s="82"/>
      <c r="Q489" s="82">
        <v>1</v>
      </c>
      <c r="R489" s="83"/>
      <c r="S489" s="83"/>
      <c r="T489" s="83"/>
      <c r="U489" s="84">
        <f t="shared" si="25"/>
        <v>0</v>
      </c>
      <c r="V489" s="84"/>
      <c r="W489" s="86"/>
      <c r="X489" s="87"/>
      <c r="Y489" s="132">
        <f>VLOOKUP(C489,'[4]ВОМ КГ-3 СОЭКС'!$C$3:$G$2063,5,0)</f>
        <v>48.5</v>
      </c>
      <c r="Z489" s="133">
        <f t="shared" si="23"/>
        <v>0</v>
      </c>
      <c r="AA489" s="132"/>
    </row>
    <row r="490" spans="1:27" x14ac:dyDescent="0.25">
      <c r="A490" s="76"/>
      <c r="B490" s="76" t="s">
        <v>1480</v>
      </c>
      <c r="C490" s="77" t="s">
        <v>4652</v>
      </c>
      <c r="D490" s="77" t="s">
        <v>4653</v>
      </c>
      <c r="E490" s="78">
        <v>1</v>
      </c>
      <c r="F490" s="79">
        <v>52.6</v>
      </c>
      <c r="G490" s="80">
        <v>52.6</v>
      </c>
      <c r="H490" s="81">
        <v>1.7</v>
      </c>
      <c r="I490" s="81">
        <v>1.7</v>
      </c>
      <c r="J490" s="78" t="s">
        <v>4742</v>
      </c>
      <c r="K490" s="78">
        <f>VLOOKUP(C490,'[3]09.02.2026'!$C$1543:$J$2063,8,0)</f>
        <v>0</v>
      </c>
      <c r="L490" s="78">
        <f t="shared" si="24"/>
        <v>0</v>
      </c>
      <c r="M490" s="82"/>
      <c r="N490" s="82"/>
      <c r="O490" s="82"/>
      <c r="P490" s="82"/>
      <c r="Q490" s="82">
        <v>1</v>
      </c>
      <c r="R490" s="83"/>
      <c r="S490" s="83"/>
      <c r="T490" s="83"/>
      <c r="U490" s="84">
        <f t="shared" si="25"/>
        <v>0</v>
      </c>
      <c r="V490" s="84"/>
      <c r="W490" s="86"/>
      <c r="X490" s="87"/>
      <c r="Y490" s="132">
        <f>VLOOKUP(C490,'[4]ВОМ КГ-3 СОЭКС'!$C$3:$G$2063,5,0)</f>
        <v>52.6</v>
      </c>
      <c r="Z490" s="133">
        <f t="shared" si="23"/>
        <v>0</v>
      </c>
      <c r="AA490" s="132"/>
    </row>
    <row r="491" spans="1:27" x14ac:dyDescent="0.25">
      <c r="A491" s="76"/>
      <c r="B491" s="76" t="s">
        <v>1483</v>
      </c>
      <c r="C491" s="77" t="s">
        <v>4654</v>
      </c>
      <c r="D491" s="77" t="s">
        <v>4655</v>
      </c>
      <c r="E491" s="78">
        <v>1</v>
      </c>
      <c r="F491" s="79">
        <v>37.299999999999997</v>
      </c>
      <c r="G491" s="80">
        <v>37.299999999999997</v>
      </c>
      <c r="H491" s="81">
        <v>1.21</v>
      </c>
      <c r="I491" s="81">
        <v>1.21</v>
      </c>
      <c r="J491" s="78" t="s">
        <v>4742</v>
      </c>
      <c r="K491" s="78">
        <f>VLOOKUP(C491,'[3]09.02.2026'!$C$1543:$J$2063,8,0)</f>
        <v>0</v>
      </c>
      <c r="L491" s="78">
        <f t="shared" si="24"/>
        <v>0</v>
      </c>
      <c r="M491" s="82"/>
      <c r="N491" s="82"/>
      <c r="O491" s="82"/>
      <c r="P491" s="82"/>
      <c r="Q491" s="82">
        <v>1</v>
      </c>
      <c r="R491" s="83"/>
      <c r="S491" s="83"/>
      <c r="T491" s="83"/>
      <c r="U491" s="84">
        <f t="shared" si="25"/>
        <v>0</v>
      </c>
      <c r="V491" s="84"/>
      <c r="W491" s="86"/>
      <c r="X491" s="87"/>
      <c r="Y491" s="132">
        <f>VLOOKUP(C491,'[4]ВОМ КГ-3 СОЭКС'!$C$3:$G$2063,5,0)</f>
        <v>37.299999999999997</v>
      </c>
      <c r="Z491" s="133">
        <f t="shared" si="23"/>
        <v>0</v>
      </c>
      <c r="AA491" s="132"/>
    </row>
    <row r="492" spans="1:27" x14ac:dyDescent="0.25">
      <c r="A492" s="76"/>
      <c r="B492" s="76" t="s">
        <v>1486</v>
      </c>
      <c r="C492" s="77" t="s">
        <v>4656</v>
      </c>
      <c r="D492" s="77" t="s">
        <v>4657</v>
      </c>
      <c r="E492" s="78">
        <v>1</v>
      </c>
      <c r="F492" s="79">
        <v>35.700000000000003</v>
      </c>
      <c r="G492" s="80">
        <v>35.700000000000003</v>
      </c>
      <c r="H492" s="81">
        <v>1.1599999999999999</v>
      </c>
      <c r="I492" s="81">
        <v>1.1599999999999999</v>
      </c>
      <c r="J492" s="78" t="s">
        <v>4742</v>
      </c>
      <c r="K492" s="78">
        <f>VLOOKUP(C492,'[3]09.02.2026'!$C$1543:$J$2063,8,0)</f>
        <v>0</v>
      </c>
      <c r="L492" s="78">
        <f t="shared" si="24"/>
        <v>0</v>
      </c>
      <c r="M492" s="82"/>
      <c r="N492" s="82"/>
      <c r="O492" s="82"/>
      <c r="P492" s="82"/>
      <c r="Q492" s="82">
        <v>1</v>
      </c>
      <c r="R492" s="83"/>
      <c r="S492" s="83"/>
      <c r="T492" s="83"/>
      <c r="U492" s="84">
        <f t="shared" si="25"/>
        <v>0</v>
      </c>
      <c r="V492" s="84"/>
      <c r="W492" s="86"/>
      <c r="X492" s="87"/>
      <c r="Y492" s="132">
        <f>VLOOKUP(C492,'[4]ВОМ КГ-3 СОЭКС'!$C$3:$G$2063,5,0)</f>
        <v>35.700000000000003</v>
      </c>
      <c r="Z492" s="133">
        <f t="shared" si="23"/>
        <v>0</v>
      </c>
      <c r="AA492" s="132"/>
    </row>
    <row r="493" spans="1:27" x14ac:dyDescent="0.25">
      <c r="A493" s="76"/>
      <c r="B493" s="76" t="s">
        <v>1489</v>
      </c>
      <c r="C493" s="77" t="s">
        <v>4658</v>
      </c>
      <c r="D493" s="77" t="s">
        <v>4659</v>
      </c>
      <c r="E493" s="78">
        <v>1</v>
      </c>
      <c r="F493" s="79">
        <v>30.1</v>
      </c>
      <c r="G493" s="80">
        <v>30.1</v>
      </c>
      <c r="H493" s="81">
        <v>0.98</v>
      </c>
      <c r="I493" s="81">
        <v>0.98</v>
      </c>
      <c r="J493" s="78" t="s">
        <v>4742</v>
      </c>
      <c r="K493" s="78">
        <f>VLOOKUP(C493,'[3]09.02.2026'!$C$1543:$J$2063,8,0)</f>
        <v>0</v>
      </c>
      <c r="L493" s="78">
        <f t="shared" si="24"/>
        <v>0</v>
      </c>
      <c r="M493" s="82"/>
      <c r="N493" s="82"/>
      <c r="O493" s="82"/>
      <c r="P493" s="82"/>
      <c r="Q493" s="82">
        <v>1</v>
      </c>
      <c r="R493" s="83"/>
      <c r="S493" s="83"/>
      <c r="T493" s="83"/>
      <c r="U493" s="84">
        <f t="shared" si="25"/>
        <v>0</v>
      </c>
      <c r="V493" s="84"/>
      <c r="W493" s="86"/>
      <c r="X493" s="87"/>
      <c r="Y493" s="132">
        <f>VLOOKUP(C493,'[4]ВОМ КГ-3 СОЭКС'!$C$3:$G$2063,5,0)</f>
        <v>30.1</v>
      </c>
      <c r="Z493" s="133">
        <f t="shared" si="23"/>
        <v>0</v>
      </c>
      <c r="AA493" s="132"/>
    </row>
    <row r="494" spans="1:27" x14ac:dyDescent="0.25">
      <c r="A494" s="76"/>
      <c r="B494" s="76" t="s">
        <v>1492</v>
      </c>
      <c r="C494" s="77" t="s">
        <v>4660</v>
      </c>
      <c r="D494" s="77" t="s">
        <v>4661</v>
      </c>
      <c r="E494" s="78">
        <v>1</v>
      </c>
      <c r="F494" s="79">
        <v>35.200000000000003</v>
      </c>
      <c r="G494" s="80">
        <v>35.200000000000003</v>
      </c>
      <c r="H494" s="81">
        <v>1.1399999999999999</v>
      </c>
      <c r="I494" s="81">
        <v>1.1399999999999999</v>
      </c>
      <c r="J494" s="78" t="s">
        <v>4742</v>
      </c>
      <c r="K494" s="78">
        <f>VLOOKUP(C494,'[3]09.02.2026'!$C$1543:$J$2063,8,0)</f>
        <v>0</v>
      </c>
      <c r="L494" s="78">
        <f t="shared" si="24"/>
        <v>0</v>
      </c>
      <c r="M494" s="82"/>
      <c r="N494" s="82"/>
      <c r="O494" s="82"/>
      <c r="P494" s="82"/>
      <c r="Q494" s="82">
        <v>1</v>
      </c>
      <c r="R494" s="83"/>
      <c r="S494" s="83"/>
      <c r="T494" s="83"/>
      <c r="U494" s="84">
        <f t="shared" si="25"/>
        <v>0</v>
      </c>
      <c r="V494" s="84"/>
      <c r="W494" s="86"/>
      <c r="X494" s="87"/>
      <c r="Y494" s="132">
        <f>VLOOKUP(C494,'[4]ВОМ КГ-3 СОЭКС'!$C$3:$G$2063,5,0)</f>
        <v>35.200000000000003</v>
      </c>
      <c r="Z494" s="133">
        <f t="shared" si="23"/>
        <v>0</v>
      </c>
      <c r="AA494" s="132"/>
    </row>
    <row r="495" spans="1:27" x14ac:dyDescent="0.25">
      <c r="A495" s="76"/>
      <c r="B495" s="76" t="s">
        <v>1495</v>
      </c>
      <c r="C495" s="77" t="s">
        <v>4662</v>
      </c>
      <c r="D495" s="77" t="s">
        <v>4663</v>
      </c>
      <c r="E495" s="78">
        <v>1</v>
      </c>
      <c r="F495" s="79">
        <v>24.7</v>
      </c>
      <c r="G495" s="80">
        <v>24.7</v>
      </c>
      <c r="H495" s="81">
        <v>0.8</v>
      </c>
      <c r="I495" s="81">
        <v>0.8</v>
      </c>
      <c r="J495" s="78" t="s">
        <v>4742</v>
      </c>
      <c r="K495" s="78">
        <f>VLOOKUP(C495,'[3]09.02.2026'!$C$1543:$J$2063,8,0)</f>
        <v>0</v>
      </c>
      <c r="L495" s="78">
        <f t="shared" si="24"/>
        <v>0</v>
      </c>
      <c r="M495" s="82"/>
      <c r="N495" s="82"/>
      <c r="O495" s="82"/>
      <c r="P495" s="82"/>
      <c r="Q495" s="82">
        <v>1</v>
      </c>
      <c r="R495" s="83"/>
      <c r="S495" s="83"/>
      <c r="T495" s="83"/>
      <c r="U495" s="84">
        <f t="shared" si="25"/>
        <v>0</v>
      </c>
      <c r="V495" s="84"/>
      <c r="W495" s="86"/>
      <c r="X495" s="87"/>
      <c r="Y495" s="132">
        <f>VLOOKUP(C495,'[4]ВОМ КГ-3 СОЭКС'!$C$3:$G$2063,5,0)</f>
        <v>24.7</v>
      </c>
      <c r="Z495" s="133">
        <f t="shared" si="23"/>
        <v>0</v>
      </c>
      <c r="AA495" s="132"/>
    </row>
    <row r="496" spans="1:27" x14ac:dyDescent="0.25">
      <c r="A496" s="76"/>
      <c r="B496" s="76" t="s">
        <v>1498</v>
      </c>
      <c r="C496" s="77" t="s">
        <v>4664</v>
      </c>
      <c r="D496" s="77" t="s">
        <v>4665</v>
      </c>
      <c r="E496" s="78">
        <v>1</v>
      </c>
      <c r="F496" s="79">
        <v>69.900000000000006</v>
      </c>
      <c r="G496" s="80">
        <v>69.900000000000006</v>
      </c>
      <c r="H496" s="81">
        <v>2.2599999999999998</v>
      </c>
      <c r="I496" s="81">
        <v>2.2599999999999998</v>
      </c>
      <c r="J496" s="78" t="s">
        <v>4742</v>
      </c>
      <c r="K496" s="78">
        <f>VLOOKUP(C496,'[3]09.02.2026'!$C$1543:$J$2063,8,0)</f>
        <v>0</v>
      </c>
      <c r="L496" s="78">
        <f t="shared" si="24"/>
        <v>0</v>
      </c>
      <c r="M496" s="82"/>
      <c r="N496" s="82"/>
      <c r="O496" s="82"/>
      <c r="P496" s="82"/>
      <c r="Q496" s="82"/>
      <c r="R496" s="83"/>
      <c r="S496" s="83"/>
      <c r="T496" s="83">
        <v>1</v>
      </c>
      <c r="U496" s="84">
        <f t="shared" si="25"/>
        <v>0</v>
      </c>
      <c r="V496" s="84"/>
      <c r="W496" s="86"/>
      <c r="X496" s="87"/>
      <c r="Y496" s="132">
        <f>VLOOKUP(C496,'[4]ВОМ КГ-3 СОЭКС'!$C$3:$G$2063,5,0)</f>
        <v>69.900000000000006</v>
      </c>
      <c r="Z496" s="133">
        <f t="shared" si="23"/>
        <v>0</v>
      </c>
      <c r="AA496" s="132"/>
    </row>
    <row r="497" spans="1:27" x14ac:dyDescent="0.25">
      <c r="A497" s="76"/>
      <c r="B497" s="76" t="s">
        <v>1501</v>
      </c>
      <c r="C497" s="77" t="s">
        <v>4666</v>
      </c>
      <c r="D497" s="77" t="s">
        <v>4667</v>
      </c>
      <c r="E497" s="78">
        <v>2</v>
      </c>
      <c r="F497" s="79">
        <v>216.8</v>
      </c>
      <c r="G497" s="80">
        <v>433.6</v>
      </c>
      <c r="H497" s="81">
        <v>4.96</v>
      </c>
      <c r="I497" s="81">
        <v>9.92</v>
      </c>
      <c r="J497" s="78" t="s">
        <v>4742</v>
      </c>
      <c r="K497" s="78">
        <f>VLOOKUP(C497,'[3]09.02.2026'!$C$1543:$J$2063,8,0)</f>
        <v>0</v>
      </c>
      <c r="L497" s="78">
        <f t="shared" si="24"/>
        <v>0</v>
      </c>
      <c r="M497" s="82"/>
      <c r="N497" s="82"/>
      <c r="O497" s="82"/>
      <c r="P497" s="82"/>
      <c r="Q497" s="82">
        <v>2</v>
      </c>
      <c r="R497" s="83"/>
      <c r="S497" s="83"/>
      <c r="T497" s="83"/>
      <c r="U497" s="84">
        <f t="shared" si="25"/>
        <v>0</v>
      </c>
      <c r="V497" s="84"/>
      <c r="W497" s="86"/>
      <c r="X497" s="87"/>
      <c r="Y497" s="132">
        <f>VLOOKUP(C497,'[4]ВОМ КГ-3 СОЭКС'!$C$3:$G$2063,5,0)</f>
        <v>433.6</v>
      </c>
      <c r="Z497" s="133">
        <f t="shared" si="23"/>
        <v>0</v>
      </c>
      <c r="AA497" s="132"/>
    </row>
    <row r="498" spans="1:27" x14ac:dyDescent="0.25">
      <c r="A498" s="76"/>
      <c r="B498" s="76" t="s">
        <v>1504</v>
      </c>
      <c r="C498" s="77" t="s">
        <v>4668</v>
      </c>
      <c r="D498" s="77" t="s">
        <v>4669</v>
      </c>
      <c r="E498" s="78">
        <v>1</v>
      </c>
      <c r="F498" s="79">
        <v>219.2</v>
      </c>
      <c r="G498" s="80">
        <v>219.2</v>
      </c>
      <c r="H498" s="81">
        <v>5.01</v>
      </c>
      <c r="I498" s="81">
        <v>5.01</v>
      </c>
      <c r="J498" s="78" t="s">
        <v>4742</v>
      </c>
      <c r="K498" s="78">
        <f>VLOOKUP(C498,'[3]09.02.2026'!$C$1543:$J$2063,8,0)</f>
        <v>0</v>
      </c>
      <c r="L498" s="78">
        <f t="shared" si="24"/>
        <v>0</v>
      </c>
      <c r="M498" s="82"/>
      <c r="N498" s="82"/>
      <c r="O498" s="82"/>
      <c r="P498" s="82"/>
      <c r="Q498" s="82">
        <v>1</v>
      </c>
      <c r="R498" s="83"/>
      <c r="S498" s="83"/>
      <c r="T498" s="83"/>
      <c r="U498" s="84">
        <f t="shared" si="25"/>
        <v>0</v>
      </c>
      <c r="V498" s="84"/>
      <c r="W498" s="86"/>
      <c r="X498" s="87"/>
      <c r="Y498" s="132">
        <f>VLOOKUP(C498,'[4]ВОМ КГ-3 СОЭКС'!$C$3:$G$2063,5,0)</f>
        <v>219.2</v>
      </c>
      <c r="Z498" s="133">
        <f t="shared" si="23"/>
        <v>0</v>
      </c>
      <c r="AA498" s="132"/>
    </row>
    <row r="499" spans="1:27" x14ac:dyDescent="0.25">
      <c r="A499" s="76"/>
      <c r="B499" s="76" t="s">
        <v>1507</v>
      </c>
      <c r="C499" s="77" t="s">
        <v>4670</v>
      </c>
      <c r="D499" s="77" t="s">
        <v>4671</v>
      </c>
      <c r="E499" s="78">
        <v>1</v>
      </c>
      <c r="F499" s="79">
        <v>219.2</v>
      </c>
      <c r="G499" s="80">
        <v>219.2</v>
      </c>
      <c r="H499" s="81">
        <v>5.01</v>
      </c>
      <c r="I499" s="81">
        <v>5.01</v>
      </c>
      <c r="J499" s="78" t="s">
        <v>4742</v>
      </c>
      <c r="K499" s="78">
        <f>VLOOKUP(C499,'[3]09.02.2026'!$C$1543:$J$2063,8,0)</f>
        <v>0</v>
      </c>
      <c r="L499" s="78">
        <f t="shared" si="24"/>
        <v>0</v>
      </c>
      <c r="M499" s="82"/>
      <c r="N499" s="82"/>
      <c r="O499" s="82"/>
      <c r="P499" s="82"/>
      <c r="Q499" s="82">
        <v>1</v>
      </c>
      <c r="R499" s="83"/>
      <c r="S499" s="83"/>
      <c r="T499" s="83"/>
      <c r="U499" s="84">
        <f t="shared" si="25"/>
        <v>0</v>
      </c>
      <c r="V499" s="84"/>
      <c r="W499" s="86"/>
      <c r="X499" s="87"/>
      <c r="Y499" s="132">
        <f>VLOOKUP(C499,'[4]ВОМ КГ-3 СОЭКС'!$C$3:$G$2063,5,0)</f>
        <v>219.2</v>
      </c>
      <c r="Z499" s="133">
        <f t="shared" si="23"/>
        <v>0</v>
      </c>
      <c r="AA499" s="132"/>
    </row>
    <row r="500" spans="1:27" x14ac:dyDescent="0.25">
      <c r="A500" s="76"/>
      <c r="B500" s="76" t="s">
        <v>1510</v>
      </c>
      <c r="C500" s="77" t="s">
        <v>4672</v>
      </c>
      <c r="D500" s="77" t="s">
        <v>4673</v>
      </c>
      <c r="E500" s="78">
        <v>1</v>
      </c>
      <c r="F500" s="79">
        <v>322.89999999999998</v>
      </c>
      <c r="G500" s="80">
        <v>322.89999999999998</v>
      </c>
      <c r="H500" s="81">
        <v>6.46</v>
      </c>
      <c r="I500" s="81">
        <v>6.46</v>
      </c>
      <c r="J500" s="78" t="s">
        <v>4743</v>
      </c>
      <c r="K500" s="78">
        <f>VLOOKUP(C500,'[3]09.02.2026'!$C$1543:$J$2063,8,0)</f>
        <v>0</v>
      </c>
      <c r="L500" s="78">
        <f t="shared" si="24"/>
        <v>0</v>
      </c>
      <c r="M500" s="82"/>
      <c r="N500" s="82"/>
      <c r="O500" s="82"/>
      <c r="P500" s="82"/>
      <c r="Q500" s="82">
        <v>1</v>
      </c>
      <c r="R500" s="83"/>
      <c r="S500" s="83"/>
      <c r="T500" s="83"/>
      <c r="U500" s="84">
        <f t="shared" si="25"/>
        <v>0</v>
      </c>
      <c r="V500" s="84"/>
      <c r="W500" s="86"/>
      <c r="X500" s="87"/>
      <c r="Y500" s="132">
        <f>VLOOKUP(C500,'[4]ВОМ КГ-3 СОЭКС'!$C$3:$G$2063,5,0)</f>
        <v>322.89999999999998</v>
      </c>
      <c r="Z500" s="133">
        <f t="shared" si="23"/>
        <v>0</v>
      </c>
      <c r="AA500" s="132"/>
    </row>
    <row r="501" spans="1:27" x14ac:dyDescent="0.25">
      <c r="A501" s="76"/>
      <c r="B501" s="76" t="s">
        <v>1513</v>
      </c>
      <c r="C501" s="77" t="s">
        <v>4674</v>
      </c>
      <c r="D501" s="77" t="s">
        <v>4675</v>
      </c>
      <c r="E501" s="78">
        <v>1</v>
      </c>
      <c r="F501" s="79">
        <v>473.1</v>
      </c>
      <c r="G501" s="80">
        <v>473.1</v>
      </c>
      <c r="H501" s="81">
        <v>9.8000000000000007</v>
      </c>
      <c r="I501" s="81">
        <v>9.8000000000000007</v>
      </c>
      <c r="J501" s="78" t="s">
        <v>4743</v>
      </c>
      <c r="K501" s="78">
        <f>VLOOKUP(C501,'[3]09.02.2026'!$C$1543:$J$2063,8,0)</f>
        <v>0</v>
      </c>
      <c r="L501" s="78">
        <f t="shared" si="24"/>
        <v>0</v>
      </c>
      <c r="M501" s="82"/>
      <c r="N501" s="82"/>
      <c r="O501" s="82"/>
      <c r="P501" s="82"/>
      <c r="Q501" s="82">
        <v>1</v>
      </c>
      <c r="R501" s="83"/>
      <c r="S501" s="83"/>
      <c r="T501" s="83"/>
      <c r="U501" s="84">
        <f t="shared" si="25"/>
        <v>0</v>
      </c>
      <c r="V501" s="84"/>
      <c r="W501" s="86"/>
      <c r="X501" s="87"/>
      <c r="Y501" s="132">
        <f>VLOOKUP(C501,'[4]ВОМ КГ-3 СОЭКС'!$C$3:$G$2063,5,0)</f>
        <v>473.1</v>
      </c>
      <c r="Z501" s="133">
        <f t="shared" si="23"/>
        <v>0</v>
      </c>
      <c r="AA501" s="132"/>
    </row>
    <row r="502" spans="1:27" x14ac:dyDescent="0.25">
      <c r="A502" s="76"/>
      <c r="B502" s="76" t="s">
        <v>1516</v>
      </c>
      <c r="C502" s="77" t="s">
        <v>4676</v>
      </c>
      <c r="D502" s="77" t="s">
        <v>4677</v>
      </c>
      <c r="E502" s="78">
        <v>1</v>
      </c>
      <c r="F502" s="79">
        <v>61.1</v>
      </c>
      <c r="G502" s="80">
        <v>61.1</v>
      </c>
      <c r="H502" s="81">
        <v>1.71</v>
      </c>
      <c r="I502" s="81">
        <v>1.71</v>
      </c>
      <c r="J502" s="78" t="s">
        <v>4743</v>
      </c>
      <c r="K502" s="78">
        <f>VLOOKUP(C502,'[3]09.02.2026'!$C$1543:$J$2063,8,0)</f>
        <v>0</v>
      </c>
      <c r="L502" s="78">
        <f t="shared" si="24"/>
        <v>0</v>
      </c>
      <c r="M502" s="82">
        <v>1</v>
      </c>
      <c r="N502" s="82"/>
      <c r="O502" s="82"/>
      <c r="P502" s="82"/>
      <c r="Q502" s="82"/>
      <c r="R502" s="83"/>
      <c r="S502" s="83"/>
      <c r="T502" s="83"/>
      <c r="U502" s="84">
        <f t="shared" si="25"/>
        <v>0</v>
      </c>
      <c r="V502" s="84"/>
      <c r="W502" s="86"/>
      <c r="X502" s="87"/>
      <c r="Y502" s="132">
        <f>VLOOKUP(C502,'[4]ВОМ КГ-3 СОЭКС'!$C$3:$G$2063,5,0)</f>
        <v>61.1</v>
      </c>
      <c r="Z502" s="133">
        <f t="shared" si="23"/>
        <v>0</v>
      </c>
      <c r="AA502" s="132"/>
    </row>
    <row r="503" spans="1:27" x14ac:dyDescent="0.25">
      <c r="A503" s="76"/>
      <c r="B503" s="76" t="s">
        <v>1519</v>
      </c>
      <c r="C503" s="77" t="s">
        <v>4678</v>
      </c>
      <c r="D503" s="77" t="s">
        <v>4679</v>
      </c>
      <c r="E503" s="78">
        <v>1</v>
      </c>
      <c r="F503" s="79">
        <v>237.1</v>
      </c>
      <c r="G503" s="80">
        <v>237.1</v>
      </c>
      <c r="H503" s="81">
        <v>6.5</v>
      </c>
      <c r="I503" s="81">
        <v>6.5</v>
      </c>
      <c r="J503" s="78" t="s">
        <v>4743</v>
      </c>
      <c r="K503" s="78">
        <f>VLOOKUP(C503,'[3]09.02.2026'!$C$1543:$J$2063,8,0)</f>
        <v>0</v>
      </c>
      <c r="L503" s="78">
        <f t="shared" si="24"/>
        <v>0</v>
      </c>
      <c r="M503" s="82"/>
      <c r="N503" s="82"/>
      <c r="O503" s="82"/>
      <c r="P503" s="82"/>
      <c r="Q503" s="82"/>
      <c r="R503" s="83"/>
      <c r="S503" s="83"/>
      <c r="T503" s="83">
        <v>1</v>
      </c>
      <c r="U503" s="84">
        <f t="shared" si="25"/>
        <v>0</v>
      </c>
      <c r="V503" s="84"/>
      <c r="W503" s="86"/>
      <c r="X503" s="87"/>
      <c r="Y503" s="132">
        <f>VLOOKUP(C503,'[4]ВОМ КГ-3 СОЭКС'!$C$3:$G$2063,5,0)</f>
        <v>237.1</v>
      </c>
      <c r="Z503" s="133">
        <f t="shared" si="23"/>
        <v>0</v>
      </c>
      <c r="AA503" s="132"/>
    </row>
    <row r="504" spans="1:27" x14ac:dyDescent="0.25">
      <c r="A504" s="76"/>
      <c r="B504" s="76" t="s">
        <v>1522</v>
      </c>
      <c r="C504" s="77" t="s">
        <v>4680</v>
      </c>
      <c r="D504" s="77" t="s">
        <v>4681</v>
      </c>
      <c r="E504" s="78">
        <v>12</v>
      </c>
      <c r="F504" s="79">
        <v>28.9</v>
      </c>
      <c r="G504" s="80">
        <v>346.8</v>
      </c>
      <c r="H504" s="81">
        <v>0.82</v>
      </c>
      <c r="I504" s="81">
        <v>9.84</v>
      </c>
      <c r="J504" s="78" t="s">
        <v>4743</v>
      </c>
      <c r="K504" s="78">
        <f>VLOOKUP(C504,'[3]09.02.2026'!$C$1543:$J$2063,8,0)</f>
        <v>0</v>
      </c>
      <c r="L504" s="78">
        <f t="shared" si="24"/>
        <v>0</v>
      </c>
      <c r="M504" s="82"/>
      <c r="N504" s="82">
        <v>2</v>
      </c>
      <c r="O504" s="82">
        <v>2</v>
      </c>
      <c r="P504" s="82">
        <v>2</v>
      </c>
      <c r="Q504" s="82"/>
      <c r="R504" s="83">
        <v>2</v>
      </c>
      <c r="S504" s="83">
        <v>2</v>
      </c>
      <c r="T504" s="83">
        <v>2</v>
      </c>
      <c r="U504" s="84">
        <f t="shared" si="25"/>
        <v>0</v>
      </c>
      <c r="V504" s="84"/>
      <c r="W504" s="86"/>
      <c r="X504" s="87"/>
      <c r="Y504" s="132">
        <f>VLOOKUP(C504,'[4]ВОМ КГ-3 СОЭКС'!$C$3:$G$2063,5,0)</f>
        <v>346.8</v>
      </c>
      <c r="Z504" s="133">
        <f t="shared" si="23"/>
        <v>0</v>
      </c>
      <c r="AA504" s="132"/>
    </row>
    <row r="505" spans="1:27" ht="15" customHeight="1" x14ac:dyDescent="0.25">
      <c r="A505" s="76"/>
      <c r="B505" s="76" t="s">
        <v>1525</v>
      </c>
      <c r="C505" s="77" t="s">
        <v>4682</v>
      </c>
      <c r="D505" s="77" t="s">
        <v>4683</v>
      </c>
      <c r="E505" s="78">
        <v>1</v>
      </c>
      <c r="F505" s="79">
        <v>36</v>
      </c>
      <c r="G505" s="80">
        <v>36</v>
      </c>
      <c r="H505" s="81">
        <v>0.98</v>
      </c>
      <c r="I505" s="81">
        <v>0.98</v>
      </c>
      <c r="J505" s="78" t="s">
        <v>4743</v>
      </c>
      <c r="K505" s="78">
        <f>VLOOKUP(C505,'[3]09.02.2026'!$C$1543:$J$2063,8,0)</f>
        <v>0</v>
      </c>
      <c r="L505" s="78">
        <f t="shared" si="24"/>
        <v>0</v>
      </c>
      <c r="M505" s="82"/>
      <c r="N505" s="82"/>
      <c r="O505" s="82"/>
      <c r="P505" s="82"/>
      <c r="Q505" s="82">
        <v>1</v>
      </c>
      <c r="R505" s="83"/>
      <c r="S505" s="83"/>
      <c r="T505" s="83"/>
      <c r="U505" s="84">
        <f t="shared" si="25"/>
        <v>0</v>
      </c>
      <c r="V505" s="84"/>
      <c r="W505" s="86"/>
      <c r="X505" s="87"/>
      <c r="Y505" s="132">
        <f>VLOOKUP(C505,'[4]ВОМ КГ-3 СОЭКС'!$C$3:$G$2063,5,0)</f>
        <v>36</v>
      </c>
      <c r="Z505" s="133">
        <f t="shared" si="23"/>
        <v>0</v>
      </c>
      <c r="AA505" s="132"/>
    </row>
    <row r="506" spans="1:27" x14ac:dyDescent="0.25">
      <c r="A506" s="76"/>
      <c r="B506" s="76" t="s">
        <v>1528</v>
      </c>
      <c r="C506" s="77" t="s">
        <v>4684</v>
      </c>
      <c r="D506" s="77" t="s">
        <v>4685</v>
      </c>
      <c r="E506" s="78">
        <v>1</v>
      </c>
      <c r="F506" s="79">
        <v>45.9</v>
      </c>
      <c r="G506" s="80">
        <v>45.9</v>
      </c>
      <c r="H506" s="81">
        <v>1.25</v>
      </c>
      <c r="I506" s="81">
        <v>1.25</v>
      </c>
      <c r="J506" s="78" t="s">
        <v>4743</v>
      </c>
      <c r="K506" s="78">
        <f>VLOOKUP(C506,'[3]09.02.2026'!$C$1543:$J$2063,8,0)</f>
        <v>0</v>
      </c>
      <c r="L506" s="78">
        <f t="shared" si="24"/>
        <v>0</v>
      </c>
      <c r="M506" s="82"/>
      <c r="N506" s="82"/>
      <c r="O506" s="82"/>
      <c r="P506" s="82"/>
      <c r="Q506" s="82">
        <v>1</v>
      </c>
      <c r="R506" s="83"/>
      <c r="S506" s="83"/>
      <c r="T506" s="83"/>
      <c r="U506" s="84">
        <f t="shared" si="25"/>
        <v>0</v>
      </c>
      <c r="V506" s="84"/>
      <c r="W506" s="86"/>
      <c r="X506" s="87"/>
      <c r="Y506" s="132">
        <f>VLOOKUP(C506,'[4]ВОМ КГ-3 СОЭКС'!$C$3:$G$2063,5,0)</f>
        <v>45.9</v>
      </c>
      <c r="Z506" s="133">
        <f t="shared" si="23"/>
        <v>0</v>
      </c>
      <c r="AA506" s="132"/>
    </row>
    <row r="507" spans="1:27" x14ac:dyDescent="0.25">
      <c r="A507" s="76"/>
      <c r="B507" s="76" t="s">
        <v>1531</v>
      </c>
      <c r="C507" s="77" t="s">
        <v>4686</v>
      </c>
      <c r="D507" s="77" t="s">
        <v>4687</v>
      </c>
      <c r="E507" s="78">
        <v>1</v>
      </c>
      <c r="F507" s="79">
        <v>9.4</v>
      </c>
      <c r="G507" s="80">
        <v>9.4</v>
      </c>
      <c r="H507" s="81">
        <v>0.5</v>
      </c>
      <c r="I507" s="81">
        <v>0.5</v>
      </c>
      <c r="J507" s="78" t="s">
        <v>4743</v>
      </c>
      <c r="K507" s="78">
        <f>VLOOKUP(C507,'[3]09.02.2026'!$C$1543:$J$2063,8,0)</f>
        <v>0</v>
      </c>
      <c r="L507" s="78">
        <f t="shared" si="24"/>
        <v>0</v>
      </c>
      <c r="M507" s="82">
        <v>1</v>
      </c>
      <c r="N507" s="82"/>
      <c r="O507" s="82"/>
      <c r="P507" s="82"/>
      <c r="Q507" s="82"/>
      <c r="R507" s="83"/>
      <c r="S507" s="83"/>
      <c r="T507" s="83"/>
      <c r="U507" s="84">
        <f t="shared" si="25"/>
        <v>0</v>
      </c>
      <c r="V507" s="84"/>
      <c r="W507" s="86"/>
      <c r="X507" s="87"/>
      <c r="Y507" s="132">
        <f>VLOOKUP(C507,'[4]ВОМ КГ-3 СОЭКС'!$C$3:$G$2063,5,0)</f>
        <v>9.4</v>
      </c>
      <c r="Z507" s="133">
        <f t="shared" si="23"/>
        <v>0</v>
      </c>
      <c r="AA507" s="132"/>
    </row>
    <row r="508" spans="1:27" x14ac:dyDescent="0.25">
      <c r="A508" s="76"/>
      <c r="B508" s="76" t="s">
        <v>1534</v>
      </c>
      <c r="C508" s="77" t="s">
        <v>4688</v>
      </c>
      <c r="D508" s="77" t="s">
        <v>4689</v>
      </c>
      <c r="E508" s="78">
        <v>1</v>
      </c>
      <c r="F508" s="79">
        <v>8.8000000000000007</v>
      </c>
      <c r="G508" s="80">
        <v>8.8000000000000007</v>
      </c>
      <c r="H508" s="81">
        <v>0.46</v>
      </c>
      <c r="I508" s="81">
        <v>0.46</v>
      </c>
      <c r="J508" s="78" t="s">
        <v>4743</v>
      </c>
      <c r="K508" s="78">
        <f>VLOOKUP(C508,'[3]09.02.2026'!$C$1543:$J$2063,8,0)</f>
        <v>0</v>
      </c>
      <c r="L508" s="78">
        <f t="shared" si="24"/>
        <v>0</v>
      </c>
      <c r="M508" s="82">
        <v>1</v>
      </c>
      <c r="N508" s="82"/>
      <c r="O508" s="82"/>
      <c r="P508" s="82"/>
      <c r="Q508" s="82"/>
      <c r="R508" s="83"/>
      <c r="S508" s="83"/>
      <c r="T508" s="83"/>
      <c r="U508" s="84">
        <f t="shared" si="25"/>
        <v>0</v>
      </c>
      <c r="V508" s="84"/>
      <c r="W508" s="86"/>
      <c r="X508" s="87"/>
      <c r="Y508" s="132">
        <f>VLOOKUP(C508,'[4]ВОМ КГ-3 СОЭКС'!$C$3:$G$2063,5,0)</f>
        <v>8.8000000000000007</v>
      </c>
      <c r="Z508" s="133">
        <f t="shared" si="23"/>
        <v>0</v>
      </c>
      <c r="AA508" s="132"/>
    </row>
    <row r="509" spans="1:27" x14ac:dyDescent="0.25">
      <c r="A509" s="76"/>
      <c r="B509" s="76" t="s">
        <v>1537</v>
      </c>
      <c r="C509" s="77" t="s">
        <v>4690</v>
      </c>
      <c r="D509" s="77" t="s">
        <v>4691</v>
      </c>
      <c r="E509" s="78">
        <v>13</v>
      </c>
      <c r="F509" s="79">
        <v>10.9</v>
      </c>
      <c r="G509" s="80">
        <v>141.69999999999999</v>
      </c>
      <c r="H509" s="81">
        <v>0.56999999999999995</v>
      </c>
      <c r="I509" s="81">
        <v>7.41</v>
      </c>
      <c r="J509" s="78" t="s">
        <v>4743</v>
      </c>
      <c r="K509" s="78">
        <f>VLOOKUP(C509,'[3]09.02.2026'!$C$1543:$J$2063,8,0)</f>
        <v>0</v>
      </c>
      <c r="L509" s="78">
        <f t="shared" si="24"/>
        <v>0</v>
      </c>
      <c r="M509" s="82">
        <v>1</v>
      </c>
      <c r="N509" s="82">
        <v>2</v>
      </c>
      <c r="O509" s="82">
        <v>2</v>
      </c>
      <c r="P509" s="82">
        <v>2</v>
      </c>
      <c r="Q509" s="82"/>
      <c r="R509" s="83">
        <v>2</v>
      </c>
      <c r="S509" s="83">
        <v>2</v>
      </c>
      <c r="T509" s="83">
        <v>2</v>
      </c>
      <c r="U509" s="84">
        <f t="shared" si="25"/>
        <v>0</v>
      </c>
      <c r="V509" s="84"/>
      <c r="W509" s="86"/>
      <c r="X509" s="87"/>
      <c r="Y509" s="132">
        <f>VLOOKUP(C509,'[4]ВОМ КГ-3 СОЭКС'!$C$3:$G$2063,5,0)</f>
        <v>141.69999999999999</v>
      </c>
      <c r="Z509" s="133">
        <f t="shared" si="23"/>
        <v>0</v>
      </c>
      <c r="AA509" s="132"/>
    </row>
    <row r="510" spans="1:27" x14ac:dyDescent="0.25">
      <c r="A510" s="76"/>
      <c r="B510" s="76" t="s">
        <v>1540</v>
      </c>
      <c r="C510" s="77" t="s">
        <v>4692</v>
      </c>
      <c r="D510" s="77" t="s">
        <v>4693</v>
      </c>
      <c r="E510" s="78">
        <v>1</v>
      </c>
      <c r="F510" s="79">
        <v>10.4</v>
      </c>
      <c r="G510" s="80">
        <v>10.4</v>
      </c>
      <c r="H510" s="81">
        <v>0.55000000000000004</v>
      </c>
      <c r="I510" s="81">
        <v>0.55000000000000004</v>
      </c>
      <c r="J510" s="78" t="s">
        <v>4743</v>
      </c>
      <c r="K510" s="78">
        <f>VLOOKUP(C510,'[3]09.02.2026'!$C$1543:$J$2063,8,0)</f>
        <v>0</v>
      </c>
      <c r="L510" s="78">
        <f t="shared" si="24"/>
        <v>0</v>
      </c>
      <c r="M510" s="82">
        <v>1</v>
      </c>
      <c r="N510" s="82"/>
      <c r="O510" s="82"/>
      <c r="P510" s="82"/>
      <c r="Q510" s="82"/>
      <c r="R510" s="83"/>
      <c r="S510" s="83"/>
      <c r="T510" s="83"/>
      <c r="U510" s="84">
        <f t="shared" si="25"/>
        <v>0</v>
      </c>
      <c r="V510" s="84"/>
      <c r="W510" s="86"/>
      <c r="X510" s="87"/>
      <c r="Y510" s="132">
        <f>VLOOKUP(C510,'[4]ВОМ КГ-3 СОЭКС'!$C$3:$G$2063,5,0)</f>
        <v>10.4</v>
      </c>
      <c r="Z510" s="133">
        <f t="shared" si="23"/>
        <v>0</v>
      </c>
      <c r="AA510" s="132"/>
    </row>
    <row r="511" spans="1:27" x14ac:dyDescent="0.25">
      <c r="A511" s="76"/>
      <c r="B511" s="76" t="s">
        <v>1543</v>
      </c>
      <c r="C511" s="77" t="s">
        <v>4694</v>
      </c>
      <c r="D511" s="77" t="s">
        <v>4695</v>
      </c>
      <c r="E511" s="78">
        <v>12</v>
      </c>
      <c r="F511" s="79">
        <v>8.8000000000000007</v>
      </c>
      <c r="G511" s="80">
        <v>105.6</v>
      </c>
      <c r="H511" s="81">
        <v>0.46</v>
      </c>
      <c r="I511" s="81">
        <v>5.52</v>
      </c>
      <c r="J511" s="78" t="s">
        <v>4743</v>
      </c>
      <c r="K511" s="78">
        <f>VLOOKUP(C511,'[3]09.02.2026'!$C$1543:$J$2063,8,0)</f>
        <v>0</v>
      </c>
      <c r="L511" s="78">
        <f t="shared" si="24"/>
        <v>0</v>
      </c>
      <c r="M511" s="82"/>
      <c r="N511" s="82">
        <v>2</v>
      </c>
      <c r="O511" s="82">
        <v>2</v>
      </c>
      <c r="P511" s="82">
        <v>2</v>
      </c>
      <c r="Q511" s="82"/>
      <c r="R511" s="83">
        <v>2</v>
      </c>
      <c r="S511" s="83">
        <v>2</v>
      </c>
      <c r="T511" s="83">
        <v>2</v>
      </c>
      <c r="U511" s="84">
        <f t="shared" si="25"/>
        <v>0</v>
      </c>
      <c r="V511" s="84"/>
      <c r="W511" s="86"/>
      <c r="X511" s="87"/>
      <c r="Y511" s="132">
        <f>VLOOKUP(C511,'[4]ВОМ КГ-3 СОЭКС'!$C$3:$G$2063,5,0)</f>
        <v>105.6</v>
      </c>
      <c r="Z511" s="133">
        <f t="shared" si="23"/>
        <v>0</v>
      </c>
      <c r="AA511" s="132"/>
    </row>
    <row r="512" spans="1:27" x14ac:dyDescent="0.25">
      <c r="A512" s="76"/>
      <c r="B512" s="76" t="s">
        <v>1546</v>
      </c>
      <c r="C512" s="77" t="s">
        <v>4696</v>
      </c>
      <c r="D512" s="77" t="s">
        <v>4697</v>
      </c>
      <c r="E512" s="78">
        <v>12</v>
      </c>
      <c r="F512" s="79">
        <v>10.5</v>
      </c>
      <c r="G512" s="80">
        <v>126</v>
      </c>
      <c r="H512" s="81">
        <v>0.55000000000000004</v>
      </c>
      <c r="I512" s="81">
        <v>6.6</v>
      </c>
      <c r="J512" s="78" t="s">
        <v>4743</v>
      </c>
      <c r="K512" s="78">
        <f>VLOOKUP(C512,'[3]09.02.2026'!$C$1543:$J$2063,8,0)</f>
        <v>0</v>
      </c>
      <c r="L512" s="78">
        <f t="shared" si="24"/>
        <v>0</v>
      </c>
      <c r="M512" s="82"/>
      <c r="N512" s="82">
        <v>2</v>
      </c>
      <c r="O512" s="82">
        <v>2</v>
      </c>
      <c r="P512" s="82">
        <v>2</v>
      </c>
      <c r="Q512" s="82"/>
      <c r="R512" s="83">
        <v>2</v>
      </c>
      <c r="S512" s="83">
        <v>2</v>
      </c>
      <c r="T512" s="83">
        <v>2</v>
      </c>
      <c r="U512" s="84">
        <f t="shared" si="25"/>
        <v>0</v>
      </c>
      <c r="V512" s="84"/>
      <c r="W512" s="86"/>
      <c r="X512" s="87"/>
      <c r="Y512" s="132">
        <f>VLOOKUP(C512,'[4]ВОМ КГ-3 СОЭКС'!$C$3:$G$2063,5,0)</f>
        <v>126</v>
      </c>
      <c r="Z512" s="133">
        <f t="shared" si="23"/>
        <v>0</v>
      </c>
      <c r="AA512" s="132"/>
    </row>
    <row r="513" spans="1:27" x14ac:dyDescent="0.25">
      <c r="A513" s="76"/>
      <c r="B513" s="76" t="s">
        <v>1549</v>
      </c>
      <c r="C513" s="77" t="s">
        <v>4698</v>
      </c>
      <c r="D513" s="77" t="s">
        <v>4699</v>
      </c>
      <c r="E513" s="78">
        <v>1</v>
      </c>
      <c r="F513" s="79">
        <v>9.6</v>
      </c>
      <c r="G513" s="80">
        <v>9.6</v>
      </c>
      <c r="H513" s="81">
        <v>0.51</v>
      </c>
      <c r="I513" s="81">
        <v>0.51</v>
      </c>
      <c r="J513" s="78" t="s">
        <v>4743</v>
      </c>
      <c r="K513" s="78">
        <f>VLOOKUP(C513,'[3]09.02.2026'!$C$1543:$J$2063,8,0)</f>
        <v>0</v>
      </c>
      <c r="L513" s="78">
        <f t="shared" si="24"/>
        <v>0</v>
      </c>
      <c r="M513" s="82">
        <v>1</v>
      </c>
      <c r="N513" s="82"/>
      <c r="O513" s="82"/>
      <c r="P513" s="82"/>
      <c r="Q513" s="82"/>
      <c r="R513" s="83"/>
      <c r="S513" s="83"/>
      <c r="T513" s="83"/>
      <c r="U513" s="84">
        <f t="shared" si="25"/>
        <v>0</v>
      </c>
      <c r="V513" s="84"/>
      <c r="W513" s="86"/>
      <c r="X513" s="87"/>
      <c r="Y513" s="132">
        <f>VLOOKUP(C513,'[4]ВОМ КГ-3 СОЭКС'!$C$3:$G$2063,5,0)</f>
        <v>9.6</v>
      </c>
      <c r="Z513" s="133">
        <f t="shared" si="23"/>
        <v>0</v>
      </c>
      <c r="AA513" s="132"/>
    </row>
    <row r="514" spans="1:27" x14ac:dyDescent="0.25">
      <c r="A514" s="76"/>
      <c r="B514" s="76" t="s">
        <v>1552</v>
      </c>
      <c r="C514" s="77" t="s">
        <v>4700</v>
      </c>
      <c r="D514" s="77" t="s">
        <v>4701</v>
      </c>
      <c r="E514" s="78">
        <v>1</v>
      </c>
      <c r="F514" s="79">
        <v>9.3000000000000007</v>
      </c>
      <c r="G514" s="80">
        <v>9.3000000000000007</v>
      </c>
      <c r="H514" s="81">
        <v>0.49</v>
      </c>
      <c r="I514" s="81">
        <v>0.49</v>
      </c>
      <c r="J514" s="78" t="s">
        <v>4743</v>
      </c>
      <c r="K514" s="78">
        <f>VLOOKUP(C514,'[3]09.02.2026'!$C$1543:$J$2063,8,0)</f>
        <v>0</v>
      </c>
      <c r="L514" s="78">
        <f t="shared" si="24"/>
        <v>0</v>
      </c>
      <c r="M514" s="82">
        <v>1</v>
      </c>
      <c r="N514" s="82"/>
      <c r="O514" s="82"/>
      <c r="P514" s="82"/>
      <c r="Q514" s="82"/>
      <c r="R514" s="83"/>
      <c r="S514" s="83"/>
      <c r="T514" s="83"/>
      <c r="U514" s="84">
        <f t="shared" si="25"/>
        <v>0</v>
      </c>
      <c r="V514" s="84"/>
      <c r="W514" s="86"/>
      <c r="X514" s="87"/>
      <c r="Y514" s="132">
        <f>VLOOKUP(C514,'[4]ВОМ КГ-3 СОЭКС'!$C$3:$G$2063,5,0)</f>
        <v>9.3000000000000007</v>
      </c>
      <c r="Z514" s="133">
        <f t="shared" si="23"/>
        <v>0</v>
      </c>
      <c r="AA514" s="132"/>
    </row>
    <row r="515" spans="1:27" x14ac:dyDescent="0.25">
      <c r="A515" s="76"/>
      <c r="B515" s="76" t="s">
        <v>1555</v>
      </c>
      <c r="C515" s="77" t="s">
        <v>4702</v>
      </c>
      <c r="D515" s="77" t="s">
        <v>4703</v>
      </c>
      <c r="E515" s="78">
        <v>2</v>
      </c>
      <c r="F515" s="79">
        <v>10.8</v>
      </c>
      <c r="G515" s="80">
        <v>21.6</v>
      </c>
      <c r="H515" s="81">
        <v>0.56999999999999995</v>
      </c>
      <c r="I515" s="81">
        <v>1.1399999999999999</v>
      </c>
      <c r="J515" s="78" t="s">
        <v>4743</v>
      </c>
      <c r="K515" s="78">
        <f>VLOOKUP(C515,'[3]09.02.2026'!$C$1543:$J$2063,8,0)</f>
        <v>0</v>
      </c>
      <c r="L515" s="78">
        <f t="shared" si="24"/>
        <v>0</v>
      </c>
      <c r="M515" s="82">
        <v>2</v>
      </c>
      <c r="N515" s="82"/>
      <c r="O515" s="82"/>
      <c r="P515" s="82"/>
      <c r="Q515" s="82"/>
      <c r="R515" s="83"/>
      <c r="S515" s="83"/>
      <c r="T515" s="83"/>
      <c r="U515" s="84">
        <f t="shared" si="25"/>
        <v>0</v>
      </c>
      <c r="V515" s="84"/>
      <c r="W515" s="86"/>
      <c r="X515" s="87"/>
      <c r="Y515" s="132">
        <f>VLOOKUP(C515,'[4]ВОМ КГ-3 СОЭКС'!$C$3:$G$2063,5,0)</f>
        <v>21.6</v>
      </c>
      <c r="Z515" s="133">
        <f t="shared" ref="Z515:Z523" si="26">G515-Y515</f>
        <v>0</v>
      </c>
      <c r="AA515" s="132"/>
    </row>
    <row r="516" spans="1:27" x14ac:dyDescent="0.25">
      <c r="A516" s="76"/>
      <c r="B516" s="76" t="s">
        <v>1558</v>
      </c>
      <c r="C516" s="77" t="s">
        <v>4704</v>
      </c>
      <c r="D516" s="77" t="s">
        <v>4705</v>
      </c>
      <c r="E516" s="78">
        <v>1</v>
      </c>
      <c r="F516" s="79">
        <v>13.1</v>
      </c>
      <c r="G516" s="80">
        <v>13.1</v>
      </c>
      <c r="H516" s="81">
        <v>0.69</v>
      </c>
      <c r="I516" s="81">
        <v>0.69</v>
      </c>
      <c r="J516" s="78" t="s">
        <v>4743</v>
      </c>
      <c r="K516" s="78">
        <f>VLOOKUP(C516,'[3]09.02.2026'!$C$1543:$J$2063,8,0)</f>
        <v>0</v>
      </c>
      <c r="L516" s="78">
        <f t="shared" ref="L516:L523" si="27">K516*F516</f>
        <v>0</v>
      </c>
      <c r="M516" s="82"/>
      <c r="N516" s="82"/>
      <c r="O516" s="82"/>
      <c r="P516" s="82"/>
      <c r="Q516" s="82"/>
      <c r="R516" s="83"/>
      <c r="S516" s="83"/>
      <c r="T516" s="83">
        <v>1</v>
      </c>
      <c r="U516" s="84">
        <f t="shared" ref="U516:U523" si="28">E516-M516-N516-O516-P516-Q516-R516-S516-T516</f>
        <v>0</v>
      </c>
      <c r="V516" s="84"/>
      <c r="W516" s="86"/>
      <c r="X516" s="87"/>
      <c r="Y516" s="132">
        <f>VLOOKUP(C516,'[4]ВОМ КГ-3 СОЭКС'!$C$3:$G$2063,5,0)</f>
        <v>13.1</v>
      </c>
      <c r="Z516" s="133">
        <f t="shared" si="26"/>
        <v>0</v>
      </c>
      <c r="AA516" s="132"/>
    </row>
    <row r="517" spans="1:27" x14ac:dyDescent="0.25">
      <c r="A517" s="76"/>
      <c r="B517" s="76" t="s">
        <v>1561</v>
      </c>
      <c r="C517" s="77" t="s">
        <v>4706</v>
      </c>
      <c r="D517" s="77" t="s">
        <v>4707</v>
      </c>
      <c r="E517" s="78">
        <v>2</v>
      </c>
      <c r="F517" s="79">
        <v>8</v>
      </c>
      <c r="G517" s="80">
        <v>16</v>
      </c>
      <c r="H517" s="81">
        <v>0.42</v>
      </c>
      <c r="I517" s="81">
        <v>0.84</v>
      </c>
      <c r="J517" s="78" t="s">
        <v>4743</v>
      </c>
      <c r="K517" s="78">
        <f>VLOOKUP(C517,'[3]09.02.2026'!$C$1543:$J$2063,8,0)</f>
        <v>0</v>
      </c>
      <c r="L517" s="78">
        <f t="shared" si="27"/>
        <v>0</v>
      </c>
      <c r="M517" s="82"/>
      <c r="N517" s="82"/>
      <c r="O517" s="82"/>
      <c r="P517" s="82"/>
      <c r="Q517" s="82"/>
      <c r="R517" s="83"/>
      <c r="S517" s="83"/>
      <c r="T517" s="83">
        <v>2</v>
      </c>
      <c r="U517" s="84">
        <f t="shared" si="28"/>
        <v>0</v>
      </c>
      <c r="V517" s="84"/>
      <c r="W517" s="86"/>
      <c r="X517" s="87"/>
      <c r="Y517" s="132">
        <f>VLOOKUP(C517,'[4]ВОМ КГ-3 СОЭКС'!$C$3:$G$2063,5,0)</f>
        <v>16</v>
      </c>
      <c r="Z517" s="133">
        <f t="shared" si="26"/>
        <v>0</v>
      </c>
      <c r="AA517" s="132"/>
    </row>
    <row r="518" spans="1:27" x14ac:dyDescent="0.25">
      <c r="A518" s="76"/>
      <c r="B518" s="76" t="s">
        <v>1564</v>
      </c>
      <c r="C518" s="77" t="s">
        <v>4708</v>
      </c>
      <c r="D518" s="77" t="s">
        <v>4709</v>
      </c>
      <c r="E518" s="78">
        <v>1</v>
      </c>
      <c r="F518" s="79">
        <v>12.4</v>
      </c>
      <c r="G518" s="80">
        <v>12.4</v>
      </c>
      <c r="H518" s="81">
        <v>0.65</v>
      </c>
      <c r="I518" s="81">
        <v>0.65</v>
      </c>
      <c r="J518" s="78" t="s">
        <v>4743</v>
      </c>
      <c r="K518" s="78">
        <f>VLOOKUP(C518,'[3]09.02.2026'!$C$1543:$J$2063,8,0)</f>
        <v>0</v>
      </c>
      <c r="L518" s="78">
        <f t="shared" si="27"/>
        <v>0</v>
      </c>
      <c r="M518" s="82"/>
      <c r="N518" s="82"/>
      <c r="O518" s="82"/>
      <c r="P518" s="82"/>
      <c r="Q518" s="82"/>
      <c r="R518" s="83"/>
      <c r="S518" s="83"/>
      <c r="T518" s="83">
        <v>1</v>
      </c>
      <c r="U518" s="84">
        <f t="shared" si="28"/>
        <v>0</v>
      </c>
      <c r="V518" s="84"/>
      <c r="W518" s="86"/>
      <c r="X518" s="87"/>
      <c r="Y518" s="132">
        <f>VLOOKUP(C518,'[4]ВОМ КГ-3 СОЭКС'!$C$3:$G$2063,5,0)</f>
        <v>12.4</v>
      </c>
      <c r="Z518" s="133">
        <f t="shared" si="26"/>
        <v>0</v>
      </c>
      <c r="AA518" s="132"/>
    </row>
    <row r="519" spans="1:27" x14ac:dyDescent="0.25">
      <c r="A519" s="76"/>
      <c r="B519" s="76" t="s">
        <v>1567</v>
      </c>
      <c r="C519" s="77" t="s">
        <v>4710</v>
      </c>
      <c r="D519" s="77" t="s">
        <v>4711</v>
      </c>
      <c r="E519" s="78">
        <v>11</v>
      </c>
      <c r="F519" s="79">
        <v>1414.8</v>
      </c>
      <c r="G519" s="80">
        <v>15562.8</v>
      </c>
      <c r="H519" s="81">
        <v>34.65</v>
      </c>
      <c r="I519" s="81">
        <v>381.15</v>
      </c>
      <c r="J519" s="78" t="s">
        <v>4743</v>
      </c>
      <c r="K519" s="78">
        <f>VLOOKUP(C519,'[3]09.02.2026'!$C$1543:$J$2063,8,0)</f>
        <v>0</v>
      </c>
      <c r="L519" s="78">
        <f t="shared" si="27"/>
        <v>0</v>
      </c>
      <c r="M519" s="82"/>
      <c r="N519" s="82">
        <v>2</v>
      </c>
      <c r="O519" s="82">
        <v>2</v>
      </c>
      <c r="P519" s="82">
        <v>2</v>
      </c>
      <c r="Q519" s="82">
        <v>1</v>
      </c>
      <c r="R519" s="83">
        <v>2</v>
      </c>
      <c r="S519" s="83">
        <v>2</v>
      </c>
      <c r="T519" s="83"/>
      <c r="U519" s="84">
        <f t="shared" si="28"/>
        <v>0</v>
      </c>
      <c r="V519" s="84"/>
      <c r="W519" s="86"/>
      <c r="X519" s="87"/>
      <c r="Y519" s="132">
        <f>VLOOKUP(C519,'[4]ВОМ КГ-3 СОЭКС'!$C$3:$G$2063,5,0)</f>
        <v>15562.8</v>
      </c>
      <c r="Z519" s="133">
        <f t="shared" si="26"/>
        <v>0</v>
      </c>
      <c r="AA519" s="132"/>
    </row>
    <row r="520" spans="1:27" x14ac:dyDescent="0.25">
      <c r="A520" s="76"/>
      <c r="B520" s="76" t="s">
        <v>1570</v>
      </c>
      <c r="C520" s="77" t="s">
        <v>4712</v>
      </c>
      <c r="D520" s="77" t="s">
        <v>4713</v>
      </c>
      <c r="E520" s="78">
        <v>128</v>
      </c>
      <c r="F520" s="79">
        <v>1.6</v>
      </c>
      <c r="G520" s="80">
        <v>204.8</v>
      </c>
      <c r="H520" s="81">
        <v>0.03</v>
      </c>
      <c r="I520" s="81">
        <v>3.84</v>
      </c>
      <c r="J520" s="78" t="s">
        <v>4743</v>
      </c>
      <c r="K520" s="78">
        <f>VLOOKUP(C520,'[3]09.02.2026'!$C$1543:$J$2063,8,0)</f>
        <v>0</v>
      </c>
      <c r="L520" s="78">
        <f t="shared" si="27"/>
        <v>0</v>
      </c>
      <c r="M520" s="82">
        <v>16</v>
      </c>
      <c r="N520" s="82">
        <v>16</v>
      </c>
      <c r="O520" s="82">
        <v>16</v>
      </c>
      <c r="P520" s="82">
        <v>16</v>
      </c>
      <c r="Q520" s="82">
        <v>16</v>
      </c>
      <c r="R520" s="83">
        <v>16</v>
      </c>
      <c r="S520" s="83">
        <v>16</v>
      </c>
      <c r="T520" s="83">
        <v>16</v>
      </c>
      <c r="U520" s="84">
        <f t="shared" si="28"/>
        <v>0</v>
      </c>
      <c r="V520" s="131" t="s">
        <v>4754</v>
      </c>
      <c r="W520" s="86"/>
      <c r="X520" s="87"/>
      <c r="Y520" s="132">
        <f>VLOOKUP(C520,'[4]ВОМ КГ-3 СОЭКС'!$C$3:$G$2063,5,0)</f>
        <v>204.8</v>
      </c>
      <c r="Z520" s="133">
        <f t="shared" si="26"/>
        <v>0</v>
      </c>
      <c r="AA520" s="132"/>
    </row>
    <row r="521" spans="1:27" x14ac:dyDescent="0.25">
      <c r="A521" s="76"/>
      <c r="B521" s="76" t="s">
        <v>1573</v>
      </c>
      <c r="C521" s="77" t="s">
        <v>4714</v>
      </c>
      <c r="D521" s="77" t="s">
        <v>4715</v>
      </c>
      <c r="E521" s="78">
        <v>8</v>
      </c>
      <c r="F521" s="79">
        <v>1</v>
      </c>
      <c r="G521" s="80">
        <v>8</v>
      </c>
      <c r="H521" s="81">
        <v>0.02</v>
      </c>
      <c r="I521" s="81">
        <v>0.16</v>
      </c>
      <c r="J521" s="78" t="s">
        <v>4743</v>
      </c>
      <c r="K521" s="78">
        <f>VLOOKUP(C521,'[3]09.02.2026'!$C$1543:$J$2063,8,0)</f>
        <v>0</v>
      </c>
      <c r="L521" s="78">
        <f t="shared" si="27"/>
        <v>0</v>
      </c>
      <c r="M521" s="82"/>
      <c r="N521" s="82"/>
      <c r="O521" s="82"/>
      <c r="P521" s="82"/>
      <c r="Q521" s="82">
        <v>8</v>
      </c>
      <c r="R521" s="83"/>
      <c r="S521" s="83"/>
      <c r="T521" s="83"/>
      <c r="U521" s="84">
        <f t="shared" si="28"/>
        <v>0</v>
      </c>
      <c r="V521" s="84"/>
      <c r="W521" s="86"/>
      <c r="X521" s="87"/>
      <c r="Y521" s="132">
        <f>VLOOKUP(C521,'[4]ВОМ КГ-3 СОЭКС'!$C$3:$G$2063,5,0)</f>
        <v>8</v>
      </c>
      <c r="Z521" s="133">
        <f t="shared" si="26"/>
        <v>0</v>
      </c>
      <c r="AA521" s="132"/>
    </row>
    <row r="522" spans="1:27" x14ac:dyDescent="0.25">
      <c r="A522" s="76"/>
      <c r="B522" s="76" t="s">
        <v>1576</v>
      </c>
      <c r="C522" s="77" t="s">
        <v>4716</v>
      </c>
      <c r="D522" s="77" t="s">
        <v>4717</v>
      </c>
      <c r="E522" s="78">
        <v>8</v>
      </c>
      <c r="F522" s="79">
        <v>47.7</v>
      </c>
      <c r="G522" s="80">
        <v>381.6</v>
      </c>
      <c r="H522" s="81">
        <v>2.83</v>
      </c>
      <c r="I522" s="81">
        <v>22.64</v>
      </c>
      <c r="J522" s="78" t="s">
        <v>4743</v>
      </c>
      <c r="K522" s="78">
        <f>VLOOKUP(C522,'[3]09.02.2026'!$C$1543:$J$2063,8,0)</f>
        <v>0</v>
      </c>
      <c r="L522" s="78">
        <f t="shared" si="27"/>
        <v>0</v>
      </c>
      <c r="M522" s="82"/>
      <c r="N522" s="82"/>
      <c r="O522" s="82"/>
      <c r="P522" s="82">
        <v>4</v>
      </c>
      <c r="Q522" s="82">
        <v>4</v>
      </c>
      <c r="R522" s="83"/>
      <c r="S522" s="83"/>
      <c r="T522" s="83"/>
      <c r="U522" s="84">
        <f t="shared" si="28"/>
        <v>0</v>
      </c>
      <c r="V522" s="84"/>
      <c r="W522" s="86"/>
      <c r="X522" s="87"/>
      <c r="Y522" s="132">
        <f>VLOOKUP(C522,'[4]ВОМ КГ-3 СОЭКС'!$C$3:$G$2063,5,0)</f>
        <v>381.6</v>
      </c>
      <c r="Z522" s="133">
        <f t="shared" si="26"/>
        <v>0</v>
      </c>
      <c r="AA522" s="132"/>
    </row>
    <row r="523" spans="1:27" x14ac:dyDescent="0.25">
      <c r="A523" s="76"/>
      <c r="B523" s="76" t="s">
        <v>1579</v>
      </c>
      <c r="C523" s="77" t="s">
        <v>4718</v>
      </c>
      <c r="D523" s="77" t="s">
        <v>4719</v>
      </c>
      <c r="E523" s="78">
        <v>4</v>
      </c>
      <c r="F523" s="79">
        <v>23.4</v>
      </c>
      <c r="G523" s="80">
        <v>93.6</v>
      </c>
      <c r="H523" s="81">
        <v>1.28</v>
      </c>
      <c r="I523" s="81">
        <v>5.12</v>
      </c>
      <c r="J523" s="78" t="s">
        <v>4743</v>
      </c>
      <c r="K523" s="78">
        <f>VLOOKUP(C523,'[3]09.02.2026'!$C$1543:$J$2063,8,0)</f>
        <v>0</v>
      </c>
      <c r="L523" s="78">
        <f t="shared" si="27"/>
        <v>0</v>
      </c>
      <c r="M523" s="82"/>
      <c r="N523" s="82"/>
      <c r="O523" s="82"/>
      <c r="P523" s="82"/>
      <c r="Q523" s="82"/>
      <c r="R523" s="83"/>
      <c r="S523" s="83"/>
      <c r="T523" s="83">
        <v>4</v>
      </c>
      <c r="U523" s="84">
        <f t="shared" si="28"/>
        <v>0</v>
      </c>
      <c r="V523" s="84"/>
      <c r="W523" s="86"/>
      <c r="X523" s="87"/>
      <c r="Y523" s="132">
        <f>VLOOKUP(C523,'[4]ВОМ КГ-3 СОЭКС'!$C$3:$G$2063,5,0)</f>
        <v>93.6</v>
      </c>
      <c r="Z523" s="133">
        <f t="shared" si="26"/>
        <v>0</v>
      </c>
      <c r="AA523" s="132"/>
    </row>
    <row r="524" spans="1:27" x14ac:dyDescent="0.25">
      <c r="A524" s="89"/>
      <c r="B524" s="89" t="s">
        <v>4720</v>
      </c>
      <c r="C524" s="90" t="s">
        <v>4720</v>
      </c>
      <c r="D524" s="91" t="s">
        <v>4722</v>
      </c>
      <c r="E524" s="92">
        <f>SUM(E3:E523)</f>
        <v>2306</v>
      </c>
      <c r="F524" s="93"/>
      <c r="G524" s="94">
        <f>SUM(G3:G523)/1000</f>
        <v>356.6528000000003</v>
      </c>
      <c r="H524" s="95" t="s">
        <v>4720</v>
      </c>
      <c r="I524" s="95">
        <v>14040.12</v>
      </c>
      <c r="J524" s="96"/>
      <c r="K524" s="94">
        <f>SUM(K3:K523)</f>
        <v>20</v>
      </c>
      <c r="L524" s="94">
        <f>SUM(L3:L523)</f>
        <v>49025.700000000004</v>
      </c>
      <c r="M524" s="97"/>
      <c r="N524" s="97"/>
      <c r="O524" s="97"/>
      <c r="P524" s="97"/>
      <c r="Q524" s="97"/>
      <c r="R524" s="98"/>
      <c r="S524" s="98"/>
      <c r="T524" s="98"/>
      <c r="U524" s="99">
        <f>SUM(U3:U523)</f>
        <v>18</v>
      </c>
      <c r="V524" s="97"/>
      <c r="W524" s="126"/>
      <c r="X524" s="126"/>
      <c r="Y524" s="132"/>
      <c r="Z524" s="94">
        <f>SUM(Z3:Z523)/1000</f>
        <v>18.693300000000004</v>
      </c>
      <c r="AA524" s="132"/>
    </row>
    <row r="525" spans="1:27" x14ac:dyDescent="0.25">
      <c r="F525" s="105"/>
      <c r="G525" s="105"/>
      <c r="H525" s="105"/>
      <c r="I525" s="10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105"/>
      <c r="X525" s="105"/>
    </row>
    <row r="526" spans="1:27" x14ac:dyDescent="0.25">
      <c r="D526" s="113" t="s">
        <v>4741</v>
      </c>
      <c r="E526" s="105">
        <v>252</v>
      </c>
      <c r="F526" s="105"/>
      <c r="G526" s="105">
        <v>35251.299999999996</v>
      </c>
      <c r="H526" s="105"/>
      <c r="I526" s="10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105"/>
      <c r="X526" s="105"/>
    </row>
    <row r="527" spans="1:27" x14ac:dyDescent="0.25">
      <c r="D527" s="113" t="s">
        <v>4757</v>
      </c>
      <c r="E527" s="105">
        <f>SUM(E333:E343)</f>
        <v>435</v>
      </c>
      <c r="F527" s="105"/>
      <c r="G527" s="105">
        <f t="shared" ref="G527" si="29">SUM(G333:G343)</f>
        <v>18693.300000000003</v>
      </c>
      <c r="H527" s="105"/>
      <c r="I527" s="10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105"/>
      <c r="X527" s="105"/>
    </row>
    <row r="528" spans="1:27" x14ac:dyDescent="0.25">
      <c r="D528" s="113" t="s">
        <v>4758</v>
      </c>
      <c r="E528" s="105">
        <f>SUM(E520:E521)</f>
        <v>136</v>
      </c>
      <c r="F528" s="105"/>
      <c r="G528" s="105">
        <f t="shared" ref="G528" si="30">SUM(G520:G521)</f>
        <v>212.8</v>
      </c>
      <c r="H528" s="105"/>
      <c r="I528" s="10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105"/>
      <c r="X528" s="105"/>
    </row>
    <row r="529" spans="3:24" x14ac:dyDescent="0.25">
      <c r="F529" s="105"/>
      <c r="G529" s="105"/>
      <c r="H529" s="105"/>
      <c r="I529" s="10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105"/>
      <c r="X529" s="105"/>
    </row>
    <row r="530" spans="3:24" x14ac:dyDescent="0.25">
      <c r="F530" s="105"/>
      <c r="G530" s="105"/>
      <c r="H530" s="105"/>
      <c r="I530" s="10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105"/>
      <c r="X530" s="105"/>
    </row>
    <row r="531" spans="3:24" x14ac:dyDescent="0.25">
      <c r="C531" s="114"/>
      <c r="D531" s="82"/>
      <c r="E531" s="78" t="s">
        <v>4759</v>
      </c>
      <c r="F531" s="78" t="s">
        <v>4760</v>
      </c>
      <c r="G531" s="105"/>
      <c r="H531" s="105"/>
      <c r="I531" s="10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105"/>
      <c r="X531" s="105"/>
    </row>
    <row r="532" spans="3:24" ht="47.25" x14ac:dyDescent="0.25">
      <c r="C532" s="115" t="s">
        <v>4777</v>
      </c>
      <c r="D532" s="82" t="s">
        <v>4762</v>
      </c>
      <c r="E532" s="78">
        <v>2306</v>
      </c>
      <c r="F532" s="78">
        <v>356.6528000000003</v>
      </c>
      <c r="G532" s="105"/>
      <c r="H532" s="105"/>
      <c r="I532" s="10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105"/>
      <c r="X532" s="105"/>
    </row>
    <row r="533" spans="3:24" x14ac:dyDescent="0.25">
      <c r="C533" s="114"/>
      <c r="D533" s="82" t="s">
        <v>4741</v>
      </c>
      <c r="E533" s="78">
        <v>252</v>
      </c>
      <c r="F533" s="78">
        <f>35251.3/1000</f>
        <v>35.251300000000001</v>
      </c>
      <c r="G533" s="105"/>
      <c r="H533" s="105"/>
      <c r="I533" s="10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105"/>
      <c r="X533" s="105"/>
    </row>
    <row r="534" spans="3:24" x14ac:dyDescent="0.25">
      <c r="C534" s="114"/>
      <c r="D534" s="82" t="s">
        <v>4757</v>
      </c>
      <c r="E534" s="78">
        <v>435</v>
      </c>
      <c r="F534" s="78">
        <f>18693.3/1000</f>
        <v>18.693300000000001</v>
      </c>
      <c r="G534" s="105"/>
      <c r="H534" s="105"/>
      <c r="I534" s="10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105"/>
      <c r="X534" s="105"/>
    </row>
    <row r="535" spans="3:24" x14ac:dyDescent="0.25">
      <c r="C535" s="114"/>
      <c r="D535" s="82" t="s">
        <v>4758</v>
      </c>
      <c r="E535" s="78">
        <v>136</v>
      </c>
      <c r="F535" s="78">
        <f>212.8/1000</f>
        <v>0.21280000000000002</v>
      </c>
      <c r="G535" s="105"/>
      <c r="H535" s="105"/>
      <c r="I535" s="10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105"/>
      <c r="X535" s="105"/>
    </row>
    <row r="536" spans="3:24" x14ac:dyDescent="0.25">
      <c r="C536" s="114"/>
      <c r="D536" s="116" t="s">
        <v>4763</v>
      </c>
      <c r="E536" s="78">
        <f>SUM(E533:E535)</f>
        <v>823</v>
      </c>
      <c r="F536" s="78">
        <f>SUM(F533:F535)</f>
        <v>54.157400000000003</v>
      </c>
      <c r="G536" s="105"/>
      <c r="H536" s="105"/>
      <c r="I536" s="10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105"/>
      <c r="X536" s="105"/>
    </row>
    <row r="537" spans="3:24" x14ac:dyDescent="0.25">
      <c r="C537" s="114"/>
      <c r="D537" s="82"/>
      <c r="E537" s="78"/>
      <c r="F537" s="79"/>
      <c r="W537" s="105"/>
      <c r="X537" s="105"/>
    </row>
    <row r="538" spans="3:24" x14ac:dyDescent="0.25">
      <c r="C538" s="114"/>
      <c r="D538" s="116" t="s">
        <v>4764</v>
      </c>
      <c r="E538" s="78">
        <f>E532-E536</f>
        <v>1483</v>
      </c>
      <c r="F538" s="78">
        <f>F532-F536</f>
        <v>302.4954000000003</v>
      </c>
      <c r="W538" s="105"/>
      <c r="X538" s="105"/>
    </row>
    <row r="539" spans="3:24" x14ac:dyDescent="0.25">
      <c r="W539" s="105"/>
      <c r="X539" s="105"/>
    </row>
    <row r="540" spans="3:24" x14ac:dyDescent="0.25">
      <c r="W540" s="105"/>
      <c r="X540" s="105"/>
    </row>
    <row r="541" spans="3:24" x14ac:dyDescent="0.25">
      <c r="W541" s="105"/>
      <c r="X541" s="105"/>
    </row>
    <row r="542" spans="3:24" x14ac:dyDescent="0.25">
      <c r="W542" s="105"/>
      <c r="X542" s="105"/>
    </row>
    <row r="543" spans="3:24" x14ac:dyDescent="0.25">
      <c r="W543" s="105"/>
      <c r="X543" s="105"/>
    </row>
    <row r="544" spans="3:24" x14ac:dyDescent="0.25">
      <c r="W544" s="105"/>
      <c r="X544" s="105"/>
    </row>
    <row r="545" spans="23:24" x14ac:dyDescent="0.25">
      <c r="W545" s="105"/>
      <c r="X545" s="105"/>
    </row>
    <row r="546" spans="23:24" x14ac:dyDescent="0.25">
      <c r="W546" s="105"/>
      <c r="X546" s="105"/>
    </row>
    <row r="547" spans="23:24" x14ac:dyDescent="0.25">
      <c r="W547" s="105"/>
      <c r="X547" s="105"/>
    </row>
    <row r="548" spans="23:24" x14ac:dyDescent="0.25">
      <c r="W548" s="105"/>
      <c r="X548" s="105"/>
    </row>
    <row r="549" spans="23:24" x14ac:dyDescent="0.25">
      <c r="W549" s="105"/>
      <c r="X549" s="105"/>
    </row>
    <row r="550" spans="23:24" x14ac:dyDescent="0.25">
      <c r="W550" s="105"/>
      <c r="X550" s="105"/>
    </row>
    <row r="551" spans="23:24" x14ac:dyDescent="0.25">
      <c r="W551" s="105"/>
      <c r="X551" s="105"/>
    </row>
    <row r="552" spans="23:24" x14ac:dyDescent="0.25">
      <c r="W552" s="105"/>
      <c r="X552" s="105"/>
    </row>
    <row r="553" spans="23:24" x14ac:dyDescent="0.25">
      <c r="W553" s="105"/>
      <c r="X553" s="105"/>
    </row>
    <row r="554" spans="23:24" x14ac:dyDescent="0.25">
      <c r="W554" s="105"/>
      <c r="X554" s="105"/>
    </row>
    <row r="555" spans="23:24" x14ac:dyDescent="0.25">
      <c r="W555" s="105"/>
      <c r="X555" s="105"/>
    </row>
    <row r="556" spans="23:24" x14ac:dyDescent="0.25">
      <c r="W556" s="105"/>
      <c r="X556" s="105"/>
    </row>
    <row r="557" spans="23:24" x14ac:dyDescent="0.25">
      <c r="W557" s="105"/>
      <c r="X557" s="105"/>
    </row>
    <row r="558" spans="23:24" x14ac:dyDescent="0.25">
      <c r="W558" s="105"/>
      <c r="X558" s="105"/>
    </row>
    <row r="559" spans="23:24" x14ac:dyDescent="0.25">
      <c r="W559" s="105"/>
      <c r="X559" s="105"/>
    </row>
    <row r="560" spans="23:24" x14ac:dyDescent="0.25">
      <c r="W560" s="105"/>
      <c r="X560" s="105"/>
    </row>
    <row r="561" spans="23:24" x14ac:dyDescent="0.25">
      <c r="W561" s="105"/>
      <c r="X561" s="105"/>
    </row>
    <row r="562" spans="23:24" x14ac:dyDescent="0.25">
      <c r="W562" s="105"/>
      <c r="X562" s="105"/>
    </row>
    <row r="563" spans="23:24" x14ac:dyDescent="0.25">
      <c r="W563" s="105"/>
      <c r="X563" s="105"/>
    </row>
    <row r="564" spans="23:24" x14ac:dyDescent="0.25">
      <c r="W564" s="105"/>
      <c r="X564" s="105"/>
    </row>
    <row r="565" spans="23:24" x14ac:dyDescent="0.25">
      <c r="W565" s="105"/>
      <c r="X565" s="105"/>
    </row>
    <row r="566" spans="23:24" x14ac:dyDescent="0.25">
      <c r="W566" s="105"/>
      <c r="X566" s="105"/>
    </row>
    <row r="567" spans="23:24" x14ac:dyDescent="0.25">
      <c r="W567" s="105"/>
      <c r="X567" s="105"/>
    </row>
    <row r="568" spans="23:24" x14ac:dyDescent="0.25">
      <c r="W568" s="105"/>
      <c r="X568" s="105"/>
    </row>
    <row r="569" spans="23:24" x14ac:dyDescent="0.25">
      <c r="W569" s="105"/>
      <c r="X569" s="105"/>
    </row>
    <row r="570" spans="23:24" x14ac:dyDescent="0.25">
      <c r="W570" s="105"/>
      <c r="X570" s="105"/>
    </row>
    <row r="571" spans="23:24" x14ac:dyDescent="0.25">
      <c r="W571" s="105"/>
      <c r="X571" s="105"/>
    </row>
    <row r="572" spans="23:24" x14ac:dyDescent="0.25">
      <c r="W572" s="105"/>
      <c r="X572" s="105"/>
    </row>
    <row r="573" spans="23:24" x14ac:dyDescent="0.25">
      <c r="W573" s="105"/>
      <c r="X573" s="105"/>
    </row>
    <row r="574" spans="23:24" x14ac:dyDescent="0.25">
      <c r="W574" s="105"/>
      <c r="X574" s="105"/>
    </row>
    <row r="575" spans="23:24" x14ac:dyDescent="0.25">
      <c r="W575" s="105"/>
      <c r="X575" s="105"/>
    </row>
    <row r="576" spans="23:24" x14ac:dyDescent="0.25">
      <c r="W576" s="105"/>
      <c r="X576" s="105"/>
    </row>
    <row r="577" spans="23:24" x14ac:dyDescent="0.25">
      <c r="W577" s="105"/>
      <c r="X577" s="105"/>
    </row>
    <row r="578" spans="23:24" x14ac:dyDescent="0.25">
      <c r="W578" s="105"/>
      <c r="X578" s="105"/>
    </row>
    <row r="579" spans="23:24" x14ac:dyDescent="0.25">
      <c r="W579" s="105"/>
      <c r="X579" s="105"/>
    </row>
    <row r="580" spans="23:24" x14ac:dyDescent="0.25">
      <c r="W580" s="105"/>
      <c r="X580" s="105"/>
    </row>
    <row r="581" spans="23:24" x14ac:dyDescent="0.25">
      <c r="W581" s="105"/>
      <c r="X581" s="105"/>
    </row>
    <row r="582" spans="23:24" x14ac:dyDescent="0.25">
      <c r="W582" s="105"/>
      <c r="X582" s="105"/>
    </row>
    <row r="583" spans="23:24" x14ac:dyDescent="0.25">
      <c r="W583" s="105"/>
      <c r="X583" s="105"/>
    </row>
    <row r="584" spans="23:24" x14ac:dyDescent="0.25">
      <c r="W584" s="105"/>
      <c r="X584" s="105"/>
    </row>
    <row r="585" spans="23:24" x14ac:dyDescent="0.25">
      <c r="W585" s="105"/>
      <c r="X585" s="105"/>
    </row>
    <row r="586" spans="23:24" x14ac:dyDescent="0.25">
      <c r="W586" s="105"/>
      <c r="X586" s="105"/>
    </row>
    <row r="587" spans="23:24" x14ac:dyDescent="0.25">
      <c r="W587" s="105"/>
      <c r="X587" s="105"/>
    </row>
    <row r="588" spans="23:24" x14ac:dyDescent="0.25">
      <c r="W588" s="105"/>
      <c r="X588" s="105"/>
    </row>
    <row r="589" spans="23:24" x14ac:dyDescent="0.25">
      <c r="W589" s="105"/>
      <c r="X589" s="105"/>
    </row>
    <row r="590" spans="23:24" x14ac:dyDescent="0.25">
      <c r="W590" s="105"/>
      <c r="X590" s="105"/>
    </row>
    <row r="591" spans="23:24" x14ac:dyDescent="0.25">
      <c r="W591" s="105"/>
      <c r="X591" s="105"/>
    </row>
    <row r="592" spans="23:24" x14ac:dyDescent="0.25">
      <c r="W592" s="105"/>
      <c r="X592" s="105"/>
    </row>
    <row r="593" spans="23:24" x14ac:dyDescent="0.25">
      <c r="W593" s="105"/>
      <c r="X593" s="105"/>
    </row>
    <row r="594" spans="23:24" x14ac:dyDescent="0.25">
      <c r="W594" s="105"/>
      <c r="X594" s="105"/>
    </row>
    <row r="595" spans="23:24" x14ac:dyDescent="0.25">
      <c r="W595" s="105"/>
      <c r="X595" s="105"/>
    </row>
    <row r="596" spans="23:24" x14ac:dyDescent="0.25">
      <c r="W596" s="105"/>
      <c r="X596" s="105"/>
    </row>
    <row r="597" spans="23:24" x14ac:dyDescent="0.25">
      <c r="W597" s="105"/>
      <c r="X597" s="105"/>
    </row>
    <row r="598" spans="23:24" x14ac:dyDescent="0.25">
      <c r="W598" s="105"/>
      <c r="X598" s="105"/>
    </row>
    <row r="599" spans="23:24" x14ac:dyDescent="0.25">
      <c r="W599" s="105"/>
      <c r="X599" s="105"/>
    </row>
    <row r="600" spans="23:24" x14ac:dyDescent="0.25">
      <c r="W600" s="105"/>
      <c r="X600" s="105"/>
    </row>
    <row r="601" spans="23:24" x14ac:dyDescent="0.25">
      <c r="W601" s="105"/>
      <c r="X601" s="105"/>
    </row>
    <row r="602" spans="23:24" x14ac:dyDescent="0.25">
      <c r="W602" s="105"/>
      <c r="X602" s="105"/>
    </row>
    <row r="603" spans="23:24" x14ac:dyDescent="0.25">
      <c r="W603" s="105"/>
      <c r="X603" s="105"/>
    </row>
    <row r="604" spans="23:24" x14ac:dyDescent="0.25">
      <c r="W604" s="105"/>
      <c r="X604" s="105"/>
    </row>
    <row r="605" spans="23:24" x14ac:dyDescent="0.25">
      <c r="W605" s="105"/>
      <c r="X605" s="105"/>
    </row>
    <row r="606" spans="23:24" x14ac:dyDescent="0.25">
      <c r="W606" s="105"/>
      <c r="X606" s="105"/>
    </row>
    <row r="607" spans="23:24" x14ac:dyDescent="0.25">
      <c r="W607" s="105"/>
      <c r="X607" s="105"/>
    </row>
    <row r="608" spans="23:24" x14ac:dyDescent="0.25">
      <c r="W608" s="105"/>
      <c r="X608" s="105"/>
    </row>
    <row r="609" spans="23:24" x14ac:dyDescent="0.25">
      <c r="W609" s="105"/>
      <c r="X609" s="105"/>
    </row>
    <row r="610" spans="23:24" x14ac:dyDescent="0.25">
      <c r="W610" s="105"/>
      <c r="X610" s="105"/>
    </row>
    <row r="611" spans="23:24" x14ac:dyDescent="0.25">
      <c r="W611" s="105"/>
      <c r="X611" s="105"/>
    </row>
    <row r="612" spans="23:24" x14ac:dyDescent="0.25">
      <c r="W612" s="105"/>
      <c r="X612" s="105"/>
    </row>
    <row r="613" spans="23:24" x14ac:dyDescent="0.25">
      <c r="W613" s="105"/>
      <c r="X613" s="105"/>
    </row>
    <row r="614" spans="23:24" x14ac:dyDescent="0.25">
      <c r="W614" s="105"/>
      <c r="X614" s="105"/>
    </row>
    <row r="615" spans="23:24" x14ac:dyDescent="0.25">
      <c r="W615" s="105"/>
      <c r="X615" s="105"/>
    </row>
    <row r="616" spans="23:24" x14ac:dyDescent="0.25">
      <c r="W616" s="105"/>
      <c r="X616" s="105"/>
    </row>
    <row r="617" spans="23:24" x14ac:dyDescent="0.25">
      <c r="W617" s="105"/>
      <c r="X617" s="105"/>
    </row>
    <row r="618" spans="23:24" x14ac:dyDescent="0.25">
      <c r="W618" s="105"/>
      <c r="X618" s="105"/>
    </row>
    <row r="619" spans="23:24" x14ac:dyDescent="0.25">
      <c r="W619" s="105"/>
      <c r="X619" s="105"/>
    </row>
    <row r="620" spans="23:24" x14ac:dyDescent="0.25">
      <c r="W620" s="105"/>
      <c r="X620" s="105"/>
    </row>
    <row r="621" spans="23:24" x14ac:dyDescent="0.25">
      <c r="W621" s="105"/>
      <c r="X621" s="105"/>
    </row>
    <row r="622" spans="23:24" x14ac:dyDescent="0.25">
      <c r="W622" s="105"/>
      <c r="X622" s="105"/>
    </row>
    <row r="623" spans="23:24" x14ac:dyDescent="0.25">
      <c r="W623" s="105"/>
      <c r="X623" s="105"/>
    </row>
    <row r="624" spans="23:24" x14ac:dyDescent="0.25">
      <c r="W624" s="105"/>
      <c r="X624" s="105"/>
    </row>
    <row r="625" spans="23:24" x14ac:dyDescent="0.25">
      <c r="W625" s="105"/>
      <c r="X625" s="105"/>
    </row>
    <row r="626" spans="23:24" x14ac:dyDescent="0.25">
      <c r="W626" s="105"/>
      <c r="X626" s="105"/>
    </row>
    <row r="627" spans="23:24" x14ac:dyDescent="0.25">
      <c r="W627" s="105"/>
      <c r="X627" s="105"/>
    </row>
    <row r="628" spans="23:24" x14ac:dyDescent="0.25">
      <c r="W628" s="105"/>
      <c r="X628" s="105"/>
    </row>
    <row r="629" spans="23:24" x14ac:dyDescent="0.25">
      <c r="W629" s="105"/>
      <c r="X629" s="105"/>
    </row>
    <row r="630" spans="23:24" x14ac:dyDescent="0.25">
      <c r="W630" s="105"/>
      <c r="X630" s="105"/>
    </row>
    <row r="631" spans="23:24" x14ac:dyDescent="0.25">
      <c r="W631" s="105"/>
      <c r="X631" s="105"/>
    </row>
    <row r="632" spans="23:24" x14ac:dyDescent="0.25">
      <c r="W632" s="105"/>
      <c r="X632" s="105"/>
    </row>
    <row r="633" spans="23:24" x14ac:dyDescent="0.25">
      <c r="W633" s="105"/>
      <c r="X633" s="105"/>
    </row>
    <row r="634" spans="23:24" x14ac:dyDescent="0.25">
      <c r="W634" s="105"/>
      <c r="X634" s="105"/>
    </row>
    <row r="635" spans="23:24" x14ac:dyDescent="0.25">
      <c r="W635" s="105"/>
      <c r="X635" s="105"/>
    </row>
    <row r="636" spans="23:24" x14ac:dyDescent="0.25">
      <c r="W636" s="105"/>
      <c r="X636" s="105"/>
    </row>
    <row r="637" spans="23:24" x14ac:dyDescent="0.25">
      <c r="W637" s="105"/>
      <c r="X637" s="105"/>
    </row>
    <row r="638" spans="23:24" x14ac:dyDescent="0.25">
      <c r="W638" s="105"/>
      <c r="X638" s="105"/>
    </row>
    <row r="639" spans="23:24" x14ac:dyDescent="0.25">
      <c r="W639" s="105"/>
      <c r="X639" s="105"/>
    </row>
    <row r="640" spans="23:24" x14ac:dyDescent="0.25">
      <c r="W640" s="105"/>
      <c r="X640" s="105"/>
    </row>
    <row r="641" spans="23:24" x14ac:dyDescent="0.25">
      <c r="W641" s="105"/>
      <c r="X641" s="105"/>
    </row>
    <row r="642" spans="23:24" x14ac:dyDescent="0.25">
      <c r="W642" s="105"/>
      <c r="X642" s="105"/>
    </row>
    <row r="643" spans="23:24" x14ac:dyDescent="0.25">
      <c r="W643" s="105"/>
      <c r="X643" s="105"/>
    </row>
    <row r="644" spans="23:24" x14ac:dyDescent="0.25">
      <c r="W644" s="105"/>
      <c r="X644" s="105"/>
    </row>
    <row r="645" spans="23:24" x14ac:dyDescent="0.25">
      <c r="W645" s="105"/>
      <c r="X645" s="105"/>
    </row>
    <row r="646" spans="23:24" x14ac:dyDescent="0.25">
      <c r="W646" s="105"/>
      <c r="X646" s="105"/>
    </row>
    <row r="647" spans="23:24" x14ac:dyDescent="0.25">
      <c r="W647" s="105"/>
      <c r="X647" s="105"/>
    </row>
    <row r="648" spans="23:24" x14ac:dyDescent="0.25">
      <c r="W648" s="105"/>
      <c r="X648" s="105"/>
    </row>
    <row r="649" spans="23:24" x14ac:dyDescent="0.25">
      <c r="W649" s="105"/>
      <c r="X649" s="105"/>
    </row>
    <row r="650" spans="23:24" x14ac:dyDescent="0.25">
      <c r="W650" s="105"/>
      <c r="X650" s="105"/>
    </row>
    <row r="651" spans="23:24" x14ac:dyDescent="0.25">
      <c r="W651" s="105"/>
      <c r="X651" s="105"/>
    </row>
    <row r="652" spans="23:24" x14ac:dyDescent="0.25">
      <c r="W652" s="105"/>
      <c r="X652" s="105"/>
    </row>
    <row r="653" spans="23:24" x14ac:dyDescent="0.25">
      <c r="W653" s="105"/>
      <c r="X653" s="105"/>
    </row>
    <row r="654" spans="23:24" x14ac:dyDescent="0.25">
      <c r="W654" s="105"/>
      <c r="X654" s="105"/>
    </row>
    <row r="655" spans="23:24" x14ac:dyDescent="0.25">
      <c r="W655" s="105"/>
      <c r="X655" s="105"/>
    </row>
    <row r="656" spans="23:24" x14ac:dyDescent="0.25">
      <c r="W656" s="105"/>
      <c r="X656" s="105"/>
    </row>
    <row r="657" spans="23:24" x14ac:dyDescent="0.25">
      <c r="W657" s="105"/>
      <c r="X657" s="105"/>
    </row>
    <row r="658" spans="23:24" x14ac:dyDescent="0.25">
      <c r="W658" s="105"/>
      <c r="X658" s="105"/>
    </row>
  </sheetData>
  <autoFilter ref="B2:AA524" xr:uid="{DE4BD9A5-BAB2-4003-9077-DC71760BE922}"/>
  <conditionalFormatting sqref="J2:L3 J537:L1048576 R446:T524 R537:T1048576 K4:L523">
    <cfRule type="containsText" dxfId="1731" priority="465" operator="containsText" text="RAL 7004">
      <formula>NOT(ISERROR(SEARCH("RAL 7004",J2)))</formula>
    </cfRule>
    <cfRule type="containsText" dxfId="1730" priority="466" operator="containsText" text="RAL 1021">
      <formula>NOT(ISERROR(SEARCH("RAL 1021",J2)))</formula>
    </cfRule>
    <cfRule type="containsText" dxfId="1729" priority="467" operator="containsText" text="RAL 5015">
      <formula>NOT(ISERROR(SEARCH("RAL 5015",J2)))</formula>
    </cfRule>
  </conditionalFormatting>
  <conditionalFormatting sqref="J5">
    <cfRule type="containsText" dxfId="1728" priority="462" operator="containsText" text="RAL 7004">
      <formula>NOT(ISERROR(SEARCH("RAL 7004",J5)))</formula>
    </cfRule>
    <cfRule type="containsText" dxfId="1727" priority="463" operator="containsText" text="RAL 1021">
      <formula>NOT(ISERROR(SEARCH("RAL 1021",J5)))</formula>
    </cfRule>
    <cfRule type="containsText" dxfId="1726" priority="464" operator="containsText" text="RAL 5015">
      <formula>NOT(ISERROR(SEARCH("RAL 5015",J5)))</formula>
    </cfRule>
  </conditionalFormatting>
  <conditionalFormatting sqref="J4">
    <cfRule type="containsText" dxfId="1725" priority="459" operator="containsText" text="RAL 7004">
      <formula>NOT(ISERROR(SEARCH("RAL 7004",J4)))</formula>
    </cfRule>
    <cfRule type="containsText" dxfId="1724" priority="460" operator="containsText" text="RAL 1021">
      <formula>NOT(ISERROR(SEARCH("RAL 1021",J4)))</formula>
    </cfRule>
    <cfRule type="containsText" dxfId="1723" priority="461" operator="containsText" text="RAL 5015">
      <formula>NOT(ISERROR(SEARCH("RAL 5015",J4)))</formula>
    </cfRule>
  </conditionalFormatting>
  <conditionalFormatting sqref="J6:J15">
    <cfRule type="containsText" dxfId="1722" priority="456" operator="containsText" text="RAL 7004">
      <formula>NOT(ISERROR(SEARCH("RAL 7004",J6)))</formula>
    </cfRule>
    <cfRule type="containsText" dxfId="1721" priority="457" operator="containsText" text="RAL 1021">
      <formula>NOT(ISERROR(SEARCH("RAL 1021",J6)))</formula>
    </cfRule>
    <cfRule type="containsText" dxfId="1720" priority="458" operator="containsText" text="RAL 5015">
      <formula>NOT(ISERROR(SEARCH("RAL 5015",J6)))</formula>
    </cfRule>
  </conditionalFormatting>
  <conditionalFormatting sqref="J524">
    <cfRule type="containsText" dxfId="1719" priority="453" operator="containsText" text="RAL 7004">
      <formula>NOT(ISERROR(SEARCH("RAL 7004",J524)))</formula>
    </cfRule>
    <cfRule type="containsText" dxfId="1718" priority="454" operator="containsText" text="RAL 1021">
      <formula>NOT(ISERROR(SEARCH("RAL 1021",J524)))</formula>
    </cfRule>
    <cfRule type="containsText" dxfId="1717" priority="455" operator="containsText" text="RAL 5015">
      <formula>NOT(ISERROR(SEARCH("RAL 5015",J524)))</formula>
    </cfRule>
  </conditionalFormatting>
  <conditionalFormatting sqref="J500:J523">
    <cfRule type="containsText" dxfId="1716" priority="450" operator="containsText" text="RAL 7004">
      <formula>NOT(ISERROR(SEARCH("RAL 7004",J500)))</formula>
    </cfRule>
    <cfRule type="containsText" dxfId="1715" priority="451" operator="containsText" text="RAL 1021">
      <formula>NOT(ISERROR(SEARCH("RAL 1021",J500)))</formula>
    </cfRule>
    <cfRule type="containsText" dxfId="1714" priority="452" operator="containsText" text="RAL 5015">
      <formula>NOT(ISERROR(SEARCH("RAL 5015",J500)))</formula>
    </cfRule>
  </conditionalFormatting>
  <conditionalFormatting sqref="J19:J20">
    <cfRule type="containsText" dxfId="1713" priority="447" operator="containsText" text="RAL 7004">
      <formula>NOT(ISERROR(SEARCH("RAL 7004",J19)))</formula>
    </cfRule>
    <cfRule type="containsText" dxfId="1712" priority="448" operator="containsText" text="RAL 1021">
      <formula>NOT(ISERROR(SEARCH("RAL 1021",J19)))</formula>
    </cfRule>
    <cfRule type="containsText" dxfId="1711" priority="449" operator="containsText" text="RAL 5015">
      <formula>NOT(ISERROR(SEARCH("RAL 5015",J19)))</formula>
    </cfRule>
  </conditionalFormatting>
  <conditionalFormatting sqref="J22:J23">
    <cfRule type="containsText" dxfId="1710" priority="444" operator="containsText" text="RAL 7004">
      <formula>NOT(ISERROR(SEARCH("RAL 7004",J22)))</formula>
    </cfRule>
    <cfRule type="containsText" dxfId="1709" priority="445" operator="containsText" text="RAL 1021">
      <formula>NOT(ISERROR(SEARCH("RAL 1021",J22)))</formula>
    </cfRule>
    <cfRule type="containsText" dxfId="1708" priority="446" operator="containsText" text="RAL 5015">
      <formula>NOT(ISERROR(SEARCH("RAL 5015",J22)))</formula>
    </cfRule>
  </conditionalFormatting>
  <conditionalFormatting sqref="J25:J26">
    <cfRule type="containsText" dxfId="1707" priority="441" operator="containsText" text="RAL 7004">
      <formula>NOT(ISERROR(SEARCH("RAL 7004",J25)))</formula>
    </cfRule>
    <cfRule type="containsText" dxfId="1706" priority="442" operator="containsText" text="RAL 1021">
      <formula>NOT(ISERROR(SEARCH("RAL 1021",J25)))</formula>
    </cfRule>
    <cfRule type="containsText" dxfId="1705" priority="443" operator="containsText" text="RAL 5015">
      <formula>NOT(ISERROR(SEARCH("RAL 5015",J25)))</formula>
    </cfRule>
  </conditionalFormatting>
  <conditionalFormatting sqref="J28:J29">
    <cfRule type="containsText" dxfId="1704" priority="438" operator="containsText" text="RAL 7004">
      <formula>NOT(ISERROR(SEARCH("RAL 7004",J28)))</formula>
    </cfRule>
    <cfRule type="containsText" dxfId="1703" priority="439" operator="containsText" text="RAL 1021">
      <formula>NOT(ISERROR(SEARCH("RAL 1021",J28)))</formula>
    </cfRule>
    <cfRule type="containsText" dxfId="1702" priority="440" operator="containsText" text="RAL 5015">
      <formula>NOT(ISERROR(SEARCH("RAL 5015",J28)))</formula>
    </cfRule>
  </conditionalFormatting>
  <conditionalFormatting sqref="J31:J32">
    <cfRule type="containsText" dxfId="1701" priority="435" operator="containsText" text="RAL 7004">
      <formula>NOT(ISERROR(SEARCH("RAL 7004",J31)))</formula>
    </cfRule>
    <cfRule type="containsText" dxfId="1700" priority="436" operator="containsText" text="RAL 1021">
      <formula>NOT(ISERROR(SEARCH("RAL 1021",J31)))</formula>
    </cfRule>
    <cfRule type="containsText" dxfId="1699" priority="437" operator="containsText" text="RAL 5015">
      <formula>NOT(ISERROR(SEARCH("RAL 5015",J31)))</formula>
    </cfRule>
  </conditionalFormatting>
  <conditionalFormatting sqref="J34:J35">
    <cfRule type="containsText" dxfId="1698" priority="432" operator="containsText" text="RAL 7004">
      <formula>NOT(ISERROR(SEARCH("RAL 7004",J34)))</formula>
    </cfRule>
    <cfRule type="containsText" dxfId="1697" priority="433" operator="containsText" text="RAL 1021">
      <formula>NOT(ISERROR(SEARCH("RAL 1021",J34)))</formula>
    </cfRule>
    <cfRule type="containsText" dxfId="1696" priority="434" operator="containsText" text="RAL 5015">
      <formula>NOT(ISERROR(SEARCH("RAL 5015",J34)))</formula>
    </cfRule>
  </conditionalFormatting>
  <conditionalFormatting sqref="J38:J44">
    <cfRule type="containsText" dxfId="1695" priority="429" operator="containsText" text="RAL 7004">
      <formula>NOT(ISERROR(SEARCH("RAL 7004",J38)))</formula>
    </cfRule>
    <cfRule type="containsText" dxfId="1694" priority="430" operator="containsText" text="RAL 1021">
      <formula>NOT(ISERROR(SEARCH("RAL 1021",J38)))</formula>
    </cfRule>
    <cfRule type="containsText" dxfId="1693" priority="431" operator="containsText" text="RAL 5015">
      <formula>NOT(ISERROR(SEARCH("RAL 5015",J38)))</formula>
    </cfRule>
  </conditionalFormatting>
  <conditionalFormatting sqref="J47:J48">
    <cfRule type="containsText" dxfId="1692" priority="426" operator="containsText" text="RAL 7004">
      <formula>NOT(ISERROR(SEARCH("RAL 7004",J47)))</formula>
    </cfRule>
    <cfRule type="containsText" dxfId="1691" priority="427" operator="containsText" text="RAL 1021">
      <formula>NOT(ISERROR(SEARCH("RAL 1021",J47)))</formula>
    </cfRule>
    <cfRule type="containsText" dxfId="1690" priority="428" operator="containsText" text="RAL 5015">
      <formula>NOT(ISERROR(SEARCH("RAL 5015",J47)))</formula>
    </cfRule>
  </conditionalFormatting>
  <conditionalFormatting sqref="J81">
    <cfRule type="containsText" dxfId="1689" priority="423" operator="containsText" text="RAL 7004">
      <formula>NOT(ISERROR(SEARCH("RAL 7004",J81)))</formula>
    </cfRule>
    <cfRule type="containsText" dxfId="1688" priority="424" operator="containsText" text="RAL 1021">
      <formula>NOT(ISERROR(SEARCH("RAL 1021",J81)))</formula>
    </cfRule>
    <cfRule type="containsText" dxfId="1687" priority="425" operator="containsText" text="RAL 5015">
      <formula>NOT(ISERROR(SEARCH("RAL 5015",J81)))</formula>
    </cfRule>
  </conditionalFormatting>
  <conditionalFormatting sqref="J433">
    <cfRule type="containsText" dxfId="1686" priority="420" operator="containsText" text="RAL 7004">
      <formula>NOT(ISERROR(SEARCH("RAL 7004",J433)))</formula>
    </cfRule>
    <cfRule type="containsText" dxfId="1685" priority="421" operator="containsText" text="RAL 1021">
      <formula>NOT(ISERROR(SEARCH("RAL 1021",J433)))</formula>
    </cfRule>
    <cfRule type="containsText" dxfId="1684" priority="422" operator="containsText" text="RAL 5015">
      <formula>NOT(ISERROR(SEARCH("RAL 5015",J433)))</formula>
    </cfRule>
  </conditionalFormatting>
  <conditionalFormatting sqref="J16:J18">
    <cfRule type="containsText" dxfId="1683" priority="417" operator="containsText" text="RAL 7004">
      <formula>NOT(ISERROR(SEARCH("RAL 7004",J16)))</formula>
    </cfRule>
    <cfRule type="containsText" dxfId="1682" priority="418" operator="containsText" text="RAL 1021">
      <formula>NOT(ISERROR(SEARCH("RAL 1021",J16)))</formula>
    </cfRule>
    <cfRule type="containsText" dxfId="1681" priority="419" operator="containsText" text="RAL 5015">
      <formula>NOT(ISERROR(SEARCH("RAL 5015",J16)))</formula>
    </cfRule>
  </conditionalFormatting>
  <conditionalFormatting sqref="J21">
    <cfRule type="containsText" dxfId="1680" priority="414" operator="containsText" text="RAL 7004">
      <formula>NOT(ISERROR(SEARCH("RAL 7004",J21)))</formula>
    </cfRule>
    <cfRule type="containsText" dxfId="1679" priority="415" operator="containsText" text="RAL 1021">
      <formula>NOT(ISERROR(SEARCH("RAL 1021",J21)))</formula>
    </cfRule>
    <cfRule type="containsText" dxfId="1678" priority="416" operator="containsText" text="RAL 5015">
      <formula>NOT(ISERROR(SEARCH("RAL 5015",J21)))</formula>
    </cfRule>
  </conditionalFormatting>
  <conditionalFormatting sqref="J24">
    <cfRule type="containsText" dxfId="1677" priority="411" operator="containsText" text="RAL 7004">
      <formula>NOT(ISERROR(SEARCH("RAL 7004",J24)))</formula>
    </cfRule>
    <cfRule type="containsText" dxfId="1676" priority="412" operator="containsText" text="RAL 1021">
      <formula>NOT(ISERROR(SEARCH("RAL 1021",J24)))</formula>
    </cfRule>
    <cfRule type="containsText" dxfId="1675" priority="413" operator="containsText" text="RAL 5015">
      <formula>NOT(ISERROR(SEARCH("RAL 5015",J24)))</formula>
    </cfRule>
  </conditionalFormatting>
  <conditionalFormatting sqref="J27">
    <cfRule type="containsText" dxfId="1674" priority="408" operator="containsText" text="RAL 7004">
      <formula>NOT(ISERROR(SEARCH("RAL 7004",J27)))</formula>
    </cfRule>
    <cfRule type="containsText" dxfId="1673" priority="409" operator="containsText" text="RAL 1021">
      <formula>NOT(ISERROR(SEARCH("RAL 1021",J27)))</formula>
    </cfRule>
    <cfRule type="containsText" dxfId="1672" priority="410" operator="containsText" text="RAL 5015">
      <formula>NOT(ISERROR(SEARCH("RAL 5015",J27)))</formula>
    </cfRule>
  </conditionalFormatting>
  <conditionalFormatting sqref="J30">
    <cfRule type="containsText" dxfId="1671" priority="405" operator="containsText" text="RAL 7004">
      <formula>NOT(ISERROR(SEARCH("RAL 7004",J30)))</formula>
    </cfRule>
    <cfRule type="containsText" dxfId="1670" priority="406" operator="containsText" text="RAL 1021">
      <formula>NOT(ISERROR(SEARCH("RAL 1021",J30)))</formula>
    </cfRule>
    <cfRule type="containsText" dxfId="1669" priority="407" operator="containsText" text="RAL 5015">
      <formula>NOT(ISERROR(SEARCH("RAL 5015",J30)))</formula>
    </cfRule>
  </conditionalFormatting>
  <conditionalFormatting sqref="J33">
    <cfRule type="containsText" dxfId="1668" priority="402" operator="containsText" text="RAL 7004">
      <formula>NOT(ISERROR(SEARCH("RAL 7004",J33)))</formula>
    </cfRule>
    <cfRule type="containsText" dxfId="1667" priority="403" operator="containsText" text="RAL 1021">
      <formula>NOT(ISERROR(SEARCH("RAL 1021",J33)))</formula>
    </cfRule>
    <cfRule type="containsText" dxfId="1666" priority="404" operator="containsText" text="RAL 5015">
      <formula>NOT(ISERROR(SEARCH("RAL 5015",J33)))</formula>
    </cfRule>
  </conditionalFormatting>
  <conditionalFormatting sqref="J36:J37">
    <cfRule type="containsText" dxfId="1665" priority="399" operator="containsText" text="RAL 7004">
      <formula>NOT(ISERROR(SEARCH("RAL 7004",J36)))</formula>
    </cfRule>
    <cfRule type="containsText" dxfId="1664" priority="400" operator="containsText" text="RAL 1021">
      <formula>NOT(ISERROR(SEARCH("RAL 1021",J36)))</formula>
    </cfRule>
    <cfRule type="containsText" dxfId="1663" priority="401" operator="containsText" text="RAL 5015">
      <formula>NOT(ISERROR(SEARCH("RAL 5015",J36)))</formula>
    </cfRule>
  </conditionalFormatting>
  <conditionalFormatting sqref="J45:J46">
    <cfRule type="containsText" dxfId="1662" priority="396" operator="containsText" text="RAL 7004">
      <formula>NOT(ISERROR(SEARCH("RAL 7004",J45)))</formula>
    </cfRule>
    <cfRule type="containsText" dxfId="1661" priority="397" operator="containsText" text="RAL 1021">
      <formula>NOT(ISERROR(SEARCH("RAL 1021",J45)))</formula>
    </cfRule>
    <cfRule type="containsText" dxfId="1660" priority="398" operator="containsText" text="RAL 5015">
      <formula>NOT(ISERROR(SEARCH("RAL 5015",J45)))</formula>
    </cfRule>
  </conditionalFormatting>
  <conditionalFormatting sqref="J49:J50">
    <cfRule type="containsText" dxfId="1659" priority="393" operator="containsText" text="RAL 7004">
      <formula>NOT(ISERROR(SEARCH("RAL 7004",J49)))</formula>
    </cfRule>
    <cfRule type="containsText" dxfId="1658" priority="394" operator="containsText" text="RAL 1021">
      <formula>NOT(ISERROR(SEARCH("RAL 1021",J49)))</formula>
    </cfRule>
    <cfRule type="containsText" dxfId="1657" priority="395" operator="containsText" text="RAL 5015">
      <formula>NOT(ISERROR(SEARCH("RAL 5015",J49)))</formula>
    </cfRule>
  </conditionalFormatting>
  <conditionalFormatting sqref="J51:J80">
    <cfRule type="containsText" dxfId="1656" priority="390" operator="containsText" text="RAL 7004">
      <formula>NOT(ISERROR(SEARCH("RAL 7004",J51)))</formula>
    </cfRule>
    <cfRule type="containsText" dxfId="1655" priority="391" operator="containsText" text="RAL 1021">
      <formula>NOT(ISERROR(SEARCH("RAL 1021",J51)))</formula>
    </cfRule>
    <cfRule type="containsText" dxfId="1654" priority="392" operator="containsText" text="RAL 5015">
      <formula>NOT(ISERROR(SEARCH("RAL 5015",J51)))</formula>
    </cfRule>
  </conditionalFormatting>
  <conditionalFormatting sqref="J82:J93">
    <cfRule type="containsText" dxfId="1653" priority="387" operator="containsText" text="RAL 7004">
      <formula>NOT(ISERROR(SEARCH("RAL 7004",J82)))</formula>
    </cfRule>
    <cfRule type="containsText" dxfId="1652" priority="388" operator="containsText" text="RAL 1021">
      <formula>NOT(ISERROR(SEARCH("RAL 1021",J82)))</formula>
    </cfRule>
    <cfRule type="containsText" dxfId="1651" priority="389" operator="containsText" text="RAL 5015">
      <formula>NOT(ISERROR(SEARCH("RAL 5015",J82)))</formula>
    </cfRule>
  </conditionalFormatting>
  <conditionalFormatting sqref="J94:J99">
    <cfRule type="containsText" dxfId="1650" priority="384" operator="containsText" text="RAL 7004">
      <formula>NOT(ISERROR(SEARCH("RAL 7004",J94)))</formula>
    </cfRule>
    <cfRule type="containsText" dxfId="1649" priority="385" operator="containsText" text="RAL 1021">
      <formula>NOT(ISERROR(SEARCH("RAL 1021",J94)))</formula>
    </cfRule>
    <cfRule type="containsText" dxfId="1648" priority="386" operator="containsText" text="RAL 5015">
      <formula>NOT(ISERROR(SEARCH("RAL 5015",J94)))</formula>
    </cfRule>
  </conditionalFormatting>
  <conditionalFormatting sqref="J100">
    <cfRule type="containsText" dxfId="1647" priority="381" operator="containsText" text="RAL 7004">
      <formula>NOT(ISERROR(SEARCH("RAL 7004",J100)))</formula>
    </cfRule>
    <cfRule type="containsText" dxfId="1646" priority="382" operator="containsText" text="RAL 1021">
      <formula>NOT(ISERROR(SEARCH("RAL 1021",J100)))</formula>
    </cfRule>
    <cfRule type="containsText" dxfId="1645" priority="383" operator="containsText" text="RAL 5015">
      <formula>NOT(ISERROR(SEARCH("RAL 5015",J100)))</formula>
    </cfRule>
  </conditionalFormatting>
  <conditionalFormatting sqref="J101:J130">
    <cfRule type="containsText" dxfId="1644" priority="378" operator="containsText" text="RAL 7004">
      <formula>NOT(ISERROR(SEARCH("RAL 7004",J101)))</formula>
    </cfRule>
    <cfRule type="containsText" dxfId="1643" priority="379" operator="containsText" text="RAL 1021">
      <formula>NOT(ISERROR(SEARCH("RAL 1021",J101)))</formula>
    </cfRule>
    <cfRule type="containsText" dxfId="1642" priority="380" operator="containsText" text="RAL 5015">
      <formula>NOT(ISERROR(SEARCH("RAL 5015",J101)))</formula>
    </cfRule>
  </conditionalFormatting>
  <conditionalFormatting sqref="J131:J146">
    <cfRule type="containsText" dxfId="1641" priority="375" operator="containsText" text="RAL 7004">
      <formula>NOT(ISERROR(SEARCH("RAL 7004",J131)))</formula>
    </cfRule>
    <cfRule type="containsText" dxfId="1640" priority="376" operator="containsText" text="RAL 1021">
      <formula>NOT(ISERROR(SEARCH("RAL 1021",J131)))</formula>
    </cfRule>
    <cfRule type="containsText" dxfId="1639" priority="377" operator="containsText" text="RAL 5015">
      <formula>NOT(ISERROR(SEARCH("RAL 5015",J131)))</formula>
    </cfRule>
  </conditionalFormatting>
  <conditionalFormatting sqref="J147:J183">
    <cfRule type="containsText" dxfId="1638" priority="372" operator="containsText" text="RAL 7004">
      <formula>NOT(ISERROR(SEARCH("RAL 7004",J147)))</formula>
    </cfRule>
    <cfRule type="containsText" dxfId="1637" priority="373" operator="containsText" text="RAL 1021">
      <formula>NOT(ISERROR(SEARCH("RAL 1021",J147)))</formula>
    </cfRule>
    <cfRule type="containsText" dxfId="1636" priority="374" operator="containsText" text="RAL 5015">
      <formula>NOT(ISERROR(SEARCH("RAL 5015",J147)))</formula>
    </cfRule>
  </conditionalFormatting>
  <conditionalFormatting sqref="J184:J195">
    <cfRule type="containsText" dxfId="1635" priority="369" operator="containsText" text="RAL 7004">
      <formula>NOT(ISERROR(SEARCH("RAL 7004",J184)))</formula>
    </cfRule>
    <cfRule type="containsText" dxfId="1634" priority="370" operator="containsText" text="RAL 1021">
      <formula>NOT(ISERROR(SEARCH("RAL 1021",J184)))</formula>
    </cfRule>
    <cfRule type="containsText" dxfId="1633" priority="371" operator="containsText" text="RAL 5015">
      <formula>NOT(ISERROR(SEARCH("RAL 5015",J184)))</formula>
    </cfRule>
  </conditionalFormatting>
  <conditionalFormatting sqref="J196:J197">
    <cfRule type="containsText" dxfId="1632" priority="366" operator="containsText" text="RAL 7004">
      <formula>NOT(ISERROR(SEARCH("RAL 7004",J196)))</formula>
    </cfRule>
    <cfRule type="containsText" dxfId="1631" priority="367" operator="containsText" text="RAL 1021">
      <formula>NOT(ISERROR(SEARCH("RAL 1021",J196)))</formula>
    </cfRule>
    <cfRule type="containsText" dxfId="1630" priority="368" operator="containsText" text="RAL 5015">
      <formula>NOT(ISERROR(SEARCH("RAL 5015",J196)))</formula>
    </cfRule>
  </conditionalFormatting>
  <conditionalFormatting sqref="J198:J199">
    <cfRule type="containsText" dxfId="1629" priority="363" operator="containsText" text="RAL 7004">
      <formula>NOT(ISERROR(SEARCH("RAL 7004",J198)))</formula>
    </cfRule>
    <cfRule type="containsText" dxfId="1628" priority="364" operator="containsText" text="RAL 1021">
      <formula>NOT(ISERROR(SEARCH("RAL 1021",J198)))</formula>
    </cfRule>
    <cfRule type="containsText" dxfId="1627" priority="365" operator="containsText" text="RAL 5015">
      <formula>NOT(ISERROR(SEARCH("RAL 5015",J198)))</formula>
    </cfRule>
  </conditionalFormatting>
  <conditionalFormatting sqref="J200:J332">
    <cfRule type="containsText" dxfId="1626" priority="360" operator="containsText" text="RAL 7004">
      <formula>NOT(ISERROR(SEARCH("RAL 7004",J200)))</formula>
    </cfRule>
    <cfRule type="containsText" dxfId="1625" priority="361" operator="containsText" text="RAL 1021">
      <formula>NOT(ISERROR(SEARCH("RAL 1021",J200)))</formula>
    </cfRule>
    <cfRule type="containsText" dxfId="1624" priority="362" operator="containsText" text="RAL 5015">
      <formula>NOT(ISERROR(SEARCH("RAL 5015",J200)))</formula>
    </cfRule>
  </conditionalFormatting>
  <conditionalFormatting sqref="J333:J334">
    <cfRule type="containsText" dxfId="1623" priority="357" operator="containsText" text="RAL 7004">
      <formula>NOT(ISERROR(SEARCH("RAL 7004",J333)))</formula>
    </cfRule>
    <cfRule type="containsText" dxfId="1622" priority="358" operator="containsText" text="RAL 1021">
      <formula>NOT(ISERROR(SEARCH("RAL 1021",J333)))</formula>
    </cfRule>
    <cfRule type="containsText" dxfId="1621" priority="359" operator="containsText" text="RAL 5015">
      <formula>NOT(ISERROR(SEARCH("RAL 5015",J333)))</formula>
    </cfRule>
  </conditionalFormatting>
  <conditionalFormatting sqref="J335:J343">
    <cfRule type="containsText" dxfId="1620" priority="354" operator="containsText" text="RAL 7004">
      <formula>NOT(ISERROR(SEARCH("RAL 7004",J335)))</formula>
    </cfRule>
    <cfRule type="containsText" dxfId="1619" priority="355" operator="containsText" text="RAL 1021">
      <formula>NOT(ISERROR(SEARCH("RAL 1021",J335)))</formula>
    </cfRule>
    <cfRule type="containsText" dxfId="1618" priority="356" operator="containsText" text="RAL 5015">
      <formula>NOT(ISERROR(SEARCH("RAL 5015",J335)))</formula>
    </cfRule>
  </conditionalFormatting>
  <conditionalFormatting sqref="J344:J362">
    <cfRule type="containsText" dxfId="1617" priority="351" operator="containsText" text="RAL 7004">
      <formula>NOT(ISERROR(SEARCH("RAL 7004",J344)))</formula>
    </cfRule>
    <cfRule type="containsText" dxfId="1616" priority="352" operator="containsText" text="RAL 1021">
      <formula>NOT(ISERROR(SEARCH("RAL 1021",J344)))</formula>
    </cfRule>
    <cfRule type="containsText" dxfId="1615" priority="353" operator="containsText" text="RAL 5015">
      <formula>NOT(ISERROR(SEARCH("RAL 5015",J344)))</formula>
    </cfRule>
  </conditionalFormatting>
  <conditionalFormatting sqref="J363:J432">
    <cfRule type="containsText" dxfId="1614" priority="348" operator="containsText" text="RAL 7004">
      <formula>NOT(ISERROR(SEARCH("RAL 7004",J363)))</formula>
    </cfRule>
    <cfRule type="containsText" dxfId="1613" priority="349" operator="containsText" text="RAL 1021">
      <formula>NOT(ISERROR(SEARCH("RAL 1021",J363)))</formula>
    </cfRule>
    <cfRule type="containsText" dxfId="1612" priority="350" operator="containsText" text="RAL 5015">
      <formula>NOT(ISERROR(SEARCH("RAL 5015",J363)))</formula>
    </cfRule>
  </conditionalFormatting>
  <conditionalFormatting sqref="J434:J474">
    <cfRule type="containsText" dxfId="1611" priority="345" operator="containsText" text="RAL 7004">
      <formula>NOT(ISERROR(SEARCH("RAL 7004",J434)))</formula>
    </cfRule>
    <cfRule type="containsText" dxfId="1610" priority="346" operator="containsText" text="RAL 1021">
      <formula>NOT(ISERROR(SEARCH("RAL 1021",J434)))</formula>
    </cfRule>
    <cfRule type="containsText" dxfId="1609" priority="347" operator="containsText" text="RAL 5015">
      <formula>NOT(ISERROR(SEARCH("RAL 5015",J434)))</formula>
    </cfRule>
  </conditionalFormatting>
  <conditionalFormatting sqref="J475:J499">
    <cfRule type="containsText" dxfId="1608" priority="342" operator="containsText" text="RAL 7004">
      <formula>NOT(ISERROR(SEARCH("RAL 7004",J475)))</formula>
    </cfRule>
    <cfRule type="containsText" dxfId="1607" priority="343" operator="containsText" text="RAL 1021">
      <formula>NOT(ISERROR(SEARCH("RAL 1021",J475)))</formula>
    </cfRule>
    <cfRule type="containsText" dxfId="1606" priority="344" operator="containsText" text="RAL 5015">
      <formula>NOT(ISERROR(SEARCH("RAL 5015",J475)))</formula>
    </cfRule>
  </conditionalFormatting>
  <conditionalFormatting sqref="O249:O524 O537:O1048576">
    <cfRule type="cellIs" dxfId="1605" priority="3" operator="greaterThan">
      <formula>0</formula>
    </cfRule>
  </conditionalFormatting>
  <conditionalFormatting sqref="Q249:Q524 Q537:Q1048576">
    <cfRule type="cellIs" dxfId="1604" priority="468" operator="greaterThan">
      <formula>0</formula>
    </cfRule>
  </conditionalFormatting>
  <conditionalFormatting sqref="N3:N524 N537:N1048576">
    <cfRule type="cellIs" dxfId="1603" priority="469" operator="greaterThan">
      <formula>0</formula>
    </cfRule>
  </conditionalFormatting>
  <conditionalFormatting sqref="S537:S1048576 S2:S524">
    <cfRule type="cellIs" dxfId="1602" priority="470" operator="greaterThan">
      <formula>0</formula>
    </cfRule>
  </conditionalFormatting>
  <conditionalFormatting sqref="R537:R1048576 R2:R524">
    <cfRule type="cellIs" dxfId="1601" priority="471" operator="greaterThan">
      <formula>0</formula>
    </cfRule>
  </conditionalFormatting>
  <conditionalFormatting sqref="T537:T1048576 T2:T524">
    <cfRule type="cellIs" dxfId="1600" priority="472" operator="greaterThan">
      <formula>0</formula>
    </cfRule>
  </conditionalFormatting>
  <conditionalFormatting sqref="M537:M1048576 M2:M524">
    <cfRule type="cellIs" dxfId="1599" priority="4" operator="greaterThan">
      <formula>0</formula>
    </cfRule>
    <cfRule type="cellIs" dxfId="1598" priority="473" operator="greaterThan">
      <formula>0</formula>
    </cfRule>
  </conditionalFormatting>
  <conditionalFormatting sqref="N537:N1048576 N2:N524">
    <cfRule type="cellIs" dxfId="1597" priority="474" operator="greaterThan">
      <formula>0</formula>
    </cfRule>
  </conditionalFormatting>
  <conditionalFormatting sqref="O537:O1048576 O2:O524">
    <cfRule type="cellIs" dxfId="1596" priority="475" operator="greaterThan">
      <formula>0</formula>
    </cfRule>
  </conditionalFormatting>
  <conditionalFormatting sqref="P537:P1048576 P2:P524">
    <cfRule type="cellIs" dxfId="1595" priority="476" operator="greaterThan">
      <formula>0</formula>
    </cfRule>
  </conditionalFormatting>
  <conditionalFormatting sqref="U3:U523">
    <cfRule type="cellIs" dxfId="1594" priority="341" operator="greaterThan">
      <formula>0</formula>
    </cfRule>
  </conditionalFormatting>
  <conditionalFormatting sqref="U26623:U1048576 U2:U523">
    <cfRule type="cellIs" dxfId="1593" priority="339" operator="equal">
      <formula>0</formula>
    </cfRule>
    <cfRule type="cellIs" dxfId="1592" priority="340" operator="lessThan">
      <formula>0</formula>
    </cfRule>
  </conditionalFormatting>
  <conditionalFormatting sqref="O3:O166 O246 O199 O182:O189 O202:O203 O215 O226:O243 O206:O207 O168:O179">
    <cfRule type="cellIs" dxfId="1591" priority="338" operator="greaterThan">
      <formula>0</formula>
    </cfRule>
  </conditionalFormatting>
  <conditionalFormatting sqref="Q246 Q2:Q243">
    <cfRule type="cellIs" dxfId="1590" priority="337" operator="greaterThan">
      <formula>0</formula>
    </cfRule>
  </conditionalFormatting>
  <conditionalFormatting sqref="O247">
    <cfRule type="cellIs" dxfId="1589" priority="336" operator="greaterThan">
      <formula>0</formula>
    </cfRule>
  </conditionalFormatting>
  <conditionalFormatting sqref="Q247">
    <cfRule type="cellIs" dxfId="1588" priority="335" operator="greaterThan">
      <formula>0</formula>
    </cfRule>
  </conditionalFormatting>
  <conditionalFormatting sqref="O244">
    <cfRule type="cellIs" dxfId="1587" priority="334" operator="greaterThan">
      <formula>0</formula>
    </cfRule>
  </conditionalFormatting>
  <conditionalFormatting sqref="O245">
    <cfRule type="cellIs" dxfId="1586" priority="333" operator="greaterThan">
      <formula>0</formula>
    </cfRule>
  </conditionalFormatting>
  <conditionalFormatting sqref="Q244">
    <cfRule type="cellIs" dxfId="1585" priority="332" operator="greaterThan">
      <formula>0</formula>
    </cfRule>
  </conditionalFormatting>
  <conditionalFormatting sqref="Q245">
    <cfRule type="cellIs" dxfId="1584" priority="331" operator="greaterThan">
      <formula>0</formula>
    </cfRule>
  </conditionalFormatting>
  <conditionalFormatting sqref="O248">
    <cfRule type="cellIs" dxfId="1583" priority="330" operator="greaterThan">
      <formula>0</formula>
    </cfRule>
  </conditionalFormatting>
  <conditionalFormatting sqref="Q248">
    <cfRule type="cellIs" dxfId="1582" priority="329" operator="greaterThan">
      <formula>0</formula>
    </cfRule>
  </conditionalFormatting>
  <conditionalFormatting sqref="S2:S3">
    <cfRule type="containsText" dxfId="1581" priority="326" operator="containsText" text="RAL 7004">
      <formula>NOT(ISERROR(SEARCH("RAL 7004",S2)))</formula>
    </cfRule>
    <cfRule type="containsText" dxfId="1580" priority="327" operator="containsText" text="RAL 1021">
      <formula>NOT(ISERROR(SEARCH("RAL 1021",S2)))</formula>
    </cfRule>
    <cfRule type="containsText" dxfId="1579" priority="328" operator="containsText" text="RAL 5015">
      <formula>NOT(ISERROR(SEARCH("RAL 5015",S2)))</formula>
    </cfRule>
  </conditionalFormatting>
  <conditionalFormatting sqref="S405:S426">
    <cfRule type="containsText" dxfId="1578" priority="323" operator="containsText" text="RAL 7004">
      <formula>NOT(ISERROR(SEARCH("RAL 7004",S405)))</formula>
    </cfRule>
    <cfRule type="containsText" dxfId="1577" priority="324" operator="containsText" text="RAL 1021">
      <formula>NOT(ISERROR(SEARCH("RAL 1021",S405)))</formula>
    </cfRule>
    <cfRule type="containsText" dxfId="1576" priority="325" operator="containsText" text="RAL 5015">
      <formula>NOT(ISERROR(SEARCH("RAL 5015",S405)))</formula>
    </cfRule>
  </conditionalFormatting>
  <conditionalFormatting sqref="S5:S14">
    <cfRule type="containsText" dxfId="1575" priority="320" operator="containsText" text="RAL 7004">
      <formula>NOT(ISERROR(SEARCH("RAL 7004",S5)))</formula>
    </cfRule>
    <cfRule type="containsText" dxfId="1574" priority="321" operator="containsText" text="RAL 1021">
      <formula>NOT(ISERROR(SEARCH("RAL 1021",S5)))</formula>
    </cfRule>
    <cfRule type="containsText" dxfId="1573" priority="322" operator="containsText" text="RAL 5015">
      <formula>NOT(ISERROR(SEARCH("RAL 5015",S5)))</formula>
    </cfRule>
  </conditionalFormatting>
  <conditionalFormatting sqref="S66:S72">
    <cfRule type="containsText" dxfId="1572" priority="317" operator="containsText" text="RAL 7004">
      <formula>NOT(ISERROR(SEARCH("RAL 7004",S66)))</formula>
    </cfRule>
    <cfRule type="containsText" dxfId="1571" priority="318" operator="containsText" text="RAL 1021">
      <formula>NOT(ISERROR(SEARCH("RAL 1021",S66)))</formula>
    </cfRule>
    <cfRule type="containsText" dxfId="1570" priority="319" operator="containsText" text="RAL 5015">
      <formula>NOT(ISERROR(SEARCH("RAL 5015",S66)))</formula>
    </cfRule>
  </conditionalFormatting>
  <conditionalFormatting sqref="S113:S146">
    <cfRule type="containsText" dxfId="1569" priority="314" operator="containsText" text="RAL 7004">
      <formula>NOT(ISERROR(SEARCH("RAL 7004",S113)))</formula>
    </cfRule>
    <cfRule type="containsText" dxfId="1568" priority="315" operator="containsText" text="RAL 1021">
      <formula>NOT(ISERROR(SEARCH("RAL 1021",S113)))</formula>
    </cfRule>
    <cfRule type="containsText" dxfId="1567" priority="316" operator="containsText" text="RAL 5015">
      <formula>NOT(ISERROR(SEARCH("RAL 5015",S113)))</formula>
    </cfRule>
  </conditionalFormatting>
  <conditionalFormatting sqref="S168">
    <cfRule type="containsText" dxfId="1566" priority="311" operator="containsText" text="RAL 7004">
      <formula>NOT(ISERROR(SEARCH("RAL 7004",S168)))</formula>
    </cfRule>
    <cfRule type="containsText" dxfId="1565" priority="312" operator="containsText" text="RAL 1021">
      <formula>NOT(ISERROR(SEARCH("RAL 1021",S168)))</formula>
    </cfRule>
    <cfRule type="containsText" dxfId="1564" priority="313" operator="containsText" text="RAL 5015">
      <formula>NOT(ISERROR(SEARCH("RAL 5015",S168)))</formula>
    </cfRule>
  </conditionalFormatting>
  <conditionalFormatting sqref="S246:S253">
    <cfRule type="containsText" dxfId="1563" priority="308" operator="containsText" text="RAL 7004">
      <formula>NOT(ISERROR(SEARCH("RAL 7004",S246)))</formula>
    </cfRule>
    <cfRule type="containsText" dxfId="1562" priority="309" operator="containsText" text="RAL 1021">
      <formula>NOT(ISERROR(SEARCH("RAL 1021",S246)))</formula>
    </cfRule>
    <cfRule type="containsText" dxfId="1561" priority="310" operator="containsText" text="RAL 5015">
      <formula>NOT(ISERROR(SEARCH("RAL 5015",S246)))</formula>
    </cfRule>
  </conditionalFormatting>
  <conditionalFormatting sqref="S244:S245">
    <cfRule type="containsText" dxfId="1560" priority="305" operator="containsText" text="RAL 7004">
      <formula>NOT(ISERROR(SEARCH("RAL 7004",S244)))</formula>
    </cfRule>
    <cfRule type="containsText" dxfId="1559" priority="306" operator="containsText" text="RAL 1021">
      <formula>NOT(ISERROR(SEARCH("RAL 1021",S244)))</formula>
    </cfRule>
    <cfRule type="containsText" dxfId="1558" priority="307" operator="containsText" text="RAL 5015">
      <formula>NOT(ISERROR(SEARCH("RAL 5015",S244)))</formula>
    </cfRule>
  </conditionalFormatting>
  <conditionalFormatting sqref="S254:S343">
    <cfRule type="containsText" dxfId="1557" priority="302" operator="containsText" text="RAL 7004">
      <formula>NOT(ISERROR(SEARCH("RAL 7004",S254)))</formula>
    </cfRule>
    <cfRule type="containsText" dxfId="1556" priority="303" operator="containsText" text="RAL 1021">
      <formula>NOT(ISERROR(SEARCH("RAL 1021",S254)))</formula>
    </cfRule>
    <cfRule type="containsText" dxfId="1555" priority="304" operator="containsText" text="RAL 5015">
      <formula>NOT(ISERROR(SEARCH("RAL 5015",S254)))</formula>
    </cfRule>
  </conditionalFormatting>
  <conditionalFormatting sqref="S17">
    <cfRule type="containsText" dxfId="1554" priority="299" operator="containsText" text="RAL 7004">
      <formula>NOT(ISERROR(SEARCH("RAL 7004",S17)))</formula>
    </cfRule>
    <cfRule type="containsText" dxfId="1553" priority="300" operator="containsText" text="RAL 1021">
      <formula>NOT(ISERROR(SEARCH("RAL 1021",S17)))</formula>
    </cfRule>
    <cfRule type="containsText" dxfId="1552" priority="301" operator="containsText" text="RAL 5015">
      <formula>NOT(ISERROR(SEARCH("RAL 5015",S17)))</formula>
    </cfRule>
  </conditionalFormatting>
  <conditionalFormatting sqref="S18">
    <cfRule type="containsText" dxfId="1551" priority="296" operator="containsText" text="RAL 7004">
      <formula>NOT(ISERROR(SEARCH("RAL 7004",S18)))</formula>
    </cfRule>
    <cfRule type="containsText" dxfId="1550" priority="297" operator="containsText" text="RAL 1021">
      <formula>NOT(ISERROR(SEARCH("RAL 1021",S18)))</formula>
    </cfRule>
    <cfRule type="containsText" dxfId="1549" priority="298" operator="containsText" text="RAL 5015">
      <formula>NOT(ISERROR(SEARCH("RAL 5015",S18)))</formula>
    </cfRule>
  </conditionalFormatting>
  <conditionalFormatting sqref="S20:S21">
    <cfRule type="containsText" dxfId="1548" priority="293" operator="containsText" text="RAL 7004">
      <formula>NOT(ISERROR(SEARCH("RAL 7004",S20)))</formula>
    </cfRule>
    <cfRule type="containsText" dxfId="1547" priority="294" operator="containsText" text="RAL 1021">
      <formula>NOT(ISERROR(SEARCH("RAL 1021",S20)))</formula>
    </cfRule>
    <cfRule type="containsText" dxfId="1546" priority="295" operator="containsText" text="RAL 5015">
      <formula>NOT(ISERROR(SEARCH("RAL 5015",S20)))</formula>
    </cfRule>
  </conditionalFormatting>
  <conditionalFormatting sqref="S23:S24">
    <cfRule type="containsText" dxfId="1545" priority="290" operator="containsText" text="RAL 7004">
      <formula>NOT(ISERROR(SEARCH("RAL 7004",S23)))</formula>
    </cfRule>
    <cfRule type="containsText" dxfId="1544" priority="291" operator="containsText" text="RAL 1021">
      <formula>NOT(ISERROR(SEARCH("RAL 1021",S23)))</formula>
    </cfRule>
    <cfRule type="containsText" dxfId="1543" priority="292" operator="containsText" text="RAL 5015">
      <formula>NOT(ISERROR(SEARCH("RAL 5015",S23)))</formula>
    </cfRule>
  </conditionalFormatting>
  <conditionalFormatting sqref="S26:S27">
    <cfRule type="containsText" dxfId="1542" priority="287" operator="containsText" text="RAL 7004">
      <formula>NOT(ISERROR(SEARCH("RAL 7004",S26)))</formula>
    </cfRule>
    <cfRule type="containsText" dxfId="1541" priority="288" operator="containsText" text="RAL 1021">
      <formula>NOT(ISERROR(SEARCH("RAL 1021",S26)))</formula>
    </cfRule>
    <cfRule type="containsText" dxfId="1540" priority="289" operator="containsText" text="RAL 5015">
      <formula>NOT(ISERROR(SEARCH("RAL 5015",S26)))</formula>
    </cfRule>
  </conditionalFormatting>
  <conditionalFormatting sqref="S29:S30">
    <cfRule type="containsText" dxfId="1539" priority="284" operator="containsText" text="RAL 7004">
      <formula>NOT(ISERROR(SEARCH("RAL 7004",S29)))</formula>
    </cfRule>
    <cfRule type="containsText" dxfId="1538" priority="285" operator="containsText" text="RAL 1021">
      <formula>NOT(ISERROR(SEARCH("RAL 1021",S29)))</formula>
    </cfRule>
    <cfRule type="containsText" dxfId="1537" priority="286" operator="containsText" text="RAL 5015">
      <formula>NOT(ISERROR(SEARCH("RAL 5015",S29)))</formula>
    </cfRule>
  </conditionalFormatting>
  <conditionalFormatting sqref="S33:S34">
    <cfRule type="containsText" dxfId="1536" priority="281" operator="containsText" text="RAL 7004">
      <formula>NOT(ISERROR(SEARCH("RAL 7004",S33)))</formula>
    </cfRule>
    <cfRule type="containsText" dxfId="1535" priority="282" operator="containsText" text="RAL 1021">
      <formula>NOT(ISERROR(SEARCH("RAL 1021",S33)))</formula>
    </cfRule>
    <cfRule type="containsText" dxfId="1534" priority="283" operator="containsText" text="RAL 5015">
      <formula>NOT(ISERROR(SEARCH("RAL 5015",S33)))</formula>
    </cfRule>
  </conditionalFormatting>
  <conditionalFormatting sqref="S37:S38">
    <cfRule type="containsText" dxfId="1533" priority="278" operator="containsText" text="RAL 7004">
      <formula>NOT(ISERROR(SEARCH("RAL 7004",S37)))</formula>
    </cfRule>
    <cfRule type="containsText" dxfId="1532" priority="279" operator="containsText" text="RAL 1021">
      <formula>NOT(ISERROR(SEARCH("RAL 1021",S37)))</formula>
    </cfRule>
    <cfRule type="containsText" dxfId="1531" priority="280" operator="containsText" text="RAL 5015">
      <formula>NOT(ISERROR(SEARCH("RAL 5015",S37)))</formula>
    </cfRule>
  </conditionalFormatting>
  <conditionalFormatting sqref="S39:S40">
    <cfRule type="containsText" dxfId="1530" priority="275" operator="containsText" text="RAL 7004">
      <formula>NOT(ISERROR(SEARCH("RAL 7004",S39)))</formula>
    </cfRule>
    <cfRule type="containsText" dxfId="1529" priority="276" operator="containsText" text="RAL 1021">
      <formula>NOT(ISERROR(SEARCH("RAL 1021",S39)))</formula>
    </cfRule>
    <cfRule type="containsText" dxfId="1528" priority="277" operator="containsText" text="RAL 5015">
      <formula>NOT(ISERROR(SEARCH("RAL 5015",S39)))</formula>
    </cfRule>
  </conditionalFormatting>
  <conditionalFormatting sqref="S65">
    <cfRule type="containsText" dxfId="1527" priority="272" operator="containsText" text="RAL 7004">
      <formula>NOT(ISERROR(SEARCH("RAL 7004",S65)))</formula>
    </cfRule>
    <cfRule type="containsText" dxfId="1526" priority="273" operator="containsText" text="RAL 1021">
      <formula>NOT(ISERROR(SEARCH("RAL 1021",S65)))</formula>
    </cfRule>
    <cfRule type="containsText" dxfId="1525" priority="274" operator="containsText" text="RAL 5015">
      <formula>NOT(ISERROR(SEARCH("RAL 5015",S65)))</formula>
    </cfRule>
  </conditionalFormatting>
  <conditionalFormatting sqref="S356">
    <cfRule type="containsText" dxfId="1524" priority="269" operator="containsText" text="RAL 7004">
      <formula>NOT(ISERROR(SEARCH("RAL 7004",S356)))</formula>
    </cfRule>
    <cfRule type="containsText" dxfId="1523" priority="270" operator="containsText" text="RAL 1021">
      <formula>NOT(ISERROR(SEARCH("RAL 1021",S356)))</formula>
    </cfRule>
    <cfRule type="containsText" dxfId="1522" priority="271" operator="containsText" text="RAL 5015">
      <formula>NOT(ISERROR(SEARCH("RAL 5015",S356)))</formula>
    </cfRule>
  </conditionalFormatting>
  <conditionalFormatting sqref="S344:S355">
    <cfRule type="containsText" dxfId="1521" priority="266" operator="containsText" text="RAL 7004">
      <formula>NOT(ISERROR(SEARCH("RAL 7004",S344)))</formula>
    </cfRule>
    <cfRule type="containsText" dxfId="1520" priority="267" operator="containsText" text="RAL 1021">
      <formula>NOT(ISERROR(SEARCH("RAL 1021",S344)))</formula>
    </cfRule>
    <cfRule type="containsText" dxfId="1519" priority="268" operator="containsText" text="RAL 5015">
      <formula>NOT(ISERROR(SEARCH("RAL 5015",S344)))</formula>
    </cfRule>
  </conditionalFormatting>
  <conditionalFormatting sqref="S357:S404">
    <cfRule type="containsText" dxfId="1518" priority="263" operator="containsText" text="RAL 7004">
      <formula>NOT(ISERROR(SEARCH("RAL 7004",S357)))</formula>
    </cfRule>
    <cfRule type="containsText" dxfId="1517" priority="264" operator="containsText" text="RAL 1021">
      <formula>NOT(ISERROR(SEARCH("RAL 1021",S357)))</formula>
    </cfRule>
    <cfRule type="containsText" dxfId="1516" priority="265" operator="containsText" text="RAL 5015">
      <formula>NOT(ISERROR(SEARCH("RAL 5015",S357)))</formula>
    </cfRule>
  </conditionalFormatting>
  <conditionalFormatting sqref="S427:S445">
    <cfRule type="containsText" dxfId="1515" priority="260" operator="containsText" text="RAL 7004">
      <formula>NOT(ISERROR(SEARCH("RAL 7004",S427)))</formula>
    </cfRule>
    <cfRule type="containsText" dxfId="1514" priority="261" operator="containsText" text="RAL 1021">
      <formula>NOT(ISERROR(SEARCH("RAL 1021",S427)))</formula>
    </cfRule>
    <cfRule type="containsText" dxfId="1513" priority="262" operator="containsText" text="RAL 5015">
      <formula>NOT(ISERROR(SEARCH("RAL 5015",S427)))</formula>
    </cfRule>
  </conditionalFormatting>
  <conditionalFormatting sqref="S169:S243">
    <cfRule type="containsText" dxfId="1512" priority="257" operator="containsText" text="RAL 7004">
      <formula>NOT(ISERROR(SEARCH("RAL 7004",S169)))</formula>
    </cfRule>
    <cfRule type="containsText" dxfId="1511" priority="258" operator="containsText" text="RAL 1021">
      <formula>NOT(ISERROR(SEARCH("RAL 1021",S169)))</formula>
    </cfRule>
    <cfRule type="containsText" dxfId="1510" priority="259" operator="containsText" text="RAL 5015">
      <formula>NOT(ISERROR(SEARCH("RAL 5015",S169)))</formula>
    </cfRule>
  </conditionalFormatting>
  <conditionalFormatting sqref="S147:S167">
    <cfRule type="containsText" dxfId="1509" priority="254" operator="containsText" text="RAL 7004">
      <formula>NOT(ISERROR(SEARCH("RAL 7004",S147)))</formula>
    </cfRule>
    <cfRule type="containsText" dxfId="1508" priority="255" operator="containsText" text="RAL 1021">
      <formula>NOT(ISERROR(SEARCH("RAL 1021",S147)))</formula>
    </cfRule>
    <cfRule type="containsText" dxfId="1507" priority="256" operator="containsText" text="RAL 5015">
      <formula>NOT(ISERROR(SEARCH("RAL 5015",S147)))</formula>
    </cfRule>
  </conditionalFormatting>
  <conditionalFormatting sqref="S86:S112">
    <cfRule type="containsText" dxfId="1506" priority="251" operator="containsText" text="RAL 7004">
      <formula>NOT(ISERROR(SEARCH("RAL 7004",S86)))</formula>
    </cfRule>
    <cfRule type="containsText" dxfId="1505" priority="252" operator="containsText" text="RAL 1021">
      <formula>NOT(ISERROR(SEARCH("RAL 1021",S86)))</formula>
    </cfRule>
    <cfRule type="containsText" dxfId="1504" priority="253" operator="containsText" text="RAL 5015">
      <formula>NOT(ISERROR(SEARCH("RAL 5015",S86)))</formula>
    </cfRule>
  </conditionalFormatting>
  <conditionalFormatting sqref="S73:S85">
    <cfRule type="containsText" dxfId="1503" priority="248" operator="containsText" text="RAL 7004">
      <formula>NOT(ISERROR(SEARCH("RAL 7004",S73)))</formula>
    </cfRule>
    <cfRule type="containsText" dxfId="1502" priority="249" operator="containsText" text="RAL 1021">
      <formula>NOT(ISERROR(SEARCH("RAL 1021",S73)))</formula>
    </cfRule>
    <cfRule type="containsText" dxfId="1501" priority="250" operator="containsText" text="RAL 5015">
      <formula>NOT(ISERROR(SEARCH("RAL 5015",S73)))</formula>
    </cfRule>
  </conditionalFormatting>
  <conditionalFormatting sqref="S41:S64">
    <cfRule type="containsText" dxfId="1500" priority="245" operator="containsText" text="RAL 7004">
      <formula>NOT(ISERROR(SEARCH("RAL 7004",S41)))</formula>
    </cfRule>
    <cfRule type="containsText" dxfId="1499" priority="246" operator="containsText" text="RAL 1021">
      <formula>NOT(ISERROR(SEARCH("RAL 1021",S41)))</formula>
    </cfRule>
    <cfRule type="containsText" dxfId="1498" priority="247" operator="containsText" text="RAL 5015">
      <formula>NOT(ISERROR(SEARCH("RAL 5015",S41)))</formula>
    </cfRule>
  </conditionalFormatting>
  <conditionalFormatting sqref="S35:S36">
    <cfRule type="containsText" dxfId="1497" priority="242" operator="containsText" text="RAL 7004">
      <formula>NOT(ISERROR(SEARCH("RAL 7004",S35)))</formula>
    </cfRule>
    <cfRule type="containsText" dxfId="1496" priority="243" operator="containsText" text="RAL 1021">
      <formula>NOT(ISERROR(SEARCH("RAL 1021",S35)))</formula>
    </cfRule>
    <cfRule type="containsText" dxfId="1495" priority="244" operator="containsText" text="RAL 5015">
      <formula>NOT(ISERROR(SEARCH("RAL 5015",S35)))</formula>
    </cfRule>
  </conditionalFormatting>
  <conditionalFormatting sqref="S31:S32">
    <cfRule type="containsText" dxfId="1494" priority="239" operator="containsText" text="RAL 7004">
      <formula>NOT(ISERROR(SEARCH("RAL 7004",S31)))</formula>
    </cfRule>
    <cfRule type="containsText" dxfId="1493" priority="240" operator="containsText" text="RAL 1021">
      <formula>NOT(ISERROR(SEARCH("RAL 1021",S31)))</formula>
    </cfRule>
    <cfRule type="containsText" dxfId="1492" priority="241" operator="containsText" text="RAL 5015">
      <formula>NOT(ISERROR(SEARCH("RAL 5015",S31)))</formula>
    </cfRule>
  </conditionalFormatting>
  <conditionalFormatting sqref="S28">
    <cfRule type="containsText" dxfId="1491" priority="236" operator="containsText" text="RAL 7004">
      <formula>NOT(ISERROR(SEARCH("RAL 7004",S28)))</formula>
    </cfRule>
    <cfRule type="containsText" dxfId="1490" priority="237" operator="containsText" text="RAL 1021">
      <formula>NOT(ISERROR(SEARCH("RAL 1021",S28)))</formula>
    </cfRule>
    <cfRule type="containsText" dxfId="1489" priority="238" operator="containsText" text="RAL 5015">
      <formula>NOT(ISERROR(SEARCH("RAL 5015",S28)))</formula>
    </cfRule>
  </conditionalFormatting>
  <conditionalFormatting sqref="S25">
    <cfRule type="containsText" dxfId="1488" priority="233" operator="containsText" text="RAL 7004">
      <formula>NOT(ISERROR(SEARCH("RAL 7004",S25)))</formula>
    </cfRule>
    <cfRule type="containsText" dxfId="1487" priority="234" operator="containsText" text="RAL 1021">
      <formula>NOT(ISERROR(SEARCH("RAL 1021",S25)))</formula>
    </cfRule>
    <cfRule type="containsText" dxfId="1486" priority="235" operator="containsText" text="RAL 5015">
      <formula>NOT(ISERROR(SEARCH("RAL 5015",S25)))</formula>
    </cfRule>
  </conditionalFormatting>
  <conditionalFormatting sqref="S22">
    <cfRule type="containsText" dxfId="1485" priority="230" operator="containsText" text="RAL 7004">
      <formula>NOT(ISERROR(SEARCH("RAL 7004",S22)))</formula>
    </cfRule>
    <cfRule type="containsText" dxfId="1484" priority="231" operator="containsText" text="RAL 1021">
      <formula>NOT(ISERROR(SEARCH("RAL 1021",S22)))</formula>
    </cfRule>
    <cfRule type="containsText" dxfId="1483" priority="232" operator="containsText" text="RAL 5015">
      <formula>NOT(ISERROR(SEARCH("RAL 5015",S22)))</formula>
    </cfRule>
  </conditionalFormatting>
  <conditionalFormatting sqref="S19">
    <cfRule type="containsText" dxfId="1482" priority="227" operator="containsText" text="RAL 7004">
      <formula>NOT(ISERROR(SEARCH("RAL 7004",S19)))</formula>
    </cfRule>
    <cfRule type="containsText" dxfId="1481" priority="228" operator="containsText" text="RAL 1021">
      <formula>NOT(ISERROR(SEARCH("RAL 1021",S19)))</formula>
    </cfRule>
    <cfRule type="containsText" dxfId="1480" priority="229" operator="containsText" text="RAL 5015">
      <formula>NOT(ISERROR(SEARCH("RAL 5015",S19)))</formula>
    </cfRule>
  </conditionalFormatting>
  <conditionalFormatting sqref="S15:S16">
    <cfRule type="containsText" dxfId="1479" priority="224" operator="containsText" text="RAL 7004">
      <formula>NOT(ISERROR(SEARCH("RAL 7004",S15)))</formula>
    </cfRule>
    <cfRule type="containsText" dxfId="1478" priority="225" operator="containsText" text="RAL 1021">
      <formula>NOT(ISERROR(SEARCH("RAL 1021",S15)))</formula>
    </cfRule>
    <cfRule type="containsText" dxfId="1477" priority="226" operator="containsText" text="RAL 5015">
      <formula>NOT(ISERROR(SEARCH("RAL 5015",S15)))</formula>
    </cfRule>
  </conditionalFormatting>
  <conditionalFormatting sqref="S4">
    <cfRule type="containsText" dxfId="1476" priority="221" operator="containsText" text="RAL 7004">
      <formula>NOT(ISERROR(SEARCH("RAL 7004",S4)))</formula>
    </cfRule>
    <cfRule type="containsText" dxfId="1475" priority="222" operator="containsText" text="RAL 1021">
      <formula>NOT(ISERROR(SEARCH("RAL 1021",S4)))</formula>
    </cfRule>
    <cfRule type="containsText" dxfId="1474" priority="223" operator="containsText" text="RAL 5015">
      <formula>NOT(ISERROR(SEARCH("RAL 5015",S4)))</formula>
    </cfRule>
  </conditionalFormatting>
  <conditionalFormatting sqref="R2:R3">
    <cfRule type="containsText" dxfId="1473" priority="218" operator="containsText" text="RAL 7004">
      <formula>NOT(ISERROR(SEARCH("RAL 7004",R2)))</formula>
    </cfRule>
    <cfRule type="containsText" dxfId="1472" priority="219" operator="containsText" text="RAL 1021">
      <formula>NOT(ISERROR(SEARCH("RAL 1021",R2)))</formula>
    </cfRule>
    <cfRule type="containsText" dxfId="1471" priority="220" operator="containsText" text="RAL 5015">
      <formula>NOT(ISERROR(SEARCH("RAL 5015",R2)))</formula>
    </cfRule>
  </conditionalFormatting>
  <conditionalFormatting sqref="R405:R426">
    <cfRule type="containsText" dxfId="1470" priority="215" operator="containsText" text="RAL 7004">
      <formula>NOT(ISERROR(SEARCH("RAL 7004",R405)))</formula>
    </cfRule>
    <cfRule type="containsText" dxfId="1469" priority="216" operator="containsText" text="RAL 1021">
      <formula>NOT(ISERROR(SEARCH("RAL 1021",R405)))</formula>
    </cfRule>
    <cfRule type="containsText" dxfId="1468" priority="217" operator="containsText" text="RAL 5015">
      <formula>NOT(ISERROR(SEARCH("RAL 5015",R405)))</formula>
    </cfRule>
  </conditionalFormatting>
  <conditionalFormatting sqref="R5:R14">
    <cfRule type="containsText" dxfId="1467" priority="212" operator="containsText" text="RAL 7004">
      <formula>NOT(ISERROR(SEARCH("RAL 7004",R5)))</formula>
    </cfRule>
    <cfRule type="containsText" dxfId="1466" priority="213" operator="containsText" text="RAL 1021">
      <formula>NOT(ISERROR(SEARCH("RAL 1021",R5)))</formula>
    </cfRule>
    <cfRule type="containsText" dxfId="1465" priority="214" operator="containsText" text="RAL 5015">
      <formula>NOT(ISERROR(SEARCH("RAL 5015",R5)))</formula>
    </cfRule>
  </conditionalFormatting>
  <conditionalFormatting sqref="R66:R72">
    <cfRule type="containsText" dxfId="1464" priority="209" operator="containsText" text="RAL 7004">
      <formula>NOT(ISERROR(SEARCH("RAL 7004",R66)))</formula>
    </cfRule>
    <cfRule type="containsText" dxfId="1463" priority="210" operator="containsText" text="RAL 1021">
      <formula>NOT(ISERROR(SEARCH("RAL 1021",R66)))</formula>
    </cfRule>
    <cfRule type="containsText" dxfId="1462" priority="211" operator="containsText" text="RAL 5015">
      <formula>NOT(ISERROR(SEARCH("RAL 5015",R66)))</formula>
    </cfRule>
  </conditionalFormatting>
  <conditionalFormatting sqref="R113:R146">
    <cfRule type="containsText" dxfId="1461" priority="206" operator="containsText" text="RAL 7004">
      <formula>NOT(ISERROR(SEARCH("RAL 7004",R113)))</formula>
    </cfRule>
    <cfRule type="containsText" dxfId="1460" priority="207" operator="containsText" text="RAL 1021">
      <formula>NOT(ISERROR(SEARCH("RAL 1021",R113)))</formula>
    </cfRule>
    <cfRule type="containsText" dxfId="1459" priority="208" operator="containsText" text="RAL 5015">
      <formula>NOT(ISERROR(SEARCH("RAL 5015",R113)))</formula>
    </cfRule>
  </conditionalFormatting>
  <conditionalFormatting sqref="R168">
    <cfRule type="containsText" dxfId="1458" priority="203" operator="containsText" text="RAL 7004">
      <formula>NOT(ISERROR(SEARCH("RAL 7004",R168)))</formula>
    </cfRule>
    <cfRule type="containsText" dxfId="1457" priority="204" operator="containsText" text="RAL 1021">
      <formula>NOT(ISERROR(SEARCH("RAL 1021",R168)))</formula>
    </cfRule>
    <cfRule type="containsText" dxfId="1456" priority="205" operator="containsText" text="RAL 5015">
      <formula>NOT(ISERROR(SEARCH("RAL 5015",R168)))</formula>
    </cfRule>
  </conditionalFormatting>
  <conditionalFormatting sqref="R246:R253">
    <cfRule type="containsText" dxfId="1455" priority="200" operator="containsText" text="RAL 7004">
      <formula>NOT(ISERROR(SEARCH("RAL 7004",R246)))</formula>
    </cfRule>
    <cfRule type="containsText" dxfId="1454" priority="201" operator="containsText" text="RAL 1021">
      <formula>NOT(ISERROR(SEARCH("RAL 1021",R246)))</formula>
    </cfRule>
    <cfRule type="containsText" dxfId="1453" priority="202" operator="containsText" text="RAL 5015">
      <formula>NOT(ISERROR(SEARCH("RAL 5015",R246)))</formula>
    </cfRule>
  </conditionalFormatting>
  <conditionalFormatting sqref="R244:R245">
    <cfRule type="containsText" dxfId="1452" priority="197" operator="containsText" text="RAL 7004">
      <formula>NOT(ISERROR(SEARCH("RAL 7004",R244)))</formula>
    </cfRule>
    <cfRule type="containsText" dxfId="1451" priority="198" operator="containsText" text="RAL 1021">
      <formula>NOT(ISERROR(SEARCH("RAL 1021",R244)))</formula>
    </cfRule>
    <cfRule type="containsText" dxfId="1450" priority="199" operator="containsText" text="RAL 5015">
      <formula>NOT(ISERROR(SEARCH("RAL 5015",R244)))</formula>
    </cfRule>
  </conditionalFormatting>
  <conditionalFormatting sqref="R254:R343">
    <cfRule type="containsText" dxfId="1449" priority="194" operator="containsText" text="RAL 7004">
      <formula>NOT(ISERROR(SEARCH("RAL 7004",R254)))</formula>
    </cfRule>
    <cfRule type="containsText" dxfId="1448" priority="195" operator="containsText" text="RAL 1021">
      <formula>NOT(ISERROR(SEARCH("RAL 1021",R254)))</formula>
    </cfRule>
    <cfRule type="containsText" dxfId="1447" priority="196" operator="containsText" text="RAL 5015">
      <formula>NOT(ISERROR(SEARCH("RAL 5015",R254)))</formula>
    </cfRule>
  </conditionalFormatting>
  <conditionalFormatting sqref="R17">
    <cfRule type="containsText" dxfId="1446" priority="191" operator="containsText" text="RAL 7004">
      <formula>NOT(ISERROR(SEARCH("RAL 7004",R17)))</formula>
    </cfRule>
    <cfRule type="containsText" dxfId="1445" priority="192" operator="containsText" text="RAL 1021">
      <formula>NOT(ISERROR(SEARCH("RAL 1021",R17)))</formula>
    </cfRule>
    <cfRule type="containsText" dxfId="1444" priority="193" operator="containsText" text="RAL 5015">
      <formula>NOT(ISERROR(SEARCH("RAL 5015",R17)))</formula>
    </cfRule>
  </conditionalFormatting>
  <conditionalFormatting sqref="R18">
    <cfRule type="containsText" dxfId="1443" priority="188" operator="containsText" text="RAL 7004">
      <formula>NOT(ISERROR(SEARCH("RAL 7004",R18)))</formula>
    </cfRule>
    <cfRule type="containsText" dxfId="1442" priority="189" operator="containsText" text="RAL 1021">
      <formula>NOT(ISERROR(SEARCH("RAL 1021",R18)))</formula>
    </cfRule>
    <cfRule type="containsText" dxfId="1441" priority="190" operator="containsText" text="RAL 5015">
      <formula>NOT(ISERROR(SEARCH("RAL 5015",R18)))</formula>
    </cfRule>
  </conditionalFormatting>
  <conditionalFormatting sqref="R20:R21">
    <cfRule type="containsText" dxfId="1440" priority="185" operator="containsText" text="RAL 7004">
      <formula>NOT(ISERROR(SEARCH("RAL 7004",R20)))</formula>
    </cfRule>
    <cfRule type="containsText" dxfId="1439" priority="186" operator="containsText" text="RAL 1021">
      <formula>NOT(ISERROR(SEARCH("RAL 1021",R20)))</formula>
    </cfRule>
    <cfRule type="containsText" dxfId="1438" priority="187" operator="containsText" text="RAL 5015">
      <formula>NOT(ISERROR(SEARCH("RAL 5015",R20)))</formula>
    </cfRule>
  </conditionalFormatting>
  <conditionalFormatting sqref="R23:R24">
    <cfRule type="containsText" dxfId="1437" priority="182" operator="containsText" text="RAL 7004">
      <formula>NOT(ISERROR(SEARCH("RAL 7004",R23)))</formula>
    </cfRule>
    <cfRule type="containsText" dxfId="1436" priority="183" operator="containsText" text="RAL 1021">
      <formula>NOT(ISERROR(SEARCH("RAL 1021",R23)))</formula>
    </cfRule>
    <cfRule type="containsText" dxfId="1435" priority="184" operator="containsText" text="RAL 5015">
      <formula>NOT(ISERROR(SEARCH("RAL 5015",R23)))</formula>
    </cfRule>
  </conditionalFormatting>
  <conditionalFormatting sqref="R26:R27">
    <cfRule type="containsText" dxfId="1434" priority="179" operator="containsText" text="RAL 7004">
      <formula>NOT(ISERROR(SEARCH("RAL 7004",R26)))</formula>
    </cfRule>
    <cfRule type="containsText" dxfId="1433" priority="180" operator="containsText" text="RAL 1021">
      <formula>NOT(ISERROR(SEARCH("RAL 1021",R26)))</formula>
    </cfRule>
    <cfRule type="containsText" dxfId="1432" priority="181" operator="containsText" text="RAL 5015">
      <formula>NOT(ISERROR(SEARCH("RAL 5015",R26)))</formula>
    </cfRule>
  </conditionalFormatting>
  <conditionalFormatting sqref="R29:R30">
    <cfRule type="containsText" dxfId="1431" priority="176" operator="containsText" text="RAL 7004">
      <formula>NOT(ISERROR(SEARCH("RAL 7004",R29)))</formula>
    </cfRule>
    <cfRule type="containsText" dxfId="1430" priority="177" operator="containsText" text="RAL 1021">
      <formula>NOT(ISERROR(SEARCH("RAL 1021",R29)))</formula>
    </cfRule>
    <cfRule type="containsText" dxfId="1429" priority="178" operator="containsText" text="RAL 5015">
      <formula>NOT(ISERROR(SEARCH("RAL 5015",R29)))</formula>
    </cfRule>
  </conditionalFormatting>
  <conditionalFormatting sqref="R33:R34">
    <cfRule type="containsText" dxfId="1428" priority="173" operator="containsText" text="RAL 7004">
      <formula>NOT(ISERROR(SEARCH("RAL 7004",R33)))</formula>
    </cfRule>
    <cfRule type="containsText" dxfId="1427" priority="174" operator="containsText" text="RAL 1021">
      <formula>NOT(ISERROR(SEARCH("RAL 1021",R33)))</formula>
    </cfRule>
    <cfRule type="containsText" dxfId="1426" priority="175" operator="containsText" text="RAL 5015">
      <formula>NOT(ISERROR(SEARCH("RAL 5015",R33)))</formula>
    </cfRule>
  </conditionalFormatting>
  <conditionalFormatting sqref="R37:R38">
    <cfRule type="containsText" dxfId="1425" priority="170" operator="containsText" text="RAL 7004">
      <formula>NOT(ISERROR(SEARCH("RAL 7004",R37)))</formula>
    </cfRule>
    <cfRule type="containsText" dxfId="1424" priority="171" operator="containsText" text="RAL 1021">
      <formula>NOT(ISERROR(SEARCH("RAL 1021",R37)))</formula>
    </cfRule>
    <cfRule type="containsText" dxfId="1423" priority="172" operator="containsText" text="RAL 5015">
      <formula>NOT(ISERROR(SEARCH("RAL 5015",R37)))</formula>
    </cfRule>
  </conditionalFormatting>
  <conditionalFormatting sqref="R39:R40">
    <cfRule type="containsText" dxfId="1422" priority="167" operator="containsText" text="RAL 7004">
      <formula>NOT(ISERROR(SEARCH("RAL 7004",R39)))</formula>
    </cfRule>
    <cfRule type="containsText" dxfId="1421" priority="168" operator="containsText" text="RAL 1021">
      <formula>NOT(ISERROR(SEARCH("RAL 1021",R39)))</formula>
    </cfRule>
    <cfRule type="containsText" dxfId="1420" priority="169" operator="containsText" text="RAL 5015">
      <formula>NOT(ISERROR(SEARCH("RAL 5015",R39)))</formula>
    </cfRule>
  </conditionalFormatting>
  <conditionalFormatting sqref="R65">
    <cfRule type="containsText" dxfId="1419" priority="164" operator="containsText" text="RAL 7004">
      <formula>NOT(ISERROR(SEARCH("RAL 7004",R65)))</formula>
    </cfRule>
    <cfRule type="containsText" dxfId="1418" priority="165" operator="containsText" text="RAL 1021">
      <formula>NOT(ISERROR(SEARCH("RAL 1021",R65)))</formula>
    </cfRule>
    <cfRule type="containsText" dxfId="1417" priority="166" operator="containsText" text="RAL 5015">
      <formula>NOT(ISERROR(SEARCH("RAL 5015",R65)))</formula>
    </cfRule>
  </conditionalFormatting>
  <conditionalFormatting sqref="R356">
    <cfRule type="containsText" dxfId="1416" priority="161" operator="containsText" text="RAL 7004">
      <formula>NOT(ISERROR(SEARCH("RAL 7004",R356)))</formula>
    </cfRule>
    <cfRule type="containsText" dxfId="1415" priority="162" operator="containsText" text="RAL 1021">
      <formula>NOT(ISERROR(SEARCH("RAL 1021",R356)))</formula>
    </cfRule>
    <cfRule type="containsText" dxfId="1414" priority="163" operator="containsText" text="RAL 5015">
      <formula>NOT(ISERROR(SEARCH("RAL 5015",R356)))</formula>
    </cfRule>
  </conditionalFormatting>
  <conditionalFormatting sqref="R344:R355">
    <cfRule type="containsText" dxfId="1413" priority="158" operator="containsText" text="RAL 7004">
      <formula>NOT(ISERROR(SEARCH("RAL 7004",R344)))</formula>
    </cfRule>
    <cfRule type="containsText" dxfId="1412" priority="159" operator="containsText" text="RAL 1021">
      <formula>NOT(ISERROR(SEARCH("RAL 1021",R344)))</formula>
    </cfRule>
    <cfRule type="containsText" dxfId="1411" priority="160" operator="containsText" text="RAL 5015">
      <formula>NOT(ISERROR(SEARCH("RAL 5015",R344)))</formula>
    </cfRule>
  </conditionalFormatting>
  <conditionalFormatting sqref="R357:R404">
    <cfRule type="containsText" dxfId="1410" priority="155" operator="containsText" text="RAL 7004">
      <formula>NOT(ISERROR(SEARCH("RAL 7004",R357)))</formula>
    </cfRule>
    <cfRule type="containsText" dxfId="1409" priority="156" operator="containsText" text="RAL 1021">
      <formula>NOT(ISERROR(SEARCH("RAL 1021",R357)))</formula>
    </cfRule>
    <cfRule type="containsText" dxfId="1408" priority="157" operator="containsText" text="RAL 5015">
      <formula>NOT(ISERROR(SEARCH("RAL 5015",R357)))</formula>
    </cfRule>
  </conditionalFormatting>
  <conditionalFormatting sqref="R427:R445">
    <cfRule type="containsText" dxfId="1407" priority="152" operator="containsText" text="RAL 7004">
      <formula>NOT(ISERROR(SEARCH("RAL 7004",R427)))</formula>
    </cfRule>
    <cfRule type="containsText" dxfId="1406" priority="153" operator="containsText" text="RAL 1021">
      <formula>NOT(ISERROR(SEARCH("RAL 1021",R427)))</formula>
    </cfRule>
    <cfRule type="containsText" dxfId="1405" priority="154" operator="containsText" text="RAL 5015">
      <formula>NOT(ISERROR(SEARCH("RAL 5015",R427)))</formula>
    </cfRule>
  </conditionalFormatting>
  <conditionalFormatting sqref="R169:R243">
    <cfRule type="containsText" dxfId="1404" priority="149" operator="containsText" text="RAL 7004">
      <formula>NOT(ISERROR(SEARCH("RAL 7004",R169)))</formula>
    </cfRule>
    <cfRule type="containsText" dxfId="1403" priority="150" operator="containsText" text="RAL 1021">
      <formula>NOT(ISERROR(SEARCH("RAL 1021",R169)))</formula>
    </cfRule>
    <cfRule type="containsText" dxfId="1402" priority="151" operator="containsText" text="RAL 5015">
      <formula>NOT(ISERROR(SEARCH("RAL 5015",R169)))</formula>
    </cfRule>
  </conditionalFormatting>
  <conditionalFormatting sqref="R147:R167">
    <cfRule type="containsText" dxfId="1401" priority="146" operator="containsText" text="RAL 7004">
      <formula>NOT(ISERROR(SEARCH("RAL 7004",R147)))</formula>
    </cfRule>
    <cfRule type="containsText" dxfId="1400" priority="147" operator="containsText" text="RAL 1021">
      <formula>NOT(ISERROR(SEARCH("RAL 1021",R147)))</formula>
    </cfRule>
    <cfRule type="containsText" dxfId="1399" priority="148" operator="containsText" text="RAL 5015">
      <formula>NOT(ISERROR(SEARCH("RAL 5015",R147)))</formula>
    </cfRule>
  </conditionalFormatting>
  <conditionalFormatting sqref="R86:R112">
    <cfRule type="containsText" dxfId="1398" priority="143" operator="containsText" text="RAL 7004">
      <formula>NOT(ISERROR(SEARCH("RAL 7004",R86)))</formula>
    </cfRule>
    <cfRule type="containsText" dxfId="1397" priority="144" operator="containsText" text="RAL 1021">
      <formula>NOT(ISERROR(SEARCH("RAL 1021",R86)))</formula>
    </cfRule>
    <cfRule type="containsText" dxfId="1396" priority="145" operator="containsText" text="RAL 5015">
      <formula>NOT(ISERROR(SEARCH("RAL 5015",R86)))</formula>
    </cfRule>
  </conditionalFormatting>
  <conditionalFormatting sqref="R73:R85">
    <cfRule type="containsText" dxfId="1395" priority="140" operator="containsText" text="RAL 7004">
      <formula>NOT(ISERROR(SEARCH("RAL 7004",R73)))</formula>
    </cfRule>
    <cfRule type="containsText" dxfId="1394" priority="141" operator="containsText" text="RAL 1021">
      <formula>NOT(ISERROR(SEARCH("RAL 1021",R73)))</formula>
    </cfRule>
    <cfRule type="containsText" dxfId="1393" priority="142" operator="containsText" text="RAL 5015">
      <formula>NOT(ISERROR(SEARCH("RAL 5015",R73)))</formula>
    </cfRule>
  </conditionalFormatting>
  <conditionalFormatting sqref="R41:R64">
    <cfRule type="containsText" dxfId="1392" priority="137" operator="containsText" text="RAL 7004">
      <formula>NOT(ISERROR(SEARCH("RAL 7004",R41)))</formula>
    </cfRule>
    <cfRule type="containsText" dxfId="1391" priority="138" operator="containsText" text="RAL 1021">
      <formula>NOT(ISERROR(SEARCH("RAL 1021",R41)))</formula>
    </cfRule>
    <cfRule type="containsText" dxfId="1390" priority="139" operator="containsText" text="RAL 5015">
      <formula>NOT(ISERROR(SEARCH("RAL 5015",R41)))</formula>
    </cfRule>
  </conditionalFormatting>
  <conditionalFormatting sqref="R35:R36">
    <cfRule type="containsText" dxfId="1389" priority="134" operator="containsText" text="RAL 7004">
      <formula>NOT(ISERROR(SEARCH("RAL 7004",R35)))</formula>
    </cfRule>
    <cfRule type="containsText" dxfId="1388" priority="135" operator="containsText" text="RAL 1021">
      <formula>NOT(ISERROR(SEARCH("RAL 1021",R35)))</formula>
    </cfRule>
    <cfRule type="containsText" dxfId="1387" priority="136" operator="containsText" text="RAL 5015">
      <formula>NOT(ISERROR(SEARCH("RAL 5015",R35)))</formula>
    </cfRule>
  </conditionalFormatting>
  <conditionalFormatting sqref="R31:R32">
    <cfRule type="containsText" dxfId="1386" priority="131" operator="containsText" text="RAL 7004">
      <formula>NOT(ISERROR(SEARCH("RAL 7004",R31)))</formula>
    </cfRule>
    <cfRule type="containsText" dxfId="1385" priority="132" operator="containsText" text="RAL 1021">
      <formula>NOT(ISERROR(SEARCH("RAL 1021",R31)))</formula>
    </cfRule>
    <cfRule type="containsText" dxfId="1384" priority="133" operator="containsText" text="RAL 5015">
      <formula>NOT(ISERROR(SEARCH("RAL 5015",R31)))</formula>
    </cfRule>
  </conditionalFormatting>
  <conditionalFormatting sqref="R28">
    <cfRule type="containsText" dxfId="1383" priority="128" operator="containsText" text="RAL 7004">
      <formula>NOT(ISERROR(SEARCH("RAL 7004",R28)))</formula>
    </cfRule>
    <cfRule type="containsText" dxfId="1382" priority="129" operator="containsText" text="RAL 1021">
      <formula>NOT(ISERROR(SEARCH("RAL 1021",R28)))</formula>
    </cfRule>
    <cfRule type="containsText" dxfId="1381" priority="130" operator="containsText" text="RAL 5015">
      <formula>NOT(ISERROR(SEARCH("RAL 5015",R28)))</formula>
    </cfRule>
  </conditionalFormatting>
  <conditionalFormatting sqref="R25">
    <cfRule type="containsText" dxfId="1380" priority="125" operator="containsText" text="RAL 7004">
      <formula>NOT(ISERROR(SEARCH("RAL 7004",R25)))</formula>
    </cfRule>
    <cfRule type="containsText" dxfId="1379" priority="126" operator="containsText" text="RAL 1021">
      <formula>NOT(ISERROR(SEARCH("RAL 1021",R25)))</formula>
    </cfRule>
    <cfRule type="containsText" dxfId="1378" priority="127" operator="containsText" text="RAL 5015">
      <formula>NOT(ISERROR(SEARCH("RAL 5015",R25)))</formula>
    </cfRule>
  </conditionalFormatting>
  <conditionalFormatting sqref="R22">
    <cfRule type="containsText" dxfId="1377" priority="122" operator="containsText" text="RAL 7004">
      <formula>NOT(ISERROR(SEARCH("RAL 7004",R22)))</formula>
    </cfRule>
    <cfRule type="containsText" dxfId="1376" priority="123" operator="containsText" text="RAL 1021">
      <formula>NOT(ISERROR(SEARCH("RAL 1021",R22)))</formula>
    </cfRule>
    <cfRule type="containsText" dxfId="1375" priority="124" operator="containsText" text="RAL 5015">
      <formula>NOT(ISERROR(SEARCH("RAL 5015",R22)))</formula>
    </cfRule>
  </conditionalFormatting>
  <conditionalFormatting sqref="R19">
    <cfRule type="containsText" dxfId="1374" priority="119" operator="containsText" text="RAL 7004">
      <formula>NOT(ISERROR(SEARCH("RAL 7004",R19)))</formula>
    </cfRule>
    <cfRule type="containsText" dxfId="1373" priority="120" operator="containsText" text="RAL 1021">
      <formula>NOT(ISERROR(SEARCH("RAL 1021",R19)))</formula>
    </cfRule>
    <cfRule type="containsText" dxfId="1372" priority="121" operator="containsText" text="RAL 5015">
      <formula>NOT(ISERROR(SEARCH("RAL 5015",R19)))</formula>
    </cfRule>
  </conditionalFormatting>
  <conditionalFormatting sqref="R15:R16">
    <cfRule type="containsText" dxfId="1371" priority="116" operator="containsText" text="RAL 7004">
      <formula>NOT(ISERROR(SEARCH("RAL 7004",R15)))</formula>
    </cfRule>
    <cfRule type="containsText" dxfId="1370" priority="117" operator="containsText" text="RAL 1021">
      <formula>NOT(ISERROR(SEARCH("RAL 1021",R15)))</formula>
    </cfRule>
    <cfRule type="containsText" dxfId="1369" priority="118" operator="containsText" text="RAL 5015">
      <formula>NOT(ISERROR(SEARCH("RAL 5015",R15)))</formula>
    </cfRule>
  </conditionalFormatting>
  <conditionalFormatting sqref="R4">
    <cfRule type="containsText" dxfId="1368" priority="113" operator="containsText" text="RAL 7004">
      <formula>NOT(ISERROR(SEARCH("RAL 7004",R4)))</formula>
    </cfRule>
    <cfRule type="containsText" dxfId="1367" priority="114" operator="containsText" text="RAL 1021">
      <formula>NOT(ISERROR(SEARCH("RAL 1021",R4)))</formula>
    </cfRule>
    <cfRule type="containsText" dxfId="1366" priority="115" operator="containsText" text="RAL 5015">
      <formula>NOT(ISERROR(SEARCH("RAL 5015",R4)))</formula>
    </cfRule>
  </conditionalFormatting>
  <conditionalFormatting sqref="T2:T3">
    <cfRule type="containsText" dxfId="1365" priority="110" operator="containsText" text="RAL 7004">
      <formula>NOT(ISERROR(SEARCH("RAL 7004",T2)))</formula>
    </cfRule>
    <cfRule type="containsText" dxfId="1364" priority="111" operator="containsText" text="RAL 1021">
      <formula>NOT(ISERROR(SEARCH("RAL 1021",T2)))</formula>
    </cfRule>
    <cfRule type="containsText" dxfId="1363" priority="112" operator="containsText" text="RAL 5015">
      <formula>NOT(ISERROR(SEARCH("RAL 5015",T2)))</formula>
    </cfRule>
  </conditionalFormatting>
  <conditionalFormatting sqref="T405:T426">
    <cfRule type="containsText" dxfId="1362" priority="107" operator="containsText" text="RAL 7004">
      <formula>NOT(ISERROR(SEARCH("RAL 7004",T405)))</formula>
    </cfRule>
    <cfRule type="containsText" dxfId="1361" priority="108" operator="containsText" text="RAL 1021">
      <formula>NOT(ISERROR(SEARCH("RAL 1021",T405)))</formula>
    </cfRule>
    <cfRule type="containsText" dxfId="1360" priority="109" operator="containsText" text="RAL 5015">
      <formula>NOT(ISERROR(SEARCH("RAL 5015",T405)))</formula>
    </cfRule>
  </conditionalFormatting>
  <conditionalFormatting sqref="T5:T14">
    <cfRule type="containsText" dxfId="1359" priority="104" operator="containsText" text="RAL 7004">
      <formula>NOT(ISERROR(SEARCH("RAL 7004",T5)))</formula>
    </cfRule>
    <cfRule type="containsText" dxfId="1358" priority="105" operator="containsText" text="RAL 1021">
      <formula>NOT(ISERROR(SEARCH("RAL 1021",T5)))</formula>
    </cfRule>
    <cfRule type="containsText" dxfId="1357" priority="106" operator="containsText" text="RAL 5015">
      <formula>NOT(ISERROR(SEARCH("RAL 5015",T5)))</formula>
    </cfRule>
  </conditionalFormatting>
  <conditionalFormatting sqref="T66:T72">
    <cfRule type="containsText" dxfId="1356" priority="101" operator="containsText" text="RAL 7004">
      <formula>NOT(ISERROR(SEARCH("RAL 7004",T66)))</formula>
    </cfRule>
    <cfRule type="containsText" dxfId="1355" priority="102" operator="containsText" text="RAL 1021">
      <formula>NOT(ISERROR(SEARCH("RAL 1021",T66)))</formula>
    </cfRule>
    <cfRule type="containsText" dxfId="1354" priority="103" operator="containsText" text="RAL 5015">
      <formula>NOT(ISERROR(SEARCH("RAL 5015",T66)))</formula>
    </cfRule>
  </conditionalFormatting>
  <conditionalFormatting sqref="T113:T146">
    <cfRule type="containsText" dxfId="1353" priority="98" operator="containsText" text="RAL 7004">
      <formula>NOT(ISERROR(SEARCH("RAL 7004",T113)))</formula>
    </cfRule>
    <cfRule type="containsText" dxfId="1352" priority="99" operator="containsText" text="RAL 1021">
      <formula>NOT(ISERROR(SEARCH("RAL 1021",T113)))</formula>
    </cfRule>
    <cfRule type="containsText" dxfId="1351" priority="100" operator="containsText" text="RAL 5015">
      <formula>NOT(ISERROR(SEARCH("RAL 5015",T113)))</formula>
    </cfRule>
  </conditionalFormatting>
  <conditionalFormatting sqref="T168">
    <cfRule type="containsText" dxfId="1350" priority="95" operator="containsText" text="RAL 7004">
      <formula>NOT(ISERROR(SEARCH("RAL 7004",T168)))</formula>
    </cfRule>
    <cfRule type="containsText" dxfId="1349" priority="96" operator="containsText" text="RAL 1021">
      <formula>NOT(ISERROR(SEARCH("RAL 1021",T168)))</formula>
    </cfRule>
    <cfRule type="containsText" dxfId="1348" priority="97" operator="containsText" text="RAL 5015">
      <formula>NOT(ISERROR(SEARCH("RAL 5015",T168)))</formula>
    </cfRule>
  </conditionalFormatting>
  <conditionalFormatting sqref="T246:T253">
    <cfRule type="containsText" dxfId="1347" priority="92" operator="containsText" text="RAL 7004">
      <formula>NOT(ISERROR(SEARCH("RAL 7004",T246)))</formula>
    </cfRule>
    <cfRule type="containsText" dxfId="1346" priority="93" operator="containsText" text="RAL 1021">
      <formula>NOT(ISERROR(SEARCH("RAL 1021",T246)))</formula>
    </cfRule>
    <cfRule type="containsText" dxfId="1345" priority="94" operator="containsText" text="RAL 5015">
      <formula>NOT(ISERROR(SEARCH("RAL 5015",T246)))</formula>
    </cfRule>
  </conditionalFormatting>
  <conditionalFormatting sqref="T244:T245">
    <cfRule type="containsText" dxfId="1344" priority="89" operator="containsText" text="RAL 7004">
      <formula>NOT(ISERROR(SEARCH("RAL 7004",T244)))</formula>
    </cfRule>
    <cfRule type="containsText" dxfId="1343" priority="90" operator="containsText" text="RAL 1021">
      <formula>NOT(ISERROR(SEARCH("RAL 1021",T244)))</formula>
    </cfRule>
    <cfRule type="containsText" dxfId="1342" priority="91" operator="containsText" text="RAL 5015">
      <formula>NOT(ISERROR(SEARCH("RAL 5015",T244)))</formula>
    </cfRule>
  </conditionalFormatting>
  <conditionalFormatting sqref="T254:T343">
    <cfRule type="containsText" dxfId="1341" priority="86" operator="containsText" text="RAL 7004">
      <formula>NOT(ISERROR(SEARCH("RAL 7004",T254)))</formula>
    </cfRule>
    <cfRule type="containsText" dxfId="1340" priority="87" operator="containsText" text="RAL 1021">
      <formula>NOT(ISERROR(SEARCH("RAL 1021",T254)))</formula>
    </cfRule>
    <cfRule type="containsText" dxfId="1339" priority="88" operator="containsText" text="RAL 5015">
      <formula>NOT(ISERROR(SEARCH("RAL 5015",T254)))</formula>
    </cfRule>
  </conditionalFormatting>
  <conditionalFormatting sqref="T17">
    <cfRule type="containsText" dxfId="1338" priority="83" operator="containsText" text="RAL 7004">
      <formula>NOT(ISERROR(SEARCH("RAL 7004",T17)))</formula>
    </cfRule>
    <cfRule type="containsText" dxfId="1337" priority="84" operator="containsText" text="RAL 1021">
      <formula>NOT(ISERROR(SEARCH("RAL 1021",T17)))</formula>
    </cfRule>
    <cfRule type="containsText" dxfId="1336" priority="85" operator="containsText" text="RAL 5015">
      <formula>NOT(ISERROR(SEARCH("RAL 5015",T17)))</formula>
    </cfRule>
  </conditionalFormatting>
  <conditionalFormatting sqref="T18">
    <cfRule type="containsText" dxfId="1335" priority="80" operator="containsText" text="RAL 7004">
      <formula>NOT(ISERROR(SEARCH("RAL 7004",T18)))</formula>
    </cfRule>
    <cfRule type="containsText" dxfId="1334" priority="81" operator="containsText" text="RAL 1021">
      <formula>NOT(ISERROR(SEARCH("RAL 1021",T18)))</formula>
    </cfRule>
    <cfRule type="containsText" dxfId="1333" priority="82" operator="containsText" text="RAL 5015">
      <formula>NOT(ISERROR(SEARCH("RAL 5015",T18)))</formula>
    </cfRule>
  </conditionalFormatting>
  <conditionalFormatting sqref="T20:T21">
    <cfRule type="containsText" dxfId="1332" priority="77" operator="containsText" text="RAL 7004">
      <formula>NOT(ISERROR(SEARCH("RAL 7004",T20)))</formula>
    </cfRule>
    <cfRule type="containsText" dxfId="1331" priority="78" operator="containsText" text="RAL 1021">
      <formula>NOT(ISERROR(SEARCH("RAL 1021",T20)))</formula>
    </cfRule>
    <cfRule type="containsText" dxfId="1330" priority="79" operator="containsText" text="RAL 5015">
      <formula>NOT(ISERROR(SEARCH("RAL 5015",T20)))</formula>
    </cfRule>
  </conditionalFormatting>
  <conditionalFormatting sqref="T23:T24">
    <cfRule type="containsText" dxfId="1329" priority="74" operator="containsText" text="RAL 7004">
      <formula>NOT(ISERROR(SEARCH("RAL 7004",T23)))</formula>
    </cfRule>
    <cfRule type="containsText" dxfId="1328" priority="75" operator="containsText" text="RAL 1021">
      <formula>NOT(ISERROR(SEARCH("RAL 1021",T23)))</formula>
    </cfRule>
    <cfRule type="containsText" dxfId="1327" priority="76" operator="containsText" text="RAL 5015">
      <formula>NOT(ISERROR(SEARCH("RAL 5015",T23)))</formula>
    </cfRule>
  </conditionalFormatting>
  <conditionalFormatting sqref="T26:T27">
    <cfRule type="containsText" dxfId="1326" priority="71" operator="containsText" text="RAL 7004">
      <formula>NOT(ISERROR(SEARCH("RAL 7004",T26)))</formula>
    </cfRule>
    <cfRule type="containsText" dxfId="1325" priority="72" operator="containsText" text="RAL 1021">
      <formula>NOT(ISERROR(SEARCH("RAL 1021",T26)))</formula>
    </cfRule>
    <cfRule type="containsText" dxfId="1324" priority="73" operator="containsText" text="RAL 5015">
      <formula>NOT(ISERROR(SEARCH("RAL 5015",T26)))</formula>
    </cfRule>
  </conditionalFormatting>
  <conditionalFormatting sqref="T29:T30">
    <cfRule type="containsText" dxfId="1323" priority="68" operator="containsText" text="RAL 7004">
      <formula>NOT(ISERROR(SEARCH("RAL 7004",T29)))</formula>
    </cfRule>
    <cfRule type="containsText" dxfId="1322" priority="69" operator="containsText" text="RAL 1021">
      <formula>NOT(ISERROR(SEARCH("RAL 1021",T29)))</formula>
    </cfRule>
    <cfRule type="containsText" dxfId="1321" priority="70" operator="containsText" text="RAL 5015">
      <formula>NOT(ISERROR(SEARCH("RAL 5015",T29)))</formula>
    </cfRule>
  </conditionalFormatting>
  <conditionalFormatting sqref="T33:T34">
    <cfRule type="containsText" dxfId="1320" priority="65" operator="containsText" text="RAL 7004">
      <formula>NOT(ISERROR(SEARCH("RAL 7004",T33)))</formula>
    </cfRule>
    <cfRule type="containsText" dxfId="1319" priority="66" operator="containsText" text="RAL 1021">
      <formula>NOT(ISERROR(SEARCH("RAL 1021",T33)))</formula>
    </cfRule>
    <cfRule type="containsText" dxfId="1318" priority="67" operator="containsText" text="RAL 5015">
      <formula>NOT(ISERROR(SEARCH("RAL 5015",T33)))</formula>
    </cfRule>
  </conditionalFormatting>
  <conditionalFormatting sqref="T37:T38">
    <cfRule type="containsText" dxfId="1317" priority="62" operator="containsText" text="RAL 7004">
      <formula>NOT(ISERROR(SEARCH("RAL 7004",T37)))</formula>
    </cfRule>
    <cfRule type="containsText" dxfId="1316" priority="63" operator="containsText" text="RAL 1021">
      <formula>NOT(ISERROR(SEARCH("RAL 1021",T37)))</formula>
    </cfRule>
    <cfRule type="containsText" dxfId="1315" priority="64" operator="containsText" text="RAL 5015">
      <formula>NOT(ISERROR(SEARCH("RAL 5015",T37)))</formula>
    </cfRule>
  </conditionalFormatting>
  <conditionalFormatting sqref="T39:T40">
    <cfRule type="containsText" dxfId="1314" priority="59" operator="containsText" text="RAL 7004">
      <formula>NOT(ISERROR(SEARCH("RAL 7004",T39)))</formula>
    </cfRule>
    <cfRule type="containsText" dxfId="1313" priority="60" operator="containsText" text="RAL 1021">
      <formula>NOT(ISERROR(SEARCH("RAL 1021",T39)))</formula>
    </cfRule>
    <cfRule type="containsText" dxfId="1312" priority="61" operator="containsText" text="RAL 5015">
      <formula>NOT(ISERROR(SEARCH("RAL 5015",T39)))</formula>
    </cfRule>
  </conditionalFormatting>
  <conditionalFormatting sqref="T65">
    <cfRule type="containsText" dxfId="1311" priority="56" operator="containsText" text="RAL 7004">
      <formula>NOT(ISERROR(SEARCH("RAL 7004",T65)))</formula>
    </cfRule>
    <cfRule type="containsText" dxfId="1310" priority="57" operator="containsText" text="RAL 1021">
      <formula>NOT(ISERROR(SEARCH("RAL 1021",T65)))</formula>
    </cfRule>
    <cfRule type="containsText" dxfId="1309" priority="58" operator="containsText" text="RAL 5015">
      <formula>NOT(ISERROR(SEARCH("RAL 5015",T65)))</formula>
    </cfRule>
  </conditionalFormatting>
  <conditionalFormatting sqref="T356">
    <cfRule type="containsText" dxfId="1308" priority="53" operator="containsText" text="RAL 7004">
      <formula>NOT(ISERROR(SEARCH("RAL 7004",T356)))</formula>
    </cfRule>
    <cfRule type="containsText" dxfId="1307" priority="54" operator="containsText" text="RAL 1021">
      <formula>NOT(ISERROR(SEARCH("RAL 1021",T356)))</formula>
    </cfRule>
    <cfRule type="containsText" dxfId="1306" priority="55" operator="containsText" text="RAL 5015">
      <formula>NOT(ISERROR(SEARCH("RAL 5015",T356)))</formula>
    </cfRule>
  </conditionalFormatting>
  <conditionalFormatting sqref="T344:T355">
    <cfRule type="containsText" dxfId="1305" priority="50" operator="containsText" text="RAL 7004">
      <formula>NOT(ISERROR(SEARCH("RAL 7004",T344)))</formula>
    </cfRule>
    <cfRule type="containsText" dxfId="1304" priority="51" operator="containsText" text="RAL 1021">
      <formula>NOT(ISERROR(SEARCH("RAL 1021",T344)))</formula>
    </cfRule>
    <cfRule type="containsText" dxfId="1303" priority="52" operator="containsText" text="RAL 5015">
      <formula>NOT(ISERROR(SEARCH("RAL 5015",T344)))</formula>
    </cfRule>
  </conditionalFormatting>
  <conditionalFormatting sqref="T357:T404">
    <cfRule type="containsText" dxfId="1302" priority="47" operator="containsText" text="RAL 7004">
      <formula>NOT(ISERROR(SEARCH("RAL 7004",T357)))</formula>
    </cfRule>
    <cfRule type="containsText" dxfId="1301" priority="48" operator="containsText" text="RAL 1021">
      <formula>NOT(ISERROR(SEARCH("RAL 1021",T357)))</formula>
    </cfRule>
    <cfRule type="containsText" dxfId="1300" priority="49" operator="containsText" text="RAL 5015">
      <formula>NOT(ISERROR(SEARCH("RAL 5015",T357)))</formula>
    </cfRule>
  </conditionalFormatting>
  <conditionalFormatting sqref="T427:T445">
    <cfRule type="containsText" dxfId="1299" priority="44" operator="containsText" text="RAL 7004">
      <formula>NOT(ISERROR(SEARCH("RAL 7004",T427)))</formula>
    </cfRule>
    <cfRule type="containsText" dxfId="1298" priority="45" operator="containsText" text="RAL 1021">
      <formula>NOT(ISERROR(SEARCH("RAL 1021",T427)))</formula>
    </cfRule>
    <cfRule type="containsText" dxfId="1297" priority="46" operator="containsText" text="RAL 5015">
      <formula>NOT(ISERROR(SEARCH("RAL 5015",T427)))</formula>
    </cfRule>
  </conditionalFormatting>
  <conditionalFormatting sqref="T169:T243">
    <cfRule type="containsText" dxfId="1296" priority="41" operator="containsText" text="RAL 7004">
      <formula>NOT(ISERROR(SEARCH("RAL 7004",T169)))</formula>
    </cfRule>
    <cfRule type="containsText" dxfId="1295" priority="42" operator="containsText" text="RAL 1021">
      <formula>NOT(ISERROR(SEARCH("RAL 1021",T169)))</formula>
    </cfRule>
    <cfRule type="containsText" dxfId="1294" priority="43" operator="containsText" text="RAL 5015">
      <formula>NOT(ISERROR(SEARCH("RAL 5015",T169)))</formula>
    </cfRule>
  </conditionalFormatting>
  <conditionalFormatting sqref="T147:T167">
    <cfRule type="containsText" dxfId="1293" priority="38" operator="containsText" text="RAL 7004">
      <formula>NOT(ISERROR(SEARCH("RAL 7004",T147)))</formula>
    </cfRule>
    <cfRule type="containsText" dxfId="1292" priority="39" operator="containsText" text="RAL 1021">
      <formula>NOT(ISERROR(SEARCH("RAL 1021",T147)))</formula>
    </cfRule>
    <cfRule type="containsText" dxfId="1291" priority="40" operator="containsText" text="RAL 5015">
      <formula>NOT(ISERROR(SEARCH("RAL 5015",T147)))</formula>
    </cfRule>
  </conditionalFormatting>
  <conditionalFormatting sqref="T86:T112">
    <cfRule type="containsText" dxfId="1290" priority="35" operator="containsText" text="RAL 7004">
      <formula>NOT(ISERROR(SEARCH("RAL 7004",T86)))</formula>
    </cfRule>
    <cfRule type="containsText" dxfId="1289" priority="36" operator="containsText" text="RAL 1021">
      <formula>NOT(ISERROR(SEARCH("RAL 1021",T86)))</formula>
    </cfRule>
    <cfRule type="containsText" dxfId="1288" priority="37" operator="containsText" text="RAL 5015">
      <formula>NOT(ISERROR(SEARCH("RAL 5015",T86)))</formula>
    </cfRule>
  </conditionalFormatting>
  <conditionalFormatting sqref="T73:T85">
    <cfRule type="containsText" dxfId="1287" priority="32" operator="containsText" text="RAL 7004">
      <formula>NOT(ISERROR(SEARCH("RAL 7004",T73)))</formula>
    </cfRule>
    <cfRule type="containsText" dxfId="1286" priority="33" operator="containsText" text="RAL 1021">
      <formula>NOT(ISERROR(SEARCH("RAL 1021",T73)))</formula>
    </cfRule>
    <cfRule type="containsText" dxfId="1285" priority="34" operator="containsText" text="RAL 5015">
      <formula>NOT(ISERROR(SEARCH("RAL 5015",T73)))</formula>
    </cfRule>
  </conditionalFormatting>
  <conditionalFormatting sqref="T41:T64">
    <cfRule type="containsText" dxfId="1284" priority="29" operator="containsText" text="RAL 7004">
      <formula>NOT(ISERROR(SEARCH("RAL 7004",T41)))</formula>
    </cfRule>
    <cfRule type="containsText" dxfId="1283" priority="30" operator="containsText" text="RAL 1021">
      <formula>NOT(ISERROR(SEARCH("RAL 1021",T41)))</formula>
    </cfRule>
    <cfRule type="containsText" dxfId="1282" priority="31" operator="containsText" text="RAL 5015">
      <formula>NOT(ISERROR(SEARCH("RAL 5015",T41)))</formula>
    </cfRule>
  </conditionalFormatting>
  <conditionalFormatting sqref="T35:T36">
    <cfRule type="containsText" dxfId="1281" priority="26" operator="containsText" text="RAL 7004">
      <formula>NOT(ISERROR(SEARCH("RAL 7004",T35)))</formula>
    </cfRule>
    <cfRule type="containsText" dxfId="1280" priority="27" operator="containsText" text="RAL 1021">
      <formula>NOT(ISERROR(SEARCH("RAL 1021",T35)))</formula>
    </cfRule>
    <cfRule type="containsText" dxfId="1279" priority="28" operator="containsText" text="RAL 5015">
      <formula>NOT(ISERROR(SEARCH("RAL 5015",T35)))</formula>
    </cfRule>
  </conditionalFormatting>
  <conditionalFormatting sqref="T31:T32">
    <cfRule type="containsText" dxfId="1278" priority="23" operator="containsText" text="RAL 7004">
      <formula>NOT(ISERROR(SEARCH("RAL 7004",T31)))</formula>
    </cfRule>
    <cfRule type="containsText" dxfId="1277" priority="24" operator="containsText" text="RAL 1021">
      <formula>NOT(ISERROR(SEARCH("RAL 1021",T31)))</formula>
    </cfRule>
    <cfRule type="containsText" dxfId="1276" priority="25" operator="containsText" text="RAL 5015">
      <formula>NOT(ISERROR(SEARCH("RAL 5015",T31)))</formula>
    </cfRule>
  </conditionalFormatting>
  <conditionalFormatting sqref="T28">
    <cfRule type="containsText" dxfId="1275" priority="20" operator="containsText" text="RAL 7004">
      <formula>NOT(ISERROR(SEARCH("RAL 7004",T28)))</formula>
    </cfRule>
    <cfRule type="containsText" dxfId="1274" priority="21" operator="containsText" text="RAL 1021">
      <formula>NOT(ISERROR(SEARCH("RAL 1021",T28)))</formula>
    </cfRule>
    <cfRule type="containsText" dxfId="1273" priority="22" operator="containsText" text="RAL 5015">
      <formula>NOT(ISERROR(SEARCH("RAL 5015",T28)))</formula>
    </cfRule>
  </conditionalFormatting>
  <conditionalFormatting sqref="T25">
    <cfRule type="containsText" dxfId="1272" priority="17" operator="containsText" text="RAL 7004">
      <formula>NOT(ISERROR(SEARCH("RAL 7004",T25)))</formula>
    </cfRule>
    <cfRule type="containsText" dxfId="1271" priority="18" operator="containsText" text="RAL 1021">
      <formula>NOT(ISERROR(SEARCH("RAL 1021",T25)))</formula>
    </cfRule>
    <cfRule type="containsText" dxfId="1270" priority="19" operator="containsText" text="RAL 5015">
      <formula>NOT(ISERROR(SEARCH("RAL 5015",T25)))</formula>
    </cfRule>
  </conditionalFormatting>
  <conditionalFormatting sqref="T22">
    <cfRule type="containsText" dxfId="1269" priority="14" operator="containsText" text="RAL 7004">
      <formula>NOT(ISERROR(SEARCH("RAL 7004",T22)))</formula>
    </cfRule>
    <cfRule type="containsText" dxfId="1268" priority="15" operator="containsText" text="RAL 1021">
      <formula>NOT(ISERROR(SEARCH("RAL 1021",T22)))</formula>
    </cfRule>
    <cfRule type="containsText" dxfId="1267" priority="16" operator="containsText" text="RAL 5015">
      <formula>NOT(ISERROR(SEARCH("RAL 5015",T22)))</formula>
    </cfRule>
  </conditionalFormatting>
  <conditionalFormatting sqref="T19">
    <cfRule type="containsText" dxfId="1266" priority="11" operator="containsText" text="RAL 7004">
      <formula>NOT(ISERROR(SEARCH("RAL 7004",T19)))</formula>
    </cfRule>
    <cfRule type="containsText" dxfId="1265" priority="12" operator="containsText" text="RAL 1021">
      <formula>NOT(ISERROR(SEARCH("RAL 1021",T19)))</formula>
    </cfRule>
    <cfRule type="containsText" dxfId="1264" priority="13" operator="containsText" text="RAL 5015">
      <formula>NOT(ISERROR(SEARCH("RAL 5015",T19)))</formula>
    </cfRule>
  </conditionalFormatting>
  <conditionalFormatting sqref="T15:T16">
    <cfRule type="containsText" dxfId="1263" priority="8" operator="containsText" text="RAL 7004">
      <formula>NOT(ISERROR(SEARCH("RAL 7004",T15)))</formula>
    </cfRule>
    <cfRule type="containsText" dxfId="1262" priority="9" operator="containsText" text="RAL 1021">
      <formula>NOT(ISERROR(SEARCH("RAL 1021",T15)))</formula>
    </cfRule>
    <cfRule type="containsText" dxfId="1261" priority="10" operator="containsText" text="RAL 5015">
      <formula>NOT(ISERROR(SEARCH("RAL 5015",T15)))</formula>
    </cfRule>
  </conditionalFormatting>
  <conditionalFormatting sqref="T4">
    <cfRule type="containsText" dxfId="1260" priority="5" operator="containsText" text="RAL 7004">
      <formula>NOT(ISERROR(SEARCH("RAL 7004",T4)))</formula>
    </cfRule>
    <cfRule type="containsText" dxfId="1259" priority="6" operator="containsText" text="RAL 1021">
      <formula>NOT(ISERROR(SEARCH("RAL 1021",T4)))</formula>
    </cfRule>
    <cfRule type="containsText" dxfId="1258" priority="7" operator="containsText" text="RAL 5015">
      <formula>NOT(ISERROR(SEARCH("RAL 5015",T4)))</formula>
    </cfRule>
  </conditionalFormatting>
  <conditionalFormatting sqref="X3:X523">
    <cfRule type="expression" dxfId="1257" priority="2">
      <formula>X3=E3</formula>
    </cfRule>
  </conditionalFormatting>
  <conditionalFormatting sqref="X3:X523">
    <cfRule type="expression" dxfId="1256" priority="1">
      <formula>X3&gt;E3</formula>
    </cfRule>
  </conditionalFormatting>
  <pageMargins left="0.43307086614173229" right="0.23622047244094491" top="0.55118110236220474" bottom="0.74803149606299213" header="0.31496062992125984" footer="0.31496062992125984"/>
  <pageSetup paperSize="9" scale="28" fitToHeight="0" orientation="portrait" r:id="rId1"/>
  <headerFooter differentFirst="1">
    <oddHeader>&amp;C&amp;"-,курсив"4 очередь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1691"/>
  <sheetViews>
    <sheetView tabSelected="1" workbookViewId="0">
      <pane ySplit="1" topLeftCell="A2" activePane="bottomLeft" state="frozen"/>
      <selection pane="bottomLeft" activeCell="R31" sqref="R31"/>
    </sheetView>
  </sheetViews>
  <sheetFormatPr defaultRowHeight="15" outlineLevelCol="1" x14ac:dyDescent="0.25"/>
  <cols>
    <col min="1" max="1" width="22.42578125" customWidth="1"/>
    <col min="2" max="2" width="15.5703125" customWidth="1"/>
    <col min="3" max="3" width="39" customWidth="1"/>
    <col min="4" max="4" width="0" hidden="1" customWidth="1" outlineLevel="1"/>
    <col min="5" max="10" width="9.140625" hidden="1" customWidth="1" outlineLevel="1"/>
    <col min="11" max="11" width="15.140625" hidden="1" customWidth="1" outlineLevel="1"/>
    <col min="12" max="12" width="33" customWidth="1" collapsed="1"/>
  </cols>
  <sheetData>
    <row r="1" spans="1:12" s="142" customFormat="1" ht="15.75" x14ac:dyDescent="0.25">
      <c r="A1" s="142" t="s">
        <v>4778</v>
      </c>
      <c r="B1" s="143" t="s">
        <v>4801</v>
      </c>
      <c r="C1" s="143" t="s">
        <v>4802</v>
      </c>
      <c r="D1" s="143" t="s">
        <v>4803</v>
      </c>
      <c r="E1" s="144">
        <v>45.5</v>
      </c>
      <c r="F1" s="145">
        <v>682.5</v>
      </c>
      <c r="G1" s="146">
        <v>1.28</v>
      </c>
      <c r="H1" s="146">
        <v>19.2</v>
      </c>
      <c r="I1" s="143" t="s">
        <v>4742</v>
      </c>
      <c r="J1" s="143">
        <v>0</v>
      </c>
      <c r="K1" s="143">
        <v>0</v>
      </c>
      <c r="L1" s="143" t="s">
        <v>4804</v>
      </c>
    </row>
    <row r="2" spans="1:12" x14ac:dyDescent="0.25">
      <c r="A2" t="s">
        <v>4780</v>
      </c>
    </row>
    <row r="3" spans="1:12" ht="15.75" x14ac:dyDescent="0.25">
      <c r="B3" s="77" t="s">
        <v>2625</v>
      </c>
      <c r="C3" s="77" t="s">
        <v>2626</v>
      </c>
      <c r="D3" s="78">
        <v>15</v>
      </c>
      <c r="E3" s="79">
        <v>45.5</v>
      </c>
      <c r="F3" s="80">
        <v>682.5</v>
      </c>
      <c r="G3" s="81">
        <v>1.28</v>
      </c>
      <c r="H3" s="81">
        <v>19.2</v>
      </c>
      <c r="I3" s="78" t="s">
        <v>4742</v>
      </c>
      <c r="J3" s="78">
        <v>0</v>
      </c>
      <c r="K3" s="78">
        <v>0</v>
      </c>
      <c r="L3" s="82">
        <v>1</v>
      </c>
    </row>
    <row r="4" spans="1:12" ht="15.75" x14ac:dyDescent="0.25">
      <c r="B4" s="77" t="s">
        <v>2631</v>
      </c>
      <c r="C4" s="77" t="s">
        <v>2632</v>
      </c>
      <c r="D4" s="78">
        <v>1</v>
      </c>
      <c r="E4" s="79">
        <v>4701.6000000000004</v>
      </c>
      <c r="F4" s="80">
        <v>4701.6000000000004</v>
      </c>
      <c r="G4" s="81">
        <v>60.65</v>
      </c>
      <c r="H4" s="81">
        <v>60.65</v>
      </c>
      <c r="I4" s="78" t="s">
        <v>4742</v>
      </c>
      <c r="J4" s="78">
        <v>0</v>
      </c>
      <c r="K4" s="78">
        <v>0</v>
      </c>
      <c r="L4" s="82">
        <v>1</v>
      </c>
    </row>
    <row r="5" spans="1:12" ht="15.75" x14ac:dyDescent="0.25">
      <c r="B5" s="77" t="s">
        <v>2653</v>
      </c>
      <c r="C5" s="77" t="s">
        <v>2654</v>
      </c>
      <c r="D5" s="78">
        <v>1</v>
      </c>
      <c r="E5" s="79">
        <v>242.1</v>
      </c>
      <c r="F5" s="80">
        <v>242.1</v>
      </c>
      <c r="G5" s="81">
        <v>4.71</v>
      </c>
      <c r="H5" s="81">
        <v>4.71</v>
      </c>
      <c r="I5" s="78" t="s">
        <v>4743</v>
      </c>
      <c r="J5" s="78">
        <v>0</v>
      </c>
      <c r="K5" s="78">
        <v>0</v>
      </c>
      <c r="L5" s="82">
        <v>1</v>
      </c>
    </row>
    <row r="6" spans="1:12" ht="15.75" x14ac:dyDescent="0.25">
      <c r="B6" s="77" t="s">
        <v>2655</v>
      </c>
      <c r="C6" s="77" t="s">
        <v>2656</v>
      </c>
      <c r="D6" s="78">
        <v>3</v>
      </c>
      <c r="E6" s="79">
        <v>242.1</v>
      </c>
      <c r="F6" s="80">
        <v>726.3</v>
      </c>
      <c r="G6" s="81">
        <v>4.71</v>
      </c>
      <c r="H6" s="81">
        <v>14.13</v>
      </c>
      <c r="I6" s="78" t="s">
        <v>4743</v>
      </c>
      <c r="J6" s="78">
        <v>0</v>
      </c>
      <c r="K6" s="78">
        <v>0</v>
      </c>
      <c r="L6" s="82">
        <v>3</v>
      </c>
    </row>
    <row r="7" spans="1:12" ht="15.75" x14ac:dyDescent="0.25">
      <c r="B7" s="77" t="s">
        <v>2743</v>
      </c>
      <c r="C7" s="77" t="s">
        <v>2744</v>
      </c>
      <c r="D7" s="78">
        <v>1</v>
      </c>
      <c r="E7" s="79">
        <v>40.5</v>
      </c>
      <c r="F7" s="80">
        <v>40.5</v>
      </c>
      <c r="G7" s="81">
        <v>1.47</v>
      </c>
      <c r="H7" s="81">
        <v>1.47</v>
      </c>
      <c r="I7" s="78" t="s">
        <v>4743</v>
      </c>
      <c r="J7" s="78">
        <v>0</v>
      </c>
      <c r="K7" s="78">
        <v>0</v>
      </c>
      <c r="L7" s="82">
        <v>1</v>
      </c>
    </row>
    <row r="8" spans="1:12" ht="15.75" x14ac:dyDescent="0.25">
      <c r="B8" s="77" t="s">
        <v>2745</v>
      </c>
      <c r="C8" s="77" t="s">
        <v>2746</v>
      </c>
      <c r="D8" s="78">
        <v>7</v>
      </c>
      <c r="E8" s="79">
        <v>43.2</v>
      </c>
      <c r="F8" s="80">
        <v>302.39999999999998</v>
      </c>
      <c r="G8" s="81">
        <v>1.54</v>
      </c>
      <c r="H8" s="81">
        <v>10.78</v>
      </c>
      <c r="I8" s="78" t="s">
        <v>4743</v>
      </c>
      <c r="J8" s="78">
        <v>0</v>
      </c>
      <c r="K8" s="78">
        <v>0</v>
      </c>
      <c r="L8" s="82">
        <v>7</v>
      </c>
    </row>
    <row r="9" spans="1:12" ht="15.75" x14ac:dyDescent="0.25">
      <c r="B9" s="77" t="s">
        <v>2793</v>
      </c>
      <c r="C9" s="77" t="s">
        <v>2794</v>
      </c>
      <c r="D9" s="78">
        <v>1</v>
      </c>
      <c r="E9" s="79">
        <v>3757.4</v>
      </c>
      <c r="F9" s="80">
        <v>3757.4</v>
      </c>
      <c r="G9" s="81">
        <v>45.14</v>
      </c>
      <c r="H9" s="81">
        <v>45.14</v>
      </c>
      <c r="I9" s="78" t="s">
        <v>4742</v>
      </c>
      <c r="J9" s="78">
        <v>0</v>
      </c>
      <c r="K9" s="78">
        <v>0</v>
      </c>
      <c r="L9" s="82">
        <v>1</v>
      </c>
    </row>
    <row r="10" spans="1:12" ht="15.75" x14ac:dyDescent="0.25">
      <c r="B10" s="77" t="s">
        <v>2870</v>
      </c>
      <c r="C10" s="77" t="s">
        <v>2871</v>
      </c>
      <c r="D10" s="78">
        <v>102</v>
      </c>
      <c r="E10" s="79">
        <v>8.4</v>
      </c>
      <c r="F10" s="80">
        <v>856.8</v>
      </c>
      <c r="G10" s="81">
        <v>0.13</v>
      </c>
      <c r="H10" s="81">
        <v>13.26</v>
      </c>
      <c r="I10" s="78" t="s">
        <v>4743</v>
      </c>
      <c r="J10" s="78">
        <v>0</v>
      </c>
      <c r="K10" s="78">
        <v>0</v>
      </c>
      <c r="L10" s="82">
        <v>8</v>
      </c>
    </row>
    <row r="11" spans="1:12" ht="15.75" x14ac:dyDescent="0.25">
      <c r="B11" s="77" t="s">
        <v>2872</v>
      </c>
      <c r="C11" s="77" t="s">
        <v>2873</v>
      </c>
      <c r="D11" s="78">
        <v>102</v>
      </c>
      <c r="E11" s="79">
        <v>2.2000000000000002</v>
      </c>
      <c r="F11" s="80">
        <v>224.4</v>
      </c>
      <c r="G11" s="81">
        <v>0.12</v>
      </c>
      <c r="H11" s="81">
        <v>12.24</v>
      </c>
      <c r="I11" s="78" t="s">
        <v>4743</v>
      </c>
      <c r="J11" s="78">
        <v>0</v>
      </c>
      <c r="K11" s="78">
        <v>0</v>
      </c>
      <c r="L11" s="82">
        <v>8</v>
      </c>
    </row>
    <row r="12" spans="1:12" ht="15.75" x14ac:dyDescent="0.25">
      <c r="B12" s="77" t="s">
        <v>2874</v>
      </c>
      <c r="C12" s="77" t="s">
        <v>2875</v>
      </c>
      <c r="D12" s="78">
        <v>2</v>
      </c>
      <c r="E12" s="79">
        <v>1183.5999999999999</v>
      </c>
      <c r="F12" s="80">
        <v>2367.1999999999998</v>
      </c>
      <c r="G12" s="81">
        <v>25.1</v>
      </c>
      <c r="H12" s="81">
        <v>50.2</v>
      </c>
      <c r="I12" s="78" t="s">
        <v>4742</v>
      </c>
      <c r="J12" s="78">
        <v>0</v>
      </c>
      <c r="K12" s="78">
        <v>0</v>
      </c>
      <c r="L12" s="82">
        <v>1</v>
      </c>
    </row>
    <row r="13" spans="1:12" ht="15.75" x14ac:dyDescent="0.25">
      <c r="B13" s="77" t="s">
        <v>2876</v>
      </c>
      <c r="C13" s="77" t="s">
        <v>2877</v>
      </c>
      <c r="D13" s="78">
        <v>2</v>
      </c>
      <c r="E13" s="79">
        <v>225.6</v>
      </c>
      <c r="F13" s="80">
        <v>451.2</v>
      </c>
      <c r="G13" s="81">
        <v>4.42</v>
      </c>
      <c r="H13" s="81">
        <v>8.84</v>
      </c>
      <c r="I13" s="78" t="s">
        <v>4742</v>
      </c>
      <c r="J13" s="78">
        <v>0</v>
      </c>
      <c r="K13" s="78">
        <v>0</v>
      </c>
      <c r="L13" s="82">
        <v>1</v>
      </c>
    </row>
    <row r="14" spans="1:12" ht="15.75" x14ac:dyDescent="0.25">
      <c r="B14" s="77" t="s">
        <v>2878</v>
      </c>
      <c r="C14" s="77" t="s">
        <v>2879</v>
      </c>
      <c r="D14" s="78">
        <v>2</v>
      </c>
      <c r="E14" s="79">
        <v>1183.5999999999999</v>
      </c>
      <c r="F14" s="80">
        <v>2367.1999999999998</v>
      </c>
      <c r="G14" s="81">
        <v>25.1</v>
      </c>
      <c r="H14" s="81">
        <v>50.2</v>
      </c>
      <c r="I14" s="78" t="s">
        <v>4742</v>
      </c>
      <c r="J14" s="78">
        <v>0</v>
      </c>
      <c r="K14" s="78">
        <v>0</v>
      </c>
      <c r="L14" s="82">
        <v>0</v>
      </c>
    </row>
    <row r="15" spans="1:12" ht="15.75" x14ac:dyDescent="0.25">
      <c r="B15" s="77" t="s">
        <v>2880</v>
      </c>
      <c r="C15" s="77" t="s">
        <v>2881</v>
      </c>
      <c r="D15" s="78">
        <v>3</v>
      </c>
      <c r="E15" s="79">
        <v>225.6</v>
      </c>
      <c r="F15" s="80">
        <v>676.8</v>
      </c>
      <c r="G15" s="81">
        <v>4.42</v>
      </c>
      <c r="H15" s="81">
        <v>13.26</v>
      </c>
      <c r="I15" s="78" t="s">
        <v>4742</v>
      </c>
      <c r="J15" s="78">
        <v>0</v>
      </c>
      <c r="K15" s="78">
        <v>0</v>
      </c>
      <c r="L15" s="82">
        <v>1</v>
      </c>
    </row>
    <row r="16" spans="1:12" ht="15.75" x14ac:dyDescent="0.25">
      <c r="B16" s="77" t="s">
        <v>2904</v>
      </c>
      <c r="C16" s="77" t="s">
        <v>2905</v>
      </c>
      <c r="D16" s="78">
        <v>1</v>
      </c>
      <c r="E16" s="79">
        <v>1753.2</v>
      </c>
      <c r="F16" s="80">
        <v>1753.2</v>
      </c>
      <c r="G16" s="81">
        <v>21.53</v>
      </c>
      <c r="H16" s="81">
        <v>21.53</v>
      </c>
      <c r="I16" s="78" t="s">
        <v>4742</v>
      </c>
      <c r="J16" s="78"/>
      <c r="K16" s="78"/>
      <c r="L16" s="82">
        <v>0</v>
      </c>
    </row>
    <row r="17" spans="2:12" ht="15.75" x14ac:dyDescent="0.25">
      <c r="B17" s="77" t="s">
        <v>2916</v>
      </c>
      <c r="C17" s="77" t="s">
        <v>2917</v>
      </c>
      <c r="D17" s="78">
        <v>2</v>
      </c>
      <c r="E17" s="79">
        <v>205.9</v>
      </c>
      <c r="F17" s="80">
        <v>411.8</v>
      </c>
      <c r="G17" s="81">
        <v>4.83</v>
      </c>
      <c r="H17" s="81">
        <v>9.66</v>
      </c>
      <c r="I17" s="78" t="s">
        <v>4742</v>
      </c>
      <c r="J17" s="78">
        <v>0</v>
      </c>
      <c r="K17" s="78">
        <v>0</v>
      </c>
      <c r="L17" s="82">
        <v>1</v>
      </c>
    </row>
    <row r="18" spans="2:12" ht="15.75" x14ac:dyDescent="0.25">
      <c r="B18" s="77" t="s">
        <v>2918</v>
      </c>
      <c r="C18" s="77" t="s">
        <v>2919</v>
      </c>
      <c r="D18" s="78">
        <v>1</v>
      </c>
      <c r="E18" s="79">
        <v>324.7</v>
      </c>
      <c r="F18" s="80">
        <v>324.7</v>
      </c>
      <c r="G18" s="81">
        <v>8.2799999999999994</v>
      </c>
      <c r="H18" s="81">
        <v>8.2799999999999994</v>
      </c>
      <c r="I18" s="78" t="s">
        <v>4742</v>
      </c>
      <c r="J18" s="78">
        <v>0</v>
      </c>
      <c r="K18" s="78">
        <v>0</v>
      </c>
      <c r="L18" s="82">
        <v>1</v>
      </c>
    </row>
    <row r="19" spans="2:12" ht="15.75" x14ac:dyDescent="0.25">
      <c r="B19" s="77" t="s">
        <v>2976</v>
      </c>
      <c r="C19" s="77" t="s">
        <v>2977</v>
      </c>
      <c r="D19" s="78">
        <v>40</v>
      </c>
      <c r="E19" s="79">
        <v>1.5</v>
      </c>
      <c r="F19" s="80">
        <v>60</v>
      </c>
      <c r="G19" s="81">
        <v>0.04</v>
      </c>
      <c r="H19" s="81">
        <v>1.6</v>
      </c>
      <c r="I19" s="78" t="s">
        <v>4743</v>
      </c>
      <c r="J19" s="78">
        <v>0</v>
      </c>
      <c r="K19" s="78">
        <v>0</v>
      </c>
      <c r="L19" s="82">
        <v>4</v>
      </c>
    </row>
    <row r="20" spans="2:12" ht="15.75" x14ac:dyDescent="0.25">
      <c r="B20" s="77" t="s">
        <v>2982</v>
      </c>
      <c r="C20" s="77" t="s">
        <v>2983</v>
      </c>
      <c r="D20" s="78">
        <v>1</v>
      </c>
      <c r="E20" s="79">
        <v>83.9</v>
      </c>
      <c r="F20" s="80">
        <v>83.9</v>
      </c>
      <c r="G20" s="81">
        <v>4.07</v>
      </c>
      <c r="H20" s="81">
        <v>4.07</v>
      </c>
      <c r="I20" s="78" t="s">
        <v>4743</v>
      </c>
      <c r="J20" s="78">
        <v>0</v>
      </c>
      <c r="K20" s="78">
        <v>0</v>
      </c>
      <c r="L20" s="82">
        <v>1</v>
      </c>
    </row>
    <row r="21" spans="2:12" ht="15.75" x14ac:dyDescent="0.25">
      <c r="B21" s="77" t="s">
        <v>2984</v>
      </c>
      <c r="C21" s="77" t="s">
        <v>2985</v>
      </c>
      <c r="D21" s="78">
        <v>1</v>
      </c>
      <c r="E21" s="79">
        <v>79.2</v>
      </c>
      <c r="F21" s="80">
        <v>79.2</v>
      </c>
      <c r="G21" s="81">
        <v>3.84</v>
      </c>
      <c r="H21" s="81">
        <v>3.84</v>
      </c>
      <c r="I21" s="78" t="s">
        <v>4743</v>
      </c>
      <c r="J21" s="78">
        <v>0</v>
      </c>
      <c r="K21" s="78">
        <v>0</v>
      </c>
      <c r="L21" s="82">
        <v>1</v>
      </c>
    </row>
    <row r="22" spans="2:12" ht="15.75" x14ac:dyDescent="0.25">
      <c r="B22" s="77" t="s">
        <v>2986</v>
      </c>
      <c r="C22" s="77" t="s">
        <v>2987</v>
      </c>
      <c r="D22" s="78">
        <v>1</v>
      </c>
      <c r="E22" s="79">
        <v>64.5</v>
      </c>
      <c r="F22" s="80">
        <v>64.5</v>
      </c>
      <c r="G22" s="81">
        <v>3.14</v>
      </c>
      <c r="H22" s="81">
        <v>3.14</v>
      </c>
      <c r="I22" s="78" t="s">
        <v>4743</v>
      </c>
      <c r="J22" s="78">
        <v>0</v>
      </c>
      <c r="K22" s="78">
        <v>0</v>
      </c>
      <c r="L22" s="82">
        <v>1</v>
      </c>
    </row>
    <row r="23" spans="2:12" ht="15.75" x14ac:dyDescent="0.25">
      <c r="B23" s="77" t="s">
        <v>2988</v>
      </c>
      <c r="C23" s="77" t="s">
        <v>2989</v>
      </c>
      <c r="D23" s="78">
        <v>1</v>
      </c>
      <c r="E23" s="79">
        <v>107.8</v>
      </c>
      <c r="F23" s="80">
        <v>107.8</v>
      </c>
      <c r="G23" s="81">
        <v>5.22</v>
      </c>
      <c r="H23" s="81">
        <v>5.22</v>
      </c>
      <c r="I23" s="78" t="s">
        <v>4743</v>
      </c>
      <c r="J23" s="78">
        <v>0</v>
      </c>
      <c r="K23" s="78">
        <v>0</v>
      </c>
      <c r="L23" s="82">
        <v>1</v>
      </c>
    </row>
    <row r="24" spans="2:12" ht="15.75" x14ac:dyDescent="0.25">
      <c r="B24" s="77" t="s">
        <v>2990</v>
      </c>
      <c r="C24" s="77" t="s">
        <v>2991</v>
      </c>
      <c r="D24" s="78">
        <v>1</v>
      </c>
      <c r="E24" s="79">
        <v>100</v>
      </c>
      <c r="F24" s="80">
        <v>100</v>
      </c>
      <c r="G24" s="81">
        <v>4.8499999999999996</v>
      </c>
      <c r="H24" s="81">
        <v>4.8499999999999996</v>
      </c>
      <c r="I24" s="78" t="s">
        <v>4743</v>
      </c>
      <c r="J24" s="78">
        <v>0</v>
      </c>
      <c r="K24" s="78">
        <v>0</v>
      </c>
      <c r="L24" s="82">
        <v>1</v>
      </c>
    </row>
    <row r="25" spans="2:12" ht="15.75" x14ac:dyDescent="0.25">
      <c r="B25" s="77" t="s">
        <v>2992</v>
      </c>
      <c r="C25" s="77" t="s">
        <v>2993</v>
      </c>
      <c r="D25" s="78">
        <v>1</v>
      </c>
      <c r="E25" s="79">
        <v>88.6</v>
      </c>
      <c r="F25" s="80">
        <v>88.6</v>
      </c>
      <c r="G25" s="81">
        <v>4.29</v>
      </c>
      <c r="H25" s="81">
        <v>4.29</v>
      </c>
      <c r="I25" s="78" t="s">
        <v>4743</v>
      </c>
      <c r="J25" s="78">
        <v>0</v>
      </c>
      <c r="K25" s="78">
        <v>0</v>
      </c>
      <c r="L25" s="82">
        <v>1</v>
      </c>
    </row>
    <row r="26" spans="2:12" ht="15.75" x14ac:dyDescent="0.25">
      <c r="B26" s="77" t="s">
        <v>2994</v>
      </c>
      <c r="C26" s="77" t="s">
        <v>2995</v>
      </c>
      <c r="D26" s="78">
        <v>1</v>
      </c>
      <c r="E26" s="79">
        <v>81.099999999999994</v>
      </c>
      <c r="F26" s="80">
        <v>81.099999999999994</v>
      </c>
      <c r="G26" s="81">
        <v>3.93</v>
      </c>
      <c r="H26" s="81">
        <v>3.93</v>
      </c>
      <c r="I26" s="78" t="s">
        <v>4743</v>
      </c>
      <c r="J26" s="78">
        <v>0</v>
      </c>
      <c r="K26" s="78">
        <v>0</v>
      </c>
      <c r="L26" s="82">
        <v>1</v>
      </c>
    </row>
    <row r="27" spans="2:12" ht="15.75" x14ac:dyDescent="0.25">
      <c r="B27" s="77" t="s">
        <v>2996</v>
      </c>
      <c r="C27" s="77" t="s">
        <v>2997</v>
      </c>
      <c r="D27" s="78">
        <v>1</v>
      </c>
      <c r="E27" s="79">
        <v>108.1</v>
      </c>
      <c r="F27" s="80">
        <v>108.1</v>
      </c>
      <c r="G27" s="81">
        <v>5.23</v>
      </c>
      <c r="H27" s="81">
        <v>5.23</v>
      </c>
      <c r="I27" s="78" t="s">
        <v>4743</v>
      </c>
      <c r="J27" s="78">
        <v>0</v>
      </c>
      <c r="K27" s="78">
        <v>0</v>
      </c>
      <c r="L27" s="82">
        <v>1</v>
      </c>
    </row>
    <row r="28" spans="2:12" ht="15.75" x14ac:dyDescent="0.25">
      <c r="B28" s="77" t="s">
        <v>2998</v>
      </c>
      <c r="C28" s="77" t="s">
        <v>2999</v>
      </c>
      <c r="D28" s="78">
        <v>1</v>
      </c>
      <c r="E28" s="79">
        <v>100.3</v>
      </c>
      <c r="F28" s="80">
        <v>100.3</v>
      </c>
      <c r="G28" s="81">
        <v>4.8600000000000003</v>
      </c>
      <c r="H28" s="81">
        <v>4.8600000000000003</v>
      </c>
      <c r="I28" s="78" t="s">
        <v>4743</v>
      </c>
      <c r="J28" s="78">
        <v>0</v>
      </c>
      <c r="K28" s="78">
        <v>0</v>
      </c>
      <c r="L28" s="82">
        <v>1</v>
      </c>
    </row>
    <row r="29" spans="2:12" ht="15.75" x14ac:dyDescent="0.25">
      <c r="B29" s="77" t="s">
        <v>3000</v>
      </c>
      <c r="C29" s="77" t="s">
        <v>3001</v>
      </c>
      <c r="D29" s="78">
        <v>1</v>
      </c>
      <c r="E29" s="79">
        <v>75.3</v>
      </c>
      <c r="F29" s="80">
        <v>75.3</v>
      </c>
      <c r="G29" s="81">
        <v>3.66</v>
      </c>
      <c r="H29" s="81">
        <v>3.66</v>
      </c>
      <c r="I29" s="78" t="s">
        <v>4743</v>
      </c>
      <c r="J29" s="78">
        <v>0</v>
      </c>
      <c r="K29" s="78">
        <v>0</v>
      </c>
      <c r="L29" s="82">
        <v>1</v>
      </c>
    </row>
    <row r="30" spans="2:12" ht="15.75" x14ac:dyDescent="0.25">
      <c r="B30" s="77" t="s">
        <v>3002</v>
      </c>
      <c r="C30" s="77" t="s">
        <v>3003</v>
      </c>
      <c r="D30" s="78">
        <v>1</v>
      </c>
      <c r="E30" s="79">
        <v>78.5</v>
      </c>
      <c r="F30" s="80">
        <v>78.5</v>
      </c>
      <c r="G30" s="81">
        <v>3.8</v>
      </c>
      <c r="H30" s="81">
        <v>3.8</v>
      </c>
      <c r="I30" s="78" t="s">
        <v>4743</v>
      </c>
      <c r="J30" s="78">
        <v>0</v>
      </c>
      <c r="K30" s="78">
        <v>0</v>
      </c>
      <c r="L30" s="82">
        <v>1</v>
      </c>
    </row>
    <row r="31" spans="2:12" ht="15.75" x14ac:dyDescent="0.25">
      <c r="B31" s="77" t="s">
        <v>3244</v>
      </c>
      <c r="C31" s="77" t="s">
        <v>3245</v>
      </c>
      <c r="D31" s="78">
        <v>112</v>
      </c>
      <c r="E31" s="79">
        <v>49</v>
      </c>
      <c r="F31" s="80">
        <v>5488</v>
      </c>
      <c r="G31" s="81">
        <v>14.89</v>
      </c>
      <c r="H31" s="81">
        <v>1667.68</v>
      </c>
      <c r="I31" s="78" t="s">
        <v>4743</v>
      </c>
      <c r="J31" s="78">
        <v>0</v>
      </c>
      <c r="K31" s="78">
        <v>0</v>
      </c>
      <c r="L31" s="82">
        <v>2</v>
      </c>
    </row>
    <row r="32" spans="2:12" ht="15.75" x14ac:dyDescent="0.25">
      <c r="B32" s="77" t="s">
        <v>3246</v>
      </c>
      <c r="C32" s="77" t="s">
        <v>3247</v>
      </c>
      <c r="D32" s="78">
        <v>112</v>
      </c>
      <c r="E32" s="79">
        <v>47</v>
      </c>
      <c r="F32" s="80">
        <v>5264</v>
      </c>
      <c r="G32" s="81">
        <v>14.26</v>
      </c>
      <c r="H32" s="81">
        <v>1597.12</v>
      </c>
      <c r="I32" s="78" t="s">
        <v>4743</v>
      </c>
      <c r="J32" s="78">
        <v>0</v>
      </c>
      <c r="K32" s="78">
        <v>0</v>
      </c>
      <c r="L32" s="82">
        <v>2</v>
      </c>
    </row>
    <row r="33" spans="2:12" ht="15.75" x14ac:dyDescent="0.25">
      <c r="B33" s="77" t="s">
        <v>3248</v>
      </c>
      <c r="C33" s="77" t="s">
        <v>3249</v>
      </c>
      <c r="D33" s="78">
        <v>84</v>
      </c>
      <c r="E33" s="79">
        <v>70.599999999999994</v>
      </c>
      <c r="F33" s="80">
        <v>5930.4</v>
      </c>
      <c r="G33" s="81">
        <v>24.34</v>
      </c>
      <c r="H33" s="81">
        <v>2044.56</v>
      </c>
      <c r="I33" s="78" t="s">
        <v>4755</v>
      </c>
      <c r="J33" s="78">
        <v>0</v>
      </c>
      <c r="K33" s="78">
        <v>0</v>
      </c>
      <c r="L33" s="82">
        <v>2</v>
      </c>
    </row>
    <row r="34" spans="2:12" ht="15.75" x14ac:dyDescent="0.25">
      <c r="B34" s="77" t="s">
        <v>3250</v>
      </c>
      <c r="C34" s="77" t="s">
        <v>3251</v>
      </c>
      <c r="D34" s="78">
        <v>84</v>
      </c>
      <c r="E34" s="79">
        <v>23.6</v>
      </c>
      <c r="F34" s="80">
        <v>1982.4</v>
      </c>
      <c r="G34" s="81">
        <v>8.14</v>
      </c>
      <c r="H34" s="81">
        <v>683.76</v>
      </c>
      <c r="I34" s="78" t="s">
        <v>4755</v>
      </c>
      <c r="J34" s="78">
        <v>0</v>
      </c>
      <c r="K34" s="78">
        <v>0</v>
      </c>
      <c r="L34" s="82">
        <v>1</v>
      </c>
    </row>
    <row r="35" spans="2:12" ht="15.75" x14ac:dyDescent="0.25">
      <c r="B35" s="77" t="s">
        <v>3252</v>
      </c>
      <c r="C35" s="77" t="s">
        <v>3253</v>
      </c>
      <c r="D35" s="78">
        <v>84</v>
      </c>
      <c r="E35" s="79">
        <v>22.9</v>
      </c>
      <c r="F35" s="80">
        <v>1923.6</v>
      </c>
      <c r="G35" s="81">
        <v>7.89</v>
      </c>
      <c r="H35" s="81">
        <v>662.76</v>
      </c>
      <c r="I35" s="78" t="s">
        <v>4755</v>
      </c>
      <c r="J35" s="78">
        <v>0</v>
      </c>
      <c r="K35" s="78">
        <v>0</v>
      </c>
      <c r="L35" s="82">
        <v>1</v>
      </c>
    </row>
    <row r="36" spans="2:12" ht="15.75" x14ac:dyDescent="0.25">
      <c r="B36" s="77" t="s">
        <v>3418</v>
      </c>
      <c r="C36" s="77" t="s">
        <v>3419</v>
      </c>
      <c r="D36" s="78">
        <v>56</v>
      </c>
      <c r="E36" s="79">
        <v>24.3</v>
      </c>
      <c r="F36" s="80">
        <v>1360.8</v>
      </c>
      <c r="G36" s="81">
        <v>0.94</v>
      </c>
      <c r="H36" s="81">
        <v>52.64</v>
      </c>
      <c r="I36" s="78" t="s">
        <v>4743</v>
      </c>
      <c r="J36" s="78">
        <v>0</v>
      </c>
      <c r="K36" s="78">
        <v>0</v>
      </c>
      <c r="L36" s="82">
        <v>2</v>
      </c>
    </row>
    <row r="37" spans="2:12" ht="15.75" x14ac:dyDescent="0.25">
      <c r="B37" s="77" t="s">
        <v>3422</v>
      </c>
      <c r="C37" s="77" t="s">
        <v>3423</v>
      </c>
      <c r="D37" s="78">
        <v>1</v>
      </c>
      <c r="E37" s="79">
        <v>21.2</v>
      </c>
      <c r="F37" s="80">
        <v>21.2</v>
      </c>
      <c r="G37" s="81">
        <v>0.77</v>
      </c>
      <c r="H37" s="81">
        <v>0.77</v>
      </c>
      <c r="I37" s="78" t="s">
        <v>4743</v>
      </c>
      <c r="J37" s="78">
        <v>0</v>
      </c>
      <c r="K37" s="78">
        <v>0</v>
      </c>
      <c r="L37" s="82">
        <v>1</v>
      </c>
    </row>
    <row r="38" spans="2:12" ht="15.75" x14ac:dyDescent="0.25">
      <c r="B38" s="77" t="s">
        <v>3424</v>
      </c>
      <c r="C38" s="77" t="s">
        <v>3425</v>
      </c>
      <c r="D38" s="78">
        <v>5</v>
      </c>
      <c r="E38" s="79">
        <v>21.2</v>
      </c>
      <c r="F38" s="80">
        <v>106</v>
      </c>
      <c r="G38" s="81">
        <v>0.77</v>
      </c>
      <c r="H38" s="81">
        <v>3.85</v>
      </c>
      <c r="I38" s="78" t="s">
        <v>4743</v>
      </c>
      <c r="J38" s="78">
        <v>0</v>
      </c>
      <c r="K38" s="78">
        <v>0</v>
      </c>
      <c r="L38" s="82">
        <v>5</v>
      </c>
    </row>
    <row r="39" spans="2:12" ht="15.75" x14ac:dyDescent="0.25">
      <c r="B39" s="77" t="s">
        <v>3426</v>
      </c>
      <c r="C39" s="77" t="s">
        <v>3427</v>
      </c>
      <c r="D39" s="78">
        <v>1</v>
      </c>
      <c r="E39" s="79">
        <v>20.9</v>
      </c>
      <c r="F39" s="80">
        <v>20.9</v>
      </c>
      <c r="G39" s="81">
        <v>0.78</v>
      </c>
      <c r="H39" s="81">
        <v>0.78</v>
      </c>
      <c r="I39" s="78" t="s">
        <v>4743</v>
      </c>
      <c r="J39" s="78">
        <v>0</v>
      </c>
      <c r="K39" s="78">
        <v>0</v>
      </c>
      <c r="L39" s="82">
        <v>1</v>
      </c>
    </row>
    <row r="40" spans="2:12" ht="15.75" x14ac:dyDescent="0.25">
      <c r="B40" s="77" t="s">
        <v>3456</v>
      </c>
      <c r="C40" s="77" t="s">
        <v>3457</v>
      </c>
      <c r="D40" s="78">
        <v>28</v>
      </c>
      <c r="E40" s="79">
        <v>1</v>
      </c>
      <c r="F40" s="80">
        <v>28</v>
      </c>
      <c r="G40" s="81">
        <v>0.05</v>
      </c>
      <c r="H40" s="81">
        <v>1.4</v>
      </c>
      <c r="I40" s="78" t="s">
        <v>4743</v>
      </c>
      <c r="J40" s="78">
        <v>0</v>
      </c>
      <c r="K40" s="78">
        <v>0</v>
      </c>
      <c r="L40" s="82">
        <v>1</v>
      </c>
    </row>
    <row r="41" spans="2:12" ht="15.75" x14ac:dyDescent="0.25">
      <c r="B41" s="77" t="s">
        <v>3458</v>
      </c>
      <c r="C41" s="77" t="s">
        <v>3459</v>
      </c>
      <c r="D41" s="78">
        <v>26</v>
      </c>
      <c r="E41" s="79">
        <v>5.0999999999999996</v>
      </c>
      <c r="F41" s="80">
        <v>132.6</v>
      </c>
      <c r="G41" s="81">
        <v>0.22</v>
      </c>
      <c r="H41" s="81">
        <v>5.72</v>
      </c>
      <c r="I41" s="78" t="s">
        <v>4743</v>
      </c>
      <c r="J41" s="78">
        <v>0</v>
      </c>
      <c r="K41" s="78">
        <v>0</v>
      </c>
      <c r="L41" s="82">
        <v>2</v>
      </c>
    </row>
    <row r="42" spans="2:12" ht="15.75" x14ac:dyDescent="0.25">
      <c r="B42" s="77" t="s">
        <v>3478</v>
      </c>
      <c r="C42" s="77" t="s">
        <v>3479</v>
      </c>
      <c r="D42" s="78">
        <v>8</v>
      </c>
      <c r="E42" s="79">
        <v>515.5</v>
      </c>
      <c r="F42" s="80">
        <v>4124</v>
      </c>
      <c r="G42" s="81">
        <v>11.42</v>
      </c>
      <c r="H42" s="81">
        <v>91.36</v>
      </c>
      <c r="I42" s="78" t="s">
        <v>4743</v>
      </c>
      <c r="J42" s="78">
        <v>0</v>
      </c>
      <c r="K42" s="78">
        <v>0</v>
      </c>
      <c r="L42" s="82">
        <v>1</v>
      </c>
    </row>
    <row r="43" spans="2:12" ht="15.75" x14ac:dyDescent="0.25">
      <c r="B43" s="77" t="s">
        <v>3540</v>
      </c>
      <c r="C43" s="77" t="s">
        <v>3541</v>
      </c>
      <c r="D43" s="78">
        <v>1</v>
      </c>
      <c r="E43" s="79">
        <v>19.399999999999999</v>
      </c>
      <c r="F43" s="80">
        <v>19.399999999999999</v>
      </c>
      <c r="G43" s="81">
        <v>0.53</v>
      </c>
      <c r="H43" s="81">
        <v>0.53</v>
      </c>
      <c r="I43" s="78" t="s">
        <v>4743</v>
      </c>
      <c r="J43" s="78">
        <v>0</v>
      </c>
      <c r="K43" s="78">
        <v>0</v>
      </c>
      <c r="L43" s="82">
        <v>1</v>
      </c>
    </row>
    <row r="44" spans="2:12" ht="15.75" x14ac:dyDescent="0.25">
      <c r="B44" s="77" t="s">
        <v>3542</v>
      </c>
      <c r="C44" s="77" t="s">
        <v>3543</v>
      </c>
      <c r="D44" s="78">
        <v>4</v>
      </c>
      <c r="E44" s="79">
        <v>21.1</v>
      </c>
      <c r="F44" s="80">
        <v>84.4</v>
      </c>
      <c r="G44" s="81">
        <v>0.57999999999999996</v>
      </c>
      <c r="H44" s="81">
        <v>2.3199999999999998</v>
      </c>
      <c r="I44" s="78" t="s">
        <v>4743</v>
      </c>
      <c r="J44" s="78">
        <v>0</v>
      </c>
      <c r="K44" s="78">
        <v>0</v>
      </c>
      <c r="L44" s="82">
        <v>4</v>
      </c>
    </row>
    <row r="45" spans="2:12" ht="15.75" x14ac:dyDescent="0.25">
      <c r="B45" s="77" t="s">
        <v>3544</v>
      </c>
      <c r="C45" s="77" t="s">
        <v>3545</v>
      </c>
      <c r="D45" s="78">
        <v>1</v>
      </c>
      <c r="E45" s="79">
        <v>24.7</v>
      </c>
      <c r="F45" s="80">
        <v>24.7</v>
      </c>
      <c r="G45" s="81">
        <v>0.69</v>
      </c>
      <c r="H45" s="81">
        <v>0.69</v>
      </c>
      <c r="I45" s="78" t="s">
        <v>4743</v>
      </c>
      <c r="J45" s="78">
        <v>0</v>
      </c>
      <c r="K45" s="78">
        <v>0</v>
      </c>
      <c r="L45" s="82">
        <v>1</v>
      </c>
    </row>
    <row r="46" spans="2:12" ht="15.75" x14ac:dyDescent="0.25">
      <c r="B46" s="77" t="s">
        <v>3590</v>
      </c>
      <c r="C46" s="77" t="s">
        <v>3591</v>
      </c>
      <c r="D46" s="78">
        <v>16</v>
      </c>
      <c r="E46" s="79">
        <v>235.1</v>
      </c>
      <c r="F46" s="80">
        <v>3761.6</v>
      </c>
      <c r="G46" s="81">
        <v>6.19</v>
      </c>
      <c r="H46" s="81">
        <v>99.04</v>
      </c>
      <c r="I46" s="78" t="s">
        <v>4742</v>
      </c>
      <c r="J46" s="78">
        <v>0</v>
      </c>
      <c r="K46" s="78">
        <v>0</v>
      </c>
      <c r="L46" s="82">
        <v>2</v>
      </c>
    </row>
    <row r="47" spans="2:12" ht="15.75" x14ac:dyDescent="0.25">
      <c r="B47" s="77" t="s">
        <v>3592</v>
      </c>
      <c r="C47" s="77" t="s">
        <v>3593</v>
      </c>
      <c r="D47" s="78">
        <v>16</v>
      </c>
      <c r="E47" s="79">
        <v>232.1</v>
      </c>
      <c r="F47" s="80">
        <v>3713.6</v>
      </c>
      <c r="G47" s="81">
        <v>6.11</v>
      </c>
      <c r="H47" s="81">
        <v>97.76</v>
      </c>
      <c r="I47" s="78" t="s">
        <v>4742</v>
      </c>
      <c r="J47" s="78">
        <v>0</v>
      </c>
      <c r="K47" s="78">
        <v>0</v>
      </c>
      <c r="L47" s="82">
        <v>0</v>
      </c>
    </row>
    <row r="48" spans="2:12" ht="15.75" x14ac:dyDescent="0.25">
      <c r="B48" s="77" t="s">
        <v>3644</v>
      </c>
      <c r="C48" s="77" t="s">
        <v>3645</v>
      </c>
      <c r="D48" s="78">
        <v>1</v>
      </c>
      <c r="E48" s="79">
        <v>61.1</v>
      </c>
      <c r="F48" s="80">
        <v>61.1</v>
      </c>
      <c r="G48" s="81">
        <v>1.71</v>
      </c>
      <c r="H48" s="81">
        <v>1.71</v>
      </c>
      <c r="I48" s="78" t="s">
        <v>4743</v>
      </c>
      <c r="J48" s="78">
        <v>0</v>
      </c>
      <c r="K48" s="78">
        <v>0</v>
      </c>
      <c r="L48" s="82">
        <v>1</v>
      </c>
    </row>
    <row r="49" spans="1:12" ht="15.75" x14ac:dyDescent="0.25">
      <c r="B49" s="77" t="s">
        <v>3654</v>
      </c>
      <c r="C49" s="77" t="s">
        <v>3655</v>
      </c>
      <c r="D49" s="78">
        <v>2</v>
      </c>
      <c r="E49" s="79">
        <v>9.4</v>
      </c>
      <c r="F49" s="80">
        <v>18.8</v>
      </c>
      <c r="G49" s="81">
        <v>0.5</v>
      </c>
      <c r="H49" s="81">
        <v>1</v>
      </c>
      <c r="I49" s="78" t="s">
        <v>4743</v>
      </c>
      <c r="J49" s="78">
        <v>0</v>
      </c>
      <c r="K49" s="78">
        <v>0</v>
      </c>
      <c r="L49" s="82">
        <v>1</v>
      </c>
    </row>
    <row r="50" spans="1:12" ht="15.75" x14ac:dyDescent="0.25">
      <c r="B50" s="77" t="s">
        <v>3656</v>
      </c>
      <c r="C50" s="77" t="s">
        <v>3657</v>
      </c>
      <c r="D50" s="78">
        <v>2</v>
      </c>
      <c r="E50" s="79">
        <v>8.8000000000000007</v>
      </c>
      <c r="F50" s="80">
        <v>17.600000000000001</v>
      </c>
      <c r="G50" s="81">
        <v>0.46</v>
      </c>
      <c r="H50" s="81">
        <v>0.92</v>
      </c>
      <c r="I50" s="78" t="s">
        <v>4743</v>
      </c>
      <c r="J50" s="78">
        <v>0</v>
      </c>
      <c r="K50" s="78">
        <v>0</v>
      </c>
      <c r="L50" s="82">
        <v>1</v>
      </c>
    </row>
    <row r="51" spans="1:12" ht="15.75" x14ac:dyDescent="0.25">
      <c r="B51" s="77" t="s">
        <v>3658</v>
      </c>
      <c r="C51" s="77" t="s">
        <v>3659</v>
      </c>
      <c r="D51" s="78">
        <v>14</v>
      </c>
      <c r="E51" s="79">
        <v>10.9</v>
      </c>
      <c r="F51" s="80">
        <v>152.6</v>
      </c>
      <c r="G51" s="81">
        <v>0.56999999999999995</v>
      </c>
      <c r="H51" s="81">
        <v>7.98</v>
      </c>
      <c r="I51" s="78" t="s">
        <v>4743</v>
      </c>
      <c r="J51" s="78">
        <v>0</v>
      </c>
      <c r="K51" s="78">
        <v>0</v>
      </c>
      <c r="L51" s="82">
        <v>1</v>
      </c>
    </row>
    <row r="52" spans="1:12" ht="15.75" x14ac:dyDescent="0.25">
      <c r="B52" s="77" t="s">
        <v>3660</v>
      </c>
      <c r="C52" s="77" t="s">
        <v>3661</v>
      </c>
      <c r="D52" s="78">
        <v>2</v>
      </c>
      <c r="E52" s="79">
        <v>10.4</v>
      </c>
      <c r="F52" s="80">
        <v>20.8</v>
      </c>
      <c r="G52" s="81">
        <v>0.55000000000000004</v>
      </c>
      <c r="H52" s="81">
        <v>1.1000000000000001</v>
      </c>
      <c r="I52" s="78" t="s">
        <v>4743</v>
      </c>
      <c r="J52" s="78">
        <v>0</v>
      </c>
      <c r="K52" s="78">
        <v>0</v>
      </c>
      <c r="L52" s="82">
        <v>1</v>
      </c>
    </row>
    <row r="53" spans="1:12" ht="15.75" x14ac:dyDescent="0.25">
      <c r="B53" s="77" t="s">
        <v>3672</v>
      </c>
      <c r="C53" s="77" t="s">
        <v>3673</v>
      </c>
      <c r="D53" s="78">
        <v>128</v>
      </c>
      <c r="E53" s="79">
        <v>1.6</v>
      </c>
      <c r="F53" s="80">
        <v>204.8</v>
      </c>
      <c r="G53" s="81">
        <v>0.03</v>
      </c>
      <c r="H53" s="81">
        <v>3.84</v>
      </c>
      <c r="I53" s="78" t="s">
        <v>4743</v>
      </c>
      <c r="J53" s="78">
        <v>0</v>
      </c>
      <c r="K53" s="78">
        <v>0</v>
      </c>
      <c r="L53" s="82">
        <v>16</v>
      </c>
    </row>
    <row r="54" spans="1:12" x14ac:dyDescent="0.25">
      <c r="A54" t="s">
        <v>4781</v>
      </c>
    </row>
    <row r="55" spans="1:12" ht="15.75" x14ac:dyDescent="0.25">
      <c r="B55" s="77" t="s">
        <v>2625</v>
      </c>
      <c r="C55" s="77" t="s">
        <v>2626</v>
      </c>
      <c r="D55" s="78">
        <v>15</v>
      </c>
      <c r="E55" s="79">
        <v>45.5</v>
      </c>
      <c r="F55" s="80">
        <v>682.5</v>
      </c>
      <c r="G55" s="81">
        <v>1.28</v>
      </c>
      <c r="H55" s="81">
        <v>19.2</v>
      </c>
      <c r="I55" s="78" t="s">
        <v>4742</v>
      </c>
      <c r="J55" s="78">
        <v>0</v>
      </c>
      <c r="K55" s="78">
        <v>0</v>
      </c>
      <c r="L55" s="82">
        <v>2</v>
      </c>
    </row>
    <row r="56" spans="1:12" ht="15.75" x14ac:dyDescent="0.25">
      <c r="B56" s="77" t="s">
        <v>2633</v>
      </c>
      <c r="C56" s="77" t="s">
        <v>2634</v>
      </c>
      <c r="D56" s="78">
        <v>2</v>
      </c>
      <c r="E56" s="79">
        <v>4551.2</v>
      </c>
      <c r="F56" s="80">
        <v>9102.4</v>
      </c>
      <c r="G56" s="81">
        <v>57.72</v>
      </c>
      <c r="H56" s="81">
        <v>115.44</v>
      </c>
      <c r="I56" s="78" t="s">
        <v>4742</v>
      </c>
      <c r="J56" s="78"/>
      <c r="K56" s="78"/>
      <c r="L56" s="82">
        <v>0</v>
      </c>
    </row>
    <row r="57" spans="1:12" ht="15.75" x14ac:dyDescent="0.25">
      <c r="B57" s="77" t="s">
        <v>2635</v>
      </c>
      <c r="C57" s="77" t="s">
        <v>2636</v>
      </c>
      <c r="D57" s="78">
        <v>1</v>
      </c>
      <c r="E57" s="79">
        <v>4535.6000000000004</v>
      </c>
      <c r="F57" s="80">
        <v>4535.6000000000004</v>
      </c>
      <c r="G57" s="81">
        <v>57.32</v>
      </c>
      <c r="H57" s="81">
        <v>57.32</v>
      </c>
      <c r="I57" s="78" t="s">
        <v>4742</v>
      </c>
      <c r="J57" s="78"/>
      <c r="K57" s="78"/>
      <c r="L57" s="82">
        <v>0</v>
      </c>
    </row>
    <row r="58" spans="1:12" ht="15.75" x14ac:dyDescent="0.25">
      <c r="B58" s="77" t="s">
        <v>2657</v>
      </c>
      <c r="C58" s="77" t="s">
        <v>2658</v>
      </c>
      <c r="D58" s="78">
        <v>1</v>
      </c>
      <c r="E58" s="79">
        <v>686</v>
      </c>
      <c r="F58" s="80">
        <v>686</v>
      </c>
      <c r="G58" s="81">
        <v>13.14</v>
      </c>
      <c r="H58" s="81">
        <v>13.14</v>
      </c>
      <c r="I58" s="78" t="s">
        <v>4742</v>
      </c>
      <c r="J58" s="78">
        <v>0</v>
      </c>
      <c r="K58" s="78">
        <v>0</v>
      </c>
      <c r="L58" s="82">
        <v>1</v>
      </c>
    </row>
    <row r="59" spans="1:12" ht="15.75" x14ac:dyDescent="0.25">
      <c r="B59" s="77" t="s">
        <v>2659</v>
      </c>
      <c r="C59" s="77" t="s">
        <v>2660</v>
      </c>
      <c r="D59" s="78">
        <v>1</v>
      </c>
      <c r="E59" s="79">
        <v>697.7</v>
      </c>
      <c r="F59" s="80">
        <v>697.7</v>
      </c>
      <c r="G59" s="81">
        <v>13.45</v>
      </c>
      <c r="H59" s="81">
        <v>13.45</v>
      </c>
      <c r="I59" s="78" t="s">
        <v>4742</v>
      </c>
      <c r="J59" s="78">
        <v>0</v>
      </c>
      <c r="K59" s="78">
        <v>0</v>
      </c>
      <c r="L59" s="82">
        <v>0</v>
      </c>
    </row>
    <row r="60" spans="1:12" ht="15.75" x14ac:dyDescent="0.25">
      <c r="B60" s="77" t="s">
        <v>2661</v>
      </c>
      <c r="C60" s="77" t="s">
        <v>2662</v>
      </c>
      <c r="D60" s="78">
        <v>2</v>
      </c>
      <c r="E60" s="79">
        <v>673.5</v>
      </c>
      <c r="F60" s="80">
        <v>1347</v>
      </c>
      <c r="G60" s="81">
        <v>12.75</v>
      </c>
      <c r="H60" s="81">
        <v>25.5</v>
      </c>
      <c r="I60" s="78" t="s">
        <v>4743</v>
      </c>
      <c r="J60" s="78">
        <v>0</v>
      </c>
      <c r="K60" s="78">
        <v>0</v>
      </c>
      <c r="L60" s="82">
        <v>1</v>
      </c>
    </row>
    <row r="61" spans="1:12" ht="15.75" x14ac:dyDescent="0.25">
      <c r="B61" s="77" t="s">
        <v>2663</v>
      </c>
      <c r="C61" s="77" t="s">
        <v>2664</v>
      </c>
      <c r="D61" s="78">
        <v>1</v>
      </c>
      <c r="E61" s="79">
        <v>673.5</v>
      </c>
      <c r="F61" s="80">
        <v>673.5</v>
      </c>
      <c r="G61" s="81">
        <v>12.75</v>
      </c>
      <c r="H61" s="81">
        <v>12.75</v>
      </c>
      <c r="I61" s="78" t="s">
        <v>4742</v>
      </c>
      <c r="J61" s="78">
        <v>0</v>
      </c>
      <c r="K61" s="78">
        <v>0</v>
      </c>
      <c r="L61" s="82">
        <v>0</v>
      </c>
    </row>
    <row r="62" spans="1:12" ht="15.75" x14ac:dyDescent="0.25">
      <c r="B62" s="77" t="s">
        <v>2665</v>
      </c>
      <c r="C62" s="77" t="s">
        <v>2666</v>
      </c>
      <c r="D62" s="78">
        <v>1</v>
      </c>
      <c r="E62" s="79">
        <v>685.2</v>
      </c>
      <c r="F62" s="80">
        <v>685.2</v>
      </c>
      <c r="G62" s="81">
        <v>13.06</v>
      </c>
      <c r="H62" s="81">
        <v>13.06</v>
      </c>
      <c r="I62" s="78" t="s">
        <v>4742</v>
      </c>
      <c r="J62" s="78">
        <v>0</v>
      </c>
      <c r="K62" s="78">
        <v>0</v>
      </c>
      <c r="L62" s="82">
        <v>1</v>
      </c>
    </row>
    <row r="63" spans="1:12" ht="15.75" x14ac:dyDescent="0.25">
      <c r="B63" s="77" t="s">
        <v>2667</v>
      </c>
      <c r="C63" s="77" t="s">
        <v>2668</v>
      </c>
      <c r="D63" s="78">
        <v>2</v>
      </c>
      <c r="E63" s="79">
        <v>673.5</v>
      </c>
      <c r="F63" s="80">
        <v>1347</v>
      </c>
      <c r="G63" s="81">
        <v>12.75</v>
      </c>
      <c r="H63" s="81">
        <v>25.5</v>
      </c>
      <c r="I63" s="78" t="s">
        <v>4743</v>
      </c>
      <c r="J63" s="78">
        <v>0</v>
      </c>
      <c r="K63" s="78">
        <v>0</v>
      </c>
      <c r="L63" s="82">
        <v>2</v>
      </c>
    </row>
    <row r="64" spans="1:12" ht="15.75" x14ac:dyDescent="0.25">
      <c r="B64" s="77" t="s">
        <v>2747</v>
      </c>
      <c r="C64" s="77" t="s">
        <v>2748</v>
      </c>
      <c r="D64" s="78">
        <v>28</v>
      </c>
      <c r="E64" s="79">
        <v>123.4</v>
      </c>
      <c r="F64" s="80">
        <v>3455.2</v>
      </c>
      <c r="G64" s="81">
        <v>4.41</v>
      </c>
      <c r="H64" s="81">
        <v>123.48</v>
      </c>
      <c r="I64" s="78" t="s">
        <v>4743</v>
      </c>
      <c r="J64" s="78">
        <v>0</v>
      </c>
      <c r="K64" s="78">
        <v>0</v>
      </c>
      <c r="L64" s="82">
        <v>14</v>
      </c>
    </row>
    <row r="65" spans="2:12" ht="15.75" x14ac:dyDescent="0.25">
      <c r="B65" s="77" t="s">
        <v>2795</v>
      </c>
      <c r="C65" s="77" t="s">
        <v>2796</v>
      </c>
      <c r="D65" s="78">
        <v>9</v>
      </c>
      <c r="E65" s="79">
        <v>3763.7</v>
      </c>
      <c r="F65" s="80">
        <v>33873.300000000003</v>
      </c>
      <c r="G65" s="81">
        <v>45.26</v>
      </c>
      <c r="H65" s="81">
        <v>407.34</v>
      </c>
      <c r="I65" s="78" t="s">
        <v>4742</v>
      </c>
      <c r="J65" s="78">
        <v>0</v>
      </c>
      <c r="K65" s="78">
        <v>0</v>
      </c>
      <c r="L65" s="82">
        <v>2</v>
      </c>
    </row>
    <row r="66" spans="2:12" ht="15.75" x14ac:dyDescent="0.25">
      <c r="B66" s="77" t="s">
        <v>2870</v>
      </c>
      <c r="C66" s="77" t="s">
        <v>2871</v>
      </c>
      <c r="D66" s="78">
        <v>102</v>
      </c>
      <c r="E66" s="79">
        <v>8.4</v>
      </c>
      <c r="F66" s="80">
        <v>856.8</v>
      </c>
      <c r="G66" s="81">
        <v>0.13</v>
      </c>
      <c r="H66" s="81">
        <v>13.26</v>
      </c>
      <c r="I66" s="78" t="s">
        <v>4743</v>
      </c>
      <c r="J66" s="78">
        <v>0</v>
      </c>
      <c r="K66" s="78">
        <v>0</v>
      </c>
      <c r="L66" s="82">
        <v>14</v>
      </c>
    </row>
    <row r="67" spans="2:12" ht="15.75" x14ac:dyDescent="0.25">
      <c r="B67" s="77" t="s">
        <v>2872</v>
      </c>
      <c r="C67" s="77" t="s">
        <v>2873</v>
      </c>
      <c r="D67" s="78">
        <v>102</v>
      </c>
      <c r="E67" s="79">
        <v>2.2000000000000002</v>
      </c>
      <c r="F67" s="80">
        <v>224.4</v>
      </c>
      <c r="G67" s="81">
        <v>0.12</v>
      </c>
      <c r="H67" s="81">
        <v>12.24</v>
      </c>
      <c r="I67" s="78" t="s">
        <v>4743</v>
      </c>
      <c r="J67" s="78">
        <v>0</v>
      </c>
      <c r="K67" s="78">
        <v>0</v>
      </c>
      <c r="L67" s="82">
        <v>14</v>
      </c>
    </row>
    <row r="68" spans="2:12" ht="15.75" x14ac:dyDescent="0.25">
      <c r="B68" s="77" t="s">
        <v>2882</v>
      </c>
      <c r="C68" s="77" t="s">
        <v>2883</v>
      </c>
      <c r="D68" s="78">
        <v>1</v>
      </c>
      <c r="E68" s="79">
        <v>1192.7</v>
      </c>
      <c r="F68" s="80">
        <v>1192.7</v>
      </c>
      <c r="G68" s="81">
        <v>25.37</v>
      </c>
      <c r="H68" s="81">
        <v>25.37</v>
      </c>
      <c r="I68" s="78" t="s">
        <v>4742</v>
      </c>
      <c r="J68" s="78">
        <v>0</v>
      </c>
      <c r="K68" s="78">
        <v>0</v>
      </c>
      <c r="L68" s="82">
        <v>1</v>
      </c>
    </row>
    <row r="69" spans="2:12" ht="15.75" x14ac:dyDescent="0.25">
      <c r="B69" s="77" t="s">
        <v>2884</v>
      </c>
      <c r="C69" s="77" t="s">
        <v>2885</v>
      </c>
      <c r="D69" s="78">
        <v>8</v>
      </c>
      <c r="E69" s="79">
        <v>247</v>
      </c>
      <c r="F69" s="80">
        <v>1976</v>
      </c>
      <c r="G69" s="81">
        <v>4.5999999999999996</v>
      </c>
      <c r="H69" s="81">
        <v>36.799999999999997</v>
      </c>
      <c r="I69" s="78" t="s">
        <v>4742</v>
      </c>
      <c r="J69" s="78">
        <v>0</v>
      </c>
      <c r="K69" s="78">
        <v>0</v>
      </c>
      <c r="L69" s="82">
        <v>2</v>
      </c>
    </row>
    <row r="70" spans="2:12" ht="15.75" x14ac:dyDescent="0.25">
      <c r="B70" s="77" t="s">
        <v>2886</v>
      </c>
      <c r="C70" s="77" t="s">
        <v>2887</v>
      </c>
      <c r="D70" s="78">
        <v>6</v>
      </c>
      <c r="E70" s="79">
        <v>1190.4000000000001</v>
      </c>
      <c r="F70" s="80">
        <v>7142.4</v>
      </c>
      <c r="G70" s="81">
        <v>25.3</v>
      </c>
      <c r="H70" s="81">
        <v>151.80000000000001</v>
      </c>
      <c r="I70" s="78" t="s">
        <v>4742</v>
      </c>
      <c r="J70" s="78">
        <v>0</v>
      </c>
      <c r="K70" s="78">
        <v>0</v>
      </c>
      <c r="L70" s="82">
        <v>0</v>
      </c>
    </row>
    <row r="71" spans="2:12" ht="15.75" x14ac:dyDescent="0.25">
      <c r="B71" s="77" t="s">
        <v>2906</v>
      </c>
      <c r="C71" s="77" t="s">
        <v>2907</v>
      </c>
      <c r="D71" s="78">
        <v>10</v>
      </c>
      <c r="E71" s="79">
        <v>1764.7</v>
      </c>
      <c r="F71" s="80">
        <v>17647</v>
      </c>
      <c r="G71" s="81">
        <v>21.81</v>
      </c>
      <c r="H71" s="81">
        <v>218.1</v>
      </c>
      <c r="I71" s="78" t="s">
        <v>4742</v>
      </c>
      <c r="J71" s="78"/>
      <c r="K71" s="78"/>
      <c r="L71" s="82">
        <v>0</v>
      </c>
    </row>
    <row r="72" spans="2:12" ht="15.75" x14ac:dyDescent="0.25">
      <c r="B72" s="77" t="s">
        <v>2920</v>
      </c>
      <c r="C72" s="77" t="s">
        <v>2921</v>
      </c>
      <c r="D72" s="78">
        <v>10</v>
      </c>
      <c r="E72" s="79">
        <v>222.3</v>
      </c>
      <c r="F72" s="80">
        <v>2223</v>
      </c>
      <c r="G72" s="81">
        <v>5.14</v>
      </c>
      <c r="H72" s="81">
        <v>51.4</v>
      </c>
      <c r="I72" s="78" t="s">
        <v>4742</v>
      </c>
      <c r="J72" s="78">
        <v>0</v>
      </c>
      <c r="K72" s="78">
        <v>0</v>
      </c>
      <c r="L72" s="82">
        <v>2</v>
      </c>
    </row>
    <row r="73" spans="2:12" ht="15.75" x14ac:dyDescent="0.25">
      <c r="B73" s="77" t="s">
        <v>2922</v>
      </c>
      <c r="C73" s="77" t="s">
        <v>2923</v>
      </c>
      <c r="D73" s="78">
        <v>10</v>
      </c>
      <c r="E73" s="79">
        <v>222.9</v>
      </c>
      <c r="F73" s="80">
        <v>2229</v>
      </c>
      <c r="G73" s="81">
        <v>5.47</v>
      </c>
      <c r="H73" s="81">
        <v>54.7</v>
      </c>
      <c r="I73" s="78" t="s">
        <v>4742</v>
      </c>
      <c r="J73" s="78">
        <v>0</v>
      </c>
      <c r="K73" s="78">
        <v>0</v>
      </c>
      <c r="L73" s="82">
        <v>2</v>
      </c>
    </row>
    <row r="74" spans="2:12" ht="15.75" x14ac:dyDescent="0.25">
      <c r="B74" s="77" t="s">
        <v>2976</v>
      </c>
      <c r="C74" s="77" t="s">
        <v>2977</v>
      </c>
      <c r="D74" s="78">
        <v>40</v>
      </c>
      <c r="E74" s="79">
        <v>1.5</v>
      </c>
      <c r="F74" s="80">
        <v>60</v>
      </c>
      <c r="G74" s="81">
        <v>0.04</v>
      </c>
      <c r="H74" s="81">
        <v>1.6</v>
      </c>
      <c r="I74" s="78" t="s">
        <v>4743</v>
      </c>
      <c r="J74" s="78">
        <v>0</v>
      </c>
      <c r="K74" s="78">
        <v>0</v>
      </c>
      <c r="L74" s="82">
        <v>4</v>
      </c>
    </row>
    <row r="75" spans="2:12" ht="15.75" x14ac:dyDescent="0.25">
      <c r="B75" s="77" t="s">
        <v>3004</v>
      </c>
      <c r="C75" s="77" t="s">
        <v>3005</v>
      </c>
      <c r="D75" s="78">
        <v>4</v>
      </c>
      <c r="E75" s="79">
        <v>228.8</v>
      </c>
      <c r="F75" s="80">
        <v>915.2</v>
      </c>
      <c r="G75" s="81">
        <v>11.13</v>
      </c>
      <c r="H75" s="81">
        <v>44.52</v>
      </c>
      <c r="I75" s="78" t="s">
        <v>4743</v>
      </c>
      <c r="J75" s="78">
        <v>0</v>
      </c>
      <c r="K75" s="78">
        <v>0</v>
      </c>
      <c r="L75" s="82">
        <v>2</v>
      </c>
    </row>
    <row r="76" spans="2:12" ht="15.75" x14ac:dyDescent="0.25">
      <c r="B76" s="77" t="s">
        <v>3006</v>
      </c>
      <c r="C76" s="77" t="s">
        <v>3007</v>
      </c>
      <c r="D76" s="78">
        <v>4</v>
      </c>
      <c r="E76" s="79">
        <v>210</v>
      </c>
      <c r="F76" s="80">
        <v>840</v>
      </c>
      <c r="G76" s="81">
        <v>10.199999999999999</v>
      </c>
      <c r="H76" s="81">
        <v>40.799999999999997</v>
      </c>
      <c r="I76" s="78" t="s">
        <v>4743</v>
      </c>
      <c r="J76" s="78">
        <v>0</v>
      </c>
      <c r="K76" s="78">
        <v>0</v>
      </c>
      <c r="L76" s="82">
        <v>2</v>
      </c>
    </row>
    <row r="77" spans="2:12" ht="15.75" x14ac:dyDescent="0.25">
      <c r="B77" s="77" t="s">
        <v>3008</v>
      </c>
      <c r="C77" s="77" t="s">
        <v>3009</v>
      </c>
      <c r="D77" s="78">
        <v>2</v>
      </c>
      <c r="E77" s="79">
        <v>172.6</v>
      </c>
      <c r="F77" s="80">
        <v>345.2</v>
      </c>
      <c r="G77" s="81">
        <v>8.4</v>
      </c>
      <c r="H77" s="81">
        <v>16.8</v>
      </c>
      <c r="I77" s="78" t="s">
        <v>4743</v>
      </c>
      <c r="J77" s="78">
        <v>0</v>
      </c>
      <c r="K77" s="78">
        <v>0</v>
      </c>
      <c r="L77" s="82">
        <v>1</v>
      </c>
    </row>
    <row r="78" spans="2:12" ht="15.75" x14ac:dyDescent="0.25">
      <c r="B78" s="77" t="s">
        <v>3010</v>
      </c>
      <c r="C78" s="77" t="s">
        <v>3011</v>
      </c>
      <c r="D78" s="78">
        <v>2</v>
      </c>
      <c r="E78" s="79">
        <v>287.3</v>
      </c>
      <c r="F78" s="80">
        <v>574.6</v>
      </c>
      <c r="G78" s="81">
        <v>13.95</v>
      </c>
      <c r="H78" s="81">
        <v>27.9</v>
      </c>
      <c r="I78" s="78" t="s">
        <v>4743</v>
      </c>
      <c r="J78" s="78">
        <v>0</v>
      </c>
      <c r="K78" s="78">
        <v>0</v>
      </c>
      <c r="L78" s="82">
        <v>1</v>
      </c>
    </row>
    <row r="79" spans="2:12" ht="15.75" x14ac:dyDescent="0.25">
      <c r="B79" s="77" t="s">
        <v>3012</v>
      </c>
      <c r="C79" s="77" t="s">
        <v>3013</v>
      </c>
      <c r="D79" s="78">
        <v>2</v>
      </c>
      <c r="E79" s="79">
        <v>266.7</v>
      </c>
      <c r="F79" s="80">
        <v>533.4</v>
      </c>
      <c r="G79" s="81">
        <v>12.96</v>
      </c>
      <c r="H79" s="81">
        <v>25.92</v>
      </c>
      <c r="I79" s="78" t="s">
        <v>4743</v>
      </c>
      <c r="J79" s="78">
        <v>0</v>
      </c>
      <c r="K79" s="78">
        <v>0</v>
      </c>
      <c r="L79" s="82">
        <v>1</v>
      </c>
    </row>
    <row r="80" spans="2:12" ht="15.75" x14ac:dyDescent="0.25">
      <c r="B80" s="77" t="s">
        <v>3014</v>
      </c>
      <c r="C80" s="77" t="s">
        <v>3015</v>
      </c>
      <c r="D80" s="78">
        <v>2</v>
      </c>
      <c r="E80" s="79">
        <v>236.3</v>
      </c>
      <c r="F80" s="80">
        <v>472.6</v>
      </c>
      <c r="G80" s="81">
        <v>11.49</v>
      </c>
      <c r="H80" s="81">
        <v>22.98</v>
      </c>
      <c r="I80" s="78" t="s">
        <v>4743</v>
      </c>
      <c r="J80" s="78">
        <v>0</v>
      </c>
      <c r="K80" s="78">
        <v>0</v>
      </c>
      <c r="L80" s="82">
        <v>1</v>
      </c>
    </row>
    <row r="81" spans="2:12" ht="15.75" x14ac:dyDescent="0.25">
      <c r="B81" s="77" t="s">
        <v>3016</v>
      </c>
      <c r="C81" s="77" t="s">
        <v>3017</v>
      </c>
      <c r="D81" s="78">
        <v>2</v>
      </c>
      <c r="E81" s="79">
        <v>216.4</v>
      </c>
      <c r="F81" s="80">
        <v>432.8</v>
      </c>
      <c r="G81" s="81">
        <v>10.54</v>
      </c>
      <c r="H81" s="81">
        <v>21.08</v>
      </c>
      <c r="I81" s="78" t="s">
        <v>4743</v>
      </c>
      <c r="J81" s="78">
        <v>0</v>
      </c>
      <c r="K81" s="78">
        <v>0</v>
      </c>
      <c r="L81" s="82">
        <v>1</v>
      </c>
    </row>
    <row r="82" spans="2:12" ht="15.75" x14ac:dyDescent="0.25">
      <c r="B82" s="77" t="s">
        <v>3018</v>
      </c>
      <c r="C82" s="77" t="s">
        <v>3019</v>
      </c>
      <c r="D82" s="78">
        <v>2</v>
      </c>
      <c r="E82" s="79">
        <v>288.3</v>
      </c>
      <c r="F82" s="80">
        <v>576.6</v>
      </c>
      <c r="G82" s="81">
        <v>13.99</v>
      </c>
      <c r="H82" s="81">
        <v>27.98</v>
      </c>
      <c r="I82" s="78" t="s">
        <v>4743</v>
      </c>
      <c r="J82" s="78">
        <v>0</v>
      </c>
      <c r="K82" s="78">
        <v>0</v>
      </c>
      <c r="L82" s="82">
        <v>1</v>
      </c>
    </row>
    <row r="83" spans="2:12" ht="15.75" x14ac:dyDescent="0.25">
      <c r="B83" s="77" t="s">
        <v>3020</v>
      </c>
      <c r="C83" s="77" t="s">
        <v>3021</v>
      </c>
      <c r="D83" s="78">
        <v>2</v>
      </c>
      <c r="E83" s="79">
        <v>267.5</v>
      </c>
      <c r="F83" s="80">
        <v>535</v>
      </c>
      <c r="G83" s="81">
        <v>13</v>
      </c>
      <c r="H83" s="81">
        <v>26</v>
      </c>
      <c r="I83" s="78" t="s">
        <v>4743</v>
      </c>
      <c r="J83" s="78">
        <v>0</v>
      </c>
      <c r="K83" s="78">
        <v>0</v>
      </c>
      <c r="L83" s="82">
        <v>1</v>
      </c>
    </row>
    <row r="84" spans="2:12" ht="15.75" x14ac:dyDescent="0.25">
      <c r="B84" s="77" t="s">
        <v>3022</v>
      </c>
      <c r="C84" s="77" t="s">
        <v>3023</v>
      </c>
      <c r="D84" s="78">
        <v>2</v>
      </c>
      <c r="E84" s="79">
        <v>201.3</v>
      </c>
      <c r="F84" s="80">
        <v>402.6</v>
      </c>
      <c r="G84" s="81">
        <v>9.8000000000000007</v>
      </c>
      <c r="H84" s="81">
        <v>19.600000000000001</v>
      </c>
      <c r="I84" s="78" t="s">
        <v>4743</v>
      </c>
      <c r="J84" s="78">
        <v>0</v>
      </c>
      <c r="K84" s="78">
        <v>0</v>
      </c>
      <c r="L84" s="82">
        <v>1</v>
      </c>
    </row>
    <row r="85" spans="2:12" ht="15.75" x14ac:dyDescent="0.25">
      <c r="B85" s="77" t="s">
        <v>3024</v>
      </c>
      <c r="C85" s="77" t="s">
        <v>3025</v>
      </c>
      <c r="D85" s="78">
        <v>4</v>
      </c>
      <c r="E85" s="79">
        <v>209.7</v>
      </c>
      <c r="F85" s="80">
        <v>838.8</v>
      </c>
      <c r="G85" s="81">
        <v>10.19</v>
      </c>
      <c r="H85" s="81">
        <v>40.76</v>
      </c>
      <c r="I85" s="78" t="s">
        <v>4743</v>
      </c>
      <c r="J85" s="78">
        <v>0</v>
      </c>
      <c r="K85" s="78">
        <v>0</v>
      </c>
      <c r="L85" s="82">
        <v>2</v>
      </c>
    </row>
    <row r="86" spans="2:12" ht="15.75" x14ac:dyDescent="0.25">
      <c r="B86" s="77" t="s">
        <v>3026</v>
      </c>
      <c r="C86" s="77" t="s">
        <v>3027</v>
      </c>
      <c r="D86" s="78">
        <v>1</v>
      </c>
      <c r="E86" s="79">
        <v>173.4</v>
      </c>
      <c r="F86" s="80">
        <v>173.4</v>
      </c>
      <c r="G86" s="81">
        <v>8.44</v>
      </c>
      <c r="H86" s="81">
        <v>8.44</v>
      </c>
      <c r="I86" s="78" t="s">
        <v>4743</v>
      </c>
      <c r="J86" s="78">
        <v>0</v>
      </c>
      <c r="K86" s="78">
        <v>0</v>
      </c>
      <c r="L86" s="82">
        <v>1</v>
      </c>
    </row>
    <row r="87" spans="2:12" ht="15.75" x14ac:dyDescent="0.25">
      <c r="B87" s="77" t="s">
        <v>3028</v>
      </c>
      <c r="C87" s="77" t="s">
        <v>3029</v>
      </c>
      <c r="D87" s="78">
        <v>1</v>
      </c>
      <c r="E87" s="79">
        <v>288.3</v>
      </c>
      <c r="F87" s="80">
        <v>288.3</v>
      </c>
      <c r="G87" s="81">
        <v>13.99</v>
      </c>
      <c r="H87" s="81">
        <v>13.99</v>
      </c>
      <c r="I87" s="78" t="s">
        <v>4743</v>
      </c>
      <c r="J87" s="78">
        <v>0</v>
      </c>
      <c r="K87" s="78">
        <v>0</v>
      </c>
      <c r="L87" s="82">
        <v>1</v>
      </c>
    </row>
    <row r="88" spans="2:12" ht="15.75" x14ac:dyDescent="0.25">
      <c r="B88" s="77" t="s">
        <v>3030</v>
      </c>
      <c r="C88" s="77" t="s">
        <v>3031</v>
      </c>
      <c r="D88" s="78">
        <v>1</v>
      </c>
      <c r="E88" s="79">
        <v>267.5</v>
      </c>
      <c r="F88" s="80">
        <v>267.5</v>
      </c>
      <c r="G88" s="81">
        <v>13</v>
      </c>
      <c r="H88" s="81">
        <v>13</v>
      </c>
      <c r="I88" s="78" t="s">
        <v>4743</v>
      </c>
      <c r="J88" s="78">
        <v>0</v>
      </c>
      <c r="K88" s="78">
        <v>0</v>
      </c>
      <c r="L88" s="82">
        <v>1</v>
      </c>
    </row>
    <row r="89" spans="2:12" ht="15.75" x14ac:dyDescent="0.25">
      <c r="B89" s="77" t="s">
        <v>3032</v>
      </c>
      <c r="C89" s="77" t="s">
        <v>3033</v>
      </c>
      <c r="D89" s="78">
        <v>1</v>
      </c>
      <c r="E89" s="79">
        <v>237.1</v>
      </c>
      <c r="F89" s="80">
        <v>237.1</v>
      </c>
      <c r="G89" s="81">
        <v>11.53</v>
      </c>
      <c r="H89" s="81">
        <v>11.53</v>
      </c>
      <c r="I89" s="78" t="s">
        <v>4743</v>
      </c>
      <c r="J89" s="78">
        <v>0</v>
      </c>
      <c r="K89" s="78">
        <v>0</v>
      </c>
      <c r="L89" s="82">
        <v>1</v>
      </c>
    </row>
    <row r="90" spans="2:12" ht="15.75" x14ac:dyDescent="0.25">
      <c r="B90" s="77" t="s">
        <v>3034</v>
      </c>
      <c r="C90" s="77" t="s">
        <v>3035</v>
      </c>
      <c r="D90" s="78">
        <v>1</v>
      </c>
      <c r="E90" s="79">
        <v>216.4</v>
      </c>
      <c r="F90" s="80">
        <v>216.4</v>
      </c>
      <c r="G90" s="81">
        <v>10.54</v>
      </c>
      <c r="H90" s="81">
        <v>10.54</v>
      </c>
      <c r="I90" s="78" t="s">
        <v>4743</v>
      </c>
      <c r="J90" s="78">
        <v>0</v>
      </c>
      <c r="K90" s="78">
        <v>0</v>
      </c>
      <c r="L90" s="82">
        <v>1</v>
      </c>
    </row>
    <row r="91" spans="2:12" ht="15.75" x14ac:dyDescent="0.25">
      <c r="B91" s="77" t="s">
        <v>3036</v>
      </c>
      <c r="C91" s="77" t="s">
        <v>3037</v>
      </c>
      <c r="D91" s="78">
        <v>1</v>
      </c>
      <c r="E91" s="79">
        <v>288.3</v>
      </c>
      <c r="F91" s="80">
        <v>288.3</v>
      </c>
      <c r="G91" s="81">
        <v>13.99</v>
      </c>
      <c r="H91" s="81">
        <v>13.99</v>
      </c>
      <c r="I91" s="78" t="s">
        <v>4743</v>
      </c>
      <c r="J91" s="78">
        <v>0</v>
      </c>
      <c r="K91" s="78">
        <v>0</v>
      </c>
      <c r="L91" s="82">
        <v>1</v>
      </c>
    </row>
    <row r="92" spans="2:12" ht="15.75" x14ac:dyDescent="0.25">
      <c r="B92" s="77" t="s">
        <v>3038</v>
      </c>
      <c r="C92" s="77" t="s">
        <v>3039</v>
      </c>
      <c r="D92" s="78">
        <v>1</v>
      </c>
      <c r="E92" s="79">
        <v>267.5</v>
      </c>
      <c r="F92" s="80">
        <v>267.5</v>
      </c>
      <c r="G92" s="81">
        <v>13</v>
      </c>
      <c r="H92" s="81">
        <v>13</v>
      </c>
      <c r="I92" s="78" t="s">
        <v>4743</v>
      </c>
      <c r="J92" s="78">
        <v>0</v>
      </c>
      <c r="K92" s="78">
        <v>0</v>
      </c>
      <c r="L92" s="82">
        <v>1</v>
      </c>
    </row>
    <row r="93" spans="2:12" ht="15.75" x14ac:dyDescent="0.25">
      <c r="B93" s="77" t="s">
        <v>3040</v>
      </c>
      <c r="C93" s="77" t="s">
        <v>3041</v>
      </c>
      <c r="D93" s="78">
        <v>1</v>
      </c>
      <c r="E93" s="79">
        <v>201.3</v>
      </c>
      <c r="F93" s="80">
        <v>201.3</v>
      </c>
      <c r="G93" s="81">
        <v>9.8000000000000007</v>
      </c>
      <c r="H93" s="81">
        <v>9.8000000000000007</v>
      </c>
      <c r="I93" s="78" t="s">
        <v>4743</v>
      </c>
      <c r="J93" s="78">
        <v>0</v>
      </c>
      <c r="K93" s="78">
        <v>0</v>
      </c>
      <c r="L93" s="82">
        <v>1</v>
      </c>
    </row>
    <row r="94" spans="2:12" ht="15.75" x14ac:dyDescent="0.25">
      <c r="B94" s="77" t="s">
        <v>3244</v>
      </c>
      <c r="C94" s="77" t="s">
        <v>3245</v>
      </c>
      <c r="D94" s="78">
        <v>112</v>
      </c>
      <c r="E94" s="79">
        <v>49</v>
      </c>
      <c r="F94" s="80">
        <v>5488</v>
      </c>
      <c r="G94" s="81">
        <v>14.89</v>
      </c>
      <c r="H94" s="81">
        <v>1667.68</v>
      </c>
      <c r="I94" s="78" t="s">
        <v>4743</v>
      </c>
      <c r="J94" s="78">
        <v>0</v>
      </c>
      <c r="K94" s="78">
        <v>0</v>
      </c>
      <c r="L94" s="82">
        <v>16</v>
      </c>
    </row>
    <row r="95" spans="2:12" ht="15.75" x14ac:dyDescent="0.25">
      <c r="B95" s="77" t="s">
        <v>3246</v>
      </c>
      <c r="C95" s="77" t="s">
        <v>3247</v>
      </c>
      <c r="D95" s="78">
        <v>112</v>
      </c>
      <c r="E95" s="79">
        <v>47</v>
      </c>
      <c r="F95" s="80">
        <v>5264</v>
      </c>
      <c r="G95" s="81">
        <v>14.26</v>
      </c>
      <c r="H95" s="81">
        <v>1597.12</v>
      </c>
      <c r="I95" s="78" t="s">
        <v>4743</v>
      </c>
      <c r="J95" s="78">
        <v>0</v>
      </c>
      <c r="K95" s="78">
        <v>0</v>
      </c>
      <c r="L95" s="82">
        <v>16</v>
      </c>
    </row>
    <row r="96" spans="2:12" ht="15.75" x14ac:dyDescent="0.25">
      <c r="B96" s="77" t="s">
        <v>3248</v>
      </c>
      <c r="C96" s="77" t="s">
        <v>3249</v>
      </c>
      <c r="D96" s="78">
        <v>84</v>
      </c>
      <c r="E96" s="79">
        <v>70.599999999999994</v>
      </c>
      <c r="F96" s="80">
        <v>5930.4</v>
      </c>
      <c r="G96" s="81">
        <v>24.34</v>
      </c>
      <c r="H96" s="81">
        <v>2044.56</v>
      </c>
      <c r="I96" s="78" t="s">
        <v>4755</v>
      </c>
      <c r="J96" s="78">
        <v>0</v>
      </c>
      <c r="K96" s="78">
        <v>0</v>
      </c>
      <c r="L96" s="82">
        <v>12</v>
      </c>
    </row>
    <row r="97" spans="2:12" ht="15.75" x14ac:dyDescent="0.25">
      <c r="B97" s="77" t="s">
        <v>3250</v>
      </c>
      <c r="C97" s="77" t="s">
        <v>3251</v>
      </c>
      <c r="D97" s="78">
        <v>84</v>
      </c>
      <c r="E97" s="79">
        <v>23.6</v>
      </c>
      <c r="F97" s="80">
        <v>1982.4</v>
      </c>
      <c r="G97" s="81">
        <v>8.14</v>
      </c>
      <c r="H97" s="81">
        <v>683.76</v>
      </c>
      <c r="I97" s="78" t="s">
        <v>4755</v>
      </c>
      <c r="J97" s="78">
        <v>0</v>
      </c>
      <c r="K97" s="78">
        <v>0</v>
      </c>
      <c r="L97" s="82">
        <v>12</v>
      </c>
    </row>
    <row r="98" spans="2:12" ht="15.75" x14ac:dyDescent="0.25">
      <c r="B98" s="77" t="s">
        <v>3252</v>
      </c>
      <c r="C98" s="77" t="s">
        <v>3253</v>
      </c>
      <c r="D98" s="78">
        <v>84</v>
      </c>
      <c r="E98" s="79">
        <v>22.9</v>
      </c>
      <c r="F98" s="80">
        <v>1923.6</v>
      </c>
      <c r="G98" s="81">
        <v>7.89</v>
      </c>
      <c r="H98" s="81">
        <v>662.76</v>
      </c>
      <c r="I98" s="78" t="s">
        <v>4755</v>
      </c>
      <c r="J98" s="78">
        <v>0</v>
      </c>
      <c r="K98" s="78">
        <v>0</v>
      </c>
      <c r="L98" s="82">
        <v>12</v>
      </c>
    </row>
    <row r="99" spans="2:12" ht="15.75" x14ac:dyDescent="0.25">
      <c r="B99" s="77" t="s">
        <v>3418</v>
      </c>
      <c r="C99" s="77" t="s">
        <v>3419</v>
      </c>
      <c r="D99" s="78">
        <v>56</v>
      </c>
      <c r="E99" s="79">
        <v>24.3</v>
      </c>
      <c r="F99" s="80">
        <v>1360.8</v>
      </c>
      <c r="G99" s="81">
        <v>0.94</v>
      </c>
      <c r="H99" s="81">
        <v>52.64</v>
      </c>
      <c r="I99" s="78" t="s">
        <v>4743</v>
      </c>
      <c r="J99" s="78">
        <v>0</v>
      </c>
      <c r="K99" s="78">
        <v>0</v>
      </c>
      <c r="L99" s="82">
        <v>8</v>
      </c>
    </row>
    <row r="100" spans="2:12" ht="15.75" x14ac:dyDescent="0.25">
      <c r="B100" s="77" t="s">
        <v>3428</v>
      </c>
      <c r="C100" s="77" t="s">
        <v>3429</v>
      </c>
      <c r="D100" s="78">
        <v>1</v>
      </c>
      <c r="E100" s="79">
        <v>109</v>
      </c>
      <c r="F100" s="80">
        <v>109</v>
      </c>
      <c r="G100" s="81">
        <v>4.05</v>
      </c>
      <c r="H100" s="81">
        <v>4.05</v>
      </c>
      <c r="I100" s="78" t="s">
        <v>4743</v>
      </c>
      <c r="J100" s="78">
        <v>0</v>
      </c>
      <c r="K100" s="78">
        <v>0</v>
      </c>
      <c r="L100" s="82">
        <v>1</v>
      </c>
    </row>
    <row r="101" spans="2:12" ht="15.75" x14ac:dyDescent="0.25">
      <c r="B101" s="77" t="s">
        <v>3430</v>
      </c>
      <c r="C101" s="77" t="s">
        <v>3431</v>
      </c>
      <c r="D101" s="78">
        <v>5</v>
      </c>
      <c r="E101" s="79">
        <v>109</v>
      </c>
      <c r="F101" s="80">
        <v>545</v>
      </c>
      <c r="G101" s="81">
        <v>4.05</v>
      </c>
      <c r="H101" s="81">
        <v>20.25</v>
      </c>
      <c r="I101" s="78" t="s">
        <v>4743</v>
      </c>
      <c r="J101" s="78">
        <v>0</v>
      </c>
      <c r="K101" s="78">
        <v>0</v>
      </c>
      <c r="L101" s="82">
        <v>5</v>
      </c>
    </row>
    <row r="102" spans="2:12" ht="15.75" x14ac:dyDescent="0.25">
      <c r="B102" s="77" t="s">
        <v>3432</v>
      </c>
      <c r="C102" s="77" t="s">
        <v>3433</v>
      </c>
      <c r="D102" s="78">
        <v>4</v>
      </c>
      <c r="E102" s="79">
        <v>109.3</v>
      </c>
      <c r="F102" s="80">
        <v>437.2</v>
      </c>
      <c r="G102" s="81">
        <v>4.07</v>
      </c>
      <c r="H102" s="81">
        <v>16.28</v>
      </c>
      <c r="I102" s="78" t="s">
        <v>4743</v>
      </c>
      <c r="J102" s="78">
        <v>0</v>
      </c>
      <c r="K102" s="78">
        <v>0</v>
      </c>
      <c r="L102" s="82">
        <v>2</v>
      </c>
    </row>
    <row r="103" spans="2:12" ht="15.75" x14ac:dyDescent="0.25">
      <c r="B103" s="77" t="s">
        <v>3434</v>
      </c>
      <c r="C103" s="77" t="s">
        <v>3435</v>
      </c>
      <c r="D103" s="78">
        <v>18</v>
      </c>
      <c r="E103" s="79">
        <v>108.6</v>
      </c>
      <c r="F103" s="80">
        <v>1954.8</v>
      </c>
      <c r="G103" s="81">
        <v>4.05</v>
      </c>
      <c r="H103" s="81">
        <v>72.900000000000006</v>
      </c>
      <c r="I103" s="78" t="s">
        <v>4743</v>
      </c>
      <c r="J103" s="78">
        <v>0</v>
      </c>
      <c r="K103" s="78">
        <v>0</v>
      </c>
      <c r="L103" s="82">
        <v>6</v>
      </c>
    </row>
    <row r="104" spans="2:12" ht="15.75" x14ac:dyDescent="0.25">
      <c r="B104" s="77" t="s">
        <v>3456</v>
      </c>
      <c r="C104" s="77" t="s">
        <v>3457</v>
      </c>
      <c r="D104" s="78">
        <v>28</v>
      </c>
      <c r="E104" s="79">
        <v>1</v>
      </c>
      <c r="F104" s="80">
        <v>28</v>
      </c>
      <c r="G104" s="81">
        <v>0.05</v>
      </c>
      <c r="H104" s="81">
        <v>1.4</v>
      </c>
      <c r="I104" s="78" t="s">
        <v>4743</v>
      </c>
      <c r="J104" s="78">
        <v>0</v>
      </c>
      <c r="K104" s="78">
        <v>0</v>
      </c>
      <c r="L104" s="82">
        <v>4</v>
      </c>
    </row>
    <row r="105" spans="2:12" ht="15.75" x14ac:dyDescent="0.25">
      <c r="B105" s="77" t="s">
        <v>3458</v>
      </c>
      <c r="C105" s="77" t="s">
        <v>3459</v>
      </c>
      <c r="D105" s="78">
        <v>26</v>
      </c>
      <c r="E105" s="79">
        <v>5.0999999999999996</v>
      </c>
      <c r="F105" s="80">
        <v>132.6</v>
      </c>
      <c r="G105" s="81">
        <v>0.22</v>
      </c>
      <c r="H105" s="81">
        <v>5.72</v>
      </c>
      <c r="I105" s="78" t="s">
        <v>4743</v>
      </c>
      <c r="J105" s="78">
        <v>0</v>
      </c>
      <c r="K105" s="78">
        <v>0</v>
      </c>
      <c r="L105" s="82">
        <v>4</v>
      </c>
    </row>
    <row r="106" spans="2:12" ht="15.75" x14ac:dyDescent="0.25">
      <c r="B106" s="77" t="s">
        <v>3462</v>
      </c>
      <c r="C106" s="77" t="s">
        <v>3463</v>
      </c>
      <c r="D106" s="78">
        <v>7</v>
      </c>
      <c r="E106" s="79">
        <v>191.7</v>
      </c>
      <c r="F106" s="80">
        <v>1341.9</v>
      </c>
      <c r="G106" s="81">
        <v>6.71</v>
      </c>
      <c r="H106" s="81">
        <v>46.97</v>
      </c>
      <c r="I106" s="78" t="s">
        <v>4743</v>
      </c>
      <c r="J106" s="78">
        <v>0</v>
      </c>
      <c r="K106" s="78">
        <v>0</v>
      </c>
      <c r="L106" s="82">
        <v>4</v>
      </c>
    </row>
    <row r="107" spans="2:12" ht="15.75" x14ac:dyDescent="0.25">
      <c r="B107" s="77" t="s">
        <v>3470</v>
      </c>
      <c r="C107" s="77" t="s">
        <v>3471</v>
      </c>
      <c r="D107" s="78">
        <v>4</v>
      </c>
      <c r="E107" s="79">
        <v>324.60000000000002</v>
      </c>
      <c r="F107" s="80">
        <v>1298.4000000000001</v>
      </c>
      <c r="G107" s="81">
        <v>8.65</v>
      </c>
      <c r="H107" s="81">
        <v>34.6</v>
      </c>
      <c r="I107" s="78" t="s">
        <v>4743</v>
      </c>
      <c r="J107" s="78">
        <v>0</v>
      </c>
      <c r="K107" s="78">
        <v>0</v>
      </c>
      <c r="L107" s="82">
        <v>4</v>
      </c>
    </row>
    <row r="108" spans="2:12" ht="15.75" x14ac:dyDescent="0.25">
      <c r="B108" s="77" t="s">
        <v>3478</v>
      </c>
      <c r="C108" s="77" t="s">
        <v>3479</v>
      </c>
      <c r="D108" s="78">
        <v>8</v>
      </c>
      <c r="E108" s="79">
        <v>515.5</v>
      </c>
      <c r="F108" s="80">
        <v>4124</v>
      </c>
      <c r="G108" s="81">
        <v>11.42</v>
      </c>
      <c r="H108" s="81">
        <v>91.36</v>
      </c>
      <c r="I108" s="78" t="s">
        <v>4743</v>
      </c>
      <c r="J108" s="78">
        <v>0</v>
      </c>
      <c r="K108" s="78">
        <v>0</v>
      </c>
      <c r="L108" s="82">
        <v>1</v>
      </c>
    </row>
    <row r="109" spans="2:12" ht="15.75" x14ac:dyDescent="0.25">
      <c r="B109" s="77" t="s">
        <v>3482</v>
      </c>
      <c r="C109" s="77" t="s">
        <v>3483</v>
      </c>
      <c r="D109" s="78">
        <v>3</v>
      </c>
      <c r="E109" s="79">
        <v>266</v>
      </c>
      <c r="F109" s="80">
        <v>798</v>
      </c>
      <c r="G109" s="81">
        <v>9.94</v>
      </c>
      <c r="H109" s="81">
        <v>29.82</v>
      </c>
      <c r="I109" s="78" t="s">
        <v>4743</v>
      </c>
      <c r="J109" s="78">
        <v>0</v>
      </c>
      <c r="K109" s="78">
        <v>0</v>
      </c>
      <c r="L109" s="82">
        <v>2</v>
      </c>
    </row>
    <row r="110" spans="2:12" ht="15.75" x14ac:dyDescent="0.25">
      <c r="B110" s="77" t="s">
        <v>3492</v>
      </c>
      <c r="C110" s="77" t="s">
        <v>3493</v>
      </c>
      <c r="D110" s="78">
        <v>1</v>
      </c>
      <c r="E110" s="79">
        <v>325.39999999999998</v>
      </c>
      <c r="F110" s="80">
        <v>325.39999999999998</v>
      </c>
      <c r="G110" s="81">
        <v>8.56</v>
      </c>
      <c r="H110" s="81">
        <v>8.56</v>
      </c>
      <c r="I110" s="78" t="s">
        <v>4743</v>
      </c>
      <c r="J110" s="78">
        <v>0</v>
      </c>
      <c r="K110" s="78">
        <v>0</v>
      </c>
      <c r="L110" s="82">
        <v>1</v>
      </c>
    </row>
    <row r="111" spans="2:12" ht="15.75" x14ac:dyDescent="0.25">
      <c r="B111" s="77" t="s">
        <v>3494</v>
      </c>
      <c r="C111" s="77" t="s">
        <v>3495</v>
      </c>
      <c r="D111" s="78">
        <v>1</v>
      </c>
      <c r="E111" s="79">
        <v>274.60000000000002</v>
      </c>
      <c r="F111" s="80">
        <v>274.60000000000002</v>
      </c>
      <c r="G111" s="81">
        <v>7.25</v>
      </c>
      <c r="H111" s="81">
        <v>7.25</v>
      </c>
      <c r="I111" s="78" t="s">
        <v>4743</v>
      </c>
      <c r="J111" s="78">
        <v>0</v>
      </c>
      <c r="K111" s="78">
        <v>0</v>
      </c>
      <c r="L111" s="82">
        <v>1</v>
      </c>
    </row>
    <row r="112" spans="2:12" ht="15.75" x14ac:dyDescent="0.25">
      <c r="B112" s="77" t="s">
        <v>3520</v>
      </c>
      <c r="C112" s="77" t="s">
        <v>3521</v>
      </c>
      <c r="D112" s="78">
        <v>1</v>
      </c>
      <c r="E112" s="79">
        <v>295.60000000000002</v>
      </c>
      <c r="F112" s="80">
        <v>295.60000000000002</v>
      </c>
      <c r="G112" s="81">
        <v>9.91</v>
      </c>
      <c r="H112" s="81">
        <v>9.91</v>
      </c>
      <c r="I112" s="78" t="s">
        <v>4743</v>
      </c>
      <c r="J112" s="78">
        <v>0</v>
      </c>
      <c r="K112" s="78">
        <v>0</v>
      </c>
      <c r="L112" s="82">
        <v>1</v>
      </c>
    </row>
    <row r="113" spans="2:12" ht="15.75" x14ac:dyDescent="0.25">
      <c r="B113" s="77" t="s">
        <v>3522</v>
      </c>
      <c r="C113" s="77" t="s">
        <v>3523</v>
      </c>
      <c r="D113" s="78">
        <v>3</v>
      </c>
      <c r="E113" s="79">
        <v>241.5</v>
      </c>
      <c r="F113" s="80">
        <v>724.5</v>
      </c>
      <c r="G113" s="81">
        <v>8.1</v>
      </c>
      <c r="H113" s="81">
        <v>24.3</v>
      </c>
      <c r="I113" s="78" t="s">
        <v>4743</v>
      </c>
      <c r="J113" s="78">
        <v>0</v>
      </c>
      <c r="K113" s="78">
        <v>0</v>
      </c>
      <c r="L113" s="82">
        <v>1</v>
      </c>
    </row>
    <row r="114" spans="2:12" ht="15.75" x14ac:dyDescent="0.25">
      <c r="B114" s="77" t="s">
        <v>3530</v>
      </c>
      <c r="C114" s="77" t="s">
        <v>3531</v>
      </c>
      <c r="D114" s="78">
        <v>1</v>
      </c>
      <c r="E114" s="79">
        <v>229.6</v>
      </c>
      <c r="F114" s="80">
        <v>229.6</v>
      </c>
      <c r="G114" s="81">
        <v>6.14</v>
      </c>
      <c r="H114" s="81">
        <v>6.14</v>
      </c>
      <c r="I114" s="78" t="s">
        <v>4743</v>
      </c>
      <c r="J114" s="78">
        <v>0</v>
      </c>
      <c r="K114" s="78">
        <v>0</v>
      </c>
      <c r="L114" s="82">
        <v>1</v>
      </c>
    </row>
    <row r="115" spans="2:12" ht="15.75" x14ac:dyDescent="0.25">
      <c r="B115" s="77" t="s">
        <v>3532</v>
      </c>
      <c r="C115" s="77" t="s">
        <v>3533</v>
      </c>
      <c r="D115" s="78">
        <v>3</v>
      </c>
      <c r="E115" s="79">
        <v>188</v>
      </c>
      <c r="F115" s="80">
        <v>564</v>
      </c>
      <c r="G115" s="81">
        <v>5.01</v>
      </c>
      <c r="H115" s="81">
        <v>15.03</v>
      </c>
      <c r="I115" s="78" t="s">
        <v>4743</v>
      </c>
      <c r="J115" s="78">
        <v>0</v>
      </c>
      <c r="K115" s="78">
        <v>0</v>
      </c>
      <c r="L115" s="82">
        <v>1</v>
      </c>
    </row>
    <row r="116" spans="2:12" ht="15.75" x14ac:dyDescent="0.25">
      <c r="B116" s="77" t="s">
        <v>3546</v>
      </c>
      <c r="C116" s="77" t="s">
        <v>3547</v>
      </c>
      <c r="D116" s="78">
        <v>2</v>
      </c>
      <c r="E116" s="79">
        <v>116.8</v>
      </c>
      <c r="F116" s="80">
        <v>233.6</v>
      </c>
      <c r="G116" s="81">
        <v>3.11</v>
      </c>
      <c r="H116" s="81">
        <v>6.22</v>
      </c>
      <c r="I116" s="78" t="s">
        <v>4743</v>
      </c>
      <c r="J116" s="78">
        <v>0</v>
      </c>
      <c r="K116" s="78">
        <v>0</v>
      </c>
      <c r="L116" s="82">
        <v>1</v>
      </c>
    </row>
    <row r="117" spans="2:12" ht="15.75" x14ac:dyDescent="0.25">
      <c r="B117" s="77" t="s">
        <v>3548</v>
      </c>
      <c r="C117" s="77" t="s">
        <v>3549</v>
      </c>
      <c r="D117" s="78">
        <v>6</v>
      </c>
      <c r="E117" s="79">
        <v>118.5</v>
      </c>
      <c r="F117" s="80">
        <v>711</v>
      </c>
      <c r="G117" s="81">
        <v>3.16</v>
      </c>
      <c r="H117" s="81">
        <v>18.96</v>
      </c>
      <c r="I117" s="78" t="s">
        <v>4743</v>
      </c>
      <c r="J117" s="78">
        <v>0</v>
      </c>
      <c r="K117" s="78">
        <v>0</v>
      </c>
      <c r="L117" s="82">
        <v>4</v>
      </c>
    </row>
    <row r="118" spans="2:12" ht="15.75" x14ac:dyDescent="0.25">
      <c r="B118" s="77" t="s">
        <v>3550</v>
      </c>
      <c r="C118" s="77" t="s">
        <v>3551</v>
      </c>
      <c r="D118" s="78">
        <v>8</v>
      </c>
      <c r="E118" s="79">
        <v>121.8</v>
      </c>
      <c r="F118" s="80">
        <v>974.4</v>
      </c>
      <c r="G118" s="81">
        <v>3.25</v>
      </c>
      <c r="H118" s="81">
        <v>26</v>
      </c>
      <c r="I118" s="78" t="s">
        <v>4743</v>
      </c>
      <c r="J118" s="78">
        <v>0</v>
      </c>
      <c r="K118" s="78">
        <v>0</v>
      </c>
      <c r="L118" s="82">
        <v>4</v>
      </c>
    </row>
    <row r="119" spans="2:12" ht="15.75" x14ac:dyDescent="0.25">
      <c r="B119" s="77" t="s">
        <v>3552</v>
      </c>
      <c r="C119" s="77" t="s">
        <v>3553</v>
      </c>
      <c r="D119" s="78">
        <v>4</v>
      </c>
      <c r="E119" s="79">
        <v>118.5</v>
      </c>
      <c r="F119" s="80">
        <v>474</v>
      </c>
      <c r="G119" s="81">
        <v>3.16</v>
      </c>
      <c r="H119" s="81">
        <v>12.64</v>
      </c>
      <c r="I119" s="78" t="s">
        <v>4743</v>
      </c>
      <c r="J119" s="78">
        <v>0</v>
      </c>
      <c r="K119" s="78">
        <v>0</v>
      </c>
      <c r="L119" s="82">
        <v>2</v>
      </c>
    </row>
    <row r="120" spans="2:12" ht="15.75" x14ac:dyDescent="0.25">
      <c r="B120" s="77" t="s">
        <v>3554</v>
      </c>
      <c r="C120" s="77" t="s">
        <v>3555</v>
      </c>
      <c r="D120" s="78">
        <v>2</v>
      </c>
      <c r="E120" s="79">
        <v>116.8</v>
      </c>
      <c r="F120" s="80">
        <v>233.6</v>
      </c>
      <c r="G120" s="81">
        <v>3.11</v>
      </c>
      <c r="H120" s="81">
        <v>6.22</v>
      </c>
      <c r="I120" s="78" t="s">
        <v>4743</v>
      </c>
      <c r="J120" s="78">
        <v>0</v>
      </c>
      <c r="K120" s="78">
        <v>0</v>
      </c>
      <c r="L120" s="82">
        <v>1</v>
      </c>
    </row>
    <row r="121" spans="2:12" ht="15.75" x14ac:dyDescent="0.25">
      <c r="B121" s="77" t="s">
        <v>3586</v>
      </c>
      <c r="C121" s="77" t="s">
        <v>3587</v>
      </c>
      <c r="D121" s="78">
        <v>7</v>
      </c>
      <c r="E121" s="79">
        <v>14.9</v>
      </c>
      <c r="F121" s="80">
        <v>104.3</v>
      </c>
      <c r="G121" s="81">
        <v>0.43</v>
      </c>
      <c r="H121" s="81">
        <v>3.01</v>
      </c>
      <c r="I121" s="78" t="s">
        <v>4743</v>
      </c>
      <c r="J121" s="78">
        <v>0</v>
      </c>
      <c r="K121" s="78">
        <v>0</v>
      </c>
      <c r="L121" s="82">
        <v>1</v>
      </c>
    </row>
    <row r="122" spans="2:12" ht="15.75" x14ac:dyDescent="0.25">
      <c r="B122" s="77" t="s">
        <v>3588</v>
      </c>
      <c r="C122" s="77" t="s">
        <v>3589</v>
      </c>
      <c r="D122" s="78">
        <v>18</v>
      </c>
      <c r="E122" s="79">
        <v>4.8</v>
      </c>
      <c r="F122" s="80">
        <v>86.4</v>
      </c>
      <c r="G122" s="81">
        <v>0.25</v>
      </c>
      <c r="H122" s="81">
        <v>4.5</v>
      </c>
      <c r="I122" s="78" t="s">
        <v>4743</v>
      </c>
      <c r="J122" s="78">
        <v>0</v>
      </c>
      <c r="K122" s="78">
        <v>0</v>
      </c>
      <c r="L122" s="82">
        <v>3</v>
      </c>
    </row>
    <row r="123" spans="2:12" ht="15.75" x14ac:dyDescent="0.25">
      <c r="B123" s="77" t="s">
        <v>3590</v>
      </c>
      <c r="C123" s="77" t="s">
        <v>3591</v>
      </c>
      <c r="D123" s="78">
        <v>16</v>
      </c>
      <c r="E123" s="79">
        <v>235.1</v>
      </c>
      <c r="F123" s="80">
        <v>3761.6</v>
      </c>
      <c r="G123" s="81">
        <v>6.19</v>
      </c>
      <c r="H123" s="81">
        <v>99.04</v>
      </c>
      <c r="I123" s="78" t="s">
        <v>4742</v>
      </c>
      <c r="J123" s="78">
        <v>0</v>
      </c>
      <c r="K123" s="78">
        <v>0</v>
      </c>
      <c r="L123" s="82">
        <v>2</v>
      </c>
    </row>
    <row r="124" spans="2:12" ht="15.75" x14ac:dyDescent="0.25">
      <c r="B124" s="77" t="s">
        <v>3592</v>
      </c>
      <c r="C124" s="77" t="s">
        <v>3593</v>
      </c>
      <c r="D124" s="78">
        <v>16</v>
      </c>
      <c r="E124" s="79">
        <v>232.1</v>
      </c>
      <c r="F124" s="80">
        <v>3713.6</v>
      </c>
      <c r="G124" s="81">
        <v>6.11</v>
      </c>
      <c r="H124" s="81">
        <v>97.76</v>
      </c>
      <c r="I124" s="78" t="s">
        <v>4742</v>
      </c>
      <c r="J124" s="78">
        <v>0</v>
      </c>
      <c r="K124" s="78">
        <v>0</v>
      </c>
      <c r="L124" s="82">
        <v>0</v>
      </c>
    </row>
    <row r="125" spans="2:12" ht="15.75" x14ac:dyDescent="0.25">
      <c r="B125" s="77" t="s">
        <v>3610</v>
      </c>
      <c r="C125" s="77" t="s">
        <v>3611</v>
      </c>
      <c r="D125" s="78">
        <v>8</v>
      </c>
      <c r="E125" s="79">
        <v>55</v>
      </c>
      <c r="F125" s="80">
        <v>440</v>
      </c>
      <c r="G125" s="81">
        <v>1.78</v>
      </c>
      <c r="H125" s="81">
        <v>14.24</v>
      </c>
      <c r="I125" s="78" t="s">
        <v>4742</v>
      </c>
      <c r="J125" s="78">
        <v>0</v>
      </c>
      <c r="K125" s="78">
        <v>0</v>
      </c>
      <c r="L125" s="82">
        <v>4</v>
      </c>
    </row>
    <row r="126" spans="2:12" ht="15.75" x14ac:dyDescent="0.25">
      <c r="B126" s="77" t="s">
        <v>3648</v>
      </c>
      <c r="C126" s="77" t="s">
        <v>3649</v>
      </c>
      <c r="D126" s="78">
        <v>12</v>
      </c>
      <c r="E126" s="79">
        <v>28.9</v>
      </c>
      <c r="F126" s="80">
        <v>346.8</v>
      </c>
      <c r="G126" s="81">
        <v>0.82</v>
      </c>
      <c r="H126" s="81">
        <v>9.84</v>
      </c>
      <c r="I126" s="78" t="s">
        <v>4743</v>
      </c>
      <c r="J126" s="78">
        <v>0</v>
      </c>
      <c r="K126" s="78">
        <v>0</v>
      </c>
      <c r="L126" s="82">
        <v>2</v>
      </c>
    </row>
    <row r="127" spans="2:12" ht="15.75" x14ac:dyDescent="0.25">
      <c r="B127" s="77" t="s">
        <v>3658</v>
      </c>
      <c r="C127" s="77" t="s">
        <v>3659</v>
      </c>
      <c r="D127" s="78">
        <v>14</v>
      </c>
      <c r="E127" s="79">
        <v>10.9</v>
      </c>
      <c r="F127" s="80">
        <v>152.6</v>
      </c>
      <c r="G127" s="81">
        <v>0.56999999999999995</v>
      </c>
      <c r="H127" s="81">
        <v>7.98</v>
      </c>
      <c r="I127" s="78" t="s">
        <v>4743</v>
      </c>
      <c r="J127" s="78">
        <v>0</v>
      </c>
      <c r="K127" s="78">
        <v>0</v>
      </c>
      <c r="L127" s="82">
        <v>2</v>
      </c>
    </row>
    <row r="128" spans="2:12" ht="15.75" x14ac:dyDescent="0.25">
      <c r="B128" s="77" t="s">
        <v>3662</v>
      </c>
      <c r="C128" s="77" t="s">
        <v>3663</v>
      </c>
      <c r="D128" s="78">
        <v>12</v>
      </c>
      <c r="E128" s="79">
        <v>8.8000000000000007</v>
      </c>
      <c r="F128" s="80">
        <v>105.6</v>
      </c>
      <c r="G128" s="81">
        <v>0.46</v>
      </c>
      <c r="H128" s="81">
        <v>5.52</v>
      </c>
      <c r="I128" s="78" t="s">
        <v>4743</v>
      </c>
      <c r="J128" s="78">
        <v>0</v>
      </c>
      <c r="K128" s="78">
        <v>0</v>
      </c>
      <c r="L128" s="82">
        <v>2</v>
      </c>
    </row>
    <row r="129" spans="1:12" ht="15.75" x14ac:dyDescent="0.25">
      <c r="B129" s="77" t="s">
        <v>3664</v>
      </c>
      <c r="C129" s="77" t="s">
        <v>3665</v>
      </c>
      <c r="D129" s="78">
        <v>12</v>
      </c>
      <c r="E129" s="79">
        <v>10.5</v>
      </c>
      <c r="F129" s="80">
        <v>126</v>
      </c>
      <c r="G129" s="81">
        <v>0.55000000000000004</v>
      </c>
      <c r="H129" s="81">
        <v>6.6</v>
      </c>
      <c r="I129" s="78" t="s">
        <v>4743</v>
      </c>
      <c r="J129" s="78">
        <v>0</v>
      </c>
      <c r="K129" s="78">
        <v>0</v>
      </c>
      <c r="L129" s="82">
        <v>2</v>
      </c>
    </row>
    <row r="130" spans="1:12" ht="15.75" x14ac:dyDescent="0.25">
      <c r="B130" s="77" t="s">
        <v>3666</v>
      </c>
      <c r="C130" s="77" t="s">
        <v>3667</v>
      </c>
      <c r="D130" s="78">
        <v>4</v>
      </c>
      <c r="E130" s="79">
        <v>1471.5</v>
      </c>
      <c r="F130" s="80">
        <v>5886</v>
      </c>
      <c r="G130" s="81">
        <v>36.090000000000003</v>
      </c>
      <c r="H130" s="81">
        <v>144.36000000000001</v>
      </c>
      <c r="I130" s="78" t="s">
        <v>4743</v>
      </c>
      <c r="J130" s="78">
        <v>0</v>
      </c>
      <c r="K130" s="78">
        <v>0</v>
      </c>
      <c r="L130" s="82">
        <v>2</v>
      </c>
    </row>
    <row r="131" spans="1:12" ht="15.75" x14ac:dyDescent="0.25">
      <c r="B131" s="77" t="s">
        <v>3672</v>
      </c>
      <c r="C131" s="77" t="s">
        <v>3673</v>
      </c>
      <c r="D131" s="78">
        <v>128</v>
      </c>
      <c r="E131" s="79">
        <v>1.6</v>
      </c>
      <c r="F131" s="80">
        <v>204.8</v>
      </c>
      <c r="G131" s="81">
        <v>0.03</v>
      </c>
      <c r="H131" s="81">
        <v>3.84</v>
      </c>
      <c r="I131" s="78" t="s">
        <v>4743</v>
      </c>
      <c r="J131" s="78">
        <v>0</v>
      </c>
      <c r="K131" s="78">
        <v>0</v>
      </c>
      <c r="L131" s="82">
        <v>16</v>
      </c>
    </row>
    <row r="132" spans="1:12" x14ac:dyDescent="0.25">
      <c r="A132" t="s">
        <v>4782</v>
      </c>
    </row>
    <row r="133" spans="1:12" ht="15.75" x14ac:dyDescent="0.25">
      <c r="B133" s="77" t="s">
        <v>2625</v>
      </c>
      <c r="C133" s="77" t="s">
        <v>2626</v>
      </c>
      <c r="D133" s="78">
        <v>15</v>
      </c>
      <c r="E133" s="79">
        <v>45.5</v>
      </c>
      <c r="F133" s="80">
        <v>682.5</v>
      </c>
      <c r="G133" s="81">
        <v>1.28</v>
      </c>
      <c r="H133" s="81">
        <v>19.2</v>
      </c>
      <c r="I133" s="78" t="s">
        <v>4742</v>
      </c>
      <c r="J133" s="78">
        <v>0</v>
      </c>
      <c r="K133" s="78">
        <v>0</v>
      </c>
      <c r="L133" s="82">
        <v>2</v>
      </c>
    </row>
    <row r="134" spans="1:12" ht="15.75" x14ac:dyDescent="0.25">
      <c r="B134" s="77" t="s">
        <v>2627</v>
      </c>
      <c r="C134" s="77" t="s">
        <v>2628</v>
      </c>
      <c r="D134" s="78">
        <v>1</v>
      </c>
      <c r="E134" s="79">
        <v>49.7</v>
      </c>
      <c r="F134" s="80">
        <v>49.7</v>
      </c>
      <c r="G134" s="81">
        <v>1.38</v>
      </c>
      <c r="H134" s="81">
        <v>1.38</v>
      </c>
      <c r="I134" s="78" t="s">
        <v>4743</v>
      </c>
      <c r="J134" s="78">
        <v>0</v>
      </c>
      <c r="K134" s="78">
        <v>0</v>
      </c>
      <c r="L134" s="82">
        <v>1</v>
      </c>
    </row>
    <row r="135" spans="1:12" ht="15.75" x14ac:dyDescent="0.25">
      <c r="B135" s="77" t="s">
        <v>2633</v>
      </c>
      <c r="C135" s="77" t="s">
        <v>2634</v>
      </c>
      <c r="D135" s="78">
        <v>2</v>
      </c>
      <c r="E135" s="79">
        <v>4551.2</v>
      </c>
      <c r="F135" s="80">
        <v>9102.4</v>
      </c>
      <c r="G135" s="81">
        <v>57.72</v>
      </c>
      <c r="H135" s="81">
        <v>115.44</v>
      </c>
      <c r="I135" s="78" t="s">
        <v>4742</v>
      </c>
      <c r="J135" s="78"/>
      <c r="K135" s="78"/>
      <c r="L135" s="82">
        <v>1</v>
      </c>
    </row>
    <row r="136" spans="1:12" ht="15.75" x14ac:dyDescent="0.25">
      <c r="B136" s="77" t="s">
        <v>2637</v>
      </c>
      <c r="C136" s="77" t="s">
        <v>2638</v>
      </c>
      <c r="D136" s="78">
        <v>1</v>
      </c>
      <c r="E136" s="79">
        <v>4535.6000000000004</v>
      </c>
      <c r="F136" s="80">
        <v>4535.6000000000004</v>
      </c>
      <c r="G136" s="81">
        <v>57.32</v>
      </c>
      <c r="H136" s="81">
        <v>57.32</v>
      </c>
      <c r="I136" s="78" t="s">
        <v>4742</v>
      </c>
      <c r="J136" s="78"/>
      <c r="K136" s="78"/>
      <c r="L136" s="82">
        <v>0</v>
      </c>
    </row>
    <row r="137" spans="1:12" ht="15.75" x14ac:dyDescent="0.25">
      <c r="B137" s="77" t="s">
        <v>2669</v>
      </c>
      <c r="C137" s="77" t="s">
        <v>2670</v>
      </c>
      <c r="D137" s="78">
        <v>1</v>
      </c>
      <c r="E137" s="79">
        <v>673.5</v>
      </c>
      <c r="F137" s="80">
        <v>673.5</v>
      </c>
      <c r="G137" s="81">
        <v>12.75</v>
      </c>
      <c r="H137" s="81">
        <v>12.75</v>
      </c>
      <c r="I137" s="78" t="s">
        <v>4742</v>
      </c>
      <c r="J137" s="78">
        <v>0</v>
      </c>
      <c r="K137" s="78">
        <v>0</v>
      </c>
      <c r="L137" s="82">
        <v>1</v>
      </c>
    </row>
    <row r="138" spans="1:12" ht="15.75" x14ac:dyDescent="0.25">
      <c r="B138" s="77" t="s">
        <v>2671</v>
      </c>
      <c r="C138" s="77" t="s">
        <v>2672</v>
      </c>
      <c r="D138" s="78">
        <v>1</v>
      </c>
      <c r="E138" s="79">
        <v>685.2</v>
      </c>
      <c r="F138" s="80">
        <v>685.2</v>
      </c>
      <c r="G138" s="81">
        <v>13.06</v>
      </c>
      <c r="H138" s="81">
        <v>13.06</v>
      </c>
      <c r="I138" s="78" t="s">
        <v>4742</v>
      </c>
      <c r="J138" s="78">
        <v>0</v>
      </c>
      <c r="K138" s="78">
        <v>0</v>
      </c>
      <c r="L138" s="82">
        <v>0</v>
      </c>
    </row>
    <row r="139" spans="1:12" ht="15.75" x14ac:dyDescent="0.25">
      <c r="B139" s="77" t="s">
        <v>2673</v>
      </c>
      <c r="C139" s="77" t="s">
        <v>2674</v>
      </c>
      <c r="D139" s="78">
        <v>2</v>
      </c>
      <c r="E139" s="79">
        <v>686</v>
      </c>
      <c r="F139" s="80">
        <v>1372</v>
      </c>
      <c r="G139" s="81">
        <v>13.14</v>
      </c>
      <c r="H139" s="81">
        <v>26.28</v>
      </c>
      <c r="I139" s="78" t="s">
        <v>4743</v>
      </c>
      <c r="J139" s="78">
        <v>0</v>
      </c>
      <c r="K139" s="78">
        <v>0</v>
      </c>
      <c r="L139" s="82">
        <v>0</v>
      </c>
    </row>
    <row r="140" spans="1:12" ht="15.75" x14ac:dyDescent="0.25">
      <c r="B140" s="77" t="s">
        <v>2675</v>
      </c>
      <c r="C140" s="77" t="s">
        <v>2676</v>
      </c>
      <c r="D140" s="78">
        <v>1</v>
      </c>
      <c r="E140" s="79">
        <v>686</v>
      </c>
      <c r="F140" s="80">
        <v>686</v>
      </c>
      <c r="G140" s="81">
        <v>13.14</v>
      </c>
      <c r="H140" s="81">
        <v>13.14</v>
      </c>
      <c r="I140" s="78" t="s">
        <v>4742</v>
      </c>
      <c r="J140" s="78">
        <v>0</v>
      </c>
      <c r="K140" s="78">
        <v>0</v>
      </c>
      <c r="L140" s="82">
        <v>0</v>
      </c>
    </row>
    <row r="141" spans="1:12" ht="15.75" x14ac:dyDescent="0.25">
      <c r="B141" s="77" t="s">
        <v>2677</v>
      </c>
      <c r="C141" s="77" t="s">
        <v>2678</v>
      </c>
      <c r="D141" s="78">
        <v>1</v>
      </c>
      <c r="E141" s="79">
        <v>697.7</v>
      </c>
      <c r="F141" s="80">
        <v>697.7</v>
      </c>
      <c r="G141" s="81">
        <v>13.45</v>
      </c>
      <c r="H141" s="81">
        <v>13.45</v>
      </c>
      <c r="I141" s="78" t="s">
        <v>4742</v>
      </c>
      <c r="J141" s="78">
        <v>0</v>
      </c>
      <c r="K141" s="78">
        <v>0</v>
      </c>
      <c r="L141" s="82">
        <v>0</v>
      </c>
    </row>
    <row r="142" spans="1:12" ht="15.75" x14ac:dyDescent="0.25">
      <c r="B142" s="77" t="s">
        <v>2679</v>
      </c>
      <c r="C142" s="77" t="s">
        <v>2680</v>
      </c>
      <c r="D142" s="78">
        <v>2</v>
      </c>
      <c r="E142" s="79">
        <v>673.5</v>
      </c>
      <c r="F142" s="80">
        <v>1347</v>
      </c>
      <c r="G142" s="81">
        <v>12.75</v>
      </c>
      <c r="H142" s="81">
        <v>25.5</v>
      </c>
      <c r="I142" s="78" t="s">
        <v>4743</v>
      </c>
      <c r="J142" s="78">
        <v>0</v>
      </c>
      <c r="K142" s="78">
        <v>0</v>
      </c>
      <c r="L142" s="82">
        <v>1</v>
      </c>
    </row>
    <row r="143" spans="1:12" ht="15.75" x14ac:dyDescent="0.25">
      <c r="B143" s="77" t="s">
        <v>2741</v>
      </c>
      <c r="C143" s="77" t="s">
        <v>2742</v>
      </c>
      <c r="D143" s="78">
        <v>1</v>
      </c>
      <c r="E143" s="79">
        <v>658.5</v>
      </c>
      <c r="F143" s="80">
        <v>658.5</v>
      </c>
      <c r="G143" s="81">
        <v>15.92</v>
      </c>
      <c r="H143" s="81">
        <v>15.92</v>
      </c>
      <c r="I143" s="78" t="s">
        <v>4743</v>
      </c>
      <c r="J143" s="78">
        <v>0</v>
      </c>
      <c r="K143" s="78">
        <v>0</v>
      </c>
      <c r="L143" s="82">
        <v>1</v>
      </c>
    </row>
    <row r="144" spans="1:12" ht="15.75" x14ac:dyDescent="0.25">
      <c r="B144" s="77" t="s">
        <v>2747</v>
      </c>
      <c r="C144" s="77" t="s">
        <v>2748</v>
      </c>
      <c r="D144" s="78">
        <v>28</v>
      </c>
      <c r="E144" s="79">
        <v>123.4</v>
      </c>
      <c r="F144" s="80">
        <v>3455.2</v>
      </c>
      <c r="G144" s="81">
        <v>4.41</v>
      </c>
      <c r="H144" s="81">
        <v>123.48</v>
      </c>
      <c r="I144" s="78" t="s">
        <v>4743</v>
      </c>
      <c r="J144" s="78">
        <v>0</v>
      </c>
      <c r="K144" s="78">
        <v>0</v>
      </c>
      <c r="L144" s="82">
        <v>14</v>
      </c>
    </row>
    <row r="145" spans="2:12" ht="15.75" x14ac:dyDescent="0.25">
      <c r="B145" s="77" t="s">
        <v>2795</v>
      </c>
      <c r="C145" s="77" t="s">
        <v>2796</v>
      </c>
      <c r="D145" s="78">
        <v>9</v>
      </c>
      <c r="E145" s="79">
        <v>3763.7</v>
      </c>
      <c r="F145" s="80">
        <v>33873.300000000003</v>
      </c>
      <c r="G145" s="81">
        <v>45.26</v>
      </c>
      <c r="H145" s="81">
        <v>407.34</v>
      </c>
      <c r="I145" s="78" t="s">
        <v>4742</v>
      </c>
      <c r="J145" s="78">
        <v>0</v>
      </c>
      <c r="K145" s="78">
        <v>0</v>
      </c>
      <c r="L145" s="82">
        <v>1</v>
      </c>
    </row>
    <row r="146" spans="2:12" ht="15.75" x14ac:dyDescent="0.25">
      <c r="B146" s="77" t="s">
        <v>2797</v>
      </c>
      <c r="C146" s="77" t="s">
        <v>2798</v>
      </c>
      <c r="D146" s="78">
        <v>1</v>
      </c>
      <c r="E146" s="79">
        <v>3772.2</v>
      </c>
      <c r="F146" s="80">
        <v>3772.2</v>
      </c>
      <c r="G146" s="81">
        <v>45.49</v>
      </c>
      <c r="H146" s="81">
        <v>45.49</v>
      </c>
      <c r="I146" s="78" t="s">
        <v>4742</v>
      </c>
      <c r="J146" s="78">
        <v>0</v>
      </c>
      <c r="K146" s="78">
        <v>0</v>
      </c>
      <c r="L146" s="82">
        <v>1</v>
      </c>
    </row>
    <row r="147" spans="2:12" ht="15.75" x14ac:dyDescent="0.25">
      <c r="B147" s="77" t="s">
        <v>2810</v>
      </c>
      <c r="C147" s="77" t="s">
        <v>2811</v>
      </c>
      <c r="D147" s="78">
        <v>3</v>
      </c>
      <c r="E147" s="79">
        <v>39</v>
      </c>
      <c r="F147" s="80">
        <v>117</v>
      </c>
      <c r="G147" s="81">
        <v>1.48</v>
      </c>
      <c r="H147" s="81">
        <v>4.4400000000000004</v>
      </c>
      <c r="I147" s="78" t="s">
        <v>4743</v>
      </c>
      <c r="J147" s="78">
        <v>0</v>
      </c>
      <c r="K147" s="78">
        <v>0</v>
      </c>
      <c r="L147" s="82">
        <v>3</v>
      </c>
    </row>
    <row r="148" spans="2:12" ht="15.75" x14ac:dyDescent="0.25">
      <c r="B148" s="77" t="s">
        <v>2812</v>
      </c>
      <c r="C148" s="77" t="s">
        <v>2813</v>
      </c>
      <c r="D148" s="78">
        <v>2</v>
      </c>
      <c r="E148" s="79">
        <v>64.7</v>
      </c>
      <c r="F148" s="80">
        <v>129.4</v>
      </c>
      <c r="G148" s="81">
        <v>2.39</v>
      </c>
      <c r="H148" s="81">
        <v>4.78</v>
      </c>
      <c r="I148" s="78" t="s">
        <v>4743</v>
      </c>
      <c r="J148" s="78">
        <v>0</v>
      </c>
      <c r="K148" s="78">
        <v>0</v>
      </c>
      <c r="L148" s="82">
        <v>2</v>
      </c>
    </row>
    <row r="149" spans="2:12" ht="15.75" x14ac:dyDescent="0.25">
      <c r="B149" s="77" t="s">
        <v>2814</v>
      </c>
      <c r="C149" s="77" t="s">
        <v>2815</v>
      </c>
      <c r="D149" s="78">
        <v>3</v>
      </c>
      <c r="E149" s="79">
        <v>41.5</v>
      </c>
      <c r="F149" s="80">
        <v>124.5</v>
      </c>
      <c r="G149" s="81">
        <v>1.57</v>
      </c>
      <c r="H149" s="81">
        <v>4.71</v>
      </c>
      <c r="I149" s="78" t="s">
        <v>4743</v>
      </c>
      <c r="J149" s="78">
        <v>0</v>
      </c>
      <c r="K149" s="78">
        <v>0</v>
      </c>
      <c r="L149" s="82">
        <v>3</v>
      </c>
    </row>
    <row r="150" spans="2:12" ht="15.75" x14ac:dyDescent="0.25">
      <c r="B150" s="77" t="s">
        <v>2816</v>
      </c>
      <c r="C150" s="77" t="s">
        <v>2817</v>
      </c>
      <c r="D150" s="78">
        <v>3</v>
      </c>
      <c r="E150" s="79">
        <v>38.200000000000003</v>
      </c>
      <c r="F150" s="80">
        <v>114.6</v>
      </c>
      <c r="G150" s="81">
        <v>1.45</v>
      </c>
      <c r="H150" s="81">
        <v>4.3499999999999996</v>
      </c>
      <c r="I150" s="78" t="s">
        <v>4743</v>
      </c>
      <c r="J150" s="78">
        <v>0</v>
      </c>
      <c r="K150" s="78">
        <v>0</v>
      </c>
      <c r="L150" s="82">
        <v>3</v>
      </c>
    </row>
    <row r="151" spans="2:12" ht="15.75" x14ac:dyDescent="0.25">
      <c r="B151" s="77" t="s">
        <v>2818</v>
      </c>
      <c r="C151" s="77" t="s">
        <v>2819</v>
      </c>
      <c r="D151" s="78">
        <v>1</v>
      </c>
      <c r="E151" s="79">
        <v>59.4</v>
      </c>
      <c r="F151" s="80">
        <v>59.4</v>
      </c>
      <c r="G151" s="81">
        <v>2.2200000000000002</v>
      </c>
      <c r="H151" s="81">
        <v>2.2200000000000002</v>
      </c>
      <c r="I151" s="78" t="s">
        <v>4743</v>
      </c>
      <c r="J151" s="78">
        <v>0</v>
      </c>
      <c r="K151" s="78">
        <v>0</v>
      </c>
      <c r="L151" s="82">
        <v>1</v>
      </c>
    </row>
    <row r="152" spans="2:12" ht="15.75" x14ac:dyDescent="0.25">
      <c r="B152" s="77" t="s">
        <v>2820</v>
      </c>
      <c r="C152" s="77" t="s">
        <v>2821</v>
      </c>
      <c r="D152" s="78">
        <v>1</v>
      </c>
      <c r="E152" s="79">
        <v>60.3</v>
      </c>
      <c r="F152" s="80">
        <v>60.3</v>
      </c>
      <c r="G152" s="81">
        <v>2.25</v>
      </c>
      <c r="H152" s="81">
        <v>2.25</v>
      </c>
      <c r="I152" s="78" t="s">
        <v>4743</v>
      </c>
      <c r="J152" s="78">
        <v>0</v>
      </c>
      <c r="K152" s="78">
        <v>0</v>
      </c>
      <c r="L152" s="82">
        <v>1</v>
      </c>
    </row>
    <row r="153" spans="2:12" ht="15.75" x14ac:dyDescent="0.25">
      <c r="B153" s="77" t="s">
        <v>2822</v>
      </c>
      <c r="C153" s="77" t="s">
        <v>2823</v>
      </c>
      <c r="D153" s="78">
        <v>1</v>
      </c>
      <c r="E153" s="79">
        <v>39</v>
      </c>
      <c r="F153" s="80">
        <v>39</v>
      </c>
      <c r="G153" s="81">
        <v>1.48</v>
      </c>
      <c r="H153" s="81">
        <v>1.48</v>
      </c>
      <c r="I153" s="78" t="s">
        <v>4743</v>
      </c>
      <c r="J153" s="78">
        <v>0</v>
      </c>
      <c r="K153" s="78">
        <v>0</v>
      </c>
      <c r="L153" s="82">
        <v>1</v>
      </c>
    </row>
    <row r="154" spans="2:12" ht="15.75" x14ac:dyDescent="0.25">
      <c r="B154" s="77" t="s">
        <v>2824</v>
      </c>
      <c r="C154" s="77" t="s">
        <v>2825</v>
      </c>
      <c r="D154" s="78">
        <v>1</v>
      </c>
      <c r="E154" s="79">
        <v>12.5</v>
      </c>
      <c r="F154" s="80">
        <v>12.5</v>
      </c>
      <c r="G154" s="81">
        <v>0.48</v>
      </c>
      <c r="H154" s="81">
        <v>0.48</v>
      </c>
      <c r="I154" s="78" t="s">
        <v>4743</v>
      </c>
      <c r="J154" s="78">
        <v>0</v>
      </c>
      <c r="K154" s="78">
        <v>0</v>
      </c>
      <c r="L154" s="82">
        <v>1</v>
      </c>
    </row>
    <row r="155" spans="2:12" ht="15.75" x14ac:dyDescent="0.25">
      <c r="B155" s="77" t="s">
        <v>2870</v>
      </c>
      <c r="C155" s="77" t="s">
        <v>2871</v>
      </c>
      <c r="D155" s="78">
        <v>102</v>
      </c>
      <c r="E155" s="79">
        <v>8.4</v>
      </c>
      <c r="F155" s="80">
        <v>856.8</v>
      </c>
      <c r="G155" s="81">
        <v>0.13</v>
      </c>
      <c r="H155" s="81">
        <v>13.26</v>
      </c>
      <c r="I155" s="78" t="s">
        <v>4743</v>
      </c>
      <c r="J155" s="78">
        <v>0</v>
      </c>
      <c r="K155" s="78">
        <v>0</v>
      </c>
      <c r="L155" s="82">
        <v>14</v>
      </c>
    </row>
    <row r="156" spans="2:12" ht="15.75" x14ac:dyDescent="0.25">
      <c r="B156" s="77" t="s">
        <v>2872</v>
      </c>
      <c r="C156" s="77" t="s">
        <v>2873</v>
      </c>
      <c r="D156" s="78">
        <v>102</v>
      </c>
      <c r="E156" s="79">
        <v>2.2000000000000002</v>
      </c>
      <c r="F156" s="80">
        <v>224.4</v>
      </c>
      <c r="G156" s="81">
        <v>0.12</v>
      </c>
      <c r="H156" s="81">
        <v>12.24</v>
      </c>
      <c r="I156" s="78" t="s">
        <v>4743</v>
      </c>
      <c r="J156" s="78">
        <v>0</v>
      </c>
      <c r="K156" s="78">
        <v>0</v>
      </c>
      <c r="L156" s="82">
        <v>14</v>
      </c>
    </row>
    <row r="157" spans="2:12" ht="15.75" x14ac:dyDescent="0.25">
      <c r="B157" s="77" t="s">
        <v>2884</v>
      </c>
      <c r="C157" s="77" t="s">
        <v>2885</v>
      </c>
      <c r="D157" s="78">
        <v>8</v>
      </c>
      <c r="E157" s="79">
        <v>247</v>
      </c>
      <c r="F157" s="80">
        <v>1976</v>
      </c>
      <c r="G157" s="81">
        <v>4.5999999999999996</v>
      </c>
      <c r="H157" s="81">
        <v>36.799999999999997</v>
      </c>
      <c r="I157" s="78" t="s">
        <v>4742</v>
      </c>
      <c r="J157" s="78">
        <v>0</v>
      </c>
      <c r="K157" s="78">
        <v>0</v>
      </c>
      <c r="L157" s="82">
        <v>2</v>
      </c>
    </row>
    <row r="158" spans="2:12" ht="15.75" x14ac:dyDescent="0.25">
      <c r="B158" s="77" t="s">
        <v>2886</v>
      </c>
      <c r="C158" s="77" t="s">
        <v>2887</v>
      </c>
      <c r="D158" s="78">
        <v>6</v>
      </c>
      <c r="E158" s="79">
        <v>1190.4000000000001</v>
      </c>
      <c r="F158" s="80">
        <v>7142.4</v>
      </c>
      <c r="G158" s="81">
        <v>25.3</v>
      </c>
      <c r="H158" s="81">
        <v>151.80000000000001</v>
      </c>
      <c r="I158" s="78" t="s">
        <v>4742</v>
      </c>
      <c r="J158" s="78">
        <v>0</v>
      </c>
      <c r="K158" s="78">
        <v>0</v>
      </c>
      <c r="L158" s="82">
        <v>1</v>
      </c>
    </row>
    <row r="159" spans="2:12" ht="15.75" x14ac:dyDescent="0.25">
      <c r="B159" s="77" t="s">
        <v>2888</v>
      </c>
      <c r="C159" s="77" t="s">
        <v>2889</v>
      </c>
      <c r="D159" s="78">
        <v>1</v>
      </c>
      <c r="E159" s="79">
        <v>1192.7</v>
      </c>
      <c r="F159" s="80">
        <v>1192.7</v>
      </c>
      <c r="G159" s="81">
        <v>25.37</v>
      </c>
      <c r="H159" s="81">
        <v>25.37</v>
      </c>
      <c r="I159" s="78" t="s">
        <v>4742</v>
      </c>
      <c r="J159" s="78">
        <v>0</v>
      </c>
      <c r="K159" s="78">
        <v>0</v>
      </c>
      <c r="L159" s="82">
        <v>1</v>
      </c>
    </row>
    <row r="160" spans="2:12" ht="15.75" x14ac:dyDescent="0.25">
      <c r="B160" s="77" t="s">
        <v>2908</v>
      </c>
      <c r="C160" s="77" t="s">
        <v>2909</v>
      </c>
      <c r="D160" s="78">
        <v>1</v>
      </c>
      <c r="E160" s="79">
        <v>1772.8</v>
      </c>
      <c r="F160" s="80">
        <v>1772.8</v>
      </c>
      <c r="G160" s="81">
        <v>22.08</v>
      </c>
      <c r="H160" s="81">
        <v>22.08</v>
      </c>
      <c r="I160" s="78" t="s">
        <v>4742</v>
      </c>
      <c r="J160" s="78"/>
      <c r="K160" s="78"/>
      <c r="L160" s="82">
        <v>0</v>
      </c>
    </row>
    <row r="161" spans="2:12" ht="15.75" x14ac:dyDescent="0.25">
      <c r="B161" s="77" t="s">
        <v>2910</v>
      </c>
      <c r="C161" s="77" t="s">
        <v>2911</v>
      </c>
      <c r="D161" s="78">
        <v>1</v>
      </c>
      <c r="E161" s="79">
        <v>1772.8</v>
      </c>
      <c r="F161" s="80">
        <v>1772.8</v>
      </c>
      <c r="G161" s="81">
        <v>22.08</v>
      </c>
      <c r="H161" s="81">
        <v>22.08</v>
      </c>
      <c r="I161" s="78" t="s">
        <v>4742</v>
      </c>
      <c r="J161" s="78"/>
      <c r="K161" s="78"/>
      <c r="L161" s="82">
        <v>0</v>
      </c>
    </row>
    <row r="162" spans="2:12" ht="15.75" x14ac:dyDescent="0.25">
      <c r="B162" s="77" t="s">
        <v>2920</v>
      </c>
      <c r="C162" s="77" t="s">
        <v>2921</v>
      </c>
      <c r="D162" s="78">
        <v>10</v>
      </c>
      <c r="E162" s="79">
        <v>222.3</v>
      </c>
      <c r="F162" s="80">
        <v>2223</v>
      </c>
      <c r="G162" s="81">
        <v>5.14</v>
      </c>
      <c r="H162" s="81">
        <v>51.4</v>
      </c>
      <c r="I162" s="78" t="s">
        <v>4742</v>
      </c>
      <c r="J162" s="78">
        <v>0</v>
      </c>
      <c r="K162" s="78">
        <v>0</v>
      </c>
      <c r="L162" s="82">
        <v>2</v>
      </c>
    </row>
    <row r="163" spans="2:12" ht="15.75" x14ac:dyDescent="0.25">
      <c r="B163" s="77" t="s">
        <v>2922</v>
      </c>
      <c r="C163" s="77" t="s">
        <v>2923</v>
      </c>
      <c r="D163" s="78">
        <v>10</v>
      </c>
      <c r="E163" s="79">
        <v>222.9</v>
      </c>
      <c r="F163" s="80">
        <v>2229</v>
      </c>
      <c r="G163" s="81">
        <v>5.47</v>
      </c>
      <c r="H163" s="81">
        <v>54.7</v>
      </c>
      <c r="I163" s="78" t="s">
        <v>4742</v>
      </c>
      <c r="J163" s="78">
        <v>0</v>
      </c>
      <c r="K163" s="78">
        <v>0</v>
      </c>
      <c r="L163" s="82">
        <v>2</v>
      </c>
    </row>
    <row r="164" spans="2:12" ht="15.75" x14ac:dyDescent="0.25">
      <c r="B164" s="77" t="s">
        <v>2938</v>
      </c>
      <c r="C164" s="77" t="s">
        <v>2939</v>
      </c>
      <c r="D164" s="78">
        <v>1</v>
      </c>
      <c r="E164" s="79">
        <v>21.3</v>
      </c>
      <c r="F164" s="80">
        <v>21.3</v>
      </c>
      <c r="G164" s="81">
        <v>0.62</v>
      </c>
      <c r="H164" s="81">
        <v>0.62</v>
      </c>
      <c r="I164" s="78" t="s">
        <v>4743</v>
      </c>
      <c r="J164" s="78">
        <v>0</v>
      </c>
      <c r="K164" s="78">
        <v>0</v>
      </c>
      <c r="L164" s="82">
        <v>1</v>
      </c>
    </row>
    <row r="165" spans="2:12" ht="15.75" x14ac:dyDescent="0.25">
      <c r="B165" s="77" t="s">
        <v>2940</v>
      </c>
      <c r="C165" s="77" t="s">
        <v>2941</v>
      </c>
      <c r="D165" s="78">
        <v>1</v>
      </c>
      <c r="E165" s="79">
        <v>71.400000000000006</v>
      </c>
      <c r="F165" s="80">
        <v>71.400000000000006</v>
      </c>
      <c r="G165" s="81">
        <v>1.71</v>
      </c>
      <c r="H165" s="81">
        <v>1.71</v>
      </c>
      <c r="I165" s="78" t="s">
        <v>4743</v>
      </c>
      <c r="J165" s="78">
        <v>0</v>
      </c>
      <c r="K165" s="78">
        <v>0</v>
      </c>
      <c r="L165" s="82">
        <v>1</v>
      </c>
    </row>
    <row r="166" spans="2:12" ht="15.75" x14ac:dyDescent="0.25">
      <c r="B166" s="77" t="s">
        <v>2946</v>
      </c>
      <c r="C166" s="77" t="s">
        <v>2947</v>
      </c>
      <c r="D166" s="78">
        <v>2</v>
      </c>
      <c r="E166" s="79">
        <v>347.1</v>
      </c>
      <c r="F166" s="80">
        <v>694.2</v>
      </c>
      <c r="G166" s="81">
        <v>17.809999999999999</v>
      </c>
      <c r="H166" s="81">
        <v>35.619999999999997</v>
      </c>
      <c r="I166" s="78" t="s">
        <v>4743</v>
      </c>
      <c r="J166" s="78">
        <v>0</v>
      </c>
      <c r="K166" s="78">
        <v>0</v>
      </c>
      <c r="L166" s="82">
        <v>2</v>
      </c>
    </row>
    <row r="167" spans="2:12" ht="15.75" x14ac:dyDescent="0.25">
      <c r="B167" s="77" t="s">
        <v>2948</v>
      </c>
      <c r="C167" s="77" t="s">
        <v>2949</v>
      </c>
      <c r="D167" s="78">
        <v>1</v>
      </c>
      <c r="E167" s="79">
        <v>383.4</v>
      </c>
      <c r="F167" s="80">
        <v>383.4</v>
      </c>
      <c r="G167" s="81">
        <v>17.760000000000002</v>
      </c>
      <c r="H167" s="81">
        <v>17.760000000000002</v>
      </c>
      <c r="I167" s="78" t="s">
        <v>4743</v>
      </c>
      <c r="J167" s="78">
        <v>0</v>
      </c>
      <c r="K167" s="78">
        <v>0</v>
      </c>
      <c r="L167" s="82">
        <v>1</v>
      </c>
    </row>
    <row r="168" spans="2:12" ht="15.75" x14ac:dyDescent="0.25">
      <c r="B168" s="77" t="s">
        <v>2950</v>
      </c>
      <c r="C168" s="77" t="s">
        <v>2951</v>
      </c>
      <c r="D168" s="78">
        <v>1</v>
      </c>
      <c r="E168" s="79">
        <v>176</v>
      </c>
      <c r="F168" s="80">
        <v>176</v>
      </c>
      <c r="G168" s="81">
        <v>8.68</v>
      </c>
      <c r="H168" s="81">
        <v>8.68</v>
      </c>
      <c r="I168" s="78" t="s">
        <v>4743</v>
      </c>
      <c r="J168" s="78">
        <v>0</v>
      </c>
      <c r="K168" s="78">
        <v>0</v>
      </c>
      <c r="L168" s="82">
        <v>1</v>
      </c>
    </row>
    <row r="169" spans="2:12" ht="15.75" x14ac:dyDescent="0.25">
      <c r="B169" s="77" t="s">
        <v>2966</v>
      </c>
      <c r="C169" s="77" t="s">
        <v>2967</v>
      </c>
      <c r="D169" s="78">
        <v>2</v>
      </c>
      <c r="E169" s="79">
        <v>254.8</v>
      </c>
      <c r="F169" s="80">
        <v>509.6</v>
      </c>
      <c r="G169" s="81">
        <v>11.27</v>
      </c>
      <c r="H169" s="81">
        <v>22.54</v>
      </c>
      <c r="I169" s="78" t="s">
        <v>4743</v>
      </c>
      <c r="J169" s="78">
        <v>0</v>
      </c>
      <c r="K169" s="78">
        <v>0</v>
      </c>
      <c r="L169" s="82">
        <v>2</v>
      </c>
    </row>
    <row r="170" spans="2:12" ht="15.75" x14ac:dyDescent="0.25">
      <c r="B170" s="77" t="s">
        <v>2968</v>
      </c>
      <c r="C170" s="77" t="s">
        <v>2969</v>
      </c>
      <c r="D170" s="78">
        <v>1</v>
      </c>
      <c r="E170" s="79">
        <v>293.89999999999998</v>
      </c>
      <c r="F170" s="80">
        <v>293.89999999999998</v>
      </c>
      <c r="G170" s="81">
        <v>12.83</v>
      </c>
      <c r="H170" s="81">
        <v>12.83</v>
      </c>
      <c r="I170" s="78" t="s">
        <v>4743</v>
      </c>
      <c r="J170" s="78">
        <v>0</v>
      </c>
      <c r="K170" s="78">
        <v>0</v>
      </c>
      <c r="L170" s="82">
        <v>1</v>
      </c>
    </row>
    <row r="171" spans="2:12" ht="15.75" x14ac:dyDescent="0.25">
      <c r="B171" s="77" t="s">
        <v>2970</v>
      </c>
      <c r="C171" s="77" t="s">
        <v>2971</v>
      </c>
      <c r="D171" s="78">
        <v>1</v>
      </c>
      <c r="E171" s="79">
        <v>257.39999999999998</v>
      </c>
      <c r="F171" s="80">
        <v>257.39999999999998</v>
      </c>
      <c r="G171" s="81">
        <v>11.35</v>
      </c>
      <c r="H171" s="81">
        <v>11.35</v>
      </c>
      <c r="I171" s="78" t="s">
        <v>4743</v>
      </c>
      <c r="J171" s="78">
        <v>0</v>
      </c>
      <c r="K171" s="78">
        <v>0</v>
      </c>
      <c r="L171" s="82">
        <v>1</v>
      </c>
    </row>
    <row r="172" spans="2:12" ht="15.75" x14ac:dyDescent="0.25">
      <c r="B172" s="77" t="s">
        <v>2972</v>
      </c>
      <c r="C172" s="77" t="s">
        <v>2973</v>
      </c>
      <c r="D172" s="78">
        <v>1</v>
      </c>
      <c r="E172" s="79">
        <v>362.1</v>
      </c>
      <c r="F172" s="80">
        <v>362.1</v>
      </c>
      <c r="G172" s="81">
        <v>17.739999999999998</v>
      </c>
      <c r="H172" s="81">
        <v>17.739999999999998</v>
      </c>
      <c r="I172" s="78" t="s">
        <v>4743</v>
      </c>
      <c r="J172" s="78">
        <v>0</v>
      </c>
      <c r="K172" s="78">
        <v>0</v>
      </c>
      <c r="L172" s="82">
        <v>1</v>
      </c>
    </row>
    <row r="173" spans="2:12" ht="15.75" x14ac:dyDescent="0.25">
      <c r="B173" s="77" t="s">
        <v>2976</v>
      </c>
      <c r="C173" s="77" t="s">
        <v>2977</v>
      </c>
      <c r="D173" s="78">
        <v>40</v>
      </c>
      <c r="E173" s="79">
        <v>1.5</v>
      </c>
      <c r="F173" s="80">
        <v>60</v>
      </c>
      <c r="G173" s="81">
        <v>0.04</v>
      </c>
      <c r="H173" s="81">
        <v>1.6</v>
      </c>
      <c r="I173" s="78" t="s">
        <v>4743</v>
      </c>
      <c r="J173" s="78">
        <v>0</v>
      </c>
      <c r="K173" s="78">
        <v>0</v>
      </c>
      <c r="L173" s="82">
        <v>4</v>
      </c>
    </row>
    <row r="174" spans="2:12" ht="15.75" x14ac:dyDescent="0.25">
      <c r="B174" s="77" t="s">
        <v>3004</v>
      </c>
      <c r="C174" s="77" t="s">
        <v>3005</v>
      </c>
      <c r="D174" s="78">
        <v>4</v>
      </c>
      <c r="E174" s="79">
        <v>228.8</v>
      </c>
      <c r="F174" s="80">
        <v>915.2</v>
      </c>
      <c r="G174" s="81">
        <v>11.13</v>
      </c>
      <c r="H174" s="81">
        <v>44.52</v>
      </c>
      <c r="I174" s="78" t="s">
        <v>4743</v>
      </c>
      <c r="J174" s="78">
        <v>0</v>
      </c>
      <c r="K174" s="78">
        <v>0</v>
      </c>
      <c r="L174" s="82">
        <v>2</v>
      </c>
    </row>
    <row r="175" spans="2:12" ht="15.75" x14ac:dyDescent="0.25">
      <c r="B175" s="77" t="s">
        <v>3006</v>
      </c>
      <c r="C175" s="77" t="s">
        <v>3007</v>
      </c>
      <c r="D175" s="78">
        <v>4</v>
      </c>
      <c r="E175" s="79">
        <v>210</v>
      </c>
      <c r="F175" s="80">
        <v>840</v>
      </c>
      <c r="G175" s="81">
        <v>10.199999999999999</v>
      </c>
      <c r="H175" s="81">
        <v>40.799999999999997</v>
      </c>
      <c r="I175" s="78" t="s">
        <v>4743</v>
      </c>
      <c r="J175" s="78">
        <v>0</v>
      </c>
      <c r="K175" s="78">
        <v>0</v>
      </c>
      <c r="L175" s="82">
        <v>2</v>
      </c>
    </row>
    <row r="176" spans="2:12" ht="15.75" x14ac:dyDescent="0.25">
      <c r="B176" s="77" t="s">
        <v>3008</v>
      </c>
      <c r="C176" s="77" t="s">
        <v>3009</v>
      </c>
      <c r="D176" s="78">
        <v>2</v>
      </c>
      <c r="E176" s="79">
        <v>172.6</v>
      </c>
      <c r="F176" s="80">
        <v>345.2</v>
      </c>
      <c r="G176" s="81">
        <v>8.4</v>
      </c>
      <c r="H176" s="81">
        <v>16.8</v>
      </c>
      <c r="I176" s="78" t="s">
        <v>4743</v>
      </c>
      <c r="J176" s="78">
        <v>0</v>
      </c>
      <c r="K176" s="78">
        <v>0</v>
      </c>
      <c r="L176" s="82">
        <v>1</v>
      </c>
    </row>
    <row r="177" spans="2:12" ht="15.75" x14ac:dyDescent="0.25">
      <c r="B177" s="77" t="s">
        <v>3010</v>
      </c>
      <c r="C177" s="77" t="s">
        <v>3011</v>
      </c>
      <c r="D177" s="78">
        <v>2</v>
      </c>
      <c r="E177" s="79">
        <v>287.3</v>
      </c>
      <c r="F177" s="80">
        <v>574.6</v>
      </c>
      <c r="G177" s="81">
        <v>13.95</v>
      </c>
      <c r="H177" s="81">
        <v>27.9</v>
      </c>
      <c r="I177" s="78" t="s">
        <v>4743</v>
      </c>
      <c r="J177" s="78">
        <v>0</v>
      </c>
      <c r="K177" s="78">
        <v>0</v>
      </c>
      <c r="L177" s="82">
        <v>1</v>
      </c>
    </row>
    <row r="178" spans="2:12" ht="15.75" x14ac:dyDescent="0.25">
      <c r="B178" s="77" t="s">
        <v>3012</v>
      </c>
      <c r="C178" s="77" t="s">
        <v>3013</v>
      </c>
      <c r="D178" s="78">
        <v>2</v>
      </c>
      <c r="E178" s="79">
        <v>266.7</v>
      </c>
      <c r="F178" s="80">
        <v>533.4</v>
      </c>
      <c r="G178" s="81">
        <v>12.96</v>
      </c>
      <c r="H178" s="81">
        <v>25.92</v>
      </c>
      <c r="I178" s="78" t="s">
        <v>4743</v>
      </c>
      <c r="J178" s="78">
        <v>0</v>
      </c>
      <c r="K178" s="78">
        <v>0</v>
      </c>
      <c r="L178" s="82">
        <v>1</v>
      </c>
    </row>
    <row r="179" spans="2:12" ht="15.75" x14ac:dyDescent="0.25">
      <c r="B179" s="77" t="s">
        <v>3014</v>
      </c>
      <c r="C179" s="77" t="s">
        <v>3015</v>
      </c>
      <c r="D179" s="78">
        <v>2</v>
      </c>
      <c r="E179" s="79">
        <v>236.3</v>
      </c>
      <c r="F179" s="80">
        <v>472.6</v>
      </c>
      <c r="G179" s="81">
        <v>11.49</v>
      </c>
      <c r="H179" s="81">
        <v>22.98</v>
      </c>
      <c r="I179" s="78" t="s">
        <v>4743</v>
      </c>
      <c r="J179" s="78">
        <v>0</v>
      </c>
      <c r="K179" s="78">
        <v>0</v>
      </c>
      <c r="L179" s="82">
        <v>1</v>
      </c>
    </row>
    <row r="180" spans="2:12" ht="15.75" x14ac:dyDescent="0.25">
      <c r="B180" s="77" t="s">
        <v>3016</v>
      </c>
      <c r="C180" s="77" t="s">
        <v>3017</v>
      </c>
      <c r="D180" s="78">
        <v>2</v>
      </c>
      <c r="E180" s="79">
        <v>216.4</v>
      </c>
      <c r="F180" s="80">
        <v>432.8</v>
      </c>
      <c r="G180" s="81">
        <v>10.54</v>
      </c>
      <c r="H180" s="81">
        <v>21.08</v>
      </c>
      <c r="I180" s="78" t="s">
        <v>4743</v>
      </c>
      <c r="J180" s="78">
        <v>0</v>
      </c>
      <c r="K180" s="78">
        <v>0</v>
      </c>
      <c r="L180" s="82">
        <v>1</v>
      </c>
    </row>
    <row r="181" spans="2:12" ht="15.75" x14ac:dyDescent="0.25">
      <c r="B181" s="77" t="s">
        <v>3018</v>
      </c>
      <c r="C181" s="77" t="s">
        <v>3019</v>
      </c>
      <c r="D181" s="78">
        <v>2</v>
      </c>
      <c r="E181" s="79">
        <v>288.3</v>
      </c>
      <c r="F181" s="80">
        <v>576.6</v>
      </c>
      <c r="G181" s="81">
        <v>13.99</v>
      </c>
      <c r="H181" s="81">
        <v>27.98</v>
      </c>
      <c r="I181" s="78" t="s">
        <v>4743</v>
      </c>
      <c r="J181" s="78">
        <v>0</v>
      </c>
      <c r="K181" s="78">
        <v>0</v>
      </c>
      <c r="L181" s="82">
        <v>1</v>
      </c>
    </row>
    <row r="182" spans="2:12" ht="15.75" x14ac:dyDescent="0.25">
      <c r="B182" s="77" t="s">
        <v>3020</v>
      </c>
      <c r="C182" s="77" t="s">
        <v>3021</v>
      </c>
      <c r="D182" s="78">
        <v>2</v>
      </c>
      <c r="E182" s="79">
        <v>267.5</v>
      </c>
      <c r="F182" s="80">
        <v>535</v>
      </c>
      <c r="G182" s="81">
        <v>13</v>
      </c>
      <c r="H182" s="81">
        <v>26</v>
      </c>
      <c r="I182" s="78" t="s">
        <v>4743</v>
      </c>
      <c r="J182" s="78">
        <v>0</v>
      </c>
      <c r="K182" s="78">
        <v>0</v>
      </c>
      <c r="L182" s="82">
        <v>1</v>
      </c>
    </row>
    <row r="183" spans="2:12" ht="15.75" x14ac:dyDescent="0.25">
      <c r="B183" s="77" t="s">
        <v>3022</v>
      </c>
      <c r="C183" s="77" t="s">
        <v>3023</v>
      </c>
      <c r="D183" s="78">
        <v>2</v>
      </c>
      <c r="E183" s="79">
        <v>201.3</v>
      </c>
      <c r="F183" s="80">
        <v>402.6</v>
      </c>
      <c r="G183" s="81">
        <v>9.8000000000000007</v>
      </c>
      <c r="H183" s="81">
        <v>19.600000000000001</v>
      </c>
      <c r="I183" s="78" t="s">
        <v>4743</v>
      </c>
      <c r="J183" s="78">
        <v>0</v>
      </c>
      <c r="K183" s="78">
        <v>0</v>
      </c>
      <c r="L183" s="82">
        <v>1</v>
      </c>
    </row>
    <row r="184" spans="2:12" ht="15.75" x14ac:dyDescent="0.25">
      <c r="B184" s="77" t="s">
        <v>3024</v>
      </c>
      <c r="C184" s="77" t="s">
        <v>3025</v>
      </c>
      <c r="D184" s="78">
        <v>4</v>
      </c>
      <c r="E184" s="79">
        <v>209.7</v>
      </c>
      <c r="F184" s="80">
        <v>838.8</v>
      </c>
      <c r="G184" s="81">
        <v>10.19</v>
      </c>
      <c r="H184" s="81">
        <v>40.76</v>
      </c>
      <c r="I184" s="78" t="s">
        <v>4743</v>
      </c>
      <c r="J184" s="78">
        <v>0</v>
      </c>
      <c r="K184" s="78">
        <v>0</v>
      </c>
      <c r="L184" s="82">
        <v>2</v>
      </c>
    </row>
    <row r="185" spans="2:12" ht="15.75" x14ac:dyDescent="0.25">
      <c r="B185" s="77" t="s">
        <v>3042</v>
      </c>
      <c r="C185" s="77" t="s">
        <v>3043</v>
      </c>
      <c r="D185" s="78">
        <v>1</v>
      </c>
      <c r="E185" s="79">
        <v>173</v>
      </c>
      <c r="F185" s="80">
        <v>173</v>
      </c>
      <c r="G185" s="81">
        <v>8.42</v>
      </c>
      <c r="H185" s="81">
        <v>8.42</v>
      </c>
      <c r="I185" s="78" t="s">
        <v>4743</v>
      </c>
      <c r="J185" s="78">
        <v>0</v>
      </c>
      <c r="K185" s="78">
        <v>0</v>
      </c>
      <c r="L185" s="82">
        <v>1</v>
      </c>
    </row>
    <row r="186" spans="2:12" ht="15.75" x14ac:dyDescent="0.25">
      <c r="B186" s="77" t="s">
        <v>3044</v>
      </c>
      <c r="C186" s="77" t="s">
        <v>3045</v>
      </c>
      <c r="D186" s="78">
        <v>1</v>
      </c>
      <c r="E186" s="79">
        <v>287.7</v>
      </c>
      <c r="F186" s="80">
        <v>287.7</v>
      </c>
      <c r="G186" s="81">
        <v>13.97</v>
      </c>
      <c r="H186" s="81">
        <v>13.97</v>
      </c>
      <c r="I186" s="78" t="s">
        <v>4743</v>
      </c>
      <c r="J186" s="78">
        <v>0</v>
      </c>
      <c r="K186" s="78">
        <v>0</v>
      </c>
      <c r="L186" s="82">
        <v>1</v>
      </c>
    </row>
    <row r="187" spans="2:12" ht="15.75" x14ac:dyDescent="0.25">
      <c r="B187" s="77" t="s">
        <v>3046</v>
      </c>
      <c r="C187" s="77" t="s">
        <v>3047</v>
      </c>
      <c r="D187" s="78">
        <v>1</v>
      </c>
      <c r="E187" s="79">
        <v>267.10000000000002</v>
      </c>
      <c r="F187" s="80">
        <v>267.10000000000002</v>
      </c>
      <c r="G187" s="81">
        <v>12.99</v>
      </c>
      <c r="H187" s="81">
        <v>12.99</v>
      </c>
      <c r="I187" s="78" t="s">
        <v>4743</v>
      </c>
      <c r="J187" s="78">
        <v>0</v>
      </c>
      <c r="K187" s="78">
        <v>0</v>
      </c>
      <c r="L187" s="82">
        <v>1</v>
      </c>
    </row>
    <row r="188" spans="2:12" ht="15.75" x14ac:dyDescent="0.25">
      <c r="B188" s="77" t="s">
        <v>3048</v>
      </c>
      <c r="C188" s="77" t="s">
        <v>3049</v>
      </c>
      <c r="D188" s="78">
        <v>1</v>
      </c>
      <c r="E188" s="79">
        <v>236.8</v>
      </c>
      <c r="F188" s="80">
        <v>236.8</v>
      </c>
      <c r="G188" s="81">
        <v>11.51</v>
      </c>
      <c r="H188" s="81">
        <v>11.51</v>
      </c>
      <c r="I188" s="78" t="s">
        <v>4743</v>
      </c>
      <c r="J188" s="78">
        <v>0</v>
      </c>
      <c r="K188" s="78">
        <v>0</v>
      </c>
      <c r="L188" s="82">
        <v>1</v>
      </c>
    </row>
    <row r="189" spans="2:12" ht="15.75" x14ac:dyDescent="0.25">
      <c r="B189" s="77" t="s">
        <v>3050</v>
      </c>
      <c r="C189" s="77" t="s">
        <v>3051</v>
      </c>
      <c r="D189" s="78">
        <v>1</v>
      </c>
      <c r="E189" s="79">
        <v>215.8</v>
      </c>
      <c r="F189" s="80">
        <v>215.8</v>
      </c>
      <c r="G189" s="81">
        <v>10.51</v>
      </c>
      <c r="H189" s="81">
        <v>10.51</v>
      </c>
      <c r="I189" s="78" t="s">
        <v>4743</v>
      </c>
      <c r="J189" s="78">
        <v>0</v>
      </c>
      <c r="K189" s="78">
        <v>0</v>
      </c>
      <c r="L189" s="82">
        <v>1</v>
      </c>
    </row>
    <row r="190" spans="2:12" ht="15.75" x14ac:dyDescent="0.25">
      <c r="B190" s="77" t="s">
        <v>3052</v>
      </c>
      <c r="C190" s="77" t="s">
        <v>3053</v>
      </c>
      <c r="D190" s="78">
        <v>1</v>
      </c>
      <c r="E190" s="79">
        <v>287.5</v>
      </c>
      <c r="F190" s="80">
        <v>287.5</v>
      </c>
      <c r="G190" s="81">
        <v>13.96</v>
      </c>
      <c r="H190" s="81">
        <v>13.96</v>
      </c>
      <c r="I190" s="78" t="s">
        <v>4743</v>
      </c>
      <c r="J190" s="78">
        <v>0</v>
      </c>
      <c r="K190" s="78">
        <v>0</v>
      </c>
      <c r="L190" s="82">
        <v>1</v>
      </c>
    </row>
    <row r="191" spans="2:12" ht="15.75" x14ac:dyDescent="0.25">
      <c r="B191" s="77" t="s">
        <v>3054</v>
      </c>
      <c r="C191" s="77" t="s">
        <v>3055</v>
      </c>
      <c r="D191" s="78">
        <v>1</v>
      </c>
      <c r="E191" s="79">
        <v>266.8</v>
      </c>
      <c r="F191" s="80">
        <v>266.8</v>
      </c>
      <c r="G191" s="81">
        <v>12.97</v>
      </c>
      <c r="H191" s="81">
        <v>12.97</v>
      </c>
      <c r="I191" s="78" t="s">
        <v>4743</v>
      </c>
      <c r="J191" s="78">
        <v>0</v>
      </c>
      <c r="K191" s="78">
        <v>0</v>
      </c>
      <c r="L191" s="82">
        <v>1</v>
      </c>
    </row>
    <row r="192" spans="2:12" ht="15.75" x14ac:dyDescent="0.25">
      <c r="B192" s="77" t="s">
        <v>3056</v>
      </c>
      <c r="C192" s="77" t="s">
        <v>3057</v>
      </c>
      <c r="D192" s="78">
        <v>1</v>
      </c>
      <c r="E192" s="79">
        <v>200.6</v>
      </c>
      <c r="F192" s="80">
        <v>200.6</v>
      </c>
      <c r="G192" s="81">
        <v>9.77</v>
      </c>
      <c r="H192" s="81">
        <v>9.77</v>
      </c>
      <c r="I192" s="78" t="s">
        <v>4743</v>
      </c>
      <c r="J192" s="78">
        <v>0</v>
      </c>
      <c r="K192" s="78">
        <v>0</v>
      </c>
      <c r="L192" s="82">
        <v>1</v>
      </c>
    </row>
    <row r="193" spans="2:12" ht="15.75" x14ac:dyDescent="0.25">
      <c r="B193" s="77" t="s">
        <v>3244</v>
      </c>
      <c r="C193" s="77" t="s">
        <v>3245</v>
      </c>
      <c r="D193" s="78">
        <v>112</v>
      </c>
      <c r="E193" s="79">
        <v>49</v>
      </c>
      <c r="F193" s="80">
        <v>5488</v>
      </c>
      <c r="G193" s="81">
        <v>14.89</v>
      </c>
      <c r="H193" s="81">
        <v>1667.68</v>
      </c>
      <c r="I193" s="78" t="s">
        <v>4743</v>
      </c>
      <c r="J193" s="78">
        <v>0</v>
      </c>
      <c r="K193" s="78">
        <v>0</v>
      </c>
      <c r="L193" s="82">
        <v>16</v>
      </c>
    </row>
    <row r="194" spans="2:12" ht="15.75" x14ac:dyDescent="0.25">
      <c r="B194" s="77" t="s">
        <v>3246</v>
      </c>
      <c r="C194" s="77" t="s">
        <v>3247</v>
      </c>
      <c r="D194" s="78">
        <v>112</v>
      </c>
      <c r="E194" s="79">
        <v>47</v>
      </c>
      <c r="F194" s="80">
        <v>5264</v>
      </c>
      <c r="G194" s="81">
        <v>14.26</v>
      </c>
      <c r="H194" s="81">
        <v>1597.12</v>
      </c>
      <c r="I194" s="78" t="s">
        <v>4743</v>
      </c>
      <c r="J194" s="78">
        <v>0</v>
      </c>
      <c r="K194" s="78">
        <v>0</v>
      </c>
      <c r="L194" s="82">
        <v>16</v>
      </c>
    </row>
    <row r="195" spans="2:12" ht="15.75" x14ac:dyDescent="0.25">
      <c r="B195" s="77" t="s">
        <v>3248</v>
      </c>
      <c r="C195" s="77" t="s">
        <v>3249</v>
      </c>
      <c r="D195" s="78">
        <v>84</v>
      </c>
      <c r="E195" s="79">
        <v>70.599999999999994</v>
      </c>
      <c r="F195" s="80">
        <v>5930.4</v>
      </c>
      <c r="G195" s="81">
        <v>24.34</v>
      </c>
      <c r="H195" s="81">
        <v>2044.56</v>
      </c>
      <c r="I195" s="78" t="s">
        <v>4755</v>
      </c>
      <c r="J195" s="78">
        <v>0</v>
      </c>
      <c r="K195" s="78">
        <v>0</v>
      </c>
      <c r="L195" s="82">
        <v>12</v>
      </c>
    </row>
    <row r="196" spans="2:12" ht="15.75" x14ac:dyDescent="0.25">
      <c r="B196" s="77" t="s">
        <v>3250</v>
      </c>
      <c r="C196" s="77" t="s">
        <v>3251</v>
      </c>
      <c r="D196" s="78">
        <v>84</v>
      </c>
      <c r="E196" s="79">
        <v>23.6</v>
      </c>
      <c r="F196" s="80">
        <v>1982.4</v>
      </c>
      <c r="G196" s="81">
        <v>8.14</v>
      </c>
      <c r="H196" s="81">
        <v>683.76</v>
      </c>
      <c r="I196" s="78" t="s">
        <v>4755</v>
      </c>
      <c r="J196" s="78">
        <v>0</v>
      </c>
      <c r="K196" s="78">
        <v>0</v>
      </c>
      <c r="L196" s="82">
        <v>12</v>
      </c>
    </row>
    <row r="197" spans="2:12" ht="15.75" x14ac:dyDescent="0.25">
      <c r="B197" s="77" t="s">
        <v>3252</v>
      </c>
      <c r="C197" s="77" t="s">
        <v>3253</v>
      </c>
      <c r="D197" s="78">
        <v>84</v>
      </c>
      <c r="E197" s="79">
        <v>22.9</v>
      </c>
      <c r="F197" s="80">
        <v>1923.6</v>
      </c>
      <c r="G197" s="81">
        <v>7.89</v>
      </c>
      <c r="H197" s="81">
        <v>662.76</v>
      </c>
      <c r="I197" s="78" t="s">
        <v>4755</v>
      </c>
      <c r="J197" s="78">
        <v>0</v>
      </c>
      <c r="K197" s="78">
        <v>0</v>
      </c>
      <c r="L197" s="82">
        <v>12</v>
      </c>
    </row>
    <row r="198" spans="2:12" ht="15.75" x14ac:dyDescent="0.25">
      <c r="B198" s="77" t="s">
        <v>3264</v>
      </c>
      <c r="C198" s="77" t="s">
        <v>3265</v>
      </c>
      <c r="D198" s="78">
        <v>1</v>
      </c>
      <c r="E198" s="79">
        <v>14.6</v>
      </c>
      <c r="F198" s="80">
        <v>14.6</v>
      </c>
      <c r="G198" s="81">
        <v>1.81</v>
      </c>
      <c r="H198" s="81">
        <v>1.81</v>
      </c>
      <c r="I198" s="78" t="s">
        <v>4743</v>
      </c>
      <c r="J198" s="78">
        <v>0</v>
      </c>
      <c r="K198" s="78">
        <v>0</v>
      </c>
      <c r="L198" s="82">
        <v>1</v>
      </c>
    </row>
    <row r="199" spans="2:12" ht="15.75" x14ac:dyDescent="0.25">
      <c r="B199" s="77" t="s">
        <v>3266</v>
      </c>
      <c r="C199" s="77" t="s">
        <v>3267</v>
      </c>
      <c r="D199" s="78">
        <v>2</v>
      </c>
      <c r="E199" s="79">
        <v>21</v>
      </c>
      <c r="F199" s="80">
        <v>42</v>
      </c>
      <c r="G199" s="81">
        <v>2.58</v>
      </c>
      <c r="H199" s="81">
        <v>5.16</v>
      </c>
      <c r="I199" s="78" t="s">
        <v>4743</v>
      </c>
      <c r="J199" s="78">
        <v>0</v>
      </c>
      <c r="K199" s="78">
        <v>0</v>
      </c>
      <c r="L199" s="82">
        <v>2</v>
      </c>
    </row>
    <row r="200" spans="2:12" ht="15.75" x14ac:dyDescent="0.25">
      <c r="B200" s="77" t="s">
        <v>3268</v>
      </c>
      <c r="C200" s="77" t="s">
        <v>3269</v>
      </c>
      <c r="D200" s="78">
        <v>3</v>
      </c>
      <c r="E200" s="79">
        <v>16.2</v>
      </c>
      <c r="F200" s="80">
        <v>48.6</v>
      </c>
      <c r="G200" s="81">
        <v>2</v>
      </c>
      <c r="H200" s="81">
        <v>6</v>
      </c>
      <c r="I200" s="78" t="s">
        <v>4743</v>
      </c>
      <c r="J200" s="78">
        <v>0</v>
      </c>
      <c r="K200" s="78">
        <v>0</v>
      </c>
      <c r="L200" s="82">
        <v>3</v>
      </c>
    </row>
    <row r="201" spans="2:12" ht="15.75" x14ac:dyDescent="0.25">
      <c r="B201" s="77" t="s">
        <v>3270</v>
      </c>
      <c r="C201" s="77" t="s">
        <v>3271</v>
      </c>
      <c r="D201" s="78">
        <v>3</v>
      </c>
      <c r="E201" s="79">
        <v>19.100000000000001</v>
      </c>
      <c r="F201" s="80">
        <v>57.3</v>
      </c>
      <c r="G201" s="81">
        <v>2.35</v>
      </c>
      <c r="H201" s="81">
        <v>7.05</v>
      </c>
      <c r="I201" s="78" t="s">
        <v>4743</v>
      </c>
      <c r="J201" s="78">
        <v>0</v>
      </c>
      <c r="K201" s="78">
        <v>0</v>
      </c>
      <c r="L201" s="82">
        <v>3</v>
      </c>
    </row>
    <row r="202" spans="2:12" ht="15.75" x14ac:dyDescent="0.25">
      <c r="B202" s="77" t="s">
        <v>3272</v>
      </c>
      <c r="C202" s="77" t="s">
        <v>3273</v>
      </c>
      <c r="D202" s="78">
        <v>4</v>
      </c>
      <c r="E202" s="79">
        <v>14</v>
      </c>
      <c r="F202" s="80">
        <v>56</v>
      </c>
      <c r="G202" s="81">
        <v>1.73</v>
      </c>
      <c r="H202" s="81">
        <v>6.92</v>
      </c>
      <c r="I202" s="78" t="s">
        <v>4743</v>
      </c>
      <c r="J202" s="78">
        <v>0</v>
      </c>
      <c r="K202" s="78">
        <v>0</v>
      </c>
      <c r="L202" s="82">
        <v>4</v>
      </c>
    </row>
    <row r="203" spans="2:12" ht="15.75" x14ac:dyDescent="0.25">
      <c r="B203" s="77" t="s">
        <v>3274</v>
      </c>
      <c r="C203" s="77" t="s">
        <v>3275</v>
      </c>
      <c r="D203" s="78">
        <v>4</v>
      </c>
      <c r="E203" s="79">
        <v>3.9</v>
      </c>
      <c r="F203" s="80">
        <v>15.6</v>
      </c>
      <c r="G203" s="81">
        <v>0.51</v>
      </c>
      <c r="H203" s="81">
        <v>2.04</v>
      </c>
      <c r="I203" s="78" t="s">
        <v>4743</v>
      </c>
      <c r="J203" s="78">
        <v>0</v>
      </c>
      <c r="K203" s="78">
        <v>0</v>
      </c>
      <c r="L203" s="82">
        <v>4</v>
      </c>
    </row>
    <row r="204" spans="2:12" ht="15.75" x14ac:dyDescent="0.25">
      <c r="B204" s="77" t="s">
        <v>3276</v>
      </c>
      <c r="C204" s="77" t="s">
        <v>3277</v>
      </c>
      <c r="D204" s="78">
        <v>4</v>
      </c>
      <c r="E204" s="79">
        <v>16.5</v>
      </c>
      <c r="F204" s="80">
        <v>66</v>
      </c>
      <c r="G204" s="81">
        <v>2.0299999999999998</v>
      </c>
      <c r="H204" s="81">
        <v>8.1199999999999992</v>
      </c>
      <c r="I204" s="78" t="s">
        <v>4743</v>
      </c>
      <c r="J204" s="78">
        <v>0</v>
      </c>
      <c r="K204" s="78">
        <v>0</v>
      </c>
      <c r="L204" s="82">
        <v>4</v>
      </c>
    </row>
    <row r="205" spans="2:12" ht="15.75" x14ac:dyDescent="0.25">
      <c r="B205" s="77" t="s">
        <v>3278</v>
      </c>
      <c r="C205" s="77" t="s">
        <v>3279</v>
      </c>
      <c r="D205" s="78">
        <v>4</v>
      </c>
      <c r="E205" s="79">
        <v>8.1</v>
      </c>
      <c r="F205" s="80">
        <v>32.4</v>
      </c>
      <c r="G205" s="81">
        <v>1.02</v>
      </c>
      <c r="H205" s="81">
        <v>4.08</v>
      </c>
      <c r="I205" s="78" t="s">
        <v>4743</v>
      </c>
      <c r="J205" s="78">
        <v>0</v>
      </c>
      <c r="K205" s="78">
        <v>0</v>
      </c>
      <c r="L205" s="82">
        <v>2</v>
      </c>
    </row>
    <row r="206" spans="2:12" ht="15.75" x14ac:dyDescent="0.25">
      <c r="B206" s="77" t="s">
        <v>3280</v>
      </c>
      <c r="C206" s="77" t="s">
        <v>3281</v>
      </c>
      <c r="D206" s="78">
        <v>2</v>
      </c>
      <c r="E206" s="79">
        <v>7.6</v>
      </c>
      <c r="F206" s="80">
        <v>15.2</v>
      </c>
      <c r="G206" s="81">
        <v>0.95</v>
      </c>
      <c r="H206" s="81">
        <v>1.9</v>
      </c>
      <c r="I206" s="78" t="s">
        <v>4743</v>
      </c>
      <c r="J206" s="78">
        <v>0</v>
      </c>
      <c r="K206" s="78">
        <v>0</v>
      </c>
      <c r="L206" s="82">
        <v>1</v>
      </c>
    </row>
    <row r="207" spans="2:12" ht="15.75" x14ac:dyDescent="0.25">
      <c r="B207" s="77" t="s">
        <v>3282</v>
      </c>
      <c r="C207" s="77" t="s">
        <v>3283</v>
      </c>
      <c r="D207" s="78">
        <v>1</v>
      </c>
      <c r="E207" s="79">
        <v>24.2</v>
      </c>
      <c r="F207" s="80">
        <v>24.2</v>
      </c>
      <c r="G207" s="81">
        <v>2.97</v>
      </c>
      <c r="H207" s="81">
        <v>2.97</v>
      </c>
      <c r="I207" s="78" t="s">
        <v>4743</v>
      </c>
      <c r="J207" s="78">
        <v>0</v>
      </c>
      <c r="K207" s="78">
        <v>0</v>
      </c>
      <c r="L207" s="82">
        <v>1</v>
      </c>
    </row>
    <row r="208" spans="2:12" ht="15.75" x14ac:dyDescent="0.25">
      <c r="B208" s="77" t="s">
        <v>3318</v>
      </c>
      <c r="C208" s="77" t="s">
        <v>3319</v>
      </c>
      <c r="D208" s="78">
        <v>1</v>
      </c>
      <c r="E208" s="79">
        <v>54.4</v>
      </c>
      <c r="F208" s="80">
        <v>54.4</v>
      </c>
      <c r="G208" s="81">
        <v>3</v>
      </c>
      <c r="H208" s="81">
        <v>3</v>
      </c>
      <c r="I208" s="78" t="s">
        <v>4743</v>
      </c>
      <c r="J208" s="78">
        <v>0</v>
      </c>
      <c r="K208" s="78">
        <v>0</v>
      </c>
      <c r="L208" s="82">
        <v>1</v>
      </c>
    </row>
    <row r="209" spans="2:12" ht="15.75" x14ac:dyDescent="0.25">
      <c r="B209" s="77" t="s">
        <v>3320</v>
      </c>
      <c r="C209" s="77" t="s">
        <v>3321</v>
      </c>
      <c r="D209" s="78">
        <v>6</v>
      </c>
      <c r="E209" s="79">
        <v>18.2</v>
      </c>
      <c r="F209" s="80">
        <v>109.2</v>
      </c>
      <c r="G209" s="81">
        <v>0.99</v>
      </c>
      <c r="H209" s="81">
        <v>5.94</v>
      </c>
      <c r="I209" s="78" t="s">
        <v>4743</v>
      </c>
      <c r="J209" s="78">
        <v>0</v>
      </c>
      <c r="K209" s="78">
        <v>0</v>
      </c>
      <c r="L209" s="82">
        <v>2</v>
      </c>
    </row>
    <row r="210" spans="2:12" ht="15.75" x14ac:dyDescent="0.25">
      <c r="B210" s="77" t="s">
        <v>3322</v>
      </c>
      <c r="C210" s="77" t="s">
        <v>3323</v>
      </c>
      <c r="D210" s="78">
        <v>6</v>
      </c>
      <c r="E210" s="79">
        <v>18.100000000000001</v>
      </c>
      <c r="F210" s="80">
        <v>108.6</v>
      </c>
      <c r="G210" s="81">
        <v>0.99</v>
      </c>
      <c r="H210" s="81">
        <v>5.94</v>
      </c>
      <c r="I210" s="78" t="s">
        <v>4743</v>
      </c>
      <c r="J210" s="78">
        <v>0</v>
      </c>
      <c r="K210" s="78">
        <v>0</v>
      </c>
      <c r="L210" s="82">
        <v>2</v>
      </c>
    </row>
    <row r="211" spans="2:12" ht="15.75" x14ac:dyDescent="0.25">
      <c r="B211" s="77" t="s">
        <v>3324</v>
      </c>
      <c r="C211" s="77" t="s">
        <v>3325</v>
      </c>
      <c r="D211" s="78">
        <v>4</v>
      </c>
      <c r="E211" s="79">
        <v>26.2</v>
      </c>
      <c r="F211" s="80">
        <v>104.8</v>
      </c>
      <c r="G211" s="81">
        <v>1.41</v>
      </c>
      <c r="H211" s="81">
        <v>5.64</v>
      </c>
      <c r="I211" s="78" t="s">
        <v>4743</v>
      </c>
      <c r="J211" s="78">
        <v>0</v>
      </c>
      <c r="K211" s="78">
        <v>0</v>
      </c>
      <c r="L211" s="82">
        <v>4</v>
      </c>
    </row>
    <row r="212" spans="2:12" ht="15.75" x14ac:dyDescent="0.25">
      <c r="B212" s="77" t="s">
        <v>3326</v>
      </c>
      <c r="C212" s="77" t="s">
        <v>3327</v>
      </c>
      <c r="D212" s="78">
        <v>1</v>
      </c>
      <c r="E212" s="79">
        <v>13.6</v>
      </c>
      <c r="F212" s="80">
        <v>13.6</v>
      </c>
      <c r="G212" s="81">
        <v>0.73</v>
      </c>
      <c r="H212" s="81">
        <v>0.73</v>
      </c>
      <c r="I212" s="78" t="s">
        <v>4743</v>
      </c>
      <c r="J212" s="78">
        <v>0</v>
      </c>
      <c r="K212" s="78">
        <v>0</v>
      </c>
      <c r="L212" s="82">
        <v>1</v>
      </c>
    </row>
    <row r="213" spans="2:12" ht="15.75" x14ac:dyDescent="0.25">
      <c r="B213" s="77" t="s">
        <v>3328</v>
      </c>
      <c r="C213" s="77" t="s">
        <v>3329</v>
      </c>
      <c r="D213" s="78">
        <v>4</v>
      </c>
      <c r="E213" s="79">
        <v>16.600000000000001</v>
      </c>
      <c r="F213" s="80">
        <v>66.400000000000006</v>
      </c>
      <c r="G213" s="81">
        <v>0.89</v>
      </c>
      <c r="H213" s="81">
        <v>3.56</v>
      </c>
      <c r="I213" s="78" t="s">
        <v>4743</v>
      </c>
      <c r="J213" s="78">
        <v>0</v>
      </c>
      <c r="K213" s="78">
        <v>0</v>
      </c>
      <c r="L213" s="82">
        <v>4</v>
      </c>
    </row>
    <row r="214" spans="2:12" ht="15.75" x14ac:dyDescent="0.25">
      <c r="B214" s="77" t="s">
        <v>3330</v>
      </c>
      <c r="C214" s="77" t="s">
        <v>3331</v>
      </c>
      <c r="D214" s="78">
        <v>4</v>
      </c>
      <c r="E214" s="79">
        <v>16.600000000000001</v>
      </c>
      <c r="F214" s="80">
        <v>66.400000000000006</v>
      </c>
      <c r="G214" s="81">
        <v>0.89</v>
      </c>
      <c r="H214" s="81">
        <v>3.56</v>
      </c>
      <c r="I214" s="78" t="s">
        <v>4743</v>
      </c>
      <c r="J214" s="78">
        <v>0</v>
      </c>
      <c r="K214" s="78">
        <v>0</v>
      </c>
      <c r="L214" s="82">
        <v>4</v>
      </c>
    </row>
    <row r="215" spans="2:12" ht="15.75" x14ac:dyDescent="0.25">
      <c r="B215" s="77" t="s">
        <v>3332</v>
      </c>
      <c r="C215" s="77" t="s">
        <v>3333</v>
      </c>
      <c r="D215" s="78">
        <v>1</v>
      </c>
      <c r="E215" s="79">
        <v>43.1</v>
      </c>
      <c r="F215" s="80">
        <v>43.1</v>
      </c>
      <c r="G215" s="81">
        <v>2.37</v>
      </c>
      <c r="H215" s="81">
        <v>2.37</v>
      </c>
      <c r="I215" s="78" t="s">
        <v>4743</v>
      </c>
      <c r="J215" s="78">
        <v>0</v>
      </c>
      <c r="K215" s="78">
        <v>0</v>
      </c>
      <c r="L215" s="82">
        <v>1</v>
      </c>
    </row>
    <row r="216" spans="2:12" ht="15.75" x14ac:dyDescent="0.25">
      <c r="B216" s="77" t="s">
        <v>3334</v>
      </c>
      <c r="C216" s="77" t="s">
        <v>3335</v>
      </c>
      <c r="D216" s="78">
        <v>3</v>
      </c>
      <c r="E216" s="79">
        <v>28.1</v>
      </c>
      <c r="F216" s="80">
        <v>84.3</v>
      </c>
      <c r="G216" s="81">
        <v>1.52</v>
      </c>
      <c r="H216" s="81">
        <v>4.5599999999999996</v>
      </c>
      <c r="I216" s="78" t="s">
        <v>4743</v>
      </c>
      <c r="J216" s="78">
        <v>0</v>
      </c>
      <c r="K216" s="78">
        <v>0</v>
      </c>
      <c r="L216" s="82">
        <v>3</v>
      </c>
    </row>
    <row r="217" spans="2:12" ht="15.75" x14ac:dyDescent="0.25">
      <c r="B217" s="77" t="s">
        <v>3336</v>
      </c>
      <c r="C217" s="77" t="s">
        <v>3337</v>
      </c>
      <c r="D217" s="78">
        <v>4</v>
      </c>
      <c r="E217" s="79">
        <v>5.0999999999999996</v>
      </c>
      <c r="F217" s="80">
        <v>20.399999999999999</v>
      </c>
      <c r="G217" s="81">
        <v>0.26</v>
      </c>
      <c r="H217" s="81">
        <v>1.04</v>
      </c>
      <c r="I217" s="78" t="s">
        <v>4743</v>
      </c>
      <c r="J217" s="78">
        <v>0</v>
      </c>
      <c r="K217" s="78">
        <v>0</v>
      </c>
      <c r="L217" s="82">
        <v>3</v>
      </c>
    </row>
    <row r="218" spans="2:12" ht="15.75" x14ac:dyDescent="0.25">
      <c r="B218" s="77" t="s">
        <v>3338</v>
      </c>
      <c r="C218" s="77" t="s">
        <v>3339</v>
      </c>
      <c r="D218" s="78">
        <v>1</v>
      </c>
      <c r="E218" s="79">
        <v>25.4</v>
      </c>
      <c r="F218" s="80">
        <v>25.4</v>
      </c>
      <c r="G218" s="81">
        <v>1.37</v>
      </c>
      <c r="H218" s="81">
        <v>1.37</v>
      </c>
      <c r="I218" s="78" t="s">
        <v>4743</v>
      </c>
      <c r="J218" s="78">
        <v>0</v>
      </c>
      <c r="K218" s="78">
        <v>0</v>
      </c>
      <c r="L218" s="82">
        <v>1</v>
      </c>
    </row>
    <row r="219" spans="2:12" ht="15.75" x14ac:dyDescent="0.25">
      <c r="B219" s="77" t="s">
        <v>3340</v>
      </c>
      <c r="C219" s="77" t="s">
        <v>3341</v>
      </c>
      <c r="D219" s="78">
        <v>1</v>
      </c>
      <c r="E219" s="79">
        <v>13.9</v>
      </c>
      <c r="F219" s="80">
        <v>13.9</v>
      </c>
      <c r="G219" s="81">
        <v>0.74</v>
      </c>
      <c r="H219" s="81">
        <v>0.74</v>
      </c>
      <c r="I219" s="78" t="s">
        <v>4743</v>
      </c>
      <c r="J219" s="78">
        <v>0</v>
      </c>
      <c r="K219" s="78">
        <v>0</v>
      </c>
      <c r="L219" s="82">
        <v>1</v>
      </c>
    </row>
    <row r="220" spans="2:12" ht="15.75" x14ac:dyDescent="0.25">
      <c r="B220" s="77" t="s">
        <v>3374</v>
      </c>
      <c r="C220" s="77" t="s">
        <v>3375</v>
      </c>
      <c r="D220" s="78">
        <v>4</v>
      </c>
      <c r="E220" s="79">
        <v>31.2</v>
      </c>
      <c r="F220" s="80">
        <v>124.8</v>
      </c>
      <c r="G220" s="81">
        <v>1.54</v>
      </c>
      <c r="H220" s="81">
        <v>6.16</v>
      </c>
      <c r="I220" s="78" t="s">
        <v>4743</v>
      </c>
      <c r="J220" s="78">
        <v>0</v>
      </c>
      <c r="K220" s="78">
        <v>0</v>
      </c>
      <c r="L220" s="82">
        <v>2</v>
      </c>
    </row>
    <row r="221" spans="2:12" ht="15.75" x14ac:dyDescent="0.25">
      <c r="B221" s="77" t="s">
        <v>3376</v>
      </c>
      <c r="C221" s="77" t="s">
        <v>3377</v>
      </c>
      <c r="D221" s="78">
        <v>1</v>
      </c>
      <c r="E221" s="79">
        <v>19.2</v>
      </c>
      <c r="F221" s="80">
        <v>19.2</v>
      </c>
      <c r="G221" s="81">
        <v>0.95</v>
      </c>
      <c r="H221" s="81">
        <v>0.95</v>
      </c>
      <c r="I221" s="78" t="s">
        <v>4743</v>
      </c>
      <c r="J221" s="78">
        <v>0</v>
      </c>
      <c r="K221" s="78">
        <v>0</v>
      </c>
      <c r="L221" s="82">
        <v>1</v>
      </c>
    </row>
    <row r="222" spans="2:12" ht="15.75" x14ac:dyDescent="0.25">
      <c r="B222" s="77" t="s">
        <v>3378</v>
      </c>
      <c r="C222" s="77" t="s">
        <v>3379</v>
      </c>
      <c r="D222" s="78">
        <v>4</v>
      </c>
      <c r="E222" s="79">
        <v>31.2</v>
      </c>
      <c r="F222" s="80">
        <v>124.8</v>
      </c>
      <c r="G222" s="81">
        <v>1.54</v>
      </c>
      <c r="H222" s="81">
        <v>6.16</v>
      </c>
      <c r="I222" s="78" t="s">
        <v>4743</v>
      </c>
      <c r="J222" s="78">
        <v>0</v>
      </c>
      <c r="K222" s="78">
        <v>0</v>
      </c>
      <c r="L222" s="82">
        <v>2</v>
      </c>
    </row>
    <row r="223" spans="2:12" ht="15.75" x14ac:dyDescent="0.25">
      <c r="B223" s="77" t="s">
        <v>3380</v>
      </c>
      <c r="C223" s="77" t="s">
        <v>3381</v>
      </c>
      <c r="D223" s="78">
        <v>1</v>
      </c>
      <c r="E223" s="79">
        <v>19.2</v>
      </c>
      <c r="F223" s="80">
        <v>19.2</v>
      </c>
      <c r="G223" s="81">
        <v>0.95</v>
      </c>
      <c r="H223" s="81">
        <v>0.95</v>
      </c>
      <c r="I223" s="78" t="s">
        <v>4743</v>
      </c>
      <c r="J223" s="78">
        <v>0</v>
      </c>
      <c r="K223" s="78">
        <v>0</v>
      </c>
      <c r="L223" s="82">
        <v>1</v>
      </c>
    </row>
    <row r="224" spans="2:12" ht="15.75" x14ac:dyDescent="0.25">
      <c r="B224" s="77" t="s">
        <v>3382</v>
      </c>
      <c r="C224" s="77" t="s">
        <v>3383</v>
      </c>
      <c r="D224" s="78">
        <v>1</v>
      </c>
      <c r="E224" s="79">
        <v>17.100000000000001</v>
      </c>
      <c r="F224" s="80">
        <v>17.100000000000001</v>
      </c>
      <c r="G224" s="81">
        <v>0.84</v>
      </c>
      <c r="H224" s="81">
        <v>0.84</v>
      </c>
      <c r="I224" s="78" t="s">
        <v>4743</v>
      </c>
      <c r="J224" s="78">
        <v>0</v>
      </c>
      <c r="K224" s="78">
        <v>0</v>
      </c>
      <c r="L224" s="82">
        <v>1</v>
      </c>
    </row>
    <row r="225" spans="2:12" ht="15.75" x14ac:dyDescent="0.25">
      <c r="B225" s="77" t="s">
        <v>3384</v>
      </c>
      <c r="C225" s="77" t="s">
        <v>3385</v>
      </c>
      <c r="D225" s="78">
        <v>1</v>
      </c>
      <c r="E225" s="79">
        <v>17.100000000000001</v>
      </c>
      <c r="F225" s="80">
        <v>17.100000000000001</v>
      </c>
      <c r="G225" s="81">
        <v>0.84</v>
      </c>
      <c r="H225" s="81">
        <v>0.84</v>
      </c>
      <c r="I225" s="78" t="s">
        <v>4743</v>
      </c>
      <c r="J225" s="78">
        <v>0</v>
      </c>
      <c r="K225" s="78">
        <v>0</v>
      </c>
      <c r="L225" s="82">
        <v>1</v>
      </c>
    </row>
    <row r="226" spans="2:12" ht="15.75" x14ac:dyDescent="0.25">
      <c r="B226" s="77" t="s">
        <v>3410</v>
      </c>
      <c r="C226" s="77" t="s">
        <v>3411</v>
      </c>
      <c r="D226" s="78">
        <v>1</v>
      </c>
      <c r="E226" s="79">
        <v>19.7</v>
      </c>
      <c r="F226" s="80">
        <v>19.7</v>
      </c>
      <c r="G226" s="81">
        <v>0.96</v>
      </c>
      <c r="H226" s="81">
        <v>0.96</v>
      </c>
      <c r="I226" s="78" t="s">
        <v>4743</v>
      </c>
      <c r="J226" s="78">
        <v>0</v>
      </c>
      <c r="K226" s="78">
        <v>0</v>
      </c>
      <c r="L226" s="82">
        <v>1</v>
      </c>
    </row>
    <row r="227" spans="2:12" ht="15.75" x14ac:dyDescent="0.25">
      <c r="B227" s="77" t="s">
        <v>3412</v>
      </c>
      <c r="C227" s="77" t="s">
        <v>3413</v>
      </c>
      <c r="D227" s="78">
        <v>1</v>
      </c>
      <c r="E227" s="79">
        <v>19.7</v>
      </c>
      <c r="F227" s="80">
        <v>19.7</v>
      </c>
      <c r="G227" s="81">
        <v>0.96</v>
      </c>
      <c r="H227" s="81">
        <v>0.96</v>
      </c>
      <c r="I227" s="78" t="s">
        <v>4743</v>
      </c>
      <c r="J227" s="78">
        <v>0</v>
      </c>
      <c r="K227" s="78">
        <v>0</v>
      </c>
      <c r="L227" s="82">
        <v>1</v>
      </c>
    </row>
    <row r="228" spans="2:12" ht="15.75" x14ac:dyDescent="0.25">
      <c r="B228" s="77" t="s">
        <v>3414</v>
      </c>
      <c r="C228" s="77" t="s">
        <v>3415</v>
      </c>
      <c r="D228" s="78">
        <v>4</v>
      </c>
      <c r="E228" s="79">
        <v>10.6</v>
      </c>
      <c r="F228" s="80">
        <v>42.4</v>
      </c>
      <c r="G228" s="81">
        <v>0.52</v>
      </c>
      <c r="H228" s="81">
        <v>2.08</v>
      </c>
      <c r="I228" s="78" t="s">
        <v>4743</v>
      </c>
      <c r="J228" s="78">
        <v>0</v>
      </c>
      <c r="K228" s="78">
        <v>0</v>
      </c>
      <c r="L228" s="82">
        <v>4</v>
      </c>
    </row>
    <row r="229" spans="2:12" ht="15.75" x14ac:dyDescent="0.25">
      <c r="B229" s="77" t="s">
        <v>3416</v>
      </c>
      <c r="C229" s="77" t="s">
        <v>3417</v>
      </c>
      <c r="D229" s="78">
        <v>4</v>
      </c>
      <c r="E229" s="79">
        <v>10.6</v>
      </c>
      <c r="F229" s="80">
        <v>42.4</v>
      </c>
      <c r="G229" s="81">
        <v>0.52</v>
      </c>
      <c r="H229" s="81">
        <v>2.08</v>
      </c>
      <c r="I229" s="78" t="s">
        <v>4743</v>
      </c>
      <c r="J229" s="78">
        <v>0</v>
      </c>
      <c r="K229" s="78">
        <v>0</v>
      </c>
      <c r="L229" s="82">
        <v>4</v>
      </c>
    </row>
    <row r="230" spans="2:12" ht="15.75" x14ac:dyDescent="0.25">
      <c r="B230" s="77" t="s">
        <v>3418</v>
      </c>
      <c r="C230" s="77" t="s">
        <v>3419</v>
      </c>
      <c r="D230" s="78">
        <v>56</v>
      </c>
      <c r="E230" s="79">
        <v>24.3</v>
      </c>
      <c r="F230" s="80">
        <v>1360.8</v>
      </c>
      <c r="G230" s="81">
        <v>0.94</v>
      </c>
      <c r="H230" s="81">
        <v>52.64</v>
      </c>
      <c r="I230" s="78" t="s">
        <v>4743</v>
      </c>
      <c r="J230" s="78">
        <v>0</v>
      </c>
      <c r="K230" s="78">
        <v>0</v>
      </c>
      <c r="L230" s="82">
        <v>8</v>
      </c>
    </row>
    <row r="231" spans="2:12" ht="15.75" x14ac:dyDescent="0.25">
      <c r="B231" s="77" t="s">
        <v>3420</v>
      </c>
      <c r="C231" s="77" t="s">
        <v>3421</v>
      </c>
      <c r="D231" s="78">
        <v>4</v>
      </c>
      <c r="E231" s="79">
        <v>1.2</v>
      </c>
      <c r="F231" s="80">
        <v>4.8</v>
      </c>
      <c r="G231" s="81">
        <v>0.04</v>
      </c>
      <c r="H231" s="81">
        <v>0.16</v>
      </c>
      <c r="I231" s="78" t="s">
        <v>4743</v>
      </c>
      <c r="J231" s="78">
        <v>0</v>
      </c>
      <c r="K231" s="78">
        <v>0</v>
      </c>
      <c r="L231" s="82">
        <v>4</v>
      </c>
    </row>
    <row r="232" spans="2:12" ht="15.75" x14ac:dyDescent="0.25">
      <c r="B232" s="77" t="s">
        <v>3432</v>
      </c>
      <c r="C232" s="77" t="s">
        <v>3433</v>
      </c>
      <c r="D232" s="78">
        <v>4</v>
      </c>
      <c r="E232" s="79">
        <v>109.3</v>
      </c>
      <c r="F232" s="80">
        <v>437.2</v>
      </c>
      <c r="G232" s="81">
        <v>4.07</v>
      </c>
      <c r="H232" s="81">
        <v>16.28</v>
      </c>
      <c r="I232" s="78" t="s">
        <v>4743</v>
      </c>
      <c r="J232" s="78">
        <v>0</v>
      </c>
      <c r="K232" s="78">
        <v>0</v>
      </c>
      <c r="L232" s="82">
        <v>2</v>
      </c>
    </row>
    <row r="233" spans="2:12" ht="15.75" x14ac:dyDescent="0.25">
      <c r="B233" s="77" t="s">
        <v>3434</v>
      </c>
      <c r="C233" s="77" t="s">
        <v>3435</v>
      </c>
      <c r="D233" s="78">
        <v>18</v>
      </c>
      <c r="E233" s="79">
        <v>108.6</v>
      </c>
      <c r="F233" s="80">
        <v>1954.8</v>
      </c>
      <c r="G233" s="81">
        <v>4.05</v>
      </c>
      <c r="H233" s="81">
        <v>72.900000000000006</v>
      </c>
      <c r="I233" s="78" t="s">
        <v>4743</v>
      </c>
      <c r="J233" s="78">
        <v>0</v>
      </c>
      <c r="K233" s="78">
        <v>0</v>
      </c>
      <c r="L233" s="82">
        <v>12</v>
      </c>
    </row>
    <row r="234" spans="2:12" ht="15.75" x14ac:dyDescent="0.25">
      <c r="B234" s="77" t="s">
        <v>3456</v>
      </c>
      <c r="C234" s="77" t="s">
        <v>3457</v>
      </c>
      <c r="D234" s="78">
        <v>28</v>
      </c>
      <c r="E234" s="79">
        <v>1</v>
      </c>
      <c r="F234" s="80">
        <v>28</v>
      </c>
      <c r="G234" s="81">
        <v>0.05</v>
      </c>
      <c r="H234" s="81">
        <v>1.4</v>
      </c>
      <c r="I234" s="78" t="s">
        <v>4743</v>
      </c>
      <c r="J234" s="78">
        <v>0</v>
      </c>
      <c r="K234" s="78">
        <v>0</v>
      </c>
      <c r="L234" s="82">
        <v>4</v>
      </c>
    </row>
    <row r="235" spans="2:12" ht="15.75" x14ac:dyDescent="0.25">
      <c r="B235" s="77" t="s">
        <v>3458</v>
      </c>
      <c r="C235" s="77" t="s">
        <v>3459</v>
      </c>
      <c r="D235" s="78">
        <v>26</v>
      </c>
      <c r="E235" s="79">
        <v>5.0999999999999996</v>
      </c>
      <c r="F235" s="80">
        <v>132.6</v>
      </c>
      <c r="G235" s="81">
        <v>0.22</v>
      </c>
      <c r="H235" s="81">
        <v>5.72</v>
      </c>
      <c r="I235" s="78" t="s">
        <v>4743</v>
      </c>
      <c r="J235" s="78">
        <v>0</v>
      </c>
      <c r="K235" s="78">
        <v>0</v>
      </c>
      <c r="L235" s="82">
        <v>4</v>
      </c>
    </row>
    <row r="236" spans="2:12" ht="15.75" x14ac:dyDescent="0.25">
      <c r="B236" s="77" t="s">
        <v>3462</v>
      </c>
      <c r="C236" s="77" t="s">
        <v>3463</v>
      </c>
      <c r="D236" s="78">
        <v>7</v>
      </c>
      <c r="E236" s="79">
        <v>191.7</v>
      </c>
      <c r="F236" s="80">
        <v>1341.9</v>
      </c>
      <c r="G236" s="81">
        <v>6.71</v>
      </c>
      <c r="H236" s="81">
        <v>46.97</v>
      </c>
      <c r="I236" s="78" t="s">
        <v>4743</v>
      </c>
      <c r="J236" s="78">
        <v>0</v>
      </c>
      <c r="K236" s="78">
        <v>0</v>
      </c>
      <c r="L236" s="82">
        <v>3</v>
      </c>
    </row>
    <row r="237" spans="2:12" ht="15.75" x14ac:dyDescent="0.25">
      <c r="B237" s="77" t="s">
        <v>3464</v>
      </c>
      <c r="C237" s="77" t="s">
        <v>3465</v>
      </c>
      <c r="D237" s="78">
        <v>1</v>
      </c>
      <c r="E237" s="79">
        <v>191.7</v>
      </c>
      <c r="F237" s="80">
        <v>191.7</v>
      </c>
      <c r="G237" s="81">
        <v>6.71</v>
      </c>
      <c r="H237" s="81">
        <v>6.71</v>
      </c>
      <c r="I237" s="78" t="s">
        <v>4743</v>
      </c>
      <c r="J237" s="78">
        <v>0</v>
      </c>
      <c r="K237" s="78">
        <v>0</v>
      </c>
      <c r="L237" s="82">
        <v>1</v>
      </c>
    </row>
    <row r="238" spans="2:12" ht="15.75" x14ac:dyDescent="0.25">
      <c r="B238" s="77" t="s">
        <v>3472</v>
      </c>
      <c r="C238" s="77" t="s">
        <v>3473</v>
      </c>
      <c r="D238" s="78">
        <v>2</v>
      </c>
      <c r="E238" s="79">
        <v>314.5</v>
      </c>
      <c r="F238" s="80">
        <v>629</v>
      </c>
      <c r="G238" s="81">
        <v>8.3800000000000008</v>
      </c>
      <c r="H238" s="81">
        <v>16.760000000000002</v>
      </c>
      <c r="I238" s="78" t="s">
        <v>4743</v>
      </c>
      <c r="J238" s="78">
        <v>0</v>
      </c>
      <c r="K238" s="78">
        <v>0</v>
      </c>
      <c r="L238" s="82">
        <v>0</v>
      </c>
    </row>
    <row r="239" spans="2:12" ht="15.75" x14ac:dyDescent="0.25">
      <c r="B239" s="77" t="s">
        <v>3478</v>
      </c>
      <c r="C239" s="77" t="s">
        <v>3479</v>
      </c>
      <c r="D239" s="78">
        <v>8</v>
      </c>
      <c r="E239" s="79">
        <v>515.5</v>
      </c>
      <c r="F239" s="80">
        <v>4124</v>
      </c>
      <c r="G239" s="81">
        <v>11.42</v>
      </c>
      <c r="H239" s="81">
        <v>91.36</v>
      </c>
      <c r="I239" s="78" t="s">
        <v>4743</v>
      </c>
      <c r="J239" s="78">
        <v>0</v>
      </c>
      <c r="K239" s="78">
        <v>0</v>
      </c>
      <c r="L239" s="82">
        <v>1</v>
      </c>
    </row>
    <row r="240" spans="2:12" ht="15.75" x14ac:dyDescent="0.25">
      <c r="B240" s="77" t="s">
        <v>3482</v>
      </c>
      <c r="C240" s="77" t="s">
        <v>3483</v>
      </c>
      <c r="D240" s="78">
        <v>3</v>
      </c>
      <c r="E240" s="79">
        <v>266</v>
      </c>
      <c r="F240" s="80">
        <v>798</v>
      </c>
      <c r="G240" s="81">
        <v>9.94</v>
      </c>
      <c r="H240" s="81">
        <v>29.82</v>
      </c>
      <c r="I240" s="78" t="s">
        <v>4743</v>
      </c>
      <c r="J240" s="78">
        <v>0</v>
      </c>
      <c r="K240" s="78">
        <v>0</v>
      </c>
      <c r="L240" s="82">
        <v>1</v>
      </c>
    </row>
    <row r="241" spans="2:12" ht="15.75" x14ac:dyDescent="0.25">
      <c r="B241" s="77" t="s">
        <v>3484</v>
      </c>
      <c r="C241" s="77" t="s">
        <v>3485</v>
      </c>
      <c r="D241" s="78">
        <v>1</v>
      </c>
      <c r="E241" s="79">
        <v>266</v>
      </c>
      <c r="F241" s="80">
        <v>266</v>
      </c>
      <c r="G241" s="81">
        <v>9.94</v>
      </c>
      <c r="H241" s="81">
        <v>9.94</v>
      </c>
      <c r="I241" s="78" t="s">
        <v>4743</v>
      </c>
      <c r="J241" s="78">
        <v>0</v>
      </c>
      <c r="K241" s="78">
        <v>0</v>
      </c>
      <c r="L241" s="82">
        <v>1</v>
      </c>
    </row>
    <row r="242" spans="2:12" ht="15.75" x14ac:dyDescent="0.25">
      <c r="B242" s="77" t="s">
        <v>3496</v>
      </c>
      <c r="C242" s="77" t="s">
        <v>3497</v>
      </c>
      <c r="D242" s="78">
        <v>1</v>
      </c>
      <c r="E242" s="79">
        <v>274.60000000000002</v>
      </c>
      <c r="F242" s="80">
        <v>274.60000000000002</v>
      </c>
      <c r="G242" s="81">
        <v>7.25</v>
      </c>
      <c r="H242" s="81">
        <v>7.25</v>
      </c>
      <c r="I242" s="78" t="s">
        <v>4743</v>
      </c>
      <c r="J242" s="78">
        <v>0</v>
      </c>
      <c r="K242" s="78">
        <v>0</v>
      </c>
      <c r="L242" s="82">
        <v>1</v>
      </c>
    </row>
    <row r="243" spans="2:12" ht="15.75" x14ac:dyDescent="0.25">
      <c r="B243" s="77" t="s">
        <v>3498</v>
      </c>
      <c r="C243" s="77" t="s">
        <v>3499</v>
      </c>
      <c r="D243" s="78">
        <v>1</v>
      </c>
      <c r="E243" s="79">
        <v>274.60000000000002</v>
      </c>
      <c r="F243" s="80">
        <v>274.60000000000002</v>
      </c>
      <c r="G243" s="81">
        <v>7.25</v>
      </c>
      <c r="H243" s="81">
        <v>7.25</v>
      </c>
      <c r="I243" s="78" t="s">
        <v>4743</v>
      </c>
      <c r="J243" s="78">
        <v>0</v>
      </c>
      <c r="K243" s="78">
        <v>0</v>
      </c>
      <c r="L243" s="82">
        <v>1</v>
      </c>
    </row>
    <row r="244" spans="2:12" ht="15.75" x14ac:dyDescent="0.25">
      <c r="B244" s="77" t="s">
        <v>3522</v>
      </c>
      <c r="C244" s="77" t="s">
        <v>3523</v>
      </c>
      <c r="D244" s="78">
        <v>3</v>
      </c>
      <c r="E244" s="79">
        <v>241.5</v>
      </c>
      <c r="F244" s="80">
        <v>724.5</v>
      </c>
      <c r="G244" s="81">
        <v>8.1</v>
      </c>
      <c r="H244" s="81">
        <v>24.3</v>
      </c>
      <c r="I244" s="78" t="s">
        <v>4743</v>
      </c>
      <c r="J244" s="78">
        <v>0</v>
      </c>
      <c r="K244" s="78">
        <v>0</v>
      </c>
      <c r="L244" s="82">
        <v>2</v>
      </c>
    </row>
    <row r="245" spans="2:12" ht="15.75" x14ac:dyDescent="0.25">
      <c r="B245" s="77" t="s">
        <v>3532</v>
      </c>
      <c r="C245" s="77" t="s">
        <v>3533</v>
      </c>
      <c r="D245" s="78">
        <v>3</v>
      </c>
      <c r="E245" s="79">
        <v>188</v>
      </c>
      <c r="F245" s="80">
        <v>564</v>
      </c>
      <c r="G245" s="81">
        <v>5.01</v>
      </c>
      <c r="H245" s="81">
        <v>15.03</v>
      </c>
      <c r="I245" s="78" t="s">
        <v>4743</v>
      </c>
      <c r="J245" s="78">
        <v>0</v>
      </c>
      <c r="K245" s="78">
        <v>0</v>
      </c>
      <c r="L245" s="82">
        <v>2</v>
      </c>
    </row>
    <row r="246" spans="2:12" ht="15.75" x14ac:dyDescent="0.25">
      <c r="B246" s="77" t="s">
        <v>3546</v>
      </c>
      <c r="C246" s="77" t="s">
        <v>3547</v>
      </c>
      <c r="D246" s="78">
        <v>2</v>
      </c>
      <c r="E246" s="79">
        <v>116.8</v>
      </c>
      <c r="F246" s="80">
        <v>233.6</v>
      </c>
      <c r="G246" s="81">
        <v>3.11</v>
      </c>
      <c r="H246" s="81">
        <v>6.22</v>
      </c>
      <c r="I246" s="78" t="s">
        <v>4743</v>
      </c>
      <c r="J246" s="78">
        <v>0</v>
      </c>
      <c r="K246" s="78">
        <v>0</v>
      </c>
      <c r="L246" s="82">
        <v>1</v>
      </c>
    </row>
    <row r="247" spans="2:12" ht="15.75" x14ac:dyDescent="0.25">
      <c r="B247" s="77" t="s">
        <v>3548</v>
      </c>
      <c r="C247" s="77" t="s">
        <v>3549</v>
      </c>
      <c r="D247" s="78">
        <v>6</v>
      </c>
      <c r="E247" s="79">
        <v>118.5</v>
      </c>
      <c r="F247" s="80">
        <v>711</v>
      </c>
      <c r="G247" s="81">
        <v>3.16</v>
      </c>
      <c r="H247" s="81">
        <v>18.96</v>
      </c>
      <c r="I247" s="78" t="s">
        <v>4743</v>
      </c>
      <c r="J247" s="78">
        <v>0</v>
      </c>
      <c r="K247" s="78">
        <v>0</v>
      </c>
      <c r="L247" s="82">
        <v>2</v>
      </c>
    </row>
    <row r="248" spans="2:12" ht="15.75" x14ac:dyDescent="0.25">
      <c r="B248" s="77" t="s">
        <v>3550</v>
      </c>
      <c r="C248" s="77" t="s">
        <v>3551</v>
      </c>
      <c r="D248" s="78">
        <v>8</v>
      </c>
      <c r="E248" s="79">
        <v>121.8</v>
      </c>
      <c r="F248" s="80">
        <v>974.4</v>
      </c>
      <c r="G248" s="81">
        <v>3.25</v>
      </c>
      <c r="H248" s="81">
        <v>26</v>
      </c>
      <c r="I248" s="78" t="s">
        <v>4743</v>
      </c>
      <c r="J248" s="78">
        <v>0</v>
      </c>
      <c r="K248" s="78">
        <v>0</v>
      </c>
      <c r="L248" s="82">
        <v>4</v>
      </c>
    </row>
    <row r="249" spans="2:12" ht="15.75" x14ac:dyDescent="0.25">
      <c r="B249" s="77" t="s">
        <v>3552</v>
      </c>
      <c r="C249" s="77" t="s">
        <v>3553</v>
      </c>
      <c r="D249" s="78">
        <v>4</v>
      </c>
      <c r="E249" s="79">
        <v>118.5</v>
      </c>
      <c r="F249" s="80">
        <v>474</v>
      </c>
      <c r="G249" s="81">
        <v>3.16</v>
      </c>
      <c r="H249" s="81">
        <v>12.64</v>
      </c>
      <c r="I249" s="78" t="s">
        <v>4743</v>
      </c>
      <c r="J249" s="78">
        <v>0</v>
      </c>
      <c r="K249" s="78">
        <v>0</v>
      </c>
      <c r="L249" s="82">
        <v>2</v>
      </c>
    </row>
    <row r="250" spans="2:12" ht="15.75" x14ac:dyDescent="0.25">
      <c r="B250" s="77" t="s">
        <v>3554</v>
      </c>
      <c r="C250" s="77" t="s">
        <v>3555</v>
      </c>
      <c r="D250" s="78">
        <v>2</v>
      </c>
      <c r="E250" s="79">
        <v>116.8</v>
      </c>
      <c r="F250" s="80">
        <v>233.6</v>
      </c>
      <c r="G250" s="81">
        <v>3.11</v>
      </c>
      <c r="H250" s="81">
        <v>6.22</v>
      </c>
      <c r="I250" s="78" t="s">
        <v>4743</v>
      </c>
      <c r="J250" s="78">
        <v>0</v>
      </c>
      <c r="K250" s="78">
        <v>0</v>
      </c>
      <c r="L250" s="82">
        <v>1</v>
      </c>
    </row>
    <row r="251" spans="2:12" ht="15.75" x14ac:dyDescent="0.25">
      <c r="B251" s="77" t="s">
        <v>3556</v>
      </c>
      <c r="C251" s="77" t="s">
        <v>3557</v>
      </c>
      <c r="D251" s="78">
        <v>2</v>
      </c>
      <c r="E251" s="79">
        <v>122.5</v>
      </c>
      <c r="F251" s="80">
        <v>245</v>
      </c>
      <c r="G251" s="81">
        <v>3.29</v>
      </c>
      <c r="H251" s="81">
        <v>6.58</v>
      </c>
      <c r="I251" s="78" t="s">
        <v>4743</v>
      </c>
      <c r="J251" s="78">
        <v>0</v>
      </c>
      <c r="K251" s="78">
        <v>0</v>
      </c>
      <c r="L251" s="82">
        <v>2</v>
      </c>
    </row>
    <row r="252" spans="2:12" ht="15.75" x14ac:dyDescent="0.25">
      <c r="B252" s="77" t="s">
        <v>3558</v>
      </c>
      <c r="C252" s="77" t="s">
        <v>3559</v>
      </c>
      <c r="D252" s="78">
        <v>2</v>
      </c>
      <c r="E252" s="79">
        <v>120.5</v>
      </c>
      <c r="F252" s="80">
        <v>241</v>
      </c>
      <c r="G252" s="81">
        <v>3.22</v>
      </c>
      <c r="H252" s="81">
        <v>6.44</v>
      </c>
      <c r="I252" s="78" t="s">
        <v>4743</v>
      </c>
      <c r="J252" s="78">
        <v>0</v>
      </c>
      <c r="K252" s="78">
        <v>0</v>
      </c>
      <c r="L252" s="82">
        <v>2</v>
      </c>
    </row>
    <row r="253" spans="2:12" ht="15.75" x14ac:dyDescent="0.25">
      <c r="B253" s="77" t="s">
        <v>3586</v>
      </c>
      <c r="C253" s="77" t="s">
        <v>3587</v>
      </c>
      <c r="D253" s="78">
        <v>7</v>
      </c>
      <c r="E253" s="79">
        <v>14.9</v>
      </c>
      <c r="F253" s="80">
        <v>104.3</v>
      </c>
      <c r="G253" s="81">
        <v>0.43</v>
      </c>
      <c r="H253" s="81">
        <v>3.01</v>
      </c>
      <c r="I253" s="78" t="s">
        <v>4743</v>
      </c>
      <c r="J253" s="78">
        <v>0</v>
      </c>
      <c r="K253" s="78">
        <v>0</v>
      </c>
      <c r="L253" s="82">
        <v>1</v>
      </c>
    </row>
    <row r="254" spans="2:12" ht="15.75" x14ac:dyDescent="0.25">
      <c r="B254" s="77" t="s">
        <v>3588</v>
      </c>
      <c r="C254" s="77" t="s">
        <v>3589</v>
      </c>
      <c r="D254" s="78">
        <v>18</v>
      </c>
      <c r="E254" s="79">
        <v>4.8</v>
      </c>
      <c r="F254" s="80">
        <v>86.4</v>
      </c>
      <c r="G254" s="81">
        <v>0.25</v>
      </c>
      <c r="H254" s="81">
        <v>4.5</v>
      </c>
      <c r="I254" s="78" t="s">
        <v>4743</v>
      </c>
      <c r="J254" s="78">
        <v>0</v>
      </c>
      <c r="K254" s="78">
        <v>0</v>
      </c>
      <c r="L254" s="82">
        <v>3</v>
      </c>
    </row>
    <row r="255" spans="2:12" ht="15.75" x14ac:dyDescent="0.25">
      <c r="B255" s="77" t="s">
        <v>3590</v>
      </c>
      <c r="C255" s="77" t="s">
        <v>3591</v>
      </c>
      <c r="D255" s="78">
        <v>16</v>
      </c>
      <c r="E255" s="79">
        <v>235.1</v>
      </c>
      <c r="F255" s="80">
        <v>3761.6</v>
      </c>
      <c r="G255" s="81">
        <v>6.19</v>
      </c>
      <c r="H255" s="81">
        <v>99.04</v>
      </c>
      <c r="I255" s="78" t="s">
        <v>4742</v>
      </c>
      <c r="J255" s="78">
        <v>0</v>
      </c>
      <c r="K255" s="78">
        <v>0</v>
      </c>
      <c r="L255" s="82">
        <v>2</v>
      </c>
    </row>
    <row r="256" spans="2:12" ht="15.75" x14ac:dyDescent="0.25">
      <c r="B256" s="77" t="s">
        <v>3592</v>
      </c>
      <c r="C256" s="77" t="s">
        <v>3593</v>
      </c>
      <c r="D256" s="78">
        <v>16</v>
      </c>
      <c r="E256" s="79">
        <v>232.1</v>
      </c>
      <c r="F256" s="80">
        <v>3713.6</v>
      </c>
      <c r="G256" s="81">
        <v>6.11</v>
      </c>
      <c r="H256" s="81">
        <v>97.76</v>
      </c>
      <c r="I256" s="78" t="s">
        <v>4742</v>
      </c>
      <c r="J256" s="78">
        <v>0</v>
      </c>
      <c r="K256" s="78">
        <v>0</v>
      </c>
      <c r="L256" s="82">
        <v>0</v>
      </c>
    </row>
    <row r="257" spans="1:12" ht="15.75" x14ac:dyDescent="0.25">
      <c r="B257" s="77" t="s">
        <v>3610</v>
      </c>
      <c r="C257" s="77" t="s">
        <v>3611</v>
      </c>
      <c r="D257" s="78">
        <v>8</v>
      </c>
      <c r="E257" s="79">
        <v>55</v>
      </c>
      <c r="F257" s="80">
        <v>440</v>
      </c>
      <c r="G257" s="81">
        <v>1.78</v>
      </c>
      <c r="H257" s="81">
        <v>14.24</v>
      </c>
      <c r="I257" s="78" t="s">
        <v>4742</v>
      </c>
      <c r="J257" s="78">
        <v>0</v>
      </c>
      <c r="K257" s="78">
        <v>0</v>
      </c>
      <c r="L257" s="82">
        <v>4</v>
      </c>
    </row>
    <row r="258" spans="1:12" ht="15.75" x14ac:dyDescent="0.25">
      <c r="B258" s="77" t="s">
        <v>3636</v>
      </c>
      <c r="C258" s="77" t="s">
        <v>3637</v>
      </c>
      <c r="D258" s="78">
        <v>1</v>
      </c>
      <c r="E258" s="79">
        <v>277.10000000000002</v>
      </c>
      <c r="F258" s="80">
        <v>277.10000000000002</v>
      </c>
      <c r="G258" s="81">
        <v>5.46</v>
      </c>
      <c r="H258" s="81">
        <v>5.46</v>
      </c>
      <c r="I258" s="78" t="s">
        <v>4743</v>
      </c>
      <c r="J258" s="78">
        <v>0</v>
      </c>
      <c r="K258" s="78">
        <v>0</v>
      </c>
      <c r="L258" s="82">
        <v>1</v>
      </c>
    </row>
    <row r="259" spans="1:12" ht="15.75" x14ac:dyDescent="0.25">
      <c r="B259" s="77" t="s">
        <v>3638</v>
      </c>
      <c r="C259" s="77" t="s">
        <v>3639</v>
      </c>
      <c r="D259" s="78">
        <v>1</v>
      </c>
      <c r="E259" s="79">
        <v>427.4</v>
      </c>
      <c r="F259" s="80">
        <v>427.4</v>
      </c>
      <c r="G259" s="81">
        <v>8.8000000000000007</v>
      </c>
      <c r="H259" s="81">
        <v>8.8000000000000007</v>
      </c>
      <c r="I259" s="78" t="s">
        <v>4743</v>
      </c>
      <c r="J259" s="78">
        <v>0</v>
      </c>
      <c r="K259" s="78">
        <v>0</v>
      </c>
      <c r="L259" s="82">
        <v>1</v>
      </c>
    </row>
    <row r="260" spans="1:12" ht="15.75" x14ac:dyDescent="0.25">
      <c r="B260" s="77" t="s">
        <v>3648</v>
      </c>
      <c r="C260" s="77" t="s">
        <v>3649</v>
      </c>
      <c r="D260" s="78">
        <v>12</v>
      </c>
      <c r="E260" s="79">
        <v>28.9</v>
      </c>
      <c r="F260" s="80">
        <v>346.8</v>
      </c>
      <c r="G260" s="81">
        <v>0.82</v>
      </c>
      <c r="H260" s="81">
        <v>9.84</v>
      </c>
      <c r="I260" s="78" t="s">
        <v>4743</v>
      </c>
      <c r="J260" s="78">
        <v>0</v>
      </c>
      <c r="K260" s="78">
        <v>0</v>
      </c>
      <c r="L260" s="82">
        <v>2</v>
      </c>
    </row>
    <row r="261" spans="1:12" ht="15.75" x14ac:dyDescent="0.25">
      <c r="B261" s="77" t="s">
        <v>3658</v>
      </c>
      <c r="C261" s="77" t="s">
        <v>3659</v>
      </c>
      <c r="D261" s="78">
        <v>14</v>
      </c>
      <c r="E261" s="79">
        <v>10.9</v>
      </c>
      <c r="F261" s="80">
        <v>152.6</v>
      </c>
      <c r="G261" s="81">
        <v>0.56999999999999995</v>
      </c>
      <c r="H261" s="81">
        <v>7.98</v>
      </c>
      <c r="I261" s="78" t="s">
        <v>4743</v>
      </c>
      <c r="J261" s="78">
        <v>0</v>
      </c>
      <c r="K261" s="78">
        <v>0</v>
      </c>
      <c r="L261" s="82">
        <v>2</v>
      </c>
    </row>
    <row r="262" spans="1:12" ht="15.75" x14ac:dyDescent="0.25">
      <c r="B262" s="77" t="s">
        <v>3662</v>
      </c>
      <c r="C262" s="77" t="s">
        <v>3663</v>
      </c>
      <c r="D262" s="78">
        <v>12</v>
      </c>
      <c r="E262" s="79">
        <v>8.8000000000000007</v>
      </c>
      <c r="F262" s="80">
        <v>105.6</v>
      </c>
      <c r="G262" s="81">
        <v>0.46</v>
      </c>
      <c r="H262" s="81">
        <v>5.52</v>
      </c>
      <c r="I262" s="78" t="s">
        <v>4743</v>
      </c>
      <c r="J262" s="78">
        <v>0</v>
      </c>
      <c r="K262" s="78">
        <v>0</v>
      </c>
      <c r="L262" s="82">
        <v>2</v>
      </c>
    </row>
    <row r="263" spans="1:12" ht="15.75" x14ac:dyDescent="0.25">
      <c r="B263" s="77" t="s">
        <v>3664</v>
      </c>
      <c r="C263" s="77" t="s">
        <v>3665</v>
      </c>
      <c r="D263" s="78">
        <v>12</v>
      </c>
      <c r="E263" s="79">
        <v>10.5</v>
      </c>
      <c r="F263" s="80">
        <v>126</v>
      </c>
      <c r="G263" s="81">
        <v>0.55000000000000004</v>
      </c>
      <c r="H263" s="81">
        <v>6.6</v>
      </c>
      <c r="I263" s="78" t="s">
        <v>4743</v>
      </c>
      <c r="J263" s="78">
        <v>0</v>
      </c>
      <c r="K263" s="78">
        <v>0</v>
      </c>
      <c r="L263" s="82">
        <v>2</v>
      </c>
    </row>
    <row r="264" spans="1:12" ht="15.75" x14ac:dyDescent="0.25">
      <c r="B264" s="77" t="s">
        <v>3666</v>
      </c>
      <c r="C264" s="77" t="s">
        <v>3667</v>
      </c>
      <c r="D264" s="78">
        <v>4</v>
      </c>
      <c r="E264" s="79">
        <v>1471.5</v>
      </c>
      <c r="F264" s="80">
        <v>5886</v>
      </c>
      <c r="G264" s="81">
        <v>36.090000000000003</v>
      </c>
      <c r="H264" s="81">
        <v>144.36000000000001</v>
      </c>
      <c r="I264" s="78" t="s">
        <v>4743</v>
      </c>
      <c r="J264" s="78">
        <v>0</v>
      </c>
      <c r="K264" s="78">
        <v>0</v>
      </c>
      <c r="L264" s="82">
        <v>2</v>
      </c>
    </row>
    <row r="265" spans="1:12" ht="15.75" x14ac:dyDescent="0.25">
      <c r="B265" s="77" t="s">
        <v>3672</v>
      </c>
      <c r="C265" s="77" t="s">
        <v>3673</v>
      </c>
      <c r="D265" s="78">
        <v>128</v>
      </c>
      <c r="E265" s="79">
        <v>1.6</v>
      </c>
      <c r="F265" s="80">
        <v>204.8</v>
      </c>
      <c r="G265" s="81">
        <v>0.03</v>
      </c>
      <c r="H265" s="81">
        <v>3.84</v>
      </c>
      <c r="I265" s="78" t="s">
        <v>4743</v>
      </c>
      <c r="J265" s="78">
        <v>0</v>
      </c>
      <c r="K265" s="78">
        <v>0</v>
      </c>
      <c r="L265" s="82">
        <v>16</v>
      </c>
    </row>
    <row r="266" spans="1:12" ht="15.75" x14ac:dyDescent="0.25">
      <c r="B266" s="77" t="s">
        <v>3674</v>
      </c>
      <c r="C266" s="77" t="s">
        <v>3675</v>
      </c>
      <c r="D266" s="78">
        <v>16</v>
      </c>
      <c r="E266" s="79">
        <v>1</v>
      </c>
      <c r="F266" s="80">
        <v>16</v>
      </c>
      <c r="G266" s="81">
        <v>0.02</v>
      </c>
      <c r="H266" s="81">
        <v>0.32</v>
      </c>
      <c r="I266" s="78" t="s">
        <v>4743</v>
      </c>
      <c r="J266" s="78">
        <v>0</v>
      </c>
      <c r="K266" s="78">
        <v>0</v>
      </c>
      <c r="L266" s="82">
        <v>8</v>
      </c>
    </row>
    <row r="267" spans="1:12" x14ac:dyDescent="0.25">
      <c r="A267" t="s">
        <v>4783</v>
      </c>
    </row>
    <row r="268" spans="1:12" ht="15.75" x14ac:dyDescent="0.25">
      <c r="B268" s="77" t="s">
        <v>2625</v>
      </c>
      <c r="C268" s="77" t="s">
        <v>2626</v>
      </c>
      <c r="D268" s="78">
        <v>15</v>
      </c>
      <c r="E268" s="79">
        <v>45.5</v>
      </c>
      <c r="F268" s="80">
        <v>682.5</v>
      </c>
      <c r="G268" s="81">
        <v>1.28</v>
      </c>
      <c r="H268" s="81">
        <v>19.2</v>
      </c>
      <c r="I268" s="78" t="s">
        <v>4742</v>
      </c>
      <c r="J268" s="78">
        <v>0</v>
      </c>
      <c r="K268" s="78">
        <v>0</v>
      </c>
      <c r="L268" s="82">
        <v>2</v>
      </c>
    </row>
    <row r="269" spans="1:12" ht="15.75" x14ac:dyDescent="0.25">
      <c r="B269" s="77" t="s">
        <v>2639</v>
      </c>
      <c r="C269" s="77" t="s">
        <v>2640</v>
      </c>
      <c r="D269" s="78">
        <v>1</v>
      </c>
      <c r="E269" s="79">
        <v>4551.2</v>
      </c>
      <c r="F269" s="80">
        <v>4551.2</v>
      </c>
      <c r="G269" s="81">
        <v>57.72</v>
      </c>
      <c r="H269" s="81">
        <v>57.72</v>
      </c>
      <c r="I269" s="78" t="s">
        <v>4742</v>
      </c>
      <c r="J269" s="78"/>
      <c r="K269" s="78"/>
      <c r="L269" s="82">
        <v>0</v>
      </c>
    </row>
    <row r="270" spans="1:12" ht="15.75" x14ac:dyDescent="0.25">
      <c r="B270" s="77" t="s">
        <v>2649</v>
      </c>
      <c r="C270" s="77" t="s">
        <v>2650</v>
      </c>
      <c r="D270" s="78">
        <v>1</v>
      </c>
      <c r="E270" s="79">
        <v>4386.3999999999996</v>
      </c>
      <c r="F270" s="80">
        <v>4386.3999999999996</v>
      </c>
      <c r="G270" s="81">
        <v>54.7</v>
      </c>
      <c r="H270" s="81">
        <v>54.7</v>
      </c>
      <c r="I270" s="78" t="s">
        <v>4742</v>
      </c>
      <c r="J270" s="78"/>
      <c r="K270" s="78"/>
      <c r="L270" s="82">
        <v>0</v>
      </c>
    </row>
    <row r="271" spans="1:12" ht="15.75" x14ac:dyDescent="0.25">
      <c r="B271" s="77" t="s">
        <v>2681</v>
      </c>
      <c r="C271" s="77" t="s">
        <v>2682</v>
      </c>
      <c r="D271" s="78">
        <v>1</v>
      </c>
      <c r="E271" s="79">
        <v>652.20000000000005</v>
      </c>
      <c r="F271" s="80">
        <v>652.20000000000005</v>
      </c>
      <c r="G271" s="81">
        <v>12.35</v>
      </c>
      <c r="H271" s="81">
        <v>12.35</v>
      </c>
      <c r="I271" s="78" t="s">
        <v>4742</v>
      </c>
      <c r="J271" s="78">
        <v>0</v>
      </c>
      <c r="K271" s="78">
        <v>0</v>
      </c>
      <c r="L271" s="82">
        <v>1</v>
      </c>
    </row>
    <row r="272" spans="1:12" ht="15.75" x14ac:dyDescent="0.25">
      <c r="B272" s="77" t="s">
        <v>2683</v>
      </c>
      <c r="C272" s="77" t="s">
        <v>2684</v>
      </c>
      <c r="D272" s="78">
        <v>1</v>
      </c>
      <c r="E272" s="79">
        <v>663.9</v>
      </c>
      <c r="F272" s="80">
        <v>663.9</v>
      </c>
      <c r="G272" s="81">
        <v>12.67</v>
      </c>
      <c r="H272" s="81">
        <v>12.67</v>
      </c>
      <c r="I272" s="78" t="s">
        <v>4742</v>
      </c>
      <c r="J272" s="78">
        <v>0</v>
      </c>
      <c r="K272" s="78">
        <v>0</v>
      </c>
      <c r="L272" s="82">
        <v>1</v>
      </c>
    </row>
    <row r="273" spans="2:12" ht="15.75" x14ac:dyDescent="0.25">
      <c r="B273" s="77" t="s">
        <v>2685</v>
      </c>
      <c r="C273" s="77" t="s">
        <v>2686</v>
      </c>
      <c r="D273" s="78">
        <v>2</v>
      </c>
      <c r="E273" s="79">
        <v>652.20000000000005</v>
      </c>
      <c r="F273" s="80">
        <v>1304.4000000000001</v>
      </c>
      <c r="G273" s="81">
        <v>12.35</v>
      </c>
      <c r="H273" s="81">
        <v>24.7</v>
      </c>
      <c r="I273" s="78" t="s">
        <v>4743</v>
      </c>
      <c r="J273" s="78">
        <v>0</v>
      </c>
      <c r="K273" s="78">
        <v>0</v>
      </c>
      <c r="L273" s="82">
        <v>1</v>
      </c>
    </row>
    <row r="274" spans="2:12" ht="15.75" x14ac:dyDescent="0.25">
      <c r="B274" s="77" t="s">
        <v>2687</v>
      </c>
      <c r="C274" s="77" t="s">
        <v>2688</v>
      </c>
      <c r="D274" s="78">
        <v>1</v>
      </c>
      <c r="E274" s="79">
        <v>664.1</v>
      </c>
      <c r="F274" s="80">
        <v>664.1</v>
      </c>
      <c r="G274" s="81">
        <v>12.71</v>
      </c>
      <c r="H274" s="81">
        <v>12.71</v>
      </c>
      <c r="I274" s="78" t="s">
        <v>4742</v>
      </c>
      <c r="J274" s="78">
        <v>0</v>
      </c>
      <c r="K274" s="78">
        <v>0</v>
      </c>
      <c r="L274" s="82">
        <v>1</v>
      </c>
    </row>
    <row r="275" spans="2:12" ht="15.75" x14ac:dyDescent="0.25">
      <c r="B275" s="77" t="s">
        <v>2689</v>
      </c>
      <c r="C275" s="77" t="s">
        <v>2690</v>
      </c>
      <c r="D275" s="78">
        <v>1</v>
      </c>
      <c r="E275" s="79">
        <v>696.2</v>
      </c>
      <c r="F275" s="80">
        <v>696.2</v>
      </c>
      <c r="G275" s="81">
        <v>13.57</v>
      </c>
      <c r="H275" s="81">
        <v>13.57</v>
      </c>
      <c r="I275" s="78" t="s">
        <v>4742</v>
      </c>
      <c r="J275" s="78">
        <v>0</v>
      </c>
      <c r="K275" s="78">
        <v>0</v>
      </c>
      <c r="L275" s="82">
        <v>0</v>
      </c>
    </row>
    <row r="276" spans="2:12" ht="15.75" x14ac:dyDescent="0.25">
      <c r="B276" s="77" t="s">
        <v>2691</v>
      </c>
      <c r="C276" s="77" t="s">
        <v>2692</v>
      </c>
      <c r="D276" s="78">
        <v>1</v>
      </c>
      <c r="E276" s="79">
        <v>685.1</v>
      </c>
      <c r="F276" s="80">
        <v>685.1</v>
      </c>
      <c r="G276" s="81">
        <v>13.29</v>
      </c>
      <c r="H276" s="81">
        <v>13.29</v>
      </c>
      <c r="I276" s="78" t="s">
        <v>4743</v>
      </c>
      <c r="J276" s="78">
        <v>0</v>
      </c>
      <c r="K276" s="78">
        <v>0</v>
      </c>
      <c r="L276" s="82">
        <v>1</v>
      </c>
    </row>
    <row r="277" spans="2:12" ht="15.75" x14ac:dyDescent="0.25">
      <c r="B277" s="77" t="s">
        <v>2693</v>
      </c>
      <c r="C277" s="77" t="s">
        <v>2694</v>
      </c>
      <c r="D277" s="78">
        <v>1</v>
      </c>
      <c r="E277" s="79">
        <v>685.3</v>
      </c>
      <c r="F277" s="80">
        <v>685.3</v>
      </c>
      <c r="G277" s="81">
        <v>13.31</v>
      </c>
      <c r="H277" s="81">
        <v>13.31</v>
      </c>
      <c r="I277" s="78" t="s">
        <v>4743</v>
      </c>
      <c r="J277" s="78">
        <v>0</v>
      </c>
      <c r="K277" s="78">
        <v>0</v>
      </c>
      <c r="L277" s="82">
        <v>0</v>
      </c>
    </row>
    <row r="278" spans="2:12" ht="15.75" x14ac:dyDescent="0.25">
      <c r="B278" s="77" t="s">
        <v>2749</v>
      </c>
      <c r="C278" s="77" t="s">
        <v>2750</v>
      </c>
      <c r="D278" s="78">
        <v>11</v>
      </c>
      <c r="E278" s="79">
        <v>119.5</v>
      </c>
      <c r="F278" s="80">
        <v>1314.5</v>
      </c>
      <c r="G278" s="81">
        <v>4.2699999999999996</v>
      </c>
      <c r="H278" s="81">
        <v>46.97</v>
      </c>
      <c r="I278" s="78" t="s">
        <v>4743</v>
      </c>
      <c r="J278" s="78">
        <v>0</v>
      </c>
      <c r="K278" s="78">
        <v>0</v>
      </c>
      <c r="L278" s="82">
        <v>11</v>
      </c>
    </row>
    <row r="279" spans="2:12" ht="15.75" x14ac:dyDescent="0.25">
      <c r="B279" s="77" t="s">
        <v>2751</v>
      </c>
      <c r="C279" s="77" t="s">
        <v>2752</v>
      </c>
      <c r="D279" s="78">
        <v>1</v>
      </c>
      <c r="E279" s="79">
        <v>23.5</v>
      </c>
      <c r="F279" s="80">
        <v>23.5</v>
      </c>
      <c r="G279" s="81">
        <v>0.84</v>
      </c>
      <c r="H279" s="81">
        <v>0.84</v>
      </c>
      <c r="I279" s="78" t="s">
        <v>4743</v>
      </c>
      <c r="J279" s="78">
        <v>0</v>
      </c>
      <c r="K279" s="78">
        <v>0</v>
      </c>
      <c r="L279" s="82">
        <v>1</v>
      </c>
    </row>
    <row r="280" spans="2:12" ht="15.75" x14ac:dyDescent="0.25">
      <c r="B280" s="77" t="s">
        <v>2753</v>
      </c>
      <c r="C280" s="77" t="s">
        <v>2754</v>
      </c>
      <c r="D280" s="78">
        <v>1</v>
      </c>
      <c r="E280" s="79">
        <v>36.200000000000003</v>
      </c>
      <c r="F280" s="80">
        <v>36.200000000000003</v>
      </c>
      <c r="G280" s="81">
        <v>1.29</v>
      </c>
      <c r="H280" s="81">
        <v>1.29</v>
      </c>
      <c r="I280" s="78" t="s">
        <v>4743</v>
      </c>
      <c r="J280" s="78">
        <v>0</v>
      </c>
      <c r="K280" s="78">
        <v>0</v>
      </c>
      <c r="L280" s="82">
        <v>1</v>
      </c>
    </row>
    <row r="281" spans="2:12" ht="15.75" x14ac:dyDescent="0.25">
      <c r="B281" s="77" t="s">
        <v>2755</v>
      </c>
      <c r="C281" s="77" t="s">
        <v>2756</v>
      </c>
      <c r="D281" s="78">
        <v>2</v>
      </c>
      <c r="E281" s="79">
        <v>46.3</v>
      </c>
      <c r="F281" s="80">
        <v>92.6</v>
      </c>
      <c r="G281" s="81">
        <v>1.63</v>
      </c>
      <c r="H281" s="81">
        <v>3.26</v>
      </c>
      <c r="I281" s="78" t="s">
        <v>4743</v>
      </c>
      <c r="J281" s="78">
        <v>0</v>
      </c>
      <c r="K281" s="78">
        <v>0</v>
      </c>
      <c r="L281" s="82">
        <v>1</v>
      </c>
    </row>
    <row r="282" spans="2:12" ht="15.75" x14ac:dyDescent="0.25">
      <c r="B282" s="77" t="s">
        <v>2757</v>
      </c>
      <c r="C282" s="77" t="s">
        <v>2758</v>
      </c>
      <c r="D282" s="78">
        <v>2</v>
      </c>
      <c r="E282" s="79">
        <v>40.5</v>
      </c>
      <c r="F282" s="80">
        <v>81</v>
      </c>
      <c r="G282" s="81">
        <v>1.43</v>
      </c>
      <c r="H282" s="81">
        <v>2.86</v>
      </c>
      <c r="I282" s="78" t="s">
        <v>4743</v>
      </c>
      <c r="J282" s="78">
        <v>0</v>
      </c>
      <c r="K282" s="78">
        <v>0</v>
      </c>
      <c r="L282" s="82">
        <v>1</v>
      </c>
    </row>
    <row r="283" spans="2:12" ht="15.75" x14ac:dyDescent="0.25">
      <c r="B283" s="77" t="s">
        <v>2759</v>
      </c>
      <c r="C283" s="77" t="s">
        <v>2760</v>
      </c>
      <c r="D283" s="78">
        <v>9</v>
      </c>
      <c r="E283" s="79">
        <v>50.3</v>
      </c>
      <c r="F283" s="80">
        <v>452.7</v>
      </c>
      <c r="G283" s="81">
        <v>1.82</v>
      </c>
      <c r="H283" s="81">
        <v>16.38</v>
      </c>
      <c r="I283" s="78" t="s">
        <v>4743</v>
      </c>
      <c r="J283" s="78">
        <v>0</v>
      </c>
      <c r="K283" s="78">
        <v>0</v>
      </c>
      <c r="L283" s="82">
        <v>4</v>
      </c>
    </row>
    <row r="284" spans="2:12" ht="15.75" x14ac:dyDescent="0.25">
      <c r="B284" s="77" t="s">
        <v>2761</v>
      </c>
      <c r="C284" s="77" t="s">
        <v>2762</v>
      </c>
      <c r="D284" s="78">
        <v>1</v>
      </c>
      <c r="E284" s="79">
        <v>123.1</v>
      </c>
      <c r="F284" s="80">
        <v>123.1</v>
      </c>
      <c r="G284" s="81">
        <v>4.3899999999999997</v>
      </c>
      <c r="H284" s="81">
        <v>4.3899999999999997</v>
      </c>
      <c r="I284" s="78" t="s">
        <v>4743</v>
      </c>
      <c r="J284" s="78">
        <v>0</v>
      </c>
      <c r="K284" s="78">
        <v>0</v>
      </c>
      <c r="L284" s="82">
        <v>1</v>
      </c>
    </row>
    <row r="285" spans="2:12" ht="15.75" x14ac:dyDescent="0.25">
      <c r="B285" s="77" t="s">
        <v>2763</v>
      </c>
      <c r="C285" s="77" t="s">
        <v>2764</v>
      </c>
      <c r="D285" s="78">
        <v>2</v>
      </c>
      <c r="E285" s="79">
        <v>46.3</v>
      </c>
      <c r="F285" s="80">
        <v>92.6</v>
      </c>
      <c r="G285" s="81">
        <v>1.63</v>
      </c>
      <c r="H285" s="81">
        <v>3.26</v>
      </c>
      <c r="I285" s="78" t="s">
        <v>4743</v>
      </c>
      <c r="J285" s="78">
        <v>0</v>
      </c>
      <c r="K285" s="78">
        <v>0</v>
      </c>
      <c r="L285" s="82">
        <v>1</v>
      </c>
    </row>
    <row r="286" spans="2:12" ht="15.75" x14ac:dyDescent="0.25">
      <c r="B286" s="77" t="s">
        <v>2765</v>
      </c>
      <c r="C286" s="77" t="s">
        <v>2766</v>
      </c>
      <c r="D286" s="78">
        <v>2</v>
      </c>
      <c r="E286" s="79">
        <v>40.5</v>
      </c>
      <c r="F286" s="80">
        <v>81</v>
      </c>
      <c r="G286" s="81">
        <v>1.43</v>
      </c>
      <c r="H286" s="81">
        <v>2.86</v>
      </c>
      <c r="I286" s="78" t="s">
        <v>4743</v>
      </c>
      <c r="J286" s="78">
        <v>0</v>
      </c>
      <c r="K286" s="78">
        <v>0</v>
      </c>
      <c r="L286" s="82">
        <v>1</v>
      </c>
    </row>
    <row r="287" spans="2:12" ht="15.75" x14ac:dyDescent="0.25">
      <c r="B287" s="77" t="s">
        <v>2767</v>
      </c>
      <c r="C287" s="77" t="s">
        <v>2768</v>
      </c>
      <c r="D287" s="78">
        <v>1</v>
      </c>
      <c r="E287" s="79">
        <v>42.8</v>
      </c>
      <c r="F287" s="80">
        <v>42.8</v>
      </c>
      <c r="G287" s="81">
        <v>1.53</v>
      </c>
      <c r="H287" s="81">
        <v>1.53</v>
      </c>
      <c r="I287" s="78" t="s">
        <v>4743</v>
      </c>
      <c r="J287" s="78">
        <v>0</v>
      </c>
      <c r="K287" s="78">
        <v>0</v>
      </c>
      <c r="L287" s="82">
        <v>1</v>
      </c>
    </row>
    <row r="288" spans="2:12" ht="15.75" x14ac:dyDescent="0.25">
      <c r="B288" s="77" t="s">
        <v>2769</v>
      </c>
      <c r="C288" s="77" t="s">
        <v>2770</v>
      </c>
      <c r="D288" s="78">
        <v>1</v>
      </c>
      <c r="E288" s="79">
        <v>30.2</v>
      </c>
      <c r="F288" s="80">
        <v>30.2</v>
      </c>
      <c r="G288" s="81">
        <v>1.08</v>
      </c>
      <c r="H288" s="81">
        <v>1.08</v>
      </c>
      <c r="I288" s="78" t="s">
        <v>4743</v>
      </c>
      <c r="J288" s="78">
        <v>0</v>
      </c>
      <c r="K288" s="78">
        <v>0</v>
      </c>
      <c r="L288" s="82">
        <v>1</v>
      </c>
    </row>
    <row r="289" spans="2:12" ht="15.75" x14ac:dyDescent="0.25">
      <c r="B289" s="77" t="s">
        <v>2795</v>
      </c>
      <c r="C289" s="77" t="s">
        <v>2796</v>
      </c>
      <c r="D289" s="78">
        <v>9</v>
      </c>
      <c r="E289" s="79">
        <v>3763.7</v>
      </c>
      <c r="F289" s="80">
        <v>33873.300000000003</v>
      </c>
      <c r="G289" s="81">
        <v>45.26</v>
      </c>
      <c r="H289" s="81">
        <v>407.34</v>
      </c>
      <c r="I289" s="78" t="s">
        <v>4742</v>
      </c>
      <c r="J289" s="78">
        <v>0</v>
      </c>
      <c r="K289" s="78">
        <v>0</v>
      </c>
      <c r="L289" s="82">
        <v>1</v>
      </c>
    </row>
    <row r="290" spans="2:12" ht="15.75" x14ac:dyDescent="0.25">
      <c r="B290" s="77" t="s">
        <v>2799</v>
      </c>
      <c r="C290" s="77" t="s">
        <v>2800</v>
      </c>
      <c r="D290" s="78">
        <v>1</v>
      </c>
      <c r="E290" s="79">
        <v>3796.9</v>
      </c>
      <c r="F290" s="80">
        <v>3796.9</v>
      </c>
      <c r="G290" s="81">
        <v>46.04</v>
      </c>
      <c r="H290" s="81">
        <v>46.04</v>
      </c>
      <c r="I290" s="78" t="s">
        <v>4742</v>
      </c>
      <c r="J290" s="78">
        <v>0</v>
      </c>
      <c r="K290" s="78">
        <v>0</v>
      </c>
      <c r="L290" s="82">
        <v>1</v>
      </c>
    </row>
    <row r="291" spans="2:12" ht="15.75" x14ac:dyDescent="0.25">
      <c r="B291" s="77" t="s">
        <v>2826</v>
      </c>
      <c r="C291" s="77" t="s">
        <v>2827</v>
      </c>
      <c r="D291" s="78">
        <v>3</v>
      </c>
      <c r="E291" s="79">
        <v>18</v>
      </c>
      <c r="F291" s="80">
        <v>54</v>
      </c>
      <c r="G291" s="81">
        <v>0.64</v>
      </c>
      <c r="H291" s="81">
        <v>1.92</v>
      </c>
      <c r="I291" s="78" t="s">
        <v>4743</v>
      </c>
      <c r="J291" s="78">
        <v>0</v>
      </c>
      <c r="K291" s="78">
        <v>0</v>
      </c>
      <c r="L291" s="82">
        <v>2</v>
      </c>
    </row>
    <row r="292" spans="2:12" ht="15.75" x14ac:dyDescent="0.25">
      <c r="B292" s="77" t="s">
        <v>2828</v>
      </c>
      <c r="C292" s="77" t="s">
        <v>2829</v>
      </c>
      <c r="D292" s="78">
        <v>14</v>
      </c>
      <c r="E292" s="79">
        <v>15.8</v>
      </c>
      <c r="F292" s="80">
        <v>221.2</v>
      </c>
      <c r="G292" s="81">
        <v>0.55000000000000004</v>
      </c>
      <c r="H292" s="81">
        <v>7.7</v>
      </c>
      <c r="I292" s="78" t="s">
        <v>4743</v>
      </c>
      <c r="J292" s="78">
        <v>0</v>
      </c>
      <c r="K292" s="78">
        <v>0</v>
      </c>
      <c r="L292" s="82">
        <v>6</v>
      </c>
    </row>
    <row r="293" spans="2:12" ht="15.75" x14ac:dyDescent="0.25">
      <c r="B293" s="77" t="s">
        <v>2830</v>
      </c>
      <c r="C293" s="77" t="s">
        <v>2831</v>
      </c>
      <c r="D293" s="78">
        <v>1</v>
      </c>
      <c r="E293" s="79">
        <v>18.5</v>
      </c>
      <c r="F293" s="80">
        <v>18.5</v>
      </c>
      <c r="G293" s="81">
        <v>0.7</v>
      </c>
      <c r="H293" s="81">
        <v>0.7</v>
      </c>
      <c r="I293" s="78" t="s">
        <v>4743</v>
      </c>
      <c r="J293" s="78">
        <v>0</v>
      </c>
      <c r="K293" s="78">
        <v>0</v>
      </c>
      <c r="L293" s="82">
        <v>1</v>
      </c>
    </row>
    <row r="294" spans="2:12" ht="15.75" x14ac:dyDescent="0.25">
      <c r="B294" s="77" t="s">
        <v>2834</v>
      </c>
      <c r="C294" s="77" t="s">
        <v>2835</v>
      </c>
      <c r="D294" s="78">
        <v>1</v>
      </c>
      <c r="E294" s="79">
        <v>15.4</v>
      </c>
      <c r="F294" s="80">
        <v>15.4</v>
      </c>
      <c r="G294" s="81">
        <v>0.5</v>
      </c>
      <c r="H294" s="81">
        <v>0.5</v>
      </c>
      <c r="I294" s="78" t="s">
        <v>4743</v>
      </c>
      <c r="J294" s="78">
        <v>0</v>
      </c>
      <c r="K294" s="78">
        <v>0</v>
      </c>
      <c r="L294" s="82">
        <v>1</v>
      </c>
    </row>
    <row r="295" spans="2:12" ht="15.75" x14ac:dyDescent="0.25">
      <c r="B295" s="77" t="s">
        <v>2840</v>
      </c>
      <c r="C295" s="77" t="s">
        <v>2841</v>
      </c>
      <c r="D295" s="78">
        <v>1</v>
      </c>
      <c r="E295" s="79">
        <v>351.7</v>
      </c>
      <c r="F295" s="80">
        <v>351.7</v>
      </c>
      <c r="G295" s="81">
        <v>11.14</v>
      </c>
      <c r="H295" s="81">
        <v>11.14</v>
      </c>
      <c r="I295" s="78" t="s">
        <v>4743</v>
      </c>
      <c r="J295" s="78">
        <v>0</v>
      </c>
      <c r="K295" s="78">
        <v>0</v>
      </c>
      <c r="L295" s="82">
        <v>1</v>
      </c>
    </row>
    <row r="296" spans="2:12" ht="15.75" x14ac:dyDescent="0.25">
      <c r="B296" s="77" t="s">
        <v>2842</v>
      </c>
      <c r="C296" s="77" t="s">
        <v>2843</v>
      </c>
      <c r="D296" s="78">
        <v>1</v>
      </c>
      <c r="E296" s="79">
        <v>341.6</v>
      </c>
      <c r="F296" s="80">
        <v>341.6</v>
      </c>
      <c r="G296" s="81">
        <v>10.7</v>
      </c>
      <c r="H296" s="81">
        <v>10.7</v>
      </c>
      <c r="I296" s="78" t="s">
        <v>4743</v>
      </c>
      <c r="J296" s="78">
        <v>0</v>
      </c>
      <c r="K296" s="78">
        <v>0</v>
      </c>
      <c r="L296" s="82">
        <v>1</v>
      </c>
    </row>
    <row r="297" spans="2:12" ht="15.75" x14ac:dyDescent="0.25">
      <c r="B297" s="77" t="s">
        <v>2844</v>
      </c>
      <c r="C297" s="77" t="s">
        <v>2845</v>
      </c>
      <c r="D297" s="78">
        <v>1</v>
      </c>
      <c r="E297" s="79">
        <v>50.9</v>
      </c>
      <c r="F297" s="80">
        <v>50.9</v>
      </c>
      <c r="G297" s="81">
        <v>1.6</v>
      </c>
      <c r="H297" s="81">
        <v>1.6</v>
      </c>
      <c r="I297" s="78" t="s">
        <v>4743</v>
      </c>
      <c r="J297" s="78">
        <v>0</v>
      </c>
      <c r="K297" s="78">
        <v>0</v>
      </c>
      <c r="L297" s="82">
        <v>1</v>
      </c>
    </row>
    <row r="298" spans="2:12" ht="15.75" x14ac:dyDescent="0.25">
      <c r="B298" s="77" t="s">
        <v>2846</v>
      </c>
      <c r="C298" s="77" t="s">
        <v>2847</v>
      </c>
      <c r="D298" s="78">
        <v>1</v>
      </c>
      <c r="E298" s="79">
        <v>344.3</v>
      </c>
      <c r="F298" s="80">
        <v>344.3</v>
      </c>
      <c r="G298" s="81">
        <v>10.77</v>
      </c>
      <c r="H298" s="81">
        <v>10.77</v>
      </c>
      <c r="I298" s="78" t="s">
        <v>4743</v>
      </c>
      <c r="J298" s="78">
        <v>0</v>
      </c>
      <c r="K298" s="78">
        <v>0</v>
      </c>
      <c r="L298" s="82">
        <v>1</v>
      </c>
    </row>
    <row r="299" spans="2:12" ht="15.75" x14ac:dyDescent="0.25">
      <c r="B299" s="77" t="s">
        <v>2854</v>
      </c>
      <c r="C299" s="77" t="s">
        <v>2855</v>
      </c>
      <c r="D299" s="78">
        <v>1</v>
      </c>
      <c r="E299" s="79">
        <v>1.5</v>
      </c>
      <c r="F299" s="80">
        <v>1.5</v>
      </c>
      <c r="G299" s="81">
        <v>0.05</v>
      </c>
      <c r="H299" s="81">
        <v>0.05</v>
      </c>
      <c r="I299" s="78" t="s">
        <v>4743</v>
      </c>
      <c r="J299" s="78">
        <v>0</v>
      </c>
      <c r="K299" s="78">
        <v>0</v>
      </c>
      <c r="L299" s="82">
        <v>1</v>
      </c>
    </row>
    <row r="300" spans="2:12" ht="15.75" x14ac:dyDescent="0.25">
      <c r="B300" s="77" t="s">
        <v>2856</v>
      </c>
      <c r="C300" s="77" t="s">
        <v>2857</v>
      </c>
      <c r="D300" s="78">
        <v>1</v>
      </c>
      <c r="E300" s="79">
        <v>6.7</v>
      </c>
      <c r="F300" s="80">
        <v>6.7</v>
      </c>
      <c r="G300" s="81">
        <v>0.22</v>
      </c>
      <c r="H300" s="81">
        <v>0.22</v>
      </c>
      <c r="I300" s="78" t="s">
        <v>4743</v>
      </c>
      <c r="J300" s="78">
        <v>0</v>
      </c>
      <c r="K300" s="78">
        <v>0</v>
      </c>
      <c r="L300" s="82">
        <v>1</v>
      </c>
    </row>
    <row r="301" spans="2:12" ht="15.75" x14ac:dyDescent="0.25">
      <c r="B301" s="77" t="s">
        <v>2858</v>
      </c>
      <c r="C301" s="77" t="s">
        <v>2859</v>
      </c>
      <c r="D301" s="78">
        <v>1</v>
      </c>
      <c r="E301" s="79">
        <v>3.1</v>
      </c>
      <c r="F301" s="80">
        <v>3.1</v>
      </c>
      <c r="G301" s="81">
        <v>0.1</v>
      </c>
      <c r="H301" s="81">
        <v>0.1</v>
      </c>
      <c r="I301" s="78" t="s">
        <v>4743</v>
      </c>
      <c r="J301" s="78">
        <v>0</v>
      </c>
      <c r="K301" s="78">
        <v>0</v>
      </c>
      <c r="L301" s="82">
        <v>1</v>
      </c>
    </row>
    <row r="302" spans="2:12" ht="15.75" x14ac:dyDescent="0.25">
      <c r="B302" s="77" t="s">
        <v>2870</v>
      </c>
      <c r="C302" s="77" t="s">
        <v>2871</v>
      </c>
      <c r="D302" s="78">
        <v>102</v>
      </c>
      <c r="E302" s="79">
        <v>8.4</v>
      </c>
      <c r="F302" s="80">
        <v>856.8</v>
      </c>
      <c r="G302" s="81">
        <v>0.13</v>
      </c>
      <c r="H302" s="81">
        <v>13.26</v>
      </c>
      <c r="I302" s="78" t="s">
        <v>4743</v>
      </c>
      <c r="J302" s="78">
        <v>0</v>
      </c>
      <c r="K302" s="78">
        <v>0</v>
      </c>
      <c r="L302" s="82">
        <v>12</v>
      </c>
    </row>
    <row r="303" spans="2:12" ht="15.75" x14ac:dyDescent="0.25">
      <c r="B303" s="77" t="s">
        <v>2872</v>
      </c>
      <c r="C303" s="77" t="s">
        <v>2873</v>
      </c>
      <c r="D303" s="78">
        <v>102</v>
      </c>
      <c r="E303" s="79">
        <v>2.2000000000000002</v>
      </c>
      <c r="F303" s="80">
        <v>224.4</v>
      </c>
      <c r="G303" s="81">
        <v>0.12</v>
      </c>
      <c r="H303" s="81">
        <v>12.24</v>
      </c>
      <c r="I303" s="78" t="s">
        <v>4743</v>
      </c>
      <c r="J303" s="78">
        <v>0</v>
      </c>
      <c r="K303" s="78">
        <v>0</v>
      </c>
      <c r="L303" s="82">
        <v>12</v>
      </c>
    </row>
    <row r="304" spans="2:12" ht="15.75" x14ac:dyDescent="0.25">
      <c r="B304" s="77" t="s">
        <v>2890</v>
      </c>
      <c r="C304" s="77" t="s">
        <v>2891</v>
      </c>
      <c r="D304" s="78">
        <v>1</v>
      </c>
      <c r="E304" s="79">
        <v>1215</v>
      </c>
      <c r="F304" s="80">
        <v>1215</v>
      </c>
      <c r="G304" s="81">
        <v>25.87</v>
      </c>
      <c r="H304" s="81">
        <v>25.87</v>
      </c>
      <c r="I304" s="78" t="s">
        <v>4742</v>
      </c>
      <c r="J304" s="78">
        <v>0</v>
      </c>
      <c r="K304" s="78">
        <v>0</v>
      </c>
      <c r="L304" s="82">
        <v>1</v>
      </c>
    </row>
    <row r="305" spans="2:12" ht="15.75" x14ac:dyDescent="0.25">
      <c r="B305" s="77" t="s">
        <v>2892</v>
      </c>
      <c r="C305" s="77" t="s">
        <v>2893</v>
      </c>
      <c r="D305" s="78">
        <v>1</v>
      </c>
      <c r="E305" s="79">
        <v>258.10000000000002</v>
      </c>
      <c r="F305" s="80">
        <v>258.10000000000002</v>
      </c>
      <c r="G305" s="81">
        <v>4.8499999999999996</v>
      </c>
      <c r="H305" s="81">
        <v>4.8499999999999996</v>
      </c>
      <c r="I305" s="78" t="s">
        <v>4742</v>
      </c>
      <c r="J305" s="78">
        <v>0</v>
      </c>
      <c r="K305" s="78">
        <v>0</v>
      </c>
      <c r="L305" s="82">
        <v>1</v>
      </c>
    </row>
    <row r="306" spans="2:12" ht="15.75" x14ac:dyDescent="0.25">
      <c r="B306" s="77" t="s">
        <v>2894</v>
      </c>
      <c r="C306" s="77" t="s">
        <v>2895</v>
      </c>
      <c r="D306" s="78">
        <v>1</v>
      </c>
      <c r="E306" s="79">
        <v>1220.0999999999999</v>
      </c>
      <c r="F306" s="80">
        <v>1220.0999999999999</v>
      </c>
      <c r="G306" s="81">
        <v>25.74</v>
      </c>
      <c r="H306" s="81">
        <v>25.74</v>
      </c>
      <c r="I306" s="78" t="s">
        <v>4742</v>
      </c>
      <c r="J306" s="78">
        <v>0</v>
      </c>
      <c r="K306" s="78">
        <v>0</v>
      </c>
      <c r="L306" s="82">
        <v>0</v>
      </c>
    </row>
    <row r="307" spans="2:12" ht="15.75" x14ac:dyDescent="0.25">
      <c r="B307" s="77" t="s">
        <v>2896</v>
      </c>
      <c r="C307" s="77" t="s">
        <v>2897</v>
      </c>
      <c r="D307" s="78">
        <v>1</v>
      </c>
      <c r="E307" s="79">
        <v>319.3</v>
      </c>
      <c r="F307" s="80">
        <v>319.3</v>
      </c>
      <c r="G307" s="81">
        <v>6.38</v>
      </c>
      <c r="H307" s="81">
        <v>6.38</v>
      </c>
      <c r="I307" s="78" t="s">
        <v>4742</v>
      </c>
      <c r="J307" s="78">
        <v>0</v>
      </c>
      <c r="K307" s="78">
        <v>0</v>
      </c>
      <c r="L307" s="82">
        <v>1</v>
      </c>
    </row>
    <row r="308" spans="2:12" ht="15.75" x14ac:dyDescent="0.25">
      <c r="B308" s="77" t="s">
        <v>2906</v>
      </c>
      <c r="C308" s="77" t="s">
        <v>2907</v>
      </c>
      <c r="D308" s="78">
        <v>10</v>
      </c>
      <c r="E308" s="79">
        <v>1764.7</v>
      </c>
      <c r="F308" s="80">
        <v>17647</v>
      </c>
      <c r="G308" s="81">
        <v>21.81</v>
      </c>
      <c r="H308" s="81">
        <v>218.1</v>
      </c>
      <c r="I308" s="78" t="s">
        <v>4742</v>
      </c>
      <c r="J308" s="78"/>
      <c r="K308" s="78"/>
      <c r="L308" s="82">
        <v>0</v>
      </c>
    </row>
    <row r="309" spans="2:12" ht="15.75" x14ac:dyDescent="0.25">
      <c r="B309" s="77" t="s">
        <v>2920</v>
      </c>
      <c r="C309" s="77" t="s">
        <v>2921</v>
      </c>
      <c r="D309" s="78">
        <v>10</v>
      </c>
      <c r="E309" s="79">
        <v>222.3</v>
      </c>
      <c r="F309" s="80">
        <v>2223</v>
      </c>
      <c r="G309" s="81">
        <v>5.14</v>
      </c>
      <c r="H309" s="81">
        <v>51.4</v>
      </c>
      <c r="I309" s="78" t="s">
        <v>4742</v>
      </c>
      <c r="J309" s="78">
        <v>0</v>
      </c>
      <c r="K309" s="78">
        <v>0</v>
      </c>
      <c r="L309" s="82">
        <v>1</v>
      </c>
    </row>
    <row r="310" spans="2:12" ht="15.75" x14ac:dyDescent="0.25">
      <c r="B310" s="77" t="s">
        <v>2922</v>
      </c>
      <c r="C310" s="77" t="s">
        <v>2923</v>
      </c>
      <c r="D310" s="78">
        <v>10</v>
      </c>
      <c r="E310" s="79">
        <v>222.9</v>
      </c>
      <c r="F310" s="80">
        <v>2229</v>
      </c>
      <c r="G310" s="81">
        <v>5.47</v>
      </c>
      <c r="H310" s="81">
        <v>54.7</v>
      </c>
      <c r="I310" s="78" t="s">
        <v>4742</v>
      </c>
      <c r="J310" s="78">
        <v>0</v>
      </c>
      <c r="K310" s="78">
        <v>0</v>
      </c>
      <c r="L310" s="82">
        <v>1</v>
      </c>
    </row>
    <row r="311" spans="2:12" ht="15.75" x14ac:dyDescent="0.25">
      <c r="B311" s="77" t="s">
        <v>2924</v>
      </c>
      <c r="C311" s="77" t="s">
        <v>2925</v>
      </c>
      <c r="D311" s="78">
        <v>1</v>
      </c>
      <c r="E311" s="79">
        <v>231.3</v>
      </c>
      <c r="F311" s="80">
        <v>231.3</v>
      </c>
      <c r="G311" s="81">
        <v>5.45</v>
      </c>
      <c r="H311" s="81">
        <v>5.45</v>
      </c>
      <c r="I311" s="78" t="s">
        <v>4742</v>
      </c>
      <c r="J311" s="78">
        <v>0</v>
      </c>
      <c r="K311" s="78">
        <v>0</v>
      </c>
      <c r="L311" s="82">
        <v>1</v>
      </c>
    </row>
    <row r="312" spans="2:12" ht="15.75" x14ac:dyDescent="0.25">
      <c r="B312" s="77" t="s">
        <v>2926</v>
      </c>
      <c r="C312" s="77" t="s">
        <v>2927</v>
      </c>
      <c r="D312" s="78">
        <v>1</v>
      </c>
      <c r="E312" s="79">
        <v>231.8</v>
      </c>
      <c r="F312" s="80">
        <v>231.8</v>
      </c>
      <c r="G312" s="81">
        <v>5.74</v>
      </c>
      <c r="H312" s="81">
        <v>5.74</v>
      </c>
      <c r="I312" s="78" t="s">
        <v>4742</v>
      </c>
      <c r="J312" s="78">
        <v>0</v>
      </c>
      <c r="K312" s="78">
        <v>0</v>
      </c>
      <c r="L312" s="82">
        <v>1</v>
      </c>
    </row>
    <row r="313" spans="2:12" ht="15.75" x14ac:dyDescent="0.25">
      <c r="B313" s="77" t="s">
        <v>2942</v>
      </c>
      <c r="C313" s="77" t="s">
        <v>2943</v>
      </c>
      <c r="D313" s="78">
        <v>4</v>
      </c>
      <c r="E313" s="79">
        <v>66.900000000000006</v>
      </c>
      <c r="F313" s="80">
        <v>267.60000000000002</v>
      </c>
      <c r="G313" s="81">
        <v>1.6</v>
      </c>
      <c r="H313" s="81">
        <v>6.4</v>
      </c>
      <c r="I313" s="78" t="s">
        <v>4743</v>
      </c>
      <c r="J313" s="78">
        <v>0</v>
      </c>
      <c r="K313" s="78">
        <v>0</v>
      </c>
      <c r="L313" s="82">
        <v>2</v>
      </c>
    </row>
    <row r="314" spans="2:12" ht="15.75" x14ac:dyDescent="0.25">
      <c r="B314" s="77" t="s">
        <v>2944</v>
      </c>
      <c r="C314" s="77" t="s">
        <v>2945</v>
      </c>
      <c r="D314" s="78">
        <v>4</v>
      </c>
      <c r="E314" s="79">
        <v>17.5</v>
      </c>
      <c r="F314" s="80">
        <v>70</v>
      </c>
      <c r="G314" s="81">
        <v>0.52</v>
      </c>
      <c r="H314" s="81">
        <v>2.08</v>
      </c>
      <c r="I314" s="78" t="s">
        <v>4743</v>
      </c>
      <c r="J314" s="78">
        <v>0</v>
      </c>
      <c r="K314" s="78">
        <v>0</v>
      </c>
      <c r="L314" s="82">
        <v>2</v>
      </c>
    </row>
    <row r="315" spans="2:12" ht="15.75" x14ac:dyDescent="0.25">
      <c r="B315" s="77" t="s">
        <v>2952</v>
      </c>
      <c r="C315" s="77" t="s">
        <v>2953</v>
      </c>
      <c r="D315" s="78">
        <v>2</v>
      </c>
      <c r="E315" s="79">
        <v>278.8</v>
      </c>
      <c r="F315" s="80">
        <v>557.6</v>
      </c>
      <c r="G315" s="81">
        <v>15.24</v>
      </c>
      <c r="H315" s="81">
        <v>30.48</v>
      </c>
      <c r="I315" s="78" t="s">
        <v>4743</v>
      </c>
      <c r="J315" s="78">
        <v>0</v>
      </c>
      <c r="K315" s="78">
        <v>0</v>
      </c>
      <c r="L315" s="82">
        <v>1</v>
      </c>
    </row>
    <row r="316" spans="2:12" ht="15.75" x14ac:dyDescent="0.25">
      <c r="B316" s="77" t="s">
        <v>2954</v>
      </c>
      <c r="C316" s="77" t="s">
        <v>2955</v>
      </c>
      <c r="D316" s="78">
        <v>1</v>
      </c>
      <c r="E316" s="79">
        <v>261.2</v>
      </c>
      <c r="F316" s="80">
        <v>261.2</v>
      </c>
      <c r="G316" s="81">
        <v>13.45</v>
      </c>
      <c r="H316" s="81">
        <v>13.45</v>
      </c>
      <c r="I316" s="78" t="s">
        <v>4743</v>
      </c>
      <c r="J316" s="78">
        <v>0</v>
      </c>
      <c r="K316" s="78">
        <v>0</v>
      </c>
      <c r="L316" s="82">
        <v>1</v>
      </c>
    </row>
    <row r="317" spans="2:12" ht="15.75" x14ac:dyDescent="0.25">
      <c r="B317" s="77" t="s">
        <v>2976</v>
      </c>
      <c r="C317" s="77" t="s">
        <v>2977</v>
      </c>
      <c r="D317" s="78">
        <v>40</v>
      </c>
      <c r="E317" s="79">
        <v>1.5</v>
      </c>
      <c r="F317" s="80">
        <v>60</v>
      </c>
      <c r="G317" s="81">
        <v>0.04</v>
      </c>
      <c r="H317" s="81">
        <v>1.6</v>
      </c>
      <c r="I317" s="78" t="s">
        <v>4743</v>
      </c>
      <c r="J317" s="78">
        <v>0</v>
      </c>
      <c r="K317" s="78">
        <v>0</v>
      </c>
      <c r="L317" s="82">
        <v>8</v>
      </c>
    </row>
    <row r="318" spans="2:12" ht="15.75" x14ac:dyDescent="0.25">
      <c r="B318" s="77" t="s">
        <v>2978</v>
      </c>
      <c r="C318" s="77" t="s">
        <v>2979</v>
      </c>
      <c r="D318" s="78">
        <v>24</v>
      </c>
      <c r="E318" s="79">
        <v>0.3</v>
      </c>
      <c r="F318" s="80">
        <v>7.2</v>
      </c>
      <c r="G318" s="81">
        <v>0.02</v>
      </c>
      <c r="H318" s="81">
        <v>0.48</v>
      </c>
      <c r="I318" s="78" t="s">
        <v>4743</v>
      </c>
      <c r="J318" s="78">
        <v>0</v>
      </c>
      <c r="K318" s="78">
        <v>0</v>
      </c>
      <c r="L318" s="82">
        <v>12</v>
      </c>
    </row>
    <row r="319" spans="2:12" ht="15.75" x14ac:dyDescent="0.25">
      <c r="B319" s="77" t="s">
        <v>2980</v>
      </c>
      <c r="C319" s="77" t="s">
        <v>2981</v>
      </c>
      <c r="D319" s="78">
        <v>8</v>
      </c>
      <c r="E319" s="79">
        <v>11.2</v>
      </c>
      <c r="F319" s="80">
        <v>89.6</v>
      </c>
      <c r="G319" s="81">
        <v>0.25</v>
      </c>
      <c r="H319" s="81">
        <v>2</v>
      </c>
      <c r="I319" s="78" t="s">
        <v>4742</v>
      </c>
      <c r="J319" s="78">
        <v>0</v>
      </c>
      <c r="K319" s="78">
        <v>0</v>
      </c>
      <c r="L319" s="82">
        <v>1</v>
      </c>
    </row>
    <row r="320" spans="2:12" ht="15.75" x14ac:dyDescent="0.25">
      <c r="B320" s="77" t="s">
        <v>3058</v>
      </c>
      <c r="C320" s="77" t="s">
        <v>3059</v>
      </c>
      <c r="D320" s="78">
        <v>2</v>
      </c>
      <c r="E320" s="79">
        <v>221.7</v>
      </c>
      <c r="F320" s="80">
        <v>443.4</v>
      </c>
      <c r="G320" s="81">
        <v>10.8</v>
      </c>
      <c r="H320" s="81">
        <v>21.6</v>
      </c>
      <c r="I320" s="78" t="s">
        <v>4743</v>
      </c>
      <c r="J320" s="78">
        <v>0</v>
      </c>
      <c r="K320" s="78">
        <v>0</v>
      </c>
      <c r="L320" s="82">
        <v>2</v>
      </c>
    </row>
    <row r="321" spans="2:12" ht="15.75" x14ac:dyDescent="0.25">
      <c r="B321" s="77" t="s">
        <v>3060</v>
      </c>
      <c r="C321" s="77" t="s">
        <v>3061</v>
      </c>
      <c r="D321" s="78">
        <v>2</v>
      </c>
      <c r="E321" s="79">
        <v>203.5</v>
      </c>
      <c r="F321" s="80">
        <v>407</v>
      </c>
      <c r="G321" s="81">
        <v>9.89</v>
      </c>
      <c r="H321" s="81">
        <v>19.78</v>
      </c>
      <c r="I321" s="78" t="s">
        <v>4743</v>
      </c>
      <c r="J321" s="78">
        <v>0</v>
      </c>
      <c r="K321" s="78">
        <v>0</v>
      </c>
      <c r="L321" s="82">
        <v>2</v>
      </c>
    </row>
    <row r="322" spans="2:12" ht="15.75" x14ac:dyDescent="0.25">
      <c r="B322" s="77" t="s">
        <v>3062</v>
      </c>
      <c r="C322" s="77" t="s">
        <v>3063</v>
      </c>
      <c r="D322" s="78">
        <v>1</v>
      </c>
      <c r="E322" s="79">
        <v>168</v>
      </c>
      <c r="F322" s="80">
        <v>168</v>
      </c>
      <c r="G322" s="81">
        <v>8.19</v>
      </c>
      <c r="H322" s="81">
        <v>8.19</v>
      </c>
      <c r="I322" s="78" t="s">
        <v>4743</v>
      </c>
      <c r="J322" s="78">
        <v>0</v>
      </c>
      <c r="K322" s="78">
        <v>0</v>
      </c>
      <c r="L322" s="82">
        <v>1</v>
      </c>
    </row>
    <row r="323" spans="2:12" ht="15.75" x14ac:dyDescent="0.25">
      <c r="B323" s="77" t="s">
        <v>3064</v>
      </c>
      <c r="C323" s="77" t="s">
        <v>3065</v>
      </c>
      <c r="D323" s="78">
        <v>1</v>
      </c>
      <c r="E323" s="79">
        <v>279.39999999999998</v>
      </c>
      <c r="F323" s="80">
        <v>279.39999999999998</v>
      </c>
      <c r="G323" s="81">
        <v>13.57</v>
      </c>
      <c r="H323" s="81">
        <v>13.57</v>
      </c>
      <c r="I323" s="78" t="s">
        <v>4743</v>
      </c>
      <c r="J323" s="78">
        <v>0</v>
      </c>
      <c r="K323" s="78">
        <v>0</v>
      </c>
      <c r="L323" s="82">
        <v>1</v>
      </c>
    </row>
    <row r="324" spans="2:12" ht="15.75" x14ac:dyDescent="0.25">
      <c r="B324" s="77" t="s">
        <v>3066</v>
      </c>
      <c r="C324" s="77" t="s">
        <v>3067</v>
      </c>
      <c r="D324" s="78">
        <v>1</v>
      </c>
      <c r="E324" s="79">
        <v>259.3</v>
      </c>
      <c r="F324" s="80">
        <v>259.3</v>
      </c>
      <c r="G324" s="81">
        <v>12.61</v>
      </c>
      <c r="H324" s="81">
        <v>12.61</v>
      </c>
      <c r="I324" s="78" t="s">
        <v>4743</v>
      </c>
      <c r="J324" s="78">
        <v>0</v>
      </c>
      <c r="K324" s="78">
        <v>0</v>
      </c>
      <c r="L324" s="82">
        <v>1</v>
      </c>
    </row>
    <row r="325" spans="2:12" ht="15.75" x14ac:dyDescent="0.25">
      <c r="B325" s="77" t="s">
        <v>3068</v>
      </c>
      <c r="C325" s="77" t="s">
        <v>3069</v>
      </c>
      <c r="D325" s="78">
        <v>1</v>
      </c>
      <c r="E325" s="79">
        <v>229.9</v>
      </c>
      <c r="F325" s="80">
        <v>229.9</v>
      </c>
      <c r="G325" s="81">
        <v>11.18</v>
      </c>
      <c r="H325" s="81">
        <v>11.18</v>
      </c>
      <c r="I325" s="78" t="s">
        <v>4743</v>
      </c>
      <c r="J325" s="78">
        <v>0</v>
      </c>
      <c r="K325" s="78">
        <v>0</v>
      </c>
      <c r="L325" s="82">
        <v>1</v>
      </c>
    </row>
    <row r="326" spans="2:12" ht="15.75" x14ac:dyDescent="0.25">
      <c r="B326" s="77" t="s">
        <v>3070</v>
      </c>
      <c r="C326" s="77" t="s">
        <v>3071</v>
      </c>
      <c r="D326" s="78">
        <v>1</v>
      </c>
      <c r="E326" s="79">
        <v>209.7</v>
      </c>
      <c r="F326" s="80">
        <v>209.7</v>
      </c>
      <c r="G326" s="81">
        <v>10.210000000000001</v>
      </c>
      <c r="H326" s="81">
        <v>10.210000000000001</v>
      </c>
      <c r="I326" s="78" t="s">
        <v>4743</v>
      </c>
      <c r="J326" s="78">
        <v>0</v>
      </c>
      <c r="K326" s="78">
        <v>0</v>
      </c>
      <c r="L326" s="82">
        <v>1</v>
      </c>
    </row>
    <row r="327" spans="2:12" ht="15.75" x14ac:dyDescent="0.25">
      <c r="B327" s="77" t="s">
        <v>3072</v>
      </c>
      <c r="C327" s="77" t="s">
        <v>3073</v>
      </c>
      <c r="D327" s="78">
        <v>1</v>
      </c>
      <c r="E327" s="79">
        <v>279.2</v>
      </c>
      <c r="F327" s="80">
        <v>279.2</v>
      </c>
      <c r="G327" s="81">
        <v>13.56</v>
      </c>
      <c r="H327" s="81">
        <v>13.56</v>
      </c>
      <c r="I327" s="78" t="s">
        <v>4743</v>
      </c>
      <c r="J327" s="78">
        <v>0</v>
      </c>
      <c r="K327" s="78">
        <v>0</v>
      </c>
      <c r="L327" s="82">
        <v>1</v>
      </c>
    </row>
    <row r="328" spans="2:12" ht="15.75" x14ac:dyDescent="0.25">
      <c r="B328" s="77" t="s">
        <v>3074</v>
      </c>
      <c r="C328" s="77" t="s">
        <v>3075</v>
      </c>
      <c r="D328" s="78">
        <v>1</v>
      </c>
      <c r="E328" s="79">
        <v>259.2</v>
      </c>
      <c r="F328" s="80">
        <v>259.2</v>
      </c>
      <c r="G328" s="81">
        <v>12.6</v>
      </c>
      <c r="H328" s="81">
        <v>12.6</v>
      </c>
      <c r="I328" s="78" t="s">
        <v>4743</v>
      </c>
      <c r="J328" s="78">
        <v>0</v>
      </c>
      <c r="K328" s="78">
        <v>0</v>
      </c>
      <c r="L328" s="82">
        <v>1</v>
      </c>
    </row>
    <row r="329" spans="2:12" ht="15.75" x14ac:dyDescent="0.25">
      <c r="B329" s="77" t="s">
        <v>3076</v>
      </c>
      <c r="C329" s="77" t="s">
        <v>3077</v>
      </c>
      <c r="D329" s="78">
        <v>1</v>
      </c>
      <c r="E329" s="79">
        <v>194.9</v>
      </c>
      <c r="F329" s="80">
        <v>194.9</v>
      </c>
      <c r="G329" s="81">
        <v>9.49</v>
      </c>
      <c r="H329" s="81">
        <v>9.49</v>
      </c>
      <c r="I329" s="78" t="s">
        <v>4743</v>
      </c>
      <c r="J329" s="78">
        <v>0</v>
      </c>
      <c r="K329" s="78">
        <v>0</v>
      </c>
      <c r="L329" s="82">
        <v>1</v>
      </c>
    </row>
    <row r="330" spans="2:12" ht="15.75" x14ac:dyDescent="0.25">
      <c r="B330" s="77" t="s">
        <v>3078</v>
      </c>
      <c r="C330" s="77" t="s">
        <v>3079</v>
      </c>
      <c r="D330" s="78">
        <v>1</v>
      </c>
      <c r="E330" s="79">
        <v>203.2</v>
      </c>
      <c r="F330" s="80">
        <v>203.2</v>
      </c>
      <c r="G330" s="81">
        <v>9.8800000000000008</v>
      </c>
      <c r="H330" s="81">
        <v>9.8800000000000008</v>
      </c>
      <c r="I330" s="78" t="s">
        <v>4743</v>
      </c>
      <c r="J330" s="78">
        <v>0</v>
      </c>
      <c r="K330" s="78">
        <v>0</v>
      </c>
      <c r="L330" s="82">
        <v>1</v>
      </c>
    </row>
    <row r="331" spans="2:12" ht="15.75" x14ac:dyDescent="0.25">
      <c r="B331" s="77" t="s">
        <v>3080</v>
      </c>
      <c r="C331" s="77" t="s">
        <v>3081</v>
      </c>
      <c r="D331" s="78">
        <v>1</v>
      </c>
      <c r="E331" s="79">
        <v>42.6</v>
      </c>
      <c r="F331" s="80">
        <v>42.6</v>
      </c>
      <c r="G331" s="81">
        <v>2.0699999999999998</v>
      </c>
      <c r="H331" s="81">
        <v>2.0699999999999998</v>
      </c>
      <c r="I331" s="78" t="s">
        <v>4743</v>
      </c>
      <c r="J331" s="78">
        <v>0</v>
      </c>
      <c r="K331" s="78">
        <v>0</v>
      </c>
      <c r="L331" s="82">
        <v>1</v>
      </c>
    </row>
    <row r="332" spans="2:12" ht="15.75" x14ac:dyDescent="0.25">
      <c r="B332" s="77" t="s">
        <v>3082</v>
      </c>
      <c r="C332" s="77" t="s">
        <v>3083</v>
      </c>
      <c r="D332" s="78">
        <v>1</v>
      </c>
      <c r="E332" s="79">
        <v>39.5</v>
      </c>
      <c r="F332" s="80">
        <v>39.5</v>
      </c>
      <c r="G332" s="81">
        <v>1.92</v>
      </c>
      <c r="H332" s="81">
        <v>1.92</v>
      </c>
      <c r="I332" s="78" t="s">
        <v>4743</v>
      </c>
      <c r="J332" s="78">
        <v>0</v>
      </c>
      <c r="K332" s="78">
        <v>0</v>
      </c>
      <c r="L332" s="82">
        <v>1</v>
      </c>
    </row>
    <row r="333" spans="2:12" ht="15.75" x14ac:dyDescent="0.25">
      <c r="B333" s="77" t="s">
        <v>3084</v>
      </c>
      <c r="C333" s="77" t="s">
        <v>3085</v>
      </c>
      <c r="D333" s="78">
        <v>1</v>
      </c>
      <c r="E333" s="79">
        <v>57.6</v>
      </c>
      <c r="F333" s="80">
        <v>57.6</v>
      </c>
      <c r="G333" s="81">
        <v>2.81</v>
      </c>
      <c r="H333" s="81">
        <v>2.81</v>
      </c>
      <c r="I333" s="78" t="s">
        <v>4743</v>
      </c>
      <c r="J333" s="78">
        <v>0</v>
      </c>
      <c r="K333" s="78">
        <v>0</v>
      </c>
      <c r="L333" s="82">
        <v>1</v>
      </c>
    </row>
    <row r="334" spans="2:12" ht="15.75" x14ac:dyDescent="0.25">
      <c r="B334" s="77" t="s">
        <v>3086</v>
      </c>
      <c r="C334" s="77" t="s">
        <v>3087</v>
      </c>
      <c r="D334" s="78">
        <v>1</v>
      </c>
      <c r="E334" s="79">
        <v>60.5</v>
      </c>
      <c r="F334" s="80">
        <v>60.5</v>
      </c>
      <c r="G334" s="81">
        <v>2.95</v>
      </c>
      <c r="H334" s="81">
        <v>2.95</v>
      </c>
      <c r="I334" s="78" t="s">
        <v>4743</v>
      </c>
      <c r="J334" s="78">
        <v>0</v>
      </c>
      <c r="K334" s="78">
        <v>0</v>
      </c>
      <c r="L334" s="82">
        <v>1</v>
      </c>
    </row>
    <row r="335" spans="2:12" ht="15.75" x14ac:dyDescent="0.25">
      <c r="B335" s="77" t="s">
        <v>3088</v>
      </c>
      <c r="C335" s="77" t="s">
        <v>3089</v>
      </c>
      <c r="D335" s="78">
        <v>2</v>
      </c>
      <c r="E335" s="79">
        <v>42.5</v>
      </c>
      <c r="F335" s="80">
        <v>85</v>
      </c>
      <c r="G335" s="81">
        <v>2.06</v>
      </c>
      <c r="H335" s="81">
        <v>4.12</v>
      </c>
      <c r="I335" s="78" t="s">
        <v>4743</v>
      </c>
      <c r="J335" s="78">
        <v>0</v>
      </c>
      <c r="K335" s="78">
        <v>0</v>
      </c>
      <c r="L335" s="82">
        <v>1</v>
      </c>
    </row>
    <row r="336" spans="2:12" ht="15.75" x14ac:dyDescent="0.25">
      <c r="B336" s="77" t="s">
        <v>3090</v>
      </c>
      <c r="C336" s="77" t="s">
        <v>3091</v>
      </c>
      <c r="D336" s="78">
        <v>1</v>
      </c>
      <c r="E336" s="79">
        <v>41.7</v>
      </c>
      <c r="F336" s="80">
        <v>41.7</v>
      </c>
      <c r="G336" s="81">
        <v>2.0299999999999998</v>
      </c>
      <c r="H336" s="81">
        <v>2.0299999999999998</v>
      </c>
      <c r="I336" s="78" t="s">
        <v>4743</v>
      </c>
      <c r="J336" s="78">
        <v>0</v>
      </c>
      <c r="K336" s="78">
        <v>0</v>
      </c>
      <c r="L336" s="82">
        <v>1</v>
      </c>
    </row>
    <row r="337" spans="2:12" ht="15.75" x14ac:dyDescent="0.25">
      <c r="B337" s="77" t="s">
        <v>3092</v>
      </c>
      <c r="C337" s="77" t="s">
        <v>3093</v>
      </c>
      <c r="D337" s="78">
        <v>1</v>
      </c>
      <c r="E337" s="79">
        <v>167.4</v>
      </c>
      <c r="F337" s="80">
        <v>167.4</v>
      </c>
      <c r="G337" s="81">
        <v>8.15</v>
      </c>
      <c r="H337" s="81">
        <v>8.15</v>
      </c>
      <c r="I337" s="78" t="s">
        <v>4743</v>
      </c>
      <c r="J337" s="78">
        <v>0</v>
      </c>
      <c r="K337" s="78">
        <v>0</v>
      </c>
      <c r="L337" s="82">
        <v>1</v>
      </c>
    </row>
    <row r="338" spans="2:12" ht="15.75" x14ac:dyDescent="0.25">
      <c r="B338" s="77" t="s">
        <v>3094</v>
      </c>
      <c r="C338" s="77" t="s">
        <v>3095</v>
      </c>
      <c r="D338" s="78">
        <v>1</v>
      </c>
      <c r="E338" s="79">
        <v>278.7</v>
      </c>
      <c r="F338" s="80">
        <v>278.7</v>
      </c>
      <c r="G338" s="81">
        <v>13.54</v>
      </c>
      <c r="H338" s="81">
        <v>13.54</v>
      </c>
      <c r="I338" s="78" t="s">
        <v>4743</v>
      </c>
      <c r="J338" s="78">
        <v>0</v>
      </c>
      <c r="K338" s="78">
        <v>0</v>
      </c>
      <c r="L338" s="82">
        <v>1</v>
      </c>
    </row>
    <row r="339" spans="2:12" ht="15.75" x14ac:dyDescent="0.25">
      <c r="B339" s="77" t="s">
        <v>3096</v>
      </c>
      <c r="C339" s="77" t="s">
        <v>3097</v>
      </c>
      <c r="D339" s="78">
        <v>1</v>
      </c>
      <c r="E339" s="79">
        <v>258.60000000000002</v>
      </c>
      <c r="F339" s="80">
        <v>258.60000000000002</v>
      </c>
      <c r="G339" s="81">
        <v>12.58</v>
      </c>
      <c r="H339" s="81">
        <v>12.58</v>
      </c>
      <c r="I339" s="78" t="s">
        <v>4743</v>
      </c>
      <c r="J339" s="78">
        <v>0</v>
      </c>
      <c r="K339" s="78">
        <v>0</v>
      </c>
      <c r="L339" s="82">
        <v>1</v>
      </c>
    </row>
    <row r="340" spans="2:12" ht="15.75" x14ac:dyDescent="0.25">
      <c r="B340" s="77" t="s">
        <v>3098</v>
      </c>
      <c r="C340" s="77" t="s">
        <v>3099</v>
      </c>
      <c r="D340" s="78">
        <v>1</v>
      </c>
      <c r="E340" s="79">
        <v>278.5</v>
      </c>
      <c r="F340" s="80">
        <v>278.5</v>
      </c>
      <c r="G340" s="81">
        <v>13.53</v>
      </c>
      <c r="H340" s="81">
        <v>13.53</v>
      </c>
      <c r="I340" s="78" t="s">
        <v>4743</v>
      </c>
      <c r="J340" s="78">
        <v>0</v>
      </c>
      <c r="K340" s="78">
        <v>0</v>
      </c>
      <c r="L340" s="82">
        <v>1</v>
      </c>
    </row>
    <row r="341" spans="2:12" ht="15.75" x14ac:dyDescent="0.25">
      <c r="B341" s="77" t="s">
        <v>3100</v>
      </c>
      <c r="C341" s="77" t="s">
        <v>3101</v>
      </c>
      <c r="D341" s="78">
        <v>1</v>
      </c>
      <c r="E341" s="79">
        <v>258.5</v>
      </c>
      <c r="F341" s="80">
        <v>258.5</v>
      </c>
      <c r="G341" s="81">
        <v>12.57</v>
      </c>
      <c r="H341" s="81">
        <v>12.57</v>
      </c>
      <c r="I341" s="78" t="s">
        <v>4743</v>
      </c>
      <c r="J341" s="78">
        <v>0</v>
      </c>
      <c r="K341" s="78">
        <v>0</v>
      </c>
      <c r="L341" s="82">
        <v>1</v>
      </c>
    </row>
    <row r="342" spans="2:12" ht="15.75" x14ac:dyDescent="0.25">
      <c r="B342" s="77" t="s">
        <v>3102</v>
      </c>
      <c r="C342" s="77" t="s">
        <v>3103</v>
      </c>
      <c r="D342" s="78">
        <v>1</v>
      </c>
      <c r="E342" s="79">
        <v>37.299999999999997</v>
      </c>
      <c r="F342" s="80">
        <v>37.299999999999997</v>
      </c>
      <c r="G342" s="81">
        <v>1.81</v>
      </c>
      <c r="H342" s="81">
        <v>1.81</v>
      </c>
      <c r="I342" s="78" t="s">
        <v>4743</v>
      </c>
      <c r="J342" s="78">
        <v>0</v>
      </c>
      <c r="K342" s="78">
        <v>0</v>
      </c>
      <c r="L342" s="82">
        <v>1</v>
      </c>
    </row>
    <row r="343" spans="2:12" ht="15.75" x14ac:dyDescent="0.25">
      <c r="B343" s="77" t="s">
        <v>3104</v>
      </c>
      <c r="C343" s="77" t="s">
        <v>3105</v>
      </c>
      <c r="D343" s="78">
        <v>2</v>
      </c>
      <c r="E343" s="79">
        <v>30</v>
      </c>
      <c r="F343" s="80">
        <v>60</v>
      </c>
      <c r="G343" s="81">
        <v>1.47</v>
      </c>
      <c r="H343" s="81">
        <v>2.94</v>
      </c>
      <c r="I343" s="78" t="s">
        <v>4743</v>
      </c>
      <c r="J343" s="78">
        <v>0</v>
      </c>
      <c r="K343" s="78">
        <v>0</v>
      </c>
      <c r="L343" s="82">
        <v>1</v>
      </c>
    </row>
    <row r="344" spans="2:12" ht="15.75" x14ac:dyDescent="0.25">
      <c r="B344" s="77" t="s">
        <v>3106</v>
      </c>
      <c r="C344" s="77" t="s">
        <v>3107</v>
      </c>
      <c r="D344" s="78">
        <v>1</v>
      </c>
      <c r="E344" s="79">
        <v>80.3</v>
      </c>
      <c r="F344" s="80">
        <v>80.3</v>
      </c>
      <c r="G344" s="81">
        <v>3.9</v>
      </c>
      <c r="H344" s="81">
        <v>3.9</v>
      </c>
      <c r="I344" s="78" t="s">
        <v>4743</v>
      </c>
      <c r="J344" s="78">
        <v>0</v>
      </c>
      <c r="K344" s="78">
        <v>0</v>
      </c>
      <c r="L344" s="82">
        <v>1</v>
      </c>
    </row>
    <row r="345" spans="2:12" ht="15.75" x14ac:dyDescent="0.25">
      <c r="B345" s="77" t="s">
        <v>3108</v>
      </c>
      <c r="C345" s="77" t="s">
        <v>3109</v>
      </c>
      <c r="D345" s="78">
        <v>1</v>
      </c>
      <c r="E345" s="79">
        <v>73.099999999999994</v>
      </c>
      <c r="F345" s="80">
        <v>73.099999999999994</v>
      </c>
      <c r="G345" s="81">
        <v>3.56</v>
      </c>
      <c r="H345" s="81">
        <v>3.56</v>
      </c>
      <c r="I345" s="78" t="s">
        <v>4743</v>
      </c>
      <c r="J345" s="78">
        <v>0</v>
      </c>
      <c r="K345" s="78">
        <v>0</v>
      </c>
      <c r="L345" s="82">
        <v>1</v>
      </c>
    </row>
    <row r="346" spans="2:12" ht="15.75" x14ac:dyDescent="0.25">
      <c r="B346" s="77" t="s">
        <v>3110</v>
      </c>
      <c r="C346" s="77" t="s">
        <v>3111</v>
      </c>
      <c r="D346" s="78">
        <v>1</v>
      </c>
      <c r="E346" s="79">
        <v>46.5</v>
      </c>
      <c r="F346" s="80">
        <v>46.5</v>
      </c>
      <c r="G346" s="81">
        <v>2.25</v>
      </c>
      <c r="H346" s="81">
        <v>2.25</v>
      </c>
      <c r="I346" s="78" t="s">
        <v>4743</v>
      </c>
      <c r="J346" s="78">
        <v>0</v>
      </c>
      <c r="K346" s="78">
        <v>0</v>
      </c>
      <c r="L346" s="82">
        <v>1</v>
      </c>
    </row>
    <row r="347" spans="2:12" ht="15.75" x14ac:dyDescent="0.25">
      <c r="B347" s="77" t="s">
        <v>3112</v>
      </c>
      <c r="C347" s="77" t="s">
        <v>3113</v>
      </c>
      <c r="D347" s="78">
        <v>1</v>
      </c>
      <c r="E347" s="79">
        <v>48.9</v>
      </c>
      <c r="F347" s="80">
        <v>48.9</v>
      </c>
      <c r="G347" s="81">
        <v>2.37</v>
      </c>
      <c r="H347" s="81">
        <v>2.37</v>
      </c>
      <c r="I347" s="78" t="s">
        <v>4743</v>
      </c>
      <c r="J347" s="78">
        <v>0</v>
      </c>
      <c r="K347" s="78">
        <v>0</v>
      </c>
      <c r="L347" s="82">
        <v>1</v>
      </c>
    </row>
    <row r="348" spans="2:12" ht="15.75" x14ac:dyDescent="0.25">
      <c r="B348" s="77" t="s">
        <v>3114</v>
      </c>
      <c r="C348" s="77" t="s">
        <v>3115</v>
      </c>
      <c r="D348" s="78">
        <v>1</v>
      </c>
      <c r="E348" s="79">
        <v>13.9</v>
      </c>
      <c r="F348" s="80">
        <v>13.9</v>
      </c>
      <c r="G348" s="81">
        <v>0.69</v>
      </c>
      <c r="H348" s="81">
        <v>0.69</v>
      </c>
      <c r="I348" s="78" t="s">
        <v>4743</v>
      </c>
      <c r="J348" s="78">
        <v>0</v>
      </c>
      <c r="K348" s="78">
        <v>0</v>
      </c>
      <c r="L348" s="82">
        <v>1</v>
      </c>
    </row>
    <row r="349" spans="2:12" ht="15.75" x14ac:dyDescent="0.25">
      <c r="B349" s="77" t="s">
        <v>3244</v>
      </c>
      <c r="C349" s="77" t="s">
        <v>3245</v>
      </c>
      <c r="D349" s="78">
        <v>112</v>
      </c>
      <c r="E349" s="79">
        <v>49</v>
      </c>
      <c r="F349" s="80">
        <v>5488</v>
      </c>
      <c r="G349" s="81">
        <v>14.89</v>
      </c>
      <c r="H349" s="81">
        <v>1667.68</v>
      </c>
      <c r="I349" s="78" t="s">
        <v>4743</v>
      </c>
      <c r="J349" s="78">
        <v>0</v>
      </c>
      <c r="K349" s="78">
        <v>0</v>
      </c>
      <c r="L349" s="82">
        <v>16</v>
      </c>
    </row>
    <row r="350" spans="2:12" ht="15.75" x14ac:dyDescent="0.25">
      <c r="B350" s="77" t="s">
        <v>3246</v>
      </c>
      <c r="C350" s="77" t="s">
        <v>3247</v>
      </c>
      <c r="D350" s="78">
        <v>112</v>
      </c>
      <c r="E350" s="79">
        <v>47</v>
      </c>
      <c r="F350" s="80">
        <v>5264</v>
      </c>
      <c r="G350" s="81">
        <v>14.26</v>
      </c>
      <c r="H350" s="81">
        <v>1597.12</v>
      </c>
      <c r="I350" s="78" t="s">
        <v>4743</v>
      </c>
      <c r="J350" s="78">
        <v>0</v>
      </c>
      <c r="K350" s="78">
        <v>0</v>
      </c>
      <c r="L350" s="82">
        <v>16</v>
      </c>
    </row>
    <row r="351" spans="2:12" ht="15.75" x14ac:dyDescent="0.25">
      <c r="B351" s="77" t="s">
        <v>3248</v>
      </c>
      <c r="C351" s="77" t="s">
        <v>3249</v>
      </c>
      <c r="D351" s="78">
        <v>84</v>
      </c>
      <c r="E351" s="79">
        <v>70.599999999999994</v>
      </c>
      <c r="F351" s="80">
        <v>5930.4</v>
      </c>
      <c r="G351" s="81">
        <v>24.34</v>
      </c>
      <c r="H351" s="81">
        <v>2044.56</v>
      </c>
      <c r="I351" s="78" t="s">
        <v>4755</v>
      </c>
      <c r="J351" s="78">
        <v>0</v>
      </c>
      <c r="K351" s="78">
        <v>0</v>
      </c>
      <c r="L351" s="82">
        <v>11</v>
      </c>
    </row>
    <row r="352" spans="2:12" ht="15.75" x14ac:dyDescent="0.25">
      <c r="B352" s="77" t="s">
        <v>3250</v>
      </c>
      <c r="C352" s="77" t="s">
        <v>3251</v>
      </c>
      <c r="D352" s="78">
        <v>84</v>
      </c>
      <c r="E352" s="79">
        <v>23.6</v>
      </c>
      <c r="F352" s="80">
        <v>1982.4</v>
      </c>
      <c r="G352" s="81">
        <v>8.14</v>
      </c>
      <c r="H352" s="81">
        <v>683.76</v>
      </c>
      <c r="I352" s="78" t="s">
        <v>4755</v>
      </c>
      <c r="J352" s="78">
        <v>0</v>
      </c>
      <c r="K352" s="78">
        <v>0</v>
      </c>
      <c r="L352" s="82">
        <v>12</v>
      </c>
    </row>
    <row r="353" spans="2:12" ht="15.75" x14ac:dyDescent="0.25">
      <c r="B353" s="77" t="s">
        <v>3252</v>
      </c>
      <c r="C353" s="77" t="s">
        <v>3253</v>
      </c>
      <c r="D353" s="78">
        <v>84</v>
      </c>
      <c r="E353" s="79">
        <v>22.9</v>
      </c>
      <c r="F353" s="80">
        <v>1923.6</v>
      </c>
      <c r="G353" s="81">
        <v>7.89</v>
      </c>
      <c r="H353" s="81">
        <v>662.76</v>
      </c>
      <c r="I353" s="78" t="s">
        <v>4755</v>
      </c>
      <c r="J353" s="78">
        <v>0</v>
      </c>
      <c r="K353" s="78">
        <v>0</v>
      </c>
      <c r="L353" s="82">
        <v>12</v>
      </c>
    </row>
    <row r="354" spans="2:12" ht="15.75" x14ac:dyDescent="0.25">
      <c r="B354" s="77" t="s">
        <v>3284</v>
      </c>
      <c r="C354" s="77" t="s">
        <v>3285</v>
      </c>
      <c r="D354" s="78">
        <v>2</v>
      </c>
      <c r="E354" s="79">
        <v>14.1</v>
      </c>
      <c r="F354" s="80">
        <v>28.2</v>
      </c>
      <c r="G354" s="81">
        <v>1.75</v>
      </c>
      <c r="H354" s="81">
        <v>3.5</v>
      </c>
      <c r="I354" s="78" t="s">
        <v>4743</v>
      </c>
      <c r="J354" s="78">
        <v>0</v>
      </c>
      <c r="K354" s="78">
        <v>0</v>
      </c>
      <c r="L354" s="82">
        <v>1</v>
      </c>
    </row>
    <row r="355" spans="2:12" ht="15.75" x14ac:dyDescent="0.25">
      <c r="B355" s="77" t="s">
        <v>3286</v>
      </c>
      <c r="C355" s="77" t="s">
        <v>3287</v>
      </c>
      <c r="D355" s="78">
        <v>2</v>
      </c>
      <c r="E355" s="79">
        <v>20.100000000000001</v>
      </c>
      <c r="F355" s="80">
        <v>40.200000000000003</v>
      </c>
      <c r="G355" s="81">
        <v>2.4700000000000002</v>
      </c>
      <c r="H355" s="81">
        <v>4.9400000000000004</v>
      </c>
      <c r="I355" s="78" t="s">
        <v>4743</v>
      </c>
      <c r="J355" s="78">
        <v>0</v>
      </c>
      <c r="K355" s="78">
        <v>0</v>
      </c>
      <c r="L355" s="82">
        <v>1</v>
      </c>
    </row>
    <row r="356" spans="2:12" ht="15.75" x14ac:dyDescent="0.25">
      <c r="B356" s="77" t="s">
        <v>3288</v>
      </c>
      <c r="C356" s="77" t="s">
        <v>3289</v>
      </c>
      <c r="D356" s="78">
        <v>2</v>
      </c>
      <c r="E356" s="79">
        <v>20</v>
      </c>
      <c r="F356" s="80">
        <v>40</v>
      </c>
      <c r="G356" s="81">
        <v>2.46</v>
      </c>
      <c r="H356" s="81">
        <v>4.92</v>
      </c>
      <c r="I356" s="78" t="s">
        <v>4743</v>
      </c>
      <c r="J356" s="78">
        <v>0</v>
      </c>
      <c r="K356" s="78">
        <v>0</v>
      </c>
      <c r="L356" s="82">
        <v>1</v>
      </c>
    </row>
    <row r="357" spans="2:12" ht="15.75" x14ac:dyDescent="0.25">
      <c r="B357" s="77" t="s">
        <v>3290</v>
      </c>
      <c r="C357" s="77" t="s">
        <v>3291</v>
      </c>
      <c r="D357" s="78">
        <v>1</v>
      </c>
      <c r="E357" s="79">
        <v>33.4</v>
      </c>
      <c r="F357" s="80">
        <v>33.4</v>
      </c>
      <c r="G357" s="81">
        <v>4.09</v>
      </c>
      <c r="H357" s="81">
        <v>4.09</v>
      </c>
      <c r="I357" s="78" t="s">
        <v>4743</v>
      </c>
      <c r="J357" s="78">
        <v>0</v>
      </c>
      <c r="K357" s="78">
        <v>0</v>
      </c>
      <c r="L357" s="82">
        <v>1</v>
      </c>
    </row>
    <row r="358" spans="2:12" ht="15.75" x14ac:dyDescent="0.25">
      <c r="B358" s="77" t="s">
        <v>3292</v>
      </c>
      <c r="C358" s="77" t="s">
        <v>3293</v>
      </c>
      <c r="D358" s="78">
        <v>2</v>
      </c>
      <c r="E358" s="79">
        <v>29.7</v>
      </c>
      <c r="F358" s="80">
        <v>59.4</v>
      </c>
      <c r="G358" s="81">
        <v>3.63</v>
      </c>
      <c r="H358" s="81">
        <v>7.26</v>
      </c>
      <c r="I358" s="78" t="s">
        <v>4743</v>
      </c>
      <c r="J358" s="78">
        <v>0</v>
      </c>
      <c r="K358" s="78">
        <v>0</v>
      </c>
      <c r="L358" s="82">
        <v>1</v>
      </c>
    </row>
    <row r="359" spans="2:12" ht="15.75" x14ac:dyDescent="0.25">
      <c r="B359" s="77" t="s">
        <v>3294</v>
      </c>
      <c r="C359" s="77" t="s">
        <v>3295</v>
      </c>
      <c r="D359" s="78">
        <v>2</v>
      </c>
      <c r="E359" s="79">
        <v>25.2</v>
      </c>
      <c r="F359" s="80">
        <v>50.4</v>
      </c>
      <c r="G359" s="81">
        <v>3.09</v>
      </c>
      <c r="H359" s="81">
        <v>6.18</v>
      </c>
      <c r="I359" s="78" t="s">
        <v>4743</v>
      </c>
      <c r="J359" s="78">
        <v>0</v>
      </c>
      <c r="K359" s="78">
        <v>0</v>
      </c>
      <c r="L359" s="82">
        <v>1</v>
      </c>
    </row>
    <row r="360" spans="2:12" ht="15.75" x14ac:dyDescent="0.25">
      <c r="B360" s="77" t="s">
        <v>3296</v>
      </c>
      <c r="C360" s="77" t="s">
        <v>3297</v>
      </c>
      <c r="D360" s="78">
        <v>1</v>
      </c>
      <c r="E360" s="79">
        <v>26.1</v>
      </c>
      <c r="F360" s="80">
        <v>26.1</v>
      </c>
      <c r="G360" s="81">
        <v>3.19</v>
      </c>
      <c r="H360" s="81">
        <v>3.19</v>
      </c>
      <c r="I360" s="78" t="s">
        <v>4743</v>
      </c>
      <c r="J360" s="78">
        <v>0</v>
      </c>
      <c r="K360" s="78">
        <v>0</v>
      </c>
      <c r="L360" s="82">
        <v>1</v>
      </c>
    </row>
    <row r="361" spans="2:12" ht="15.75" x14ac:dyDescent="0.25">
      <c r="B361" s="77" t="s">
        <v>3298</v>
      </c>
      <c r="C361" s="77" t="s">
        <v>3299</v>
      </c>
      <c r="D361" s="78">
        <v>1</v>
      </c>
      <c r="E361" s="79">
        <v>17.399999999999999</v>
      </c>
      <c r="F361" s="80">
        <v>17.399999999999999</v>
      </c>
      <c r="G361" s="81">
        <v>2.14</v>
      </c>
      <c r="H361" s="81">
        <v>2.14</v>
      </c>
      <c r="I361" s="78" t="s">
        <v>4743</v>
      </c>
      <c r="J361" s="78">
        <v>0</v>
      </c>
      <c r="K361" s="78">
        <v>0</v>
      </c>
      <c r="L361" s="82">
        <v>1</v>
      </c>
    </row>
    <row r="362" spans="2:12" ht="15.75" x14ac:dyDescent="0.25">
      <c r="B362" s="77" t="s">
        <v>3300</v>
      </c>
      <c r="C362" s="77" t="s">
        <v>3301</v>
      </c>
      <c r="D362" s="78">
        <v>1</v>
      </c>
      <c r="E362" s="79">
        <v>8.9</v>
      </c>
      <c r="F362" s="80">
        <v>8.9</v>
      </c>
      <c r="G362" s="81">
        <v>1.1200000000000001</v>
      </c>
      <c r="H362" s="81">
        <v>1.1200000000000001</v>
      </c>
      <c r="I362" s="78" t="s">
        <v>4743</v>
      </c>
      <c r="J362" s="78">
        <v>0</v>
      </c>
      <c r="K362" s="78">
        <v>0</v>
      </c>
      <c r="L362" s="82">
        <v>1</v>
      </c>
    </row>
    <row r="363" spans="2:12" ht="15.75" x14ac:dyDescent="0.25">
      <c r="B363" s="77" t="s">
        <v>3302</v>
      </c>
      <c r="C363" s="77" t="s">
        <v>3303</v>
      </c>
      <c r="D363" s="78">
        <v>1</v>
      </c>
      <c r="E363" s="79">
        <v>16.5</v>
      </c>
      <c r="F363" s="80">
        <v>16.5</v>
      </c>
      <c r="G363" s="81">
        <v>2.04</v>
      </c>
      <c r="H363" s="81">
        <v>2.04</v>
      </c>
      <c r="I363" s="78" t="s">
        <v>4743</v>
      </c>
      <c r="J363" s="78">
        <v>0</v>
      </c>
      <c r="K363" s="78">
        <v>0</v>
      </c>
      <c r="L363" s="82">
        <v>1</v>
      </c>
    </row>
    <row r="364" spans="2:12" ht="15.75" x14ac:dyDescent="0.25">
      <c r="B364" s="77" t="s">
        <v>3304</v>
      </c>
      <c r="C364" s="77" t="s">
        <v>3305</v>
      </c>
      <c r="D364" s="78">
        <v>2</v>
      </c>
      <c r="E364" s="79">
        <v>19.399999999999999</v>
      </c>
      <c r="F364" s="80">
        <v>38.799999999999997</v>
      </c>
      <c r="G364" s="81">
        <v>2.2799999999999998</v>
      </c>
      <c r="H364" s="81">
        <v>4.5599999999999996</v>
      </c>
      <c r="I364" s="78" t="s">
        <v>4743</v>
      </c>
      <c r="J364" s="78">
        <v>0</v>
      </c>
      <c r="K364" s="78">
        <v>0</v>
      </c>
      <c r="L364" s="82">
        <v>2</v>
      </c>
    </row>
    <row r="365" spans="2:12" ht="15.75" x14ac:dyDescent="0.25">
      <c r="B365" s="77" t="s">
        <v>3306</v>
      </c>
      <c r="C365" s="77" t="s">
        <v>3307</v>
      </c>
      <c r="D365" s="78">
        <v>1</v>
      </c>
      <c r="E365" s="79">
        <v>13.7</v>
      </c>
      <c r="F365" s="80">
        <v>13.7</v>
      </c>
      <c r="G365" s="81">
        <v>1.72</v>
      </c>
      <c r="H365" s="81">
        <v>1.72</v>
      </c>
      <c r="I365" s="78" t="s">
        <v>4743</v>
      </c>
      <c r="J365" s="78">
        <v>0</v>
      </c>
      <c r="K365" s="78">
        <v>0</v>
      </c>
      <c r="L365" s="82">
        <v>1</v>
      </c>
    </row>
    <row r="366" spans="2:12" ht="15.75" x14ac:dyDescent="0.25">
      <c r="B366" s="77" t="s">
        <v>3342</v>
      </c>
      <c r="C366" s="77" t="s">
        <v>3343</v>
      </c>
      <c r="D366" s="78">
        <v>1</v>
      </c>
      <c r="E366" s="79">
        <v>72.400000000000006</v>
      </c>
      <c r="F366" s="80">
        <v>72.400000000000006</v>
      </c>
      <c r="G366" s="81">
        <v>3.99</v>
      </c>
      <c r="H366" s="81">
        <v>3.99</v>
      </c>
      <c r="I366" s="78" t="s">
        <v>4743</v>
      </c>
      <c r="J366" s="78">
        <v>0</v>
      </c>
      <c r="K366" s="78">
        <v>0</v>
      </c>
      <c r="L366" s="82">
        <v>1</v>
      </c>
    </row>
    <row r="367" spans="2:12" ht="15.75" x14ac:dyDescent="0.25">
      <c r="B367" s="77" t="s">
        <v>3344</v>
      </c>
      <c r="C367" s="77" t="s">
        <v>3345</v>
      </c>
      <c r="D367" s="78">
        <v>1</v>
      </c>
      <c r="E367" s="79">
        <v>40.1</v>
      </c>
      <c r="F367" s="80">
        <v>40.1</v>
      </c>
      <c r="G367" s="81">
        <v>2.2000000000000002</v>
      </c>
      <c r="H367" s="81">
        <v>2.2000000000000002</v>
      </c>
      <c r="I367" s="78" t="s">
        <v>4743</v>
      </c>
      <c r="J367" s="78">
        <v>0</v>
      </c>
      <c r="K367" s="78">
        <v>0</v>
      </c>
      <c r="L367" s="82">
        <v>1</v>
      </c>
    </row>
    <row r="368" spans="2:12" ht="15.75" x14ac:dyDescent="0.25">
      <c r="B368" s="77" t="s">
        <v>3346</v>
      </c>
      <c r="C368" s="77" t="s">
        <v>3347</v>
      </c>
      <c r="D368" s="78">
        <v>1</v>
      </c>
      <c r="E368" s="79">
        <v>16.2</v>
      </c>
      <c r="F368" s="80">
        <v>16.2</v>
      </c>
      <c r="G368" s="81">
        <v>0.88</v>
      </c>
      <c r="H368" s="81">
        <v>0.88</v>
      </c>
      <c r="I368" s="78" t="s">
        <v>4743</v>
      </c>
      <c r="J368" s="78">
        <v>0</v>
      </c>
      <c r="K368" s="78">
        <v>0</v>
      </c>
      <c r="L368" s="82">
        <v>1</v>
      </c>
    </row>
    <row r="369" spans="2:12" ht="15.75" x14ac:dyDescent="0.25">
      <c r="B369" s="77" t="s">
        <v>3348</v>
      </c>
      <c r="C369" s="77" t="s">
        <v>3349</v>
      </c>
      <c r="D369" s="78">
        <v>2</v>
      </c>
      <c r="E369" s="79">
        <v>16.2</v>
      </c>
      <c r="F369" s="80">
        <v>32.4</v>
      </c>
      <c r="G369" s="81">
        <v>0.88</v>
      </c>
      <c r="H369" s="81">
        <v>1.76</v>
      </c>
      <c r="I369" s="78" t="s">
        <v>4743</v>
      </c>
      <c r="J369" s="78">
        <v>0</v>
      </c>
      <c r="K369" s="78">
        <v>0</v>
      </c>
      <c r="L369" s="82">
        <v>1</v>
      </c>
    </row>
    <row r="370" spans="2:12" ht="15.75" x14ac:dyDescent="0.25">
      <c r="B370" s="77" t="s">
        <v>3350</v>
      </c>
      <c r="C370" s="77" t="s">
        <v>3351</v>
      </c>
      <c r="D370" s="78">
        <v>1</v>
      </c>
      <c r="E370" s="79">
        <v>18.5</v>
      </c>
      <c r="F370" s="80">
        <v>18.5</v>
      </c>
      <c r="G370" s="81">
        <v>1</v>
      </c>
      <c r="H370" s="81">
        <v>1</v>
      </c>
      <c r="I370" s="78" t="s">
        <v>4743</v>
      </c>
      <c r="J370" s="78">
        <v>0</v>
      </c>
      <c r="K370" s="78">
        <v>0</v>
      </c>
      <c r="L370" s="82">
        <v>1</v>
      </c>
    </row>
    <row r="371" spans="2:12" ht="15.75" x14ac:dyDescent="0.25">
      <c r="B371" s="77" t="s">
        <v>3352</v>
      </c>
      <c r="C371" s="77" t="s">
        <v>3353</v>
      </c>
      <c r="D371" s="78">
        <v>1</v>
      </c>
      <c r="E371" s="79">
        <v>20.399999999999999</v>
      </c>
      <c r="F371" s="80">
        <v>20.399999999999999</v>
      </c>
      <c r="G371" s="81">
        <v>1.1200000000000001</v>
      </c>
      <c r="H371" s="81">
        <v>1.1200000000000001</v>
      </c>
      <c r="I371" s="78" t="s">
        <v>4743</v>
      </c>
      <c r="J371" s="78">
        <v>0</v>
      </c>
      <c r="K371" s="78">
        <v>0</v>
      </c>
      <c r="L371" s="82">
        <v>1</v>
      </c>
    </row>
    <row r="372" spans="2:12" ht="15.75" x14ac:dyDescent="0.25">
      <c r="B372" s="77" t="s">
        <v>3354</v>
      </c>
      <c r="C372" s="77" t="s">
        <v>3355</v>
      </c>
      <c r="D372" s="78">
        <v>3</v>
      </c>
      <c r="E372" s="79">
        <v>31.3</v>
      </c>
      <c r="F372" s="80">
        <v>93.9</v>
      </c>
      <c r="G372" s="81">
        <v>1.71</v>
      </c>
      <c r="H372" s="81">
        <v>5.13</v>
      </c>
      <c r="I372" s="78" t="s">
        <v>4743</v>
      </c>
      <c r="J372" s="78">
        <v>0</v>
      </c>
      <c r="K372" s="78">
        <v>0</v>
      </c>
      <c r="L372" s="82">
        <v>1</v>
      </c>
    </row>
    <row r="373" spans="2:12" ht="15.75" x14ac:dyDescent="0.25">
      <c r="B373" s="77" t="s">
        <v>3386</v>
      </c>
      <c r="C373" s="77" t="s">
        <v>3387</v>
      </c>
      <c r="D373" s="78">
        <v>2</v>
      </c>
      <c r="E373" s="79">
        <v>22.7</v>
      </c>
      <c r="F373" s="80">
        <v>45.4</v>
      </c>
      <c r="G373" s="81">
        <v>1.1299999999999999</v>
      </c>
      <c r="H373" s="81">
        <v>2.2599999999999998</v>
      </c>
      <c r="I373" s="78" t="s">
        <v>4743</v>
      </c>
      <c r="J373" s="78">
        <v>0</v>
      </c>
      <c r="K373" s="78">
        <v>0</v>
      </c>
      <c r="L373" s="82">
        <v>1</v>
      </c>
    </row>
    <row r="374" spans="2:12" ht="15.75" x14ac:dyDescent="0.25">
      <c r="B374" s="77" t="s">
        <v>3388</v>
      </c>
      <c r="C374" s="77" t="s">
        <v>3389</v>
      </c>
      <c r="D374" s="78">
        <v>2</v>
      </c>
      <c r="E374" s="79">
        <v>22.7</v>
      </c>
      <c r="F374" s="80">
        <v>45.4</v>
      </c>
      <c r="G374" s="81">
        <v>1.1299999999999999</v>
      </c>
      <c r="H374" s="81">
        <v>2.2599999999999998</v>
      </c>
      <c r="I374" s="78" t="s">
        <v>4743</v>
      </c>
      <c r="J374" s="78">
        <v>0</v>
      </c>
      <c r="K374" s="78">
        <v>0</v>
      </c>
      <c r="L374" s="82">
        <v>1</v>
      </c>
    </row>
    <row r="375" spans="2:12" ht="15.75" x14ac:dyDescent="0.25">
      <c r="B375" s="77" t="s">
        <v>3390</v>
      </c>
      <c r="C375" s="77" t="s">
        <v>3391</v>
      </c>
      <c r="D375" s="78">
        <v>2</v>
      </c>
      <c r="E375" s="79">
        <v>16.600000000000001</v>
      </c>
      <c r="F375" s="80">
        <v>33.200000000000003</v>
      </c>
      <c r="G375" s="81">
        <v>0.82</v>
      </c>
      <c r="H375" s="81">
        <v>1.64</v>
      </c>
      <c r="I375" s="78" t="s">
        <v>4743</v>
      </c>
      <c r="J375" s="78">
        <v>0</v>
      </c>
      <c r="K375" s="78">
        <v>0</v>
      </c>
      <c r="L375" s="82">
        <v>1</v>
      </c>
    </row>
    <row r="376" spans="2:12" ht="15.75" x14ac:dyDescent="0.25">
      <c r="B376" s="77" t="s">
        <v>3392</v>
      </c>
      <c r="C376" s="77" t="s">
        <v>3393</v>
      </c>
      <c r="D376" s="78">
        <v>1</v>
      </c>
      <c r="E376" s="79">
        <v>16.600000000000001</v>
      </c>
      <c r="F376" s="80">
        <v>16.600000000000001</v>
      </c>
      <c r="G376" s="81">
        <v>0.82</v>
      </c>
      <c r="H376" s="81">
        <v>0.82</v>
      </c>
      <c r="I376" s="78" t="s">
        <v>4743</v>
      </c>
      <c r="J376" s="78">
        <v>0</v>
      </c>
      <c r="K376" s="78">
        <v>0</v>
      </c>
      <c r="L376" s="82">
        <v>1</v>
      </c>
    </row>
    <row r="377" spans="2:12" ht="15.75" x14ac:dyDescent="0.25">
      <c r="B377" s="77" t="s">
        <v>3394</v>
      </c>
      <c r="C377" s="77" t="s">
        <v>3395</v>
      </c>
      <c r="D377" s="78">
        <v>1</v>
      </c>
      <c r="E377" s="79">
        <v>6.2</v>
      </c>
      <c r="F377" s="80">
        <v>6.2</v>
      </c>
      <c r="G377" s="81">
        <v>0.31</v>
      </c>
      <c r="H377" s="81">
        <v>0.31</v>
      </c>
      <c r="I377" s="78" t="s">
        <v>4743</v>
      </c>
      <c r="J377" s="78">
        <v>0</v>
      </c>
      <c r="K377" s="78">
        <v>0</v>
      </c>
      <c r="L377" s="82">
        <v>1</v>
      </c>
    </row>
    <row r="378" spans="2:12" ht="15.75" x14ac:dyDescent="0.25">
      <c r="B378" s="77" t="s">
        <v>3418</v>
      </c>
      <c r="C378" s="77" t="s">
        <v>3419</v>
      </c>
      <c r="D378" s="78">
        <v>56</v>
      </c>
      <c r="E378" s="79">
        <v>24.3</v>
      </c>
      <c r="F378" s="80">
        <v>1360.8</v>
      </c>
      <c r="G378" s="81">
        <v>0.94</v>
      </c>
      <c r="H378" s="81">
        <v>52.64</v>
      </c>
      <c r="I378" s="78" t="s">
        <v>4743</v>
      </c>
      <c r="J378" s="78">
        <v>0</v>
      </c>
      <c r="K378" s="78">
        <v>0</v>
      </c>
      <c r="L378" s="82">
        <v>7</v>
      </c>
    </row>
    <row r="379" spans="2:12" ht="15.75" x14ac:dyDescent="0.25">
      <c r="B379" s="77" t="s">
        <v>3436</v>
      </c>
      <c r="C379" s="77" t="s">
        <v>3437</v>
      </c>
      <c r="D379" s="78">
        <v>12</v>
      </c>
      <c r="E379" s="79">
        <v>105.1</v>
      </c>
      <c r="F379" s="80">
        <v>1261.2</v>
      </c>
      <c r="G379" s="81">
        <v>3.92</v>
      </c>
      <c r="H379" s="81">
        <v>47.04</v>
      </c>
      <c r="I379" s="78" t="s">
        <v>4743</v>
      </c>
      <c r="J379" s="78">
        <v>0</v>
      </c>
      <c r="K379" s="78">
        <v>0</v>
      </c>
      <c r="L379" s="82">
        <v>12</v>
      </c>
    </row>
    <row r="380" spans="2:12" ht="15.75" x14ac:dyDescent="0.25">
      <c r="B380" s="77" t="s">
        <v>3438</v>
      </c>
      <c r="C380" s="77" t="s">
        <v>3439</v>
      </c>
      <c r="D380" s="78">
        <v>2</v>
      </c>
      <c r="E380" s="79">
        <v>105.8</v>
      </c>
      <c r="F380" s="80">
        <v>211.6</v>
      </c>
      <c r="G380" s="81">
        <v>3.95</v>
      </c>
      <c r="H380" s="81">
        <v>7.9</v>
      </c>
      <c r="I380" s="78" t="s">
        <v>4743</v>
      </c>
      <c r="J380" s="78">
        <v>0</v>
      </c>
      <c r="K380" s="78">
        <v>0</v>
      </c>
      <c r="L380" s="82">
        <v>2</v>
      </c>
    </row>
    <row r="381" spans="2:12" ht="15.75" x14ac:dyDescent="0.25">
      <c r="B381" s="77" t="s">
        <v>3454</v>
      </c>
      <c r="C381" s="77" t="s">
        <v>3455</v>
      </c>
      <c r="D381" s="78">
        <v>1</v>
      </c>
      <c r="E381" s="79">
        <v>46.1</v>
      </c>
      <c r="F381" s="80">
        <v>46.1</v>
      </c>
      <c r="G381" s="81">
        <v>1.29</v>
      </c>
      <c r="H381" s="81">
        <v>1.29</v>
      </c>
      <c r="I381" s="78" t="s">
        <v>4743</v>
      </c>
      <c r="J381" s="78">
        <v>0</v>
      </c>
      <c r="K381" s="78">
        <v>0</v>
      </c>
      <c r="L381" s="82">
        <v>1</v>
      </c>
    </row>
    <row r="382" spans="2:12" ht="15.75" x14ac:dyDescent="0.25">
      <c r="B382" s="77" t="s">
        <v>3456</v>
      </c>
      <c r="C382" s="77" t="s">
        <v>3457</v>
      </c>
      <c r="D382" s="78">
        <v>28</v>
      </c>
      <c r="E382" s="79">
        <v>1</v>
      </c>
      <c r="F382" s="80">
        <v>28</v>
      </c>
      <c r="G382" s="81">
        <v>0.05</v>
      </c>
      <c r="H382" s="81">
        <v>1.4</v>
      </c>
      <c r="I382" s="78" t="s">
        <v>4743</v>
      </c>
      <c r="J382" s="78">
        <v>0</v>
      </c>
      <c r="K382" s="78">
        <v>0</v>
      </c>
      <c r="L382" s="82">
        <v>4</v>
      </c>
    </row>
    <row r="383" spans="2:12" ht="15.75" x14ac:dyDescent="0.25">
      <c r="B383" s="77" t="s">
        <v>3458</v>
      </c>
      <c r="C383" s="77" t="s">
        <v>3459</v>
      </c>
      <c r="D383" s="78">
        <v>26</v>
      </c>
      <c r="E383" s="79">
        <v>5.0999999999999996</v>
      </c>
      <c r="F383" s="80">
        <v>132.6</v>
      </c>
      <c r="G383" s="81">
        <v>0.22</v>
      </c>
      <c r="H383" s="81">
        <v>5.72</v>
      </c>
      <c r="I383" s="78" t="s">
        <v>4743</v>
      </c>
      <c r="J383" s="78">
        <v>0</v>
      </c>
      <c r="K383" s="78">
        <v>0</v>
      </c>
      <c r="L383" s="82">
        <v>2</v>
      </c>
    </row>
    <row r="384" spans="2:12" ht="15.75" x14ac:dyDescent="0.25">
      <c r="B384" s="77" t="s">
        <v>3460</v>
      </c>
      <c r="C384" s="77" t="s">
        <v>3461</v>
      </c>
      <c r="D384" s="78">
        <v>24</v>
      </c>
      <c r="E384" s="79">
        <v>0.5</v>
      </c>
      <c r="F384" s="80">
        <v>12</v>
      </c>
      <c r="G384" s="81">
        <v>0.02</v>
      </c>
      <c r="H384" s="81">
        <v>0.48</v>
      </c>
      <c r="I384" s="78" t="s">
        <v>4743</v>
      </c>
      <c r="J384" s="78">
        <v>0</v>
      </c>
      <c r="K384" s="78">
        <v>0</v>
      </c>
      <c r="L384" s="82">
        <v>12</v>
      </c>
    </row>
    <row r="385" spans="2:12" ht="15.75" x14ac:dyDescent="0.25">
      <c r="B385" s="77" t="s">
        <v>3466</v>
      </c>
      <c r="C385" s="77" t="s">
        <v>3467</v>
      </c>
      <c r="D385" s="78">
        <v>4</v>
      </c>
      <c r="E385" s="79">
        <v>186.4</v>
      </c>
      <c r="F385" s="80">
        <v>745.6</v>
      </c>
      <c r="G385" s="81">
        <v>6.54</v>
      </c>
      <c r="H385" s="81">
        <v>26.16</v>
      </c>
      <c r="I385" s="78" t="s">
        <v>4743</v>
      </c>
      <c r="J385" s="78">
        <v>0</v>
      </c>
      <c r="K385" s="78">
        <v>0</v>
      </c>
      <c r="L385" s="82">
        <v>4</v>
      </c>
    </row>
    <row r="386" spans="2:12" ht="15.75" x14ac:dyDescent="0.25">
      <c r="B386" s="77" t="s">
        <v>3476</v>
      </c>
      <c r="C386" s="77" t="s">
        <v>3477</v>
      </c>
      <c r="D386" s="78">
        <v>1</v>
      </c>
      <c r="E386" s="79">
        <v>544</v>
      </c>
      <c r="F386" s="80">
        <v>544</v>
      </c>
      <c r="G386" s="81">
        <v>11.91</v>
      </c>
      <c r="H386" s="81">
        <v>11.91</v>
      </c>
      <c r="I386" s="78" t="s">
        <v>4743</v>
      </c>
      <c r="J386" s="78">
        <v>0</v>
      </c>
      <c r="K386" s="78">
        <v>0</v>
      </c>
      <c r="L386" s="82">
        <v>1</v>
      </c>
    </row>
    <row r="387" spans="2:12" ht="15.75" x14ac:dyDescent="0.25">
      <c r="B387" s="77" t="s">
        <v>3478</v>
      </c>
      <c r="C387" s="77" t="s">
        <v>3479</v>
      </c>
      <c r="D387" s="78">
        <v>8</v>
      </c>
      <c r="E387" s="79">
        <v>515.5</v>
      </c>
      <c r="F387" s="80">
        <v>4124</v>
      </c>
      <c r="G387" s="81">
        <v>11.42</v>
      </c>
      <c r="H387" s="81">
        <v>91.36</v>
      </c>
      <c r="I387" s="78" t="s">
        <v>4743</v>
      </c>
      <c r="J387" s="78">
        <v>0</v>
      </c>
      <c r="K387" s="78">
        <v>0</v>
      </c>
      <c r="L387" s="82">
        <v>1</v>
      </c>
    </row>
    <row r="388" spans="2:12" ht="15.75" x14ac:dyDescent="0.25">
      <c r="B388" s="77" t="s">
        <v>3486</v>
      </c>
      <c r="C388" s="77" t="s">
        <v>3487</v>
      </c>
      <c r="D388" s="78">
        <v>2</v>
      </c>
      <c r="E388" s="79">
        <v>257.60000000000002</v>
      </c>
      <c r="F388" s="80">
        <v>515.20000000000005</v>
      </c>
      <c r="G388" s="81">
        <v>9.64</v>
      </c>
      <c r="H388" s="81">
        <v>19.28</v>
      </c>
      <c r="I388" s="78" t="s">
        <v>4743</v>
      </c>
      <c r="J388" s="78">
        <v>0</v>
      </c>
      <c r="K388" s="78">
        <v>0</v>
      </c>
      <c r="L388" s="82">
        <v>2</v>
      </c>
    </row>
    <row r="389" spans="2:12" ht="15.75" x14ac:dyDescent="0.25">
      <c r="B389" s="77" t="s">
        <v>3500</v>
      </c>
      <c r="C389" s="77" t="s">
        <v>3501</v>
      </c>
      <c r="D389" s="78">
        <v>1</v>
      </c>
      <c r="E389" s="79">
        <v>266.5</v>
      </c>
      <c r="F389" s="80">
        <v>266.5</v>
      </c>
      <c r="G389" s="81">
        <v>7.04</v>
      </c>
      <c r="H389" s="81">
        <v>7.04</v>
      </c>
      <c r="I389" s="78" t="s">
        <v>4743</v>
      </c>
      <c r="J389" s="78">
        <v>0</v>
      </c>
      <c r="K389" s="78">
        <v>0</v>
      </c>
      <c r="L389" s="82">
        <v>1</v>
      </c>
    </row>
    <row r="390" spans="2:12" ht="15.75" x14ac:dyDescent="0.25">
      <c r="B390" s="77" t="s">
        <v>3502</v>
      </c>
      <c r="C390" s="77" t="s">
        <v>3503</v>
      </c>
      <c r="D390" s="78">
        <v>1</v>
      </c>
      <c r="E390" s="79">
        <v>264.5</v>
      </c>
      <c r="F390" s="80">
        <v>264.5</v>
      </c>
      <c r="G390" s="81">
        <v>6.97</v>
      </c>
      <c r="H390" s="81">
        <v>6.97</v>
      </c>
      <c r="I390" s="78" t="s">
        <v>4743</v>
      </c>
      <c r="J390" s="78">
        <v>0</v>
      </c>
      <c r="K390" s="78">
        <v>0</v>
      </c>
      <c r="L390" s="82">
        <v>1</v>
      </c>
    </row>
    <row r="391" spans="2:12" ht="15.75" x14ac:dyDescent="0.25">
      <c r="B391" s="77" t="s">
        <v>3524</v>
      </c>
      <c r="C391" s="77" t="s">
        <v>3525</v>
      </c>
      <c r="D391" s="78">
        <v>2</v>
      </c>
      <c r="E391" s="79">
        <v>233.4</v>
      </c>
      <c r="F391" s="80">
        <v>466.8</v>
      </c>
      <c r="G391" s="81">
        <v>7.83</v>
      </c>
      <c r="H391" s="81">
        <v>15.66</v>
      </c>
      <c r="I391" s="78" t="s">
        <v>4743</v>
      </c>
      <c r="J391" s="78">
        <v>0</v>
      </c>
      <c r="K391" s="78">
        <v>0</v>
      </c>
      <c r="L391" s="82">
        <v>2</v>
      </c>
    </row>
    <row r="392" spans="2:12" ht="15.75" x14ac:dyDescent="0.25">
      <c r="B392" s="77" t="s">
        <v>3534</v>
      </c>
      <c r="C392" s="77" t="s">
        <v>3535</v>
      </c>
      <c r="D392" s="78">
        <v>2</v>
      </c>
      <c r="E392" s="79">
        <v>182.5</v>
      </c>
      <c r="F392" s="80">
        <v>365</v>
      </c>
      <c r="G392" s="81">
        <v>4.87</v>
      </c>
      <c r="H392" s="81">
        <v>9.74</v>
      </c>
      <c r="I392" s="78" t="s">
        <v>4743</v>
      </c>
      <c r="J392" s="78">
        <v>0</v>
      </c>
      <c r="K392" s="78">
        <v>0</v>
      </c>
      <c r="L392" s="82">
        <v>2</v>
      </c>
    </row>
    <row r="393" spans="2:12" ht="15.75" x14ac:dyDescent="0.25">
      <c r="B393" s="77" t="s">
        <v>3560</v>
      </c>
      <c r="C393" s="77" t="s">
        <v>3561</v>
      </c>
      <c r="D393" s="78">
        <v>1</v>
      </c>
      <c r="E393" s="79">
        <v>112.9</v>
      </c>
      <c r="F393" s="80">
        <v>112.9</v>
      </c>
      <c r="G393" s="81">
        <v>3.01</v>
      </c>
      <c r="H393" s="81">
        <v>3.01</v>
      </c>
      <c r="I393" s="78" t="s">
        <v>4743</v>
      </c>
      <c r="J393" s="78">
        <v>0</v>
      </c>
      <c r="K393" s="78">
        <v>0</v>
      </c>
      <c r="L393" s="82">
        <v>1</v>
      </c>
    </row>
    <row r="394" spans="2:12" ht="15.75" x14ac:dyDescent="0.25">
      <c r="B394" s="77" t="s">
        <v>3562</v>
      </c>
      <c r="C394" s="77" t="s">
        <v>3563</v>
      </c>
      <c r="D394" s="78">
        <v>4</v>
      </c>
      <c r="E394" s="79">
        <v>114.6</v>
      </c>
      <c r="F394" s="80">
        <v>458.4</v>
      </c>
      <c r="G394" s="81">
        <v>3.05</v>
      </c>
      <c r="H394" s="81">
        <v>12.2</v>
      </c>
      <c r="I394" s="78" t="s">
        <v>4743</v>
      </c>
      <c r="J394" s="78">
        <v>0</v>
      </c>
      <c r="K394" s="78">
        <v>0</v>
      </c>
      <c r="L394" s="82">
        <v>4</v>
      </c>
    </row>
    <row r="395" spans="2:12" ht="15.75" x14ac:dyDescent="0.25">
      <c r="B395" s="77" t="s">
        <v>3564</v>
      </c>
      <c r="C395" s="77" t="s">
        <v>3565</v>
      </c>
      <c r="D395" s="78">
        <v>4</v>
      </c>
      <c r="E395" s="79">
        <v>118</v>
      </c>
      <c r="F395" s="80">
        <v>472</v>
      </c>
      <c r="G395" s="81">
        <v>3.14</v>
      </c>
      <c r="H395" s="81">
        <v>12.56</v>
      </c>
      <c r="I395" s="78" t="s">
        <v>4743</v>
      </c>
      <c r="J395" s="78">
        <v>0</v>
      </c>
      <c r="K395" s="78">
        <v>0</v>
      </c>
      <c r="L395" s="82">
        <v>4</v>
      </c>
    </row>
    <row r="396" spans="2:12" ht="15.75" x14ac:dyDescent="0.25">
      <c r="B396" s="77" t="s">
        <v>3566</v>
      </c>
      <c r="C396" s="77" t="s">
        <v>3567</v>
      </c>
      <c r="D396" s="78">
        <v>2</v>
      </c>
      <c r="E396" s="79">
        <v>114.6</v>
      </c>
      <c r="F396" s="80">
        <v>229.2</v>
      </c>
      <c r="G396" s="81">
        <v>3.05</v>
      </c>
      <c r="H396" s="81">
        <v>6.1</v>
      </c>
      <c r="I396" s="78" t="s">
        <v>4743</v>
      </c>
      <c r="J396" s="78">
        <v>0</v>
      </c>
      <c r="K396" s="78">
        <v>0</v>
      </c>
      <c r="L396" s="82">
        <v>2</v>
      </c>
    </row>
    <row r="397" spans="2:12" ht="15.75" x14ac:dyDescent="0.25">
      <c r="B397" s="77" t="s">
        <v>3568</v>
      </c>
      <c r="C397" s="77" t="s">
        <v>3569</v>
      </c>
      <c r="D397" s="78">
        <v>1</v>
      </c>
      <c r="E397" s="79">
        <v>112.9</v>
      </c>
      <c r="F397" s="80">
        <v>112.9</v>
      </c>
      <c r="G397" s="81">
        <v>3.01</v>
      </c>
      <c r="H397" s="81">
        <v>3.01</v>
      </c>
      <c r="I397" s="78" t="s">
        <v>4743</v>
      </c>
      <c r="J397" s="78">
        <v>0</v>
      </c>
      <c r="K397" s="78">
        <v>0</v>
      </c>
      <c r="L397" s="82">
        <v>1</v>
      </c>
    </row>
    <row r="398" spans="2:12" ht="15.75" x14ac:dyDescent="0.25">
      <c r="B398" s="77" t="s">
        <v>3586</v>
      </c>
      <c r="C398" s="77" t="s">
        <v>3587</v>
      </c>
      <c r="D398" s="78">
        <v>7</v>
      </c>
      <c r="E398" s="79">
        <v>14.9</v>
      </c>
      <c r="F398" s="80">
        <v>104.3</v>
      </c>
      <c r="G398" s="81">
        <v>0.43</v>
      </c>
      <c r="H398" s="81">
        <v>3.01</v>
      </c>
      <c r="I398" s="78" t="s">
        <v>4743</v>
      </c>
      <c r="J398" s="78">
        <v>0</v>
      </c>
      <c r="K398" s="78">
        <v>0</v>
      </c>
      <c r="L398" s="82">
        <v>1</v>
      </c>
    </row>
    <row r="399" spans="2:12" ht="15.75" x14ac:dyDescent="0.25">
      <c r="B399" s="77" t="s">
        <v>3588</v>
      </c>
      <c r="C399" s="77" t="s">
        <v>3589</v>
      </c>
      <c r="D399" s="78">
        <v>18</v>
      </c>
      <c r="E399" s="79">
        <v>4.8</v>
      </c>
      <c r="F399" s="80">
        <v>86.4</v>
      </c>
      <c r="G399" s="81">
        <v>0.25</v>
      </c>
      <c r="H399" s="81">
        <v>4.5</v>
      </c>
      <c r="I399" s="78" t="s">
        <v>4743</v>
      </c>
      <c r="J399" s="78">
        <v>0</v>
      </c>
      <c r="K399" s="78">
        <v>0</v>
      </c>
      <c r="L399" s="82">
        <v>3</v>
      </c>
    </row>
    <row r="400" spans="2:12" ht="15.75" x14ac:dyDescent="0.25">
      <c r="B400" s="77" t="s">
        <v>3590</v>
      </c>
      <c r="C400" s="77" t="s">
        <v>3591</v>
      </c>
      <c r="D400" s="78">
        <v>16</v>
      </c>
      <c r="E400" s="79">
        <v>235.1</v>
      </c>
      <c r="F400" s="80">
        <v>3761.6</v>
      </c>
      <c r="G400" s="81">
        <v>6.19</v>
      </c>
      <c r="H400" s="81">
        <v>99.04</v>
      </c>
      <c r="I400" s="78" t="s">
        <v>4742</v>
      </c>
      <c r="J400" s="78">
        <v>0</v>
      </c>
      <c r="K400" s="78">
        <v>0</v>
      </c>
      <c r="L400" s="82">
        <v>2</v>
      </c>
    </row>
    <row r="401" spans="1:12" ht="15.75" x14ac:dyDescent="0.25">
      <c r="B401" s="77" t="s">
        <v>3592</v>
      </c>
      <c r="C401" s="77" t="s">
        <v>3593</v>
      </c>
      <c r="D401" s="78">
        <v>16</v>
      </c>
      <c r="E401" s="79">
        <v>232.1</v>
      </c>
      <c r="F401" s="80">
        <v>3713.6</v>
      </c>
      <c r="G401" s="81">
        <v>6.11</v>
      </c>
      <c r="H401" s="81">
        <v>97.76</v>
      </c>
      <c r="I401" s="78" t="s">
        <v>4742</v>
      </c>
      <c r="J401" s="78">
        <v>0</v>
      </c>
      <c r="K401" s="78">
        <v>0</v>
      </c>
      <c r="L401" s="82">
        <v>2</v>
      </c>
    </row>
    <row r="402" spans="1:12" ht="15.75" x14ac:dyDescent="0.25">
      <c r="B402" s="77" t="s">
        <v>3612</v>
      </c>
      <c r="C402" s="77" t="s">
        <v>3613</v>
      </c>
      <c r="D402" s="78">
        <v>4</v>
      </c>
      <c r="E402" s="79">
        <v>53.9</v>
      </c>
      <c r="F402" s="80">
        <v>215.6</v>
      </c>
      <c r="G402" s="81">
        <v>1.75</v>
      </c>
      <c r="H402" s="81">
        <v>7</v>
      </c>
      <c r="I402" s="78" t="s">
        <v>4742</v>
      </c>
      <c r="J402" s="78">
        <v>0</v>
      </c>
      <c r="K402" s="78">
        <v>0</v>
      </c>
      <c r="L402" s="82">
        <v>4</v>
      </c>
    </row>
    <row r="403" spans="1:12" ht="15.75" x14ac:dyDescent="0.25">
      <c r="B403" s="77" t="s">
        <v>3648</v>
      </c>
      <c r="C403" s="77" t="s">
        <v>3649</v>
      </c>
      <c r="D403" s="78">
        <v>12</v>
      </c>
      <c r="E403" s="79">
        <v>28.9</v>
      </c>
      <c r="F403" s="80">
        <v>346.8</v>
      </c>
      <c r="G403" s="81">
        <v>0.82</v>
      </c>
      <c r="H403" s="81">
        <v>9.84</v>
      </c>
      <c r="I403" s="78" t="s">
        <v>4743</v>
      </c>
      <c r="J403" s="78">
        <v>0</v>
      </c>
      <c r="K403" s="78">
        <v>0</v>
      </c>
      <c r="L403" s="82">
        <v>2</v>
      </c>
    </row>
    <row r="404" spans="1:12" ht="15.75" x14ac:dyDescent="0.25">
      <c r="B404" s="77" t="s">
        <v>3658</v>
      </c>
      <c r="C404" s="77" t="s">
        <v>3659</v>
      </c>
      <c r="D404" s="78">
        <v>14</v>
      </c>
      <c r="E404" s="79">
        <v>10.9</v>
      </c>
      <c r="F404" s="80">
        <v>152.6</v>
      </c>
      <c r="G404" s="81">
        <v>0.56999999999999995</v>
      </c>
      <c r="H404" s="81">
        <v>7.98</v>
      </c>
      <c r="I404" s="78" t="s">
        <v>4743</v>
      </c>
      <c r="J404" s="78">
        <v>0</v>
      </c>
      <c r="K404" s="78">
        <v>0</v>
      </c>
      <c r="L404" s="82">
        <v>2</v>
      </c>
    </row>
    <row r="405" spans="1:12" ht="15.75" x14ac:dyDescent="0.25">
      <c r="B405" s="77" t="s">
        <v>3662</v>
      </c>
      <c r="C405" s="77" t="s">
        <v>3663</v>
      </c>
      <c r="D405" s="78">
        <v>12</v>
      </c>
      <c r="E405" s="79">
        <v>8.8000000000000007</v>
      </c>
      <c r="F405" s="80">
        <v>105.6</v>
      </c>
      <c r="G405" s="81">
        <v>0.46</v>
      </c>
      <c r="H405" s="81">
        <v>5.52</v>
      </c>
      <c r="I405" s="78" t="s">
        <v>4743</v>
      </c>
      <c r="J405" s="78">
        <v>0</v>
      </c>
      <c r="K405" s="78">
        <v>0</v>
      </c>
      <c r="L405" s="82">
        <v>2</v>
      </c>
    </row>
    <row r="406" spans="1:12" ht="15.75" x14ac:dyDescent="0.25">
      <c r="B406" s="77" t="s">
        <v>3664</v>
      </c>
      <c r="C406" s="77" t="s">
        <v>3665</v>
      </c>
      <c r="D406" s="78">
        <v>12</v>
      </c>
      <c r="E406" s="79">
        <v>10.5</v>
      </c>
      <c r="F406" s="80">
        <v>126</v>
      </c>
      <c r="G406" s="81">
        <v>0.55000000000000004</v>
      </c>
      <c r="H406" s="81">
        <v>6.6</v>
      </c>
      <c r="I406" s="78" t="s">
        <v>4743</v>
      </c>
      <c r="J406" s="78">
        <v>0</v>
      </c>
      <c r="K406" s="78">
        <v>0</v>
      </c>
      <c r="L406" s="82">
        <v>2</v>
      </c>
    </row>
    <row r="407" spans="1:12" ht="15.75" x14ac:dyDescent="0.25">
      <c r="B407" s="77" t="s">
        <v>3670</v>
      </c>
      <c r="C407" s="77" t="s">
        <v>3671</v>
      </c>
      <c r="D407" s="78">
        <v>2</v>
      </c>
      <c r="E407" s="79">
        <v>1427.8</v>
      </c>
      <c r="F407" s="80">
        <v>2855.6</v>
      </c>
      <c r="G407" s="81">
        <v>34.979999999999997</v>
      </c>
      <c r="H407" s="81">
        <v>69.959999999999994</v>
      </c>
      <c r="I407" s="78" t="s">
        <v>4743</v>
      </c>
      <c r="J407" s="78">
        <v>0</v>
      </c>
      <c r="K407" s="78">
        <v>0</v>
      </c>
      <c r="L407" s="82">
        <v>2</v>
      </c>
    </row>
    <row r="408" spans="1:12" ht="15.75" x14ac:dyDescent="0.25">
      <c r="B408" s="77" t="s">
        <v>3672</v>
      </c>
      <c r="C408" s="77" t="s">
        <v>3673</v>
      </c>
      <c r="D408" s="78">
        <v>128</v>
      </c>
      <c r="E408" s="79">
        <v>1.6</v>
      </c>
      <c r="F408" s="80">
        <v>204.8</v>
      </c>
      <c r="G408" s="81">
        <v>0.03</v>
      </c>
      <c r="H408" s="81">
        <v>3.84</v>
      </c>
      <c r="I408" s="78" t="s">
        <v>4743</v>
      </c>
      <c r="J408" s="78">
        <v>0</v>
      </c>
      <c r="K408" s="78">
        <v>0</v>
      </c>
      <c r="L408" s="82">
        <v>16</v>
      </c>
    </row>
    <row r="409" spans="1:12" ht="15.75" x14ac:dyDescent="0.25">
      <c r="B409" s="77" t="s">
        <v>3676</v>
      </c>
      <c r="C409" s="77" t="s">
        <v>3677</v>
      </c>
      <c r="D409" s="78">
        <v>8</v>
      </c>
      <c r="E409" s="79">
        <v>47.7</v>
      </c>
      <c r="F409" s="80">
        <v>381.6</v>
      </c>
      <c r="G409" s="81">
        <v>2.83</v>
      </c>
      <c r="H409" s="81">
        <v>22.64</v>
      </c>
      <c r="I409" s="78" t="s">
        <v>4743</v>
      </c>
      <c r="J409" s="78">
        <v>0</v>
      </c>
      <c r="K409" s="78">
        <v>0</v>
      </c>
      <c r="L409" s="82">
        <v>4</v>
      </c>
    </row>
    <row r="410" spans="1:12" x14ac:dyDescent="0.25">
      <c r="A410" t="s">
        <v>4784</v>
      </c>
    </row>
    <row r="411" spans="1:12" ht="15.75" x14ac:dyDescent="0.25">
      <c r="B411" s="77" t="s">
        <v>2625</v>
      </c>
      <c r="C411" s="77" t="s">
        <v>2626</v>
      </c>
      <c r="D411" s="78">
        <v>15</v>
      </c>
      <c r="E411" s="79">
        <v>45.5</v>
      </c>
      <c r="F411" s="80">
        <v>682.5</v>
      </c>
      <c r="G411" s="81">
        <v>1.28</v>
      </c>
      <c r="H411" s="81">
        <v>19.2</v>
      </c>
      <c r="I411" s="78" t="s">
        <v>4742</v>
      </c>
      <c r="J411" s="78">
        <v>0</v>
      </c>
      <c r="K411" s="78">
        <v>0</v>
      </c>
      <c r="L411" s="82">
        <v>2</v>
      </c>
    </row>
    <row r="412" spans="1:12" ht="15.75" x14ac:dyDescent="0.25">
      <c r="B412" s="77" t="s">
        <v>2629</v>
      </c>
      <c r="C412" s="77" t="s">
        <v>2630</v>
      </c>
      <c r="D412" s="78">
        <v>1</v>
      </c>
      <c r="E412" s="79">
        <v>70.599999999999994</v>
      </c>
      <c r="F412" s="80">
        <v>70.599999999999994</v>
      </c>
      <c r="G412" s="81">
        <v>1.94</v>
      </c>
      <c r="H412" s="81">
        <v>1.94</v>
      </c>
      <c r="I412" s="78" t="s">
        <v>4742</v>
      </c>
      <c r="J412" s="78">
        <v>0</v>
      </c>
      <c r="K412" s="78">
        <v>0</v>
      </c>
      <c r="L412" s="82">
        <v>1</v>
      </c>
    </row>
    <row r="413" spans="1:12" ht="15.75" x14ac:dyDescent="0.25">
      <c r="B413" s="77" t="s">
        <v>2641</v>
      </c>
      <c r="C413" s="77" t="s">
        <v>2642</v>
      </c>
      <c r="D413" s="78">
        <v>1</v>
      </c>
      <c r="E413" s="79">
        <v>4535.6000000000004</v>
      </c>
      <c r="F413" s="80">
        <v>4535.6000000000004</v>
      </c>
      <c r="G413" s="81">
        <v>57.32</v>
      </c>
      <c r="H413" s="81">
        <v>57.32</v>
      </c>
      <c r="I413" s="78" t="s">
        <v>4742</v>
      </c>
      <c r="J413" s="78">
        <v>0</v>
      </c>
      <c r="K413" s="78">
        <v>0</v>
      </c>
      <c r="L413" s="82">
        <v>1</v>
      </c>
    </row>
    <row r="414" spans="1:12" ht="15.75" x14ac:dyDescent="0.25">
      <c r="B414" s="77" t="s">
        <v>2651</v>
      </c>
      <c r="C414" s="77" t="s">
        <v>2652</v>
      </c>
      <c r="D414" s="78">
        <v>1</v>
      </c>
      <c r="E414" s="79">
        <v>4425.1000000000004</v>
      </c>
      <c r="F414" s="80">
        <v>4425.1000000000004</v>
      </c>
      <c r="G414" s="81">
        <v>55.46</v>
      </c>
      <c r="H414" s="81">
        <v>55.46</v>
      </c>
      <c r="I414" s="78" t="s">
        <v>4742</v>
      </c>
      <c r="J414" s="78"/>
      <c r="K414" s="78"/>
      <c r="L414" s="82">
        <v>0</v>
      </c>
    </row>
    <row r="415" spans="1:12" ht="15.75" x14ac:dyDescent="0.25">
      <c r="B415" s="77" t="s">
        <v>2695</v>
      </c>
      <c r="C415" s="77" t="s">
        <v>2696</v>
      </c>
      <c r="D415" s="78">
        <v>1</v>
      </c>
      <c r="E415" s="79">
        <v>678.9</v>
      </c>
      <c r="F415" s="80">
        <v>678.9</v>
      </c>
      <c r="G415" s="81">
        <v>13.19</v>
      </c>
      <c r="H415" s="81">
        <v>13.19</v>
      </c>
      <c r="I415" s="78" t="s">
        <v>4742</v>
      </c>
      <c r="J415" s="78">
        <v>0</v>
      </c>
      <c r="K415" s="78">
        <v>0</v>
      </c>
      <c r="L415" s="82">
        <v>0</v>
      </c>
    </row>
    <row r="416" spans="1:12" ht="15.75" x14ac:dyDescent="0.25">
      <c r="B416" s="77" t="s">
        <v>2697</v>
      </c>
      <c r="C416" s="77" t="s">
        <v>2698</v>
      </c>
      <c r="D416" s="78">
        <v>1</v>
      </c>
      <c r="E416" s="79">
        <v>691.2</v>
      </c>
      <c r="F416" s="80">
        <v>691.2</v>
      </c>
      <c r="G416" s="81">
        <v>13.51</v>
      </c>
      <c r="H416" s="81">
        <v>13.51</v>
      </c>
      <c r="I416" s="78" t="s">
        <v>4742</v>
      </c>
      <c r="J416" s="78">
        <v>0</v>
      </c>
      <c r="K416" s="78">
        <v>0</v>
      </c>
      <c r="L416" s="82">
        <v>1</v>
      </c>
    </row>
    <row r="417" spans="2:12" ht="15.75" x14ac:dyDescent="0.25">
      <c r="B417" s="77" t="s">
        <v>2699</v>
      </c>
      <c r="C417" s="77" t="s">
        <v>2700</v>
      </c>
      <c r="D417" s="78">
        <v>1</v>
      </c>
      <c r="E417" s="79">
        <v>666.4</v>
      </c>
      <c r="F417" s="80">
        <v>666.4</v>
      </c>
      <c r="G417" s="81">
        <v>12.8</v>
      </c>
      <c r="H417" s="81">
        <v>12.8</v>
      </c>
      <c r="I417" s="78" t="s">
        <v>4743</v>
      </c>
      <c r="J417" s="78">
        <v>0</v>
      </c>
      <c r="K417" s="78">
        <v>0</v>
      </c>
      <c r="L417" s="82">
        <v>0</v>
      </c>
    </row>
    <row r="418" spans="2:12" ht="15.75" x14ac:dyDescent="0.25">
      <c r="B418" s="77" t="s">
        <v>2701</v>
      </c>
      <c r="C418" s="77" t="s">
        <v>2702</v>
      </c>
      <c r="D418" s="78">
        <v>1</v>
      </c>
      <c r="E418" s="79">
        <v>666.4</v>
      </c>
      <c r="F418" s="80">
        <v>666.4</v>
      </c>
      <c r="G418" s="81">
        <v>12.8</v>
      </c>
      <c r="H418" s="81">
        <v>12.8</v>
      </c>
      <c r="I418" s="78" t="s">
        <v>4743</v>
      </c>
      <c r="J418" s="78">
        <v>0</v>
      </c>
      <c r="K418" s="78">
        <v>0</v>
      </c>
      <c r="L418" s="82">
        <v>1</v>
      </c>
    </row>
    <row r="419" spans="2:12" ht="15.75" x14ac:dyDescent="0.25">
      <c r="B419" s="77" t="s">
        <v>2703</v>
      </c>
      <c r="C419" s="77" t="s">
        <v>2704</v>
      </c>
      <c r="D419" s="78">
        <v>1</v>
      </c>
      <c r="E419" s="79">
        <v>655.5</v>
      </c>
      <c r="F419" s="80">
        <v>655.5</v>
      </c>
      <c r="G419" s="81">
        <v>12.47</v>
      </c>
      <c r="H419" s="81">
        <v>12.47</v>
      </c>
      <c r="I419" s="78" t="s">
        <v>4742</v>
      </c>
      <c r="J419" s="78">
        <v>0</v>
      </c>
      <c r="K419" s="78">
        <v>0</v>
      </c>
      <c r="L419" s="82">
        <v>0</v>
      </c>
    </row>
    <row r="420" spans="2:12" ht="15.75" x14ac:dyDescent="0.25">
      <c r="B420" s="77" t="s">
        <v>2705</v>
      </c>
      <c r="C420" s="77" t="s">
        <v>2706</v>
      </c>
      <c r="D420" s="78">
        <v>1</v>
      </c>
      <c r="E420" s="79">
        <v>663.5</v>
      </c>
      <c r="F420" s="80">
        <v>663.5</v>
      </c>
      <c r="G420" s="81">
        <v>12.7</v>
      </c>
      <c r="H420" s="81">
        <v>12.7</v>
      </c>
      <c r="I420" s="78" t="s">
        <v>4742</v>
      </c>
      <c r="J420" s="78">
        <v>0</v>
      </c>
      <c r="K420" s="78">
        <v>0</v>
      </c>
      <c r="L420" s="82">
        <v>0</v>
      </c>
    </row>
    <row r="421" spans="2:12" ht="15.75" x14ac:dyDescent="0.25">
      <c r="B421" s="77" t="s">
        <v>2707</v>
      </c>
      <c r="C421" s="77" t="s">
        <v>2708</v>
      </c>
      <c r="D421" s="78">
        <v>1</v>
      </c>
      <c r="E421" s="79">
        <v>668</v>
      </c>
      <c r="F421" s="80">
        <v>668</v>
      </c>
      <c r="G421" s="81">
        <v>12.86</v>
      </c>
      <c r="H421" s="81">
        <v>12.86</v>
      </c>
      <c r="I421" s="78" t="s">
        <v>4742</v>
      </c>
      <c r="J421" s="78">
        <v>0</v>
      </c>
      <c r="K421" s="78">
        <v>0</v>
      </c>
      <c r="L421" s="82">
        <v>0</v>
      </c>
    </row>
    <row r="422" spans="2:12" ht="15.75" x14ac:dyDescent="0.25">
      <c r="B422" s="77" t="s">
        <v>2709</v>
      </c>
      <c r="C422" s="77" t="s">
        <v>2710</v>
      </c>
      <c r="D422" s="78">
        <v>1</v>
      </c>
      <c r="E422" s="79">
        <v>678.4</v>
      </c>
      <c r="F422" s="80">
        <v>678.4</v>
      </c>
      <c r="G422" s="81">
        <v>13.16</v>
      </c>
      <c r="H422" s="81">
        <v>13.16</v>
      </c>
      <c r="I422" s="78" t="s">
        <v>4742</v>
      </c>
      <c r="J422" s="78">
        <v>0</v>
      </c>
      <c r="K422" s="78">
        <v>0</v>
      </c>
      <c r="L422" s="82">
        <v>1</v>
      </c>
    </row>
    <row r="423" spans="2:12" ht="15.75" x14ac:dyDescent="0.25">
      <c r="B423" s="77" t="s">
        <v>2755</v>
      </c>
      <c r="C423" s="77" t="s">
        <v>2756</v>
      </c>
      <c r="D423" s="78">
        <v>2</v>
      </c>
      <c r="E423" s="79">
        <v>46.3</v>
      </c>
      <c r="F423" s="80">
        <v>92.6</v>
      </c>
      <c r="G423" s="81">
        <v>1.63</v>
      </c>
      <c r="H423" s="81">
        <v>3.26</v>
      </c>
      <c r="I423" s="78" t="s">
        <v>4743</v>
      </c>
      <c r="J423" s="78">
        <v>0</v>
      </c>
      <c r="K423" s="78">
        <v>0</v>
      </c>
      <c r="L423" s="82">
        <v>1</v>
      </c>
    </row>
    <row r="424" spans="2:12" ht="15.75" x14ac:dyDescent="0.25">
      <c r="B424" s="77" t="s">
        <v>2757</v>
      </c>
      <c r="C424" s="77" t="s">
        <v>2758</v>
      </c>
      <c r="D424" s="78">
        <v>2</v>
      </c>
      <c r="E424" s="79">
        <v>40.5</v>
      </c>
      <c r="F424" s="80">
        <v>81</v>
      </c>
      <c r="G424" s="81">
        <v>1.43</v>
      </c>
      <c r="H424" s="81">
        <v>2.86</v>
      </c>
      <c r="I424" s="78" t="s">
        <v>4743</v>
      </c>
      <c r="J424" s="78">
        <v>0</v>
      </c>
      <c r="K424" s="78">
        <v>0</v>
      </c>
      <c r="L424" s="82">
        <v>1</v>
      </c>
    </row>
    <row r="425" spans="2:12" ht="15.75" x14ac:dyDescent="0.25">
      <c r="B425" s="77" t="s">
        <v>2759</v>
      </c>
      <c r="C425" s="77" t="s">
        <v>2760</v>
      </c>
      <c r="D425" s="78">
        <v>9</v>
      </c>
      <c r="E425" s="79">
        <v>50.3</v>
      </c>
      <c r="F425" s="80">
        <v>452.7</v>
      </c>
      <c r="G425" s="81">
        <v>1.82</v>
      </c>
      <c r="H425" s="81">
        <v>16.38</v>
      </c>
      <c r="I425" s="78" t="s">
        <v>4743</v>
      </c>
      <c r="J425" s="78">
        <v>0</v>
      </c>
      <c r="K425" s="78">
        <v>0</v>
      </c>
      <c r="L425" s="82">
        <v>5</v>
      </c>
    </row>
    <row r="426" spans="2:12" ht="15.75" x14ac:dyDescent="0.25">
      <c r="B426" s="77" t="s">
        <v>2763</v>
      </c>
      <c r="C426" s="77" t="s">
        <v>2764</v>
      </c>
      <c r="D426" s="78">
        <v>2</v>
      </c>
      <c r="E426" s="79">
        <v>46.3</v>
      </c>
      <c r="F426" s="80">
        <v>92.6</v>
      </c>
      <c r="G426" s="81">
        <v>1.63</v>
      </c>
      <c r="H426" s="81">
        <v>3.26</v>
      </c>
      <c r="I426" s="78" t="s">
        <v>4743</v>
      </c>
      <c r="J426" s="78">
        <v>0</v>
      </c>
      <c r="K426" s="78">
        <v>0</v>
      </c>
      <c r="L426" s="82">
        <v>1</v>
      </c>
    </row>
    <row r="427" spans="2:12" ht="15.75" x14ac:dyDescent="0.25">
      <c r="B427" s="77" t="s">
        <v>2765</v>
      </c>
      <c r="C427" s="77" t="s">
        <v>2766</v>
      </c>
      <c r="D427" s="78">
        <v>2</v>
      </c>
      <c r="E427" s="79">
        <v>40.5</v>
      </c>
      <c r="F427" s="80">
        <v>81</v>
      </c>
      <c r="G427" s="81">
        <v>1.43</v>
      </c>
      <c r="H427" s="81">
        <v>2.86</v>
      </c>
      <c r="I427" s="78" t="s">
        <v>4743</v>
      </c>
      <c r="J427" s="78">
        <v>0</v>
      </c>
      <c r="K427" s="78">
        <v>0</v>
      </c>
      <c r="L427" s="82">
        <v>1</v>
      </c>
    </row>
    <row r="428" spans="2:12" ht="15.75" x14ac:dyDescent="0.25">
      <c r="B428" s="77" t="s">
        <v>2771</v>
      </c>
      <c r="C428" s="77" t="s">
        <v>2772</v>
      </c>
      <c r="D428" s="78">
        <v>1</v>
      </c>
      <c r="E428" s="79">
        <v>30.2</v>
      </c>
      <c r="F428" s="80">
        <v>30.2</v>
      </c>
      <c r="G428" s="81">
        <v>1.08</v>
      </c>
      <c r="H428" s="81">
        <v>1.08</v>
      </c>
      <c r="I428" s="78" t="s">
        <v>4743</v>
      </c>
      <c r="J428" s="78">
        <v>0</v>
      </c>
      <c r="K428" s="78">
        <v>0</v>
      </c>
      <c r="L428" s="82">
        <v>1</v>
      </c>
    </row>
    <row r="429" spans="2:12" ht="15.75" x14ac:dyDescent="0.25">
      <c r="B429" s="77" t="s">
        <v>2773</v>
      </c>
      <c r="C429" s="77" t="s">
        <v>2774</v>
      </c>
      <c r="D429" s="78">
        <v>2</v>
      </c>
      <c r="E429" s="79">
        <v>42.8</v>
      </c>
      <c r="F429" s="80">
        <v>85.6</v>
      </c>
      <c r="G429" s="81">
        <v>1.53</v>
      </c>
      <c r="H429" s="81">
        <v>3.06</v>
      </c>
      <c r="I429" s="78" t="s">
        <v>4743</v>
      </c>
      <c r="J429" s="78">
        <v>0</v>
      </c>
      <c r="K429" s="78">
        <v>0</v>
      </c>
      <c r="L429" s="82">
        <v>2</v>
      </c>
    </row>
    <row r="430" spans="2:12" ht="15.75" x14ac:dyDescent="0.25">
      <c r="B430" s="77" t="s">
        <v>2775</v>
      </c>
      <c r="C430" s="77" t="s">
        <v>2776</v>
      </c>
      <c r="D430" s="78">
        <v>1</v>
      </c>
      <c r="E430" s="79">
        <v>38.200000000000003</v>
      </c>
      <c r="F430" s="80">
        <v>38.200000000000003</v>
      </c>
      <c r="G430" s="81">
        <v>1.35</v>
      </c>
      <c r="H430" s="81">
        <v>1.35</v>
      </c>
      <c r="I430" s="78" t="s">
        <v>4743</v>
      </c>
      <c r="J430" s="78">
        <v>0</v>
      </c>
      <c r="K430" s="78">
        <v>0</v>
      </c>
      <c r="L430" s="82">
        <v>1</v>
      </c>
    </row>
    <row r="431" spans="2:12" ht="15.75" x14ac:dyDescent="0.25">
      <c r="B431" s="77" t="s">
        <v>2777</v>
      </c>
      <c r="C431" s="77" t="s">
        <v>2778</v>
      </c>
      <c r="D431" s="78">
        <v>1</v>
      </c>
      <c r="E431" s="79">
        <v>122</v>
      </c>
      <c r="F431" s="80">
        <v>122</v>
      </c>
      <c r="G431" s="81">
        <v>4.3499999999999996</v>
      </c>
      <c r="H431" s="81">
        <v>4.3499999999999996</v>
      </c>
      <c r="I431" s="78" t="s">
        <v>4743</v>
      </c>
      <c r="J431" s="78">
        <v>0</v>
      </c>
      <c r="K431" s="78">
        <v>0</v>
      </c>
      <c r="L431" s="82">
        <v>1</v>
      </c>
    </row>
    <row r="432" spans="2:12" ht="15.75" x14ac:dyDescent="0.25">
      <c r="B432" s="77" t="s">
        <v>2779</v>
      </c>
      <c r="C432" s="77" t="s">
        <v>2780</v>
      </c>
      <c r="D432" s="78">
        <v>50</v>
      </c>
      <c r="E432" s="79">
        <v>118.4</v>
      </c>
      <c r="F432" s="80">
        <v>5920</v>
      </c>
      <c r="G432" s="81">
        <v>4.2300000000000004</v>
      </c>
      <c r="H432" s="81">
        <v>211.5</v>
      </c>
      <c r="I432" s="78" t="s">
        <v>4743</v>
      </c>
      <c r="J432" s="78">
        <v>0</v>
      </c>
      <c r="K432" s="78">
        <v>0</v>
      </c>
      <c r="L432" s="82">
        <v>8</v>
      </c>
    </row>
    <row r="433" spans="2:12" ht="15.75" x14ac:dyDescent="0.25">
      <c r="B433" s="77" t="s">
        <v>2781</v>
      </c>
      <c r="C433" s="77" t="s">
        <v>2782</v>
      </c>
      <c r="D433" s="78">
        <v>1</v>
      </c>
      <c r="E433" s="79">
        <v>122</v>
      </c>
      <c r="F433" s="80">
        <v>122</v>
      </c>
      <c r="G433" s="81">
        <v>4.3499999999999996</v>
      </c>
      <c r="H433" s="81">
        <v>4.3499999999999996</v>
      </c>
      <c r="I433" s="78" t="s">
        <v>4743</v>
      </c>
      <c r="J433" s="78">
        <v>0</v>
      </c>
      <c r="K433" s="78">
        <v>0</v>
      </c>
      <c r="L433" s="82">
        <v>1</v>
      </c>
    </row>
    <row r="434" spans="2:12" ht="15.75" x14ac:dyDescent="0.25">
      <c r="B434" s="77" t="s">
        <v>2783</v>
      </c>
      <c r="C434" s="77" t="s">
        <v>2784</v>
      </c>
      <c r="D434" s="78">
        <v>1</v>
      </c>
      <c r="E434" s="79">
        <v>38.200000000000003</v>
      </c>
      <c r="F434" s="80">
        <v>38.200000000000003</v>
      </c>
      <c r="G434" s="81">
        <v>1.35</v>
      </c>
      <c r="H434" s="81">
        <v>1.35</v>
      </c>
      <c r="I434" s="78" t="s">
        <v>4743</v>
      </c>
      <c r="J434" s="78">
        <v>0</v>
      </c>
      <c r="K434" s="78">
        <v>0</v>
      </c>
      <c r="L434" s="82">
        <v>1</v>
      </c>
    </row>
    <row r="435" spans="2:12" ht="15.75" x14ac:dyDescent="0.25">
      <c r="B435" s="77" t="s">
        <v>2785</v>
      </c>
      <c r="C435" s="77" t="s">
        <v>2786</v>
      </c>
      <c r="D435" s="78">
        <v>1</v>
      </c>
      <c r="E435" s="79">
        <v>35</v>
      </c>
      <c r="F435" s="80">
        <v>35</v>
      </c>
      <c r="G435" s="81">
        <v>1.25</v>
      </c>
      <c r="H435" s="81">
        <v>1.25</v>
      </c>
      <c r="I435" s="78" t="s">
        <v>4743</v>
      </c>
      <c r="J435" s="78">
        <v>0</v>
      </c>
      <c r="K435" s="78">
        <v>0</v>
      </c>
      <c r="L435" s="82">
        <v>1</v>
      </c>
    </row>
    <row r="436" spans="2:12" ht="15.75" x14ac:dyDescent="0.25">
      <c r="B436" s="77" t="s">
        <v>2787</v>
      </c>
      <c r="C436" s="77" t="s">
        <v>2788</v>
      </c>
      <c r="D436" s="78">
        <v>2</v>
      </c>
      <c r="E436" s="79">
        <v>22.3</v>
      </c>
      <c r="F436" s="80">
        <v>44.6</v>
      </c>
      <c r="G436" s="81">
        <v>0.8</v>
      </c>
      <c r="H436" s="81">
        <v>1.6</v>
      </c>
      <c r="I436" s="78" t="s">
        <v>4743</v>
      </c>
      <c r="J436" s="78">
        <v>0</v>
      </c>
      <c r="K436" s="78">
        <v>0</v>
      </c>
      <c r="L436" s="82">
        <v>2</v>
      </c>
    </row>
    <row r="437" spans="2:12" ht="15.75" x14ac:dyDescent="0.25">
      <c r="B437" s="77" t="s">
        <v>2789</v>
      </c>
      <c r="C437" s="77" t="s">
        <v>2790</v>
      </c>
      <c r="D437" s="78">
        <v>1</v>
      </c>
      <c r="E437" s="79">
        <v>17.2</v>
      </c>
      <c r="F437" s="80">
        <v>17.2</v>
      </c>
      <c r="G437" s="81">
        <v>0.62</v>
      </c>
      <c r="H437" s="81">
        <v>0.62</v>
      </c>
      <c r="I437" s="78" t="s">
        <v>4743</v>
      </c>
      <c r="J437" s="78">
        <v>0</v>
      </c>
      <c r="K437" s="78">
        <v>0</v>
      </c>
      <c r="L437" s="82">
        <v>1</v>
      </c>
    </row>
    <row r="438" spans="2:12" ht="15.75" x14ac:dyDescent="0.25">
      <c r="B438" s="77" t="s">
        <v>2791</v>
      </c>
      <c r="C438" s="77" t="s">
        <v>2792</v>
      </c>
      <c r="D438" s="78">
        <v>1</v>
      </c>
      <c r="E438" s="79">
        <v>125</v>
      </c>
      <c r="F438" s="80">
        <v>125</v>
      </c>
      <c r="G438" s="81">
        <v>4.3899999999999997</v>
      </c>
      <c r="H438" s="81">
        <v>4.3899999999999997</v>
      </c>
      <c r="I438" s="78" t="s">
        <v>4742</v>
      </c>
      <c r="J438" s="78">
        <v>0</v>
      </c>
      <c r="K438" s="78">
        <v>0</v>
      </c>
      <c r="L438" s="82">
        <v>1</v>
      </c>
    </row>
    <row r="439" spans="2:12" ht="15.75" x14ac:dyDescent="0.25">
      <c r="B439" s="77" t="s">
        <v>2801</v>
      </c>
      <c r="C439" s="77" t="s">
        <v>2802</v>
      </c>
      <c r="D439" s="78">
        <v>1</v>
      </c>
      <c r="E439" s="79">
        <v>3785.3</v>
      </c>
      <c r="F439" s="80">
        <v>3785.3</v>
      </c>
      <c r="G439" s="81">
        <v>45.84</v>
      </c>
      <c r="H439" s="81">
        <v>45.84</v>
      </c>
      <c r="I439" s="78" t="s">
        <v>4742</v>
      </c>
      <c r="J439" s="78">
        <v>0</v>
      </c>
      <c r="K439" s="78">
        <v>0</v>
      </c>
      <c r="L439" s="82">
        <v>1</v>
      </c>
    </row>
    <row r="440" spans="2:12" ht="15.75" x14ac:dyDescent="0.25">
      <c r="B440" s="77" t="s">
        <v>2803</v>
      </c>
      <c r="C440" s="77" t="s">
        <v>2804</v>
      </c>
      <c r="D440" s="78">
        <v>1</v>
      </c>
      <c r="E440" s="79">
        <v>3796.9</v>
      </c>
      <c r="F440" s="80">
        <v>3796.9</v>
      </c>
      <c r="G440" s="81">
        <v>46.04</v>
      </c>
      <c r="H440" s="81">
        <v>46.04</v>
      </c>
      <c r="I440" s="78" t="s">
        <v>4742</v>
      </c>
      <c r="J440" s="78">
        <v>0</v>
      </c>
      <c r="K440" s="78">
        <v>0</v>
      </c>
      <c r="L440" s="82">
        <v>1</v>
      </c>
    </row>
    <row r="441" spans="2:12" ht="15.75" x14ac:dyDescent="0.25">
      <c r="B441" s="77" t="s">
        <v>2807</v>
      </c>
      <c r="C441" s="77" t="s">
        <v>2808</v>
      </c>
      <c r="D441" s="78">
        <v>1</v>
      </c>
      <c r="E441" s="79">
        <v>791.2</v>
      </c>
      <c r="F441" s="80">
        <v>791.2</v>
      </c>
      <c r="G441" s="81">
        <v>17.14</v>
      </c>
      <c r="H441" s="81">
        <v>17.14</v>
      </c>
      <c r="I441" s="78" t="s">
        <v>4743</v>
      </c>
      <c r="J441" s="78">
        <v>0</v>
      </c>
      <c r="K441" s="78">
        <v>0</v>
      </c>
      <c r="L441" s="82">
        <v>0</v>
      </c>
    </row>
    <row r="442" spans="2:12" ht="15.75" x14ac:dyDescent="0.25">
      <c r="B442" s="77" t="s">
        <v>2826</v>
      </c>
      <c r="C442" s="77" t="s">
        <v>2827</v>
      </c>
      <c r="D442" s="78">
        <v>3</v>
      </c>
      <c r="E442" s="79">
        <v>18</v>
      </c>
      <c r="F442" s="80">
        <v>54</v>
      </c>
      <c r="G442" s="81">
        <v>0.64</v>
      </c>
      <c r="H442" s="81">
        <v>1.92</v>
      </c>
      <c r="I442" s="78" t="s">
        <v>4743</v>
      </c>
      <c r="J442" s="78">
        <v>0</v>
      </c>
      <c r="K442" s="78">
        <v>0</v>
      </c>
      <c r="L442" s="82">
        <v>1</v>
      </c>
    </row>
    <row r="443" spans="2:12" ht="15.75" x14ac:dyDescent="0.25">
      <c r="B443" s="77" t="s">
        <v>2828</v>
      </c>
      <c r="C443" s="77" t="s">
        <v>2829</v>
      </c>
      <c r="D443" s="78">
        <v>14</v>
      </c>
      <c r="E443" s="79">
        <v>15.8</v>
      </c>
      <c r="F443" s="80">
        <v>221.2</v>
      </c>
      <c r="G443" s="81">
        <v>0.55000000000000004</v>
      </c>
      <c r="H443" s="81">
        <v>7.7</v>
      </c>
      <c r="I443" s="78" t="s">
        <v>4743</v>
      </c>
      <c r="J443" s="78">
        <v>0</v>
      </c>
      <c r="K443" s="78">
        <v>0</v>
      </c>
      <c r="L443" s="82">
        <v>8</v>
      </c>
    </row>
    <row r="444" spans="2:12" ht="15.75" x14ac:dyDescent="0.25">
      <c r="B444" s="77" t="s">
        <v>2832</v>
      </c>
      <c r="C444" s="77" t="s">
        <v>2833</v>
      </c>
      <c r="D444" s="78">
        <v>1</v>
      </c>
      <c r="E444" s="79">
        <v>12.1</v>
      </c>
      <c r="F444" s="80">
        <v>12.1</v>
      </c>
      <c r="G444" s="81">
        <v>0.42</v>
      </c>
      <c r="H444" s="81">
        <v>0.42</v>
      </c>
      <c r="I444" s="78" t="s">
        <v>4743</v>
      </c>
      <c r="J444" s="78">
        <v>0</v>
      </c>
      <c r="K444" s="78">
        <v>0</v>
      </c>
      <c r="L444" s="82">
        <v>1</v>
      </c>
    </row>
    <row r="445" spans="2:12" ht="15.75" x14ac:dyDescent="0.25">
      <c r="B445" s="77" t="s">
        <v>2836</v>
      </c>
      <c r="C445" s="77" t="s">
        <v>2837</v>
      </c>
      <c r="D445" s="78">
        <v>3</v>
      </c>
      <c r="E445" s="79">
        <v>49</v>
      </c>
      <c r="F445" s="80">
        <v>147</v>
      </c>
      <c r="G445" s="81">
        <v>1.85</v>
      </c>
      <c r="H445" s="81">
        <v>5.55</v>
      </c>
      <c r="I445" s="78" t="s">
        <v>4743</v>
      </c>
      <c r="J445" s="78">
        <v>0</v>
      </c>
      <c r="K445" s="78">
        <v>0</v>
      </c>
      <c r="L445" s="82">
        <v>3</v>
      </c>
    </row>
    <row r="446" spans="2:12" ht="15.75" x14ac:dyDescent="0.25">
      <c r="B446" s="77" t="s">
        <v>2838</v>
      </c>
      <c r="C446" s="77" t="s">
        <v>2839</v>
      </c>
      <c r="D446" s="78">
        <v>3</v>
      </c>
      <c r="E446" s="79">
        <v>45.6</v>
      </c>
      <c r="F446" s="80">
        <v>136.80000000000001</v>
      </c>
      <c r="G446" s="81">
        <v>1.72</v>
      </c>
      <c r="H446" s="81">
        <v>5.16</v>
      </c>
      <c r="I446" s="78" t="s">
        <v>4743</v>
      </c>
      <c r="J446" s="78">
        <v>0</v>
      </c>
      <c r="K446" s="78">
        <v>0</v>
      </c>
      <c r="L446" s="82">
        <v>3</v>
      </c>
    </row>
    <row r="447" spans="2:12" ht="15.75" x14ac:dyDescent="0.25">
      <c r="B447" s="77" t="s">
        <v>2848</v>
      </c>
      <c r="C447" s="77" t="s">
        <v>2849</v>
      </c>
      <c r="D447" s="78">
        <v>1</v>
      </c>
      <c r="E447" s="79">
        <v>357.2</v>
      </c>
      <c r="F447" s="80">
        <v>357.2</v>
      </c>
      <c r="G447" s="81">
        <v>11.3</v>
      </c>
      <c r="H447" s="81">
        <v>11.3</v>
      </c>
      <c r="I447" s="78" t="s">
        <v>4743</v>
      </c>
      <c r="J447" s="78">
        <v>0</v>
      </c>
      <c r="K447" s="78">
        <v>0</v>
      </c>
      <c r="L447" s="82">
        <v>1</v>
      </c>
    </row>
    <row r="448" spans="2:12" ht="15.75" x14ac:dyDescent="0.25">
      <c r="B448" s="77" t="s">
        <v>2850</v>
      </c>
      <c r="C448" s="77" t="s">
        <v>2851</v>
      </c>
      <c r="D448" s="78">
        <v>1</v>
      </c>
      <c r="E448" s="79">
        <v>3.9</v>
      </c>
      <c r="F448" s="80">
        <v>3.9</v>
      </c>
      <c r="G448" s="81">
        <v>0.13</v>
      </c>
      <c r="H448" s="81">
        <v>0.13</v>
      </c>
      <c r="I448" s="78" t="s">
        <v>4743</v>
      </c>
      <c r="J448" s="78">
        <v>0</v>
      </c>
      <c r="K448" s="78">
        <v>0</v>
      </c>
      <c r="L448" s="82">
        <v>1</v>
      </c>
    </row>
    <row r="449" spans="2:12" ht="15.75" x14ac:dyDescent="0.25">
      <c r="B449" s="77" t="s">
        <v>2852</v>
      </c>
      <c r="C449" s="77" t="s">
        <v>2853</v>
      </c>
      <c r="D449" s="78">
        <v>1</v>
      </c>
      <c r="E449" s="79">
        <v>16.5</v>
      </c>
      <c r="F449" s="80">
        <v>16.5</v>
      </c>
      <c r="G449" s="81">
        <v>0.53</v>
      </c>
      <c r="H449" s="81">
        <v>0.53</v>
      </c>
      <c r="I449" s="78" t="s">
        <v>4743</v>
      </c>
      <c r="J449" s="78">
        <v>0</v>
      </c>
      <c r="K449" s="78">
        <v>0</v>
      </c>
      <c r="L449" s="82">
        <v>1</v>
      </c>
    </row>
    <row r="450" spans="2:12" ht="15.75" x14ac:dyDescent="0.25">
      <c r="B450" s="77" t="s">
        <v>2860</v>
      </c>
      <c r="C450" s="77" t="s">
        <v>2861</v>
      </c>
      <c r="D450" s="78">
        <v>1</v>
      </c>
      <c r="E450" s="79">
        <v>5.6</v>
      </c>
      <c r="F450" s="80">
        <v>5.6</v>
      </c>
      <c r="G450" s="81">
        <v>0.19</v>
      </c>
      <c r="H450" s="81">
        <v>0.19</v>
      </c>
      <c r="I450" s="78" t="s">
        <v>4743</v>
      </c>
      <c r="J450" s="78">
        <v>0</v>
      </c>
      <c r="K450" s="78">
        <v>0</v>
      </c>
      <c r="L450" s="82">
        <v>1</v>
      </c>
    </row>
    <row r="451" spans="2:12" ht="15.75" x14ac:dyDescent="0.25">
      <c r="B451" s="77" t="s">
        <v>2862</v>
      </c>
      <c r="C451" s="77" t="s">
        <v>2863</v>
      </c>
      <c r="D451" s="78">
        <v>1</v>
      </c>
      <c r="E451" s="79">
        <v>9.1999999999999993</v>
      </c>
      <c r="F451" s="80">
        <v>9.1999999999999993</v>
      </c>
      <c r="G451" s="81">
        <v>0.31</v>
      </c>
      <c r="H451" s="81">
        <v>0.31</v>
      </c>
      <c r="I451" s="78" t="s">
        <v>4743</v>
      </c>
      <c r="J451" s="78">
        <v>0</v>
      </c>
      <c r="K451" s="78">
        <v>0</v>
      </c>
      <c r="L451" s="82">
        <v>1</v>
      </c>
    </row>
    <row r="452" spans="2:12" ht="15.75" x14ac:dyDescent="0.25">
      <c r="B452" s="77" t="s">
        <v>2864</v>
      </c>
      <c r="C452" s="77" t="s">
        <v>2865</v>
      </c>
      <c r="D452" s="78">
        <v>1</v>
      </c>
      <c r="E452" s="79">
        <v>11.1</v>
      </c>
      <c r="F452" s="80">
        <v>11.1</v>
      </c>
      <c r="G452" s="81">
        <v>0.37</v>
      </c>
      <c r="H452" s="81">
        <v>0.37</v>
      </c>
      <c r="I452" s="78" t="s">
        <v>4743</v>
      </c>
      <c r="J452" s="78">
        <v>0</v>
      </c>
      <c r="K452" s="78">
        <v>0</v>
      </c>
      <c r="L452" s="82">
        <v>1</v>
      </c>
    </row>
    <row r="453" spans="2:12" ht="15.75" x14ac:dyDescent="0.25">
      <c r="B453" s="77" t="s">
        <v>2866</v>
      </c>
      <c r="C453" s="77" t="s">
        <v>2867</v>
      </c>
      <c r="D453" s="78">
        <v>1</v>
      </c>
      <c r="E453" s="79">
        <v>39.799999999999997</v>
      </c>
      <c r="F453" s="80">
        <v>39.799999999999997</v>
      </c>
      <c r="G453" s="81">
        <v>1.31</v>
      </c>
      <c r="H453" s="81">
        <v>1.31</v>
      </c>
      <c r="I453" s="78" t="s">
        <v>4743</v>
      </c>
      <c r="J453" s="78">
        <v>0</v>
      </c>
      <c r="K453" s="78">
        <v>0</v>
      </c>
      <c r="L453" s="82">
        <v>1</v>
      </c>
    </row>
    <row r="454" spans="2:12" ht="15.75" x14ac:dyDescent="0.25">
      <c r="B454" s="77" t="s">
        <v>2868</v>
      </c>
      <c r="C454" s="77" t="s">
        <v>2869</v>
      </c>
      <c r="D454" s="78">
        <v>1</v>
      </c>
      <c r="E454" s="79">
        <v>29.2</v>
      </c>
      <c r="F454" s="80">
        <v>29.2</v>
      </c>
      <c r="G454" s="81">
        <v>0.96</v>
      </c>
      <c r="H454" s="81">
        <v>0.96</v>
      </c>
      <c r="I454" s="78" t="s">
        <v>4743</v>
      </c>
      <c r="J454" s="78">
        <v>0</v>
      </c>
      <c r="K454" s="78">
        <v>0</v>
      </c>
      <c r="L454" s="82">
        <v>1</v>
      </c>
    </row>
    <row r="455" spans="2:12" ht="15.75" x14ac:dyDescent="0.25">
      <c r="B455" s="77" t="s">
        <v>2870</v>
      </c>
      <c r="C455" s="77" t="s">
        <v>2871</v>
      </c>
      <c r="D455" s="78">
        <v>102</v>
      </c>
      <c r="E455" s="79">
        <v>8.4</v>
      </c>
      <c r="F455" s="80">
        <v>856.8</v>
      </c>
      <c r="G455" s="81">
        <v>0.13</v>
      </c>
      <c r="H455" s="81">
        <v>13.26</v>
      </c>
      <c r="I455" s="78" t="s">
        <v>4743</v>
      </c>
      <c r="J455" s="78">
        <v>0</v>
      </c>
      <c r="K455" s="78">
        <v>0</v>
      </c>
      <c r="L455" s="82">
        <v>12</v>
      </c>
    </row>
    <row r="456" spans="2:12" ht="15.75" x14ac:dyDescent="0.25">
      <c r="B456" s="77" t="s">
        <v>2872</v>
      </c>
      <c r="C456" s="77" t="s">
        <v>2873</v>
      </c>
      <c r="D456" s="78">
        <v>102</v>
      </c>
      <c r="E456" s="79">
        <v>2.2000000000000002</v>
      </c>
      <c r="F456" s="80">
        <v>224.4</v>
      </c>
      <c r="G456" s="81">
        <v>0.12</v>
      </c>
      <c r="H456" s="81">
        <v>12.24</v>
      </c>
      <c r="I456" s="78" t="s">
        <v>4743</v>
      </c>
      <c r="J456" s="78">
        <v>0</v>
      </c>
      <c r="K456" s="78">
        <v>0</v>
      </c>
      <c r="L456" s="82">
        <v>12</v>
      </c>
    </row>
    <row r="457" spans="2:12" ht="15.75" x14ac:dyDescent="0.25">
      <c r="B457" s="77" t="s">
        <v>2880</v>
      </c>
      <c r="C457" s="77" t="s">
        <v>2881</v>
      </c>
      <c r="D457" s="78">
        <v>3</v>
      </c>
      <c r="E457" s="79">
        <v>225.6</v>
      </c>
      <c r="F457" s="80">
        <v>676.8</v>
      </c>
      <c r="G457" s="81">
        <v>4.42</v>
      </c>
      <c r="H457" s="81">
        <v>13.26</v>
      </c>
      <c r="I457" s="78" t="s">
        <v>4742</v>
      </c>
      <c r="J457" s="78">
        <v>0</v>
      </c>
      <c r="K457" s="78">
        <v>0</v>
      </c>
      <c r="L457" s="82">
        <v>1</v>
      </c>
    </row>
    <row r="458" spans="2:12" ht="15.75" x14ac:dyDescent="0.25">
      <c r="B458" s="77" t="s">
        <v>2898</v>
      </c>
      <c r="C458" s="77" t="s">
        <v>2899</v>
      </c>
      <c r="D458" s="78">
        <v>1</v>
      </c>
      <c r="E458" s="79">
        <v>1198.7</v>
      </c>
      <c r="F458" s="80">
        <v>1198.7</v>
      </c>
      <c r="G458" s="81">
        <v>25.46</v>
      </c>
      <c r="H458" s="81">
        <v>25.46</v>
      </c>
      <c r="I458" s="78" t="s">
        <v>4742</v>
      </c>
      <c r="J458" s="78">
        <v>0</v>
      </c>
      <c r="K458" s="78">
        <v>0</v>
      </c>
      <c r="L458" s="82">
        <v>1</v>
      </c>
    </row>
    <row r="459" spans="2:12" ht="15.75" x14ac:dyDescent="0.25">
      <c r="B459" s="77" t="s">
        <v>2900</v>
      </c>
      <c r="C459" s="77" t="s">
        <v>2901</v>
      </c>
      <c r="D459" s="78">
        <v>1</v>
      </c>
      <c r="E459" s="79">
        <v>258.10000000000002</v>
      </c>
      <c r="F459" s="80">
        <v>258.10000000000002</v>
      </c>
      <c r="G459" s="81">
        <v>4.8499999999999996</v>
      </c>
      <c r="H459" s="81">
        <v>4.8499999999999996</v>
      </c>
      <c r="I459" s="78" t="s">
        <v>4742</v>
      </c>
      <c r="J459" s="78">
        <v>0</v>
      </c>
      <c r="K459" s="78">
        <v>0</v>
      </c>
      <c r="L459" s="82">
        <v>1</v>
      </c>
    </row>
    <row r="460" spans="2:12" ht="15.75" x14ac:dyDescent="0.25">
      <c r="B460" s="77" t="s">
        <v>2902</v>
      </c>
      <c r="C460" s="77" t="s">
        <v>2903</v>
      </c>
      <c r="D460" s="78">
        <v>1</v>
      </c>
      <c r="E460" s="79">
        <v>1235</v>
      </c>
      <c r="F460" s="80">
        <v>1235</v>
      </c>
      <c r="G460" s="81">
        <v>26.01</v>
      </c>
      <c r="H460" s="81">
        <v>26.01</v>
      </c>
      <c r="I460" s="78" t="s">
        <v>4742</v>
      </c>
      <c r="J460" s="78">
        <v>0</v>
      </c>
      <c r="K460" s="78">
        <v>0</v>
      </c>
      <c r="L460" s="82">
        <v>0</v>
      </c>
    </row>
    <row r="461" spans="2:12" ht="15.75" x14ac:dyDescent="0.25">
      <c r="B461" s="77" t="s">
        <v>2906</v>
      </c>
      <c r="C461" s="77" t="s">
        <v>2907</v>
      </c>
      <c r="D461" s="78">
        <v>10</v>
      </c>
      <c r="E461" s="79">
        <v>1764.7</v>
      </c>
      <c r="F461" s="80">
        <v>17647</v>
      </c>
      <c r="G461" s="81">
        <v>21.81</v>
      </c>
      <c r="H461" s="81">
        <v>218.1</v>
      </c>
      <c r="I461" s="78" t="s">
        <v>4742</v>
      </c>
      <c r="J461" s="78"/>
      <c r="K461" s="78"/>
      <c r="L461" s="82">
        <v>0</v>
      </c>
    </row>
    <row r="462" spans="2:12" ht="15.75" x14ac:dyDescent="0.25">
      <c r="B462" s="77" t="s">
        <v>2912</v>
      </c>
      <c r="C462" s="77" t="s">
        <v>2913</v>
      </c>
      <c r="D462" s="78">
        <v>1</v>
      </c>
      <c r="E462" s="79">
        <v>1786.1</v>
      </c>
      <c r="F462" s="80">
        <v>1786.1</v>
      </c>
      <c r="G462" s="81">
        <v>22.29</v>
      </c>
      <c r="H462" s="81">
        <v>22.29</v>
      </c>
      <c r="I462" s="78" t="s">
        <v>4742</v>
      </c>
      <c r="J462" s="78"/>
      <c r="K462" s="78"/>
      <c r="L462" s="82">
        <v>0</v>
      </c>
    </row>
    <row r="463" spans="2:12" ht="15.75" x14ac:dyDescent="0.25">
      <c r="B463" s="77" t="s">
        <v>2928</v>
      </c>
      <c r="C463" s="77" t="s">
        <v>2929</v>
      </c>
      <c r="D463" s="78">
        <v>1</v>
      </c>
      <c r="E463" s="79">
        <v>232.8</v>
      </c>
      <c r="F463" s="80">
        <v>232.8</v>
      </c>
      <c r="G463" s="81">
        <v>5.46</v>
      </c>
      <c r="H463" s="81">
        <v>5.46</v>
      </c>
      <c r="I463" s="78" t="s">
        <v>4742</v>
      </c>
      <c r="J463" s="78">
        <v>0</v>
      </c>
      <c r="K463" s="78">
        <v>0</v>
      </c>
      <c r="L463" s="82">
        <v>1</v>
      </c>
    </row>
    <row r="464" spans="2:12" ht="15.75" x14ac:dyDescent="0.25">
      <c r="B464" s="77" t="s">
        <v>2930</v>
      </c>
      <c r="C464" s="77" t="s">
        <v>2931</v>
      </c>
      <c r="D464" s="78">
        <v>1</v>
      </c>
      <c r="E464" s="79">
        <v>242.5</v>
      </c>
      <c r="F464" s="80">
        <v>242.5</v>
      </c>
      <c r="G464" s="81">
        <v>6.12</v>
      </c>
      <c r="H464" s="81">
        <v>6.12</v>
      </c>
      <c r="I464" s="78" t="s">
        <v>4742</v>
      </c>
      <c r="J464" s="78">
        <v>0</v>
      </c>
      <c r="K464" s="78">
        <v>0</v>
      </c>
      <c r="L464" s="82">
        <v>1</v>
      </c>
    </row>
    <row r="465" spans="2:12" ht="15.75" x14ac:dyDescent="0.25">
      <c r="B465" s="77" t="s">
        <v>2932</v>
      </c>
      <c r="C465" s="77" t="s">
        <v>2933</v>
      </c>
      <c r="D465" s="78">
        <v>1</v>
      </c>
      <c r="E465" s="79">
        <v>231.3</v>
      </c>
      <c r="F465" s="80">
        <v>231.3</v>
      </c>
      <c r="G465" s="81">
        <v>5.45</v>
      </c>
      <c r="H465" s="81">
        <v>5.45</v>
      </c>
      <c r="I465" s="78" t="s">
        <v>4742</v>
      </c>
      <c r="J465" s="78">
        <v>0</v>
      </c>
      <c r="K465" s="78">
        <v>0</v>
      </c>
      <c r="L465" s="82">
        <v>1</v>
      </c>
    </row>
    <row r="466" spans="2:12" ht="15.75" x14ac:dyDescent="0.25">
      <c r="B466" s="77" t="s">
        <v>2934</v>
      </c>
      <c r="C466" s="77" t="s">
        <v>2935</v>
      </c>
      <c r="D466" s="78">
        <v>1</v>
      </c>
      <c r="E466" s="79">
        <v>231.8</v>
      </c>
      <c r="F466" s="80">
        <v>231.8</v>
      </c>
      <c r="G466" s="81">
        <v>5.74</v>
      </c>
      <c r="H466" s="81">
        <v>5.74</v>
      </c>
      <c r="I466" s="78" t="s">
        <v>4742</v>
      </c>
      <c r="J466" s="78">
        <v>0</v>
      </c>
      <c r="K466" s="78">
        <v>0</v>
      </c>
      <c r="L466" s="82">
        <v>1</v>
      </c>
    </row>
    <row r="467" spans="2:12" ht="15.75" x14ac:dyDescent="0.25">
      <c r="B467" s="77" t="s">
        <v>2942</v>
      </c>
      <c r="C467" s="77" t="s">
        <v>2943</v>
      </c>
      <c r="D467" s="78">
        <v>4</v>
      </c>
      <c r="E467" s="79">
        <v>66.900000000000006</v>
      </c>
      <c r="F467" s="80">
        <v>267.60000000000002</v>
      </c>
      <c r="G467" s="81">
        <v>1.6</v>
      </c>
      <c r="H467" s="81">
        <v>6.4</v>
      </c>
      <c r="I467" s="78" t="s">
        <v>4743</v>
      </c>
      <c r="J467" s="78">
        <v>0</v>
      </c>
      <c r="K467" s="78">
        <v>0</v>
      </c>
      <c r="L467" s="82">
        <v>2</v>
      </c>
    </row>
    <row r="468" spans="2:12" ht="15.75" x14ac:dyDescent="0.25">
      <c r="B468" s="77" t="s">
        <v>2944</v>
      </c>
      <c r="C468" s="77" t="s">
        <v>2945</v>
      </c>
      <c r="D468" s="78">
        <v>4</v>
      </c>
      <c r="E468" s="79">
        <v>17.5</v>
      </c>
      <c r="F468" s="80">
        <v>70</v>
      </c>
      <c r="G468" s="81">
        <v>0.52</v>
      </c>
      <c r="H468" s="81">
        <v>2.08</v>
      </c>
      <c r="I468" s="78" t="s">
        <v>4743</v>
      </c>
      <c r="J468" s="78">
        <v>0</v>
      </c>
      <c r="K468" s="78">
        <v>0</v>
      </c>
      <c r="L468" s="82">
        <v>2</v>
      </c>
    </row>
    <row r="469" spans="2:12" ht="15.75" x14ac:dyDescent="0.25">
      <c r="B469" s="77" t="s">
        <v>2952</v>
      </c>
      <c r="C469" s="77" t="s">
        <v>2953</v>
      </c>
      <c r="D469" s="78">
        <v>2</v>
      </c>
      <c r="E469" s="79">
        <v>278.8</v>
      </c>
      <c r="F469" s="80">
        <v>557.6</v>
      </c>
      <c r="G469" s="81">
        <v>15.24</v>
      </c>
      <c r="H469" s="81">
        <v>30.48</v>
      </c>
      <c r="I469" s="78" t="s">
        <v>4743</v>
      </c>
      <c r="J469" s="78">
        <v>0</v>
      </c>
      <c r="K469" s="78">
        <v>0</v>
      </c>
      <c r="L469" s="82">
        <v>1</v>
      </c>
    </row>
    <row r="470" spans="2:12" ht="15.75" x14ac:dyDescent="0.25">
      <c r="B470" s="77" t="s">
        <v>2956</v>
      </c>
      <c r="C470" s="77" t="s">
        <v>2957</v>
      </c>
      <c r="D470" s="78">
        <v>1</v>
      </c>
      <c r="E470" s="79">
        <v>259.60000000000002</v>
      </c>
      <c r="F470" s="80">
        <v>259.60000000000002</v>
      </c>
      <c r="G470" s="81">
        <v>13.38</v>
      </c>
      <c r="H470" s="81">
        <v>13.38</v>
      </c>
      <c r="I470" s="78" t="s">
        <v>4743</v>
      </c>
      <c r="J470" s="78">
        <v>0</v>
      </c>
      <c r="K470" s="78">
        <v>0</v>
      </c>
      <c r="L470" s="82">
        <v>1</v>
      </c>
    </row>
    <row r="471" spans="2:12" ht="15.75" x14ac:dyDescent="0.25">
      <c r="B471" s="77" t="s">
        <v>2958</v>
      </c>
      <c r="C471" s="77" t="s">
        <v>2959</v>
      </c>
      <c r="D471" s="78">
        <v>1</v>
      </c>
      <c r="E471" s="79">
        <v>61.6</v>
      </c>
      <c r="F471" s="80">
        <v>61.6</v>
      </c>
      <c r="G471" s="81">
        <v>2.8</v>
      </c>
      <c r="H471" s="81">
        <v>2.8</v>
      </c>
      <c r="I471" s="78" t="s">
        <v>4743</v>
      </c>
      <c r="J471" s="78">
        <v>0</v>
      </c>
      <c r="K471" s="78">
        <v>0</v>
      </c>
      <c r="L471" s="82">
        <v>1</v>
      </c>
    </row>
    <row r="472" spans="2:12" ht="15.75" x14ac:dyDescent="0.25">
      <c r="B472" s="77" t="s">
        <v>2960</v>
      </c>
      <c r="C472" s="77" t="s">
        <v>2961</v>
      </c>
      <c r="D472" s="78">
        <v>2</v>
      </c>
      <c r="E472" s="79">
        <v>370.8</v>
      </c>
      <c r="F472" s="80">
        <v>741.6</v>
      </c>
      <c r="G472" s="81">
        <v>19.89</v>
      </c>
      <c r="H472" s="81">
        <v>39.78</v>
      </c>
      <c r="I472" s="78" t="s">
        <v>4743</v>
      </c>
      <c r="J472" s="78">
        <v>0</v>
      </c>
      <c r="K472" s="78">
        <v>0</v>
      </c>
      <c r="L472" s="82">
        <v>2</v>
      </c>
    </row>
    <row r="473" spans="2:12" ht="15.75" x14ac:dyDescent="0.25">
      <c r="B473" s="77" t="s">
        <v>2962</v>
      </c>
      <c r="C473" s="77" t="s">
        <v>2963</v>
      </c>
      <c r="D473" s="78">
        <v>1</v>
      </c>
      <c r="E473" s="79">
        <v>276.39999999999998</v>
      </c>
      <c r="F473" s="80">
        <v>276.39999999999998</v>
      </c>
      <c r="G473" s="81">
        <v>14.96</v>
      </c>
      <c r="H473" s="81">
        <v>14.96</v>
      </c>
      <c r="I473" s="78" t="s">
        <v>4743</v>
      </c>
      <c r="J473" s="78">
        <v>0</v>
      </c>
      <c r="K473" s="78">
        <v>0</v>
      </c>
      <c r="L473" s="82">
        <v>1</v>
      </c>
    </row>
    <row r="474" spans="2:12" ht="15.75" x14ac:dyDescent="0.25">
      <c r="B474" s="77" t="s">
        <v>2964</v>
      </c>
      <c r="C474" s="77" t="s">
        <v>2965</v>
      </c>
      <c r="D474" s="78">
        <v>1</v>
      </c>
      <c r="E474" s="79">
        <v>309.60000000000002</v>
      </c>
      <c r="F474" s="80">
        <v>309.60000000000002</v>
      </c>
      <c r="G474" s="81">
        <v>16.39</v>
      </c>
      <c r="H474" s="81">
        <v>16.39</v>
      </c>
      <c r="I474" s="78" t="s">
        <v>4743</v>
      </c>
      <c r="J474" s="78">
        <v>0</v>
      </c>
      <c r="K474" s="78">
        <v>0</v>
      </c>
      <c r="L474" s="82">
        <v>1</v>
      </c>
    </row>
    <row r="475" spans="2:12" ht="15.75" x14ac:dyDescent="0.25">
      <c r="B475" s="77" t="s">
        <v>2974</v>
      </c>
      <c r="C475" s="77" t="s">
        <v>2975</v>
      </c>
      <c r="D475" s="78">
        <v>1</v>
      </c>
      <c r="E475" s="79">
        <v>449.9</v>
      </c>
      <c r="F475" s="80">
        <v>449.9</v>
      </c>
      <c r="G475" s="81">
        <v>20.170000000000002</v>
      </c>
      <c r="H475" s="81">
        <v>20.170000000000002</v>
      </c>
      <c r="I475" s="78" t="s">
        <v>4743</v>
      </c>
      <c r="J475" s="78">
        <v>0</v>
      </c>
      <c r="K475" s="78">
        <v>0</v>
      </c>
      <c r="L475" s="82">
        <v>1</v>
      </c>
    </row>
    <row r="476" spans="2:12" ht="15.75" x14ac:dyDescent="0.25">
      <c r="B476" s="77" t="s">
        <v>2976</v>
      </c>
      <c r="C476" s="77" t="s">
        <v>2977</v>
      </c>
      <c r="D476" s="78">
        <v>40</v>
      </c>
      <c r="E476" s="79">
        <v>1.5</v>
      </c>
      <c r="F476" s="80">
        <v>60</v>
      </c>
      <c r="G476" s="81">
        <v>0.04</v>
      </c>
      <c r="H476" s="81">
        <v>1.6</v>
      </c>
      <c r="I476" s="78" t="s">
        <v>4743</v>
      </c>
      <c r="J476" s="78">
        <v>0</v>
      </c>
      <c r="K476" s="78">
        <v>0</v>
      </c>
      <c r="L476" s="82">
        <v>8</v>
      </c>
    </row>
    <row r="477" spans="2:12" ht="15.75" x14ac:dyDescent="0.25">
      <c r="B477" s="77" t="s">
        <v>2978</v>
      </c>
      <c r="C477" s="77" t="s">
        <v>2979</v>
      </c>
      <c r="D477" s="78">
        <v>24</v>
      </c>
      <c r="E477" s="79">
        <v>0.3</v>
      </c>
      <c r="F477" s="80">
        <v>7.2</v>
      </c>
      <c r="G477" s="81">
        <v>0.02</v>
      </c>
      <c r="H477" s="81">
        <v>0.48</v>
      </c>
      <c r="I477" s="78" t="s">
        <v>4743</v>
      </c>
      <c r="J477" s="78">
        <v>0</v>
      </c>
      <c r="K477" s="78">
        <v>0</v>
      </c>
      <c r="L477" s="82">
        <v>12</v>
      </c>
    </row>
    <row r="478" spans="2:12" ht="15.75" x14ac:dyDescent="0.25">
      <c r="B478" s="77" t="s">
        <v>2980</v>
      </c>
      <c r="C478" s="77" t="s">
        <v>2981</v>
      </c>
      <c r="D478" s="78">
        <v>8</v>
      </c>
      <c r="E478" s="79">
        <v>11.2</v>
      </c>
      <c r="F478" s="80">
        <v>89.6</v>
      </c>
      <c r="G478" s="81">
        <v>0.25</v>
      </c>
      <c r="H478" s="81">
        <v>2</v>
      </c>
      <c r="I478" s="78" t="s">
        <v>4742</v>
      </c>
      <c r="J478" s="78">
        <v>0</v>
      </c>
      <c r="K478" s="78">
        <v>0</v>
      </c>
      <c r="L478" s="82">
        <v>7</v>
      </c>
    </row>
    <row r="479" spans="2:12" ht="15.75" x14ac:dyDescent="0.25">
      <c r="B479" s="77" t="s">
        <v>3088</v>
      </c>
      <c r="C479" s="77" t="s">
        <v>3089</v>
      </c>
      <c r="D479" s="78">
        <v>2</v>
      </c>
      <c r="E479" s="79">
        <v>42.5</v>
      </c>
      <c r="F479" s="80">
        <v>85</v>
      </c>
      <c r="G479" s="81">
        <v>2.06</v>
      </c>
      <c r="H479" s="81">
        <v>4.12</v>
      </c>
      <c r="I479" s="78" t="s">
        <v>4743</v>
      </c>
      <c r="J479" s="78">
        <v>0</v>
      </c>
      <c r="K479" s="78">
        <v>0</v>
      </c>
      <c r="L479" s="82">
        <v>1</v>
      </c>
    </row>
    <row r="480" spans="2:12" ht="15.75" x14ac:dyDescent="0.25">
      <c r="B480" s="77" t="s">
        <v>3104</v>
      </c>
      <c r="C480" s="77" t="s">
        <v>3105</v>
      </c>
      <c r="D480" s="78">
        <v>2</v>
      </c>
      <c r="E480" s="79">
        <v>30</v>
      </c>
      <c r="F480" s="80">
        <v>60</v>
      </c>
      <c r="G480" s="81">
        <v>1.47</v>
      </c>
      <c r="H480" s="81">
        <v>2.94</v>
      </c>
      <c r="I480" s="78" t="s">
        <v>4743</v>
      </c>
      <c r="J480" s="78">
        <v>0</v>
      </c>
      <c r="K480" s="78">
        <v>0</v>
      </c>
      <c r="L480" s="82">
        <v>1</v>
      </c>
    </row>
    <row r="481" spans="2:12" ht="15.75" x14ac:dyDescent="0.25">
      <c r="B481" s="77" t="s">
        <v>3116</v>
      </c>
      <c r="C481" s="77" t="s">
        <v>3117</v>
      </c>
      <c r="D481" s="78">
        <v>1</v>
      </c>
      <c r="E481" s="79">
        <v>47.2</v>
      </c>
      <c r="F481" s="80">
        <v>47.2</v>
      </c>
      <c r="G481" s="81">
        <v>2.29</v>
      </c>
      <c r="H481" s="81">
        <v>2.29</v>
      </c>
      <c r="I481" s="78" t="s">
        <v>4743</v>
      </c>
      <c r="J481" s="78">
        <v>0</v>
      </c>
      <c r="K481" s="78">
        <v>0</v>
      </c>
      <c r="L481" s="82">
        <v>1</v>
      </c>
    </row>
    <row r="482" spans="2:12" ht="15.75" x14ac:dyDescent="0.25">
      <c r="B482" s="77" t="s">
        <v>3118</v>
      </c>
      <c r="C482" s="77" t="s">
        <v>3119</v>
      </c>
      <c r="D482" s="78">
        <v>1</v>
      </c>
      <c r="E482" s="79">
        <v>48.9</v>
      </c>
      <c r="F482" s="80">
        <v>48.9</v>
      </c>
      <c r="G482" s="81">
        <v>2.37</v>
      </c>
      <c r="H482" s="81">
        <v>2.37</v>
      </c>
      <c r="I482" s="78" t="s">
        <v>4743</v>
      </c>
      <c r="J482" s="78">
        <v>0</v>
      </c>
      <c r="K482" s="78">
        <v>0</v>
      </c>
      <c r="L482" s="82">
        <v>1</v>
      </c>
    </row>
    <row r="483" spans="2:12" ht="15.75" x14ac:dyDescent="0.25">
      <c r="B483" s="77" t="s">
        <v>3120</v>
      </c>
      <c r="C483" s="77" t="s">
        <v>3121</v>
      </c>
      <c r="D483" s="78">
        <v>1</v>
      </c>
      <c r="E483" s="79">
        <v>43.2</v>
      </c>
      <c r="F483" s="80">
        <v>43.2</v>
      </c>
      <c r="G483" s="81">
        <v>2.09</v>
      </c>
      <c r="H483" s="81">
        <v>2.09</v>
      </c>
      <c r="I483" s="78" t="s">
        <v>4743</v>
      </c>
      <c r="J483" s="78">
        <v>0</v>
      </c>
      <c r="K483" s="78">
        <v>0</v>
      </c>
      <c r="L483" s="82">
        <v>1</v>
      </c>
    </row>
    <row r="484" spans="2:12" ht="15.75" x14ac:dyDescent="0.25">
      <c r="B484" s="77" t="s">
        <v>3122</v>
      </c>
      <c r="C484" s="77" t="s">
        <v>3123</v>
      </c>
      <c r="D484" s="78">
        <v>1</v>
      </c>
      <c r="E484" s="79">
        <v>82.4</v>
      </c>
      <c r="F484" s="80">
        <v>82.4</v>
      </c>
      <c r="G484" s="81">
        <v>4.01</v>
      </c>
      <c r="H484" s="81">
        <v>4.01</v>
      </c>
      <c r="I484" s="78" t="s">
        <v>4743</v>
      </c>
      <c r="J484" s="78">
        <v>0</v>
      </c>
      <c r="K484" s="78">
        <v>0</v>
      </c>
      <c r="L484" s="82">
        <v>1</v>
      </c>
    </row>
    <row r="485" spans="2:12" ht="15.75" x14ac:dyDescent="0.25">
      <c r="B485" s="77" t="s">
        <v>3124</v>
      </c>
      <c r="C485" s="77" t="s">
        <v>3125</v>
      </c>
      <c r="D485" s="78">
        <v>1</v>
      </c>
      <c r="E485" s="79">
        <v>54.1</v>
      </c>
      <c r="F485" s="80">
        <v>54.1</v>
      </c>
      <c r="G485" s="81">
        <v>2.63</v>
      </c>
      <c r="H485" s="81">
        <v>2.63</v>
      </c>
      <c r="I485" s="78" t="s">
        <v>4743</v>
      </c>
      <c r="J485" s="78">
        <v>0</v>
      </c>
      <c r="K485" s="78">
        <v>0</v>
      </c>
      <c r="L485" s="82">
        <v>1</v>
      </c>
    </row>
    <row r="486" spans="2:12" ht="15.75" x14ac:dyDescent="0.25">
      <c r="B486" s="77" t="s">
        <v>3126</v>
      </c>
      <c r="C486" s="77" t="s">
        <v>3127</v>
      </c>
      <c r="D486" s="78">
        <v>1</v>
      </c>
      <c r="E486" s="79">
        <v>80.2</v>
      </c>
      <c r="F486" s="80">
        <v>80.2</v>
      </c>
      <c r="G486" s="81">
        <v>3.89</v>
      </c>
      <c r="H486" s="81">
        <v>3.89</v>
      </c>
      <c r="I486" s="78" t="s">
        <v>4743</v>
      </c>
      <c r="J486" s="78">
        <v>0</v>
      </c>
      <c r="K486" s="78">
        <v>0</v>
      </c>
      <c r="L486" s="82">
        <v>1</v>
      </c>
    </row>
    <row r="487" spans="2:12" ht="15.75" x14ac:dyDescent="0.25">
      <c r="B487" s="77" t="s">
        <v>3128</v>
      </c>
      <c r="C487" s="77" t="s">
        <v>3129</v>
      </c>
      <c r="D487" s="78">
        <v>1</v>
      </c>
      <c r="E487" s="79">
        <v>73.900000000000006</v>
      </c>
      <c r="F487" s="80">
        <v>73.900000000000006</v>
      </c>
      <c r="G487" s="81">
        <v>3.6</v>
      </c>
      <c r="H487" s="81">
        <v>3.6</v>
      </c>
      <c r="I487" s="78" t="s">
        <v>4743</v>
      </c>
      <c r="J487" s="78">
        <v>0</v>
      </c>
      <c r="K487" s="78">
        <v>0</v>
      </c>
      <c r="L487" s="82">
        <v>1</v>
      </c>
    </row>
    <row r="488" spans="2:12" ht="15.75" x14ac:dyDescent="0.25">
      <c r="B488" s="77" t="s">
        <v>3130</v>
      </c>
      <c r="C488" s="77" t="s">
        <v>3131</v>
      </c>
      <c r="D488" s="78">
        <v>1</v>
      </c>
      <c r="E488" s="79">
        <v>36.700000000000003</v>
      </c>
      <c r="F488" s="80">
        <v>36.700000000000003</v>
      </c>
      <c r="G488" s="81">
        <v>1.79</v>
      </c>
      <c r="H488" s="81">
        <v>1.79</v>
      </c>
      <c r="I488" s="78" t="s">
        <v>4743</v>
      </c>
      <c r="J488" s="78">
        <v>0</v>
      </c>
      <c r="K488" s="78">
        <v>0</v>
      </c>
      <c r="L488" s="82">
        <v>1</v>
      </c>
    </row>
    <row r="489" spans="2:12" ht="15.75" x14ac:dyDescent="0.25">
      <c r="B489" s="77" t="s">
        <v>3132</v>
      </c>
      <c r="C489" s="77" t="s">
        <v>3133</v>
      </c>
      <c r="D489" s="78">
        <v>1</v>
      </c>
      <c r="E489" s="79">
        <v>200.1</v>
      </c>
      <c r="F489" s="80">
        <v>200.1</v>
      </c>
      <c r="G489" s="81">
        <v>9.73</v>
      </c>
      <c r="H489" s="81">
        <v>9.73</v>
      </c>
      <c r="I489" s="78" t="s">
        <v>4743</v>
      </c>
      <c r="J489" s="78">
        <v>0</v>
      </c>
      <c r="K489" s="78">
        <v>0</v>
      </c>
      <c r="L489" s="82">
        <v>1</v>
      </c>
    </row>
    <row r="490" spans="2:12" ht="15.75" x14ac:dyDescent="0.25">
      <c r="B490" s="77" t="s">
        <v>3134</v>
      </c>
      <c r="C490" s="77" t="s">
        <v>3135</v>
      </c>
      <c r="D490" s="78">
        <v>2</v>
      </c>
      <c r="E490" s="79">
        <v>275.7</v>
      </c>
      <c r="F490" s="80">
        <v>551.4</v>
      </c>
      <c r="G490" s="81">
        <v>13.4</v>
      </c>
      <c r="H490" s="81">
        <v>26.8</v>
      </c>
      <c r="I490" s="78" t="s">
        <v>4743</v>
      </c>
      <c r="J490" s="78">
        <v>0</v>
      </c>
      <c r="K490" s="78">
        <v>0</v>
      </c>
      <c r="L490" s="82">
        <v>1</v>
      </c>
    </row>
    <row r="491" spans="2:12" ht="15.75" x14ac:dyDescent="0.25">
      <c r="B491" s="77" t="s">
        <v>3136</v>
      </c>
      <c r="C491" s="77" t="s">
        <v>3137</v>
      </c>
      <c r="D491" s="78">
        <v>2</v>
      </c>
      <c r="E491" s="79">
        <v>256</v>
      </c>
      <c r="F491" s="80">
        <v>512</v>
      </c>
      <c r="G491" s="81">
        <v>12.45</v>
      </c>
      <c r="H491" s="81">
        <v>24.9</v>
      </c>
      <c r="I491" s="78" t="s">
        <v>4743</v>
      </c>
      <c r="J491" s="78">
        <v>0</v>
      </c>
      <c r="K491" s="78">
        <v>0</v>
      </c>
      <c r="L491" s="82">
        <v>1</v>
      </c>
    </row>
    <row r="492" spans="2:12" ht="15.75" x14ac:dyDescent="0.25">
      <c r="B492" s="77" t="s">
        <v>3138</v>
      </c>
      <c r="C492" s="77" t="s">
        <v>3139</v>
      </c>
      <c r="D492" s="78">
        <v>2</v>
      </c>
      <c r="E492" s="79">
        <v>276.39999999999998</v>
      </c>
      <c r="F492" s="80">
        <v>552.79999999999995</v>
      </c>
      <c r="G492" s="81">
        <v>13.43</v>
      </c>
      <c r="H492" s="81">
        <v>26.86</v>
      </c>
      <c r="I492" s="78" t="s">
        <v>4743</v>
      </c>
      <c r="J492" s="78">
        <v>0</v>
      </c>
      <c r="K492" s="78">
        <v>0</v>
      </c>
      <c r="L492" s="82">
        <v>1</v>
      </c>
    </row>
    <row r="493" spans="2:12" ht="15.75" x14ac:dyDescent="0.25">
      <c r="B493" s="77" t="s">
        <v>3140</v>
      </c>
      <c r="C493" s="77" t="s">
        <v>3141</v>
      </c>
      <c r="D493" s="78">
        <v>2</v>
      </c>
      <c r="E493" s="79">
        <v>256.60000000000002</v>
      </c>
      <c r="F493" s="80">
        <v>513.20000000000005</v>
      </c>
      <c r="G493" s="81">
        <v>12.49</v>
      </c>
      <c r="H493" s="81">
        <v>24.98</v>
      </c>
      <c r="I493" s="78" t="s">
        <v>4743</v>
      </c>
      <c r="J493" s="78">
        <v>0</v>
      </c>
      <c r="K493" s="78">
        <v>0</v>
      </c>
      <c r="L493" s="82">
        <v>1</v>
      </c>
    </row>
    <row r="494" spans="2:12" ht="15.75" x14ac:dyDescent="0.25">
      <c r="B494" s="77" t="s">
        <v>3142</v>
      </c>
      <c r="C494" s="77" t="s">
        <v>3143</v>
      </c>
      <c r="D494" s="78">
        <v>1</v>
      </c>
      <c r="E494" s="79">
        <v>69.7</v>
      </c>
      <c r="F494" s="80">
        <v>69.7</v>
      </c>
      <c r="G494" s="81">
        <v>3.4</v>
      </c>
      <c r="H494" s="81">
        <v>3.4</v>
      </c>
      <c r="I494" s="78" t="s">
        <v>4743</v>
      </c>
      <c r="J494" s="78">
        <v>0</v>
      </c>
      <c r="K494" s="78">
        <v>0</v>
      </c>
      <c r="L494" s="82">
        <v>1</v>
      </c>
    </row>
    <row r="495" spans="2:12" ht="15.75" x14ac:dyDescent="0.25">
      <c r="B495" s="77" t="s">
        <v>3144</v>
      </c>
      <c r="C495" s="77" t="s">
        <v>3145</v>
      </c>
      <c r="D495" s="78">
        <v>1</v>
      </c>
      <c r="E495" s="79">
        <v>41.8</v>
      </c>
      <c r="F495" s="80">
        <v>41.8</v>
      </c>
      <c r="G495" s="81">
        <v>2.0299999999999998</v>
      </c>
      <c r="H495" s="81">
        <v>2.0299999999999998</v>
      </c>
      <c r="I495" s="78" t="s">
        <v>4743</v>
      </c>
      <c r="J495" s="78">
        <v>0</v>
      </c>
      <c r="K495" s="78">
        <v>0</v>
      </c>
      <c r="L495" s="82">
        <v>1</v>
      </c>
    </row>
    <row r="496" spans="2:12" ht="15.75" x14ac:dyDescent="0.25">
      <c r="B496" s="77" t="s">
        <v>3146</v>
      </c>
      <c r="C496" s="77" t="s">
        <v>3147</v>
      </c>
      <c r="D496" s="78">
        <v>1</v>
      </c>
      <c r="E496" s="79">
        <v>56.3</v>
      </c>
      <c r="F496" s="80">
        <v>56.3</v>
      </c>
      <c r="G496" s="81">
        <v>2.75</v>
      </c>
      <c r="H496" s="81">
        <v>2.75</v>
      </c>
      <c r="I496" s="78" t="s">
        <v>4743</v>
      </c>
      <c r="J496" s="78">
        <v>0</v>
      </c>
      <c r="K496" s="78">
        <v>0</v>
      </c>
      <c r="L496" s="82">
        <v>1</v>
      </c>
    </row>
    <row r="497" spans="2:12" ht="15.75" x14ac:dyDescent="0.25">
      <c r="B497" s="77" t="s">
        <v>3148</v>
      </c>
      <c r="C497" s="77" t="s">
        <v>3149</v>
      </c>
      <c r="D497" s="78">
        <v>1</v>
      </c>
      <c r="E497" s="79">
        <v>58.4</v>
      </c>
      <c r="F497" s="80">
        <v>58.4</v>
      </c>
      <c r="G497" s="81">
        <v>2.85</v>
      </c>
      <c r="H497" s="81">
        <v>2.85</v>
      </c>
      <c r="I497" s="78" t="s">
        <v>4743</v>
      </c>
      <c r="J497" s="78">
        <v>0</v>
      </c>
      <c r="K497" s="78">
        <v>0</v>
      </c>
      <c r="L497" s="82">
        <v>1</v>
      </c>
    </row>
    <row r="498" spans="2:12" ht="15.75" x14ac:dyDescent="0.25">
      <c r="B498" s="77" t="s">
        <v>3150</v>
      </c>
      <c r="C498" s="77" t="s">
        <v>3151</v>
      </c>
      <c r="D498" s="78">
        <v>1</v>
      </c>
      <c r="E498" s="79">
        <v>41.7</v>
      </c>
      <c r="F498" s="80">
        <v>41.7</v>
      </c>
      <c r="G498" s="81">
        <v>2.0299999999999998</v>
      </c>
      <c r="H498" s="81">
        <v>2.0299999999999998</v>
      </c>
      <c r="I498" s="78" t="s">
        <v>4743</v>
      </c>
      <c r="J498" s="78">
        <v>0</v>
      </c>
      <c r="K498" s="78">
        <v>0</v>
      </c>
      <c r="L498" s="82">
        <v>1</v>
      </c>
    </row>
    <row r="499" spans="2:12" ht="15.75" x14ac:dyDescent="0.25">
      <c r="B499" s="77" t="s">
        <v>3152</v>
      </c>
      <c r="C499" s="77" t="s">
        <v>3153</v>
      </c>
      <c r="D499" s="78">
        <v>1</v>
      </c>
      <c r="E499" s="79">
        <v>27</v>
      </c>
      <c r="F499" s="80">
        <v>27</v>
      </c>
      <c r="G499" s="81">
        <v>1.31</v>
      </c>
      <c r="H499" s="81">
        <v>1.31</v>
      </c>
      <c r="I499" s="78" t="s">
        <v>4743</v>
      </c>
      <c r="J499" s="78">
        <v>0</v>
      </c>
      <c r="K499" s="78">
        <v>0</v>
      </c>
      <c r="L499" s="82">
        <v>1</v>
      </c>
    </row>
    <row r="500" spans="2:12" ht="15.75" x14ac:dyDescent="0.25">
      <c r="B500" s="77" t="s">
        <v>3154</v>
      </c>
      <c r="C500" s="77" t="s">
        <v>3155</v>
      </c>
      <c r="D500" s="78">
        <v>1</v>
      </c>
      <c r="E500" s="79">
        <v>40.1</v>
      </c>
      <c r="F500" s="80">
        <v>40.1</v>
      </c>
      <c r="G500" s="81">
        <v>1.95</v>
      </c>
      <c r="H500" s="81">
        <v>1.95</v>
      </c>
      <c r="I500" s="78" t="s">
        <v>4743</v>
      </c>
      <c r="J500" s="78">
        <v>0</v>
      </c>
      <c r="K500" s="78">
        <v>0</v>
      </c>
      <c r="L500" s="82">
        <v>1</v>
      </c>
    </row>
    <row r="501" spans="2:12" ht="15.75" x14ac:dyDescent="0.25">
      <c r="B501" s="77" t="s">
        <v>3156</v>
      </c>
      <c r="C501" s="77" t="s">
        <v>3157</v>
      </c>
      <c r="D501" s="78">
        <v>1</v>
      </c>
      <c r="E501" s="79">
        <v>37.4</v>
      </c>
      <c r="F501" s="80">
        <v>37.4</v>
      </c>
      <c r="G501" s="81">
        <v>1.82</v>
      </c>
      <c r="H501" s="81">
        <v>1.82</v>
      </c>
      <c r="I501" s="78" t="s">
        <v>4743</v>
      </c>
      <c r="J501" s="78">
        <v>0</v>
      </c>
      <c r="K501" s="78">
        <v>0</v>
      </c>
      <c r="L501" s="82">
        <v>1</v>
      </c>
    </row>
    <row r="502" spans="2:12" ht="15.75" x14ac:dyDescent="0.25">
      <c r="B502" s="77" t="s">
        <v>3158</v>
      </c>
      <c r="C502" s="77" t="s">
        <v>3159</v>
      </c>
      <c r="D502" s="78">
        <v>7</v>
      </c>
      <c r="E502" s="79">
        <v>219.6</v>
      </c>
      <c r="F502" s="80">
        <v>1537.2</v>
      </c>
      <c r="G502" s="81">
        <v>10.69</v>
      </c>
      <c r="H502" s="81">
        <v>74.83</v>
      </c>
      <c r="I502" s="78" t="s">
        <v>4743</v>
      </c>
      <c r="J502" s="78">
        <v>0</v>
      </c>
      <c r="K502" s="78">
        <v>0</v>
      </c>
      <c r="L502" s="82">
        <v>1</v>
      </c>
    </row>
    <row r="503" spans="2:12" ht="15.75" x14ac:dyDescent="0.25">
      <c r="B503" s="77" t="s">
        <v>3160</v>
      </c>
      <c r="C503" s="77" t="s">
        <v>3161</v>
      </c>
      <c r="D503" s="78">
        <v>7</v>
      </c>
      <c r="E503" s="79">
        <v>201.5</v>
      </c>
      <c r="F503" s="80">
        <v>1410.5</v>
      </c>
      <c r="G503" s="81">
        <v>9.8000000000000007</v>
      </c>
      <c r="H503" s="81">
        <v>68.599999999999994</v>
      </c>
      <c r="I503" s="78" t="s">
        <v>4743</v>
      </c>
      <c r="J503" s="78">
        <v>0</v>
      </c>
      <c r="K503" s="78">
        <v>0</v>
      </c>
      <c r="L503" s="82">
        <v>1</v>
      </c>
    </row>
    <row r="504" spans="2:12" ht="15.75" x14ac:dyDescent="0.25">
      <c r="B504" s="77" t="s">
        <v>3162</v>
      </c>
      <c r="C504" s="77" t="s">
        <v>3163</v>
      </c>
      <c r="D504" s="78">
        <v>2</v>
      </c>
      <c r="E504" s="79">
        <v>166.3</v>
      </c>
      <c r="F504" s="80">
        <v>332.6</v>
      </c>
      <c r="G504" s="81">
        <v>8.11</v>
      </c>
      <c r="H504" s="81">
        <v>16.22</v>
      </c>
      <c r="I504" s="78" t="s">
        <v>4743</v>
      </c>
      <c r="J504" s="78">
        <v>0</v>
      </c>
      <c r="K504" s="78">
        <v>0</v>
      </c>
      <c r="L504" s="82">
        <v>1</v>
      </c>
    </row>
    <row r="505" spans="2:12" ht="15.75" x14ac:dyDescent="0.25">
      <c r="B505" s="77" t="s">
        <v>3164</v>
      </c>
      <c r="C505" s="77" t="s">
        <v>3165</v>
      </c>
      <c r="D505" s="78">
        <v>2</v>
      </c>
      <c r="E505" s="79">
        <v>276.60000000000002</v>
      </c>
      <c r="F505" s="80">
        <v>553.20000000000005</v>
      </c>
      <c r="G505" s="81">
        <v>13.44</v>
      </c>
      <c r="H505" s="81">
        <v>26.88</v>
      </c>
      <c r="I505" s="78" t="s">
        <v>4743</v>
      </c>
      <c r="J505" s="78">
        <v>0</v>
      </c>
      <c r="K505" s="78">
        <v>0</v>
      </c>
      <c r="L505" s="82">
        <v>1</v>
      </c>
    </row>
    <row r="506" spans="2:12" ht="15.75" x14ac:dyDescent="0.25">
      <c r="B506" s="77" t="s">
        <v>3166</v>
      </c>
      <c r="C506" s="77" t="s">
        <v>3167</v>
      </c>
      <c r="D506" s="78">
        <v>2</v>
      </c>
      <c r="E506" s="79">
        <v>256.7</v>
      </c>
      <c r="F506" s="80">
        <v>513.4</v>
      </c>
      <c r="G506" s="81">
        <v>12.49</v>
      </c>
      <c r="H506" s="81">
        <v>24.98</v>
      </c>
      <c r="I506" s="78" t="s">
        <v>4743</v>
      </c>
      <c r="J506" s="78">
        <v>0</v>
      </c>
      <c r="K506" s="78">
        <v>0</v>
      </c>
      <c r="L506" s="82">
        <v>1</v>
      </c>
    </row>
    <row r="507" spans="2:12" ht="15.75" x14ac:dyDescent="0.25">
      <c r="B507" s="77" t="s">
        <v>3168</v>
      </c>
      <c r="C507" s="77" t="s">
        <v>3169</v>
      </c>
      <c r="D507" s="78">
        <v>2</v>
      </c>
      <c r="E507" s="79">
        <v>227.7</v>
      </c>
      <c r="F507" s="80">
        <v>455.4</v>
      </c>
      <c r="G507" s="81">
        <v>11.07</v>
      </c>
      <c r="H507" s="81">
        <v>22.14</v>
      </c>
      <c r="I507" s="78" t="s">
        <v>4743</v>
      </c>
      <c r="J507" s="78">
        <v>0</v>
      </c>
      <c r="K507" s="78">
        <v>0</v>
      </c>
      <c r="L507" s="82">
        <v>1</v>
      </c>
    </row>
    <row r="508" spans="2:12" ht="15.75" x14ac:dyDescent="0.25">
      <c r="B508" s="77" t="s">
        <v>3170</v>
      </c>
      <c r="C508" s="77" t="s">
        <v>3171</v>
      </c>
      <c r="D508" s="78">
        <v>2</v>
      </c>
      <c r="E508" s="79">
        <v>206.9</v>
      </c>
      <c r="F508" s="80">
        <v>413.8</v>
      </c>
      <c r="G508" s="81">
        <v>10.08</v>
      </c>
      <c r="H508" s="81">
        <v>20.16</v>
      </c>
      <c r="I508" s="78" t="s">
        <v>4743</v>
      </c>
      <c r="J508" s="78">
        <v>0</v>
      </c>
      <c r="K508" s="78">
        <v>0</v>
      </c>
      <c r="L508" s="82">
        <v>1</v>
      </c>
    </row>
    <row r="509" spans="2:12" ht="15.75" x14ac:dyDescent="0.25">
      <c r="B509" s="77" t="s">
        <v>3172</v>
      </c>
      <c r="C509" s="77" t="s">
        <v>3173</v>
      </c>
      <c r="D509" s="78">
        <v>2</v>
      </c>
      <c r="E509" s="79">
        <v>275.7</v>
      </c>
      <c r="F509" s="80">
        <v>551.4</v>
      </c>
      <c r="G509" s="81">
        <v>13.4</v>
      </c>
      <c r="H509" s="81">
        <v>26.8</v>
      </c>
      <c r="I509" s="78" t="s">
        <v>4743</v>
      </c>
      <c r="J509" s="78">
        <v>0</v>
      </c>
      <c r="K509" s="78">
        <v>0</v>
      </c>
      <c r="L509" s="82">
        <v>1</v>
      </c>
    </row>
    <row r="510" spans="2:12" ht="15.75" x14ac:dyDescent="0.25">
      <c r="B510" s="77" t="s">
        <v>3174</v>
      </c>
      <c r="C510" s="77" t="s">
        <v>3175</v>
      </c>
      <c r="D510" s="78">
        <v>2</v>
      </c>
      <c r="E510" s="79">
        <v>256</v>
      </c>
      <c r="F510" s="80">
        <v>512</v>
      </c>
      <c r="G510" s="81">
        <v>12.45</v>
      </c>
      <c r="H510" s="81">
        <v>24.9</v>
      </c>
      <c r="I510" s="78" t="s">
        <v>4743</v>
      </c>
      <c r="J510" s="78">
        <v>0</v>
      </c>
      <c r="K510" s="78">
        <v>0</v>
      </c>
      <c r="L510" s="82">
        <v>1</v>
      </c>
    </row>
    <row r="511" spans="2:12" ht="15.75" x14ac:dyDescent="0.25">
      <c r="B511" s="77" t="s">
        <v>3176</v>
      </c>
      <c r="C511" s="77" t="s">
        <v>3177</v>
      </c>
      <c r="D511" s="78">
        <v>2</v>
      </c>
      <c r="E511" s="79">
        <v>192.4</v>
      </c>
      <c r="F511" s="80">
        <v>384.8</v>
      </c>
      <c r="G511" s="81">
        <v>9.3699999999999992</v>
      </c>
      <c r="H511" s="81">
        <v>18.739999999999998</v>
      </c>
      <c r="I511" s="78" t="s">
        <v>4743</v>
      </c>
      <c r="J511" s="78">
        <v>0</v>
      </c>
      <c r="K511" s="78">
        <v>0</v>
      </c>
      <c r="L511" s="82">
        <v>1</v>
      </c>
    </row>
    <row r="512" spans="2:12" ht="15.75" x14ac:dyDescent="0.25">
      <c r="B512" s="77" t="s">
        <v>3178</v>
      </c>
      <c r="C512" s="77" t="s">
        <v>3179</v>
      </c>
      <c r="D512" s="78">
        <v>7</v>
      </c>
      <c r="E512" s="79">
        <v>201.3</v>
      </c>
      <c r="F512" s="80">
        <v>1409.1</v>
      </c>
      <c r="G512" s="81">
        <v>9.7899999999999991</v>
      </c>
      <c r="H512" s="81">
        <v>68.53</v>
      </c>
      <c r="I512" s="78" t="s">
        <v>4743</v>
      </c>
      <c r="J512" s="78">
        <v>0</v>
      </c>
      <c r="K512" s="78">
        <v>0</v>
      </c>
      <c r="L512" s="82">
        <v>1</v>
      </c>
    </row>
    <row r="513" spans="2:12" ht="15.75" x14ac:dyDescent="0.25">
      <c r="B513" s="77" t="s">
        <v>3244</v>
      </c>
      <c r="C513" s="77" t="s">
        <v>3245</v>
      </c>
      <c r="D513" s="78">
        <v>112</v>
      </c>
      <c r="E513" s="79">
        <v>49</v>
      </c>
      <c r="F513" s="80">
        <v>5488</v>
      </c>
      <c r="G513" s="81">
        <v>14.89</v>
      </c>
      <c r="H513" s="81">
        <v>1667.68</v>
      </c>
      <c r="I513" s="78" t="s">
        <v>4743</v>
      </c>
      <c r="J513" s="78">
        <v>0</v>
      </c>
      <c r="K513" s="78">
        <v>0</v>
      </c>
      <c r="L513" s="82">
        <v>15</v>
      </c>
    </row>
    <row r="514" spans="2:12" ht="15.75" x14ac:dyDescent="0.25">
      <c r="B514" s="77" t="s">
        <v>3246</v>
      </c>
      <c r="C514" s="77" t="s">
        <v>3247</v>
      </c>
      <c r="D514" s="78">
        <v>112</v>
      </c>
      <c r="E514" s="79">
        <v>47</v>
      </c>
      <c r="F514" s="80">
        <v>5264</v>
      </c>
      <c r="G514" s="81">
        <v>14.26</v>
      </c>
      <c r="H514" s="81">
        <v>1597.12</v>
      </c>
      <c r="I514" s="78" t="s">
        <v>4743</v>
      </c>
      <c r="J514" s="78">
        <v>0</v>
      </c>
      <c r="K514" s="78">
        <v>0</v>
      </c>
      <c r="L514" s="82">
        <v>15</v>
      </c>
    </row>
    <row r="515" spans="2:12" ht="15.75" x14ac:dyDescent="0.25">
      <c r="B515" s="77" t="s">
        <v>3248</v>
      </c>
      <c r="C515" s="77" t="s">
        <v>3249</v>
      </c>
      <c r="D515" s="78">
        <v>84</v>
      </c>
      <c r="E515" s="79">
        <v>70.599999999999994</v>
      </c>
      <c r="F515" s="80">
        <v>5930.4</v>
      </c>
      <c r="G515" s="81">
        <v>24.34</v>
      </c>
      <c r="H515" s="81">
        <v>2044.56</v>
      </c>
      <c r="I515" s="78" t="s">
        <v>4755</v>
      </c>
      <c r="J515" s="78">
        <v>0</v>
      </c>
      <c r="K515" s="78">
        <v>0</v>
      </c>
      <c r="L515" s="82">
        <v>12</v>
      </c>
    </row>
    <row r="516" spans="2:12" ht="15.75" x14ac:dyDescent="0.25">
      <c r="B516" s="77" t="s">
        <v>3250</v>
      </c>
      <c r="C516" s="77" t="s">
        <v>3251</v>
      </c>
      <c r="D516" s="78">
        <v>84</v>
      </c>
      <c r="E516" s="79">
        <v>23.6</v>
      </c>
      <c r="F516" s="80">
        <v>1982.4</v>
      </c>
      <c r="G516" s="81">
        <v>8.14</v>
      </c>
      <c r="H516" s="81">
        <v>683.76</v>
      </c>
      <c r="I516" s="78" t="s">
        <v>4755</v>
      </c>
      <c r="J516" s="78">
        <v>0</v>
      </c>
      <c r="K516" s="78">
        <v>0</v>
      </c>
      <c r="L516" s="82">
        <v>12</v>
      </c>
    </row>
    <row r="517" spans="2:12" ht="15.75" x14ac:dyDescent="0.25">
      <c r="B517" s="77" t="s">
        <v>3252</v>
      </c>
      <c r="C517" s="77" t="s">
        <v>3253</v>
      </c>
      <c r="D517" s="78">
        <v>84</v>
      </c>
      <c r="E517" s="79">
        <v>22.9</v>
      </c>
      <c r="F517" s="80">
        <v>1923.6</v>
      </c>
      <c r="G517" s="81">
        <v>7.89</v>
      </c>
      <c r="H517" s="81">
        <v>662.76</v>
      </c>
      <c r="I517" s="78" t="s">
        <v>4755</v>
      </c>
      <c r="J517" s="78">
        <v>0</v>
      </c>
      <c r="K517" s="78">
        <v>0</v>
      </c>
      <c r="L517" s="82">
        <v>12</v>
      </c>
    </row>
    <row r="518" spans="2:12" ht="15.75" x14ac:dyDescent="0.25">
      <c r="B518" s="77" t="s">
        <v>3254</v>
      </c>
      <c r="C518" s="77" t="s">
        <v>3255</v>
      </c>
      <c r="D518" s="78">
        <v>1</v>
      </c>
      <c r="E518" s="79">
        <v>16.8</v>
      </c>
      <c r="F518" s="80">
        <v>16.8</v>
      </c>
      <c r="G518" s="81">
        <v>5.81</v>
      </c>
      <c r="H518" s="81">
        <v>5.81</v>
      </c>
      <c r="I518" s="78" t="s">
        <v>4755</v>
      </c>
      <c r="J518" s="78">
        <v>0</v>
      </c>
      <c r="K518" s="78">
        <v>0</v>
      </c>
      <c r="L518" s="82">
        <v>1</v>
      </c>
    </row>
    <row r="519" spans="2:12" ht="15.75" x14ac:dyDescent="0.25">
      <c r="B519" s="77" t="s">
        <v>3256</v>
      </c>
      <c r="C519" s="77" t="s">
        <v>3257</v>
      </c>
      <c r="D519" s="78">
        <v>3</v>
      </c>
      <c r="E519" s="79">
        <v>21.8</v>
      </c>
      <c r="F519" s="80">
        <v>65.400000000000006</v>
      </c>
      <c r="G519" s="81">
        <v>7.51</v>
      </c>
      <c r="H519" s="81">
        <v>22.53</v>
      </c>
      <c r="I519" s="78" t="s">
        <v>4755</v>
      </c>
      <c r="J519" s="78">
        <v>0</v>
      </c>
      <c r="K519" s="78">
        <v>0</v>
      </c>
      <c r="L519" s="82">
        <v>3</v>
      </c>
    </row>
    <row r="520" spans="2:12" ht="15.75" x14ac:dyDescent="0.25">
      <c r="B520" s="77" t="s">
        <v>3258</v>
      </c>
      <c r="C520" s="77" t="s">
        <v>3259</v>
      </c>
      <c r="D520" s="78">
        <v>1</v>
      </c>
      <c r="E520" s="79">
        <v>6.4</v>
      </c>
      <c r="F520" s="80">
        <v>6.4</v>
      </c>
      <c r="G520" s="81">
        <v>2.2200000000000002</v>
      </c>
      <c r="H520" s="81">
        <v>2.2200000000000002</v>
      </c>
      <c r="I520" s="78" t="s">
        <v>4755</v>
      </c>
      <c r="J520" s="78">
        <v>0</v>
      </c>
      <c r="K520" s="78">
        <v>0</v>
      </c>
      <c r="L520" s="82">
        <v>1</v>
      </c>
    </row>
    <row r="521" spans="2:12" ht="15.75" x14ac:dyDescent="0.25">
      <c r="B521" s="77" t="s">
        <v>3260</v>
      </c>
      <c r="C521" s="77" t="s">
        <v>3261</v>
      </c>
      <c r="D521" s="78">
        <v>2</v>
      </c>
      <c r="E521" s="79">
        <v>17.7</v>
      </c>
      <c r="F521" s="80">
        <v>35.4</v>
      </c>
      <c r="G521" s="81">
        <v>6.11</v>
      </c>
      <c r="H521" s="81">
        <v>12.22</v>
      </c>
      <c r="I521" s="78" t="s">
        <v>4755</v>
      </c>
      <c r="J521" s="78">
        <v>0</v>
      </c>
      <c r="K521" s="78">
        <v>0</v>
      </c>
      <c r="L521" s="82">
        <v>2</v>
      </c>
    </row>
    <row r="522" spans="2:12" ht="15.75" x14ac:dyDescent="0.25">
      <c r="B522" s="77" t="s">
        <v>3262</v>
      </c>
      <c r="C522" s="77" t="s">
        <v>3263</v>
      </c>
      <c r="D522" s="78">
        <v>2</v>
      </c>
      <c r="E522" s="79">
        <v>10.3</v>
      </c>
      <c r="F522" s="80">
        <v>20.6</v>
      </c>
      <c r="G522" s="81">
        <v>3.57</v>
      </c>
      <c r="H522" s="81">
        <v>7.14</v>
      </c>
      <c r="I522" s="78" t="s">
        <v>4755</v>
      </c>
      <c r="J522" s="78">
        <v>0</v>
      </c>
      <c r="K522" s="78">
        <v>0</v>
      </c>
      <c r="L522" s="82">
        <v>2</v>
      </c>
    </row>
    <row r="523" spans="2:12" ht="15.75" x14ac:dyDescent="0.25">
      <c r="B523" s="77" t="s">
        <v>3278</v>
      </c>
      <c r="C523" s="77" t="s">
        <v>3279</v>
      </c>
      <c r="D523" s="78">
        <v>4</v>
      </c>
      <c r="E523" s="79">
        <v>8.1</v>
      </c>
      <c r="F523" s="80">
        <v>32.4</v>
      </c>
      <c r="G523" s="81">
        <v>1.02</v>
      </c>
      <c r="H523" s="81">
        <v>4.08</v>
      </c>
      <c r="I523" s="78" t="s">
        <v>4743</v>
      </c>
      <c r="J523" s="78">
        <v>0</v>
      </c>
      <c r="K523" s="78">
        <v>0</v>
      </c>
      <c r="L523" s="82">
        <v>2</v>
      </c>
    </row>
    <row r="524" spans="2:12" ht="15.75" x14ac:dyDescent="0.25">
      <c r="B524" s="77" t="s">
        <v>3280</v>
      </c>
      <c r="C524" s="77" t="s">
        <v>3281</v>
      </c>
      <c r="D524" s="78">
        <v>2</v>
      </c>
      <c r="E524" s="79">
        <v>7.6</v>
      </c>
      <c r="F524" s="80">
        <v>15.2</v>
      </c>
      <c r="G524" s="81">
        <v>0.95</v>
      </c>
      <c r="H524" s="81">
        <v>1.9</v>
      </c>
      <c r="I524" s="78" t="s">
        <v>4743</v>
      </c>
      <c r="J524" s="78">
        <v>0</v>
      </c>
      <c r="K524" s="78">
        <v>0</v>
      </c>
      <c r="L524" s="82">
        <v>1</v>
      </c>
    </row>
    <row r="525" spans="2:12" ht="15.75" x14ac:dyDescent="0.25">
      <c r="B525" s="77" t="s">
        <v>3284</v>
      </c>
      <c r="C525" s="77" t="s">
        <v>3285</v>
      </c>
      <c r="D525" s="78">
        <v>2</v>
      </c>
      <c r="E525" s="79">
        <v>14.1</v>
      </c>
      <c r="F525" s="80">
        <v>28.2</v>
      </c>
      <c r="G525" s="81">
        <v>1.75</v>
      </c>
      <c r="H525" s="81">
        <v>3.5</v>
      </c>
      <c r="I525" s="78" t="s">
        <v>4743</v>
      </c>
      <c r="J525" s="78">
        <v>0</v>
      </c>
      <c r="K525" s="78">
        <v>0</v>
      </c>
      <c r="L525" s="82">
        <v>1</v>
      </c>
    </row>
    <row r="526" spans="2:12" ht="15.75" x14ac:dyDescent="0.25">
      <c r="B526" s="77" t="s">
        <v>3286</v>
      </c>
      <c r="C526" s="77" t="s">
        <v>3287</v>
      </c>
      <c r="D526" s="78">
        <v>2</v>
      </c>
      <c r="E526" s="79">
        <v>20.100000000000001</v>
      </c>
      <c r="F526" s="80">
        <v>40.200000000000003</v>
      </c>
      <c r="G526" s="81">
        <v>2.4700000000000002</v>
      </c>
      <c r="H526" s="81">
        <v>4.9400000000000004</v>
      </c>
      <c r="I526" s="78" t="s">
        <v>4743</v>
      </c>
      <c r="J526" s="78">
        <v>0</v>
      </c>
      <c r="K526" s="78">
        <v>0</v>
      </c>
      <c r="L526" s="82">
        <v>1</v>
      </c>
    </row>
    <row r="527" spans="2:12" ht="15.75" x14ac:dyDescent="0.25">
      <c r="B527" s="77" t="s">
        <v>3288</v>
      </c>
      <c r="C527" s="77" t="s">
        <v>3289</v>
      </c>
      <c r="D527" s="78">
        <v>2</v>
      </c>
      <c r="E527" s="79">
        <v>20</v>
      </c>
      <c r="F527" s="80">
        <v>40</v>
      </c>
      <c r="G527" s="81">
        <v>2.46</v>
      </c>
      <c r="H527" s="81">
        <v>4.92</v>
      </c>
      <c r="I527" s="78" t="s">
        <v>4743</v>
      </c>
      <c r="J527" s="78">
        <v>0</v>
      </c>
      <c r="K527" s="78">
        <v>0</v>
      </c>
      <c r="L527" s="82">
        <v>1</v>
      </c>
    </row>
    <row r="528" spans="2:12" ht="15.75" x14ac:dyDescent="0.25">
      <c r="B528" s="77" t="s">
        <v>3292</v>
      </c>
      <c r="C528" s="77" t="s">
        <v>3293</v>
      </c>
      <c r="D528" s="78">
        <v>2</v>
      </c>
      <c r="E528" s="79">
        <v>29.7</v>
      </c>
      <c r="F528" s="80">
        <v>59.4</v>
      </c>
      <c r="G528" s="81">
        <v>3.63</v>
      </c>
      <c r="H528" s="81">
        <v>7.26</v>
      </c>
      <c r="I528" s="78" t="s">
        <v>4743</v>
      </c>
      <c r="J528" s="78">
        <v>0</v>
      </c>
      <c r="K528" s="78">
        <v>0</v>
      </c>
      <c r="L528" s="82">
        <v>1</v>
      </c>
    </row>
    <row r="529" spans="2:12" ht="15.75" x14ac:dyDescent="0.25">
      <c r="B529" s="77" t="s">
        <v>3294</v>
      </c>
      <c r="C529" s="77" t="s">
        <v>3295</v>
      </c>
      <c r="D529" s="78">
        <v>2</v>
      </c>
      <c r="E529" s="79">
        <v>25.2</v>
      </c>
      <c r="F529" s="80">
        <v>50.4</v>
      </c>
      <c r="G529" s="81">
        <v>3.09</v>
      </c>
      <c r="H529" s="81">
        <v>6.18</v>
      </c>
      <c r="I529" s="78" t="s">
        <v>4743</v>
      </c>
      <c r="J529" s="78">
        <v>0</v>
      </c>
      <c r="K529" s="78">
        <v>0</v>
      </c>
      <c r="L529" s="82">
        <v>1</v>
      </c>
    </row>
    <row r="530" spans="2:12" ht="15.75" x14ac:dyDescent="0.25">
      <c r="B530" s="77" t="s">
        <v>3308</v>
      </c>
      <c r="C530" s="77" t="s">
        <v>3309</v>
      </c>
      <c r="D530" s="78">
        <v>1</v>
      </c>
      <c r="E530" s="79">
        <v>32.4</v>
      </c>
      <c r="F530" s="80">
        <v>32.4</v>
      </c>
      <c r="G530" s="81">
        <v>3.97</v>
      </c>
      <c r="H530" s="81">
        <v>3.97</v>
      </c>
      <c r="I530" s="78" t="s">
        <v>4743</v>
      </c>
      <c r="J530" s="78">
        <v>0</v>
      </c>
      <c r="K530" s="78">
        <v>0</v>
      </c>
      <c r="L530" s="82">
        <v>1</v>
      </c>
    </row>
    <row r="531" spans="2:12" ht="15.75" x14ac:dyDescent="0.25">
      <c r="B531" s="77" t="s">
        <v>3310</v>
      </c>
      <c r="C531" s="77" t="s">
        <v>3311</v>
      </c>
      <c r="D531" s="78">
        <v>1</v>
      </c>
      <c r="E531" s="79">
        <v>27</v>
      </c>
      <c r="F531" s="80">
        <v>27</v>
      </c>
      <c r="G531" s="81">
        <v>3.3</v>
      </c>
      <c r="H531" s="81">
        <v>3.3</v>
      </c>
      <c r="I531" s="78" t="s">
        <v>4743</v>
      </c>
      <c r="J531" s="78">
        <v>0</v>
      </c>
      <c r="K531" s="78">
        <v>0</v>
      </c>
      <c r="L531" s="82">
        <v>1</v>
      </c>
    </row>
    <row r="532" spans="2:12" ht="15.75" x14ac:dyDescent="0.25">
      <c r="B532" s="77" t="s">
        <v>3312</v>
      </c>
      <c r="C532" s="77" t="s">
        <v>3313</v>
      </c>
      <c r="D532" s="78">
        <v>3</v>
      </c>
      <c r="E532" s="79">
        <v>20.3</v>
      </c>
      <c r="F532" s="80">
        <v>60.9</v>
      </c>
      <c r="G532" s="81">
        <v>2.5</v>
      </c>
      <c r="H532" s="81">
        <v>7.5</v>
      </c>
      <c r="I532" s="78" t="s">
        <v>4743</v>
      </c>
      <c r="J532" s="78">
        <v>0</v>
      </c>
      <c r="K532" s="78">
        <v>0</v>
      </c>
      <c r="L532" s="82">
        <v>3</v>
      </c>
    </row>
    <row r="533" spans="2:12" ht="15.75" x14ac:dyDescent="0.25">
      <c r="B533" s="77" t="s">
        <v>3314</v>
      </c>
      <c r="C533" s="77" t="s">
        <v>3315</v>
      </c>
      <c r="D533" s="78">
        <v>3</v>
      </c>
      <c r="E533" s="79">
        <v>24</v>
      </c>
      <c r="F533" s="80">
        <v>72</v>
      </c>
      <c r="G533" s="81">
        <v>2.95</v>
      </c>
      <c r="H533" s="81">
        <v>8.85</v>
      </c>
      <c r="I533" s="78" t="s">
        <v>4743</v>
      </c>
      <c r="J533" s="78">
        <v>0</v>
      </c>
      <c r="K533" s="78">
        <v>0</v>
      </c>
      <c r="L533" s="82">
        <v>3</v>
      </c>
    </row>
    <row r="534" spans="2:12" ht="15.75" x14ac:dyDescent="0.25">
      <c r="B534" s="77" t="s">
        <v>3316</v>
      </c>
      <c r="C534" s="77" t="s">
        <v>3317</v>
      </c>
      <c r="D534" s="78">
        <v>1</v>
      </c>
      <c r="E534" s="79">
        <v>16.600000000000001</v>
      </c>
      <c r="F534" s="80">
        <v>16.600000000000001</v>
      </c>
      <c r="G534" s="81">
        <v>2.04</v>
      </c>
      <c r="H534" s="81">
        <v>2.04</v>
      </c>
      <c r="I534" s="78" t="s">
        <v>4743</v>
      </c>
      <c r="J534" s="78">
        <v>0</v>
      </c>
      <c r="K534" s="78">
        <v>0</v>
      </c>
      <c r="L534" s="82">
        <v>1</v>
      </c>
    </row>
    <row r="535" spans="2:12" ht="15.75" x14ac:dyDescent="0.25">
      <c r="B535" s="77" t="s">
        <v>3320</v>
      </c>
      <c r="C535" s="77" t="s">
        <v>3321</v>
      </c>
      <c r="D535" s="78">
        <v>6</v>
      </c>
      <c r="E535" s="79">
        <v>18.2</v>
      </c>
      <c r="F535" s="80">
        <v>109.2</v>
      </c>
      <c r="G535" s="81">
        <v>0.99</v>
      </c>
      <c r="H535" s="81">
        <v>5.94</v>
      </c>
      <c r="I535" s="78" t="s">
        <v>4743</v>
      </c>
      <c r="J535" s="78">
        <v>0</v>
      </c>
      <c r="K535" s="78">
        <v>0</v>
      </c>
      <c r="L535" s="82">
        <v>4</v>
      </c>
    </row>
    <row r="536" spans="2:12" ht="15.75" x14ac:dyDescent="0.25">
      <c r="B536" s="77" t="s">
        <v>3322</v>
      </c>
      <c r="C536" s="77" t="s">
        <v>3323</v>
      </c>
      <c r="D536" s="78">
        <v>6</v>
      </c>
      <c r="E536" s="79">
        <v>18.100000000000001</v>
      </c>
      <c r="F536" s="80">
        <v>108.6</v>
      </c>
      <c r="G536" s="81">
        <v>0.99</v>
      </c>
      <c r="H536" s="81">
        <v>5.94</v>
      </c>
      <c r="I536" s="78" t="s">
        <v>4743</v>
      </c>
      <c r="J536" s="78">
        <v>0</v>
      </c>
      <c r="K536" s="78">
        <v>0</v>
      </c>
      <c r="L536" s="82">
        <v>4</v>
      </c>
    </row>
    <row r="537" spans="2:12" ht="15.75" x14ac:dyDescent="0.25">
      <c r="B537" s="77" t="s">
        <v>3336</v>
      </c>
      <c r="C537" s="77" t="s">
        <v>3337</v>
      </c>
      <c r="D537" s="78">
        <v>4</v>
      </c>
      <c r="E537" s="79">
        <v>5.0999999999999996</v>
      </c>
      <c r="F537" s="80">
        <v>20.399999999999999</v>
      </c>
      <c r="G537" s="81">
        <v>0.26</v>
      </c>
      <c r="H537" s="81">
        <v>1.04</v>
      </c>
      <c r="I537" s="78" t="s">
        <v>4743</v>
      </c>
      <c r="J537" s="78">
        <v>0</v>
      </c>
      <c r="K537" s="78">
        <v>0</v>
      </c>
      <c r="L537" s="82">
        <v>1</v>
      </c>
    </row>
    <row r="538" spans="2:12" ht="15.75" x14ac:dyDescent="0.25">
      <c r="B538" s="77" t="s">
        <v>3348</v>
      </c>
      <c r="C538" s="77" t="s">
        <v>3349</v>
      </c>
      <c r="D538" s="78">
        <v>2</v>
      </c>
      <c r="E538" s="79">
        <v>16.2</v>
      </c>
      <c r="F538" s="80">
        <v>32.4</v>
      </c>
      <c r="G538" s="81">
        <v>0.88</v>
      </c>
      <c r="H538" s="81">
        <v>1.76</v>
      </c>
      <c r="I538" s="78" t="s">
        <v>4743</v>
      </c>
      <c r="J538" s="78">
        <v>0</v>
      </c>
      <c r="K538" s="78">
        <v>0</v>
      </c>
      <c r="L538" s="82">
        <v>1</v>
      </c>
    </row>
    <row r="539" spans="2:12" ht="15.75" x14ac:dyDescent="0.25">
      <c r="B539" s="77" t="s">
        <v>3354</v>
      </c>
      <c r="C539" s="77" t="s">
        <v>3355</v>
      </c>
      <c r="D539" s="78">
        <v>3</v>
      </c>
      <c r="E539" s="79">
        <v>31.3</v>
      </c>
      <c r="F539" s="80">
        <v>93.9</v>
      </c>
      <c r="G539" s="81">
        <v>1.71</v>
      </c>
      <c r="H539" s="81">
        <v>5.13</v>
      </c>
      <c r="I539" s="78" t="s">
        <v>4743</v>
      </c>
      <c r="J539" s="78">
        <v>0</v>
      </c>
      <c r="K539" s="78">
        <v>0</v>
      </c>
      <c r="L539" s="82">
        <v>2</v>
      </c>
    </row>
    <row r="540" spans="2:12" ht="15.75" x14ac:dyDescent="0.25">
      <c r="B540" s="77" t="s">
        <v>3356</v>
      </c>
      <c r="C540" s="77" t="s">
        <v>3357</v>
      </c>
      <c r="D540" s="78">
        <v>1</v>
      </c>
      <c r="E540" s="79">
        <v>18.5</v>
      </c>
      <c r="F540" s="80">
        <v>18.5</v>
      </c>
      <c r="G540" s="81">
        <v>1</v>
      </c>
      <c r="H540" s="81">
        <v>1</v>
      </c>
      <c r="I540" s="78" t="s">
        <v>4743</v>
      </c>
      <c r="J540" s="78">
        <v>0</v>
      </c>
      <c r="K540" s="78">
        <v>0</v>
      </c>
      <c r="L540" s="82">
        <v>1</v>
      </c>
    </row>
    <row r="541" spans="2:12" ht="15.75" x14ac:dyDescent="0.25">
      <c r="B541" s="77" t="s">
        <v>3358</v>
      </c>
      <c r="C541" s="77" t="s">
        <v>3359</v>
      </c>
      <c r="D541" s="78">
        <v>1</v>
      </c>
      <c r="E541" s="79">
        <v>18</v>
      </c>
      <c r="F541" s="80">
        <v>18</v>
      </c>
      <c r="G541" s="81">
        <v>0.98</v>
      </c>
      <c r="H541" s="81">
        <v>0.98</v>
      </c>
      <c r="I541" s="78" t="s">
        <v>4743</v>
      </c>
      <c r="J541" s="78">
        <v>0</v>
      </c>
      <c r="K541" s="78">
        <v>0</v>
      </c>
      <c r="L541" s="82">
        <v>1</v>
      </c>
    </row>
    <row r="542" spans="2:12" ht="15.75" x14ac:dyDescent="0.25">
      <c r="B542" s="77" t="s">
        <v>3360</v>
      </c>
      <c r="C542" s="77" t="s">
        <v>3361</v>
      </c>
      <c r="D542" s="78">
        <v>1</v>
      </c>
      <c r="E542" s="79">
        <v>15.3</v>
      </c>
      <c r="F542" s="80">
        <v>15.3</v>
      </c>
      <c r="G542" s="81">
        <v>0.82</v>
      </c>
      <c r="H542" s="81">
        <v>0.82</v>
      </c>
      <c r="I542" s="78" t="s">
        <v>4743</v>
      </c>
      <c r="J542" s="78">
        <v>0</v>
      </c>
      <c r="K542" s="78">
        <v>0</v>
      </c>
      <c r="L542" s="82">
        <v>1</v>
      </c>
    </row>
    <row r="543" spans="2:12" ht="15.75" x14ac:dyDescent="0.25">
      <c r="B543" s="77" t="s">
        <v>3362</v>
      </c>
      <c r="C543" s="77" t="s">
        <v>3363</v>
      </c>
      <c r="D543" s="78">
        <v>1</v>
      </c>
      <c r="E543" s="79">
        <v>21.3</v>
      </c>
      <c r="F543" s="80">
        <v>21.3</v>
      </c>
      <c r="G543" s="81">
        <v>1.18</v>
      </c>
      <c r="H543" s="81">
        <v>1.18</v>
      </c>
      <c r="I543" s="78" t="s">
        <v>4743</v>
      </c>
      <c r="J543" s="78">
        <v>0</v>
      </c>
      <c r="K543" s="78">
        <v>0</v>
      </c>
      <c r="L543" s="82">
        <v>1</v>
      </c>
    </row>
    <row r="544" spans="2:12" ht="15.75" x14ac:dyDescent="0.25">
      <c r="B544" s="77" t="s">
        <v>3364</v>
      </c>
      <c r="C544" s="77" t="s">
        <v>3365</v>
      </c>
      <c r="D544" s="78">
        <v>1</v>
      </c>
      <c r="E544" s="79">
        <v>39.200000000000003</v>
      </c>
      <c r="F544" s="80">
        <v>39.200000000000003</v>
      </c>
      <c r="G544" s="81">
        <v>2.15</v>
      </c>
      <c r="H544" s="81">
        <v>2.15</v>
      </c>
      <c r="I544" s="78" t="s">
        <v>4743</v>
      </c>
      <c r="J544" s="78">
        <v>0</v>
      </c>
      <c r="K544" s="78">
        <v>0</v>
      </c>
      <c r="L544" s="82">
        <v>1</v>
      </c>
    </row>
    <row r="545" spans="2:12" ht="15.75" x14ac:dyDescent="0.25">
      <c r="B545" s="77" t="s">
        <v>3366</v>
      </c>
      <c r="C545" s="77" t="s">
        <v>3367</v>
      </c>
      <c r="D545" s="78">
        <v>1</v>
      </c>
      <c r="E545" s="79">
        <v>15</v>
      </c>
      <c r="F545" s="80">
        <v>15</v>
      </c>
      <c r="G545" s="81">
        <v>0.82</v>
      </c>
      <c r="H545" s="81">
        <v>0.82</v>
      </c>
      <c r="I545" s="78" t="s">
        <v>4743</v>
      </c>
      <c r="J545" s="78">
        <v>0</v>
      </c>
      <c r="K545" s="78">
        <v>0</v>
      </c>
      <c r="L545" s="82">
        <v>1</v>
      </c>
    </row>
    <row r="546" spans="2:12" ht="15.75" x14ac:dyDescent="0.25">
      <c r="B546" s="77" t="s">
        <v>3368</v>
      </c>
      <c r="C546" s="77" t="s">
        <v>3369</v>
      </c>
      <c r="D546" s="78">
        <v>1</v>
      </c>
      <c r="E546" s="79">
        <v>15</v>
      </c>
      <c r="F546" s="80">
        <v>15</v>
      </c>
      <c r="G546" s="81">
        <v>0.82</v>
      </c>
      <c r="H546" s="81">
        <v>0.82</v>
      </c>
      <c r="I546" s="78" t="s">
        <v>4743</v>
      </c>
      <c r="J546" s="78">
        <v>0</v>
      </c>
      <c r="K546" s="78">
        <v>0</v>
      </c>
      <c r="L546" s="82">
        <v>1</v>
      </c>
    </row>
    <row r="547" spans="2:12" ht="15.75" x14ac:dyDescent="0.25">
      <c r="B547" s="77" t="s">
        <v>3370</v>
      </c>
      <c r="C547" s="77" t="s">
        <v>3371</v>
      </c>
      <c r="D547" s="78">
        <v>1</v>
      </c>
      <c r="E547" s="79">
        <v>13.6</v>
      </c>
      <c r="F547" s="80">
        <v>13.6</v>
      </c>
      <c r="G547" s="81">
        <v>0.73</v>
      </c>
      <c r="H547" s="81">
        <v>0.73</v>
      </c>
      <c r="I547" s="78" t="s">
        <v>4743</v>
      </c>
      <c r="J547" s="78">
        <v>0</v>
      </c>
      <c r="K547" s="78">
        <v>0</v>
      </c>
      <c r="L547" s="82">
        <v>1</v>
      </c>
    </row>
    <row r="548" spans="2:12" ht="15.75" x14ac:dyDescent="0.25">
      <c r="B548" s="77" t="s">
        <v>3372</v>
      </c>
      <c r="C548" s="77" t="s">
        <v>3373</v>
      </c>
      <c r="D548" s="78">
        <v>2</v>
      </c>
      <c r="E548" s="79">
        <v>29.9</v>
      </c>
      <c r="F548" s="80">
        <v>59.8</v>
      </c>
      <c r="G548" s="81">
        <v>1.64</v>
      </c>
      <c r="H548" s="81">
        <v>3.28</v>
      </c>
      <c r="I548" s="78" t="s">
        <v>4743</v>
      </c>
      <c r="J548" s="78">
        <v>0</v>
      </c>
      <c r="K548" s="78">
        <v>0</v>
      </c>
      <c r="L548" s="82">
        <v>2</v>
      </c>
    </row>
    <row r="549" spans="2:12" ht="15.75" x14ac:dyDescent="0.25">
      <c r="B549" s="77" t="s">
        <v>3374</v>
      </c>
      <c r="C549" s="77" t="s">
        <v>3375</v>
      </c>
      <c r="D549" s="78">
        <v>4</v>
      </c>
      <c r="E549" s="79">
        <v>31.2</v>
      </c>
      <c r="F549" s="80">
        <v>124.8</v>
      </c>
      <c r="G549" s="81">
        <v>1.54</v>
      </c>
      <c r="H549" s="81">
        <v>6.16</v>
      </c>
      <c r="I549" s="78" t="s">
        <v>4743</v>
      </c>
      <c r="J549" s="78">
        <v>0</v>
      </c>
      <c r="K549" s="78">
        <v>0</v>
      </c>
      <c r="L549" s="82">
        <v>2</v>
      </c>
    </row>
    <row r="550" spans="2:12" ht="15.75" x14ac:dyDescent="0.25">
      <c r="B550" s="77" t="s">
        <v>3378</v>
      </c>
      <c r="C550" s="77" t="s">
        <v>3379</v>
      </c>
      <c r="D550" s="78">
        <v>4</v>
      </c>
      <c r="E550" s="79">
        <v>31.2</v>
      </c>
      <c r="F550" s="80">
        <v>124.8</v>
      </c>
      <c r="G550" s="81">
        <v>1.54</v>
      </c>
      <c r="H550" s="81">
        <v>6.16</v>
      </c>
      <c r="I550" s="78" t="s">
        <v>4743</v>
      </c>
      <c r="J550" s="78">
        <v>0</v>
      </c>
      <c r="K550" s="78">
        <v>0</v>
      </c>
      <c r="L550" s="82">
        <v>2</v>
      </c>
    </row>
    <row r="551" spans="2:12" ht="15.75" x14ac:dyDescent="0.25">
      <c r="B551" s="77" t="s">
        <v>3386</v>
      </c>
      <c r="C551" s="77" t="s">
        <v>3387</v>
      </c>
      <c r="D551" s="78">
        <v>2</v>
      </c>
      <c r="E551" s="79">
        <v>22.7</v>
      </c>
      <c r="F551" s="80">
        <v>45.4</v>
      </c>
      <c r="G551" s="81">
        <v>1.1299999999999999</v>
      </c>
      <c r="H551" s="81">
        <v>2.2599999999999998</v>
      </c>
      <c r="I551" s="78" t="s">
        <v>4743</v>
      </c>
      <c r="J551" s="78">
        <v>0</v>
      </c>
      <c r="K551" s="78">
        <v>0</v>
      </c>
      <c r="L551" s="82">
        <v>1</v>
      </c>
    </row>
    <row r="552" spans="2:12" ht="15.75" x14ac:dyDescent="0.25">
      <c r="B552" s="77" t="s">
        <v>3388</v>
      </c>
      <c r="C552" s="77" t="s">
        <v>3389</v>
      </c>
      <c r="D552" s="78">
        <v>2</v>
      </c>
      <c r="E552" s="79">
        <v>22.7</v>
      </c>
      <c r="F552" s="80">
        <v>45.4</v>
      </c>
      <c r="G552" s="81">
        <v>1.1299999999999999</v>
      </c>
      <c r="H552" s="81">
        <v>2.2599999999999998</v>
      </c>
      <c r="I552" s="78" t="s">
        <v>4743</v>
      </c>
      <c r="J552" s="78">
        <v>0</v>
      </c>
      <c r="K552" s="78">
        <v>0</v>
      </c>
      <c r="L552" s="82">
        <v>1</v>
      </c>
    </row>
    <row r="553" spans="2:12" ht="15.75" x14ac:dyDescent="0.25">
      <c r="B553" s="77" t="s">
        <v>3390</v>
      </c>
      <c r="C553" s="77" t="s">
        <v>3391</v>
      </c>
      <c r="D553" s="78">
        <v>2</v>
      </c>
      <c r="E553" s="79">
        <v>16.600000000000001</v>
      </c>
      <c r="F553" s="80">
        <v>33.200000000000003</v>
      </c>
      <c r="G553" s="81">
        <v>0.82</v>
      </c>
      <c r="H553" s="81">
        <v>1.64</v>
      </c>
      <c r="I553" s="78" t="s">
        <v>4743</v>
      </c>
      <c r="J553" s="78">
        <v>0</v>
      </c>
      <c r="K553" s="78">
        <v>0</v>
      </c>
      <c r="L553" s="82">
        <v>1</v>
      </c>
    </row>
    <row r="554" spans="2:12" ht="15.75" x14ac:dyDescent="0.25">
      <c r="B554" s="77" t="s">
        <v>3396</v>
      </c>
      <c r="C554" s="77" t="s">
        <v>3397</v>
      </c>
      <c r="D554" s="78">
        <v>1</v>
      </c>
      <c r="E554" s="79">
        <v>6.2</v>
      </c>
      <c r="F554" s="80">
        <v>6.2</v>
      </c>
      <c r="G554" s="81">
        <v>0.31</v>
      </c>
      <c r="H554" s="81">
        <v>0.31</v>
      </c>
      <c r="I554" s="78" t="s">
        <v>4743</v>
      </c>
      <c r="J554" s="78">
        <v>0</v>
      </c>
      <c r="K554" s="78">
        <v>0</v>
      </c>
      <c r="L554" s="82">
        <v>1</v>
      </c>
    </row>
    <row r="555" spans="2:12" ht="15.75" x14ac:dyDescent="0.25">
      <c r="B555" s="77" t="s">
        <v>3398</v>
      </c>
      <c r="C555" s="77" t="s">
        <v>3399</v>
      </c>
      <c r="D555" s="78">
        <v>1</v>
      </c>
      <c r="E555" s="79">
        <v>16.899999999999999</v>
      </c>
      <c r="F555" s="80">
        <v>16.899999999999999</v>
      </c>
      <c r="G555" s="81">
        <v>0.83</v>
      </c>
      <c r="H555" s="81">
        <v>0.83</v>
      </c>
      <c r="I555" s="78" t="s">
        <v>4743</v>
      </c>
      <c r="J555" s="78">
        <v>0</v>
      </c>
      <c r="K555" s="78">
        <v>0</v>
      </c>
      <c r="L555" s="82">
        <v>1</v>
      </c>
    </row>
    <row r="556" spans="2:12" ht="15.75" x14ac:dyDescent="0.25">
      <c r="B556" s="77" t="s">
        <v>3400</v>
      </c>
      <c r="C556" s="77" t="s">
        <v>3401</v>
      </c>
      <c r="D556" s="78">
        <v>2</v>
      </c>
      <c r="E556" s="79">
        <v>28.2</v>
      </c>
      <c r="F556" s="80">
        <v>56.4</v>
      </c>
      <c r="G556" s="81">
        <v>1.38</v>
      </c>
      <c r="H556" s="81">
        <v>2.76</v>
      </c>
      <c r="I556" s="78" t="s">
        <v>4743</v>
      </c>
      <c r="J556" s="78">
        <v>0</v>
      </c>
      <c r="K556" s="78">
        <v>0</v>
      </c>
      <c r="L556" s="82">
        <v>2</v>
      </c>
    </row>
    <row r="557" spans="2:12" ht="15.75" x14ac:dyDescent="0.25">
      <c r="B557" s="77" t="s">
        <v>3402</v>
      </c>
      <c r="C557" s="77" t="s">
        <v>3403</v>
      </c>
      <c r="D557" s="78">
        <v>1</v>
      </c>
      <c r="E557" s="79">
        <v>25.1</v>
      </c>
      <c r="F557" s="80">
        <v>25.1</v>
      </c>
      <c r="G557" s="81">
        <v>1.25</v>
      </c>
      <c r="H557" s="81">
        <v>1.25</v>
      </c>
      <c r="I557" s="78" t="s">
        <v>4743</v>
      </c>
      <c r="J557" s="78">
        <v>0</v>
      </c>
      <c r="K557" s="78">
        <v>0</v>
      </c>
      <c r="L557" s="82">
        <v>1</v>
      </c>
    </row>
    <row r="558" spans="2:12" ht="15.75" x14ac:dyDescent="0.25">
      <c r="B558" s="77" t="s">
        <v>3404</v>
      </c>
      <c r="C558" s="77" t="s">
        <v>3405</v>
      </c>
      <c r="D558" s="78">
        <v>1</v>
      </c>
      <c r="E558" s="79">
        <v>25.1</v>
      </c>
      <c r="F558" s="80">
        <v>25.1</v>
      </c>
      <c r="G558" s="81">
        <v>1.25</v>
      </c>
      <c r="H558" s="81">
        <v>1.25</v>
      </c>
      <c r="I558" s="78" t="s">
        <v>4743</v>
      </c>
      <c r="J558" s="78">
        <v>0</v>
      </c>
      <c r="K558" s="78">
        <v>0</v>
      </c>
      <c r="L558" s="82">
        <v>1</v>
      </c>
    </row>
    <row r="559" spans="2:12" ht="15.75" x14ac:dyDescent="0.25">
      <c r="B559" s="77" t="s">
        <v>3406</v>
      </c>
      <c r="C559" s="77" t="s">
        <v>3407</v>
      </c>
      <c r="D559" s="78">
        <v>1</v>
      </c>
      <c r="E559" s="79">
        <v>25.1</v>
      </c>
      <c r="F559" s="80">
        <v>25.1</v>
      </c>
      <c r="G559" s="81">
        <v>1.24</v>
      </c>
      <c r="H559" s="81">
        <v>1.24</v>
      </c>
      <c r="I559" s="78" t="s">
        <v>4743</v>
      </c>
      <c r="J559" s="78">
        <v>0</v>
      </c>
      <c r="K559" s="78">
        <v>0</v>
      </c>
      <c r="L559" s="82">
        <v>1</v>
      </c>
    </row>
    <row r="560" spans="2:12" ht="15.75" x14ac:dyDescent="0.25">
      <c r="B560" s="77" t="s">
        <v>3408</v>
      </c>
      <c r="C560" s="77" t="s">
        <v>3409</v>
      </c>
      <c r="D560" s="78">
        <v>1</v>
      </c>
      <c r="E560" s="79">
        <v>25.1</v>
      </c>
      <c r="F560" s="80">
        <v>25.1</v>
      </c>
      <c r="G560" s="81">
        <v>1.24</v>
      </c>
      <c r="H560" s="81">
        <v>1.24</v>
      </c>
      <c r="I560" s="78" t="s">
        <v>4743</v>
      </c>
      <c r="J560" s="78">
        <v>0</v>
      </c>
      <c r="K560" s="78">
        <v>0</v>
      </c>
      <c r="L560" s="82">
        <v>1</v>
      </c>
    </row>
    <row r="561" spans="2:12" ht="15.75" x14ac:dyDescent="0.25">
      <c r="B561" s="77" t="s">
        <v>3418</v>
      </c>
      <c r="C561" s="77" t="s">
        <v>3419</v>
      </c>
      <c r="D561" s="78">
        <v>56</v>
      </c>
      <c r="E561" s="79">
        <v>24.3</v>
      </c>
      <c r="F561" s="80">
        <v>1360.8</v>
      </c>
      <c r="G561" s="81">
        <v>0.94</v>
      </c>
      <c r="H561" s="81">
        <v>52.64</v>
      </c>
      <c r="I561" s="78" t="s">
        <v>4743</v>
      </c>
      <c r="J561" s="78">
        <v>0</v>
      </c>
      <c r="K561" s="78">
        <v>0</v>
      </c>
      <c r="L561" s="82">
        <v>8</v>
      </c>
    </row>
    <row r="562" spans="2:12" ht="15.75" x14ac:dyDescent="0.25">
      <c r="B562" s="77" t="s">
        <v>3440</v>
      </c>
      <c r="C562" s="77" t="s">
        <v>3441</v>
      </c>
      <c r="D562" s="78">
        <v>42</v>
      </c>
      <c r="E562" s="79">
        <v>104</v>
      </c>
      <c r="F562" s="80">
        <v>4368</v>
      </c>
      <c r="G562" s="81">
        <v>3.88</v>
      </c>
      <c r="H562" s="81">
        <v>162.96</v>
      </c>
      <c r="I562" s="78" t="s">
        <v>4743</v>
      </c>
      <c r="J562" s="78">
        <v>0</v>
      </c>
      <c r="K562" s="78">
        <v>0</v>
      </c>
      <c r="L562" s="82">
        <v>12</v>
      </c>
    </row>
    <row r="563" spans="2:12" ht="15.75" x14ac:dyDescent="0.25">
      <c r="B563" s="77" t="s">
        <v>3442</v>
      </c>
      <c r="C563" s="77" t="s">
        <v>3443</v>
      </c>
      <c r="D563" s="78">
        <v>8</v>
      </c>
      <c r="E563" s="79">
        <v>104.8</v>
      </c>
      <c r="F563" s="80">
        <v>838.4</v>
      </c>
      <c r="G563" s="81">
        <v>3.91</v>
      </c>
      <c r="H563" s="81">
        <v>31.28</v>
      </c>
      <c r="I563" s="78" t="s">
        <v>4743</v>
      </c>
      <c r="J563" s="78">
        <v>0</v>
      </c>
      <c r="K563" s="78">
        <v>0</v>
      </c>
      <c r="L563" s="82">
        <v>2</v>
      </c>
    </row>
    <row r="564" spans="2:12" ht="15.75" x14ac:dyDescent="0.25">
      <c r="B564" s="77" t="s">
        <v>3456</v>
      </c>
      <c r="C564" s="77" t="s">
        <v>3457</v>
      </c>
      <c r="D564" s="78">
        <v>28</v>
      </c>
      <c r="E564" s="79">
        <v>1</v>
      </c>
      <c r="F564" s="80">
        <v>28</v>
      </c>
      <c r="G564" s="81">
        <v>0.05</v>
      </c>
      <c r="H564" s="81">
        <v>1.4</v>
      </c>
      <c r="I564" s="78" t="s">
        <v>4743</v>
      </c>
      <c r="J564" s="78">
        <v>0</v>
      </c>
      <c r="K564" s="78">
        <v>0</v>
      </c>
      <c r="L564" s="82">
        <v>4</v>
      </c>
    </row>
    <row r="565" spans="2:12" ht="15.75" x14ac:dyDescent="0.25">
      <c r="B565" s="77" t="s">
        <v>3458</v>
      </c>
      <c r="C565" s="77" t="s">
        <v>3459</v>
      </c>
      <c r="D565" s="78">
        <v>26</v>
      </c>
      <c r="E565" s="79">
        <v>5.0999999999999996</v>
      </c>
      <c r="F565" s="80">
        <v>132.6</v>
      </c>
      <c r="G565" s="81">
        <v>0.22</v>
      </c>
      <c r="H565" s="81">
        <v>5.72</v>
      </c>
      <c r="I565" s="78" t="s">
        <v>4743</v>
      </c>
      <c r="J565" s="78">
        <v>0</v>
      </c>
      <c r="K565" s="78">
        <v>0</v>
      </c>
      <c r="L565" s="82">
        <v>4</v>
      </c>
    </row>
    <row r="566" spans="2:12" ht="15.75" x14ac:dyDescent="0.25">
      <c r="B566" s="77" t="s">
        <v>3460</v>
      </c>
      <c r="C566" s="77" t="s">
        <v>3461</v>
      </c>
      <c r="D566" s="78">
        <v>24</v>
      </c>
      <c r="E566" s="79">
        <v>0.5</v>
      </c>
      <c r="F566" s="80">
        <v>12</v>
      </c>
      <c r="G566" s="81">
        <v>0.02</v>
      </c>
      <c r="H566" s="81">
        <v>0.48</v>
      </c>
      <c r="I566" s="78" t="s">
        <v>4743</v>
      </c>
      <c r="J566" s="78">
        <v>0</v>
      </c>
      <c r="K566" s="78">
        <v>0</v>
      </c>
      <c r="L566" s="82">
        <v>12</v>
      </c>
    </row>
    <row r="567" spans="2:12" ht="15.75" x14ac:dyDescent="0.25">
      <c r="B567" s="77" t="s">
        <v>3468</v>
      </c>
      <c r="C567" s="77" t="s">
        <v>3469</v>
      </c>
      <c r="D567" s="78">
        <v>16</v>
      </c>
      <c r="E567" s="79">
        <v>185</v>
      </c>
      <c r="F567" s="80">
        <v>2960</v>
      </c>
      <c r="G567" s="81">
        <v>6.49</v>
      </c>
      <c r="H567" s="81">
        <v>103.84</v>
      </c>
      <c r="I567" s="78" t="s">
        <v>4743</v>
      </c>
      <c r="J567" s="78">
        <v>0</v>
      </c>
      <c r="K567" s="78">
        <v>0</v>
      </c>
      <c r="L567" s="82">
        <v>4</v>
      </c>
    </row>
    <row r="568" spans="2:12" ht="15.75" x14ac:dyDescent="0.25">
      <c r="B568" s="77" t="s">
        <v>3478</v>
      </c>
      <c r="C568" s="77" t="s">
        <v>3479</v>
      </c>
      <c r="D568" s="78">
        <v>8</v>
      </c>
      <c r="E568" s="79">
        <v>515.5</v>
      </c>
      <c r="F568" s="80">
        <v>4124</v>
      </c>
      <c r="G568" s="81">
        <v>11.42</v>
      </c>
      <c r="H568" s="81">
        <v>91.36</v>
      </c>
      <c r="I568" s="78" t="s">
        <v>4743</v>
      </c>
      <c r="J568" s="78">
        <v>0</v>
      </c>
      <c r="K568" s="78">
        <v>0</v>
      </c>
      <c r="L568" s="82">
        <v>1</v>
      </c>
    </row>
    <row r="569" spans="2:12" ht="15.75" x14ac:dyDescent="0.25">
      <c r="B569" s="77" t="s">
        <v>3480</v>
      </c>
      <c r="C569" s="77" t="s">
        <v>3481</v>
      </c>
      <c r="D569" s="78">
        <v>1</v>
      </c>
      <c r="E569" s="79">
        <v>578.20000000000005</v>
      </c>
      <c r="F569" s="80">
        <v>578.20000000000005</v>
      </c>
      <c r="G569" s="81">
        <v>12.84</v>
      </c>
      <c r="H569" s="81">
        <v>12.84</v>
      </c>
      <c r="I569" s="78" t="s">
        <v>4743</v>
      </c>
      <c r="J569" s="78">
        <v>0</v>
      </c>
      <c r="K569" s="78">
        <v>0</v>
      </c>
      <c r="L569" s="82">
        <v>1</v>
      </c>
    </row>
    <row r="570" spans="2:12" ht="15.75" x14ac:dyDescent="0.25">
      <c r="B570" s="77" t="s">
        <v>3488</v>
      </c>
      <c r="C570" s="77" t="s">
        <v>3489</v>
      </c>
      <c r="D570" s="78">
        <v>7</v>
      </c>
      <c r="E570" s="79">
        <v>255.3</v>
      </c>
      <c r="F570" s="80">
        <v>1787.1</v>
      </c>
      <c r="G570" s="81">
        <v>9.5500000000000007</v>
      </c>
      <c r="H570" s="81">
        <v>66.849999999999994</v>
      </c>
      <c r="I570" s="78" t="s">
        <v>4743</v>
      </c>
      <c r="J570" s="78">
        <v>0</v>
      </c>
      <c r="K570" s="78">
        <v>0</v>
      </c>
      <c r="L570" s="82">
        <v>1</v>
      </c>
    </row>
    <row r="571" spans="2:12" ht="15.75" x14ac:dyDescent="0.25">
      <c r="B571" s="77" t="s">
        <v>3490</v>
      </c>
      <c r="C571" s="77" t="s">
        <v>3491</v>
      </c>
      <c r="D571" s="78">
        <v>1</v>
      </c>
      <c r="E571" s="79">
        <v>271.5</v>
      </c>
      <c r="F571" s="80">
        <v>271.5</v>
      </c>
      <c r="G571" s="81">
        <v>9.98</v>
      </c>
      <c r="H571" s="81">
        <v>9.98</v>
      </c>
      <c r="I571" s="78" t="s">
        <v>4742</v>
      </c>
      <c r="J571" s="78">
        <v>0</v>
      </c>
      <c r="K571" s="78">
        <v>0</v>
      </c>
      <c r="L571" s="82">
        <v>1</v>
      </c>
    </row>
    <row r="572" spans="2:12" ht="15.75" x14ac:dyDescent="0.25">
      <c r="B572" s="77" t="s">
        <v>3504</v>
      </c>
      <c r="C572" s="77" t="s">
        <v>3505</v>
      </c>
      <c r="D572" s="78">
        <v>1</v>
      </c>
      <c r="E572" s="79">
        <v>264.3</v>
      </c>
      <c r="F572" s="80">
        <v>264.3</v>
      </c>
      <c r="G572" s="81">
        <v>6.98</v>
      </c>
      <c r="H572" s="81">
        <v>6.98</v>
      </c>
      <c r="I572" s="78" t="s">
        <v>4743</v>
      </c>
      <c r="J572" s="78">
        <v>0</v>
      </c>
      <c r="K572" s="78">
        <v>0</v>
      </c>
      <c r="L572" s="82">
        <v>1</v>
      </c>
    </row>
    <row r="573" spans="2:12" ht="15.75" x14ac:dyDescent="0.25">
      <c r="B573" s="77" t="s">
        <v>3506</v>
      </c>
      <c r="C573" s="77" t="s">
        <v>3507</v>
      </c>
      <c r="D573" s="78">
        <v>1</v>
      </c>
      <c r="E573" s="79">
        <v>264.3</v>
      </c>
      <c r="F573" s="80">
        <v>264.3</v>
      </c>
      <c r="G573" s="81">
        <v>6.98</v>
      </c>
      <c r="H573" s="81">
        <v>6.98</v>
      </c>
      <c r="I573" s="78" t="s">
        <v>4743</v>
      </c>
      <c r="J573" s="78">
        <v>0</v>
      </c>
      <c r="K573" s="78">
        <v>0</v>
      </c>
      <c r="L573" s="82">
        <v>1</v>
      </c>
    </row>
    <row r="574" spans="2:12" ht="15.75" x14ac:dyDescent="0.25">
      <c r="B574" s="77" t="s">
        <v>3526</v>
      </c>
      <c r="C574" s="77" t="s">
        <v>3527</v>
      </c>
      <c r="D574" s="78">
        <v>7</v>
      </c>
      <c r="E574" s="79">
        <v>231.4</v>
      </c>
      <c r="F574" s="80">
        <v>1619.8</v>
      </c>
      <c r="G574" s="81">
        <v>7.76</v>
      </c>
      <c r="H574" s="81">
        <v>54.32</v>
      </c>
      <c r="I574" s="78" t="s">
        <v>4743</v>
      </c>
      <c r="J574" s="78">
        <v>0</v>
      </c>
      <c r="K574" s="78">
        <v>0</v>
      </c>
      <c r="L574" s="82">
        <v>2</v>
      </c>
    </row>
    <row r="575" spans="2:12" ht="15.75" x14ac:dyDescent="0.25">
      <c r="B575" s="77" t="s">
        <v>3536</v>
      </c>
      <c r="C575" s="77" t="s">
        <v>3537</v>
      </c>
      <c r="D575" s="78">
        <v>7</v>
      </c>
      <c r="E575" s="79">
        <v>181</v>
      </c>
      <c r="F575" s="80">
        <v>1267</v>
      </c>
      <c r="G575" s="81">
        <v>4.83</v>
      </c>
      <c r="H575" s="81">
        <v>33.81</v>
      </c>
      <c r="I575" s="78" t="s">
        <v>4743</v>
      </c>
      <c r="J575" s="78">
        <v>0</v>
      </c>
      <c r="K575" s="78">
        <v>0</v>
      </c>
      <c r="L575" s="82">
        <v>2</v>
      </c>
    </row>
    <row r="576" spans="2:12" ht="15.75" x14ac:dyDescent="0.25">
      <c r="B576" s="77" t="s">
        <v>3570</v>
      </c>
      <c r="C576" s="77" t="s">
        <v>3571</v>
      </c>
      <c r="D576" s="78">
        <v>4</v>
      </c>
      <c r="E576" s="79">
        <v>111.8</v>
      </c>
      <c r="F576" s="80">
        <v>447.2</v>
      </c>
      <c r="G576" s="81">
        <v>2.98</v>
      </c>
      <c r="H576" s="81">
        <v>11.92</v>
      </c>
      <c r="I576" s="78" t="s">
        <v>4743</v>
      </c>
      <c r="J576" s="78">
        <v>0</v>
      </c>
      <c r="K576" s="78">
        <v>0</v>
      </c>
      <c r="L576" s="82">
        <v>1</v>
      </c>
    </row>
    <row r="577" spans="2:12" ht="15.75" x14ac:dyDescent="0.25">
      <c r="B577" s="77" t="s">
        <v>3572</v>
      </c>
      <c r="C577" s="77" t="s">
        <v>3573</v>
      </c>
      <c r="D577" s="78">
        <v>16</v>
      </c>
      <c r="E577" s="79">
        <v>113.4</v>
      </c>
      <c r="F577" s="80">
        <v>1814.4</v>
      </c>
      <c r="G577" s="81">
        <v>3.02</v>
      </c>
      <c r="H577" s="81">
        <v>48.32</v>
      </c>
      <c r="I577" s="78" t="s">
        <v>4743</v>
      </c>
      <c r="J577" s="78">
        <v>0</v>
      </c>
      <c r="K577" s="78">
        <v>0</v>
      </c>
      <c r="L577" s="82">
        <v>4</v>
      </c>
    </row>
    <row r="578" spans="2:12" ht="15.75" x14ac:dyDescent="0.25">
      <c r="B578" s="77" t="s">
        <v>3574</v>
      </c>
      <c r="C578" s="77" t="s">
        <v>3575</v>
      </c>
      <c r="D578" s="78">
        <v>16</v>
      </c>
      <c r="E578" s="79">
        <v>116.8</v>
      </c>
      <c r="F578" s="80">
        <v>1868.8</v>
      </c>
      <c r="G578" s="81">
        <v>3.11</v>
      </c>
      <c r="H578" s="81">
        <v>49.76</v>
      </c>
      <c r="I578" s="78" t="s">
        <v>4743</v>
      </c>
      <c r="J578" s="78">
        <v>0</v>
      </c>
      <c r="K578" s="78">
        <v>0</v>
      </c>
      <c r="L578" s="82">
        <v>4</v>
      </c>
    </row>
    <row r="579" spans="2:12" ht="15.75" x14ac:dyDescent="0.25">
      <c r="B579" s="77" t="s">
        <v>3576</v>
      </c>
      <c r="C579" s="77" t="s">
        <v>3577</v>
      </c>
      <c r="D579" s="78">
        <v>8</v>
      </c>
      <c r="E579" s="79">
        <v>113.4</v>
      </c>
      <c r="F579" s="80">
        <v>907.2</v>
      </c>
      <c r="G579" s="81">
        <v>3.02</v>
      </c>
      <c r="H579" s="81">
        <v>24.16</v>
      </c>
      <c r="I579" s="78" t="s">
        <v>4743</v>
      </c>
      <c r="J579" s="78">
        <v>0</v>
      </c>
      <c r="K579" s="78">
        <v>0</v>
      </c>
      <c r="L579" s="82">
        <v>2</v>
      </c>
    </row>
    <row r="580" spans="2:12" ht="15.75" x14ac:dyDescent="0.25">
      <c r="B580" s="77" t="s">
        <v>3578</v>
      </c>
      <c r="C580" s="77" t="s">
        <v>3579</v>
      </c>
      <c r="D580" s="78">
        <v>4</v>
      </c>
      <c r="E580" s="79">
        <v>111.8</v>
      </c>
      <c r="F580" s="80">
        <v>447.2</v>
      </c>
      <c r="G580" s="81">
        <v>2.98</v>
      </c>
      <c r="H580" s="81">
        <v>11.92</v>
      </c>
      <c r="I580" s="78" t="s">
        <v>4743</v>
      </c>
      <c r="J580" s="78">
        <v>0</v>
      </c>
      <c r="K580" s="78">
        <v>0</v>
      </c>
      <c r="L580" s="82">
        <v>1</v>
      </c>
    </row>
    <row r="581" spans="2:12" ht="15.75" x14ac:dyDescent="0.25">
      <c r="B581" s="77" t="s">
        <v>3586</v>
      </c>
      <c r="C581" s="77" t="s">
        <v>3587</v>
      </c>
      <c r="D581" s="78">
        <v>7</v>
      </c>
      <c r="E581" s="79">
        <v>14.9</v>
      </c>
      <c r="F581" s="80">
        <v>104.3</v>
      </c>
      <c r="G581" s="81">
        <v>0.43</v>
      </c>
      <c r="H581" s="81">
        <v>3.01</v>
      </c>
      <c r="I581" s="78" t="s">
        <v>4743</v>
      </c>
      <c r="J581" s="78">
        <v>0</v>
      </c>
      <c r="K581" s="78">
        <v>0</v>
      </c>
      <c r="L581" s="82">
        <v>1</v>
      </c>
    </row>
    <row r="582" spans="2:12" ht="15.75" x14ac:dyDescent="0.25">
      <c r="B582" s="77" t="s">
        <v>3590</v>
      </c>
      <c r="C582" s="77" t="s">
        <v>3591</v>
      </c>
      <c r="D582" s="78">
        <v>16</v>
      </c>
      <c r="E582" s="79">
        <v>235.1</v>
      </c>
      <c r="F582" s="80">
        <v>3761.6</v>
      </c>
      <c r="G582" s="81">
        <v>6.19</v>
      </c>
      <c r="H582" s="81">
        <v>99.04</v>
      </c>
      <c r="I582" s="78" t="s">
        <v>4742</v>
      </c>
      <c r="J582" s="78">
        <v>0</v>
      </c>
      <c r="K582" s="78">
        <v>0</v>
      </c>
      <c r="L582" s="82">
        <v>2</v>
      </c>
    </row>
    <row r="583" spans="2:12" ht="15.75" x14ac:dyDescent="0.25">
      <c r="B583" s="77" t="s">
        <v>3592</v>
      </c>
      <c r="C583" s="77" t="s">
        <v>3593</v>
      </c>
      <c r="D583" s="78">
        <v>16</v>
      </c>
      <c r="E583" s="79">
        <v>232.1</v>
      </c>
      <c r="F583" s="80">
        <v>3713.6</v>
      </c>
      <c r="G583" s="81">
        <v>6.11</v>
      </c>
      <c r="H583" s="81">
        <v>97.76</v>
      </c>
      <c r="I583" s="78" t="s">
        <v>4742</v>
      </c>
      <c r="J583" s="78">
        <v>0</v>
      </c>
      <c r="K583" s="78">
        <v>0</v>
      </c>
      <c r="L583" s="82">
        <v>2</v>
      </c>
    </row>
    <row r="584" spans="2:12" ht="15.75" x14ac:dyDescent="0.25">
      <c r="B584" s="77" t="s">
        <v>3594</v>
      </c>
      <c r="C584" s="77" t="s">
        <v>3595</v>
      </c>
      <c r="D584" s="78">
        <v>4</v>
      </c>
      <c r="E584" s="79">
        <v>240.1</v>
      </c>
      <c r="F584" s="80">
        <v>960.4</v>
      </c>
      <c r="G584" s="81">
        <v>6.32</v>
      </c>
      <c r="H584" s="81">
        <v>25.28</v>
      </c>
      <c r="I584" s="78" t="s">
        <v>4742</v>
      </c>
      <c r="J584" s="78">
        <v>0</v>
      </c>
      <c r="K584" s="78">
        <v>0</v>
      </c>
      <c r="L584" s="82">
        <v>4</v>
      </c>
    </row>
    <row r="585" spans="2:12" ht="15.75" x14ac:dyDescent="0.25">
      <c r="B585" s="77" t="s">
        <v>3596</v>
      </c>
      <c r="C585" s="77" t="s">
        <v>3597</v>
      </c>
      <c r="D585" s="78">
        <v>2</v>
      </c>
      <c r="E585" s="79">
        <v>230</v>
      </c>
      <c r="F585" s="80">
        <v>460</v>
      </c>
      <c r="G585" s="81">
        <v>6.06</v>
      </c>
      <c r="H585" s="81">
        <v>12.12</v>
      </c>
      <c r="I585" s="78" t="s">
        <v>4742</v>
      </c>
      <c r="J585" s="78">
        <v>0</v>
      </c>
      <c r="K585" s="78">
        <v>0</v>
      </c>
      <c r="L585" s="82">
        <v>2</v>
      </c>
    </row>
    <row r="586" spans="2:12" ht="15.75" x14ac:dyDescent="0.25">
      <c r="B586" s="77" t="s">
        <v>3598</v>
      </c>
      <c r="C586" s="77" t="s">
        <v>3599</v>
      </c>
      <c r="D586" s="78">
        <v>2</v>
      </c>
      <c r="E586" s="79">
        <v>377.3</v>
      </c>
      <c r="F586" s="80">
        <v>754.6</v>
      </c>
      <c r="G586" s="81">
        <v>8.2200000000000006</v>
      </c>
      <c r="H586" s="81">
        <v>16.440000000000001</v>
      </c>
      <c r="I586" s="78" t="s">
        <v>4742</v>
      </c>
      <c r="J586" s="78">
        <v>0</v>
      </c>
      <c r="K586" s="78">
        <v>0</v>
      </c>
      <c r="L586" s="82">
        <v>2</v>
      </c>
    </row>
    <row r="587" spans="2:12" ht="15.75" x14ac:dyDescent="0.25">
      <c r="B587" s="77" t="s">
        <v>3600</v>
      </c>
      <c r="C587" s="77" t="s">
        <v>3601</v>
      </c>
      <c r="D587" s="78">
        <v>1</v>
      </c>
      <c r="E587" s="79">
        <v>212.7</v>
      </c>
      <c r="F587" s="80">
        <v>212.7</v>
      </c>
      <c r="G587" s="81">
        <v>4.84</v>
      </c>
      <c r="H587" s="81">
        <v>4.84</v>
      </c>
      <c r="I587" s="78" t="s">
        <v>4742</v>
      </c>
      <c r="J587" s="78">
        <v>0</v>
      </c>
      <c r="K587" s="78">
        <v>0</v>
      </c>
      <c r="L587" s="82">
        <v>1</v>
      </c>
    </row>
    <row r="588" spans="2:12" ht="15.75" x14ac:dyDescent="0.25">
      <c r="B588" s="77" t="s">
        <v>3602</v>
      </c>
      <c r="C588" s="77" t="s">
        <v>3603</v>
      </c>
      <c r="D588" s="78">
        <v>2</v>
      </c>
      <c r="E588" s="79">
        <v>214.9</v>
      </c>
      <c r="F588" s="80">
        <v>429.8</v>
      </c>
      <c r="G588" s="81">
        <v>4.8899999999999997</v>
      </c>
      <c r="H588" s="81">
        <v>9.7799999999999994</v>
      </c>
      <c r="I588" s="78" t="s">
        <v>4742</v>
      </c>
      <c r="J588" s="78">
        <v>0</v>
      </c>
      <c r="K588" s="78">
        <v>0</v>
      </c>
      <c r="L588" s="82">
        <v>2</v>
      </c>
    </row>
    <row r="589" spans="2:12" ht="15.75" x14ac:dyDescent="0.25">
      <c r="B589" s="77" t="s">
        <v>3604</v>
      </c>
      <c r="C589" s="77" t="s">
        <v>3605</v>
      </c>
      <c r="D589" s="78">
        <v>1</v>
      </c>
      <c r="E589" s="79">
        <v>212.7</v>
      </c>
      <c r="F589" s="80">
        <v>212.7</v>
      </c>
      <c r="G589" s="81">
        <v>4.84</v>
      </c>
      <c r="H589" s="81">
        <v>4.84</v>
      </c>
      <c r="I589" s="78" t="s">
        <v>4742</v>
      </c>
      <c r="J589" s="78">
        <v>0</v>
      </c>
      <c r="K589" s="78">
        <v>0</v>
      </c>
      <c r="L589" s="82">
        <v>1</v>
      </c>
    </row>
    <row r="590" spans="2:12" ht="15.75" x14ac:dyDescent="0.25">
      <c r="B590" s="77" t="s">
        <v>3606</v>
      </c>
      <c r="C590" s="77" t="s">
        <v>3607</v>
      </c>
      <c r="D590" s="78">
        <v>2</v>
      </c>
      <c r="E590" s="79">
        <v>103.8</v>
      </c>
      <c r="F590" s="80">
        <v>207.6</v>
      </c>
      <c r="G590" s="81">
        <v>2.86</v>
      </c>
      <c r="H590" s="81">
        <v>5.72</v>
      </c>
      <c r="I590" s="78" t="s">
        <v>4742</v>
      </c>
      <c r="J590" s="78">
        <v>0</v>
      </c>
      <c r="K590" s="78">
        <v>0</v>
      </c>
      <c r="L590" s="82">
        <v>2</v>
      </c>
    </row>
    <row r="591" spans="2:12" ht="15.75" x14ac:dyDescent="0.25">
      <c r="B591" s="77" t="s">
        <v>3608</v>
      </c>
      <c r="C591" s="77" t="s">
        <v>3609</v>
      </c>
      <c r="D591" s="78">
        <v>2</v>
      </c>
      <c r="E591" s="79">
        <v>106.7</v>
      </c>
      <c r="F591" s="80">
        <v>213.4</v>
      </c>
      <c r="G591" s="81">
        <v>2.93</v>
      </c>
      <c r="H591" s="81">
        <v>5.86</v>
      </c>
      <c r="I591" s="78" t="s">
        <v>4742</v>
      </c>
      <c r="J591" s="78">
        <v>0</v>
      </c>
      <c r="K591" s="78">
        <v>0</v>
      </c>
      <c r="L591" s="82">
        <v>2</v>
      </c>
    </row>
    <row r="592" spans="2:12" ht="15.75" x14ac:dyDescent="0.25">
      <c r="B592" s="77" t="s">
        <v>3614</v>
      </c>
      <c r="C592" s="77" t="s">
        <v>3615</v>
      </c>
      <c r="D592" s="78">
        <v>17</v>
      </c>
      <c r="E592" s="79">
        <v>53.5</v>
      </c>
      <c r="F592" s="80">
        <v>909.5</v>
      </c>
      <c r="G592" s="81">
        <v>1.73</v>
      </c>
      <c r="H592" s="81">
        <v>29.41</v>
      </c>
      <c r="I592" s="78" t="s">
        <v>4742</v>
      </c>
      <c r="J592" s="78">
        <v>0</v>
      </c>
      <c r="K592" s="78">
        <v>0</v>
      </c>
      <c r="L592" s="82">
        <v>5</v>
      </c>
    </row>
    <row r="593" spans="2:12" ht="15.75" x14ac:dyDescent="0.25">
      <c r="B593" s="77" t="s">
        <v>3616</v>
      </c>
      <c r="C593" s="77" t="s">
        <v>3617</v>
      </c>
      <c r="D593" s="78">
        <v>1</v>
      </c>
      <c r="E593" s="79">
        <v>46.4</v>
      </c>
      <c r="F593" s="80">
        <v>46.4</v>
      </c>
      <c r="G593" s="81">
        <v>1.5</v>
      </c>
      <c r="H593" s="81">
        <v>1.5</v>
      </c>
      <c r="I593" s="78" t="s">
        <v>4742</v>
      </c>
      <c r="J593" s="78">
        <v>0</v>
      </c>
      <c r="K593" s="78">
        <v>0</v>
      </c>
      <c r="L593" s="82">
        <v>1</v>
      </c>
    </row>
    <row r="594" spans="2:12" ht="15.75" x14ac:dyDescent="0.25">
      <c r="B594" s="77" t="s">
        <v>3618</v>
      </c>
      <c r="C594" s="77" t="s">
        <v>3619</v>
      </c>
      <c r="D594" s="78">
        <v>1</v>
      </c>
      <c r="E594" s="79">
        <v>49.2</v>
      </c>
      <c r="F594" s="80">
        <v>49.2</v>
      </c>
      <c r="G594" s="81">
        <v>1.59</v>
      </c>
      <c r="H594" s="81">
        <v>1.59</v>
      </c>
      <c r="I594" s="78" t="s">
        <v>4742</v>
      </c>
      <c r="J594" s="78">
        <v>0</v>
      </c>
      <c r="K594" s="78">
        <v>0</v>
      </c>
      <c r="L594" s="82">
        <v>1</v>
      </c>
    </row>
    <row r="595" spans="2:12" ht="15.75" x14ac:dyDescent="0.25">
      <c r="B595" s="77" t="s">
        <v>3620</v>
      </c>
      <c r="C595" s="77" t="s">
        <v>3621</v>
      </c>
      <c r="D595" s="78">
        <v>1</v>
      </c>
      <c r="E595" s="79">
        <v>52.6</v>
      </c>
      <c r="F595" s="80">
        <v>52.6</v>
      </c>
      <c r="G595" s="81">
        <v>1.7</v>
      </c>
      <c r="H595" s="81">
        <v>1.7</v>
      </c>
      <c r="I595" s="78" t="s">
        <v>4742</v>
      </c>
      <c r="J595" s="78">
        <v>0</v>
      </c>
      <c r="K595" s="78">
        <v>0</v>
      </c>
      <c r="L595" s="82">
        <v>1</v>
      </c>
    </row>
    <row r="596" spans="2:12" ht="15.75" x14ac:dyDescent="0.25">
      <c r="B596" s="77" t="s">
        <v>3622</v>
      </c>
      <c r="C596" s="77" t="s">
        <v>3623</v>
      </c>
      <c r="D596" s="78">
        <v>1</v>
      </c>
      <c r="E596" s="79">
        <v>37.299999999999997</v>
      </c>
      <c r="F596" s="80">
        <v>37.299999999999997</v>
      </c>
      <c r="G596" s="81">
        <v>1.21</v>
      </c>
      <c r="H596" s="81">
        <v>1.21</v>
      </c>
      <c r="I596" s="78" t="s">
        <v>4742</v>
      </c>
      <c r="J596" s="78">
        <v>0</v>
      </c>
      <c r="K596" s="78">
        <v>0</v>
      </c>
      <c r="L596" s="82">
        <v>1</v>
      </c>
    </row>
    <row r="597" spans="2:12" ht="15.75" x14ac:dyDescent="0.25">
      <c r="B597" s="77" t="s">
        <v>3624</v>
      </c>
      <c r="C597" s="77" t="s">
        <v>3625</v>
      </c>
      <c r="D597" s="78">
        <v>2</v>
      </c>
      <c r="E597" s="79">
        <v>35.700000000000003</v>
      </c>
      <c r="F597" s="80">
        <v>71.400000000000006</v>
      </c>
      <c r="G597" s="81">
        <v>1.1599999999999999</v>
      </c>
      <c r="H597" s="81">
        <v>2.3199999999999998</v>
      </c>
      <c r="I597" s="78" t="s">
        <v>4742</v>
      </c>
      <c r="J597" s="78">
        <v>0</v>
      </c>
      <c r="K597" s="78">
        <v>0</v>
      </c>
      <c r="L597" s="82">
        <v>2</v>
      </c>
    </row>
    <row r="598" spans="2:12" ht="15.75" x14ac:dyDescent="0.25">
      <c r="B598" s="77" t="s">
        <v>3626</v>
      </c>
      <c r="C598" s="77" t="s">
        <v>3627</v>
      </c>
      <c r="D598" s="78">
        <v>1</v>
      </c>
      <c r="E598" s="79">
        <v>29.5</v>
      </c>
      <c r="F598" s="80">
        <v>29.5</v>
      </c>
      <c r="G598" s="81">
        <v>0.96</v>
      </c>
      <c r="H598" s="81">
        <v>0.96</v>
      </c>
      <c r="I598" s="78" t="s">
        <v>4742</v>
      </c>
      <c r="J598" s="78">
        <v>0</v>
      </c>
      <c r="K598" s="78">
        <v>0</v>
      </c>
      <c r="L598" s="82">
        <v>1</v>
      </c>
    </row>
    <row r="599" spans="2:12" ht="15.75" x14ac:dyDescent="0.25">
      <c r="B599" s="77" t="s">
        <v>3628</v>
      </c>
      <c r="C599" s="77" t="s">
        <v>3629</v>
      </c>
      <c r="D599" s="78">
        <v>1</v>
      </c>
      <c r="E599" s="79">
        <v>24.7</v>
      </c>
      <c r="F599" s="80">
        <v>24.7</v>
      </c>
      <c r="G599" s="81">
        <v>0.8</v>
      </c>
      <c r="H599" s="81">
        <v>0.8</v>
      </c>
      <c r="I599" s="78" t="s">
        <v>4742</v>
      </c>
      <c r="J599" s="78">
        <v>0</v>
      </c>
      <c r="K599" s="78">
        <v>0</v>
      </c>
      <c r="L599" s="82">
        <v>1</v>
      </c>
    </row>
    <row r="600" spans="2:12" ht="15.75" x14ac:dyDescent="0.25">
      <c r="B600" s="77" t="s">
        <v>3630</v>
      </c>
      <c r="C600" s="77" t="s">
        <v>3631</v>
      </c>
      <c r="D600" s="78">
        <v>2</v>
      </c>
      <c r="E600" s="79">
        <v>216.8</v>
      </c>
      <c r="F600" s="80">
        <v>433.6</v>
      </c>
      <c r="G600" s="81">
        <v>4.96</v>
      </c>
      <c r="H600" s="81">
        <v>9.92</v>
      </c>
      <c r="I600" s="78" t="s">
        <v>4742</v>
      </c>
      <c r="J600" s="78">
        <v>0</v>
      </c>
      <c r="K600" s="78">
        <v>0</v>
      </c>
      <c r="L600" s="82">
        <v>2</v>
      </c>
    </row>
    <row r="601" spans="2:12" ht="15.75" x14ac:dyDescent="0.25">
      <c r="B601" s="77" t="s">
        <v>3632</v>
      </c>
      <c r="C601" s="77" t="s">
        <v>3633</v>
      </c>
      <c r="D601" s="78">
        <v>1</v>
      </c>
      <c r="E601" s="79">
        <v>219.2</v>
      </c>
      <c r="F601" s="80">
        <v>219.2</v>
      </c>
      <c r="G601" s="81">
        <v>5.01</v>
      </c>
      <c r="H601" s="81">
        <v>5.01</v>
      </c>
      <c r="I601" s="78" t="s">
        <v>4742</v>
      </c>
      <c r="J601" s="78">
        <v>0</v>
      </c>
      <c r="K601" s="78">
        <v>0</v>
      </c>
      <c r="L601" s="82">
        <v>1</v>
      </c>
    </row>
    <row r="602" spans="2:12" ht="15.75" x14ac:dyDescent="0.25">
      <c r="B602" s="77" t="s">
        <v>3634</v>
      </c>
      <c r="C602" s="77" t="s">
        <v>3635</v>
      </c>
      <c r="D602" s="78">
        <v>1</v>
      </c>
      <c r="E602" s="79">
        <v>219.2</v>
      </c>
      <c r="F602" s="80">
        <v>219.2</v>
      </c>
      <c r="G602" s="81">
        <v>5.01</v>
      </c>
      <c r="H602" s="81">
        <v>5.01</v>
      </c>
      <c r="I602" s="78" t="s">
        <v>4742</v>
      </c>
      <c r="J602" s="78">
        <v>0</v>
      </c>
      <c r="K602" s="78">
        <v>0</v>
      </c>
      <c r="L602" s="82">
        <v>1</v>
      </c>
    </row>
    <row r="603" spans="2:12" ht="15.75" x14ac:dyDescent="0.25">
      <c r="B603" s="77" t="s">
        <v>3640</v>
      </c>
      <c r="C603" s="77" t="s">
        <v>3641</v>
      </c>
      <c r="D603" s="78">
        <v>1</v>
      </c>
      <c r="E603" s="79">
        <v>322.89999999999998</v>
      </c>
      <c r="F603" s="80">
        <v>322.89999999999998</v>
      </c>
      <c r="G603" s="81">
        <v>6.46</v>
      </c>
      <c r="H603" s="81">
        <v>6.46</v>
      </c>
      <c r="I603" s="78" t="s">
        <v>4743</v>
      </c>
      <c r="J603" s="78">
        <v>0</v>
      </c>
      <c r="K603" s="78">
        <v>0</v>
      </c>
      <c r="L603" s="82">
        <v>1</v>
      </c>
    </row>
    <row r="604" spans="2:12" ht="15.75" x14ac:dyDescent="0.25">
      <c r="B604" s="77" t="s">
        <v>3642</v>
      </c>
      <c r="C604" s="77" t="s">
        <v>3643</v>
      </c>
      <c r="D604" s="78">
        <v>1</v>
      </c>
      <c r="E604" s="79">
        <v>473.1</v>
      </c>
      <c r="F604" s="80">
        <v>473.1</v>
      </c>
      <c r="G604" s="81">
        <v>9.8000000000000007</v>
      </c>
      <c r="H604" s="81">
        <v>9.8000000000000007</v>
      </c>
      <c r="I604" s="78" t="s">
        <v>4743</v>
      </c>
      <c r="J604" s="78">
        <v>0</v>
      </c>
      <c r="K604" s="78">
        <v>0</v>
      </c>
      <c r="L604" s="82">
        <v>1</v>
      </c>
    </row>
    <row r="605" spans="2:12" ht="15.75" x14ac:dyDescent="0.25">
      <c r="B605" s="77" t="s">
        <v>3650</v>
      </c>
      <c r="C605" s="77" t="s">
        <v>3651</v>
      </c>
      <c r="D605" s="78">
        <v>1</v>
      </c>
      <c r="E605" s="79">
        <v>36</v>
      </c>
      <c r="F605" s="80">
        <v>36</v>
      </c>
      <c r="G605" s="81">
        <v>0.98</v>
      </c>
      <c r="H605" s="81">
        <v>0.98</v>
      </c>
      <c r="I605" s="78" t="s">
        <v>4743</v>
      </c>
      <c r="J605" s="78">
        <v>0</v>
      </c>
      <c r="K605" s="78">
        <v>0</v>
      </c>
      <c r="L605" s="82">
        <v>1</v>
      </c>
    </row>
    <row r="606" spans="2:12" ht="15.75" x14ac:dyDescent="0.25">
      <c r="B606" s="77" t="s">
        <v>3652</v>
      </c>
      <c r="C606" s="77" t="s">
        <v>3653</v>
      </c>
      <c r="D606" s="78">
        <v>1</v>
      </c>
      <c r="E606" s="79">
        <v>45.9</v>
      </c>
      <c r="F606" s="80">
        <v>45.9</v>
      </c>
      <c r="G606" s="81">
        <v>1.25</v>
      </c>
      <c r="H606" s="81">
        <v>1.25</v>
      </c>
      <c r="I606" s="78" t="s">
        <v>4743</v>
      </c>
      <c r="J606" s="78">
        <v>0</v>
      </c>
      <c r="K606" s="78">
        <v>0</v>
      </c>
      <c r="L606" s="82">
        <v>1</v>
      </c>
    </row>
    <row r="607" spans="2:12" ht="15.75" x14ac:dyDescent="0.25">
      <c r="B607" s="77" t="s">
        <v>3668</v>
      </c>
      <c r="C607" s="77" t="s">
        <v>3669</v>
      </c>
      <c r="D607" s="78">
        <v>7</v>
      </c>
      <c r="E607" s="79">
        <v>1414.8</v>
      </c>
      <c r="F607" s="80">
        <v>9903.6</v>
      </c>
      <c r="G607" s="81">
        <v>34.65</v>
      </c>
      <c r="H607" s="81">
        <v>242.55</v>
      </c>
      <c r="I607" s="78" t="s">
        <v>4743</v>
      </c>
      <c r="J607" s="78">
        <v>0</v>
      </c>
      <c r="K607" s="78">
        <v>0</v>
      </c>
      <c r="L607" s="82">
        <v>1</v>
      </c>
    </row>
    <row r="608" spans="2:12" ht="15.75" x14ac:dyDescent="0.25">
      <c r="B608" s="77" t="s">
        <v>3672</v>
      </c>
      <c r="C608" s="77" t="s">
        <v>3673</v>
      </c>
      <c r="D608" s="78">
        <v>128</v>
      </c>
      <c r="E608" s="79">
        <v>1.6</v>
      </c>
      <c r="F608" s="80">
        <v>204.8</v>
      </c>
      <c r="G608" s="81">
        <v>0.03</v>
      </c>
      <c r="H608" s="81">
        <v>3.84</v>
      </c>
      <c r="I608" s="78" t="s">
        <v>4743</v>
      </c>
      <c r="J608" s="78">
        <v>0</v>
      </c>
      <c r="K608" s="78">
        <v>0</v>
      </c>
      <c r="L608" s="82">
        <v>16</v>
      </c>
    </row>
    <row r="609" spans="1:12" ht="15.75" x14ac:dyDescent="0.25">
      <c r="B609" s="77" t="s">
        <v>3674</v>
      </c>
      <c r="C609" s="77" t="s">
        <v>3675</v>
      </c>
      <c r="D609" s="78">
        <v>16</v>
      </c>
      <c r="E609" s="79">
        <v>1</v>
      </c>
      <c r="F609" s="80">
        <v>16</v>
      </c>
      <c r="G609" s="81">
        <v>0.02</v>
      </c>
      <c r="H609" s="81">
        <v>0.32</v>
      </c>
      <c r="I609" s="78" t="s">
        <v>4743</v>
      </c>
      <c r="J609" s="78">
        <v>0</v>
      </c>
      <c r="K609" s="78">
        <v>0</v>
      </c>
      <c r="L609" s="82">
        <v>8</v>
      </c>
    </row>
    <row r="610" spans="1:12" ht="15.75" x14ac:dyDescent="0.25">
      <c r="B610" s="77" t="s">
        <v>3676</v>
      </c>
      <c r="C610" s="77" t="s">
        <v>3677</v>
      </c>
      <c r="D610" s="78">
        <v>8</v>
      </c>
      <c r="E610" s="79">
        <v>47.7</v>
      </c>
      <c r="F610" s="80">
        <v>381.6</v>
      </c>
      <c r="G610" s="81">
        <v>2.83</v>
      </c>
      <c r="H610" s="81">
        <v>22.64</v>
      </c>
      <c r="I610" s="78" t="s">
        <v>4743</v>
      </c>
      <c r="J610" s="78">
        <v>0</v>
      </c>
      <c r="K610" s="78">
        <v>0</v>
      </c>
      <c r="L610" s="82">
        <v>4</v>
      </c>
    </row>
    <row r="611" spans="1:12" x14ac:dyDescent="0.25">
      <c r="A611" t="s">
        <v>4785</v>
      </c>
    </row>
    <row r="612" spans="1:12" ht="15.75" x14ac:dyDescent="0.25">
      <c r="B612" s="77" t="s">
        <v>2625</v>
      </c>
      <c r="C612" s="77" t="s">
        <v>2626</v>
      </c>
      <c r="D612" s="78">
        <v>15</v>
      </c>
      <c r="E612" s="79">
        <v>45.5</v>
      </c>
      <c r="F612" s="80">
        <v>682.5</v>
      </c>
      <c r="G612" s="81">
        <v>1.28</v>
      </c>
      <c r="H612" s="81">
        <v>19.2</v>
      </c>
      <c r="I612" s="78" t="s">
        <v>4742</v>
      </c>
      <c r="J612" s="78">
        <v>0</v>
      </c>
      <c r="K612" s="78">
        <v>0</v>
      </c>
      <c r="L612" s="83">
        <v>2</v>
      </c>
    </row>
    <row r="613" spans="1:12" ht="15.75" x14ac:dyDescent="0.25">
      <c r="B613" s="77" t="s">
        <v>2643</v>
      </c>
      <c r="C613" s="77" t="s">
        <v>2644</v>
      </c>
      <c r="D613" s="78">
        <v>3</v>
      </c>
      <c r="E613" s="79">
        <v>4551.2</v>
      </c>
      <c r="F613" s="80">
        <v>13653.6</v>
      </c>
      <c r="G613" s="81">
        <v>57.72</v>
      </c>
      <c r="H613" s="81">
        <v>173.16</v>
      </c>
      <c r="I613" s="78" t="s">
        <v>4742</v>
      </c>
      <c r="J613" s="78"/>
      <c r="K613" s="78"/>
      <c r="L613" s="83">
        <v>0</v>
      </c>
    </row>
    <row r="614" spans="1:12" ht="15.75" x14ac:dyDescent="0.25">
      <c r="B614" s="77" t="s">
        <v>2645</v>
      </c>
      <c r="C614" s="77" t="s">
        <v>2646</v>
      </c>
      <c r="D614" s="78">
        <v>2</v>
      </c>
      <c r="E614" s="79">
        <v>4535.6000000000004</v>
      </c>
      <c r="F614" s="80">
        <v>9071.2000000000007</v>
      </c>
      <c r="G614" s="81">
        <v>57.32</v>
      </c>
      <c r="H614" s="81">
        <v>114.64</v>
      </c>
      <c r="I614" s="78" t="s">
        <v>4742</v>
      </c>
      <c r="J614" s="78"/>
      <c r="K614" s="78"/>
      <c r="L614" s="83">
        <v>0</v>
      </c>
    </row>
    <row r="615" spans="1:12" ht="15.75" x14ac:dyDescent="0.25">
      <c r="B615" s="77" t="s">
        <v>2711</v>
      </c>
      <c r="C615" s="77" t="s">
        <v>2712</v>
      </c>
      <c r="D615" s="78">
        <v>2</v>
      </c>
      <c r="E615" s="79">
        <v>658.3</v>
      </c>
      <c r="F615" s="80">
        <v>1316.6</v>
      </c>
      <c r="G615" s="81">
        <v>12.62</v>
      </c>
      <c r="H615" s="81">
        <v>25.24</v>
      </c>
      <c r="I615" s="78" t="s">
        <v>4742</v>
      </c>
      <c r="J615" s="78">
        <v>0</v>
      </c>
      <c r="K615" s="78">
        <v>0</v>
      </c>
      <c r="L615" s="83">
        <v>1</v>
      </c>
    </row>
    <row r="616" spans="1:12" ht="15.75" x14ac:dyDescent="0.25">
      <c r="B616" s="77" t="s">
        <v>2713</v>
      </c>
      <c r="C616" s="77" t="s">
        <v>2714</v>
      </c>
      <c r="D616" s="78">
        <v>2</v>
      </c>
      <c r="E616" s="79">
        <v>670.6</v>
      </c>
      <c r="F616" s="80">
        <v>1341.2</v>
      </c>
      <c r="G616" s="81">
        <v>12.95</v>
      </c>
      <c r="H616" s="81">
        <v>25.9</v>
      </c>
      <c r="I616" s="78" t="s">
        <v>4742</v>
      </c>
      <c r="J616" s="78">
        <v>0</v>
      </c>
      <c r="K616" s="78">
        <v>0</v>
      </c>
      <c r="L616" s="83">
        <v>0</v>
      </c>
    </row>
    <row r="617" spans="1:12" ht="15.75" x14ac:dyDescent="0.25">
      <c r="B617" s="77" t="s">
        <v>2715</v>
      </c>
      <c r="C617" s="77" t="s">
        <v>2716</v>
      </c>
      <c r="D617" s="78">
        <v>4</v>
      </c>
      <c r="E617" s="79">
        <v>645.79999999999995</v>
      </c>
      <c r="F617" s="80">
        <v>2583.1999999999998</v>
      </c>
      <c r="G617" s="81">
        <v>12.24</v>
      </c>
      <c r="H617" s="81">
        <v>48.96</v>
      </c>
      <c r="I617" s="78" t="s">
        <v>4743</v>
      </c>
      <c r="J617" s="78">
        <v>0</v>
      </c>
      <c r="K617" s="78">
        <v>0</v>
      </c>
      <c r="L617" s="83">
        <v>1</v>
      </c>
    </row>
    <row r="618" spans="1:12" ht="15.75" x14ac:dyDescent="0.25">
      <c r="B618" s="77" t="s">
        <v>2717</v>
      </c>
      <c r="C618" s="77" t="s">
        <v>2718</v>
      </c>
      <c r="D618" s="78">
        <v>1</v>
      </c>
      <c r="E618" s="79">
        <v>645.79999999999995</v>
      </c>
      <c r="F618" s="80">
        <v>645.79999999999995</v>
      </c>
      <c r="G618" s="81">
        <v>12.24</v>
      </c>
      <c r="H618" s="81">
        <v>12.24</v>
      </c>
      <c r="I618" s="78" t="s">
        <v>4742</v>
      </c>
      <c r="J618" s="78">
        <v>0</v>
      </c>
      <c r="K618" s="78">
        <v>0</v>
      </c>
      <c r="L618" s="83">
        <v>1</v>
      </c>
    </row>
    <row r="619" spans="1:12" ht="15.75" x14ac:dyDescent="0.25">
      <c r="B619" s="77" t="s">
        <v>2719</v>
      </c>
      <c r="C619" s="77" t="s">
        <v>2720</v>
      </c>
      <c r="D619" s="78">
        <v>1</v>
      </c>
      <c r="E619" s="79">
        <v>658.1</v>
      </c>
      <c r="F619" s="80">
        <v>658.1</v>
      </c>
      <c r="G619" s="81">
        <v>12.56</v>
      </c>
      <c r="H619" s="81">
        <v>12.56</v>
      </c>
      <c r="I619" s="78" t="s">
        <v>4742</v>
      </c>
      <c r="J619" s="78">
        <v>0</v>
      </c>
      <c r="K619" s="78">
        <v>0</v>
      </c>
      <c r="L619" s="83">
        <v>0</v>
      </c>
    </row>
    <row r="620" spans="1:12" ht="15.75" x14ac:dyDescent="0.25">
      <c r="B620" s="77" t="s">
        <v>2721</v>
      </c>
      <c r="C620" s="77" t="s">
        <v>2722</v>
      </c>
      <c r="D620" s="78">
        <v>2</v>
      </c>
      <c r="E620" s="79">
        <v>645.79999999999995</v>
      </c>
      <c r="F620" s="80">
        <v>1291.5999999999999</v>
      </c>
      <c r="G620" s="81">
        <v>12.24</v>
      </c>
      <c r="H620" s="81">
        <v>24.48</v>
      </c>
      <c r="I620" s="78" t="s">
        <v>4743</v>
      </c>
      <c r="J620" s="78">
        <v>0</v>
      </c>
      <c r="K620" s="78">
        <v>0</v>
      </c>
      <c r="L620" s="83">
        <v>1</v>
      </c>
    </row>
    <row r="621" spans="1:12" ht="15.75" x14ac:dyDescent="0.25">
      <c r="B621" s="77" t="s">
        <v>2779</v>
      </c>
      <c r="C621" s="77" t="s">
        <v>2780</v>
      </c>
      <c r="D621" s="78">
        <v>50</v>
      </c>
      <c r="E621" s="79">
        <v>118.4</v>
      </c>
      <c r="F621" s="80">
        <v>5920</v>
      </c>
      <c r="G621" s="81">
        <v>4.2300000000000004</v>
      </c>
      <c r="H621" s="81">
        <v>211.5</v>
      </c>
      <c r="I621" s="78" t="s">
        <v>4743</v>
      </c>
      <c r="J621" s="78">
        <v>0</v>
      </c>
      <c r="K621" s="78">
        <v>0</v>
      </c>
      <c r="L621" s="83">
        <v>14</v>
      </c>
    </row>
    <row r="622" spans="1:12" ht="15.75" x14ac:dyDescent="0.25">
      <c r="B622" s="77" t="s">
        <v>2795</v>
      </c>
      <c r="C622" s="77" t="s">
        <v>2796</v>
      </c>
      <c r="D622" s="78">
        <v>9</v>
      </c>
      <c r="E622" s="79">
        <v>3763.7</v>
      </c>
      <c r="F622" s="80">
        <v>33873.300000000003</v>
      </c>
      <c r="G622" s="81">
        <v>45.26</v>
      </c>
      <c r="H622" s="81">
        <v>407.34</v>
      </c>
      <c r="I622" s="78" t="s">
        <v>4742</v>
      </c>
      <c r="J622" s="78">
        <v>0</v>
      </c>
      <c r="K622" s="78">
        <v>0</v>
      </c>
      <c r="L622" s="83">
        <v>2</v>
      </c>
    </row>
    <row r="623" spans="1:12" ht="15.75" x14ac:dyDescent="0.25">
      <c r="B623" s="77" t="s">
        <v>2870</v>
      </c>
      <c r="C623" s="77" t="s">
        <v>2871</v>
      </c>
      <c r="D623" s="78">
        <v>102</v>
      </c>
      <c r="E623" s="79">
        <v>8.4</v>
      </c>
      <c r="F623" s="80">
        <v>856.8</v>
      </c>
      <c r="G623" s="81">
        <v>0.13</v>
      </c>
      <c r="H623" s="81">
        <v>13.26</v>
      </c>
      <c r="I623" s="78" t="s">
        <v>4743</v>
      </c>
      <c r="J623" s="78">
        <v>0</v>
      </c>
      <c r="K623" s="78">
        <v>0</v>
      </c>
      <c r="L623" s="83">
        <v>14</v>
      </c>
    </row>
    <row r="624" spans="1:12" ht="15.75" x14ac:dyDescent="0.25">
      <c r="B624" s="77" t="s">
        <v>2872</v>
      </c>
      <c r="C624" s="77" t="s">
        <v>2873</v>
      </c>
      <c r="D624" s="78">
        <v>102</v>
      </c>
      <c r="E624" s="79">
        <v>2.2000000000000002</v>
      </c>
      <c r="F624" s="80">
        <v>224.4</v>
      </c>
      <c r="G624" s="81">
        <v>0.12</v>
      </c>
      <c r="H624" s="81">
        <v>12.24</v>
      </c>
      <c r="I624" s="78" t="s">
        <v>4743</v>
      </c>
      <c r="J624" s="78">
        <v>0</v>
      </c>
      <c r="K624" s="78">
        <v>0</v>
      </c>
      <c r="L624" s="83">
        <v>14</v>
      </c>
    </row>
    <row r="625" spans="2:12" ht="15.75" x14ac:dyDescent="0.25">
      <c r="B625" s="77" t="s">
        <v>2884</v>
      </c>
      <c r="C625" s="77" t="s">
        <v>2885</v>
      </c>
      <c r="D625" s="78">
        <v>8</v>
      </c>
      <c r="E625" s="79">
        <v>247</v>
      </c>
      <c r="F625" s="80">
        <v>1976</v>
      </c>
      <c r="G625" s="81">
        <v>4.5999999999999996</v>
      </c>
      <c r="H625" s="81">
        <v>36.799999999999997</v>
      </c>
      <c r="I625" s="78" t="s">
        <v>4742</v>
      </c>
      <c r="J625" s="78">
        <v>0</v>
      </c>
      <c r="K625" s="78">
        <v>0</v>
      </c>
      <c r="L625" s="83">
        <v>2</v>
      </c>
    </row>
    <row r="626" spans="2:12" ht="15.75" x14ac:dyDescent="0.25">
      <c r="B626" s="77" t="s">
        <v>2886</v>
      </c>
      <c r="C626" s="77" t="s">
        <v>2887</v>
      </c>
      <c r="D626" s="78">
        <v>6</v>
      </c>
      <c r="E626" s="79">
        <v>1190.4000000000001</v>
      </c>
      <c r="F626" s="80">
        <v>7142.4</v>
      </c>
      <c r="G626" s="81">
        <v>25.3</v>
      </c>
      <c r="H626" s="81">
        <v>151.80000000000001</v>
      </c>
      <c r="I626" s="78" t="s">
        <v>4742</v>
      </c>
      <c r="J626" s="78">
        <v>0</v>
      </c>
      <c r="K626" s="78">
        <v>0</v>
      </c>
      <c r="L626" s="83">
        <v>2</v>
      </c>
    </row>
    <row r="627" spans="2:12" ht="15.75" x14ac:dyDescent="0.25">
      <c r="B627" s="77" t="s">
        <v>2906</v>
      </c>
      <c r="C627" s="77" t="s">
        <v>2907</v>
      </c>
      <c r="D627" s="78">
        <v>10</v>
      </c>
      <c r="E627" s="79">
        <v>1764.7</v>
      </c>
      <c r="F627" s="80">
        <v>17647</v>
      </c>
      <c r="G627" s="81">
        <v>21.81</v>
      </c>
      <c r="H627" s="81">
        <v>218.1</v>
      </c>
      <c r="I627" s="78" t="s">
        <v>4742</v>
      </c>
      <c r="J627" s="78"/>
      <c r="K627" s="78"/>
      <c r="L627" s="83">
        <v>0</v>
      </c>
    </row>
    <row r="628" spans="2:12" ht="15.75" x14ac:dyDescent="0.25">
      <c r="B628" s="77" t="s">
        <v>2920</v>
      </c>
      <c r="C628" s="77" t="s">
        <v>2921</v>
      </c>
      <c r="D628" s="78">
        <v>10</v>
      </c>
      <c r="E628" s="79">
        <v>222.3</v>
      </c>
      <c r="F628" s="80">
        <v>2223</v>
      </c>
      <c r="G628" s="81">
        <v>5.14</v>
      </c>
      <c r="H628" s="81">
        <v>51.4</v>
      </c>
      <c r="I628" s="78" t="s">
        <v>4742</v>
      </c>
      <c r="J628" s="78">
        <v>0</v>
      </c>
      <c r="K628" s="78">
        <v>0</v>
      </c>
      <c r="L628" s="83">
        <v>2</v>
      </c>
    </row>
    <row r="629" spans="2:12" ht="15.75" x14ac:dyDescent="0.25">
      <c r="B629" s="77" t="s">
        <v>2922</v>
      </c>
      <c r="C629" s="77" t="s">
        <v>2923</v>
      </c>
      <c r="D629" s="78">
        <v>10</v>
      </c>
      <c r="E629" s="79">
        <v>222.9</v>
      </c>
      <c r="F629" s="80">
        <v>2229</v>
      </c>
      <c r="G629" s="81">
        <v>5.47</v>
      </c>
      <c r="H629" s="81">
        <v>54.7</v>
      </c>
      <c r="I629" s="78" t="s">
        <v>4742</v>
      </c>
      <c r="J629" s="78">
        <v>0</v>
      </c>
      <c r="K629" s="78">
        <v>0</v>
      </c>
      <c r="L629" s="83">
        <v>2</v>
      </c>
    </row>
    <row r="630" spans="2:12" ht="15.75" x14ac:dyDescent="0.25">
      <c r="B630" s="77" t="s">
        <v>2976</v>
      </c>
      <c r="C630" s="77" t="s">
        <v>2977</v>
      </c>
      <c r="D630" s="78">
        <v>40</v>
      </c>
      <c r="E630" s="79">
        <v>1.5</v>
      </c>
      <c r="F630" s="80">
        <v>60</v>
      </c>
      <c r="G630" s="81">
        <v>0.04</v>
      </c>
      <c r="H630" s="81">
        <v>1.6</v>
      </c>
      <c r="I630" s="78" t="s">
        <v>4743</v>
      </c>
      <c r="J630" s="78">
        <v>0</v>
      </c>
      <c r="K630" s="78">
        <v>0</v>
      </c>
      <c r="L630" s="83">
        <v>4</v>
      </c>
    </row>
    <row r="631" spans="2:12" ht="15.75" x14ac:dyDescent="0.25">
      <c r="B631" s="77" t="s">
        <v>3158</v>
      </c>
      <c r="C631" s="77" t="s">
        <v>3159</v>
      </c>
      <c r="D631" s="78">
        <v>7</v>
      </c>
      <c r="E631" s="79">
        <v>219.6</v>
      </c>
      <c r="F631" s="80">
        <v>1537.2</v>
      </c>
      <c r="G631" s="81">
        <v>10.69</v>
      </c>
      <c r="H631" s="81">
        <v>74.83</v>
      </c>
      <c r="I631" s="78" t="s">
        <v>4743</v>
      </c>
      <c r="J631" s="78">
        <v>0</v>
      </c>
      <c r="K631" s="78">
        <v>0</v>
      </c>
      <c r="L631" s="83">
        <v>2</v>
      </c>
    </row>
    <row r="632" spans="2:12" ht="15.75" x14ac:dyDescent="0.25">
      <c r="B632" s="77" t="s">
        <v>3160</v>
      </c>
      <c r="C632" s="77" t="s">
        <v>3161</v>
      </c>
      <c r="D632" s="78">
        <v>7</v>
      </c>
      <c r="E632" s="79">
        <v>201.5</v>
      </c>
      <c r="F632" s="80">
        <v>1410.5</v>
      </c>
      <c r="G632" s="81">
        <v>9.8000000000000007</v>
      </c>
      <c r="H632" s="81">
        <v>68.599999999999994</v>
      </c>
      <c r="I632" s="78" t="s">
        <v>4743</v>
      </c>
      <c r="J632" s="78">
        <v>0</v>
      </c>
      <c r="K632" s="78">
        <v>0</v>
      </c>
      <c r="L632" s="83">
        <v>2</v>
      </c>
    </row>
    <row r="633" spans="2:12" ht="15.75" x14ac:dyDescent="0.25">
      <c r="B633" s="77" t="s">
        <v>3178</v>
      </c>
      <c r="C633" s="77" t="s">
        <v>3179</v>
      </c>
      <c r="D633" s="78">
        <v>7</v>
      </c>
      <c r="E633" s="79">
        <v>201.3</v>
      </c>
      <c r="F633" s="80">
        <v>1409.1</v>
      </c>
      <c r="G633" s="81">
        <v>9.7899999999999991</v>
      </c>
      <c r="H633" s="81">
        <v>68.53</v>
      </c>
      <c r="I633" s="78" t="s">
        <v>4743</v>
      </c>
      <c r="J633" s="78">
        <v>0</v>
      </c>
      <c r="K633" s="78">
        <v>0</v>
      </c>
      <c r="L633" s="83">
        <v>2</v>
      </c>
    </row>
    <row r="634" spans="2:12" ht="15.75" x14ac:dyDescent="0.25">
      <c r="B634" s="77" t="s">
        <v>3180</v>
      </c>
      <c r="C634" s="77" t="s">
        <v>3181</v>
      </c>
      <c r="D634" s="78">
        <v>1</v>
      </c>
      <c r="E634" s="79">
        <v>165.6</v>
      </c>
      <c r="F634" s="80">
        <v>165.6</v>
      </c>
      <c r="G634" s="81">
        <v>8.07</v>
      </c>
      <c r="H634" s="81">
        <v>8.07</v>
      </c>
      <c r="I634" s="78" t="s">
        <v>4743</v>
      </c>
      <c r="J634" s="78">
        <v>0</v>
      </c>
      <c r="K634" s="78">
        <v>0</v>
      </c>
      <c r="L634" s="83">
        <v>1</v>
      </c>
    </row>
    <row r="635" spans="2:12" ht="15.75" x14ac:dyDescent="0.25">
      <c r="B635" s="77" t="s">
        <v>3182</v>
      </c>
      <c r="C635" s="77" t="s">
        <v>3183</v>
      </c>
      <c r="D635" s="78">
        <v>1</v>
      </c>
      <c r="E635" s="79">
        <v>275.7</v>
      </c>
      <c r="F635" s="80">
        <v>275.7</v>
      </c>
      <c r="G635" s="81">
        <v>13.4</v>
      </c>
      <c r="H635" s="81">
        <v>13.4</v>
      </c>
      <c r="I635" s="78" t="s">
        <v>4743</v>
      </c>
      <c r="J635" s="78">
        <v>0</v>
      </c>
      <c r="K635" s="78">
        <v>0</v>
      </c>
      <c r="L635" s="83">
        <v>1</v>
      </c>
    </row>
    <row r="636" spans="2:12" ht="15.75" x14ac:dyDescent="0.25">
      <c r="B636" s="77" t="s">
        <v>3184</v>
      </c>
      <c r="C636" s="77" t="s">
        <v>3185</v>
      </c>
      <c r="D636" s="78">
        <v>1</v>
      </c>
      <c r="E636" s="79">
        <v>256</v>
      </c>
      <c r="F636" s="80">
        <v>256</v>
      </c>
      <c r="G636" s="81">
        <v>12.45</v>
      </c>
      <c r="H636" s="81">
        <v>12.45</v>
      </c>
      <c r="I636" s="78" t="s">
        <v>4743</v>
      </c>
      <c r="J636" s="78">
        <v>0</v>
      </c>
      <c r="K636" s="78">
        <v>0</v>
      </c>
      <c r="L636" s="83">
        <v>1</v>
      </c>
    </row>
    <row r="637" spans="2:12" ht="15.75" x14ac:dyDescent="0.25">
      <c r="B637" s="77" t="s">
        <v>3186</v>
      </c>
      <c r="C637" s="77" t="s">
        <v>3187</v>
      </c>
      <c r="D637" s="78">
        <v>1</v>
      </c>
      <c r="E637" s="79">
        <v>226.8</v>
      </c>
      <c r="F637" s="80">
        <v>226.8</v>
      </c>
      <c r="G637" s="81">
        <v>11.03</v>
      </c>
      <c r="H637" s="81">
        <v>11.03</v>
      </c>
      <c r="I637" s="78" t="s">
        <v>4743</v>
      </c>
      <c r="J637" s="78">
        <v>0</v>
      </c>
      <c r="K637" s="78">
        <v>0</v>
      </c>
      <c r="L637" s="83">
        <v>1</v>
      </c>
    </row>
    <row r="638" spans="2:12" ht="15.75" x14ac:dyDescent="0.25">
      <c r="B638" s="77" t="s">
        <v>3188</v>
      </c>
      <c r="C638" s="77" t="s">
        <v>3189</v>
      </c>
      <c r="D638" s="78">
        <v>2</v>
      </c>
      <c r="E638" s="79">
        <v>207.5</v>
      </c>
      <c r="F638" s="80">
        <v>415</v>
      </c>
      <c r="G638" s="81">
        <v>10.1</v>
      </c>
      <c r="H638" s="81">
        <v>20.2</v>
      </c>
      <c r="I638" s="78" t="s">
        <v>4743</v>
      </c>
      <c r="J638" s="78">
        <v>0</v>
      </c>
      <c r="K638" s="78">
        <v>0</v>
      </c>
      <c r="L638" s="83">
        <v>1</v>
      </c>
    </row>
    <row r="639" spans="2:12" ht="15.75" x14ac:dyDescent="0.25">
      <c r="B639" s="77" t="s">
        <v>3190</v>
      </c>
      <c r="C639" s="77" t="s">
        <v>3191</v>
      </c>
      <c r="D639" s="78">
        <v>2</v>
      </c>
      <c r="E639" s="79">
        <v>276.2</v>
      </c>
      <c r="F639" s="80">
        <v>552.4</v>
      </c>
      <c r="G639" s="81">
        <v>13.42</v>
      </c>
      <c r="H639" s="81">
        <v>26.84</v>
      </c>
      <c r="I639" s="78" t="s">
        <v>4743</v>
      </c>
      <c r="J639" s="78">
        <v>0</v>
      </c>
      <c r="K639" s="78">
        <v>0</v>
      </c>
      <c r="L639" s="83">
        <v>1</v>
      </c>
    </row>
    <row r="640" spans="2:12" ht="15.75" x14ac:dyDescent="0.25">
      <c r="B640" s="77" t="s">
        <v>3192</v>
      </c>
      <c r="C640" s="77" t="s">
        <v>3193</v>
      </c>
      <c r="D640" s="78">
        <v>2</v>
      </c>
      <c r="E640" s="79">
        <v>256.39999999999998</v>
      </c>
      <c r="F640" s="80">
        <v>512.79999999999995</v>
      </c>
      <c r="G640" s="81">
        <v>12.47</v>
      </c>
      <c r="H640" s="81">
        <v>24.94</v>
      </c>
      <c r="I640" s="78" t="s">
        <v>4743</v>
      </c>
      <c r="J640" s="78">
        <v>0</v>
      </c>
      <c r="K640" s="78">
        <v>0</v>
      </c>
      <c r="L640" s="83">
        <v>1</v>
      </c>
    </row>
    <row r="641" spans="2:12" ht="15.75" x14ac:dyDescent="0.25">
      <c r="B641" s="77" t="s">
        <v>3194</v>
      </c>
      <c r="C641" s="77" t="s">
        <v>3195</v>
      </c>
      <c r="D641" s="78">
        <v>2</v>
      </c>
      <c r="E641" s="79">
        <v>192.8</v>
      </c>
      <c r="F641" s="80">
        <v>385.6</v>
      </c>
      <c r="G641" s="81">
        <v>9.39</v>
      </c>
      <c r="H641" s="81">
        <v>18.78</v>
      </c>
      <c r="I641" s="78" t="s">
        <v>4743</v>
      </c>
      <c r="J641" s="78">
        <v>0</v>
      </c>
      <c r="K641" s="78">
        <v>0</v>
      </c>
      <c r="L641" s="83">
        <v>1</v>
      </c>
    </row>
    <row r="642" spans="2:12" ht="15.75" x14ac:dyDescent="0.25">
      <c r="B642" s="77" t="s">
        <v>3196</v>
      </c>
      <c r="C642" s="77" t="s">
        <v>3197</v>
      </c>
      <c r="D642" s="78">
        <v>1</v>
      </c>
      <c r="E642" s="79">
        <v>166.3</v>
      </c>
      <c r="F642" s="80">
        <v>166.3</v>
      </c>
      <c r="G642" s="81">
        <v>8.11</v>
      </c>
      <c r="H642" s="81">
        <v>8.11</v>
      </c>
      <c r="I642" s="78" t="s">
        <v>4743</v>
      </c>
      <c r="J642" s="78">
        <v>0</v>
      </c>
      <c r="K642" s="78">
        <v>0</v>
      </c>
      <c r="L642" s="83">
        <v>1</v>
      </c>
    </row>
    <row r="643" spans="2:12" ht="15.75" x14ac:dyDescent="0.25">
      <c r="B643" s="77" t="s">
        <v>3198</v>
      </c>
      <c r="C643" s="77" t="s">
        <v>3199</v>
      </c>
      <c r="D643" s="78">
        <v>1</v>
      </c>
      <c r="E643" s="79">
        <v>276.60000000000002</v>
      </c>
      <c r="F643" s="80">
        <v>276.60000000000002</v>
      </c>
      <c r="G643" s="81">
        <v>13.44</v>
      </c>
      <c r="H643" s="81">
        <v>13.44</v>
      </c>
      <c r="I643" s="78" t="s">
        <v>4743</v>
      </c>
      <c r="J643" s="78">
        <v>0</v>
      </c>
      <c r="K643" s="78">
        <v>0</v>
      </c>
      <c r="L643" s="83">
        <v>1</v>
      </c>
    </row>
    <row r="644" spans="2:12" ht="15.75" x14ac:dyDescent="0.25">
      <c r="B644" s="77" t="s">
        <v>3200</v>
      </c>
      <c r="C644" s="77" t="s">
        <v>3201</v>
      </c>
      <c r="D644" s="78">
        <v>1</v>
      </c>
      <c r="E644" s="79">
        <v>256.7</v>
      </c>
      <c r="F644" s="80">
        <v>256.7</v>
      </c>
      <c r="G644" s="81">
        <v>12.49</v>
      </c>
      <c r="H644" s="81">
        <v>12.49</v>
      </c>
      <c r="I644" s="78" t="s">
        <v>4743</v>
      </c>
      <c r="J644" s="78">
        <v>0</v>
      </c>
      <c r="K644" s="78">
        <v>0</v>
      </c>
      <c r="L644" s="83">
        <v>1</v>
      </c>
    </row>
    <row r="645" spans="2:12" ht="15.75" x14ac:dyDescent="0.25">
      <c r="B645" s="77" t="s">
        <v>3202</v>
      </c>
      <c r="C645" s="77" t="s">
        <v>3203</v>
      </c>
      <c r="D645" s="78">
        <v>1</v>
      </c>
      <c r="E645" s="79">
        <v>227.7</v>
      </c>
      <c r="F645" s="80">
        <v>227.7</v>
      </c>
      <c r="G645" s="81">
        <v>11.07</v>
      </c>
      <c r="H645" s="81">
        <v>11.07</v>
      </c>
      <c r="I645" s="78" t="s">
        <v>4743</v>
      </c>
      <c r="J645" s="78">
        <v>0</v>
      </c>
      <c r="K645" s="78">
        <v>0</v>
      </c>
      <c r="L645" s="83">
        <v>1</v>
      </c>
    </row>
    <row r="646" spans="2:12" ht="15.75" x14ac:dyDescent="0.25">
      <c r="B646" s="77" t="s">
        <v>3204</v>
      </c>
      <c r="C646" s="77" t="s">
        <v>3205</v>
      </c>
      <c r="D646" s="78">
        <v>1</v>
      </c>
      <c r="E646" s="79">
        <v>207.7</v>
      </c>
      <c r="F646" s="80">
        <v>207.7</v>
      </c>
      <c r="G646" s="81">
        <v>10.119999999999999</v>
      </c>
      <c r="H646" s="81">
        <v>10.119999999999999</v>
      </c>
      <c r="I646" s="78" t="s">
        <v>4743</v>
      </c>
      <c r="J646" s="78">
        <v>0</v>
      </c>
      <c r="K646" s="78">
        <v>0</v>
      </c>
      <c r="L646" s="83">
        <v>1</v>
      </c>
    </row>
    <row r="647" spans="2:12" ht="15.75" x14ac:dyDescent="0.25">
      <c r="B647" s="77" t="s">
        <v>3206</v>
      </c>
      <c r="C647" s="77" t="s">
        <v>3207</v>
      </c>
      <c r="D647" s="78">
        <v>1</v>
      </c>
      <c r="E647" s="79">
        <v>276.39999999999998</v>
      </c>
      <c r="F647" s="80">
        <v>276.39999999999998</v>
      </c>
      <c r="G647" s="81">
        <v>13.43</v>
      </c>
      <c r="H647" s="81">
        <v>13.43</v>
      </c>
      <c r="I647" s="78" t="s">
        <v>4743</v>
      </c>
      <c r="J647" s="78">
        <v>0</v>
      </c>
      <c r="K647" s="78">
        <v>0</v>
      </c>
      <c r="L647" s="83">
        <v>1</v>
      </c>
    </row>
    <row r="648" spans="2:12" ht="15.75" x14ac:dyDescent="0.25">
      <c r="B648" s="77" t="s">
        <v>3208</v>
      </c>
      <c r="C648" s="77" t="s">
        <v>3209</v>
      </c>
      <c r="D648" s="78">
        <v>1</v>
      </c>
      <c r="E648" s="79">
        <v>256.60000000000002</v>
      </c>
      <c r="F648" s="80">
        <v>256.60000000000002</v>
      </c>
      <c r="G648" s="81">
        <v>12.49</v>
      </c>
      <c r="H648" s="81">
        <v>12.49</v>
      </c>
      <c r="I648" s="78" t="s">
        <v>4743</v>
      </c>
      <c r="J648" s="78">
        <v>0</v>
      </c>
      <c r="K648" s="78">
        <v>0</v>
      </c>
      <c r="L648" s="83">
        <v>1</v>
      </c>
    </row>
    <row r="649" spans="2:12" ht="15.75" x14ac:dyDescent="0.25">
      <c r="B649" s="77" t="s">
        <v>3210</v>
      </c>
      <c r="C649" s="77" t="s">
        <v>3211</v>
      </c>
      <c r="D649" s="78">
        <v>1</v>
      </c>
      <c r="E649" s="79">
        <v>193.1</v>
      </c>
      <c r="F649" s="80">
        <v>193.1</v>
      </c>
      <c r="G649" s="81">
        <v>9.41</v>
      </c>
      <c r="H649" s="81">
        <v>9.41</v>
      </c>
      <c r="I649" s="78" t="s">
        <v>4743</v>
      </c>
      <c r="J649" s="78">
        <v>0</v>
      </c>
      <c r="K649" s="78">
        <v>0</v>
      </c>
      <c r="L649" s="83">
        <v>1</v>
      </c>
    </row>
    <row r="650" spans="2:12" ht="15.75" x14ac:dyDescent="0.25">
      <c r="B650" s="77" t="s">
        <v>3244</v>
      </c>
      <c r="C650" s="77" t="s">
        <v>3245</v>
      </c>
      <c r="D650" s="78">
        <v>112</v>
      </c>
      <c r="E650" s="79">
        <v>49</v>
      </c>
      <c r="F650" s="80">
        <v>5488</v>
      </c>
      <c r="G650" s="81">
        <v>14.89</v>
      </c>
      <c r="H650" s="81">
        <v>1667.68</v>
      </c>
      <c r="I650" s="78" t="s">
        <v>4743</v>
      </c>
      <c r="J650" s="78">
        <v>0</v>
      </c>
      <c r="K650" s="78">
        <v>0</v>
      </c>
      <c r="L650" s="83">
        <v>16</v>
      </c>
    </row>
    <row r="651" spans="2:12" ht="15.75" x14ac:dyDescent="0.25">
      <c r="B651" s="77" t="s">
        <v>3246</v>
      </c>
      <c r="C651" s="77" t="s">
        <v>3247</v>
      </c>
      <c r="D651" s="78">
        <v>112</v>
      </c>
      <c r="E651" s="79">
        <v>47</v>
      </c>
      <c r="F651" s="80">
        <v>5264</v>
      </c>
      <c r="G651" s="81">
        <v>14.26</v>
      </c>
      <c r="H651" s="81">
        <v>1597.12</v>
      </c>
      <c r="I651" s="78" t="s">
        <v>4743</v>
      </c>
      <c r="J651" s="78">
        <v>0</v>
      </c>
      <c r="K651" s="78">
        <v>0</v>
      </c>
      <c r="L651" s="83">
        <v>16</v>
      </c>
    </row>
    <row r="652" spans="2:12" ht="15.75" x14ac:dyDescent="0.25">
      <c r="B652" s="77" t="s">
        <v>3248</v>
      </c>
      <c r="C652" s="77" t="s">
        <v>3249</v>
      </c>
      <c r="D652" s="78">
        <v>84</v>
      </c>
      <c r="E652" s="79">
        <v>70.599999999999994</v>
      </c>
      <c r="F652" s="80">
        <v>5930.4</v>
      </c>
      <c r="G652" s="81">
        <v>24.34</v>
      </c>
      <c r="H652" s="81">
        <v>2044.56</v>
      </c>
      <c r="I652" s="78" t="s">
        <v>4755</v>
      </c>
      <c r="J652" s="78">
        <v>0</v>
      </c>
      <c r="K652" s="78">
        <v>0</v>
      </c>
      <c r="L652" s="83">
        <v>11</v>
      </c>
    </row>
    <row r="653" spans="2:12" ht="15.75" x14ac:dyDescent="0.25">
      <c r="B653" s="77" t="s">
        <v>3250</v>
      </c>
      <c r="C653" s="77" t="s">
        <v>3251</v>
      </c>
      <c r="D653" s="78">
        <v>84</v>
      </c>
      <c r="E653" s="79">
        <v>23.6</v>
      </c>
      <c r="F653" s="80">
        <v>1982.4</v>
      </c>
      <c r="G653" s="81">
        <v>8.14</v>
      </c>
      <c r="H653" s="81">
        <v>683.76</v>
      </c>
      <c r="I653" s="78" t="s">
        <v>4755</v>
      </c>
      <c r="J653" s="78">
        <v>0</v>
      </c>
      <c r="K653" s="78">
        <v>0</v>
      </c>
      <c r="L653" s="83">
        <v>11</v>
      </c>
    </row>
    <row r="654" spans="2:12" ht="15.75" x14ac:dyDescent="0.25">
      <c r="B654" s="77" t="s">
        <v>3252</v>
      </c>
      <c r="C654" s="77" t="s">
        <v>3253</v>
      </c>
      <c r="D654" s="78">
        <v>84</v>
      </c>
      <c r="E654" s="79">
        <v>22.9</v>
      </c>
      <c r="F654" s="80">
        <v>1923.6</v>
      </c>
      <c r="G654" s="81">
        <v>7.89</v>
      </c>
      <c r="H654" s="81">
        <v>662.76</v>
      </c>
      <c r="I654" s="78" t="s">
        <v>4755</v>
      </c>
      <c r="J654" s="78">
        <v>0</v>
      </c>
      <c r="K654" s="78">
        <v>0</v>
      </c>
      <c r="L654" s="83">
        <v>11</v>
      </c>
    </row>
    <row r="655" spans="2:12" ht="15.75" x14ac:dyDescent="0.25">
      <c r="B655" s="77" t="s">
        <v>3418</v>
      </c>
      <c r="C655" s="77" t="s">
        <v>3419</v>
      </c>
      <c r="D655" s="78">
        <v>56</v>
      </c>
      <c r="E655" s="79">
        <v>24.3</v>
      </c>
      <c r="F655" s="80">
        <v>1360.8</v>
      </c>
      <c r="G655" s="81">
        <v>0.94</v>
      </c>
      <c r="H655" s="81">
        <v>52.64</v>
      </c>
      <c r="I655" s="78" t="s">
        <v>4743</v>
      </c>
      <c r="J655" s="78">
        <v>0</v>
      </c>
      <c r="K655" s="78">
        <v>0</v>
      </c>
      <c r="L655" s="83">
        <v>8</v>
      </c>
    </row>
    <row r="656" spans="2:12" ht="15.75" x14ac:dyDescent="0.25">
      <c r="B656" s="77" t="s">
        <v>3440</v>
      </c>
      <c r="C656" s="77" t="s">
        <v>3441</v>
      </c>
      <c r="D656" s="78">
        <v>42</v>
      </c>
      <c r="E656" s="79">
        <v>104</v>
      </c>
      <c r="F656" s="80">
        <v>4368</v>
      </c>
      <c r="G656" s="81">
        <v>3.88</v>
      </c>
      <c r="H656" s="81">
        <v>162.96</v>
      </c>
      <c r="I656" s="78" t="s">
        <v>4743</v>
      </c>
      <c r="J656" s="78">
        <v>0</v>
      </c>
      <c r="K656" s="78">
        <v>0</v>
      </c>
      <c r="L656" s="83">
        <v>12</v>
      </c>
    </row>
    <row r="657" spans="2:12" ht="15.75" x14ac:dyDescent="0.25">
      <c r="B657" s="77" t="s">
        <v>3442</v>
      </c>
      <c r="C657" s="77" t="s">
        <v>3443</v>
      </c>
      <c r="D657" s="78">
        <v>8</v>
      </c>
      <c r="E657" s="79">
        <v>104.8</v>
      </c>
      <c r="F657" s="80">
        <v>838.4</v>
      </c>
      <c r="G657" s="81">
        <v>3.91</v>
      </c>
      <c r="H657" s="81">
        <v>31.28</v>
      </c>
      <c r="I657" s="78" t="s">
        <v>4743</v>
      </c>
      <c r="J657" s="78">
        <v>0</v>
      </c>
      <c r="K657" s="78">
        <v>0</v>
      </c>
      <c r="L657" s="83">
        <v>2</v>
      </c>
    </row>
    <row r="658" spans="2:12" ht="15.75" x14ac:dyDescent="0.25">
      <c r="B658" s="77" t="s">
        <v>3456</v>
      </c>
      <c r="C658" s="77" t="s">
        <v>3457</v>
      </c>
      <c r="D658" s="78">
        <v>28</v>
      </c>
      <c r="E658" s="79">
        <v>1</v>
      </c>
      <c r="F658" s="80">
        <v>28</v>
      </c>
      <c r="G658" s="81">
        <v>0.05</v>
      </c>
      <c r="H658" s="81">
        <v>1.4</v>
      </c>
      <c r="I658" s="78" t="s">
        <v>4743</v>
      </c>
      <c r="J658" s="78">
        <v>0</v>
      </c>
      <c r="K658" s="78">
        <v>0</v>
      </c>
      <c r="L658" s="83">
        <v>4</v>
      </c>
    </row>
    <row r="659" spans="2:12" ht="15.75" x14ac:dyDescent="0.25">
      <c r="B659" s="77" t="s">
        <v>3458</v>
      </c>
      <c r="C659" s="77" t="s">
        <v>3459</v>
      </c>
      <c r="D659" s="78">
        <v>26</v>
      </c>
      <c r="E659" s="79">
        <v>5.0999999999999996</v>
      </c>
      <c r="F659" s="80">
        <v>132.6</v>
      </c>
      <c r="G659" s="81">
        <v>0.22</v>
      </c>
      <c r="H659" s="81">
        <v>5.72</v>
      </c>
      <c r="I659" s="78" t="s">
        <v>4743</v>
      </c>
      <c r="J659" s="78">
        <v>0</v>
      </c>
      <c r="K659" s="78">
        <v>0</v>
      </c>
      <c r="L659" s="83">
        <v>4</v>
      </c>
    </row>
    <row r="660" spans="2:12" ht="15.75" x14ac:dyDescent="0.25">
      <c r="B660" s="77" t="s">
        <v>3468</v>
      </c>
      <c r="C660" s="77" t="s">
        <v>3469</v>
      </c>
      <c r="D660" s="78">
        <v>16</v>
      </c>
      <c r="E660" s="79">
        <v>185</v>
      </c>
      <c r="F660" s="80">
        <v>2960</v>
      </c>
      <c r="G660" s="81">
        <v>6.49</v>
      </c>
      <c r="H660" s="81">
        <v>103.84</v>
      </c>
      <c r="I660" s="78" t="s">
        <v>4743</v>
      </c>
      <c r="J660" s="78">
        <v>0</v>
      </c>
      <c r="K660" s="78">
        <v>0</v>
      </c>
      <c r="L660" s="83">
        <v>4</v>
      </c>
    </row>
    <row r="661" spans="2:12" ht="15.75" x14ac:dyDescent="0.25">
      <c r="B661" s="77" t="s">
        <v>3474</v>
      </c>
      <c r="C661" s="77" t="s">
        <v>3475</v>
      </c>
      <c r="D661" s="78">
        <v>6</v>
      </c>
      <c r="E661" s="79">
        <v>311.5</v>
      </c>
      <c r="F661" s="80">
        <v>1869</v>
      </c>
      <c r="G661" s="81">
        <v>8.3000000000000007</v>
      </c>
      <c r="H661" s="81">
        <v>49.8</v>
      </c>
      <c r="I661" s="78" t="s">
        <v>4743</v>
      </c>
      <c r="J661" s="78">
        <v>0</v>
      </c>
      <c r="K661" s="78">
        <v>0</v>
      </c>
      <c r="L661" s="83">
        <v>0</v>
      </c>
    </row>
    <row r="662" spans="2:12" ht="15.75" x14ac:dyDescent="0.25">
      <c r="B662" s="77" t="s">
        <v>3478</v>
      </c>
      <c r="C662" s="77" t="s">
        <v>3479</v>
      </c>
      <c r="D662" s="78">
        <v>8</v>
      </c>
      <c r="E662" s="79">
        <v>515.5</v>
      </c>
      <c r="F662" s="80">
        <v>4124</v>
      </c>
      <c r="G662" s="81">
        <v>11.42</v>
      </c>
      <c r="H662" s="81">
        <v>91.36</v>
      </c>
      <c r="I662" s="78" t="s">
        <v>4743</v>
      </c>
      <c r="J662" s="78">
        <v>0</v>
      </c>
      <c r="K662" s="78">
        <v>0</v>
      </c>
      <c r="L662" s="83">
        <v>1</v>
      </c>
    </row>
    <row r="663" spans="2:12" ht="15.75" x14ac:dyDescent="0.25">
      <c r="B663" s="77" t="s">
        <v>3488</v>
      </c>
      <c r="C663" s="77" t="s">
        <v>3489</v>
      </c>
      <c r="D663" s="78">
        <v>7</v>
      </c>
      <c r="E663" s="79">
        <v>255.3</v>
      </c>
      <c r="F663" s="80">
        <v>1787.1</v>
      </c>
      <c r="G663" s="81">
        <v>9.5500000000000007</v>
      </c>
      <c r="H663" s="81">
        <v>66.849999999999994</v>
      </c>
      <c r="I663" s="78" t="s">
        <v>4743</v>
      </c>
      <c r="J663" s="78">
        <v>0</v>
      </c>
      <c r="K663" s="78">
        <v>0</v>
      </c>
      <c r="L663" s="83">
        <v>2</v>
      </c>
    </row>
    <row r="664" spans="2:12" ht="15.75" x14ac:dyDescent="0.25">
      <c r="B664" s="77" t="s">
        <v>3508</v>
      </c>
      <c r="C664" s="77" t="s">
        <v>3509</v>
      </c>
      <c r="D664" s="78">
        <v>1</v>
      </c>
      <c r="E664" s="79">
        <v>262.3</v>
      </c>
      <c r="F664" s="80">
        <v>262.3</v>
      </c>
      <c r="G664" s="81">
        <v>6.91</v>
      </c>
      <c r="H664" s="81">
        <v>6.91</v>
      </c>
      <c r="I664" s="78" t="s">
        <v>4743</v>
      </c>
      <c r="J664" s="78">
        <v>0</v>
      </c>
      <c r="K664" s="78">
        <v>0</v>
      </c>
      <c r="L664" s="83">
        <v>1</v>
      </c>
    </row>
    <row r="665" spans="2:12" ht="15.75" x14ac:dyDescent="0.25">
      <c r="B665" s="77" t="s">
        <v>3510</v>
      </c>
      <c r="C665" s="77" t="s">
        <v>3511</v>
      </c>
      <c r="D665" s="78">
        <v>1</v>
      </c>
      <c r="E665" s="79">
        <v>264.3</v>
      </c>
      <c r="F665" s="80">
        <v>264.3</v>
      </c>
      <c r="G665" s="81">
        <v>6.98</v>
      </c>
      <c r="H665" s="81">
        <v>6.98</v>
      </c>
      <c r="I665" s="78" t="s">
        <v>4743</v>
      </c>
      <c r="J665" s="78">
        <v>0</v>
      </c>
      <c r="K665" s="78">
        <v>0</v>
      </c>
      <c r="L665" s="83">
        <v>1</v>
      </c>
    </row>
    <row r="666" spans="2:12" ht="15.75" x14ac:dyDescent="0.25">
      <c r="B666" s="77" t="s">
        <v>3526</v>
      </c>
      <c r="C666" s="77" t="s">
        <v>3527</v>
      </c>
      <c r="D666" s="78">
        <v>7</v>
      </c>
      <c r="E666" s="79">
        <v>231.4</v>
      </c>
      <c r="F666" s="80">
        <v>1619.8</v>
      </c>
      <c r="G666" s="81">
        <v>7.76</v>
      </c>
      <c r="H666" s="81">
        <v>54.32</v>
      </c>
      <c r="I666" s="78" t="s">
        <v>4743</v>
      </c>
      <c r="J666" s="78">
        <v>0</v>
      </c>
      <c r="K666" s="78">
        <v>0</v>
      </c>
      <c r="L666" s="83">
        <v>2</v>
      </c>
    </row>
    <row r="667" spans="2:12" ht="15.75" x14ac:dyDescent="0.25">
      <c r="B667" s="77" t="s">
        <v>3536</v>
      </c>
      <c r="C667" s="77" t="s">
        <v>3537</v>
      </c>
      <c r="D667" s="78">
        <v>7</v>
      </c>
      <c r="E667" s="79">
        <v>181</v>
      </c>
      <c r="F667" s="80">
        <v>1267</v>
      </c>
      <c r="G667" s="81">
        <v>4.83</v>
      </c>
      <c r="H667" s="81">
        <v>33.81</v>
      </c>
      <c r="I667" s="78" t="s">
        <v>4743</v>
      </c>
      <c r="J667" s="78">
        <v>0</v>
      </c>
      <c r="K667" s="78">
        <v>0</v>
      </c>
      <c r="L667" s="83">
        <v>2</v>
      </c>
    </row>
    <row r="668" spans="2:12" ht="15.75" x14ac:dyDescent="0.25">
      <c r="B668" s="77" t="s">
        <v>3570</v>
      </c>
      <c r="C668" s="77" t="s">
        <v>3571</v>
      </c>
      <c r="D668" s="78">
        <v>4</v>
      </c>
      <c r="E668" s="79">
        <v>111.8</v>
      </c>
      <c r="F668" s="80">
        <v>447.2</v>
      </c>
      <c r="G668" s="81">
        <v>2.98</v>
      </c>
      <c r="H668" s="81">
        <v>11.92</v>
      </c>
      <c r="I668" s="78" t="s">
        <v>4743</v>
      </c>
      <c r="J668" s="78">
        <v>0</v>
      </c>
      <c r="K668" s="78">
        <v>0</v>
      </c>
      <c r="L668" s="83">
        <v>1</v>
      </c>
    </row>
    <row r="669" spans="2:12" ht="15.75" x14ac:dyDescent="0.25">
      <c r="B669" s="77" t="s">
        <v>3572</v>
      </c>
      <c r="C669" s="77" t="s">
        <v>3573</v>
      </c>
      <c r="D669" s="78">
        <v>16</v>
      </c>
      <c r="E669" s="79">
        <v>113.4</v>
      </c>
      <c r="F669" s="80">
        <v>1814.4</v>
      </c>
      <c r="G669" s="81">
        <v>3.02</v>
      </c>
      <c r="H669" s="81">
        <v>48.32</v>
      </c>
      <c r="I669" s="78" t="s">
        <v>4743</v>
      </c>
      <c r="J669" s="78">
        <v>0</v>
      </c>
      <c r="K669" s="78">
        <v>0</v>
      </c>
      <c r="L669" s="83">
        <v>4</v>
      </c>
    </row>
    <row r="670" spans="2:12" ht="15.75" x14ac:dyDescent="0.25">
      <c r="B670" s="77" t="s">
        <v>3574</v>
      </c>
      <c r="C670" s="77" t="s">
        <v>3575</v>
      </c>
      <c r="D670" s="78">
        <v>16</v>
      </c>
      <c r="E670" s="79">
        <v>116.8</v>
      </c>
      <c r="F670" s="80">
        <v>1868.8</v>
      </c>
      <c r="G670" s="81">
        <v>3.11</v>
      </c>
      <c r="H670" s="81">
        <v>49.76</v>
      </c>
      <c r="I670" s="78" t="s">
        <v>4743</v>
      </c>
      <c r="J670" s="78">
        <v>0</v>
      </c>
      <c r="K670" s="78">
        <v>0</v>
      </c>
      <c r="L670" s="83">
        <v>4</v>
      </c>
    </row>
    <row r="671" spans="2:12" ht="15.75" x14ac:dyDescent="0.25">
      <c r="B671" s="77" t="s">
        <v>3576</v>
      </c>
      <c r="C671" s="77" t="s">
        <v>3577</v>
      </c>
      <c r="D671" s="78">
        <v>8</v>
      </c>
      <c r="E671" s="79">
        <v>113.4</v>
      </c>
      <c r="F671" s="80">
        <v>907.2</v>
      </c>
      <c r="G671" s="81">
        <v>3.02</v>
      </c>
      <c r="H671" s="81">
        <v>24.16</v>
      </c>
      <c r="I671" s="78" t="s">
        <v>4743</v>
      </c>
      <c r="J671" s="78">
        <v>0</v>
      </c>
      <c r="K671" s="78">
        <v>0</v>
      </c>
      <c r="L671" s="83">
        <v>2</v>
      </c>
    </row>
    <row r="672" spans="2:12" ht="15.75" x14ac:dyDescent="0.25">
      <c r="B672" s="77" t="s">
        <v>3578</v>
      </c>
      <c r="C672" s="77" t="s">
        <v>3579</v>
      </c>
      <c r="D672" s="78">
        <v>4</v>
      </c>
      <c r="E672" s="79">
        <v>111.8</v>
      </c>
      <c r="F672" s="80">
        <v>447.2</v>
      </c>
      <c r="G672" s="81">
        <v>2.98</v>
      </c>
      <c r="H672" s="81">
        <v>11.92</v>
      </c>
      <c r="I672" s="78" t="s">
        <v>4743</v>
      </c>
      <c r="J672" s="78">
        <v>0</v>
      </c>
      <c r="K672" s="78">
        <v>0</v>
      </c>
      <c r="L672" s="83">
        <v>1</v>
      </c>
    </row>
    <row r="673" spans="1:12" ht="15.75" x14ac:dyDescent="0.25">
      <c r="B673" s="77" t="s">
        <v>3586</v>
      </c>
      <c r="C673" s="77" t="s">
        <v>3587</v>
      </c>
      <c r="D673" s="78">
        <v>7</v>
      </c>
      <c r="E673" s="79">
        <v>14.9</v>
      </c>
      <c r="F673" s="80">
        <v>104.3</v>
      </c>
      <c r="G673" s="81">
        <v>0.43</v>
      </c>
      <c r="H673" s="81">
        <v>3.01</v>
      </c>
      <c r="I673" s="78" t="s">
        <v>4743</v>
      </c>
      <c r="J673" s="78">
        <v>0</v>
      </c>
      <c r="K673" s="78">
        <v>0</v>
      </c>
      <c r="L673" s="83">
        <v>1</v>
      </c>
    </row>
    <row r="674" spans="1:12" ht="15.75" x14ac:dyDescent="0.25">
      <c r="B674" s="77" t="s">
        <v>3588</v>
      </c>
      <c r="C674" s="77" t="s">
        <v>3589</v>
      </c>
      <c r="D674" s="78">
        <v>18</v>
      </c>
      <c r="E674" s="79">
        <v>4.8</v>
      </c>
      <c r="F674" s="80">
        <v>86.4</v>
      </c>
      <c r="G674" s="81">
        <v>0.25</v>
      </c>
      <c r="H674" s="81">
        <v>4.5</v>
      </c>
      <c r="I674" s="78" t="s">
        <v>4743</v>
      </c>
      <c r="J674" s="78">
        <v>0</v>
      </c>
      <c r="K674" s="78">
        <v>0</v>
      </c>
      <c r="L674" s="83">
        <v>3</v>
      </c>
    </row>
    <row r="675" spans="1:12" ht="15.75" x14ac:dyDescent="0.25">
      <c r="B675" s="77" t="s">
        <v>3590</v>
      </c>
      <c r="C675" s="77" t="s">
        <v>3591</v>
      </c>
      <c r="D675" s="78">
        <v>16</v>
      </c>
      <c r="E675" s="79">
        <v>235.1</v>
      </c>
      <c r="F675" s="80">
        <v>3761.6</v>
      </c>
      <c r="G675" s="81">
        <v>6.19</v>
      </c>
      <c r="H675" s="81">
        <v>99.04</v>
      </c>
      <c r="I675" s="78" t="s">
        <v>4742</v>
      </c>
      <c r="J675" s="78">
        <v>0</v>
      </c>
      <c r="K675" s="78">
        <v>0</v>
      </c>
      <c r="L675" s="83">
        <v>2</v>
      </c>
    </row>
    <row r="676" spans="1:12" ht="15.75" x14ac:dyDescent="0.25">
      <c r="B676" s="77" t="s">
        <v>3592</v>
      </c>
      <c r="C676" s="77" t="s">
        <v>3593</v>
      </c>
      <c r="D676" s="78">
        <v>16</v>
      </c>
      <c r="E676" s="79">
        <v>232.1</v>
      </c>
      <c r="F676" s="80">
        <v>3713.6</v>
      </c>
      <c r="G676" s="81">
        <v>6.11</v>
      </c>
      <c r="H676" s="81">
        <v>97.76</v>
      </c>
      <c r="I676" s="78" t="s">
        <v>4742</v>
      </c>
      <c r="J676" s="78">
        <v>0</v>
      </c>
      <c r="K676" s="78">
        <v>0</v>
      </c>
      <c r="L676" s="83">
        <v>2</v>
      </c>
    </row>
    <row r="677" spans="1:12" ht="15.75" x14ac:dyDescent="0.25">
      <c r="B677" s="77" t="s">
        <v>3614</v>
      </c>
      <c r="C677" s="77" t="s">
        <v>3615</v>
      </c>
      <c r="D677" s="78">
        <v>17</v>
      </c>
      <c r="E677" s="79">
        <v>53.5</v>
      </c>
      <c r="F677" s="80">
        <v>909.5</v>
      </c>
      <c r="G677" s="81">
        <v>1.73</v>
      </c>
      <c r="H677" s="81">
        <v>29.41</v>
      </c>
      <c r="I677" s="78" t="s">
        <v>4742</v>
      </c>
      <c r="J677" s="78">
        <v>0</v>
      </c>
      <c r="K677" s="78">
        <v>0</v>
      </c>
      <c r="L677" s="83">
        <v>4</v>
      </c>
    </row>
    <row r="678" spans="1:12" ht="15.75" x14ac:dyDescent="0.25">
      <c r="B678" s="77" t="s">
        <v>3648</v>
      </c>
      <c r="C678" s="77" t="s">
        <v>3649</v>
      </c>
      <c r="D678" s="78">
        <v>12</v>
      </c>
      <c r="E678" s="79">
        <v>28.9</v>
      </c>
      <c r="F678" s="80">
        <v>346.8</v>
      </c>
      <c r="G678" s="81">
        <v>0.82</v>
      </c>
      <c r="H678" s="81">
        <v>9.84</v>
      </c>
      <c r="I678" s="78" t="s">
        <v>4743</v>
      </c>
      <c r="J678" s="78">
        <v>0</v>
      </c>
      <c r="K678" s="78">
        <v>0</v>
      </c>
      <c r="L678" s="83">
        <v>2</v>
      </c>
    </row>
    <row r="679" spans="1:12" ht="15.75" x14ac:dyDescent="0.25">
      <c r="B679" s="77" t="s">
        <v>3658</v>
      </c>
      <c r="C679" s="77" t="s">
        <v>3659</v>
      </c>
      <c r="D679" s="78">
        <v>14</v>
      </c>
      <c r="E679" s="79">
        <v>10.9</v>
      </c>
      <c r="F679" s="80">
        <v>152.6</v>
      </c>
      <c r="G679" s="81">
        <v>0.56999999999999995</v>
      </c>
      <c r="H679" s="81">
        <v>7.98</v>
      </c>
      <c r="I679" s="78" t="s">
        <v>4743</v>
      </c>
      <c r="J679" s="78">
        <v>0</v>
      </c>
      <c r="K679" s="78">
        <v>0</v>
      </c>
      <c r="L679" s="83">
        <v>2</v>
      </c>
    </row>
    <row r="680" spans="1:12" ht="15.75" x14ac:dyDescent="0.25">
      <c r="B680" s="77" t="s">
        <v>3662</v>
      </c>
      <c r="C680" s="77" t="s">
        <v>3663</v>
      </c>
      <c r="D680" s="78">
        <v>12</v>
      </c>
      <c r="E680" s="79">
        <v>8.8000000000000007</v>
      </c>
      <c r="F680" s="80">
        <v>105.6</v>
      </c>
      <c r="G680" s="81">
        <v>0.46</v>
      </c>
      <c r="H680" s="81">
        <v>5.52</v>
      </c>
      <c r="I680" s="78" t="s">
        <v>4743</v>
      </c>
      <c r="J680" s="78">
        <v>0</v>
      </c>
      <c r="K680" s="78">
        <v>0</v>
      </c>
      <c r="L680" s="83">
        <v>2</v>
      </c>
    </row>
    <row r="681" spans="1:12" ht="15.75" x14ac:dyDescent="0.25">
      <c r="B681" s="77" t="s">
        <v>3664</v>
      </c>
      <c r="C681" s="77" t="s">
        <v>3665</v>
      </c>
      <c r="D681" s="78">
        <v>12</v>
      </c>
      <c r="E681" s="79">
        <v>10.5</v>
      </c>
      <c r="F681" s="80">
        <v>126</v>
      </c>
      <c r="G681" s="81">
        <v>0.55000000000000004</v>
      </c>
      <c r="H681" s="81">
        <v>6.6</v>
      </c>
      <c r="I681" s="78" t="s">
        <v>4743</v>
      </c>
      <c r="J681" s="78">
        <v>0</v>
      </c>
      <c r="K681" s="78">
        <v>0</v>
      </c>
      <c r="L681" s="83">
        <v>2</v>
      </c>
    </row>
    <row r="682" spans="1:12" ht="15.75" x14ac:dyDescent="0.25">
      <c r="B682" s="77" t="s">
        <v>3668</v>
      </c>
      <c r="C682" s="77" t="s">
        <v>3669</v>
      </c>
      <c r="D682" s="78">
        <v>7</v>
      </c>
      <c r="E682" s="79">
        <v>1414.8</v>
      </c>
      <c r="F682" s="80">
        <v>9903.6</v>
      </c>
      <c r="G682" s="81">
        <v>34.65</v>
      </c>
      <c r="H682" s="81">
        <v>242.55</v>
      </c>
      <c r="I682" s="78" t="s">
        <v>4743</v>
      </c>
      <c r="J682" s="78">
        <v>0</v>
      </c>
      <c r="K682" s="78">
        <v>0</v>
      </c>
      <c r="L682" s="83">
        <v>2</v>
      </c>
    </row>
    <row r="683" spans="1:12" ht="15.75" x14ac:dyDescent="0.25">
      <c r="B683" s="77" t="s">
        <v>3672</v>
      </c>
      <c r="C683" s="77" t="s">
        <v>3673</v>
      </c>
      <c r="D683" s="78">
        <v>128</v>
      </c>
      <c r="E683" s="79">
        <v>1.6</v>
      </c>
      <c r="F683" s="80">
        <v>204.8</v>
      </c>
      <c r="G683" s="81">
        <v>0.03</v>
      </c>
      <c r="H683" s="81">
        <v>3.84</v>
      </c>
      <c r="I683" s="78" t="s">
        <v>4743</v>
      </c>
      <c r="J683" s="78">
        <v>0</v>
      </c>
      <c r="K683" s="78">
        <v>0</v>
      </c>
      <c r="L683" s="83">
        <v>16</v>
      </c>
    </row>
    <row r="684" spans="1:12" x14ac:dyDescent="0.25">
      <c r="A684" t="s">
        <v>4786</v>
      </c>
    </row>
    <row r="685" spans="1:12" ht="15.75" x14ac:dyDescent="0.25">
      <c r="B685" s="77" t="s">
        <v>2625</v>
      </c>
      <c r="C685" s="77" t="s">
        <v>2626</v>
      </c>
      <c r="D685" s="78">
        <v>15</v>
      </c>
      <c r="E685" s="79">
        <v>45.5</v>
      </c>
      <c r="F685" s="80">
        <v>682.5</v>
      </c>
      <c r="G685" s="81">
        <v>1.28</v>
      </c>
      <c r="H685" s="81">
        <v>19.2</v>
      </c>
      <c r="I685" s="78" t="s">
        <v>4742</v>
      </c>
      <c r="J685" s="78">
        <v>0</v>
      </c>
      <c r="K685" s="78">
        <v>0</v>
      </c>
      <c r="L685" s="83">
        <v>2</v>
      </c>
    </row>
    <row r="686" spans="1:12" ht="15.75" x14ac:dyDescent="0.25">
      <c r="B686" s="77" t="s">
        <v>2643</v>
      </c>
      <c r="C686" s="77" t="s">
        <v>2644</v>
      </c>
      <c r="D686" s="78">
        <v>3</v>
      </c>
      <c r="E686" s="79">
        <v>4551.2</v>
      </c>
      <c r="F686" s="80">
        <v>13653.6</v>
      </c>
      <c r="G686" s="81">
        <v>57.72</v>
      </c>
      <c r="H686" s="81">
        <v>173.16</v>
      </c>
      <c r="I686" s="78" t="s">
        <v>4742</v>
      </c>
      <c r="J686" s="78"/>
      <c r="K686" s="78"/>
      <c r="L686" s="83">
        <v>0</v>
      </c>
    </row>
    <row r="687" spans="1:12" ht="15.75" x14ac:dyDescent="0.25">
      <c r="B687" s="77" t="s">
        <v>2645</v>
      </c>
      <c r="C687" s="77" t="s">
        <v>2646</v>
      </c>
      <c r="D687" s="78">
        <v>2</v>
      </c>
      <c r="E687" s="79">
        <v>4535.6000000000004</v>
      </c>
      <c r="F687" s="80">
        <v>9071.2000000000007</v>
      </c>
      <c r="G687" s="81">
        <v>57.32</v>
      </c>
      <c r="H687" s="81">
        <v>114.64</v>
      </c>
      <c r="I687" s="78" t="s">
        <v>4742</v>
      </c>
      <c r="J687" s="78"/>
      <c r="K687" s="78"/>
      <c r="L687" s="83">
        <v>1</v>
      </c>
    </row>
    <row r="688" spans="1:12" ht="15.75" x14ac:dyDescent="0.25">
      <c r="B688" s="77" t="s">
        <v>2723</v>
      </c>
      <c r="C688" s="77" t="s">
        <v>2724</v>
      </c>
      <c r="D688" s="78">
        <v>1</v>
      </c>
      <c r="E688" s="79">
        <v>647.20000000000005</v>
      </c>
      <c r="F688" s="80">
        <v>647.20000000000005</v>
      </c>
      <c r="G688" s="81">
        <v>12.3</v>
      </c>
      <c r="H688" s="81">
        <v>12.3</v>
      </c>
      <c r="I688" s="78" t="s">
        <v>4742</v>
      </c>
      <c r="J688" s="78">
        <v>0</v>
      </c>
      <c r="K688" s="78">
        <v>0</v>
      </c>
      <c r="L688" s="83">
        <v>0</v>
      </c>
    </row>
    <row r="689" spans="2:12" ht="15.75" x14ac:dyDescent="0.25">
      <c r="B689" s="77" t="s">
        <v>2725</v>
      </c>
      <c r="C689" s="77" t="s">
        <v>2726</v>
      </c>
      <c r="D689" s="78">
        <v>1</v>
      </c>
      <c r="E689" s="79">
        <v>659.5</v>
      </c>
      <c r="F689" s="80">
        <v>659.5</v>
      </c>
      <c r="G689" s="81">
        <v>12.63</v>
      </c>
      <c r="H689" s="81">
        <v>12.63</v>
      </c>
      <c r="I689" s="78" t="s">
        <v>4742</v>
      </c>
      <c r="J689" s="78">
        <v>0</v>
      </c>
      <c r="K689" s="78">
        <v>0</v>
      </c>
      <c r="L689" s="83">
        <v>1</v>
      </c>
    </row>
    <row r="690" spans="2:12" ht="15.75" x14ac:dyDescent="0.25">
      <c r="B690" s="77" t="s">
        <v>2727</v>
      </c>
      <c r="C690" s="77" t="s">
        <v>2728</v>
      </c>
      <c r="D690" s="78">
        <v>2</v>
      </c>
      <c r="E690" s="79">
        <v>658.3</v>
      </c>
      <c r="F690" s="80">
        <v>1316.6</v>
      </c>
      <c r="G690" s="81">
        <v>12.62</v>
      </c>
      <c r="H690" s="81">
        <v>25.24</v>
      </c>
      <c r="I690" s="78" t="s">
        <v>4743</v>
      </c>
      <c r="J690" s="78">
        <v>0</v>
      </c>
      <c r="K690" s="78">
        <v>0</v>
      </c>
      <c r="L690" s="83">
        <v>2</v>
      </c>
    </row>
    <row r="691" spans="2:12" ht="15.75" x14ac:dyDescent="0.25">
      <c r="B691" s="77" t="s">
        <v>2729</v>
      </c>
      <c r="C691" s="77" t="s">
        <v>2730</v>
      </c>
      <c r="D691" s="78">
        <v>1</v>
      </c>
      <c r="E691" s="79">
        <v>658.3</v>
      </c>
      <c r="F691" s="80">
        <v>658.3</v>
      </c>
      <c r="G691" s="81">
        <v>12.62</v>
      </c>
      <c r="H691" s="81">
        <v>12.62</v>
      </c>
      <c r="I691" s="78" t="s">
        <v>4742</v>
      </c>
      <c r="J691" s="78">
        <v>0</v>
      </c>
      <c r="K691" s="78">
        <v>0</v>
      </c>
      <c r="L691" s="83">
        <v>0</v>
      </c>
    </row>
    <row r="692" spans="2:12" ht="15.75" x14ac:dyDescent="0.25">
      <c r="B692" s="77" t="s">
        <v>2731</v>
      </c>
      <c r="C692" s="77" t="s">
        <v>2732</v>
      </c>
      <c r="D692" s="78">
        <v>1</v>
      </c>
      <c r="E692" s="79">
        <v>670.6</v>
      </c>
      <c r="F692" s="80">
        <v>670.6</v>
      </c>
      <c r="G692" s="81">
        <v>12.95</v>
      </c>
      <c r="H692" s="81">
        <v>12.95</v>
      </c>
      <c r="I692" s="78" t="s">
        <v>4742</v>
      </c>
      <c r="J692" s="78">
        <v>0</v>
      </c>
      <c r="K692" s="78">
        <v>0</v>
      </c>
      <c r="L692" s="83">
        <v>1</v>
      </c>
    </row>
    <row r="693" spans="2:12" ht="15.75" x14ac:dyDescent="0.25">
      <c r="B693" s="77" t="s">
        <v>2733</v>
      </c>
      <c r="C693" s="77" t="s">
        <v>2734</v>
      </c>
      <c r="D693" s="78">
        <v>2</v>
      </c>
      <c r="E693" s="79">
        <v>645.79999999999995</v>
      </c>
      <c r="F693" s="80">
        <v>1291.5999999999999</v>
      </c>
      <c r="G693" s="81">
        <v>12.24</v>
      </c>
      <c r="H693" s="81">
        <v>24.48</v>
      </c>
      <c r="I693" s="78" t="s">
        <v>4743</v>
      </c>
      <c r="J693" s="78">
        <v>0</v>
      </c>
      <c r="K693" s="78">
        <v>0</v>
      </c>
      <c r="L693" s="83">
        <v>0</v>
      </c>
    </row>
    <row r="694" spans="2:12" ht="15.75" x14ac:dyDescent="0.25">
      <c r="B694" s="77" t="s">
        <v>2779</v>
      </c>
      <c r="C694" s="77" t="s">
        <v>2780</v>
      </c>
      <c r="D694" s="78">
        <v>50</v>
      </c>
      <c r="E694" s="79">
        <v>118.4</v>
      </c>
      <c r="F694" s="80">
        <v>5920</v>
      </c>
      <c r="G694" s="81">
        <v>4.2300000000000004</v>
      </c>
      <c r="H694" s="81">
        <v>211.5</v>
      </c>
      <c r="I694" s="78" t="s">
        <v>4743</v>
      </c>
      <c r="J694" s="78">
        <v>0</v>
      </c>
      <c r="K694" s="78">
        <v>0</v>
      </c>
      <c r="L694" s="83">
        <v>14</v>
      </c>
    </row>
    <row r="695" spans="2:12" ht="15.75" x14ac:dyDescent="0.25">
      <c r="B695" s="77" t="s">
        <v>2795</v>
      </c>
      <c r="C695" s="77" t="s">
        <v>2796</v>
      </c>
      <c r="D695" s="78">
        <v>9</v>
      </c>
      <c r="E695" s="79">
        <v>3763.7</v>
      </c>
      <c r="F695" s="80">
        <v>33873.300000000003</v>
      </c>
      <c r="G695" s="81">
        <v>45.26</v>
      </c>
      <c r="H695" s="81">
        <v>407.34</v>
      </c>
      <c r="I695" s="78" t="s">
        <v>4742</v>
      </c>
      <c r="J695" s="78">
        <v>0</v>
      </c>
      <c r="K695" s="78">
        <v>0</v>
      </c>
      <c r="L695" s="83">
        <v>2</v>
      </c>
    </row>
    <row r="696" spans="2:12" ht="15.75" x14ac:dyDescent="0.25">
      <c r="B696" s="77" t="s">
        <v>2870</v>
      </c>
      <c r="C696" s="77" t="s">
        <v>2871</v>
      </c>
      <c r="D696" s="78">
        <v>102</v>
      </c>
      <c r="E696" s="79">
        <v>8.4</v>
      </c>
      <c r="F696" s="80">
        <v>856.8</v>
      </c>
      <c r="G696" s="81">
        <v>0.13</v>
      </c>
      <c r="H696" s="81">
        <v>13.26</v>
      </c>
      <c r="I696" s="78" t="s">
        <v>4743</v>
      </c>
      <c r="J696" s="78">
        <v>0</v>
      </c>
      <c r="K696" s="78">
        <v>0</v>
      </c>
      <c r="L696" s="83">
        <v>12</v>
      </c>
    </row>
    <row r="697" spans="2:12" ht="15.75" x14ac:dyDescent="0.25">
      <c r="B697" s="77" t="s">
        <v>2872</v>
      </c>
      <c r="C697" s="77" t="s">
        <v>2873</v>
      </c>
      <c r="D697" s="78">
        <v>102</v>
      </c>
      <c r="E697" s="79">
        <v>2.2000000000000002</v>
      </c>
      <c r="F697" s="80">
        <v>224.4</v>
      </c>
      <c r="G697" s="81">
        <v>0.12</v>
      </c>
      <c r="H697" s="81">
        <v>12.24</v>
      </c>
      <c r="I697" s="78" t="s">
        <v>4743</v>
      </c>
      <c r="J697" s="78">
        <v>0</v>
      </c>
      <c r="K697" s="78">
        <v>0</v>
      </c>
      <c r="L697" s="83">
        <v>12</v>
      </c>
    </row>
    <row r="698" spans="2:12" ht="15.75" x14ac:dyDescent="0.25">
      <c r="B698" s="77" t="s">
        <v>2884</v>
      </c>
      <c r="C698" s="77" t="s">
        <v>2885</v>
      </c>
      <c r="D698" s="78">
        <v>8</v>
      </c>
      <c r="E698" s="79">
        <v>247</v>
      </c>
      <c r="F698" s="80">
        <v>1976</v>
      </c>
      <c r="G698" s="81">
        <v>4.5999999999999996</v>
      </c>
      <c r="H698" s="81">
        <v>36.799999999999997</v>
      </c>
      <c r="I698" s="78" t="s">
        <v>4742</v>
      </c>
      <c r="J698" s="78">
        <v>0</v>
      </c>
      <c r="K698" s="78">
        <v>0</v>
      </c>
      <c r="L698" s="83">
        <v>2</v>
      </c>
    </row>
    <row r="699" spans="2:12" ht="15.75" x14ac:dyDescent="0.25">
      <c r="B699" s="77" t="s">
        <v>2886</v>
      </c>
      <c r="C699" s="77" t="s">
        <v>2887</v>
      </c>
      <c r="D699" s="78">
        <v>6</v>
      </c>
      <c r="E699" s="79">
        <v>1190.4000000000001</v>
      </c>
      <c r="F699" s="80">
        <v>7142.4</v>
      </c>
      <c r="G699" s="81">
        <v>25.3</v>
      </c>
      <c r="H699" s="81">
        <v>151.80000000000001</v>
      </c>
      <c r="I699" s="78" t="s">
        <v>4742</v>
      </c>
      <c r="J699" s="78">
        <v>0</v>
      </c>
      <c r="K699" s="78">
        <v>0</v>
      </c>
      <c r="L699" s="83">
        <v>2</v>
      </c>
    </row>
    <row r="700" spans="2:12" ht="15.75" x14ac:dyDescent="0.25">
      <c r="B700" s="77" t="s">
        <v>2906</v>
      </c>
      <c r="C700" s="77" t="s">
        <v>2907</v>
      </c>
      <c r="D700" s="78">
        <v>10</v>
      </c>
      <c r="E700" s="79">
        <v>1764.7</v>
      </c>
      <c r="F700" s="80">
        <v>17647</v>
      </c>
      <c r="G700" s="81">
        <v>21.81</v>
      </c>
      <c r="H700" s="81">
        <v>218.1</v>
      </c>
      <c r="I700" s="78" t="s">
        <v>4742</v>
      </c>
      <c r="J700" s="78"/>
      <c r="K700" s="78"/>
      <c r="L700" s="83">
        <v>0</v>
      </c>
    </row>
    <row r="701" spans="2:12" ht="15.75" x14ac:dyDescent="0.25">
      <c r="B701" s="77" t="s">
        <v>2920</v>
      </c>
      <c r="C701" s="77" t="s">
        <v>2921</v>
      </c>
      <c r="D701" s="78">
        <v>10</v>
      </c>
      <c r="E701" s="79">
        <v>222.3</v>
      </c>
      <c r="F701" s="80">
        <v>2223</v>
      </c>
      <c r="G701" s="81">
        <v>5.14</v>
      </c>
      <c r="H701" s="81">
        <v>51.4</v>
      </c>
      <c r="I701" s="78" t="s">
        <v>4742</v>
      </c>
      <c r="J701" s="78">
        <v>0</v>
      </c>
      <c r="K701" s="78">
        <v>0</v>
      </c>
      <c r="L701" s="83">
        <v>2</v>
      </c>
    </row>
    <row r="702" spans="2:12" ht="15.75" x14ac:dyDescent="0.25">
      <c r="B702" s="77" t="s">
        <v>2922</v>
      </c>
      <c r="C702" s="77" t="s">
        <v>2923</v>
      </c>
      <c r="D702" s="78">
        <v>10</v>
      </c>
      <c r="E702" s="79">
        <v>222.9</v>
      </c>
      <c r="F702" s="80">
        <v>2229</v>
      </c>
      <c r="G702" s="81">
        <v>5.47</v>
      </c>
      <c r="H702" s="81">
        <v>54.7</v>
      </c>
      <c r="I702" s="78" t="s">
        <v>4742</v>
      </c>
      <c r="J702" s="78">
        <v>0</v>
      </c>
      <c r="K702" s="78">
        <v>0</v>
      </c>
      <c r="L702" s="83">
        <v>2</v>
      </c>
    </row>
    <row r="703" spans="2:12" ht="15.75" x14ac:dyDescent="0.25">
      <c r="B703" s="77" t="s">
        <v>2976</v>
      </c>
      <c r="C703" s="77" t="s">
        <v>2977</v>
      </c>
      <c r="D703" s="78">
        <v>40</v>
      </c>
      <c r="E703" s="79">
        <v>1.5</v>
      </c>
      <c r="F703" s="80">
        <v>60</v>
      </c>
      <c r="G703" s="81">
        <v>0.04</v>
      </c>
      <c r="H703" s="81">
        <v>1.6</v>
      </c>
      <c r="I703" s="78" t="s">
        <v>4743</v>
      </c>
      <c r="J703" s="78">
        <v>0</v>
      </c>
      <c r="K703" s="78">
        <v>0</v>
      </c>
      <c r="L703" s="83">
        <v>4</v>
      </c>
    </row>
    <row r="704" spans="2:12" ht="15.75" x14ac:dyDescent="0.25">
      <c r="B704" s="77" t="s">
        <v>3134</v>
      </c>
      <c r="C704" s="77" t="s">
        <v>3135</v>
      </c>
      <c r="D704" s="78">
        <v>2</v>
      </c>
      <c r="E704" s="79">
        <v>275.7</v>
      </c>
      <c r="F704" s="80">
        <v>551.4</v>
      </c>
      <c r="G704" s="81">
        <v>13.4</v>
      </c>
      <c r="H704" s="81">
        <v>26.8</v>
      </c>
      <c r="I704" s="78" t="s">
        <v>4743</v>
      </c>
      <c r="J704" s="78">
        <v>0</v>
      </c>
      <c r="K704" s="78">
        <v>0</v>
      </c>
      <c r="L704" s="83">
        <v>1</v>
      </c>
    </row>
    <row r="705" spans="2:12" ht="15.75" x14ac:dyDescent="0.25">
      <c r="B705" s="77" t="s">
        <v>3136</v>
      </c>
      <c r="C705" s="77" t="s">
        <v>3137</v>
      </c>
      <c r="D705" s="78">
        <v>2</v>
      </c>
      <c r="E705" s="79">
        <v>256</v>
      </c>
      <c r="F705" s="80">
        <v>512</v>
      </c>
      <c r="G705" s="81">
        <v>12.45</v>
      </c>
      <c r="H705" s="81">
        <v>24.9</v>
      </c>
      <c r="I705" s="78" t="s">
        <v>4743</v>
      </c>
      <c r="J705" s="78">
        <v>0</v>
      </c>
      <c r="K705" s="78">
        <v>0</v>
      </c>
      <c r="L705" s="83">
        <v>1</v>
      </c>
    </row>
    <row r="706" spans="2:12" ht="15.75" x14ac:dyDescent="0.25">
      <c r="B706" s="77" t="s">
        <v>3138</v>
      </c>
      <c r="C706" s="77" t="s">
        <v>3139</v>
      </c>
      <c r="D706" s="78">
        <v>2</v>
      </c>
      <c r="E706" s="79">
        <v>276.39999999999998</v>
      </c>
      <c r="F706" s="80">
        <v>552.79999999999995</v>
      </c>
      <c r="G706" s="81">
        <v>13.43</v>
      </c>
      <c r="H706" s="81">
        <v>26.86</v>
      </c>
      <c r="I706" s="78" t="s">
        <v>4743</v>
      </c>
      <c r="J706" s="78">
        <v>0</v>
      </c>
      <c r="K706" s="78">
        <v>0</v>
      </c>
      <c r="L706" s="83">
        <v>1</v>
      </c>
    </row>
    <row r="707" spans="2:12" ht="15.75" x14ac:dyDescent="0.25">
      <c r="B707" s="77" t="s">
        <v>3140</v>
      </c>
      <c r="C707" s="77" t="s">
        <v>3141</v>
      </c>
      <c r="D707" s="78">
        <v>2</v>
      </c>
      <c r="E707" s="79">
        <v>256.60000000000002</v>
      </c>
      <c r="F707" s="80">
        <v>513.20000000000005</v>
      </c>
      <c r="G707" s="81">
        <v>12.49</v>
      </c>
      <c r="H707" s="81">
        <v>24.98</v>
      </c>
      <c r="I707" s="78" t="s">
        <v>4743</v>
      </c>
      <c r="J707" s="78">
        <v>0</v>
      </c>
      <c r="K707" s="78">
        <v>0</v>
      </c>
      <c r="L707" s="83">
        <v>1</v>
      </c>
    </row>
    <row r="708" spans="2:12" ht="15.75" x14ac:dyDescent="0.25">
      <c r="B708" s="77" t="s">
        <v>3158</v>
      </c>
      <c r="C708" s="77" t="s">
        <v>3159</v>
      </c>
      <c r="D708" s="78">
        <v>7</v>
      </c>
      <c r="E708" s="79">
        <v>219.6</v>
      </c>
      <c r="F708" s="80">
        <v>1537.2</v>
      </c>
      <c r="G708" s="81">
        <v>10.69</v>
      </c>
      <c r="H708" s="81">
        <v>74.83</v>
      </c>
      <c r="I708" s="78" t="s">
        <v>4743</v>
      </c>
      <c r="J708" s="78">
        <v>0</v>
      </c>
      <c r="K708" s="78">
        <v>0</v>
      </c>
      <c r="L708" s="83">
        <v>2</v>
      </c>
    </row>
    <row r="709" spans="2:12" ht="15.75" x14ac:dyDescent="0.25">
      <c r="B709" s="77" t="s">
        <v>3160</v>
      </c>
      <c r="C709" s="77" t="s">
        <v>3161</v>
      </c>
      <c r="D709" s="78">
        <v>7</v>
      </c>
      <c r="E709" s="79">
        <v>201.5</v>
      </c>
      <c r="F709" s="80">
        <v>1410.5</v>
      </c>
      <c r="G709" s="81">
        <v>9.8000000000000007</v>
      </c>
      <c r="H709" s="81">
        <v>68.599999999999994</v>
      </c>
      <c r="I709" s="78" t="s">
        <v>4743</v>
      </c>
      <c r="J709" s="78">
        <v>0</v>
      </c>
      <c r="K709" s="78">
        <v>0</v>
      </c>
      <c r="L709" s="83">
        <v>2</v>
      </c>
    </row>
    <row r="710" spans="2:12" ht="15.75" x14ac:dyDescent="0.25">
      <c r="B710" s="77" t="s">
        <v>3178</v>
      </c>
      <c r="C710" s="77" t="s">
        <v>3179</v>
      </c>
      <c r="D710" s="78">
        <v>7</v>
      </c>
      <c r="E710" s="79">
        <v>201.3</v>
      </c>
      <c r="F710" s="80">
        <v>1409.1</v>
      </c>
      <c r="G710" s="81">
        <v>9.7899999999999991</v>
      </c>
      <c r="H710" s="81">
        <v>68.53</v>
      </c>
      <c r="I710" s="78" t="s">
        <v>4743</v>
      </c>
      <c r="J710" s="78">
        <v>0</v>
      </c>
      <c r="K710" s="78">
        <v>0</v>
      </c>
      <c r="L710" s="83">
        <v>2</v>
      </c>
    </row>
    <row r="711" spans="2:12" ht="15.75" x14ac:dyDescent="0.25">
      <c r="B711" s="77" t="s">
        <v>3212</v>
      </c>
      <c r="C711" s="77" t="s">
        <v>3213</v>
      </c>
      <c r="D711" s="78">
        <v>1</v>
      </c>
      <c r="E711" s="79">
        <v>165.7</v>
      </c>
      <c r="F711" s="80">
        <v>165.7</v>
      </c>
      <c r="G711" s="81">
        <v>8.08</v>
      </c>
      <c r="H711" s="81">
        <v>8.08</v>
      </c>
      <c r="I711" s="78" t="s">
        <v>4743</v>
      </c>
      <c r="J711" s="78">
        <v>0</v>
      </c>
      <c r="K711" s="78">
        <v>0</v>
      </c>
      <c r="L711" s="83">
        <v>1</v>
      </c>
    </row>
    <row r="712" spans="2:12" ht="15.75" x14ac:dyDescent="0.25">
      <c r="B712" s="77" t="s">
        <v>3214</v>
      </c>
      <c r="C712" s="77" t="s">
        <v>3215</v>
      </c>
      <c r="D712" s="78">
        <v>1</v>
      </c>
      <c r="E712" s="79">
        <v>275.89999999999998</v>
      </c>
      <c r="F712" s="80">
        <v>275.89999999999998</v>
      </c>
      <c r="G712" s="81">
        <v>13.41</v>
      </c>
      <c r="H712" s="81">
        <v>13.41</v>
      </c>
      <c r="I712" s="78" t="s">
        <v>4743</v>
      </c>
      <c r="J712" s="78">
        <v>0</v>
      </c>
      <c r="K712" s="78">
        <v>0</v>
      </c>
      <c r="L712" s="83">
        <v>1</v>
      </c>
    </row>
    <row r="713" spans="2:12" ht="15.75" x14ac:dyDescent="0.25">
      <c r="B713" s="77" t="s">
        <v>3216</v>
      </c>
      <c r="C713" s="77" t="s">
        <v>3217</v>
      </c>
      <c r="D713" s="78">
        <v>1</v>
      </c>
      <c r="E713" s="79">
        <v>256.10000000000002</v>
      </c>
      <c r="F713" s="80">
        <v>256.10000000000002</v>
      </c>
      <c r="G713" s="81">
        <v>12.46</v>
      </c>
      <c r="H713" s="81">
        <v>12.46</v>
      </c>
      <c r="I713" s="78" t="s">
        <v>4743</v>
      </c>
      <c r="J713" s="78">
        <v>0</v>
      </c>
      <c r="K713" s="78">
        <v>0</v>
      </c>
      <c r="L713" s="83">
        <v>1</v>
      </c>
    </row>
    <row r="714" spans="2:12" ht="15.75" x14ac:dyDescent="0.25">
      <c r="B714" s="77" t="s">
        <v>3218</v>
      </c>
      <c r="C714" s="77" t="s">
        <v>3219</v>
      </c>
      <c r="D714" s="78">
        <v>1</v>
      </c>
      <c r="E714" s="79">
        <v>227</v>
      </c>
      <c r="F714" s="80">
        <v>227</v>
      </c>
      <c r="G714" s="81">
        <v>11.04</v>
      </c>
      <c r="H714" s="81">
        <v>11.04</v>
      </c>
      <c r="I714" s="78" t="s">
        <v>4743</v>
      </c>
      <c r="J714" s="78">
        <v>0</v>
      </c>
      <c r="K714" s="78">
        <v>0</v>
      </c>
      <c r="L714" s="83">
        <v>1</v>
      </c>
    </row>
    <row r="715" spans="2:12" ht="15.75" x14ac:dyDescent="0.25">
      <c r="B715" s="77" t="s">
        <v>3220</v>
      </c>
      <c r="C715" s="77" t="s">
        <v>3221</v>
      </c>
      <c r="D715" s="78">
        <v>1</v>
      </c>
      <c r="E715" s="79">
        <v>206.9</v>
      </c>
      <c r="F715" s="80">
        <v>206.9</v>
      </c>
      <c r="G715" s="81">
        <v>10.08</v>
      </c>
      <c r="H715" s="81">
        <v>10.08</v>
      </c>
      <c r="I715" s="78" t="s">
        <v>4743</v>
      </c>
      <c r="J715" s="78">
        <v>0</v>
      </c>
      <c r="K715" s="78">
        <v>0</v>
      </c>
      <c r="L715" s="83">
        <v>1</v>
      </c>
    </row>
    <row r="716" spans="2:12" ht="15.75" x14ac:dyDescent="0.25">
      <c r="B716" s="77" t="s">
        <v>3222</v>
      </c>
      <c r="C716" s="77" t="s">
        <v>3223</v>
      </c>
      <c r="D716" s="78">
        <v>1</v>
      </c>
      <c r="E716" s="79">
        <v>275.7</v>
      </c>
      <c r="F716" s="80">
        <v>275.7</v>
      </c>
      <c r="G716" s="81">
        <v>13.4</v>
      </c>
      <c r="H716" s="81">
        <v>13.4</v>
      </c>
      <c r="I716" s="78" t="s">
        <v>4743</v>
      </c>
      <c r="J716" s="78">
        <v>0</v>
      </c>
      <c r="K716" s="78">
        <v>0</v>
      </c>
      <c r="L716" s="83">
        <v>1</v>
      </c>
    </row>
    <row r="717" spans="2:12" ht="15.75" x14ac:dyDescent="0.25">
      <c r="B717" s="77" t="s">
        <v>3224</v>
      </c>
      <c r="C717" s="77" t="s">
        <v>3225</v>
      </c>
      <c r="D717" s="78">
        <v>1</v>
      </c>
      <c r="E717" s="79">
        <v>256</v>
      </c>
      <c r="F717" s="80">
        <v>256</v>
      </c>
      <c r="G717" s="81">
        <v>12.45</v>
      </c>
      <c r="H717" s="81">
        <v>12.45</v>
      </c>
      <c r="I717" s="78" t="s">
        <v>4743</v>
      </c>
      <c r="J717" s="78">
        <v>0</v>
      </c>
      <c r="K717" s="78">
        <v>0</v>
      </c>
      <c r="L717" s="83">
        <v>1</v>
      </c>
    </row>
    <row r="718" spans="2:12" ht="15.75" x14ac:dyDescent="0.25">
      <c r="B718" s="77" t="s">
        <v>3226</v>
      </c>
      <c r="C718" s="77" t="s">
        <v>3227</v>
      </c>
      <c r="D718" s="78">
        <v>1</v>
      </c>
      <c r="E718" s="79">
        <v>192.4</v>
      </c>
      <c r="F718" s="80">
        <v>192.4</v>
      </c>
      <c r="G718" s="81">
        <v>9.3699999999999992</v>
      </c>
      <c r="H718" s="81">
        <v>9.3699999999999992</v>
      </c>
      <c r="I718" s="78" t="s">
        <v>4743</v>
      </c>
      <c r="J718" s="78">
        <v>0</v>
      </c>
      <c r="K718" s="78">
        <v>0</v>
      </c>
      <c r="L718" s="83">
        <v>1</v>
      </c>
    </row>
    <row r="719" spans="2:12" ht="15.75" x14ac:dyDescent="0.25">
      <c r="B719" s="77" t="s">
        <v>3228</v>
      </c>
      <c r="C719" s="77" t="s">
        <v>3229</v>
      </c>
      <c r="D719" s="78">
        <v>1</v>
      </c>
      <c r="E719" s="79">
        <v>165.6</v>
      </c>
      <c r="F719" s="80">
        <v>165.6</v>
      </c>
      <c r="G719" s="81">
        <v>8.07</v>
      </c>
      <c r="H719" s="81">
        <v>8.07</v>
      </c>
      <c r="I719" s="78" t="s">
        <v>4743</v>
      </c>
      <c r="J719" s="78">
        <v>0</v>
      </c>
      <c r="K719" s="78">
        <v>0</v>
      </c>
      <c r="L719" s="83">
        <v>1</v>
      </c>
    </row>
    <row r="720" spans="2:12" ht="15.75" x14ac:dyDescent="0.25">
      <c r="B720" s="77" t="s">
        <v>3230</v>
      </c>
      <c r="C720" s="77" t="s">
        <v>3231</v>
      </c>
      <c r="D720" s="78">
        <v>1</v>
      </c>
      <c r="E720" s="79">
        <v>226.8</v>
      </c>
      <c r="F720" s="80">
        <v>226.8</v>
      </c>
      <c r="G720" s="81">
        <v>11.03</v>
      </c>
      <c r="H720" s="81">
        <v>11.03</v>
      </c>
      <c r="I720" s="78" t="s">
        <v>4743</v>
      </c>
      <c r="J720" s="78">
        <v>0</v>
      </c>
      <c r="K720" s="78">
        <v>0</v>
      </c>
      <c r="L720" s="83">
        <v>1</v>
      </c>
    </row>
    <row r="721" spans="2:12" ht="15.75" x14ac:dyDescent="0.25">
      <c r="B721" s="77" t="s">
        <v>3232</v>
      </c>
      <c r="C721" s="77" t="s">
        <v>3233</v>
      </c>
      <c r="D721" s="78">
        <v>1</v>
      </c>
      <c r="E721" s="79">
        <v>207.7</v>
      </c>
      <c r="F721" s="80">
        <v>207.7</v>
      </c>
      <c r="G721" s="81">
        <v>10.119999999999999</v>
      </c>
      <c r="H721" s="81">
        <v>10.119999999999999</v>
      </c>
      <c r="I721" s="78" t="s">
        <v>4743</v>
      </c>
      <c r="J721" s="78">
        <v>0</v>
      </c>
      <c r="K721" s="78">
        <v>0</v>
      </c>
      <c r="L721" s="83">
        <v>1</v>
      </c>
    </row>
    <row r="722" spans="2:12" ht="15.75" x14ac:dyDescent="0.25">
      <c r="B722" s="77" t="s">
        <v>3234</v>
      </c>
      <c r="C722" s="77" t="s">
        <v>3235</v>
      </c>
      <c r="D722" s="78">
        <v>1</v>
      </c>
      <c r="E722" s="79">
        <v>193.1</v>
      </c>
      <c r="F722" s="80">
        <v>193.1</v>
      </c>
      <c r="G722" s="81">
        <v>9.41</v>
      </c>
      <c r="H722" s="81">
        <v>9.41</v>
      </c>
      <c r="I722" s="78" t="s">
        <v>4743</v>
      </c>
      <c r="J722" s="78">
        <v>0</v>
      </c>
      <c r="K722" s="78">
        <v>0</v>
      </c>
      <c r="L722" s="83">
        <v>1</v>
      </c>
    </row>
    <row r="723" spans="2:12" ht="15.75" x14ac:dyDescent="0.25">
      <c r="B723" s="77" t="s">
        <v>3244</v>
      </c>
      <c r="C723" s="77" t="s">
        <v>3245</v>
      </c>
      <c r="D723" s="78">
        <v>112</v>
      </c>
      <c r="E723" s="79">
        <v>49</v>
      </c>
      <c r="F723" s="80">
        <v>5488</v>
      </c>
      <c r="G723" s="81">
        <v>14.89</v>
      </c>
      <c r="H723" s="81">
        <v>1667.68</v>
      </c>
      <c r="I723" s="78" t="s">
        <v>4743</v>
      </c>
      <c r="J723" s="78">
        <v>0</v>
      </c>
      <c r="K723" s="78">
        <v>0</v>
      </c>
      <c r="L723" s="83">
        <v>15</v>
      </c>
    </row>
    <row r="724" spans="2:12" ht="15.75" x14ac:dyDescent="0.25">
      <c r="B724" s="77" t="s">
        <v>3246</v>
      </c>
      <c r="C724" s="77" t="s">
        <v>3247</v>
      </c>
      <c r="D724" s="78">
        <v>112</v>
      </c>
      <c r="E724" s="79">
        <v>47</v>
      </c>
      <c r="F724" s="80">
        <v>5264</v>
      </c>
      <c r="G724" s="81">
        <v>14.26</v>
      </c>
      <c r="H724" s="81">
        <v>1597.12</v>
      </c>
      <c r="I724" s="78" t="s">
        <v>4743</v>
      </c>
      <c r="J724" s="78">
        <v>0</v>
      </c>
      <c r="K724" s="78">
        <v>0</v>
      </c>
      <c r="L724" s="83">
        <v>15</v>
      </c>
    </row>
    <row r="725" spans="2:12" ht="15.75" x14ac:dyDescent="0.25">
      <c r="B725" s="77" t="s">
        <v>3248</v>
      </c>
      <c r="C725" s="77" t="s">
        <v>3249</v>
      </c>
      <c r="D725" s="78">
        <v>84</v>
      </c>
      <c r="E725" s="79">
        <v>70.599999999999994</v>
      </c>
      <c r="F725" s="80">
        <v>5930.4</v>
      </c>
      <c r="G725" s="81">
        <v>24.34</v>
      </c>
      <c r="H725" s="81">
        <v>2044.56</v>
      </c>
      <c r="I725" s="78" t="s">
        <v>4755</v>
      </c>
      <c r="J725" s="78">
        <v>0</v>
      </c>
      <c r="K725" s="78">
        <v>0</v>
      </c>
      <c r="L725" s="83">
        <v>12</v>
      </c>
    </row>
    <row r="726" spans="2:12" ht="15.75" x14ac:dyDescent="0.25">
      <c r="B726" s="77" t="s">
        <v>3250</v>
      </c>
      <c r="C726" s="77" t="s">
        <v>3251</v>
      </c>
      <c r="D726" s="78">
        <v>84</v>
      </c>
      <c r="E726" s="79">
        <v>23.6</v>
      </c>
      <c r="F726" s="80">
        <v>1982.4</v>
      </c>
      <c r="G726" s="81">
        <v>8.14</v>
      </c>
      <c r="H726" s="81">
        <v>683.76</v>
      </c>
      <c r="I726" s="78" t="s">
        <v>4755</v>
      </c>
      <c r="J726" s="78">
        <v>0</v>
      </c>
      <c r="K726" s="78">
        <v>0</v>
      </c>
      <c r="L726" s="83">
        <v>12</v>
      </c>
    </row>
    <row r="727" spans="2:12" ht="15.75" x14ac:dyDescent="0.25">
      <c r="B727" s="77" t="s">
        <v>3252</v>
      </c>
      <c r="C727" s="77" t="s">
        <v>3253</v>
      </c>
      <c r="D727" s="78">
        <v>84</v>
      </c>
      <c r="E727" s="79">
        <v>22.9</v>
      </c>
      <c r="F727" s="80">
        <v>1923.6</v>
      </c>
      <c r="G727" s="81">
        <v>7.89</v>
      </c>
      <c r="H727" s="81">
        <v>662.76</v>
      </c>
      <c r="I727" s="78" t="s">
        <v>4755</v>
      </c>
      <c r="J727" s="78">
        <v>0</v>
      </c>
      <c r="K727" s="78">
        <v>0</v>
      </c>
      <c r="L727" s="83">
        <v>12</v>
      </c>
    </row>
    <row r="728" spans="2:12" ht="15.75" x14ac:dyDescent="0.25">
      <c r="B728" s="77" t="s">
        <v>3418</v>
      </c>
      <c r="C728" s="77" t="s">
        <v>3419</v>
      </c>
      <c r="D728" s="78">
        <v>56</v>
      </c>
      <c r="E728" s="79">
        <v>24.3</v>
      </c>
      <c r="F728" s="80">
        <v>1360.8</v>
      </c>
      <c r="G728" s="81">
        <v>0.94</v>
      </c>
      <c r="H728" s="81">
        <v>52.64</v>
      </c>
      <c r="I728" s="78" t="s">
        <v>4743</v>
      </c>
      <c r="J728" s="78">
        <v>0</v>
      </c>
      <c r="K728" s="78">
        <v>0</v>
      </c>
      <c r="L728" s="83">
        <v>8</v>
      </c>
    </row>
    <row r="729" spans="2:12" ht="15.75" x14ac:dyDescent="0.25">
      <c r="B729" s="77" t="s">
        <v>3440</v>
      </c>
      <c r="C729" s="77" t="s">
        <v>3441</v>
      </c>
      <c r="D729" s="78">
        <v>42</v>
      </c>
      <c r="E729" s="79">
        <v>104</v>
      </c>
      <c r="F729" s="80">
        <v>4368</v>
      </c>
      <c r="G729" s="81">
        <v>3.88</v>
      </c>
      <c r="H729" s="81">
        <v>162.96</v>
      </c>
      <c r="I729" s="78" t="s">
        <v>4743</v>
      </c>
      <c r="J729" s="78">
        <v>0</v>
      </c>
      <c r="K729" s="78">
        <v>0</v>
      </c>
      <c r="L729" s="83">
        <v>12</v>
      </c>
    </row>
    <row r="730" spans="2:12" ht="15.75" x14ac:dyDescent="0.25">
      <c r="B730" s="77" t="s">
        <v>3442</v>
      </c>
      <c r="C730" s="77" t="s">
        <v>3443</v>
      </c>
      <c r="D730" s="78">
        <v>8</v>
      </c>
      <c r="E730" s="79">
        <v>104.8</v>
      </c>
      <c r="F730" s="80">
        <v>838.4</v>
      </c>
      <c r="G730" s="81">
        <v>3.91</v>
      </c>
      <c r="H730" s="81">
        <v>31.28</v>
      </c>
      <c r="I730" s="78" t="s">
        <v>4743</v>
      </c>
      <c r="J730" s="78">
        <v>0</v>
      </c>
      <c r="K730" s="78">
        <v>0</v>
      </c>
      <c r="L730" s="83">
        <v>2</v>
      </c>
    </row>
    <row r="731" spans="2:12" ht="15.75" x14ac:dyDescent="0.25">
      <c r="B731" s="77" t="s">
        <v>3456</v>
      </c>
      <c r="C731" s="77" t="s">
        <v>3457</v>
      </c>
      <c r="D731" s="78">
        <v>28</v>
      </c>
      <c r="E731" s="79">
        <v>1</v>
      </c>
      <c r="F731" s="80">
        <v>28</v>
      </c>
      <c r="G731" s="81">
        <v>0.05</v>
      </c>
      <c r="H731" s="81">
        <v>1.4</v>
      </c>
      <c r="I731" s="78" t="s">
        <v>4743</v>
      </c>
      <c r="J731" s="78">
        <v>0</v>
      </c>
      <c r="K731" s="78">
        <v>0</v>
      </c>
      <c r="L731" s="83">
        <v>4</v>
      </c>
    </row>
    <row r="732" spans="2:12" ht="15.75" x14ac:dyDescent="0.25">
      <c r="B732" s="77" t="s">
        <v>3458</v>
      </c>
      <c r="C732" s="77" t="s">
        <v>3459</v>
      </c>
      <c r="D732" s="78">
        <v>26</v>
      </c>
      <c r="E732" s="79">
        <v>5.0999999999999996</v>
      </c>
      <c r="F732" s="80">
        <v>132.6</v>
      </c>
      <c r="G732" s="81">
        <v>0.22</v>
      </c>
      <c r="H732" s="81">
        <v>5.72</v>
      </c>
      <c r="I732" s="78" t="s">
        <v>4743</v>
      </c>
      <c r="J732" s="78">
        <v>0</v>
      </c>
      <c r="K732" s="78">
        <v>0</v>
      </c>
      <c r="L732" s="83">
        <v>4</v>
      </c>
    </row>
    <row r="733" spans="2:12" ht="15.75" x14ac:dyDescent="0.25">
      <c r="B733" s="77" t="s">
        <v>3468</v>
      </c>
      <c r="C733" s="77" t="s">
        <v>3469</v>
      </c>
      <c r="D733" s="78">
        <v>16</v>
      </c>
      <c r="E733" s="79">
        <v>185</v>
      </c>
      <c r="F733" s="80">
        <v>2960</v>
      </c>
      <c r="G733" s="81">
        <v>6.49</v>
      </c>
      <c r="H733" s="81">
        <v>103.84</v>
      </c>
      <c r="I733" s="78" t="s">
        <v>4743</v>
      </c>
      <c r="J733" s="78">
        <v>0</v>
      </c>
      <c r="K733" s="78">
        <v>0</v>
      </c>
      <c r="L733" s="83">
        <v>4</v>
      </c>
    </row>
    <row r="734" spans="2:12" ht="15.75" x14ac:dyDescent="0.25">
      <c r="B734" s="77" t="s">
        <v>3474</v>
      </c>
      <c r="C734" s="77" t="s">
        <v>3475</v>
      </c>
      <c r="D734" s="78">
        <v>6</v>
      </c>
      <c r="E734" s="79">
        <v>311.5</v>
      </c>
      <c r="F734" s="80">
        <v>1869</v>
      </c>
      <c r="G734" s="81">
        <v>8.3000000000000007</v>
      </c>
      <c r="H734" s="81">
        <v>49.8</v>
      </c>
      <c r="I734" s="78" t="s">
        <v>4743</v>
      </c>
      <c r="J734" s="78">
        <v>0</v>
      </c>
      <c r="K734" s="78">
        <v>0</v>
      </c>
      <c r="L734" s="83">
        <v>0</v>
      </c>
    </row>
    <row r="735" spans="2:12" ht="15.75" x14ac:dyDescent="0.25">
      <c r="B735" s="77" t="s">
        <v>3478</v>
      </c>
      <c r="C735" s="77" t="s">
        <v>3479</v>
      </c>
      <c r="D735" s="78">
        <v>8</v>
      </c>
      <c r="E735" s="79">
        <v>515.5</v>
      </c>
      <c r="F735" s="80">
        <v>4124</v>
      </c>
      <c r="G735" s="81">
        <v>11.42</v>
      </c>
      <c r="H735" s="81">
        <v>91.36</v>
      </c>
      <c r="I735" s="78" t="s">
        <v>4743</v>
      </c>
      <c r="J735" s="78">
        <v>0</v>
      </c>
      <c r="K735" s="78">
        <v>0</v>
      </c>
      <c r="L735" s="83">
        <v>1</v>
      </c>
    </row>
    <row r="736" spans="2:12" ht="15.75" x14ac:dyDescent="0.25">
      <c r="B736" s="77" t="s">
        <v>3488</v>
      </c>
      <c r="C736" s="77" t="s">
        <v>3489</v>
      </c>
      <c r="D736" s="78">
        <v>7</v>
      </c>
      <c r="E736" s="79">
        <v>255.3</v>
      </c>
      <c r="F736" s="80">
        <v>1787.1</v>
      </c>
      <c r="G736" s="81">
        <v>9.5500000000000007</v>
      </c>
      <c r="H736" s="81">
        <v>66.849999999999994</v>
      </c>
      <c r="I736" s="78" t="s">
        <v>4743</v>
      </c>
      <c r="J736" s="78">
        <v>0</v>
      </c>
      <c r="K736" s="78">
        <v>0</v>
      </c>
      <c r="L736" s="83">
        <v>2</v>
      </c>
    </row>
    <row r="737" spans="2:12" ht="15.75" x14ac:dyDescent="0.25">
      <c r="B737" s="77" t="s">
        <v>3512</v>
      </c>
      <c r="C737" s="77" t="s">
        <v>3513</v>
      </c>
      <c r="D737" s="78">
        <v>1</v>
      </c>
      <c r="E737" s="79">
        <v>264.3</v>
      </c>
      <c r="F737" s="80">
        <v>264.3</v>
      </c>
      <c r="G737" s="81">
        <v>6.98</v>
      </c>
      <c r="H737" s="81">
        <v>6.98</v>
      </c>
      <c r="I737" s="78" t="s">
        <v>4743</v>
      </c>
      <c r="J737" s="78">
        <v>0</v>
      </c>
      <c r="K737" s="78">
        <v>0</v>
      </c>
      <c r="L737" s="83">
        <v>1</v>
      </c>
    </row>
    <row r="738" spans="2:12" ht="15.75" x14ac:dyDescent="0.25">
      <c r="B738" s="77" t="s">
        <v>3514</v>
      </c>
      <c r="C738" s="77" t="s">
        <v>3515</v>
      </c>
      <c r="D738" s="78">
        <v>1</v>
      </c>
      <c r="E738" s="79">
        <v>261.39999999999998</v>
      </c>
      <c r="F738" s="80">
        <v>261.39999999999998</v>
      </c>
      <c r="G738" s="81">
        <v>6.89</v>
      </c>
      <c r="H738" s="81">
        <v>6.89</v>
      </c>
      <c r="I738" s="78" t="s">
        <v>4743</v>
      </c>
      <c r="J738" s="78">
        <v>0</v>
      </c>
      <c r="K738" s="78">
        <v>0</v>
      </c>
      <c r="L738" s="83">
        <v>1</v>
      </c>
    </row>
    <row r="739" spans="2:12" ht="15.75" x14ac:dyDescent="0.25">
      <c r="B739" s="77" t="s">
        <v>3526</v>
      </c>
      <c r="C739" s="77" t="s">
        <v>3527</v>
      </c>
      <c r="D739" s="78">
        <v>7</v>
      </c>
      <c r="E739" s="79">
        <v>231.4</v>
      </c>
      <c r="F739" s="80">
        <v>1619.8</v>
      </c>
      <c r="G739" s="81">
        <v>7.76</v>
      </c>
      <c r="H739" s="81">
        <v>54.32</v>
      </c>
      <c r="I739" s="78" t="s">
        <v>4743</v>
      </c>
      <c r="J739" s="78">
        <v>0</v>
      </c>
      <c r="K739" s="78">
        <v>0</v>
      </c>
      <c r="L739" s="83">
        <v>2</v>
      </c>
    </row>
    <row r="740" spans="2:12" ht="15.75" x14ac:dyDescent="0.25">
      <c r="B740" s="77" t="s">
        <v>3536</v>
      </c>
      <c r="C740" s="77" t="s">
        <v>3537</v>
      </c>
      <c r="D740" s="78">
        <v>7</v>
      </c>
      <c r="E740" s="79">
        <v>181</v>
      </c>
      <c r="F740" s="80">
        <v>1267</v>
      </c>
      <c r="G740" s="81">
        <v>4.83</v>
      </c>
      <c r="H740" s="81">
        <v>33.81</v>
      </c>
      <c r="I740" s="78" t="s">
        <v>4743</v>
      </c>
      <c r="J740" s="78">
        <v>0</v>
      </c>
      <c r="K740" s="78">
        <v>0</v>
      </c>
      <c r="L740" s="83">
        <v>2</v>
      </c>
    </row>
    <row r="741" spans="2:12" ht="15.75" x14ac:dyDescent="0.25">
      <c r="B741" s="77" t="s">
        <v>3570</v>
      </c>
      <c r="C741" s="77" t="s">
        <v>3571</v>
      </c>
      <c r="D741" s="78">
        <v>4</v>
      </c>
      <c r="E741" s="79">
        <v>111.8</v>
      </c>
      <c r="F741" s="80">
        <v>447.2</v>
      </c>
      <c r="G741" s="81">
        <v>2.98</v>
      </c>
      <c r="H741" s="81">
        <v>11.92</v>
      </c>
      <c r="I741" s="78" t="s">
        <v>4743</v>
      </c>
      <c r="J741" s="78">
        <v>0</v>
      </c>
      <c r="K741" s="78">
        <v>0</v>
      </c>
      <c r="L741" s="83">
        <v>1</v>
      </c>
    </row>
    <row r="742" spans="2:12" ht="15.75" x14ac:dyDescent="0.25">
      <c r="B742" s="77" t="s">
        <v>3572</v>
      </c>
      <c r="C742" s="77" t="s">
        <v>3573</v>
      </c>
      <c r="D742" s="78">
        <v>16</v>
      </c>
      <c r="E742" s="79">
        <v>113.4</v>
      </c>
      <c r="F742" s="80">
        <v>1814.4</v>
      </c>
      <c r="G742" s="81">
        <v>3.02</v>
      </c>
      <c r="H742" s="81">
        <v>48.32</v>
      </c>
      <c r="I742" s="78" t="s">
        <v>4743</v>
      </c>
      <c r="J742" s="78">
        <v>0</v>
      </c>
      <c r="K742" s="78">
        <v>0</v>
      </c>
      <c r="L742" s="83">
        <v>4</v>
      </c>
    </row>
    <row r="743" spans="2:12" ht="15.75" x14ac:dyDescent="0.25">
      <c r="B743" s="77" t="s">
        <v>3574</v>
      </c>
      <c r="C743" s="77" t="s">
        <v>3575</v>
      </c>
      <c r="D743" s="78">
        <v>16</v>
      </c>
      <c r="E743" s="79">
        <v>116.8</v>
      </c>
      <c r="F743" s="80">
        <v>1868.8</v>
      </c>
      <c r="G743" s="81">
        <v>3.11</v>
      </c>
      <c r="H743" s="81">
        <v>49.76</v>
      </c>
      <c r="I743" s="78" t="s">
        <v>4743</v>
      </c>
      <c r="J743" s="78">
        <v>0</v>
      </c>
      <c r="K743" s="78">
        <v>0</v>
      </c>
      <c r="L743" s="83">
        <v>4</v>
      </c>
    </row>
    <row r="744" spans="2:12" ht="15.75" x14ac:dyDescent="0.25">
      <c r="B744" s="77" t="s">
        <v>3576</v>
      </c>
      <c r="C744" s="77" t="s">
        <v>3577</v>
      </c>
      <c r="D744" s="78">
        <v>8</v>
      </c>
      <c r="E744" s="79">
        <v>113.4</v>
      </c>
      <c r="F744" s="80">
        <v>907.2</v>
      </c>
      <c r="G744" s="81">
        <v>3.02</v>
      </c>
      <c r="H744" s="81">
        <v>24.16</v>
      </c>
      <c r="I744" s="78" t="s">
        <v>4743</v>
      </c>
      <c r="J744" s="78">
        <v>0</v>
      </c>
      <c r="K744" s="78">
        <v>0</v>
      </c>
      <c r="L744" s="83">
        <v>2</v>
      </c>
    </row>
    <row r="745" spans="2:12" ht="15.75" x14ac:dyDescent="0.25">
      <c r="B745" s="77" t="s">
        <v>3578</v>
      </c>
      <c r="C745" s="77" t="s">
        <v>3579</v>
      </c>
      <c r="D745" s="78">
        <v>4</v>
      </c>
      <c r="E745" s="79">
        <v>111.8</v>
      </c>
      <c r="F745" s="80">
        <v>447.2</v>
      </c>
      <c r="G745" s="81">
        <v>2.98</v>
      </c>
      <c r="H745" s="81">
        <v>11.92</v>
      </c>
      <c r="I745" s="78" t="s">
        <v>4743</v>
      </c>
      <c r="J745" s="78">
        <v>0</v>
      </c>
      <c r="K745" s="78">
        <v>0</v>
      </c>
      <c r="L745" s="83">
        <v>1</v>
      </c>
    </row>
    <row r="746" spans="2:12" ht="15.75" x14ac:dyDescent="0.25">
      <c r="B746" s="77" t="s">
        <v>3586</v>
      </c>
      <c r="C746" s="77" t="s">
        <v>3587</v>
      </c>
      <c r="D746" s="78">
        <v>7</v>
      </c>
      <c r="E746" s="79">
        <v>14.9</v>
      </c>
      <c r="F746" s="80">
        <v>104.3</v>
      </c>
      <c r="G746" s="81">
        <v>0.43</v>
      </c>
      <c r="H746" s="81">
        <v>3.01</v>
      </c>
      <c r="I746" s="78" t="s">
        <v>4743</v>
      </c>
      <c r="J746" s="78">
        <v>0</v>
      </c>
      <c r="K746" s="78">
        <v>0</v>
      </c>
      <c r="L746" s="83">
        <v>1</v>
      </c>
    </row>
    <row r="747" spans="2:12" ht="15.75" x14ac:dyDescent="0.25">
      <c r="B747" s="77" t="s">
        <v>3588</v>
      </c>
      <c r="C747" s="77" t="s">
        <v>3589</v>
      </c>
      <c r="D747" s="78">
        <v>18</v>
      </c>
      <c r="E747" s="79">
        <v>4.8</v>
      </c>
      <c r="F747" s="80">
        <v>86.4</v>
      </c>
      <c r="G747" s="81">
        <v>0.25</v>
      </c>
      <c r="H747" s="81">
        <v>4.5</v>
      </c>
      <c r="I747" s="78" t="s">
        <v>4743</v>
      </c>
      <c r="J747" s="78">
        <v>0</v>
      </c>
      <c r="K747" s="78">
        <v>0</v>
      </c>
      <c r="L747" s="83">
        <v>3</v>
      </c>
    </row>
    <row r="748" spans="2:12" ht="15.75" x14ac:dyDescent="0.25">
      <c r="B748" s="77" t="s">
        <v>3590</v>
      </c>
      <c r="C748" s="77" t="s">
        <v>3591</v>
      </c>
      <c r="D748" s="78">
        <v>16</v>
      </c>
      <c r="E748" s="79">
        <v>235.1</v>
      </c>
      <c r="F748" s="80">
        <v>3761.6</v>
      </c>
      <c r="G748" s="81">
        <v>6.19</v>
      </c>
      <c r="H748" s="81">
        <v>99.04</v>
      </c>
      <c r="I748" s="78" t="s">
        <v>4742</v>
      </c>
      <c r="J748" s="78">
        <v>0</v>
      </c>
      <c r="K748" s="78">
        <v>0</v>
      </c>
      <c r="L748" s="83">
        <v>2</v>
      </c>
    </row>
    <row r="749" spans="2:12" ht="15.75" x14ac:dyDescent="0.25">
      <c r="B749" s="77" t="s">
        <v>3592</v>
      </c>
      <c r="C749" s="77" t="s">
        <v>3593</v>
      </c>
      <c r="D749" s="78">
        <v>16</v>
      </c>
      <c r="E749" s="79">
        <v>232.1</v>
      </c>
      <c r="F749" s="80">
        <v>3713.6</v>
      </c>
      <c r="G749" s="81">
        <v>6.11</v>
      </c>
      <c r="H749" s="81">
        <v>97.76</v>
      </c>
      <c r="I749" s="78" t="s">
        <v>4742</v>
      </c>
      <c r="J749" s="78">
        <v>0</v>
      </c>
      <c r="K749" s="78">
        <v>0</v>
      </c>
      <c r="L749" s="83">
        <v>2</v>
      </c>
    </row>
    <row r="750" spans="2:12" ht="15.75" x14ac:dyDescent="0.25">
      <c r="B750" s="77" t="s">
        <v>3614</v>
      </c>
      <c r="C750" s="77" t="s">
        <v>3615</v>
      </c>
      <c r="D750" s="78">
        <v>17</v>
      </c>
      <c r="E750" s="79">
        <v>53.5</v>
      </c>
      <c r="F750" s="80">
        <v>909.5</v>
      </c>
      <c r="G750" s="81">
        <v>1.73</v>
      </c>
      <c r="H750" s="81">
        <v>29.41</v>
      </c>
      <c r="I750" s="78" t="s">
        <v>4742</v>
      </c>
      <c r="J750" s="78">
        <v>0</v>
      </c>
      <c r="K750" s="78">
        <v>0</v>
      </c>
      <c r="L750" s="83">
        <v>4</v>
      </c>
    </row>
    <row r="751" spans="2:12" ht="15.75" x14ac:dyDescent="0.25">
      <c r="B751" s="77" t="s">
        <v>3648</v>
      </c>
      <c r="C751" s="77" t="s">
        <v>3649</v>
      </c>
      <c r="D751" s="78">
        <v>12</v>
      </c>
      <c r="E751" s="79">
        <v>28.9</v>
      </c>
      <c r="F751" s="80">
        <v>346.8</v>
      </c>
      <c r="G751" s="81">
        <v>0.82</v>
      </c>
      <c r="H751" s="81">
        <v>9.84</v>
      </c>
      <c r="I751" s="78" t="s">
        <v>4743</v>
      </c>
      <c r="J751" s="78">
        <v>0</v>
      </c>
      <c r="K751" s="78">
        <v>0</v>
      </c>
      <c r="L751" s="83">
        <v>2</v>
      </c>
    </row>
    <row r="752" spans="2:12" ht="15.75" x14ac:dyDescent="0.25">
      <c r="B752" s="77" t="s">
        <v>3658</v>
      </c>
      <c r="C752" s="77" t="s">
        <v>3659</v>
      </c>
      <c r="D752" s="78">
        <v>14</v>
      </c>
      <c r="E752" s="79">
        <v>10.9</v>
      </c>
      <c r="F752" s="80">
        <v>152.6</v>
      </c>
      <c r="G752" s="81">
        <v>0.56999999999999995</v>
      </c>
      <c r="H752" s="81">
        <v>7.98</v>
      </c>
      <c r="I752" s="78" t="s">
        <v>4743</v>
      </c>
      <c r="J752" s="78">
        <v>0</v>
      </c>
      <c r="K752" s="78">
        <v>0</v>
      </c>
      <c r="L752" s="83">
        <v>2</v>
      </c>
    </row>
    <row r="753" spans="1:12" ht="15.75" x14ac:dyDescent="0.25">
      <c r="B753" s="77" t="s">
        <v>3662</v>
      </c>
      <c r="C753" s="77" t="s">
        <v>3663</v>
      </c>
      <c r="D753" s="78">
        <v>12</v>
      </c>
      <c r="E753" s="79">
        <v>8.8000000000000007</v>
      </c>
      <c r="F753" s="80">
        <v>105.6</v>
      </c>
      <c r="G753" s="81">
        <v>0.46</v>
      </c>
      <c r="H753" s="81">
        <v>5.52</v>
      </c>
      <c r="I753" s="78" t="s">
        <v>4743</v>
      </c>
      <c r="J753" s="78">
        <v>0</v>
      </c>
      <c r="K753" s="78">
        <v>0</v>
      </c>
      <c r="L753" s="83">
        <v>2</v>
      </c>
    </row>
    <row r="754" spans="1:12" ht="15.75" x14ac:dyDescent="0.25">
      <c r="B754" s="77" t="s">
        <v>3664</v>
      </c>
      <c r="C754" s="77" t="s">
        <v>3665</v>
      </c>
      <c r="D754" s="78">
        <v>12</v>
      </c>
      <c r="E754" s="79">
        <v>10.5</v>
      </c>
      <c r="F754" s="80">
        <v>126</v>
      </c>
      <c r="G754" s="81">
        <v>0.55000000000000004</v>
      </c>
      <c r="H754" s="81">
        <v>6.6</v>
      </c>
      <c r="I754" s="78" t="s">
        <v>4743</v>
      </c>
      <c r="J754" s="78">
        <v>0</v>
      </c>
      <c r="K754" s="78">
        <v>0</v>
      </c>
      <c r="L754" s="83">
        <v>2</v>
      </c>
    </row>
    <row r="755" spans="1:12" ht="15.75" x14ac:dyDescent="0.25">
      <c r="B755" s="77" t="s">
        <v>3668</v>
      </c>
      <c r="C755" s="77" t="s">
        <v>3669</v>
      </c>
      <c r="D755" s="78">
        <v>7</v>
      </c>
      <c r="E755" s="79">
        <v>1414.8</v>
      </c>
      <c r="F755" s="80">
        <v>9903.6</v>
      </c>
      <c r="G755" s="81">
        <v>34.65</v>
      </c>
      <c r="H755" s="81">
        <v>242.55</v>
      </c>
      <c r="I755" s="78" t="s">
        <v>4743</v>
      </c>
      <c r="J755" s="78">
        <v>0</v>
      </c>
      <c r="K755" s="78">
        <v>0</v>
      </c>
      <c r="L755" s="83">
        <v>2</v>
      </c>
    </row>
    <row r="756" spans="1:12" ht="15.75" x14ac:dyDescent="0.25">
      <c r="B756" s="77" t="s">
        <v>3672</v>
      </c>
      <c r="C756" s="77" t="s">
        <v>3673</v>
      </c>
      <c r="D756" s="78">
        <v>128</v>
      </c>
      <c r="E756" s="79">
        <v>1.6</v>
      </c>
      <c r="F756" s="80">
        <v>204.8</v>
      </c>
      <c r="G756" s="81">
        <v>0.03</v>
      </c>
      <c r="H756" s="81">
        <v>3.84</v>
      </c>
      <c r="I756" s="78" t="s">
        <v>4743</v>
      </c>
      <c r="J756" s="78">
        <v>0</v>
      </c>
      <c r="K756" s="78">
        <v>0</v>
      </c>
      <c r="L756" s="83">
        <v>16</v>
      </c>
    </row>
    <row r="757" spans="1:12" x14ac:dyDescent="0.25">
      <c r="A757" t="s">
        <v>4787</v>
      </c>
    </row>
    <row r="758" spans="1:12" ht="15.75" x14ac:dyDescent="0.25">
      <c r="B758" s="77" t="s">
        <v>2625</v>
      </c>
      <c r="C758" s="77" t="s">
        <v>2626</v>
      </c>
      <c r="D758" s="78">
        <v>15</v>
      </c>
      <c r="E758" s="79">
        <v>45.5</v>
      </c>
      <c r="F758" s="80">
        <v>682.5</v>
      </c>
      <c r="G758" s="81">
        <v>1.28</v>
      </c>
      <c r="H758" s="81">
        <v>19.2</v>
      </c>
      <c r="I758" s="78" t="s">
        <v>4742</v>
      </c>
      <c r="J758" s="78">
        <v>0</v>
      </c>
      <c r="K758" s="78">
        <v>0</v>
      </c>
      <c r="L758" s="83">
        <v>2</v>
      </c>
    </row>
    <row r="759" spans="1:12" ht="15.75" x14ac:dyDescent="0.25">
      <c r="B759" s="77" t="s">
        <v>2643</v>
      </c>
      <c r="C759" s="77" t="s">
        <v>2644</v>
      </c>
      <c r="D759" s="78">
        <v>3</v>
      </c>
      <c r="E759" s="79">
        <v>4551.2</v>
      </c>
      <c r="F759" s="80">
        <v>13653.6</v>
      </c>
      <c r="G759" s="81">
        <v>57.72</v>
      </c>
      <c r="H759" s="81">
        <v>173.16</v>
      </c>
      <c r="I759" s="78" t="s">
        <v>4742</v>
      </c>
      <c r="J759" s="78"/>
      <c r="K759" s="78"/>
      <c r="L759" s="83">
        <v>0</v>
      </c>
    </row>
    <row r="760" spans="1:12" ht="15.75" x14ac:dyDescent="0.25">
      <c r="B760" s="77" t="s">
        <v>2647</v>
      </c>
      <c r="C760" s="77" t="s">
        <v>2648</v>
      </c>
      <c r="D760" s="78">
        <v>1</v>
      </c>
      <c r="E760" s="79">
        <v>4528.7</v>
      </c>
      <c r="F760" s="80">
        <v>4528.7</v>
      </c>
      <c r="G760" s="81">
        <v>57.15</v>
      </c>
      <c r="H760" s="81">
        <v>57.15</v>
      </c>
      <c r="I760" s="78" t="s">
        <v>4742</v>
      </c>
      <c r="J760" s="78">
        <v>0</v>
      </c>
      <c r="K760" s="78">
        <v>0</v>
      </c>
      <c r="L760" s="83">
        <v>1</v>
      </c>
    </row>
    <row r="761" spans="1:12" ht="15.75" x14ac:dyDescent="0.25">
      <c r="B761" s="77" t="s">
        <v>2711</v>
      </c>
      <c r="C761" s="77" t="s">
        <v>2712</v>
      </c>
      <c r="D761" s="78">
        <v>2</v>
      </c>
      <c r="E761" s="79">
        <v>658.3</v>
      </c>
      <c r="F761" s="80">
        <v>1316.6</v>
      </c>
      <c r="G761" s="81">
        <v>12.62</v>
      </c>
      <c r="H761" s="81">
        <v>25.24</v>
      </c>
      <c r="I761" s="78" t="s">
        <v>4742</v>
      </c>
      <c r="J761" s="78">
        <v>0</v>
      </c>
      <c r="K761" s="78">
        <v>0</v>
      </c>
      <c r="L761" s="83">
        <v>1</v>
      </c>
    </row>
    <row r="762" spans="1:12" ht="15.75" x14ac:dyDescent="0.25">
      <c r="B762" s="77" t="s">
        <v>2713</v>
      </c>
      <c r="C762" s="77" t="s">
        <v>2714</v>
      </c>
      <c r="D762" s="78">
        <v>2</v>
      </c>
      <c r="E762" s="79">
        <v>670.6</v>
      </c>
      <c r="F762" s="80">
        <v>1341.2</v>
      </c>
      <c r="G762" s="81">
        <v>12.95</v>
      </c>
      <c r="H762" s="81">
        <v>25.9</v>
      </c>
      <c r="I762" s="78" t="s">
        <v>4742</v>
      </c>
      <c r="J762" s="78">
        <v>0</v>
      </c>
      <c r="K762" s="78">
        <v>0</v>
      </c>
      <c r="L762" s="83">
        <v>1</v>
      </c>
    </row>
    <row r="763" spans="1:12" ht="15.75" x14ac:dyDescent="0.25">
      <c r="B763" s="77" t="s">
        <v>2715</v>
      </c>
      <c r="C763" s="77" t="s">
        <v>2716</v>
      </c>
      <c r="D763" s="78">
        <v>4</v>
      </c>
      <c r="E763" s="79">
        <v>645.79999999999995</v>
      </c>
      <c r="F763" s="80">
        <v>2583.1999999999998</v>
      </c>
      <c r="G763" s="81">
        <v>12.24</v>
      </c>
      <c r="H763" s="81">
        <v>48.96</v>
      </c>
      <c r="I763" s="78" t="s">
        <v>4743</v>
      </c>
      <c r="J763" s="78">
        <v>0</v>
      </c>
      <c r="K763" s="78">
        <v>0</v>
      </c>
      <c r="L763" s="83">
        <v>2</v>
      </c>
    </row>
    <row r="764" spans="1:12" ht="15.75" x14ac:dyDescent="0.25">
      <c r="B764" s="77" t="s">
        <v>2735</v>
      </c>
      <c r="C764" s="77" t="s">
        <v>2736</v>
      </c>
      <c r="D764" s="78">
        <v>1</v>
      </c>
      <c r="E764" s="79">
        <v>645.79999999999995</v>
      </c>
      <c r="F764" s="80">
        <v>645.79999999999995</v>
      </c>
      <c r="G764" s="81">
        <v>12.24</v>
      </c>
      <c r="H764" s="81">
        <v>12.24</v>
      </c>
      <c r="I764" s="78" t="s">
        <v>4742</v>
      </c>
      <c r="J764" s="78">
        <v>0</v>
      </c>
      <c r="K764" s="78">
        <v>0</v>
      </c>
      <c r="L764" s="83">
        <v>0</v>
      </c>
    </row>
    <row r="765" spans="1:12" ht="15.75" x14ac:dyDescent="0.25">
      <c r="B765" s="77" t="s">
        <v>2737</v>
      </c>
      <c r="C765" s="77" t="s">
        <v>2738</v>
      </c>
      <c r="D765" s="78">
        <v>1</v>
      </c>
      <c r="E765" s="79">
        <v>653</v>
      </c>
      <c r="F765" s="80">
        <v>653</v>
      </c>
      <c r="G765" s="81">
        <v>12.42</v>
      </c>
      <c r="H765" s="81">
        <v>12.42</v>
      </c>
      <c r="I765" s="78" t="s">
        <v>4742</v>
      </c>
      <c r="J765" s="78">
        <v>0</v>
      </c>
      <c r="K765" s="78">
        <v>0</v>
      </c>
      <c r="L765" s="83">
        <v>0</v>
      </c>
    </row>
    <row r="766" spans="1:12" ht="15.75" x14ac:dyDescent="0.25">
      <c r="B766" s="77" t="s">
        <v>2739</v>
      </c>
      <c r="C766" s="77" t="s">
        <v>2740</v>
      </c>
      <c r="D766" s="78">
        <v>2</v>
      </c>
      <c r="E766" s="79">
        <v>658.3</v>
      </c>
      <c r="F766" s="80">
        <v>1316.6</v>
      </c>
      <c r="G766" s="81">
        <v>12.62</v>
      </c>
      <c r="H766" s="81">
        <v>25.24</v>
      </c>
      <c r="I766" s="78" t="s">
        <v>4743</v>
      </c>
      <c r="J766" s="78">
        <v>0</v>
      </c>
      <c r="K766" s="78">
        <v>0</v>
      </c>
      <c r="L766" s="83">
        <v>1</v>
      </c>
    </row>
    <row r="767" spans="1:12" ht="15.75" x14ac:dyDescent="0.25">
      <c r="B767" s="77" t="s">
        <v>2779</v>
      </c>
      <c r="C767" s="77" t="s">
        <v>2780</v>
      </c>
      <c r="D767" s="78">
        <v>50</v>
      </c>
      <c r="E767" s="79">
        <v>118.4</v>
      </c>
      <c r="F767" s="80">
        <v>5920</v>
      </c>
      <c r="G767" s="81">
        <v>4.2300000000000004</v>
      </c>
      <c r="H767" s="81">
        <v>211.5</v>
      </c>
      <c r="I767" s="78" t="s">
        <v>4743</v>
      </c>
      <c r="J767" s="78">
        <v>0</v>
      </c>
      <c r="K767" s="78">
        <v>0</v>
      </c>
      <c r="L767" s="83">
        <v>14</v>
      </c>
    </row>
    <row r="768" spans="1:12" ht="15.75" x14ac:dyDescent="0.25">
      <c r="B768" s="77" t="s">
        <v>2795</v>
      </c>
      <c r="C768" s="77" t="s">
        <v>2796</v>
      </c>
      <c r="D768" s="78">
        <v>9</v>
      </c>
      <c r="E768" s="79">
        <v>3763.7</v>
      </c>
      <c r="F768" s="80">
        <v>33873.300000000003</v>
      </c>
      <c r="G768" s="81">
        <v>45.26</v>
      </c>
      <c r="H768" s="81">
        <v>407.34</v>
      </c>
      <c r="I768" s="78" t="s">
        <v>4742</v>
      </c>
      <c r="J768" s="78">
        <v>0</v>
      </c>
      <c r="K768" s="78">
        <v>0</v>
      </c>
      <c r="L768" s="83">
        <v>1</v>
      </c>
    </row>
    <row r="769" spans="2:12" ht="15.75" x14ac:dyDescent="0.25">
      <c r="B769" s="77" t="s">
        <v>2805</v>
      </c>
      <c r="C769" s="77" t="s">
        <v>2806</v>
      </c>
      <c r="D769" s="78">
        <v>1</v>
      </c>
      <c r="E769" s="79">
        <v>3757.4</v>
      </c>
      <c r="F769" s="80">
        <v>3757.4</v>
      </c>
      <c r="G769" s="81">
        <v>45.14</v>
      </c>
      <c r="H769" s="81">
        <v>45.14</v>
      </c>
      <c r="I769" s="78" t="s">
        <v>4742</v>
      </c>
      <c r="J769" s="78">
        <v>0</v>
      </c>
      <c r="K769" s="78">
        <v>0</v>
      </c>
      <c r="L769" s="83">
        <v>1</v>
      </c>
    </row>
    <row r="770" spans="2:12" ht="15.75" x14ac:dyDescent="0.25">
      <c r="B770" s="77" t="s">
        <v>2870</v>
      </c>
      <c r="C770" s="77" t="s">
        <v>2871</v>
      </c>
      <c r="D770" s="78">
        <v>102</v>
      </c>
      <c r="E770" s="79">
        <v>8.4</v>
      </c>
      <c r="F770" s="80">
        <v>856.8</v>
      </c>
      <c r="G770" s="81">
        <v>0.13</v>
      </c>
      <c r="H770" s="81">
        <v>13.26</v>
      </c>
      <c r="I770" s="78" t="s">
        <v>4743</v>
      </c>
      <c r="J770" s="78">
        <v>0</v>
      </c>
      <c r="K770" s="78">
        <v>0</v>
      </c>
      <c r="L770" s="83">
        <v>16</v>
      </c>
    </row>
    <row r="771" spans="2:12" ht="15.75" x14ac:dyDescent="0.25">
      <c r="B771" s="77" t="s">
        <v>2872</v>
      </c>
      <c r="C771" s="77" t="s">
        <v>2873</v>
      </c>
      <c r="D771" s="78">
        <v>102</v>
      </c>
      <c r="E771" s="79">
        <v>2.2000000000000002</v>
      </c>
      <c r="F771" s="80">
        <v>224.4</v>
      </c>
      <c r="G771" s="81">
        <v>0.12</v>
      </c>
      <c r="H771" s="81">
        <v>12.24</v>
      </c>
      <c r="I771" s="78" t="s">
        <v>4743</v>
      </c>
      <c r="J771" s="78">
        <v>0</v>
      </c>
      <c r="K771" s="78">
        <v>0</v>
      </c>
      <c r="L771" s="83">
        <v>16</v>
      </c>
    </row>
    <row r="772" spans="2:12" ht="15.75" x14ac:dyDescent="0.25">
      <c r="B772" s="77" t="s">
        <v>2874</v>
      </c>
      <c r="C772" s="77" t="s">
        <v>2875</v>
      </c>
      <c r="D772" s="78">
        <v>2</v>
      </c>
      <c r="E772" s="79">
        <v>1183.5999999999999</v>
      </c>
      <c r="F772" s="80">
        <v>2367.1999999999998</v>
      </c>
      <c r="G772" s="81">
        <v>25.1</v>
      </c>
      <c r="H772" s="81">
        <v>50.2</v>
      </c>
      <c r="I772" s="78" t="s">
        <v>4742</v>
      </c>
      <c r="J772" s="78">
        <v>0</v>
      </c>
      <c r="K772" s="78">
        <v>0</v>
      </c>
      <c r="L772" s="83">
        <v>1</v>
      </c>
    </row>
    <row r="773" spans="2:12" ht="15.75" x14ac:dyDescent="0.25">
      <c r="B773" s="77" t="s">
        <v>2876</v>
      </c>
      <c r="C773" s="77" t="s">
        <v>2877</v>
      </c>
      <c r="D773" s="78">
        <v>2</v>
      </c>
      <c r="E773" s="79">
        <v>225.6</v>
      </c>
      <c r="F773" s="80">
        <v>451.2</v>
      </c>
      <c r="G773" s="81">
        <v>4.42</v>
      </c>
      <c r="H773" s="81">
        <v>8.84</v>
      </c>
      <c r="I773" s="78" t="s">
        <v>4742</v>
      </c>
      <c r="J773" s="78">
        <v>0</v>
      </c>
      <c r="K773" s="78">
        <v>0</v>
      </c>
      <c r="L773" s="83">
        <v>1</v>
      </c>
    </row>
    <row r="774" spans="2:12" ht="15.75" x14ac:dyDescent="0.25">
      <c r="B774" s="77" t="s">
        <v>2878</v>
      </c>
      <c r="C774" s="77" t="s">
        <v>2879</v>
      </c>
      <c r="D774" s="78">
        <v>2</v>
      </c>
      <c r="E774" s="79">
        <v>1183.5999999999999</v>
      </c>
      <c r="F774" s="80">
        <v>2367.1999999999998</v>
      </c>
      <c r="G774" s="81">
        <v>25.1</v>
      </c>
      <c r="H774" s="81">
        <v>50.2</v>
      </c>
      <c r="I774" s="78" t="s">
        <v>4742</v>
      </c>
      <c r="J774" s="78">
        <v>0</v>
      </c>
      <c r="K774" s="78">
        <v>0</v>
      </c>
      <c r="L774" s="83">
        <v>1</v>
      </c>
    </row>
    <row r="775" spans="2:12" ht="15.75" x14ac:dyDescent="0.25">
      <c r="B775" s="77" t="s">
        <v>2880</v>
      </c>
      <c r="C775" s="77" t="s">
        <v>2881</v>
      </c>
      <c r="D775" s="78">
        <v>3</v>
      </c>
      <c r="E775" s="79">
        <v>225.6</v>
      </c>
      <c r="F775" s="80">
        <v>676.8</v>
      </c>
      <c r="G775" s="81">
        <v>4.42</v>
      </c>
      <c r="H775" s="81">
        <v>13.26</v>
      </c>
      <c r="I775" s="78" t="s">
        <v>4742</v>
      </c>
      <c r="J775" s="78">
        <v>0</v>
      </c>
      <c r="K775" s="78">
        <v>0</v>
      </c>
      <c r="L775" s="83">
        <v>1</v>
      </c>
    </row>
    <row r="776" spans="2:12" ht="15.75" x14ac:dyDescent="0.25">
      <c r="B776" s="77" t="s">
        <v>2914</v>
      </c>
      <c r="C776" s="77" t="s">
        <v>2915</v>
      </c>
      <c r="D776" s="78">
        <v>1</v>
      </c>
      <c r="E776" s="79">
        <v>1753.2</v>
      </c>
      <c r="F776" s="80">
        <v>1753.2</v>
      </c>
      <c r="G776" s="81">
        <v>21.53</v>
      </c>
      <c r="H776" s="81">
        <v>21.53</v>
      </c>
      <c r="I776" s="78" t="s">
        <v>4742</v>
      </c>
      <c r="J776" s="78"/>
      <c r="K776" s="78"/>
      <c r="L776" s="83">
        <v>0</v>
      </c>
    </row>
    <row r="777" spans="2:12" ht="15.75" x14ac:dyDescent="0.25">
      <c r="B777" s="77" t="s">
        <v>2916</v>
      </c>
      <c r="C777" s="77" t="s">
        <v>2917</v>
      </c>
      <c r="D777" s="78">
        <v>2</v>
      </c>
      <c r="E777" s="79">
        <v>205.9</v>
      </c>
      <c r="F777" s="80">
        <v>411.8</v>
      </c>
      <c r="G777" s="81">
        <v>4.83</v>
      </c>
      <c r="H777" s="81">
        <v>9.66</v>
      </c>
      <c r="I777" s="78" t="s">
        <v>4742</v>
      </c>
      <c r="J777" s="78">
        <v>0</v>
      </c>
      <c r="K777" s="78">
        <v>0</v>
      </c>
      <c r="L777" s="83">
        <v>1</v>
      </c>
    </row>
    <row r="778" spans="2:12" ht="15.75" x14ac:dyDescent="0.25">
      <c r="B778" s="77" t="s">
        <v>2920</v>
      </c>
      <c r="C778" s="77" t="s">
        <v>2921</v>
      </c>
      <c r="D778" s="78">
        <v>10</v>
      </c>
      <c r="E778" s="79">
        <v>222.3</v>
      </c>
      <c r="F778" s="80">
        <v>2223</v>
      </c>
      <c r="G778" s="81">
        <v>5.14</v>
      </c>
      <c r="H778" s="81">
        <v>51.4</v>
      </c>
      <c r="I778" s="78" t="s">
        <v>4742</v>
      </c>
      <c r="J778" s="78">
        <v>0</v>
      </c>
      <c r="K778" s="78">
        <v>0</v>
      </c>
      <c r="L778" s="83">
        <v>1</v>
      </c>
    </row>
    <row r="779" spans="2:12" ht="15.75" x14ac:dyDescent="0.25">
      <c r="B779" s="77" t="s">
        <v>2922</v>
      </c>
      <c r="C779" s="77" t="s">
        <v>2923</v>
      </c>
      <c r="D779" s="78">
        <v>10</v>
      </c>
      <c r="E779" s="79">
        <v>222.9</v>
      </c>
      <c r="F779" s="80">
        <v>2229</v>
      </c>
      <c r="G779" s="81">
        <v>5.47</v>
      </c>
      <c r="H779" s="81">
        <v>54.7</v>
      </c>
      <c r="I779" s="78" t="s">
        <v>4742</v>
      </c>
      <c r="J779" s="78">
        <v>0</v>
      </c>
      <c r="K779" s="78">
        <v>0</v>
      </c>
      <c r="L779" s="83">
        <v>1</v>
      </c>
    </row>
    <row r="780" spans="2:12" ht="15.75" x14ac:dyDescent="0.25">
      <c r="B780" s="77" t="s">
        <v>2936</v>
      </c>
      <c r="C780" s="77" t="s">
        <v>2937</v>
      </c>
      <c r="D780" s="78">
        <v>1</v>
      </c>
      <c r="E780" s="79">
        <v>314.7</v>
      </c>
      <c r="F780" s="80">
        <v>314.7</v>
      </c>
      <c r="G780" s="81">
        <v>8.01</v>
      </c>
      <c r="H780" s="81">
        <v>8.01</v>
      </c>
      <c r="I780" s="78" t="s">
        <v>4742</v>
      </c>
      <c r="J780" s="78">
        <v>0</v>
      </c>
      <c r="K780" s="78">
        <v>0</v>
      </c>
      <c r="L780" s="83">
        <v>1</v>
      </c>
    </row>
    <row r="781" spans="2:12" ht="15.75" x14ac:dyDescent="0.25">
      <c r="B781" s="77" t="s">
        <v>2976</v>
      </c>
      <c r="C781" s="77" t="s">
        <v>2977</v>
      </c>
      <c r="D781" s="78">
        <v>40</v>
      </c>
      <c r="E781" s="79">
        <v>1.5</v>
      </c>
      <c r="F781" s="80">
        <v>60</v>
      </c>
      <c r="G781" s="81">
        <v>0.04</v>
      </c>
      <c r="H781" s="81">
        <v>1.6</v>
      </c>
      <c r="I781" s="78" t="s">
        <v>4743</v>
      </c>
      <c r="J781" s="78">
        <v>0</v>
      </c>
      <c r="K781" s="78">
        <v>0</v>
      </c>
      <c r="L781" s="83">
        <v>4</v>
      </c>
    </row>
    <row r="782" spans="2:12" ht="15.75" x14ac:dyDescent="0.25">
      <c r="B782" s="77" t="s">
        <v>3158</v>
      </c>
      <c r="C782" s="77" t="s">
        <v>3159</v>
      </c>
      <c r="D782" s="78">
        <v>7</v>
      </c>
      <c r="E782" s="79">
        <v>219.6</v>
      </c>
      <c r="F782" s="80">
        <v>1537.2</v>
      </c>
      <c r="G782" s="81">
        <v>10.69</v>
      </c>
      <c r="H782" s="81">
        <v>74.83</v>
      </c>
      <c r="I782" s="78" t="s">
        <v>4743</v>
      </c>
      <c r="J782" s="78">
        <v>0</v>
      </c>
      <c r="K782" s="78">
        <v>0</v>
      </c>
      <c r="L782" s="83">
        <v>2</v>
      </c>
    </row>
    <row r="783" spans="2:12" ht="15.75" x14ac:dyDescent="0.25">
      <c r="B783" s="77" t="s">
        <v>3160</v>
      </c>
      <c r="C783" s="77" t="s">
        <v>3161</v>
      </c>
      <c r="D783" s="78">
        <v>7</v>
      </c>
      <c r="E783" s="79">
        <v>201.5</v>
      </c>
      <c r="F783" s="80">
        <v>1410.5</v>
      </c>
      <c r="G783" s="81">
        <v>9.8000000000000007</v>
      </c>
      <c r="H783" s="81">
        <v>68.599999999999994</v>
      </c>
      <c r="I783" s="78" t="s">
        <v>4743</v>
      </c>
      <c r="J783" s="78">
        <v>0</v>
      </c>
      <c r="K783" s="78">
        <v>0</v>
      </c>
      <c r="L783" s="83">
        <v>2</v>
      </c>
    </row>
    <row r="784" spans="2:12" ht="15.75" x14ac:dyDescent="0.25">
      <c r="B784" s="77" t="s">
        <v>3162</v>
      </c>
      <c r="C784" s="77" t="s">
        <v>3163</v>
      </c>
      <c r="D784" s="78">
        <v>2</v>
      </c>
      <c r="E784" s="79">
        <v>166.3</v>
      </c>
      <c r="F784" s="80">
        <v>332.6</v>
      </c>
      <c r="G784" s="81">
        <v>8.11</v>
      </c>
      <c r="H784" s="81">
        <v>16.22</v>
      </c>
      <c r="I784" s="78" t="s">
        <v>4743</v>
      </c>
      <c r="J784" s="78">
        <v>0</v>
      </c>
      <c r="K784" s="78">
        <v>0</v>
      </c>
      <c r="L784" s="83">
        <v>1</v>
      </c>
    </row>
    <row r="785" spans="2:12" ht="15.75" x14ac:dyDescent="0.25">
      <c r="B785" s="77" t="s">
        <v>3164</v>
      </c>
      <c r="C785" s="77" t="s">
        <v>3165</v>
      </c>
      <c r="D785" s="78">
        <v>2</v>
      </c>
      <c r="E785" s="79">
        <v>276.60000000000002</v>
      </c>
      <c r="F785" s="80">
        <v>553.20000000000005</v>
      </c>
      <c r="G785" s="81">
        <v>13.44</v>
      </c>
      <c r="H785" s="81">
        <v>26.88</v>
      </c>
      <c r="I785" s="78" t="s">
        <v>4743</v>
      </c>
      <c r="J785" s="78">
        <v>0</v>
      </c>
      <c r="K785" s="78">
        <v>0</v>
      </c>
      <c r="L785" s="83">
        <v>1</v>
      </c>
    </row>
    <row r="786" spans="2:12" ht="15.75" x14ac:dyDescent="0.25">
      <c r="B786" s="77" t="s">
        <v>3166</v>
      </c>
      <c r="C786" s="77" t="s">
        <v>3167</v>
      </c>
      <c r="D786" s="78">
        <v>2</v>
      </c>
      <c r="E786" s="79">
        <v>256.7</v>
      </c>
      <c r="F786" s="80">
        <v>513.4</v>
      </c>
      <c r="G786" s="81">
        <v>12.49</v>
      </c>
      <c r="H786" s="81">
        <v>24.98</v>
      </c>
      <c r="I786" s="78" t="s">
        <v>4743</v>
      </c>
      <c r="J786" s="78">
        <v>0</v>
      </c>
      <c r="K786" s="78">
        <v>0</v>
      </c>
      <c r="L786" s="83">
        <v>1</v>
      </c>
    </row>
    <row r="787" spans="2:12" ht="15.75" x14ac:dyDescent="0.25">
      <c r="B787" s="77" t="s">
        <v>3168</v>
      </c>
      <c r="C787" s="77" t="s">
        <v>3169</v>
      </c>
      <c r="D787" s="78">
        <v>2</v>
      </c>
      <c r="E787" s="79">
        <v>227.7</v>
      </c>
      <c r="F787" s="80">
        <v>455.4</v>
      </c>
      <c r="G787" s="81">
        <v>11.07</v>
      </c>
      <c r="H787" s="81">
        <v>22.14</v>
      </c>
      <c r="I787" s="78" t="s">
        <v>4743</v>
      </c>
      <c r="J787" s="78">
        <v>0</v>
      </c>
      <c r="K787" s="78">
        <v>0</v>
      </c>
      <c r="L787" s="83">
        <v>1</v>
      </c>
    </row>
    <row r="788" spans="2:12" ht="15.75" x14ac:dyDescent="0.25">
      <c r="B788" s="77" t="s">
        <v>3170</v>
      </c>
      <c r="C788" s="77" t="s">
        <v>3171</v>
      </c>
      <c r="D788" s="78">
        <v>2</v>
      </c>
      <c r="E788" s="79">
        <v>206.9</v>
      </c>
      <c r="F788" s="80">
        <v>413.8</v>
      </c>
      <c r="G788" s="81">
        <v>10.08</v>
      </c>
      <c r="H788" s="81">
        <v>20.16</v>
      </c>
      <c r="I788" s="78" t="s">
        <v>4743</v>
      </c>
      <c r="J788" s="78">
        <v>0</v>
      </c>
      <c r="K788" s="78">
        <v>0</v>
      </c>
      <c r="L788" s="83">
        <v>1</v>
      </c>
    </row>
    <row r="789" spans="2:12" ht="15.75" x14ac:dyDescent="0.25">
      <c r="B789" s="77" t="s">
        <v>3172</v>
      </c>
      <c r="C789" s="77" t="s">
        <v>3173</v>
      </c>
      <c r="D789" s="78">
        <v>2</v>
      </c>
      <c r="E789" s="79">
        <v>275.7</v>
      </c>
      <c r="F789" s="80">
        <v>551.4</v>
      </c>
      <c r="G789" s="81">
        <v>13.4</v>
      </c>
      <c r="H789" s="81">
        <v>26.8</v>
      </c>
      <c r="I789" s="78" t="s">
        <v>4743</v>
      </c>
      <c r="J789" s="78">
        <v>0</v>
      </c>
      <c r="K789" s="78">
        <v>0</v>
      </c>
      <c r="L789" s="83">
        <v>1</v>
      </c>
    </row>
    <row r="790" spans="2:12" ht="15.75" x14ac:dyDescent="0.25">
      <c r="B790" s="77" t="s">
        <v>3174</v>
      </c>
      <c r="C790" s="77" t="s">
        <v>3175</v>
      </c>
      <c r="D790" s="78">
        <v>2</v>
      </c>
      <c r="E790" s="79">
        <v>256</v>
      </c>
      <c r="F790" s="80">
        <v>512</v>
      </c>
      <c r="G790" s="81">
        <v>12.45</v>
      </c>
      <c r="H790" s="81">
        <v>24.9</v>
      </c>
      <c r="I790" s="78" t="s">
        <v>4743</v>
      </c>
      <c r="J790" s="78">
        <v>0</v>
      </c>
      <c r="K790" s="78">
        <v>0</v>
      </c>
      <c r="L790" s="83">
        <v>1</v>
      </c>
    </row>
    <row r="791" spans="2:12" ht="15.75" x14ac:dyDescent="0.25">
      <c r="B791" s="77" t="s">
        <v>3176</v>
      </c>
      <c r="C791" s="77" t="s">
        <v>3177</v>
      </c>
      <c r="D791" s="78">
        <v>2</v>
      </c>
      <c r="E791" s="79">
        <v>192.4</v>
      </c>
      <c r="F791" s="80">
        <v>384.8</v>
      </c>
      <c r="G791" s="81">
        <v>9.3699999999999992</v>
      </c>
      <c r="H791" s="81">
        <v>18.739999999999998</v>
      </c>
      <c r="I791" s="78" t="s">
        <v>4743</v>
      </c>
      <c r="J791" s="78">
        <v>0</v>
      </c>
      <c r="K791" s="78">
        <v>0</v>
      </c>
      <c r="L791" s="83">
        <v>1</v>
      </c>
    </row>
    <row r="792" spans="2:12" ht="15.75" x14ac:dyDescent="0.25">
      <c r="B792" s="77" t="s">
        <v>3178</v>
      </c>
      <c r="C792" s="77" t="s">
        <v>3179</v>
      </c>
      <c r="D792" s="78">
        <v>7</v>
      </c>
      <c r="E792" s="79">
        <v>201.3</v>
      </c>
      <c r="F792" s="80">
        <v>1409.1</v>
      </c>
      <c r="G792" s="81">
        <v>9.7899999999999991</v>
      </c>
      <c r="H792" s="81">
        <v>68.53</v>
      </c>
      <c r="I792" s="78" t="s">
        <v>4743</v>
      </c>
      <c r="J792" s="78">
        <v>0</v>
      </c>
      <c r="K792" s="78">
        <v>0</v>
      </c>
      <c r="L792" s="83">
        <v>2</v>
      </c>
    </row>
    <row r="793" spans="2:12" ht="15.75" x14ac:dyDescent="0.25">
      <c r="B793" s="77" t="s">
        <v>3188</v>
      </c>
      <c r="C793" s="77" t="s">
        <v>3189</v>
      </c>
      <c r="D793" s="78">
        <v>2</v>
      </c>
      <c r="E793" s="79">
        <v>207.5</v>
      </c>
      <c r="F793" s="80">
        <v>415</v>
      </c>
      <c r="G793" s="81">
        <v>10.1</v>
      </c>
      <c r="H793" s="81">
        <v>20.2</v>
      </c>
      <c r="I793" s="78" t="s">
        <v>4743</v>
      </c>
      <c r="J793" s="78">
        <v>0</v>
      </c>
      <c r="K793" s="78">
        <v>0</v>
      </c>
      <c r="L793" s="83">
        <v>1</v>
      </c>
    </row>
    <row r="794" spans="2:12" ht="15.75" x14ac:dyDescent="0.25">
      <c r="B794" s="77" t="s">
        <v>3190</v>
      </c>
      <c r="C794" s="77" t="s">
        <v>3191</v>
      </c>
      <c r="D794" s="78">
        <v>2</v>
      </c>
      <c r="E794" s="79">
        <v>276.2</v>
      </c>
      <c r="F794" s="80">
        <v>552.4</v>
      </c>
      <c r="G794" s="81">
        <v>13.42</v>
      </c>
      <c r="H794" s="81">
        <v>26.84</v>
      </c>
      <c r="I794" s="78" t="s">
        <v>4743</v>
      </c>
      <c r="J794" s="78">
        <v>0</v>
      </c>
      <c r="K794" s="78">
        <v>0</v>
      </c>
      <c r="L794" s="83">
        <v>1</v>
      </c>
    </row>
    <row r="795" spans="2:12" ht="15.75" x14ac:dyDescent="0.25">
      <c r="B795" s="77" t="s">
        <v>3192</v>
      </c>
      <c r="C795" s="77" t="s">
        <v>3193</v>
      </c>
      <c r="D795" s="78">
        <v>2</v>
      </c>
      <c r="E795" s="79">
        <v>256.39999999999998</v>
      </c>
      <c r="F795" s="80">
        <v>512.79999999999995</v>
      </c>
      <c r="G795" s="81">
        <v>12.47</v>
      </c>
      <c r="H795" s="81">
        <v>24.94</v>
      </c>
      <c r="I795" s="78" t="s">
        <v>4743</v>
      </c>
      <c r="J795" s="78">
        <v>0</v>
      </c>
      <c r="K795" s="78">
        <v>0</v>
      </c>
      <c r="L795" s="83">
        <v>1</v>
      </c>
    </row>
    <row r="796" spans="2:12" ht="15.75" x14ac:dyDescent="0.25">
      <c r="B796" s="77" t="s">
        <v>3194</v>
      </c>
      <c r="C796" s="77" t="s">
        <v>3195</v>
      </c>
      <c r="D796" s="78">
        <v>2</v>
      </c>
      <c r="E796" s="79">
        <v>192.8</v>
      </c>
      <c r="F796" s="80">
        <v>385.6</v>
      </c>
      <c r="G796" s="81">
        <v>9.39</v>
      </c>
      <c r="H796" s="81">
        <v>18.78</v>
      </c>
      <c r="I796" s="78" t="s">
        <v>4743</v>
      </c>
      <c r="J796" s="78">
        <v>0</v>
      </c>
      <c r="K796" s="78">
        <v>0</v>
      </c>
      <c r="L796" s="83">
        <v>1</v>
      </c>
    </row>
    <row r="797" spans="2:12" ht="15.75" x14ac:dyDescent="0.25">
      <c r="B797" s="77" t="s">
        <v>3236</v>
      </c>
      <c r="C797" s="77" t="s">
        <v>3237</v>
      </c>
      <c r="D797" s="78">
        <v>1</v>
      </c>
      <c r="E797" s="79">
        <v>165.3</v>
      </c>
      <c r="F797" s="80">
        <v>165.3</v>
      </c>
      <c r="G797" s="81">
        <v>8.06</v>
      </c>
      <c r="H797" s="81">
        <v>8.06</v>
      </c>
      <c r="I797" s="78" t="s">
        <v>4743</v>
      </c>
      <c r="J797" s="78">
        <v>0</v>
      </c>
      <c r="K797" s="78">
        <v>0</v>
      </c>
      <c r="L797" s="83">
        <v>1</v>
      </c>
    </row>
    <row r="798" spans="2:12" ht="15.75" x14ac:dyDescent="0.25">
      <c r="B798" s="77" t="s">
        <v>3238</v>
      </c>
      <c r="C798" s="77" t="s">
        <v>3239</v>
      </c>
      <c r="D798" s="78">
        <v>1</v>
      </c>
      <c r="E798" s="79">
        <v>275.5</v>
      </c>
      <c r="F798" s="80">
        <v>275.5</v>
      </c>
      <c r="G798" s="81">
        <v>13.39</v>
      </c>
      <c r="H798" s="81">
        <v>13.39</v>
      </c>
      <c r="I798" s="78" t="s">
        <v>4743</v>
      </c>
      <c r="J798" s="78">
        <v>0</v>
      </c>
      <c r="K798" s="78">
        <v>0</v>
      </c>
      <c r="L798" s="83">
        <v>1</v>
      </c>
    </row>
    <row r="799" spans="2:12" ht="15.75" x14ac:dyDescent="0.25">
      <c r="B799" s="77" t="s">
        <v>3240</v>
      </c>
      <c r="C799" s="77" t="s">
        <v>3241</v>
      </c>
      <c r="D799" s="78">
        <v>1</v>
      </c>
      <c r="E799" s="79">
        <v>255.7</v>
      </c>
      <c r="F799" s="80">
        <v>255.7</v>
      </c>
      <c r="G799" s="81">
        <v>12.44</v>
      </c>
      <c r="H799" s="81">
        <v>12.44</v>
      </c>
      <c r="I799" s="78" t="s">
        <v>4743</v>
      </c>
      <c r="J799" s="78">
        <v>0</v>
      </c>
      <c r="K799" s="78">
        <v>0</v>
      </c>
      <c r="L799" s="83">
        <v>1</v>
      </c>
    </row>
    <row r="800" spans="2:12" ht="15.75" x14ac:dyDescent="0.25">
      <c r="B800" s="77" t="s">
        <v>3242</v>
      </c>
      <c r="C800" s="77" t="s">
        <v>3243</v>
      </c>
      <c r="D800" s="78">
        <v>1</v>
      </c>
      <c r="E800" s="79">
        <v>226.6</v>
      </c>
      <c r="F800" s="80">
        <v>226.6</v>
      </c>
      <c r="G800" s="81">
        <v>11.02</v>
      </c>
      <c r="H800" s="81">
        <v>11.02</v>
      </c>
      <c r="I800" s="78" t="s">
        <v>4743</v>
      </c>
      <c r="J800" s="78">
        <v>0</v>
      </c>
      <c r="K800" s="78">
        <v>0</v>
      </c>
      <c r="L800" s="83">
        <v>1</v>
      </c>
    </row>
    <row r="801" spans="2:12" ht="15.75" x14ac:dyDescent="0.25">
      <c r="B801" s="77" t="s">
        <v>3244</v>
      </c>
      <c r="C801" s="77" t="s">
        <v>3245</v>
      </c>
      <c r="D801" s="78">
        <v>112</v>
      </c>
      <c r="E801" s="79">
        <v>49</v>
      </c>
      <c r="F801" s="80">
        <v>5488</v>
      </c>
      <c r="G801" s="81">
        <v>14.89</v>
      </c>
      <c r="H801" s="81">
        <v>1667.68</v>
      </c>
      <c r="I801" s="78" t="s">
        <v>4743</v>
      </c>
      <c r="J801" s="78">
        <v>0</v>
      </c>
      <c r="K801" s="78">
        <v>0</v>
      </c>
      <c r="L801" s="83">
        <v>16</v>
      </c>
    </row>
    <row r="802" spans="2:12" ht="15.75" x14ac:dyDescent="0.25">
      <c r="B802" s="77" t="s">
        <v>3246</v>
      </c>
      <c r="C802" s="77" t="s">
        <v>3247</v>
      </c>
      <c r="D802" s="78">
        <v>112</v>
      </c>
      <c r="E802" s="79">
        <v>47</v>
      </c>
      <c r="F802" s="80">
        <v>5264</v>
      </c>
      <c r="G802" s="81">
        <v>14.26</v>
      </c>
      <c r="H802" s="81">
        <v>1597.12</v>
      </c>
      <c r="I802" s="78" t="s">
        <v>4743</v>
      </c>
      <c r="J802" s="78">
        <v>0</v>
      </c>
      <c r="K802" s="78">
        <v>0</v>
      </c>
      <c r="L802" s="83">
        <v>16</v>
      </c>
    </row>
    <row r="803" spans="2:12" ht="15.75" x14ac:dyDescent="0.25">
      <c r="B803" s="77" t="s">
        <v>3248</v>
      </c>
      <c r="C803" s="77" t="s">
        <v>3249</v>
      </c>
      <c r="D803" s="78">
        <v>84</v>
      </c>
      <c r="E803" s="79">
        <v>70.599999999999994</v>
      </c>
      <c r="F803" s="80">
        <v>5930.4</v>
      </c>
      <c r="G803" s="81">
        <v>24.34</v>
      </c>
      <c r="H803" s="81">
        <v>2044.56</v>
      </c>
      <c r="I803" s="78" t="s">
        <v>4755</v>
      </c>
      <c r="J803" s="78">
        <v>0</v>
      </c>
      <c r="K803" s="78">
        <v>0</v>
      </c>
      <c r="L803" s="83">
        <v>12</v>
      </c>
    </row>
    <row r="804" spans="2:12" ht="15.75" x14ac:dyDescent="0.25">
      <c r="B804" s="77" t="s">
        <v>3250</v>
      </c>
      <c r="C804" s="77" t="s">
        <v>3251</v>
      </c>
      <c r="D804" s="78">
        <v>84</v>
      </c>
      <c r="E804" s="79">
        <v>23.6</v>
      </c>
      <c r="F804" s="80">
        <v>1982.4</v>
      </c>
      <c r="G804" s="81">
        <v>8.14</v>
      </c>
      <c r="H804" s="81">
        <v>683.76</v>
      </c>
      <c r="I804" s="78" t="s">
        <v>4755</v>
      </c>
      <c r="J804" s="78">
        <v>0</v>
      </c>
      <c r="K804" s="78">
        <v>0</v>
      </c>
      <c r="L804" s="83">
        <v>12</v>
      </c>
    </row>
    <row r="805" spans="2:12" ht="15.75" x14ac:dyDescent="0.25">
      <c r="B805" s="77" t="s">
        <v>3252</v>
      </c>
      <c r="C805" s="77" t="s">
        <v>3253</v>
      </c>
      <c r="D805" s="78">
        <v>84</v>
      </c>
      <c r="E805" s="79">
        <v>22.9</v>
      </c>
      <c r="F805" s="80">
        <v>1923.6</v>
      </c>
      <c r="G805" s="81">
        <v>7.89</v>
      </c>
      <c r="H805" s="81">
        <v>662.76</v>
      </c>
      <c r="I805" s="78" t="s">
        <v>4755</v>
      </c>
      <c r="J805" s="78">
        <v>0</v>
      </c>
      <c r="K805" s="78">
        <v>0</v>
      </c>
      <c r="L805" s="83">
        <v>12</v>
      </c>
    </row>
    <row r="806" spans="2:12" ht="15.75" x14ac:dyDescent="0.25">
      <c r="B806" s="77" t="s">
        <v>3418</v>
      </c>
      <c r="C806" s="77" t="s">
        <v>3419</v>
      </c>
      <c r="D806" s="78">
        <v>56</v>
      </c>
      <c r="E806" s="79">
        <v>24.3</v>
      </c>
      <c r="F806" s="80">
        <v>1360.8</v>
      </c>
      <c r="G806" s="81">
        <v>0.94</v>
      </c>
      <c r="H806" s="81">
        <v>52.64</v>
      </c>
      <c r="I806" s="78" t="s">
        <v>4743</v>
      </c>
      <c r="J806" s="78">
        <v>0</v>
      </c>
      <c r="K806" s="78">
        <v>0</v>
      </c>
      <c r="L806" s="83">
        <v>7</v>
      </c>
    </row>
    <row r="807" spans="2:12" ht="15.75" x14ac:dyDescent="0.25">
      <c r="B807" s="77" t="s">
        <v>3440</v>
      </c>
      <c r="C807" s="77" t="s">
        <v>3441</v>
      </c>
      <c r="D807" s="78">
        <v>42</v>
      </c>
      <c r="E807" s="79">
        <v>104</v>
      </c>
      <c r="F807" s="80">
        <v>4368</v>
      </c>
      <c r="G807" s="81">
        <v>3.88</v>
      </c>
      <c r="H807" s="81">
        <v>162.96</v>
      </c>
      <c r="I807" s="78" t="s">
        <v>4743</v>
      </c>
      <c r="J807" s="78">
        <v>0</v>
      </c>
      <c r="K807" s="78">
        <v>0</v>
      </c>
      <c r="L807" s="83">
        <v>6</v>
      </c>
    </row>
    <row r="808" spans="2:12" ht="15.75" x14ac:dyDescent="0.25">
      <c r="B808" s="77" t="s">
        <v>3442</v>
      </c>
      <c r="C808" s="77" t="s">
        <v>3443</v>
      </c>
      <c r="D808" s="78">
        <v>8</v>
      </c>
      <c r="E808" s="79">
        <v>104.8</v>
      </c>
      <c r="F808" s="80">
        <v>838.4</v>
      </c>
      <c r="G808" s="81">
        <v>3.91</v>
      </c>
      <c r="H808" s="81">
        <v>31.28</v>
      </c>
      <c r="I808" s="78" t="s">
        <v>4743</v>
      </c>
      <c r="J808" s="78">
        <v>0</v>
      </c>
      <c r="K808" s="78">
        <v>0</v>
      </c>
      <c r="L808" s="83">
        <v>2</v>
      </c>
    </row>
    <row r="809" spans="2:12" ht="15.75" x14ac:dyDescent="0.25">
      <c r="B809" s="77" t="s">
        <v>3444</v>
      </c>
      <c r="C809" s="77" t="s">
        <v>3445</v>
      </c>
      <c r="D809" s="78">
        <v>1</v>
      </c>
      <c r="E809" s="79">
        <v>104.4</v>
      </c>
      <c r="F809" s="80">
        <v>104.4</v>
      </c>
      <c r="G809" s="81">
        <v>3.89</v>
      </c>
      <c r="H809" s="81">
        <v>3.89</v>
      </c>
      <c r="I809" s="78" t="s">
        <v>4743</v>
      </c>
      <c r="J809" s="78">
        <v>0</v>
      </c>
      <c r="K809" s="78">
        <v>0</v>
      </c>
      <c r="L809" s="83">
        <v>1</v>
      </c>
    </row>
    <row r="810" spans="2:12" ht="15.75" x14ac:dyDescent="0.25">
      <c r="B810" s="77" t="s">
        <v>3446</v>
      </c>
      <c r="C810" s="77" t="s">
        <v>3447</v>
      </c>
      <c r="D810" s="78">
        <v>5</v>
      </c>
      <c r="E810" s="79">
        <v>104.4</v>
      </c>
      <c r="F810" s="80">
        <v>522</v>
      </c>
      <c r="G810" s="81">
        <v>3.89</v>
      </c>
      <c r="H810" s="81">
        <v>19.45</v>
      </c>
      <c r="I810" s="78" t="s">
        <v>4743</v>
      </c>
      <c r="J810" s="78">
        <v>0</v>
      </c>
      <c r="K810" s="78">
        <v>0</v>
      </c>
      <c r="L810" s="83">
        <v>5</v>
      </c>
    </row>
    <row r="811" spans="2:12" ht="15.75" x14ac:dyDescent="0.25">
      <c r="B811" s="77" t="s">
        <v>3448</v>
      </c>
      <c r="C811" s="77" t="s">
        <v>3449</v>
      </c>
      <c r="D811" s="78">
        <v>1</v>
      </c>
      <c r="E811" s="79">
        <v>16.5</v>
      </c>
      <c r="F811" s="80">
        <v>16.5</v>
      </c>
      <c r="G811" s="81">
        <v>0.61</v>
      </c>
      <c r="H811" s="81">
        <v>0.61</v>
      </c>
      <c r="I811" s="78" t="s">
        <v>4743</v>
      </c>
      <c r="J811" s="78">
        <v>0</v>
      </c>
      <c r="K811" s="78">
        <v>0</v>
      </c>
      <c r="L811" s="83">
        <v>1</v>
      </c>
    </row>
    <row r="812" spans="2:12" ht="15.75" x14ac:dyDescent="0.25">
      <c r="B812" s="77" t="s">
        <v>3450</v>
      </c>
      <c r="C812" s="77" t="s">
        <v>3451</v>
      </c>
      <c r="D812" s="78">
        <v>1</v>
      </c>
      <c r="E812" s="79">
        <v>16.8</v>
      </c>
      <c r="F812" s="80">
        <v>16.8</v>
      </c>
      <c r="G812" s="81">
        <v>0.61</v>
      </c>
      <c r="H812" s="81">
        <v>0.61</v>
      </c>
      <c r="I812" s="78" t="s">
        <v>4743</v>
      </c>
      <c r="J812" s="78">
        <v>0</v>
      </c>
      <c r="K812" s="78">
        <v>0</v>
      </c>
      <c r="L812" s="83">
        <v>1</v>
      </c>
    </row>
    <row r="813" spans="2:12" ht="15.75" x14ac:dyDescent="0.25">
      <c r="B813" s="77" t="s">
        <v>3452</v>
      </c>
      <c r="C813" s="77" t="s">
        <v>3453</v>
      </c>
      <c r="D813" s="78">
        <v>5</v>
      </c>
      <c r="E813" s="79">
        <v>16.8</v>
      </c>
      <c r="F813" s="80">
        <v>84</v>
      </c>
      <c r="G813" s="81">
        <v>0.61</v>
      </c>
      <c r="H813" s="81">
        <v>3.05</v>
      </c>
      <c r="I813" s="78" t="s">
        <v>4743</v>
      </c>
      <c r="J813" s="78">
        <v>0</v>
      </c>
      <c r="K813" s="78">
        <v>0</v>
      </c>
      <c r="L813" s="83">
        <v>5</v>
      </c>
    </row>
    <row r="814" spans="2:12" ht="15.75" x14ac:dyDescent="0.25">
      <c r="B814" s="77" t="s">
        <v>3456</v>
      </c>
      <c r="C814" s="77" t="s">
        <v>3457</v>
      </c>
      <c r="D814" s="78">
        <v>28</v>
      </c>
      <c r="E814" s="79">
        <v>1</v>
      </c>
      <c r="F814" s="80">
        <v>28</v>
      </c>
      <c r="G814" s="81">
        <v>0.05</v>
      </c>
      <c r="H814" s="81">
        <v>1.4</v>
      </c>
      <c r="I814" s="78" t="s">
        <v>4743</v>
      </c>
      <c r="J814" s="78">
        <v>0</v>
      </c>
      <c r="K814" s="78">
        <v>0</v>
      </c>
      <c r="L814" s="83">
        <v>3</v>
      </c>
    </row>
    <row r="815" spans="2:12" ht="15.75" x14ac:dyDescent="0.25">
      <c r="B815" s="77" t="s">
        <v>3458</v>
      </c>
      <c r="C815" s="77" t="s">
        <v>3459</v>
      </c>
      <c r="D815" s="78">
        <v>26</v>
      </c>
      <c r="E815" s="79">
        <v>5.0999999999999996</v>
      </c>
      <c r="F815" s="80">
        <v>132.6</v>
      </c>
      <c r="G815" s="81">
        <v>0.22</v>
      </c>
      <c r="H815" s="81">
        <v>5.72</v>
      </c>
      <c r="I815" s="78" t="s">
        <v>4743</v>
      </c>
      <c r="J815" s="78">
        <v>0</v>
      </c>
      <c r="K815" s="78">
        <v>0</v>
      </c>
      <c r="L815" s="83">
        <v>2</v>
      </c>
    </row>
    <row r="816" spans="2:12" ht="15.75" x14ac:dyDescent="0.25">
      <c r="B816" s="77" t="s">
        <v>3468</v>
      </c>
      <c r="C816" s="77" t="s">
        <v>3469</v>
      </c>
      <c r="D816" s="78">
        <v>16</v>
      </c>
      <c r="E816" s="79">
        <v>185</v>
      </c>
      <c r="F816" s="80">
        <v>2960</v>
      </c>
      <c r="G816" s="81">
        <v>6.49</v>
      </c>
      <c r="H816" s="81">
        <v>103.84</v>
      </c>
      <c r="I816" s="78" t="s">
        <v>4743</v>
      </c>
      <c r="J816" s="78">
        <v>0</v>
      </c>
      <c r="K816" s="78">
        <v>0</v>
      </c>
      <c r="L816" s="83">
        <v>4</v>
      </c>
    </row>
    <row r="817" spans="2:12" ht="15.75" x14ac:dyDescent="0.25">
      <c r="B817" s="77" t="s">
        <v>3474</v>
      </c>
      <c r="C817" s="77" t="s">
        <v>3475</v>
      </c>
      <c r="D817" s="78">
        <v>6</v>
      </c>
      <c r="E817" s="79">
        <v>311.5</v>
      </c>
      <c r="F817" s="80">
        <v>1869</v>
      </c>
      <c r="G817" s="81">
        <v>8.3000000000000007</v>
      </c>
      <c r="H817" s="81">
        <v>49.8</v>
      </c>
      <c r="I817" s="78" t="s">
        <v>4743</v>
      </c>
      <c r="J817" s="78">
        <v>0</v>
      </c>
      <c r="K817" s="78">
        <v>0</v>
      </c>
      <c r="L817" s="83">
        <v>1</v>
      </c>
    </row>
    <row r="818" spans="2:12" ht="15.75" x14ac:dyDescent="0.25">
      <c r="B818" s="77" t="s">
        <v>3478</v>
      </c>
      <c r="C818" s="77" t="s">
        <v>3479</v>
      </c>
      <c r="D818" s="78">
        <v>8</v>
      </c>
      <c r="E818" s="79">
        <v>515.5</v>
      </c>
      <c r="F818" s="80">
        <v>4124</v>
      </c>
      <c r="G818" s="81">
        <v>11.42</v>
      </c>
      <c r="H818" s="81">
        <v>91.36</v>
      </c>
      <c r="I818" s="78" t="s">
        <v>4743</v>
      </c>
      <c r="J818" s="78">
        <v>0</v>
      </c>
      <c r="K818" s="78">
        <v>0</v>
      </c>
      <c r="L818" s="83">
        <v>1</v>
      </c>
    </row>
    <row r="819" spans="2:12" ht="15.75" x14ac:dyDescent="0.25">
      <c r="B819" s="77" t="s">
        <v>3488</v>
      </c>
      <c r="C819" s="77" t="s">
        <v>3489</v>
      </c>
      <c r="D819" s="78">
        <v>7</v>
      </c>
      <c r="E819" s="79">
        <v>255.3</v>
      </c>
      <c r="F819" s="80">
        <v>1787.1</v>
      </c>
      <c r="G819" s="81">
        <v>9.5500000000000007</v>
      </c>
      <c r="H819" s="81">
        <v>66.849999999999994</v>
      </c>
      <c r="I819" s="78" t="s">
        <v>4743</v>
      </c>
      <c r="J819" s="78">
        <v>0</v>
      </c>
      <c r="K819" s="78">
        <v>0</v>
      </c>
      <c r="L819" s="83">
        <v>2</v>
      </c>
    </row>
    <row r="820" spans="2:12" ht="15.75" x14ac:dyDescent="0.25">
      <c r="B820" s="77" t="s">
        <v>3516</v>
      </c>
      <c r="C820" s="77" t="s">
        <v>3517</v>
      </c>
      <c r="D820" s="78">
        <v>1</v>
      </c>
      <c r="E820" s="79">
        <v>265.5</v>
      </c>
      <c r="F820" s="80">
        <v>265.5</v>
      </c>
      <c r="G820" s="81">
        <v>7.02</v>
      </c>
      <c r="H820" s="81">
        <v>7.02</v>
      </c>
      <c r="I820" s="78" t="s">
        <v>4743</v>
      </c>
      <c r="J820" s="78">
        <v>0</v>
      </c>
      <c r="K820" s="78">
        <v>0</v>
      </c>
      <c r="L820" s="83">
        <v>1</v>
      </c>
    </row>
    <row r="821" spans="2:12" ht="15.75" x14ac:dyDescent="0.25">
      <c r="B821" s="77" t="s">
        <v>3518</v>
      </c>
      <c r="C821" s="77" t="s">
        <v>3519</v>
      </c>
      <c r="D821" s="78">
        <v>1</v>
      </c>
      <c r="E821" s="79">
        <v>304.8</v>
      </c>
      <c r="F821" s="80">
        <v>304.8</v>
      </c>
      <c r="G821" s="81">
        <v>8.0299999999999994</v>
      </c>
      <c r="H821" s="81">
        <v>8.0299999999999994</v>
      </c>
      <c r="I821" s="78" t="s">
        <v>4743</v>
      </c>
      <c r="J821" s="78">
        <v>0</v>
      </c>
      <c r="K821" s="78">
        <v>0</v>
      </c>
      <c r="L821" s="83">
        <v>1</v>
      </c>
    </row>
    <row r="822" spans="2:12" ht="15.75" x14ac:dyDescent="0.25">
      <c r="B822" s="77" t="s">
        <v>3526</v>
      </c>
      <c r="C822" s="77" t="s">
        <v>3527</v>
      </c>
      <c r="D822" s="78">
        <v>7</v>
      </c>
      <c r="E822" s="79">
        <v>231.4</v>
      </c>
      <c r="F822" s="80">
        <v>1619.8</v>
      </c>
      <c r="G822" s="81">
        <v>7.76</v>
      </c>
      <c r="H822" s="81">
        <v>54.32</v>
      </c>
      <c r="I822" s="78" t="s">
        <v>4743</v>
      </c>
      <c r="J822" s="78">
        <v>0</v>
      </c>
      <c r="K822" s="78">
        <v>0</v>
      </c>
      <c r="L822" s="83">
        <v>1</v>
      </c>
    </row>
    <row r="823" spans="2:12" ht="15.75" x14ac:dyDescent="0.25">
      <c r="B823" s="77" t="s">
        <v>3528</v>
      </c>
      <c r="C823" s="77" t="s">
        <v>3529</v>
      </c>
      <c r="D823" s="78">
        <v>1</v>
      </c>
      <c r="E823" s="79">
        <v>276.39999999999998</v>
      </c>
      <c r="F823" s="80">
        <v>276.39999999999998</v>
      </c>
      <c r="G823" s="81">
        <v>9.2799999999999994</v>
      </c>
      <c r="H823" s="81">
        <v>9.2799999999999994</v>
      </c>
      <c r="I823" s="78" t="s">
        <v>4743</v>
      </c>
      <c r="J823" s="78">
        <v>0</v>
      </c>
      <c r="K823" s="78">
        <v>0</v>
      </c>
      <c r="L823" s="83">
        <v>1</v>
      </c>
    </row>
    <row r="824" spans="2:12" ht="15.75" x14ac:dyDescent="0.25">
      <c r="B824" s="77" t="s">
        <v>3536</v>
      </c>
      <c r="C824" s="77" t="s">
        <v>3537</v>
      </c>
      <c r="D824" s="78">
        <v>7</v>
      </c>
      <c r="E824" s="79">
        <v>181</v>
      </c>
      <c r="F824" s="80">
        <v>1267</v>
      </c>
      <c r="G824" s="81">
        <v>4.83</v>
      </c>
      <c r="H824" s="81">
        <v>33.81</v>
      </c>
      <c r="I824" s="78" t="s">
        <v>4743</v>
      </c>
      <c r="J824" s="78">
        <v>0</v>
      </c>
      <c r="K824" s="78">
        <v>0</v>
      </c>
      <c r="L824" s="83">
        <v>1</v>
      </c>
    </row>
    <row r="825" spans="2:12" ht="15.75" x14ac:dyDescent="0.25">
      <c r="B825" s="77" t="s">
        <v>3538</v>
      </c>
      <c r="C825" s="77" t="s">
        <v>3539</v>
      </c>
      <c r="D825" s="78">
        <v>1</v>
      </c>
      <c r="E825" s="79">
        <v>215.5</v>
      </c>
      <c r="F825" s="80">
        <v>215.5</v>
      </c>
      <c r="G825" s="81">
        <v>5.78</v>
      </c>
      <c r="H825" s="81">
        <v>5.78</v>
      </c>
      <c r="I825" s="78" t="s">
        <v>4743</v>
      </c>
      <c r="J825" s="78">
        <v>0</v>
      </c>
      <c r="K825" s="78">
        <v>0</v>
      </c>
      <c r="L825" s="83">
        <v>1</v>
      </c>
    </row>
    <row r="826" spans="2:12" ht="15.75" x14ac:dyDescent="0.25">
      <c r="B826" s="77" t="s">
        <v>3570</v>
      </c>
      <c r="C826" s="77" t="s">
        <v>3571</v>
      </c>
      <c r="D826" s="78">
        <v>4</v>
      </c>
      <c r="E826" s="79">
        <v>111.8</v>
      </c>
      <c r="F826" s="80">
        <v>447.2</v>
      </c>
      <c r="G826" s="81">
        <v>2.98</v>
      </c>
      <c r="H826" s="81">
        <v>11.92</v>
      </c>
      <c r="I826" s="78" t="s">
        <v>4743</v>
      </c>
      <c r="J826" s="78">
        <v>0</v>
      </c>
      <c r="K826" s="78">
        <v>0</v>
      </c>
      <c r="L826" s="83">
        <v>1</v>
      </c>
    </row>
    <row r="827" spans="2:12" ht="15.75" x14ac:dyDescent="0.25">
      <c r="B827" s="77" t="s">
        <v>3572</v>
      </c>
      <c r="C827" s="77" t="s">
        <v>3573</v>
      </c>
      <c r="D827" s="78">
        <v>16</v>
      </c>
      <c r="E827" s="79">
        <v>113.4</v>
      </c>
      <c r="F827" s="80">
        <v>1814.4</v>
      </c>
      <c r="G827" s="81">
        <v>3.02</v>
      </c>
      <c r="H827" s="81">
        <v>48.32</v>
      </c>
      <c r="I827" s="78" t="s">
        <v>4743</v>
      </c>
      <c r="J827" s="78">
        <v>0</v>
      </c>
      <c r="K827" s="78">
        <v>0</v>
      </c>
      <c r="L827" s="83">
        <v>4</v>
      </c>
    </row>
    <row r="828" spans="2:12" ht="15.75" x14ac:dyDescent="0.25">
      <c r="B828" s="77" t="s">
        <v>3574</v>
      </c>
      <c r="C828" s="77" t="s">
        <v>3575</v>
      </c>
      <c r="D828" s="78">
        <v>16</v>
      </c>
      <c r="E828" s="79">
        <v>116.8</v>
      </c>
      <c r="F828" s="80">
        <v>1868.8</v>
      </c>
      <c r="G828" s="81">
        <v>3.11</v>
      </c>
      <c r="H828" s="81">
        <v>49.76</v>
      </c>
      <c r="I828" s="78" t="s">
        <v>4743</v>
      </c>
      <c r="J828" s="78">
        <v>0</v>
      </c>
      <c r="K828" s="78">
        <v>0</v>
      </c>
      <c r="L828" s="83">
        <v>4</v>
      </c>
    </row>
    <row r="829" spans="2:12" ht="15.75" x14ac:dyDescent="0.25">
      <c r="B829" s="77" t="s">
        <v>3576</v>
      </c>
      <c r="C829" s="77" t="s">
        <v>3577</v>
      </c>
      <c r="D829" s="78">
        <v>8</v>
      </c>
      <c r="E829" s="79">
        <v>113.4</v>
      </c>
      <c r="F829" s="80">
        <v>907.2</v>
      </c>
      <c r="G829" s="81">
        <v>3.02</v>
      </c>
      <c r="H829" s="81">
        <v>24.16</v>
      </c>
      <c r="I829" s="78" t="s">
        <v>4743</v>
      </c>
      <c r="J829" s="78">
        <v>0</v>
      </c>
      <c r="K829" s="78">
        <v>0</v>
      </c>
      <c r="L829" s="83">
        <v>2</v>
      </c>
    </row>
    <row r="830" spans="2:12" ht="15.75" x14ac:dyDescent="0.25">
      <c r="B830" s="77" t="s">
        <v>3578</v>
      </c>
      <c r="C830" s="77" t="s">
        <v>3579</v>
      </c>
      <c r="D830" s="78">
        <v>4</v>
      </c>
      <c r="E830" s="79">
        <v>111.8</v>
      </c>
      <c r="F830" s="80">
        <v>447.2</v>
      </c>
      <c r="G830" s="81">
        <v>2.98</v>
      </c>
      <c r="H830" s="81">
        <v>11.92</v>
      </c>
      <c r="I830" s="78" t="s">
        <v>4743</v>
      </c>
      <c r="J830" s="78">
        <v>0</v>
      </c>
      <c r="K830" s="78">
        <v>0</v>
      </c>
      <c r="L830" s="83">
        <v>1</v>
      </c>
    </row>
    <row r="831" spans="2:12" ht="15.75" x14ac:dyDescent="0.25">
      <c r="B831" s="77" t="s">
        <v>3580</v>
      </c>
      <c r="C831" s="77" t="s">
        <v>3581</v>
      </c>
      <c r="D831" s="78">
        <v>1</v>
      </c>
      <c r="E831" s="79">
        <v>19.8</v>
      </c>
      <c r="F831" s="80">
        <v>19.8</v>
      </c>
      <c r="G831" s="81">
        <v>0.56000000000000005</v>
      </c>
      <c r="H831" s="81">
        <v>0.56000000000000005</v>
      </c>
      <c r="I831" s="78" t="s">
        <v>4743</v>
      </c>
      <c r="J831" s="78">
        <v>0</v>
      </c>
      <c r="K831" s="78">
        <v>0</v>
      </c>
      <c r="L831" s="83">
        <v>1</v>
      </c>
    </row>
    <row r="832" spans="2:12" ht="15.75" x14ac:dyDescent="0.25">
      <c r="B832" s="77" t="s">
        <v>3582</v>
      </c>
      <c r="C832" s="77" t="s">
        <v>3583</v>
      </c>
      <c r="D832" s="78">
        <v>4</v>
      </c>
      <c r="E832" s="79">
        <v>16.100000000000001</v>
      </c>
      <c r="F832" s="80">
        <v>64.400000000000006</v>
      </c>
      <c r="G832" s="81">
        <v>0.44</v>
      </c>
      <c r="H832" s="81">
        <v>1.76</v>
      </c>
      <c r="I832" s="78" t="s">
        <v>4743</v>
      </c>
      <c r="J832" s="78">
        <v>0</v>
      </c>
      <c r="K832" s="78">
        <v>0</v>
      </c>
      <c r="L832" s="83">
        <v>4</v>
      </c>
    </row>
    <row r="833" spans="2:12" ht="15.75" x14ac:dyDescent="0.25">
      <c r="B833" s="77" t="s">
        <v>3584</v>
      </c>
      <c r="C833" s="77" t="s">
        <v>3585</v>
      </c>
      <c r="D833" s="78">
        <v>1</v>
      </c>
      <c r="E833" s="79">
        <v>14.3</v>
      </c>
      <c r="F833" s="80">
        <v>14.3</v>
      </c>
      <c r="G833" s="81">
        <v>0.4</v>
      </c>
      <c r="H833" s="81">
        <v>0.4</v>
      </c>
      <c r="I833" s="78" t="s">
        <v>4743</v>
      </c>
      <c r="J833" s="78">
        <v>0</v>
      </c>
      <c r="K833" s="78">
        <v>0</v>
      </c>
      <c r="L833" s="83">
        <v>1</v>
      </c>
    </row>
    <row r="834" spans="2:12" ht="15.75" x14ac:dyDescent="0.25">
      <c r="B834" s="77" t="s">
        <v>3586</v>
      </c>
      <c r="C834" s="77" t="s">
        <v>3587</v>
      </c>
      <c r="D834" s="78">
        <v>7</v>
      </c>
      <c r="E834" s="79">
        <v>14.9</v>
      </c>
      <c r="F834" s="80">
        <v>104.3</v>
      </c>
      <c r="G834" s="81">
        <v>0.43</v>
      </c>
      <c r="H834" s="81">
        <v>3.01</v>
      </c>
      <c r="I834" s="78" t="s">
        <v>4743</v>
      </c>
      <c r="J834" s="78">
        <v>0</v>
      </c>
      <c r="K834" s="78">
        <v>0</v>
      </c>
      <c r="L834" s="83">
        <v>1</v>
      </c>
    </row>
    <row r="835" spans="2:12" ht="15.75" x14ac:dyDescent="0.25">
      <c r="B835" s="77" t="s">
        <v>3588</v>
      </c>
      <c r="C835" s="77" t="s">
        <v>3589</v>
      </c>
      <c r="D835" s="78">
        <v>18</v>
      </c>
      <c r="E835" s="79">
        <v>4.8</v>
      </c>
      <c r="F835" s="80">
        <v>86.4</v>
      </c>
      <c r="G835" s="81">
        <v>0.25</v>
      </c>
      <c r="H835" s="81">
        <v>4.5</v>
      </c>
      <c r="I835" s="78" t="s">
        <v>4743</v>
      </c>
      <c r="J835" s="78">
        <v>0</v>
      </c>
      <c r="K835" s="78">
        <v>0</v>
      </c>
      <c r="L835" s="83">
        <v>3</v>
      </c>
    </row>
    <row r="836" spans="2:12" ht="15.75" x14ac:dyDescent="0.25">
      <c r="B836" s="77" t="s">
        <v>3590</v>
      </c>
      <c r="C836" s="77" t="s">
        <v>3591</v>
      </c>
      <c r="D836" s="78">
        <v>16</v>
      </c>
      <c r="E836" s="79">
        <v>235.1</v>
      </c>
      <c r="F836" s="80">
        <v>3761.6</v>
      </c>
      <c r="G836" s="81">
        <v>6.19</v>
      </c>
      <c r="H836" s="81">
        <v>99.04</v>
      </c>
      <c r="I836" s="78" t="s">
        <v>4742</v>
      </c>
      <c r="J836" s="78">
        <v>0</v>
      </c>
      <c r="K836" s="78">
        <v>0</v>
      </c>
      <c r="L836" s="83">
        <v>2</v>
      </c>
    </row>
    <row r="837" spans="2:12" ht="15.75" x14ac:dyDescent="0.25">
      <c r="B837" s="77" t="s">
        <v>3592</v>
      </c>
      <c r="C837" s="77" t="s">
        <v>3593</v>
      </c>
      <c r="D837" s="78">
        <v>16</v>
      </c>
      <c r="E837" s="79">
        <v>232.1</v>
      </c>
      <c r="F837" s="80">
        <v>3713.6</v>
      </c>
      <c r="G837" s="81">
        <v>6.11</v>
      </c>
      <c r="H837" s="81">
        <v>97.76</v>
      </c>
      <c r="I837" s="78" t="s">
        <v>4742</v>
      </c>
      <c r="J837" s="78">
        <v>0</v>
      </c>
      <c r="K837" s="78">
        <v>0</v>
      </c>
      <c r="L837" s="83">
        <v>2</v>
      </c>
    </row>
    <row r="838" spans="2:12" ht="15.75" x14ac:dyDescent="0.25">
      <c r="B838" s="77" t="s">
        <v>3614</v>
      </c>
      <c r="C838" s="77" t="s">
        <v>3615</v>
      </c>
      <c r="D838" s="78">
        <v>17</v>
      </c>
      <c r="E838" s="79">
        <v>53.5</v>
      </c>
      <c r="F838" s="80">
        <v>909.5</v>
      </c>
      <c r="G838" s="81">
        <v>1.73</v>
      </c>
      <c r="H838" s="81">
        <v>29.41</v>
      </c>
      <c r="I838" s="78" t="s">
        <v>4742</v>
      </c>
      <c r="J838" s="78">
        <v>0</v>
      </c>
      <c r="K838" s="78">
        <v>0</v>
      </c>
      <c r="L838" s="83">
        <v>4</v>
      </c>
    </row>
    <row r="839" spans="2:12" ht="15.75" x14ac:dyDescent="0.25">
      <c r="B839" s="77" t="s">
        <v>3646</v>
      </c>
      <c r="C839" s="77" t="s">
        <v>3647</v>
      </c>
      <c r="D839" s="78">
        <v>1</v>
      </c>
      <c r="E839" s="79">
        <v>61.1</v>
      </c>
      <c r="F839" s="80">
        <v>61.1</v>
      </c>
      <c r="G839" s="81">
        <v>1.71</v>
      </c>
      <c r="H839" s="81">
        <v>1.71</v>
      </c>
      <c r="I839" s="78" t="s">
        <v>4743</v>
      </c>
      <c r="J839" s="78">
        <v>0</v>
      </c>
      <c r="K839" s="78">
        <v>0</v>
      </c>
      <c r="L839" s="83">
        <v>1</v>
      </c>
    </row>
    <row r="840" spans="2:12" ht="15.75" x14ac:dyDescent="0.25">
      <c r="B840" s="77" t="s">
        <v>3648</v>
      </c>
      <c r="C840" s="77" t="s">
        <v>3649</v>
      </c>
      <c r="D840" s="78">
        <v>12</v>
      </c>
      <c r="E840" s="79">
        <v>28.9</v>
      </c>
      <c r="F840" s="80">
        <v>346.8</v>
      </c>
      <c r="G840" s="81">
        <v>0.82</v>
      </c>
      <c r="H840" s="81">
        <v>9.84</v>
      </c>
      <c r="I840" s="78" t="s">
        <v>4743</v>
      </c>
      <c r="J840" s="78">
        <v>0</v>
      </c>
      <c r="K840" s="78">
        <v>0</v>
      </c>
      <c r="L840" s="83">
        <v>2</v>
      </c>
    </row>
    <row r="841" spans="2:12" ht="15.75" x14ac:dyDescent="0.25">
      <c r="B841" s="77" t="s">
        <v>3654</v>
      </c>
      <c r="C841" s="77" t="s">
        <v>3655</v>
      </c>
      <c r="D841" s="78">
        <v>2</v>
      </c>
      <c r="E841" s="79">
        <v>9.4</v>
      </c>
      <c r="F841" s="80">
        <v>18.8</v>
      </c>
      <c r="G841" s="81">
        <v>0.5</v>
      </c>
      <c r="H841" s="81">
        <v>1</v>
      </c>
      <c r="I841" s="78" t="s">
        <v>4743</v>
      </c>
      <c r="J841" s="78">
        <v>0</v>
      </c>
      <c r="K841" s="78">
        <v>0</v>
      </c>
      <c r="L841" s="83">
        <v>1</v>
      </c>
    </row>
    <row r="842" spans="2:12" ht="15.75" x14ac:dyDescent="0.25">
      <c r="B842" s="77" t="s">
        <v>3656</v>
      </c>
      <c r="C842" s="77" t="s">
        <v>3657</v>
      </c>
      <c r="D842" s="78">
        <v>2</v>
      </c>
      <c r="E842" s="79">
        <v>8.8000000000000007</v>
      </c>
      <c r="F842" s="80">
        <v>17.600000000000001</v>
      </c>
      <c r="G842" s="81">
        <v>0.46</v>
      </c>
      <c r="H842" s="81">
        <v>0.92</v>
      </c>
      <c r="I842" s="78" t="s">
        <v>4743</v>
      </c>
      <c r="J842" s="78">
        <v>0</v>
      </c>
      <c r="K842" s="78">
        <v>0</v>
      </c>
      <c r="L842" s="83">
        <v>1</v>
      </c>
    </row>
    <row r="843" spans="2:12" ht="15.75" x14ac:dyDescent="0.25">
      <c r="B843" s="77" t="s">
        <v>3658</v>
      </c>
      <c r="C843" s="77" t="s">
        <v>3659</v>
      </c>
      <c r="D843" s="78">
        <v>14</v>
      </c>
      <c r="E843" s="79">
        <v>10.9</v>
      </c>
      <c r="F843" s="80">
        <v>152.6</v>
      </c>
      <c r="G843" s="81">
        <v>0.56999999999999995</v>
      </c>
      <c r="H843" s="81">
        <v>7.98</v>
      </c>
      <c r="I843" s="78" t="s">
        <v>4743</v>
      </c>
      <c r="J843" s="78">
        <v>0</v>
      </c>
      <c r="K843" s="78">
        <v>0</v>
      </c>
      <c r="L843" s="83">
        <v>3</v>
      </c>
    </row>
    <row r="844" spans="2:12" ht="15.75" x14ac:dyDescent="0.25">
      <c r="B844" s="77" t="s">
        <v>3660</v>
      </c>
      <c r="C844" s="77" t="s">
        <v>3661</v>
      </c>
      <c r="D844" s="78">
        <v>2</v>
      </c>
      <c r="E844" s="79">
        <v>10.4</v>
      </c>
      <c r="F844" s="80">
        <v>20.8</v>
      </c>
      <c r="G844" s="81">
        <v>0.55000000000000004</v>
      </c>
      <c r="H844" s="81">
        <v>1.1000000000000001</v>
      </c>
      <c r="I844" s="78" t="s">
        <v>4743</v>
      </c>
      <c r="J844" s="78">
        <v>0</v>
      </c>
      <c r="K844" s="78">
        <v>0</v>
      </c>
      <c r="L844" s="83">
        <v>1</v>
      </c>
    </row>
    <row r="845" spans="2:12" ht="15.75" x14ac:dyDescent="0.25">
      <c r="B845" s="77" t="s">
        <v>3662</v>
      </c>
      <c r="C845" s="77" t="s">
        <v>3663</v>
      </c>
      <c r="D845" s="78">
        <v>12</v>
      </c>
      <c r="E845" s="79">
        <v>8.8000000000000007</v>
      </c>
      <c r="F845" s="80">
        <v>105.6</v>
      </c>
      <c r="G845" s="81">
        <v>0.46</v>
      </c>
      <c r="H845" s="81">
        <v>5.52</v>
      </c>
      <c r="I845" s="78" t="s">
        <v>4743</v>
      </c>
      <c r="J845" s="78">
        <v>0</v>
      </c>
      <c r="K845" s="78">
        <v>0</v>
      </c>
      <c r="L845" s="83">
        <v>2</v>
      </c>
    </row>
    <row r="846" spans="2:12" ht="15.75" x14ac:dyDescent="0.25">
      <c r="B846" s="77" t="s">
        <v>3664</v>
      </c>
      <c r="C846" s="77" t="s">
        <v>3665</v>
      </c>
      <c r="D846" s="78">
        <v>12</v>
      </c>
      <c r="E846" s="79">
        <v>10.5</v>
      </c>
      <c r="F846" s="80">
        <v>126</v>
      </c>
      <c r="G846" s="81">
        <v>0.55000000000000004</v>
      </c>
      <c r="H846" s="81">
        <v>6.6</v>
      </c>
      <c r="I846" s="78" t="s">
        <v>4743</v>
      </c>
      <c r="J846" s="78">
        <v>0</v>
      </c>
      <c r="K846" s="78">
        <v>0</v>
      </c>
      <c r="L846" s="83">
        <v>2</v>
      </c>
    </row>
    <row r="847" spans="2:12" ht="15.75" x14ac:dyDescent="0.25">
      <c r="B847" s="77" t="s">
        <v>3668</v>
      </c>
      <c r="C847" s="77" t="s">
        <v>3669</v>
      </c>
      <c r="D847" s="78">
        <v>7</v>
      </c>
      <c r="E847" s="79">
        <v>1414.8</v>
      </c>
      <c r="F847" s="80">
        <v>9903.6</v>
      </c>
      <c r="G847" s="81">
        <v>34.65</v>
      </c>
      <c r="H847" s="81">
        <v>242.55</v>
      </c>
      <c r="I847" s="78" t="s">
        <v>4743</v>
      </c>
      <c r="J847" s="78">
        <v>0</v>
      </c>
      <c r="K847" s="78">
        <v>0</v>
      </c>
      <c r="L847" s="83">
        <v>2</v>
      </c>
    </row>
    <row r="848" spans="2:12" ht="15.75" x14ac:dyDescent="0.25">
      <c r="B848" s="77" t="s">
        <v>3672</v>
      </c>
      <c r="C848" s="77" t="s">
        <v>3673</v>
      </c>
      <c r="D848" s="78">
        <v>128</v>
      </c>
      <c r="E848" s="79">
        <v>1.6</v>
      </c>
      <c r="F848" s="80">
        <v>204.8</v>
      </c>
      <c r="G848" s="81">
        <v>0.03</v>
      </c>
      <c r="H848" s="81">
        <v>3.84</v>
      </c>
      <c r="I848" s="78" t="s">
        <v>4743</v>
      </c>
      <c r="J848" s="78">
        <v>0</v>
      </c>
      <c r="K848" s="78">
        <v>0</v>
      </c>
      <c r="L848" s="83">
        <v>16</v>
      </c>
    </row>
    <row r="849" spans="1:12" x14ac:dyDescent="0.25">
      <c r="A849" s="127" t="s">
        <v>4779</v>
      </c>
    </row>
    <row r="850" spans="1:12" x14ac:dyDescent="0.25">
      <c r="A850" t="s">
        <v>4788</v>
      </c>
    </row>
    <row r="851" spans="1:12" ht="15.75" x14ac:dyDescent="0.25">
      <c r="B851" s="77" t="s">
        <v>3678</v>
      </c>
      <c r="C851" s="77" t="s">
        <v>3679</v>
      </c>
      <c r="D851" s="78">
        <v>13</v>
      </c>
      <c r="E851" s="79">
        <v>45.5</v>
      </c>
      <c r="F851" s="80">
        <v>591.5</v>
      </c>
      <c r="G851" s="81">
        <v>1.28</v>
      </c>
      <c r="H851" s="81">
        <v>16.64</v>
      </c>
      <c r="I851" s="78" t="s">
        <v>4742</v>
      </c>
      <c r="J851" s="78">
        <v>0</v>
      </c>
      <c r="K851" s="78">
        <v>0</v>
      </c>
      <c r="L851" s="82">
        <v>2</v>
      </c>
    </row>
    <row r="852" spans="1:12" ht="15.75" x14ac:dyDescent="0.25">
      <c r="B852" s="77" t="s">
        <v>3682</v>
      </c>
      <c r="C852" s="77" t="s">
        <v>3683</v>
      </c>
      <c r="D852" s="78">
        <v>1</v>
      </c>
      <c r="E852" s="79">
        <v>4701.6000000000004</v>
      </c>
      <c r="F852" s="80">
        <v>4701.6000000000004</v>
      </c>
      <c r="G852" s="81">
        <v>60.65</v>
      </c>
      <c r="H852" s="81">
        <v>60.65</v>
      </c>
      <c r="I852" s="78" t="s">
        <v>4742</v>
      </c>
      <c r="J852" s="78">
        <v>0</v>
      </c>
      <c r="K852" s="78">
        <v>0</v>
      </c>
      <c r="L852" s="82">
        <v>1</v>
      </c>
    </row>
    <row r="853" spans="1:12" ht="15.75" x14ac:dyDescent="0.25">
      <c r="B853" s="77" t="s">
        <v>3704</v>
      </c>
      <c r="C853" s="77" t="s">
        <v>3705</v>
      </c>
      <c r="D853" s="78">
        <v>1</v>
      </c>
      <c r="E853" s="79">
        <v>186.6</v>
      </c>
      <c r="F853" s="80">
        <v>186.6</v>
      </c>
      <c r="G853" s="81">
        <v>3.68</v>
      </c>
      <c r="H853" s="81">
        <v>3.68</v>
      </c>
      <c r="I853" s="78" t="s">
        <v>4743</v>
      </c>
      <c r="J853" s="78">
        <v>0</v>
      </c>
      <c r="K853" s="78">
        <v>0</v>
      </c>
      <c r="L853" s="82">
        <v>1</v>
      </c>
    </row>
    <row r="854" spans="1:12" ht="15.75" x14ac:dyDescent="0.25">
      <c r="B854" s="77" t="s">
        <v>3706</v>
      </c>
      <c r="C854" s="77" t="s">
        <v>3707</v>
      </c>
      <c r="D854" s="78">
        <v>1</v>
      </c>
      <c r="E854" s="79">
        <v>186.6</v>
      </c>
      <c r="F854" s="80">
        <v>186.6</v>
      </c>
      <c r="G854" s="81">
        <v>3.68</v>
      </c>
      <c r="H854" s="81">
        <v>3.68</v>
      </c>
      <c r="I854" s="78" t="s">
        <v>4743</v>
      </c>
      <c r="J854" s="78">
        <v>0</v>
      </c>
      <c r="K854" s="78">
        <v>0</v>
      </c>
      <c r="L854" s="82">
        <v>1</v>
      </c>
    </row>
    <row r="855" spans="1:12" ht="15.75" x14ac:dyDescent="0.25">
      <c r="B855" s="77" t="s">
        <v>3708</v>
      </c>
      <c r="C855" s="77" t="s">
        <v>3709</v>
      </c>
      <c r="D855" s="78">
        <v>2</v>
      </c>
      <c r="E855" s="79">
        <v>186.6</v>
      </c>
      <c r="F855" s="80">
        <v>373.2</v>
      </c>
      <c r="G855" s="81">
        <v>3.68</v>
      </c>
      <c r="H855" s="81">
        <v>7.36</v>
      </c>
      <c r="I855" s="78" t="s">
        <v>4743</v>
      </c>
      <c r="J855" s="78">
        <v>0</v>
      </c>
      <c r="K855" s="78">
        <v>0</v>
      </c>
      <c r="L855" s="82">
        <v>2</v>
      </c>
    </row>
    <row r="856" spans="1:12" ht="15.75" x14ac:dyDescent="0.25">
      <c r="B856" s="77" t="s">
        <v>3782</v>
      </c>
      <c r="C856" s="77" t="s">
        <v>3783</v>
      </c>
      <c r="D856" s="78">
        <v>1</v>
      </c>
      <c r="E856" s="79">
        <v>30.4</v>
      </c>
      <c r="F856" s="80">
        <v>30.4</v>
      </c>
      <c r="G856" s="81">
        <v>1.1000000000000001</v>
      </c>
      <c r="H856" s="81">
        <v>1.1000000000000001</v>
      </c>
      <c r="I856" s="78" t="s">
        <v>4743</v>
      </c>
      <c r="J856" s="78">
        <v>0</v>
      </c>
      <c r="K856" s="78">
        <v>0</v>
      </c>
      <c r="L856" s="82">
        <v>1</v>
      </c>
    </row>
    <row r="857" spans="1:12" ht="15.75" x14ac:dyDescent="0.25">
      <c r="B857" s="77" t="s">
        <v>3784</v>
      </c>
      <c r="C857" s="77" t="s">
        <v>3785</v>
      </c>
      <c r="D857" s="78">
        <v>7</v>
      </c>
      <c r="E857" s="79">
        <v>33</v>
      </c>
      <c r="F857" s="80">
        <v>231</v>
      </c>
      <c r="G857" s="81">
        <v>1.18</v>
      </c>
      <c r="H857" s="81">
        <v>8.26</v>
      </c>
      <c r="I857" s="78" t="s">
        <v>4743</v>
      </c>
      <c r="J857" s="78">
        <v>0</v>
      </c>
      <c r="K857" s="78">
        <v>0</v>
      </c>
      <c r="L857" s="82">
        <v>7</v>
      </c>
    </row>
    <row r="858" spans="1:12" ht="15.75" x14ac:dyDescent="0.25">
      <c r="B858" s="77" t="s">
        <v>3860</v>
      </c>
      <c r="C858" s="77" t="s">
        <v>3861</v>
      </c>
      <c r="D858" s="78">
        <v>1</v>
      </c>
      <c r="E858" s="79">
        <v>3757.4</v>
      </c>
      <c r="F858" s="80">
        <v>3757.4</v>
      </c>
      <c r="G858" s="81">
        <v>45.14</v>
      </c>
      <c r="H858" s="81">
        <v>45.14</v>
      </c>
      <c r="I858" s="78" t="s">
        <v>4742</v>
      </c>
      <c r="J858" s="78">
        <v>0</v>
      </c>
      <c r="K858" s="78">
        <v>0</v>
      </c>
      <c r="L858" s="82">
        <v>1</v>
      </c>
    </row>
    <row r="859" spans="1:12" ht="15.75" x14ac:dyDescent="0.25">
      <c r="B859" s="77" t="s">
        <v>3918</v>
      </c>
      <c r="C859" s="77" t="s">
        <v>3919</v>
      </c>
      <c r="D859" s="78">
        <v>1</v>
      </c>
      <c r="E859" s="79">
        <v>39.1</v>
      </c>
      <c r="F859" s="80">
        <v>39.1</v>
      </c>
      <c r="G859" s="81">
        <v>1.48</v>
      </c>
      <c r="H859" s="81">
        <v>1.48</v>
      </c>
      <c r="I859" s="78" t="s">
        <v>4743</v>
      </c>
      <c r="J859" s="78">
        <v>0</v>
      </c>
      <c r="K859" s="78">
        <v>0</v>
      </c>
      <c r="L859" s="82">
        <v>1</v>
      </c>
    </row>
    <row r="860" spans="1:12" ht="15.75" x14ac:dyDescent="0.25">
      <c r="B860" s="77" t="s">
        <v>3954</v>
      </c>
      <c r="C860" s="77" t="s">
        <v>3955</v>
      </c>
      <c r="D860" s="78">
        <v>66</v>
      </c>
      <c r="E860" s="79">
        <v>8.4</v>
      </c>
      <c r="F860" s="80">
        <v>554.4</v>
      </c>
      <c r="G860" s="81">
        <v>0.13</v>
      </c>
      <c r="H860" s="81">
        <v>8.58</v>
      </c>
      <c r="I860" s="78" t="s">
        <v>4743</v>
      </c>
      <c r="J860" s="78">
        <v>0</v>
      </c>
      <c r="K860" s="78">
        <v>0</v>
      </c>
      <c r="L860" s="82">
        <v>4</v>
      </c>
    </row>
    <row r="861" spans="1:12" ht="15.75" x14ac:dyDescent="0.25">
      <c r="B861" s="77" t="s">
        <v>3956</v>
      </c>
      <c r="C861" s="77" t="s">
        <v>3957</v>
      </c>
      <c r="D861" s="78">
        <v>66</v>
      </c>
      <c r="E861" s="79">
        <v>2.2000000000000002</v>
      </c>
      <c r="F861" s="80">
        <v>145.19999999999999</v>
      </c>
      <c r="G861" s="81">
        <v>0.12</v>
      </c>
      <c r="H861" s="81">
        <v>7.92</v>
      </c>
      <c r="I861" s="78" t="s">
        <v>4743</v>
      </c>
      <c r="J861" s="78">
        <v>0</v>
      </c>
      <c r="K861" s="78">
        <v>0</v>
      </c>
      <c r="L861" s="82">
        <v>4</v>
      </c>
    </row>
    <row r="862" spans="1:12" ht="15.75" x14ac:dyDescent="0.25">
      <c r="B862" s="77" t="s">
        <v>3966</v>
      </c>
      <c r="C862" s="77" t="s">
        <v>3967</v>
      </c>
      <c r="D862" s="78">
        <v>1</v>
      </c>
      <c r="E862" s="79">
        <v>1183.5999999999999</v>
      </c>
      <c r="F862" s="80">
        <v>1183.5999999999999</v>
      </c>
      <c r="G862" s="81">
        <v>25.1</v>
      </c>
      <c r="H862" s="81">
        <v>25.1</v>
      </c>
      <c r="I862" s="78" t="s">
        <v>4742</v>
      </c>
      <c r="J862" s="78">
        <v>0</v>
      </c>
      <c r="K862" s="78">
        <v>0</v>
      </c>
      <c r="L862" s="82">
        <v>1</v>
      </c>
    </row>
    <row r="863" spans="1:12" ht="15.75" x14ac:dyDescent="0.25">
      <c r="B863" s="77" t="s">
        <v>3968</v>
      </c>
      <c r="C863" s="77" t="s">
        <v>3969</v>
      </c>
      <c r="D863" s="78">
        <v>1</v>
      </c>
      <c r="E863" s="79">
        <v>225.6</v>
      </c>
      <c r="F863" s="80">
        <v>225.6</v>
      </c>
      <c r="G863" s="81">
        <v>4.42</v>
      </c>
      <c r="H863" s="81">
        <v>4.42</v>
      </c>
      <c r="I863" s="78" t="s">
        <v>4742</v>
      </c>
      <c r="J863" s="78">
        <v>0</v>
      </c>
      <c r="K863" s="78">
        <v>0</v>
      </c>
      <c r="L863" s="82">
        <v>1</v>
      </c>
    </row>
    <row r="864" spans="1:12" ht="15.75" x14ac:dyDescent="0.25">
      <c r="B864" s="77" t="s">
        <v>3970</v>
      </c>
      <c r="C864" s="77" t="s">
        <v>3971</v>
      </c>
      <c r="D864" s="78">
        <v>1</v>
      </c>
      <c r="E864" s="79">
        <v>1183.5999999999999</v>
      </c>
      <c r="F864" s="80">
        <v>1183.5999999999999</v>
      </c>
      <c r="G864" s="81">
        <v>25.1</v>
      </c>
      <c r="H864" s="81">
        <v>25.1</v>
      </c>
      <c r="I864" s="78" t="s">
        <v>4742</v>
      </c>
      <c r="J864" s="78">
        <v>0</v>
      </c>
      <c r="K864" s="78">
        <v>0</v>
      </c>
      <c r="L864" s="82">
        <v>1</v>
      </c>
    </row>
    <row r="865" spans="2:12" ht="15.75" x14ac:dyDescent="0.25">
      <c r="B865" s="77" t="s">
        <v>3972</v>
      </c>
      <c r="C865" s="77" t="s">
        <v>3973</v>
      </c>
      <c r="D865" s="78">
        <v>2</v>
      </c>
      <c r="E865" s="79">
        <v>225.6</v>
      </c>
      <c r="F865" s="80">
        <v>451.2</v>
      </c>
      <c r="G865" s="81">
        <v>4.42</v>
      </c>
      <c r="H865" s="81">
        <v>8.84</v>
      </c>
      <c r="I865" s="78" t="s">
        <v>4742</v>
      </c>
      <c r="J865" s="78">
        <v>0</v>
      </c>
      <c r="K865" s="78">
        <v>0</v>
      </c>
      <c r="L865" s="82">
        <v>1</v>
      </c>
    </row>
    <row r="866" spans="2:12" ht="15.75" x14ac:dyDescent="0.25">
      <c r="B866" s="77" t="s">
        <v>4008</v>
      </c>
      <c r="C866" s="77" t="s">
        <v>4009</v>
      </c>
      <c r="D866" s="78">
        <v>1</v>
      </c>
      <c r="E866" s="79">
        <v>1753.2</v>
      </c>
      <c r="F866" s="80">
        <v>1753.2</v>
      </c>
      <c r="G866" s="81">
        <v>21.53</v>
      </c>
      <c r="H866" s="81">
        <v>21.53</v>
      </c>
      <c r="I866" s="78" t="s">
        <v>4742</v>
      </c>
      <c r="J866" s="78">
        <v>1</v>
      </c>
      <c r="K866" s="78">
        <v>1753.2</v>
      </c>
      <c r="L866" s="82">
        <v>0</v>
      </c>
    </row>
    <row r="867" spans="2:12" ht="15.75" x14ac:dyDescent="0.25">
      <c r="B867" s="77" t="s">
        <v>4010</v>
      </c>
      <c r="C867" s="77" t="s">
        <v>4011</v>
      </c>
      <c r="D867" s="78">
        <v>10</v>
      </c>
      <c r="E867" s="79">
        <v>1764.7</v>
      </c>
      <c r="F867" s="80">
        <v>17647</v>
      </c>
      <c r="G867" s="81">
        <v>21.81</v>
      </c>
      <c r="H867" s="81">
        <v>218.1</v>
      </c>
      <c r="I867" s="78" t="s">
        <v>4742</v>
      </c>
      <c r="J867" s="78">
        <v>12</v>
      </c>
      <c r="K867" s="78">
        <v>21176.400000000001</v>
      </c>
      <c r="L867" s="82">
        <v>0</v>
      </c>
    </row>
    <row r="868" spans="2:12" ht="15.75" x14ac:dyDescent="0.25">
      <c r="B868" s="77" t="s">
        <v>4020</v>
      </c>
      <c r="C868" s="77" t="s">
        <v>4021</v>
      </c>
      <c r="D868" s="78">
        <v>1</v>
      </c>
      <c r="E868" s="79">
        <v>205.9</v>
      </c>
      <c r="F868" s="80">
        <v>205.9</v>
      </c>
      <c r="G868" s="81">
        <v>4.83</v>
      </c>
      <c r="H868" s="81">
        <v>4.83</v>
      </c>
      <c r="I868" s="78" t="s">
        <v>4742</v>
      </c>
      <c r="J868" s="78">
        <v>0</v>
      </c>
      <c r="K868" s="78">
        <v>0</v>
      </c>
      <c r="L868" s="82">
        <v>1</v>
      </c>
    </row>
    <row r="869" spans="2:12" ht="15.75" x14ac:dyDescent="0.25">
      <c r="B869" s="77" t="s">
        <v>4022</v>
      </c>
      <c r="C869" s="77" t="s">
        <v>4023</v>
      </c>
      <c r="D869" s="78">
        <v>1</v>
      </c>
      <c r="E869" s="79">
        <v>314.7</v>
      </c>
      <c r="F869" s="80">
        <v>314.7</v>
      </c>
      <c r="G869" s="81">
        <v>8.01</v>
      </c>
      <c r="H869" s="81">
        <v>8.01</v>
      </c>
      <c r="I869" s="78" t="s">
        <v>4742</v>
      </c>
      <c r="J869" s="78">
        <v>0</v>
      </c>
      <c r="K869" s="78">
        <v>0</v>
      </c>
      <c r="L869" s="82">
        <v>1</v>
      </c>
    </row>
    <row r="870" spans="2:12" ht="15.75" x14ac:dyDescent="0.25">
      <c r="B870" s="77" t="s">
        <v>4064</v>
      </c>
      <c r="C870" s="77" t="s">
        <v>4065</v>
      </c>
      <c r="D870" s="78">
        <v>40</v>
      </c>
      <c r="E870" s="79">
        <v>1.5</v>
      </c>
      <c r="F870" s="80">
        <v>60</v>
      </c>
      <c r="G870" s="81">
        <v>0.04</v>
      </c>
      <c r="H870" s="81">
        <v>1.6</v>
      </c>
      <c r="I870" s="78" t="s">
        <v>4743</v>
      </c>
      <c r="J870" s="78">
        <v>0</v>
      </c>
      <c r="K870" s="78">
        <v>0</v>
      </c>
      <c r="L870" s="82">
        <v>4</v>
      </c>
    </row>
    <row r="871" spans="2:12" ht="15.75" x14ac:dyDescent="0.25">
      <c r="B871" s="77" t="s">
        <v>4072</v>
      </c>
      <c r="C871" s="77" t="s">
        <v>4073</v>
      </c>
      <c r="D871" s="78">
        <v>1</v>
      </c>
      <c r="E871" s="79">
        <v>65.400000000000006</v>
      </c>
      <c r="F871" s="80">
        <v>65.400000000000006</v>
      </c>
      <c r="G871" s="81">
        <v>3.19</v>
      </c>
      <c r="H871" s="81">
        <v>3.19</v>
      </c>
      <c r="I871" s="78" t="s">
        <v>4743</v>
      </c>
      <c r="J871" s="78">
        <v>0</v>
      </c>
      <c r="K871" s="78">
        <v>0</v>
      </c>
      <c r="L871" s="82">
        <v>1</v>
      </c>
    </row>
    <row r="872" spans="2:12" ht="15.75" x14ac:dyDescent="0.25">
      <c r="B872" s="77" t="s">
        <v>4074</v>
      </c>
      <c r="C872" s="77" t="s">
        <v>4075</v>
      </c>
      <c r="D872" s="78">
        <v>1</v>
      </c>
      <c r="E872" s="79">
        <v>62.3</v>
      </c>
      <c r="F872" s="80">
        <v>62.3</v>
      </c>
      <c r="G872" s="81">
        <v>3.04</v>
      </c>
      <c r="H872" s="81">
        <v>3.04</v>
      </c>
      <c r="I872" s="78" t="s">
        <v>4743</v>
      </c>
      <c r="J872" s="78">
        <v>0</v>
      </c>
      <c r="K872" s="78">
        <v>0</v>
      </c>
      <c r="L872" s="82">
        <v>1</v>
      </c>
    </row>
    <row r="873" spans="2:12" ht="15.75" x14ac:dyDescent="0.25">
      <c r="B873" s="77" t="s">
        <v>4076</v>
      </c>
      <c r="C873" s="77" t="s">
        <v>4077</v>
      </c>
      <c r="D873" s="78">
        <v>1</v>
      </c>
      <c r="E873" s="79">
        <v>51</v>
      </c>
      <c r="F873" s="80">
        <v>51</v>
      </c>
      <c r="G873" s="81">
        <v>2.4900000000000002</v>
      </c>
      <c r="H873" s="81">
        <v>2.4900000000000002</v>
      </c>
      <c r="I873" s="78" t="s">
        <v>4743</v>
      </c>
      <c r="J873" s="78">
        <v>0</v>
      </c>
      <c r="K873" s="78">
        <v>0</v>
      </c>
      <c r="L873" s="82">
        <v>1</v>
      </c>
    </row>
    <row r="874" spans="2:12" ht="15.75" x14ac:dyDescent="0.25">
      <c r="B874" s="77" t="s">
        <v>4078</v>
      </c>
      <c r="C874" s="77" t="s">
        <v>4079</v>
      </c>
      <c r="D874" s="78">
        <v>1</v>
      </c>
      <c r="E874" s="79">
        <v>85.1</v>
      </c>
      <c r="F874" s="80">
        <v>85.1</v>
      </c>
      <c r="G874" s="81">
        <v>4.1399999999999997</v>
      </c>
      <c r="H874" s="81">
        <v>4.1399999999999997</v>
      </c>
      <c r="I874" s="78" t="s">
        <v>4743</v>
      </c>
      <c r="J874" s="78">
        <v>0</v>
      </c>
      <c r="K874" s="78">
        <v>0</v>
      </c>
      <c r="L874" s="82">
        <v>1</v>
      </c>
    </row>
    <row r="875" spans="2:12" ht="15.75" x14ac:dyDescent="0.25">
      <c r="B875" s="77" t="s">
        <v>4080</v>
      </c>
      <c r="C875" s="77" t="s">
        <v>4081</v>
      </c>
      <c r="D875" s="78">
        <v>1</v>
      </c>
      <c r="E875" s="79">
        <v>79</v>
      </c>
      <c r="F875" s="80">
        <v>79</v>
      </c>
      <c r="G875" s="81">
        <v>3.85</v>
      </c>
      <c r="H875" s="81">
        <v>3.85</v>
      </c>
      <c r="I875" s="78" t="s">
        <v>4743</v>
      </c>
      <c r="J875" s="78">
        <v>0</v>
      </c>
      <c r="K875" s="78">
        <v>0</v>
      </c>
      <c r="L875" s="82">
        <v>1</v>
      </c>
    </row>
    <row r="876" spans="2:12" ht="15.75" x14ac:dyDescent="0.25">
      <c r="B876" s="77" t="s">
        <v>4082</v>
      </c>
      <c r="C876" s="77" t="s">
        <v>4083</v>
      </c>
      <c r="D876" s="78">
        <v>1</v>
      </c>
      <c r="E876" s="79">
        <v>70</v>
      </c>
      <c r="F876" s="80">
        <v>70</v>
      </c>
      <c r="G876" s="81">
        <v>3.41</v>
      </c>
      <c r="H876" s="81">
        <v>3.41</v>
      </c>
      <c r="I876" s="78" t="s">
        <v>4743</v>
      </c>
      <c r="J876" s="78">
        <v>0</v>
      </c>
      <c r="K876" s="78">
        <v>0</v>
      </c>
      <c r="L876" s="82">
        <v>1</v>
      </c>
    </row>
    <row r="877" spans="2:12" ht="15.75" x14ac:dyDescent="0.25">
      <c r="B877" s="77" t="s">
        <v>4084</v>
      </c>
      <c r="C877" s="77" t="s">
        <v>4085</v>
      </c>
      <c r="D877" s="78">
        <v>1</v>
      </c>
      <c r="E877" s="79">
        <v>63.8</v>
      </c>
      <c r="F877" s="80">
        <v>63.8</v>
      </c>
      <c r="G877" s="81">
        <v>3.11</v>
      </c>
      <c r="H877" s="81">
        <v>3.11</v>
      </c>
      <c r="I877" s="78" t="s">
        <v>4743</v>
      </c>
      <c r="J877" s="78">
        <v>0</v>
      </c>
      <c r="K877" s="78">
        <v>0</v>
      </c>
      <c r="L877" s="82">
        <v>1</v>
      </c>
    </row>
    <row r="878" spans="2:12" ht="15.75" x14ac:dyDescent="0.25">
      <c r="B878" s="77" t="s">
        <v>4086</v>
      </c>
      <c r="C878" s="77" t="s">
        <v>4087</v>
      </c>
      <c r="D878" s="78">
        <v>1</v>
      </c>
      <c r="E878" s="79">
        <v>85.1</v>
      </c>
      <c r="F878" s="80">
        <v>85.1</v>
      </c>
      <c r="G878" s="81">
        <v>4.1399999999999997</v>
      </c>
      <c r="H878" s="81">
        <v>4.1399999999999997</v>
      </c>
      <c r="I878" s="78" t="s">
        <v>4743</v>
      </c>
      <c r="J878" s="78">
        <v>0</v>
      </c>
      <c r="K878" s="78">
        <v>0</v>
      </c>
      <c r="L878" s="82">
        <v>1</v>
      </c>
    </row>
    <row r="879" spans="2:12" ht="15.75" x14ac:dyDescent="0.25">
      <c r="B879" s="77" t="s">
        <v>4088</v>
      </c>
      <c r="C879" s="77" t="s">
        <v>4089</v>
      </c>
      <c r="D879" s="78">
        <v>1</v>
      </c>
      <c r="E879" s="79">
        <v>79</v>
      </c>
      <c r="F879" s="80">
        <v>79</v>
      </c>
      <c r="G879" s="81">
        <v>3.85</v>
      </c>
      <c r="H879" s="81">
        <v>3.85</v>
      </c>
      <c r="I879" s="78" t="s">
        <v>4743</v>
      </c>
      <c r="J879" s="78">
        <v>0</v>
      </c>
      <c r="K879" s="78">
        <v>0</v>
      </c>
      <c r="L879" s="82">
        <v>1</v>
      </c>
    </row>
    <row r="880" spans="2:12" ht="15.75" x14ac:dyDescent="0.25">
      <c r="B880" s="77" t="s">
        <v>4090</v>
      </c>
      <c r="C880" s="77" t="s">
        <v>4091</v>
      </c>
      <c r="D880" s="78">
        <v>1</v>
      </c>
      <c r="E880" s="79">
        <v>59.3</v>
      </c>
      <c r="F880" s="80">
        <v>59.3</v>
      </c>
      <c r="G880" s="81">
        <v>2.89</v>
      </c>
      <c r="H880" s="81">
        <v>2.89</v>
      </c>
      <c r="I880" s="78" t="s">
        <v>4743</v>
      </c>
      <c r="J880" s="78">
        <v>0</v>
      </c>
      <c r="K880" s="78">
        <v>0</v>
      </c>
      <c r="L880" s="82">
        <v>1</v>
      </c>
    </row>
    <row r="881" spans="2:12" ht="15.75" x14ac:dyDescent="0.25">
      <c r="B881" s="77" t="s">
        <v>4092</v>
      </c>
      <c r="C881" s="77" t="s">
        <v>4093</v>
      </c>
      <c r="D881" s="78">
        <v>1</v>
      </c>
      <c r="E881" s="79">
        <v>61.6</v>
      </c>
      <c r="F881" s="80">
        <v>61.6</v>
      </c>
      <c r="G881" s="81">
        <v>3</v>
      </c>
      <c r="H881" s="81">
        <v>3</v>
      </c>
      <c r="I881" s="78" t="s">
        <v>4743</v>
      </c>
      <c r="J881" s="78">
        <v>0</v>
      </c>
      <c r="K881" s="78">
        <v>0</v>
      </c>
      <c r="L881" s="82">
        <v>1</v>
      </c>
    </row>
    <row r="882" spans="2:12" ht="15.75" x14ac:dyDescent="0.25">
      <c r="B882" s="77" t="s">
        <v>4338</v>
      </c>
      <c r="C882" s="77" t="s">
        <v>4339</v>
      </c>
      <c r="D882" s="78">
        <v>100</v>
      </c>
      <c r="E882" s="79">
        <v>49</v>
      </c>
      <c r="F882" s="80">
        <v>4900</v>
      </c>
      <c r="G882" s="81">
        <v>14.89</v>
      </c>
      <c r="H882" s="81">
        <v>1489</v>
      </c>
      <c r="I882" s="78" t="s">
        <v>4743</v>
      </c>
      <c r="J882" s="78">
        <v>0</v>
      </c>
      <c r="K882" s="78">
        <v>0</v>
      </c>
      <c r="L882" s="82">
        <v>2</v>
      </c>
    </row>
    <row r="883" spans="2:12" ht="15.75" x14ac:dyDescent="0.25">
      <c r="B883" s="77" t="s">
        <v>4340</v>
      </c>
      <c r="C883" s="77" t="s">
        <v>4341</v>
      </c>
      <c r="D883" s="78">
        <v>100</v>
      </c>
      <c r="E883" s="79">
        <v>47</v>
      </c>
      <c r="F883" s="80">
        <v>4700</v>
      </c>
      <c r="G883" s="81">
        <v>14.26</v>
      </c>
      <c r="H883" s="81">
        <v>1426</v>
      </c>
      <c r="I883" s="78" t="s">
        <v>4743</v>
      </c>
      <c r="J883" s="78">
        <v>0</v>
      </c>
      <c r="K883" s="78">
        <v>0</v>
      </c>
      <c r="L883" s="82">
        <v>2</v>
      </c>
    </row>
    <row r="884" spans="2:12" ht="15.75" x14ac:dyDescent="0.25">
      <c r="B884" s="77" t="s">
        <v>4342</v>
      </c>
      <c r="C884" s="77" t="s">
        <v>4343</v>
      </c>
      <c r="D884" s="78">
        <v>77</v>
      </c>
      <c r="E884" s="79">
        <v>70.599999999999994</v>
      </c>
      <c r="F884" s="80">
        <v>5436.2</v>
      </c>
      <c r="G884" s="81">
        <v>24.34</v>
      </c>
      <c r="H884" s="81">
        <v>1874.18</v>
      </c>
      <c r="I884" s="78" t="s">
        <v>4755</v>
      </c>
      <c r="J884" s="78">
        <v>0</v>
      </c>
      <c r="K884" s="78">
        <v>0</v>
      </c>
      <c r="L884" s="82">
        <v>2</v>
      </c>
    </row>
    <row r="885" spans="2:12" ht="15.75" x14ac:dyDescent="0.25">
      <c r="B885" s="77" t="s">
        <v>4344</v>
      </c>
      <c r="C885" s="77" t="s">
        <v>4345</v>
      </c>
      <c r="D885" s="78">
        <v>74</v>
      </c>
      <c r="E885" s="79">
        <v>23.6</v>
      </c>
      <c r="F885" s="80">
        <v>1746.4</v>
      </c>
      <c r="G885" s="81">
        <v>8.14</v>
      </c>
      <c r="H885" s="81">
        <v>602.36</v>
      </c>
      <c r="I885" s="78" t="s">
        <v>4755</v>
      </c>
      <c r="J885" s="78">
        <v>0</v>
      </c>
      <c r="K885" s="78">
        <v>0</v>
      </c>
      <c r="L885" s="82">
        <v>1</v>
      </c>
    </row>
    <row r="886" spans="2:12" ht="15.75" x14ac:dyDescent="0.25">
      <c r="B886" s="77" t="s">
        <v>4346</v>
      </c>
      <c r="C886" s="77" t="s">
        <v>4347</v>
      </c>
      <c r="D886" s="78">
        <v>74</v>
      </c>
      <c r="E886" s="79">
        <v>22.9</v>
      </c>
      <c r="F886" s="80">
        <v>1694.6</v>
      </c>
      <c r="G886" s="81">
        <v>7.89</v>
      </c>
      <c r="H886" s="81">
        <v>583.86</v>
      </c>
      <c r="I886" s="78" t="s">
        <v>4755</v>
      </c>
      <c r="J886" s="78">
        <v>0</v>
      </c>
      <c r="K886" s="78">
        <v>0</v>
      </c>
      <c r="L886" s="82">
        <v>1</v>
      </c>
    </row>
    <row r="887" spans="2:12" ht="15.75" x14ac:dyDescent="0.25">
      <c r="B887" s="77" t="s">
        <v>4484</v>
      </c>
      <c r="C887" s="77" t="s">
        <v>4485</v>
      </c>
      <c r="D887" s="78">
        <v>2</v>
      </c>
      <c r="E887" s="79">
        <v>8.1999999999999993</v>
      </c>
      <c r="F887" s="80">
        <v>16.399999999999999</v>
      </c>
      <c r="G887" s="81">
        <v>0.31</v>
      </c>
      <c r="H887" s="81">
        <v>0.62</v>
      </c>
      <c r="I887" s="78" t="s">
        <v>4743</v>
      </c>
      <c r="J887" s="78">
        <v>0</v>
      </c>
      <c r="K887" s="78">
        <v>0</v>
      </c>
      <c r="L887" s="82">
        <v>1</v>
      </c>
    </row>
    <row r="888" spans="2:12" ht="15.75" x14ac:dyDescent="0.25">
      <c r="B888" s="77" t="s">
        <v>4486</v>
      </c>
      <c r="C888" s="77" t="s">
        <v>4487</v>
      </c>
      <c r="D888" s="78">
        <v>1</v>
      </c>
      <c r="E888" s="79">
        <v>16.8</v>
      </c>
      <c r="F888" s="80">
        <v>16.8</v>
      </c>
      <c r="G888" s="81">
        <v>0.61</v>
      </c>
      <c r="H888" s="81">
        <v>0.61</v>
      </c>
      <c r="I888" s="78" t="s">
        <v>4743</v>
      </c>
      <c r="J888" s="78">
        <v>0</v>
      </c>
      <c r="K888" s="78">
        <v>0</v>
      </c>
      <c r="L888" s="82">
        <v>1</v>
      </c>
    </row>
    <row r="889" spans="2:12" ht="15.75" x14ac:dyDescent="0.25">
      <c r="B889" s="77" t="s">
        <v>4488</v>
      </c>
      <c r="C889" s="77" t="s">
        <v>4489</v>
      </c>
      <c r="D889" s="78">
        <v>5</v>
      </c>
      <c r="E889" s="79">
        <v>16.8</v>
      </c>
      <c r="F889" s="80">
        <v>84</v>
      </c>
      <c r="G889" s="81">
        <v>0.61</v>
      </c>
      <c r="H889" s="81">
        <v>3.05</v>
      </c>
      <c r="I889" s="78" t="s">
        <v>4743</v>
      </c>
      <c r="J889" s="78">
        <v>0</v>
      </c>
      <c r="K889" s="78">
        <v>0</v>
      </c>
      <c r="L889" s="82">
        <v>5</v>
      </c>
    </row>
    <row r="890" spans="2:12" ht="15.75" x14ac:dyDescent="0.25">
      <c r="B890" s="77" t="s">
        <v>4490</v>
      </c>
      <c r="C890" s="77" t="s">
        <v>4491</v>
      </c>
      <c r="D890" s="78">
        <v>1</v>
      </c>
      <c r="E890" s="79">
        <v>16.5</v>
      </c>
      <c r="F890" s="80">
        <v>16.5</v>
      </c>
      <c r="G890" s="81">
        <v>0.61</v>
      </c>
      <c r="H890" s="81">
        <v>0.61</v>
      </c>
      <c r="I890" s="78" t="s">
        <v>4743</v>
      </c>
      <c r="J890" s="78">
        <v>0</v>
      </c>
      <c r="K890" s="78">
        <v>0</v>
      </c>
      <c r="L890" s="82">
        <v>1</v>
      </c>
    </row>
    <row r="891" spans="2:12" ht="15.75" x14ac:dyDescent="0.25">
      <c r="B891" s="77" t="s">
        <v>4508</v>
      </c>
      <c r="C891" s="77" t="s">
        <v>4509</v>
      </c>
      <c r="D891" s="78">
        <v>26</v>
      </c>
      <c r="E891" s="79">
        <v>1</v>
      </c>
      <c r="F891" s="80">
        <v>26</v>
      </c>
      <c r="G891" s="81">
        <v>0.05</v>
      </c>
      <c r="H891" s="81">
        <v>1.3</v>
      </c>
      <c r="I891" s="78" t="s">
        <v>4743</v>
      </c>
      <c r="J891" s="78">
        <v>0</v>
      </c>
      <c r="K891" s="78">
        <v>0</v>
      </c>
      <c r="L891" s="82">
        <v>3</v>
      </c>
    </row>
    <row r="892" spans="2:12" ht="15.75" x14ac:dyDescent="0.25">
      <c r="B892" s="77" t="s">
        <v>4510</v>
      </c>
      <c r="C892" s="77" t="s">
        <v>4511</v>
      </c>
      <c r="D892" s="78">
        <v>22</v>
      </c>
      <c r="E892" s="79">
        <v>5.0999999999999996</v>
      </c>
      <c r="F892" s="80">
        <v>112.2</v>
      </c>
      <c r="G892" s="81">
        <v>0.22</v>
      </c>
      <c r="H892" s="81">
        <v>4.84</v>
      </c>
      <c r="I892" s="78" t="s">
        <v>4743</v>
      </c>
      <c r="J892" s="78">
        <v>0</v>
      </c>
      <c r="K892" s="78">
        <v>0</v>
      </c>
      <c r="L892" s="82">
        <v>2</v>
      </c>
    </row>
    <row r="893" spans="2:12" ht="15.75" x14ac:dyDescent="0.25">
      <c r="B893" s="77" t="s">
        <v>4528</v>
      </c>
      <c r="C893" s="77" t="s">
        <v>4529</v>
      </c>
      <c r="D893" s="78">
        <v>6</v>
      </c>
      <c r="E893" s="79">
        <v>515.5</v>
      </c>
      <c r="F893" s="80">
        <v>3093</v>
      </c>
      <c r="G893" s="81">
        <v>11.42</v>
      </c>
      <c r="H893" s="81">
        <v>68.52</v>
      </c>
      <c r="I893" s="78" t="s">
        <v>4743</v>
      </c>
      <c r="J893" s="78">
        <v>0</v>
      </c>
      <c r="K893" s="78">
        <v>0</v>
      </c>
      <c r="L893" s="82">
        <v>1</v>
      </c>
    </row>
    <row r="894" spans="2:12" ht="15.75" x14ac:dyDescent="0.25">
      <c r="B894" s="77" t="s">
        <v>4582</v>
      </c>
      <c r="C894" s="77" t="s">
        <v>4583</v>
      </c>
      <c r="D894" s="78">
        <v>1</v>
      </c>
      <c r="E894" s="79">
        <v>14.3</v>
      </c>
      <c r="F894" s="80">
        <v>14.3</v>
      </c>
      <c r="G894" s="81">
        <v>0.4</v>
      </c>
      <c r="H894" s="81">
        <v>0.4</v>
      </c>
      <c r="I894" s="78" t="s">
        <v>4743</v>
      </c>
      <c r="J894" s="78">
        <v>0</v>
      </c>
      <c r="K894" s="78">
        <v>0</v>
      </c>
      <c r="L894" s="82">
        <v>1</v>
      </c>
    </row>
    <row r="895" spans="2:12" ht="15.75" x14ac:dyDescent="0.25">
      <c r="B895" s="77" t="s">
        <v>4584</v>
      </c>
      <c r="C895" s="77" t="s">
        <v>4585</v>
      </c>
      <c r="D895" s="78">
        <v>4</v>
      </c>
      <c r="E895" s="79">
        <v>16.100000000000001</v>
      </c>
      <c r="F895" s="80">
        <v>64.400000000000006</v>
      </c>
      <c r="G895" s="81">
        <v>0.44</v>
      </c>
      <c r="H895" s="81">
        <v>1.76</v>
      </c>
      <c r="I895" s="78" t="s">
        <v>4743</v>
      </c>
      <c r="J895" s="78">
        <v>0</v>
      </c>
      <c r="K895" s="78">
        <v>0</v>
      </c>
      <c r="L895" s="82">
        <v>4</v>
      </c>
    </row>
    <row r="896" spans="2:12" ht="15.75" x14ac:dyDescent="0.25">
      <c r="B896" s="77" t="s">
        <v>4586</v>
      </c>
      <c r="C896" s="77" t="s">
        <v>4587</v>
      </c>
      <c r="D896" s="78">
        <v>1</v>
      </c>
      <c r="E896" s="79">
        <v>19.8</v>
      </c>
      <c r="F896" s="80">
        <v>19.8</v>
      </c>
      <c r="G896" s="81">
        <v>0.56000000000000005</v>
      </c>
      <c r="H896" s="81">
        <v>0.56000000000000005</v>
      </c>
      <c r="I896" s="78" t="s">
        <v>4743</v>
      </c>
      <c r="J896" s="78">
        <v>0</v>
      </c>
      <c r="K896" s="78">
        <v>0</v>
      </c>
      <c r="L896" s="82">
        <v>1</v>
      </c>
    </row>
    <row r="897" spans="1:12" ht="15.75" x14ac:dyDescent="0.25">
      <c r="B897" s="77" t="s">
        <v>4622</v>
      </c>
      <c r="C897" s="77" t="s">
        <v>4623</v>
      </c>
      <c r="D897" s="78">
        <v>14</v>
      </c>
      <c r="E897" s="79">
        <v>235.1</v>
      </c>
      <c r="F897" s="80">
        <v>3291.4</v>
      </c>
      <c r="G897" s="81">
        <v>6.19</v>
      </c>
      <c r="H897" s="81">
        <v>86.66</v>
      </c>
      <c r="I897" s="78" t="s">
        <v>4742</v>
      </c>
      <c r="J897" s="78">
        <v>0</v>
      </c>
      <c r="K897" s="78">
        <v>0</v>
      </c>
      <c r="L897" s="82">
        <v>2</v>
      </c>
    </row>
    <row r="898" spans="1:12" ht="15.75" x14ac:dyDescent="0.25">
      <c r="B898" s="77" t="s">
        <v>4624</v>
      </c>
      <c r="C898" s="77" t="s">
        <v>4625</v>
      </c>
      <c r="D898" s="78">
        <v>14</v>
      </c>
      <c r="E898" s="79">
        <v>232.1</v>
      </c>
      <c r="F898" s="80">
        <v>3249.4</v>
      </c>
      <c r="G898" s="81">
        <v>6.11</v>
      </c>
      <c r="H898" s="81">
        <v>85.54</v>
      </c>
      <c r="I898" s="78" t="s">
        <v>4742</v>
      </c>
      <c r="J898" s="78">
        <v>0</v>
      </c>
      <c r="K898" s="78">
        <v>0</v>
      </c>
      <c r="L898" s="82">
        <v>2</v>
      </c>
    </row>
    <row r="899" spans="1:12" ht="15.75" x14ac:dyDescent="0.25">
      <c r="B899" s="77" t="s">
        <v>4676</v>
      </c>
      <c r="C899" s="77" t="s">
        <v>4677</v>
      </c>
      <c r="D899" s="78">
        <v>1</v>
      </c>
      <c r="E899" s="79">
        <v>61.1</v>
      </c>
      <c r="F899" s="80">
        <v>61.1</v>
      </c>
      <c r="G899" s="81">
        <v>1.71</v>
      </c>
      <c r="H899" s="81">
        <v>1.71</v>
      </c>
      <c r="I899" s="78" t="s">
        <v>4743</v>
      </c>
      <c r="J899" s="78">
        <v>0</v>
      </c>
      <c r="K899" s="78">
        <v>0</v>
      </c>
      <c r="L899" s="82">
        <v>1</v>
      </c>
    </row>
    <row r="900" spans="1:12" ht="15.75" x14ac:dyDescent="0.25">
      <c r="B900" s="77" t="s">
        <v>4686</v>
      </c>
      <c r="C900" s="77" t="s">
        <v>4687</v>
      </c>
      <c r="D900" s="78">
        <v>1</v>
      </c>
      <c r="E900" s="79">
        <v>9.4</v>
      </c>
      <c r="F900" s="80">
        <v>9.4</v>
      </c>
      <c r="G900" s="81">
        <v>0.5</v>
      </c>
      <c r="H900" s="81">
        <v>0.5</v>
      </c>
      <c r="I900" s="78" t="s">
        <v>4743</v>
      </c>
      <c r="J900" s="78">
        <v>0</v>
      </c>
      <c r="K900" s="78">
        <v>0</v>
      </c>
      <c r="L900" s="82">
        <v>1</v>
      </c>
    </row>
    <row r="901" spans="1:12" ht="15.75" x14ac:dyDescent="0.25">
      <c r="B901" s="77" t="s">
        <v>4688</v>
      </c>
      <c r="C901" s="77" t="s">
        <v>4689</v>
      </c>
      <c r="D901" s="78">
        <v>1</v>
      </c>
      <c r="E901" s="79">
        <v>8.8000000000000007</v>
      </c>
      <c r="F901" s="80">
        <v>8.8000000000000007</v>
      </c>
      <c r="G901" s="81">
        <v>0.46</v>
      </c>
      <c r="H901" s="81">
        <v>0.46</v>
      </c>
      <c r="I901" s="78" t="s">
        <v>4743</v>
      </c>
      <c r="J901" s="78">
        <v>0</v>
      </c>
      <c r="K901" s="78">
        <v>0</v>
      </c>
      <c r="L901" s="82">
        <v>1</v>
      </c>
    </row>
    <row r="902" spans="1:12" ht="15.75" x14ac:dyDescent="0.25">
      <c r="B902" s="77" t="s">
        <v>4690</v>
      </c>
      <c r="C902" s="77" t="s">
        <v>4691</v>
      </c>
      <c r="D902" s="78">
        <v>13</v>
      </c>
      <c r="E902" s="79">
        <v>10.9</v>
      </c>
      <c r="F902" s="80">
        <v>141.69999999999999</v>
      </c>
      <c r="G902" s="81">
        <v>0.56999999999999995</v>
      </c>
      <c r="H902" s="81">
        <v>7.41</v>
      </c>
      <c r="I902" s="78" t="s">
        <v>4743</v>
      </c>
      <c r="J902" s="78">
        <v>0</v>
      </c>
      <c r="K902" s="78">
        <v>0</v>
      </c>
      <c r="L902" s="82">
        <v>1</v>
      </c>
    </row>
    <row r="903" spans="1:12" ht="15.75" x14ac:dyDescent="0.25">
      <c r="B903" s="77" t="s">
        <v>4692</v>
      </c>
      <c r="C903" s="77" t="s">
        <v>4693</v>
      </c>
      <c r="D903" s="78">
        <v>1</v>
      </c>
      <c r="E903" s="79">
        <v>10.4</v>
      </c>
      <c r="F903" s="80">
        <v>10.4</v>
      </c>
      <c r="G903" s="81">
        <v>0.55000000000000004</v>
      </c>
      <c r="H903" s="81">
        <v>0.55000000000000004</v>
      </c>
      <c r="I903" s="78" t="s">
        <v>4743</v>
      </c>
      <c r="J903" s="78">
        <v>0</v>
      </c>
      <c r="K903" s="78">
        <v>0</v>
      </c>
      <c r="L903" s="82">
        <v>1</v>
      </c>
    </row>
    <row r="904" spans="1:12" ht="15.75" x14ac:dyDescent="0.25">
      <c r="B904" s="77" t="s">
        <v>4698</v>
      </c>
      <c r="C904" s="77" t="s">
        <v>4699</v>
      </c>
      <c r="D904" s="78">
        <v>1</v>
      </c>
      <c r="E904" s="79">
        <v>9.6</v>
      </c>
      <c r="F904" s="80">
        <v>9.6</v>
      </c>
      <c r="G904" s="81">
        <v>0.51</v>
      </c>
      <c r="H904" s="81">
        <v>0.51</v>
      </c>
      <c r="I904" s="78" t="s">
        <v>4743</v>
      </c>
      <c r="J904" s="78">
        <v>0</v>
      </c>
      <c r="K904" s="78">
        <v>0</v>
      </c>
      <c r="L904" s="82">
        <v>1</v>
      </c>
    </row>
    <row r="905" spans="1:12" ht="15.75" x14ac:dyDescent="0.25">
      <c r="B905" s="77" t="s">
        <v>4700</v>
      </c>
      <c r="C905" s="77" t="s">
        <v>4701</v>
      </c>
      <c r="D905" s="78">
        <v>1</v>
      </c>
      <c r="E905" s="79">
        <v>9.3000000000000007</v>
      </c>
      <c r="F905" s="80">
        <v>9.3000000000000007</v>
      </c>
      <c r="G905" s="81">
        <v>0.49</v>
      </c>
      <c r="H905" s="81">
        <v>0.49</v>
      </c>
      <c r="I905" s="78" t="s">
        <v>4743</v>
      </c>
      <c r="J905" s="78">
        <v>0</v>
      </c>
      <c r="K905" s="78">
        <v>0</v>
      </c>
      <c r="L905" s="82">
        <v>1</v>
      </c>
    </row>
    <row r="906" spans="1:12" ht="15.75" x14ac:dyDescent="0.25">
      <c r="B906" s="77" t="s">
        <v>4702</v>
      </c>
      <c r="C906" s="77" t="s">
        <v>4703</v>
      </c>
      <c r="D906" s="78">
        <v>2</v>
      </c>
      <c r="E906" s="79">
        <v>10.8</v>
      </c>
      <c r="F906" s="80">
        <v>21.6</v>
      </c>
      <c r="G906" s="81">
        <v>0.56999999999999995</v>
      </c>
      <c r="H906" s="81">
        <v>1.1399999999999999</v>
      </c>
      <c r="I906" s="78" t="s">
        <v>4743</v>
      </c>
      <c r="J906" s="78">
        <v>0</v>
      </c>
      <c r="K906" s="78">
        <v>0</v>
      </c>
      <c r="L906" s="82">
        <v>2</v>
      </c>
    </row>
    <row r="907" spans="1:12" ht="15.75" x14ac:dyDescent="0.25">
      <c r="B907" s="77" t="s">
        <v>4712</v>
      </c>
      <c r="C907" s="77" t="s">
        <v>4713</v>
      </c>
      <c r="D907" s="78">
        <v>128</v>
      </c>
      <c r="E907" s="79">
        <v>1.6</v>
      </c>
      <c r="F907" s="80">
        <v>204.8</v>
      </c>
      <c r="G907" s="81">
        <v>0.03</v>
      </c>
      <c r="H907" s="81">
        <v>3.84</v>
      </c>
      <c r="I907" s="78" t="s">
        <v>4743</v>
      </c>
      <c r="J907" s="78">
        <v>0</v>
      </c>
      <c r="K907" s="78">
        <v>0</v>
      </c>
      <c r="L907" s="82">
        <v>16</v>
      </c>
    </row>
    <row r="908" spans="1:12" x14ac:dyDescent="0.25">
      <c r="A908" t="s">
        <v>4789</v>
      </c>
    </row>
    <row r="909" spans="1:12" ht="15.75" x14ac:dyDescent="0.25">
      <c r="B909" s="77" t="s">
        <v>3678</v>
      </c>
      <c r="C909" s="77" t="s">
        <v>3679</v>
      </c>
      <c r="D909" s="78">
        <v>13</v>
      </c>
      <c r="E909" s="79">
        <v>45.5</v>
      </c>
      <c r="F909" s="80">
        <v>591.5</v>
      </c>
      <c r="G909" s="81">
        <v>1.28</v>
      </c>
      <c r="H909" s="81">
        <v>16.64</v>
      </c>
      <c r="I909" s="78" t="s">
        <v>4742</v>
      </c>
      <c r="J909" s="78">
        <v>0</v>
      </c>
      <c r="K909" s="78">
        <v>0</v>
      </c>
      <c r="L909" s="82">
        <v>2</v>
      </c>
    </row>
    <row r="910" spans="1:12" ht="15.75" x14ac:dyDescent="0.25">
      <c r="B910" s="77" t="s">
        <v>3684</v>
      </c>
      <c r="C910" s="77" t="s">
        <v>3685</v>
      </c>
      <c r="D910" s="78">
        <v>3</v>
      </c>
      <c r="E910" s="79">
        <v>4551.2</v>
      </c>
      <c r="F910" s="80">
        <v>13653.6</v>
      </c>
      <c r="G910" s="81">
        <v>57.72</v>
      </c>
      <c r="H910" s="81">
        <v>173.16</v>
      </c>
      <c r="I910" s="78" t="s">
        <v>4742</v>
      </c>
      <c r="J910" s="78">
        <v>1</v>
      </c>
      <c r="K910" s="78">
        <v>4551.2</v>
      </c>
      <c r="L910" s="82">
        <v>0</v>
      </c>
    </row>
    <row r="911" spans="1:12" ht="15.75" x14ac:dyDescent="0.25">
      <c r="B911" s="77" t="s">
        <v>3686</v>
      </c>
      <c r="C911" s="77" t="s">
        <v>3687</v>
      </c>
      <c r="D911" s="78">
        <v>2</v>
      </c>
      <c r="E911" s="79">
        <v>4535.6000000000004</v>
      </c>
      <c r="F911" s="80">
        <v>9071.2000000000007</v>
      </c>
      <c r="G911" s="81">
        <v>57.32</v>
      </c>
      <c r="H911" s="81">
        <v>114.64</v>
      </c>
      <c r="I911" s="78" t="s">
        <v>4742</v>
      </c>
      <c r="J911" s="78">
        <v>2</v>
      </c>
      <c r="K911" s="78">
        <v>9071.2000000000007</v>
      </c>
      <c r="L911" s="82">
        <v>0</v>
      </c>
    </row>
    <row r="912" spans="1:12" ht="15.75" x14ac:dyDescent="0.25">
      <c r="B912" s="77" t="s">
        <v>3710</v>
      </c>
      <c r="C912" s="77" t="s">
        <v>3711</v>
      </c>
      <c r="D912" s="78">
        <v>1</v>
      </c>
      <c r="E912" s="79">
        <v>658.3</v>
      </c>
      <c r="F912" s="80">
        <v>658.3</v>
      </c>
      <c r="G912" s="81">
        <v>12.62</v>
      </c>
      <c r="H912" s="81">
        <v>12.62</v>
      </c>
      <c r="I912" s="78" t="s">
        <v>4742</v>
      </c>
      <c r="J912" s="78">
        <v>0</v>
      </c>
      <c r="K912" s="78">
        <v>0</v>
      </c>
      <c r="L912" s="82">
        <v>1</v>
      </c>
    </row>
    <row r="913" spans="2:12" ht="15.75" x14ac:dyDescent="0.25">
      <c r="B913" s="77" t="s">
        <v>3712</v>
      </c>
      <c r="C913" s="77" t="s">
        <v>3713</v>
      </c>
      <c r="D913" s="78">
        <v>1</v>
      </c>
      <c r="E913" s="79">
        <v>670.6</v>
      </c>
      <c r="F913" s="80">
        <v>670.6</v>
      </c>
      <c r="G913" s="81">
        <v>12.95</v>
      </c>
      <c r="H913" s="81">
        <v>12.95</v>
      </c>
      <c r="I913" s="78" t="s">
        <v>4742</v>
      </c>
      <c r="J913" s="78">
        <v>0</v>
      </c>
      <c r="K913" s="78">
        <v>0</v>
      </c>
      <c r="L913" s="82">
        <v>1</v>
      </c>
    </row>
    <row r="914" spans="2:12" ht="15.75" x14ac:dyDescent="0.25">
      <c r="B914" s="77" t="s">
        <v>3714</v>
      </c>
      <c r="C914" s="77" t="s">
        <v>3715</v>
      </c>
      <c r="D914" s="78">
        <v>2</v>
      </c>
      <c r="E914" s="79">
        <v>670.2</v>
      </c>
      <c r="F914" s="80">
        <v>1340.4</v>
      </c>
      <c r="G914" s="81">
        <v>12.98</v>
      </c>
      <c r="H914" s="81">
        <v>25.96</v>
      </c>
      <c r="I914" s="78" t="s">
        <v>4743</v>
      </c>
      <c r="J914" s="78">
        <v>0</v>
      </c>
      <c r="K914" s="78">
        <v>0</v>
      </c>
      <c r="L914" s="82">
        <v>2</v>
      </c>
    </row>
    <row r="915" spans="2:12" ht="15.75" x14ac:dyDescent="0.25">
      <c r="B915" s="77" t="s">
        <v>3716</v>
      </c>
      <c r="C915" s="77" t="s">
        <v>3717</v>
      </c>
      <c r="D915" s="78">
        <v>1</v>
      </c>
      <c r="E915" s="79">
        <v>647.20000000000005</v>
      </c>
      <c r="F915" s="80">
        <v>647.20000000000005</v>
      </c>
      <c r="G915" s="81">
        <v>12.3</v>
      </c>
      <c r="H915" s="81">
        <v>12.3</v>
      </c>
      <c r="I915" s="78" t="s">
        <v>4742</v>
      </c>
      <c r="J915" s="78">
        <v>0</v>
      </c>
      <c r="K915" s="78">
        <v>0</v>
      </c>
      <c r="L915" s="82">
        <v>1</v>
      </c>
    </row>
    <row r="916" spans="2:12" ht="15.75" x14ac:dyDescent="0.25">
      <c r="B916" s="77" t="s">
        <v>3718</v>
      </c>
      <c r="C916" s="77" t="s">
        <v>3719</v>
      </c>
      <c r="D916" s="78">
        <v>1</v>
      </c>
      <c r="E916" s="79">
        <v>659.5</v>
      </c>
      <c r="F916" s="80">
        <v>659.5</v>
      </c>
      <c r="G916" s="81">
        <v>12.63</v>
      </c>
      <c r="H916" s="81">
        <v>12.63</v>
      </c>
      <c r="I916" s="78" t="s">
        <v>4742</v>
      </c>
      <c r="J916" s="78">
        <v>0</v>
      </c>
      <c r="K916" s="78">
        <v>0</v>
      </c>
      <c r="L916" s="82">
        <v>1</v>
      </c>
    </row>
    <row r="917" spans="2:12" ht="15.75" x14ac:dyDescent="0.25">
      <c r="B917" s="77" t="s">
        <v>3720</v>
      </c>
      <c r="C917" s="77" t="s">
        <v>3721</v>
      </c>
      <c r="D917" s="78">
        <v>2</v>
      </c>
      <c r="E917" s="79">
        <v>645.79999999999995</v>
      </c>
      <c r="F917" s="80">
        <v>1291.5999999999999</v>
      </c>
      <c r="G917" s="81">
        <v>12.24</v>
      </c>
      <c r="H917" s="81">
        <v>24.48</v>
      </c>
      <c r="I917" s="78" t="s">
        <v>4743</v>
      </c>
      <c r="J917" s="78">
        <v>0</v>
      </c>
      <c r="K917" s="78">
        <v>0</v>
      </c>
      <c r="L917" s="82">
        <v>2</v>
      </c>
    </row>
    <row r="918" spans="2:12" ht="15.75" x14ac:dyDescent="0.25">
      <c r="B918" s="77" t="s">
        <v>3786</v>
      </c>
      <c r="C918" s="77" t="s">
        <v>3787</v>
      </c>
      <c r="D918" s="78">
        <v>75</v>
      </c>
      <c r="E918" s="79">
        <v>118.4</v>
      </c>
      <c r="F918" s="80">
        <v>8880</v>
      </c>
      <c r="G918" s="81">
        <v>4.2300000000000004</v>
      </c>
      <c r="H918" s="81">
        <v>317.25</v>
      </c>
      <c r="I918" s="78" t="s">
        <v>4743</v>
      </c>
      <c r="J918" s="78">
        <v>0</v>
      </c>
      <c r="K918" s="78">
        <v>0</v>
      </c>
      <c r="L918" s="82">
        <v>14</v>
      </c>
    </row>
    <row r="919" spans="2:12" ht="15.75" x14ac:dyDescent="0.25">
      <c r="B919" s="77" t="s">
        <v>3862</v>
      </c>
      <c r="C919" s="77" t="s">
        <v>3863</v>
      </c>
      <c r="D919" s="78">
        <v>8</v>
      </c>
      <c r="E919" s="79">
        <v>3763.7</v>
      </c>
      <c r="F919" s="80">
        <v>30109.599999999999</v>
      </c>
      <c r="G919" s="81">
        <v>45.26</v>
      </c>
      <c r="H919" s="81">
        <v>362.08</v>
      </c>
      <c r="I919" s="78" t="s">
        <v>4742</v>
      </c>
      <c r="J919" s="78">
        <v>0</v>
      </c>
      <c r="K919" s="78">
        <v>0</v>
      </c>
      <c r="L919" s="82">
        <v>2</v>
      </c>
    </row>
    <row r="920" spans="2:12" ht="15.75" x14ac:dyDescent="0.25">
      <c r="B920" s="77" t="s">
        <v>3954</v>
      </c>
      <c r="C920" s="77" t="s">
        <v>3955</v>
      </c>
      <c r="D920" s="78">
        <v>66</v>
      </c>
      <c r="E920" s="79">
        <v>8.4</v>
      </c>
      <c r="F920" s="80">
        <v>554.4</v>
      </c>
      <c r="G920" s="81">
        <v>0.13</v>
      </c>
      <c r="H920" s="81">
        <v>8.58</v>
      </c>
      <c r="I920" s="78" t="s">
        <v>4743</v>
      </c>
      <c r="J920" s="78">
        <v>0</v>
      </c>
      <c r="K920" s="78">
        <v>0</v>
      </c>
      <c r="L920" s="82">
        <v>16</v>
      </c>
    </row>
    <row r="921" spans="2:12" ht="15.75" x14ac:dyDescent="0.25">
      <c r="B921" s="77" t="s">
        <v>3956</v>
      </c>
      <c r="C921" s="77" t="s">
        <v>3957</v>
      </c>
      <c r="D921" s="78">
        <v>66</v>
      </c>
      <c r="E921" s="79">
        <v>2.2000000000000002</v>
      </c>
      <c r="F921" s="80">
        <v>145.19999999999999</v>
      </c>
      <c r="G921" s="81">
        <v>0.12</v>
      </c>
      <c r="H921" s="81">
        <v>7.92</v>
      </c>
      <c r="I921" s="78" t="s">
        <v>4743</v>
      </c>
      <c r="J921" s="78">
        <v>0</v>
      </c>
      <c r="K921" s="78">
        <v>0</v>
      </c>
      <c r="L921" s="82">
        <v>16</v>
      </c>
    </row>
    <row r="922" spans="2:12" ht="15.75" x14ac:dyDescent="0.25">
      <c r="B922" s="77" t="s">
        <v>3974</v>
      </c>
      <c r="C922" s="77" t="s">
        <v>3975</v>
      </c>
      <c r="D922" s="78">
        <v>6</v>
      </c>
      <c r="E922" s="79">
        <v>1190.4000000000001</v>
      </c>
      <c r="F922" s="80">
        <v>7142.4</v>
      </c>
      <c r="G922" s="81">
        <v>25.3</v>
      </c>
      <c r="H922" s="81">
        <v>151.80000000000001</v>
      </c>
      <c r="I922" s="78" t="s">
        <v>4742</v>
      </c>
      <c r="J922" s="78">
        <v>0</v>
      </c>
      <c r="K922" s="78">
        <v>0</v>
      </c>
      <c r="L922" s="82">
        <v>2</v>
      </c>
    </row>
    <row r="923" spans="2:12" ht="15.75" x14ac:dyDescent="0.25">
      <c r="B923" s="77" t="s">
        <v>3976</v>
      </c>
      <c r="C923" s="77" t="s">
        <v>3977</v>
      </c>
      <c r="D923" s="78">
        <v>6</v>
      </c>
      <c r="E923" s="79">
        <v>247</v>
      </c>
      <c r="F923" s="80">
        <v>1482</v>
      </c>
      <c r="G923" s="81">
        <v>4.5999999999999996</v>
      </c>
      <c r="H923" s="81">
        <v>27.6</v>
      </c>
      <c r="I923" s="78" t="s">
        <v>4742</v>
      </c>
      <c r="J923" s="78">
        <v>0</v>
      </c>
      <c r="K923" s="78">
        <v>0</v>
      </c>
      <c r="L923" s="82">
        <v>2</v>
      </c>
    </row>
    <row r="924" spans="2:12" ht="15.75" x14ac:dyDescent="0.25">
      <c r="B924" s="77" t="s">
        <v>4010</v>
      </c>
      <c r="C924" s="77" t="s">
        <v>4011</v>
      </c>
      <c r="D924" s="78">
        <v>10</v>
      </c>
      <c r="E924" s="79">
        <v>1764.7</v>
      </c>
      <c r="F924" s="80">
        <v>17647</v>
      </c>
      <c r="G924" s="81">
        <v>21.81</v>
      </c>
      <c r="H924" s="81">
        <v>218.1</v>
      </c>
      <c r="I924" s="78" t="s">
        <v>4742</v>
      </c>
      <c r="J924" s="78">
        <v>12</v>
      </c>
      <c r="K924" s="78">
        <v>21176.400000000001</v>
      </c>
      <c r="L924" s="82">
        <v>0</v>
      </c>
    </row>
    <row r="925" spans="2:12" ht="15.75" x14ac:dyDescent="0.25">
      <c r="B925" s="77" t="s">
        <v>4024</v>
      </c>
      <c r="C925" s="77" t="s">
        <v>4025</v>
      </c>
      <c r="D925" s="78">
        <v>9</v>
      </c>
      <c r="E925" s="79">
        <v>222.3</v>
      </c>
      <c r="F925" s="80">
        <v>2000.7</v>
      </c>
      <c r="G925" s="81">
        <v>5.14</v>
      </c>
      <c r="H925" s="81">
        <v>46.26</v>
      </c>
      <c r="I925" s="78" t="s">
        <v>4742</v>
      </c>
      <c r="J925" s="78">
        <v>0</v>
      </c>
      <c r="K925" s="78">
        <v>0</v>
      </c>
      <c r="L925" s="82">
        <v>2</v>
      </c>
    </row>
    <row r="926" spans="2:12" ht="15.75" x14ac:dyDescent="0.25">
      <c r="B926" s="77" t="s">
        <v>4026</v>
      </c>
      <c r="C926" s="77" t="s">
        <v>4027</v>
      </c>
      <c r="D926" s="78">
        <v>9</v>
      </c>
      <c r="E926" s="79">
        <v>222.9</v>
      </c>
      <c r="F926" s="80">
        <v>2006.1</v>
      </c>
      <c r="G926" s="81">
        <v>5.47</v>
      </c>
      <c r="H926" s="81">
        <v>49.23</v>
      </c>
      <c r="I926" s="78" t="s">
        <v>4742</v>
      </c>
      <c r="J926" s="78">
        <v>0</v>
      </c>
      <c r="K926" s="78">
        <v>0</v>
      </c>
      <c r="L926" s="82">
        <v>2</v>
      </c>
    </row>
    <row r="927" spans="2:12" ht="15.75" x14ac:dyDescent="0.25">
      <c r="B927" s="77" t="s">
        <v>4064</v>
      </c>
      <c r="C927" s="77" t="s">
        <v>4065</v>
      </c>
      <c r="D927" s="78">
        <v>40</v>
      </c>
      <c r="E927" s="79">
        <v>1.5</v>
      </c>
      <c r="F927" s="80">
        <v>60</v>
      </c>
      <c r="G927" s="81">
        <v>0.04</v>
      </c>
      <c r="H927" s="81">
        <v>1.6</v>
      </c>
      <c r="I927" s="78" t="s">
        <v>4743</v>
      </c>
      <c r="J927" s="78">
        <v>0</v>
      </c>
      <c r="K927" s="78">
        <v>0</v>
      </c>
      <c r="L927" s="82">
        <v>4</v>
      </c>
    </row>
    <row r="928" spans="2:12" ht="15.75" x14ac:dyDescent="0.25">
      <c r="B928" s="77" t="s">
        <v>4094</v>
      </c>
      <c r="C928" s="77" t="s">
        <v>4095</v>
      </c>
      <c r="D928" s="78">
        <v>11</v>
      </c>
      <c r="E928" s="79">
        <v>219.6</v>
      </c>
      <c r="F928" s="80">
        <v>2415.6</v>
      </c>
      <c r="G928" s="81">
        <v>10.69</v>
      </c>
      <c r="H928" s="81">
        <v>117.59</v>
      </c>
      <c r="I928" s="78" t="s">
        <v>4743</v>
      </c>
      <c r="J928" s="78">
        <v>0</v>
      </c>
      <c r="K928" s="78">
        <v>0</v>
      </c>
      <c r="L928" s="82">
        <v>2</v>
      </c>
    </row>
    <row r="929" spans="2:12" ht="15.75" x14ac:dyDescent="0.25">
      <c r="B929" s="77" t="s">
        <v>4096</v>
      </c>
      <c r="C929" s="77" t="s">
        <v>4097</v>
      </c>
      <c r="D929" s="78">
        <v>11</v>
      </c>
      <c r="E929" s="79">
        <v>201.5</v>
      </c>
      <c r="F929" s="80">
        <v>2216.5</v>
      </c>
      <c r="G929" s="81">
        <v>9.8000000000000007</v>
      </c>
      <c r="H929" s="81">
        <v>107.8</v>
      </c>
      <c r="I929" s="78" t="s">
        <v>4743</v>
      </c>
      <c r="J929" s="78">
        <v>0</v>
      </c>
      <c r="K929" s="78">
        <v>0</v>
      </c>
      <c r="L929" s="82">
        <v>2</v>
      </c>
    </row>
    <row r="930" spans="2:12" ht="15.75" x14ac:dyDescent="0.25">
      <c r="B930" s="77" t="s">
        <v>4098</v>
      </c>
      <c r="C930" s="77" t="s">
        <v>4099</v>
      </c>
      <c r="D930" s="78">
        <v>3</v>
      </c>
      <c r="E930" s="79">
        <v>165.6</v>
      </c>
      <c r="F930" s="80">
        <v>496.8</v>
      </c>
      <c r="G930" s="81">
        <v>8.07</v>
      </c>
      <c r="H930" s="81">
        <v>24.21</v>
      </c>
      <c r="I930" s="78" t="s">
        <v>4743</v>
      </c>
      <c r="J930" s="78">
        <v>0</v>
      </c>
      <c r="K930" s="78">
        <v>0</v>
      </c>
      <c r="L930" s="82">
        <v>1</v>
      </c>
    </row>
    <row r="931" spans="2:12" ht="15.75" x14ac:dyDescent="0.25">
      <c r="B931" s="77" t="s">
        <v>4100</v>
      </c>
      <c r="C931" s="77" t="s">
        <v>4101</v>
      </c>
      <c r="D931" s="78">
        <v>3</v>
      </c>
      <c r="E931" s="79">
        <v>275.7</v>
      </c>
      <c r="F931" s="80">
        <v>827.1</v>
      </c>
      <c r="G931" s="81">
        <v>13.4</v>
      </c>
      <c r="H931" s="81">
        <v>40.200000000000003</v>
      </c>
      <c r="I931" s="78" t="s">
        <v>4743</v>
      </c>
      <c r="J931" s="78">
        <v>0</v>
      </c>
      <c r="K931" s="78">
        <v>0</v>
      </c>
      <c r="L931" s="82">
        <v>1</v>
      </c>
    </row>
    <row r="932" spans="2:12" ht="15.75" x14ac:dyDescent="0.25">
      <c r="B932" s="77" t="s">
        <v>4102</v>
      </c>
      <c r="C932" s="77" t="s">
        <v>4103</v>
      </c>
      <c r="D932" s="78">
        <v>3</v>
      </c>
      <c r="E932" s="79">
        <v>256</v>
      </c>
      <c r="F932" s="80">
        <v>768</v>
      </c>
      <c r="G932" s="81">
        <v>12.45</v>
      </c>
      <c r="H932" s="81">
        <v>37.35</v>
      </c>
      <c r="I932" s="78" t="s">
        <v>4743</v>
      </c>
      <c r="J932" s="78">
        <v>0</v>
      </c>
      <c r="K932" s="78">
        <v>0</v>
      </c>
      <c r="L932" s="82">
        <v>1</v>
      </c>
    </row>
    <row r="933" spans="2:12" ht="15.75" x14ac:dyDescent="0.25">
      <c r="B933" s="77" t="s">
        <v>4104</v>
      </c>
      <c r="C933" s="77" t="s">
        <v>4105</v>
      </c>
      <c r="D933" s="78">
        <v>2</v>
      </c>
      <c r="E933" s="79">
        <v>226.8</v>
      </c>
      <c r="F933" s="80">
        <v>453.6</v>
      </c>
      <c r="G933" s="81">
        <v>11.03</v>
      </c>
      <c r="H933" s="81">
        <v>22.06</v>
      </c>
      <c r="I933" s="78" t="s">
        <v>4743</v>
      </c>
      <c r="J933" s="78">
        <v>0</v>
      </c>
      <c r="K933" s="78">
        <v>0</v>
      </c>
      <c r="L933" s="82">
        <v>1</v>
      </c>
    </row>
    <row r="934" spans="2:12" ht="15.75" x14ac:dyDescent="0.25">
      <c r="B934" s="77" t="s">
        <v>4106</v>
      </c>
      <c r="C934" s="77" t="s">
        <v>4107</v>
      </c>
      <c r="D934" s="78">
        <v>1</v>
      </c>
      <c r="E934" s="79">
        <v>206.3</v>
      </c>
      <c r="F934" s="80">
        <v>206.3</v>
      </c>
      <c r="G934" s="81">
        <v>10.050000000000001</v>
      </c>
      <c r="H934" s="81">
        <v>10.050000000000001</v>
      </c>
      <c r="I934" s="78" t="s">
        <v>4743</v>
      </c>
      <c r="J934" s="78">
        <v>0</v>
      </c>
      <c r="K934" s="78">
        <v>0</v>
      </c>
      <c r="L934" s="82">
        <v>1</v>
      </c>
    </row>
    <row r="935" spans="2:12" ht="15.75" x14ac:dyDescent="0.25">
      <c r="B935" s="77" t="s">
        <v>4108</v>
      </c>
      <c r="C935" s="77" t="s">
        <v>4109</v>
      </c>
      <c r="D935" s="78">
        <v>1</v>
      </c>
      <c r="E935" s="79">
        <v>275.10000000000002</v>
      </c>
      <c r="F935" s="80">
        <v>275.10000000000002</v>
      </c>
      <c r="G935" s="81">
        <v>13.37</v>
      </c>
      <c r="H935" s="81">
        <v>13.37</v>
      </c>
      <c r="I935" s="78" t="s">
        <v>4743</v>
      </c>
      <c r="J935" s="78">
        <v>0</v>
      </c>
      <c r="K935" s="78">
        <v>0</v>
      </c>
      <c r="L935" s="82">
        <v>1</v>
      </c>
    </row>
    <row r="936" spans="2:12" ht="15.75" x14ac:dyDescent="0.25">
      <c r="B936" s="77" t="s">
        <v>4110</v>
      </c>
      <c r="C936" s="77" t="s">
        <v>4111</v>
      </c>
      <c r="D936" s="78">
        <v>1</v>
      </c>
      <c r="E936" s="79">
        <v>255.3</v>
      </c>
      <c r="F936" s="80">
        <v>255.3</v>
      </c>
      <c r="G936" s="81">
        <v>12.42</v>
      </c>
      <c r="H936" s="81">
        <v>12.42</v>
      </c>
      <c r="I936" s="78" t="s">
        <v>4743</v>
      </c>
      <c r="J936" s="78">
        <v>0</v>
      </c>
      <c r="K936" s="78">
        <v>0</v>
      </c>
      <c r="L936" s="82">
        <v>1</v>
      </c>
    </row>
    <row r="937" spans="2:12" ht="15.75" x14ac:dyDescent="0.25">
      <c r="B937" s="77" t="s">
        <v>4112</v>
      </c>
      <c r="C937" s="77" t="s">
        <v>4113</v>
      </c>
      <c r="D937" s="78">
        <v>1</v>
      </c>
      <c r="E937" s="79">
        <v>191.8</v>
      </c>
      <c r="F937" s="80">
        <v>191.8</v>
      </c>
      <c r="G937" s="81">
        <v>9.34</v>
      </c>
      <c r="H937" s="81">
        <v>9.34</v>
      </c>
      <c r="I937" s="78" t="s">
        <v>4743</v>
      </c>
      <c r="J937" s="78">
        <v>0</v>
      </c>
      <c r="K937" s="78">
        <v>0</v>
      </c>
      <c r="L937" s="82">
        <v>1</v>
      </c>
    </row>
    <row r="938" spans="2:12" ht="15.75" x14ac:dyDescent="0.25">
      <c r="B938" s="77" t="s">
        <v>4114</v>
      </c>
      <c r="C938" s="77" t="s">
        <v>4115</v>
      </c>
      <c r="D938" s="78">
        <v>10</v>
      </c>
      <c r="E938" s="79">
        <v>201.3</v>
      </c>
      <c r="F938" s="80">
        <v>2013</v>
      </c>
      <c r="G938" s="81">
        <v>9.7899999999999991</v>
      </c>
      <c r="H938" s="81">
        <v>97.9</v>
      </c>
      <c r="I938" s="78" t="s">
        <v>4743</v>
      </c>
      <c r="J938" s="78">
        <v>0</v>
      </c>
      <c r="K938" s="78">
        <v>0</v>
      </c>
      <c r="L938" s="82">
        <v>2</v>
      </c>
    </row>
    <row r="939" spans="2:12" ht="15.75" x14ac:dyDescent="0.25">
      <c r="B939" s="77" t="s">
        <v>4116</v>
      </c>
      <c r="C939" s="77" t="s">
        <v>4117</v>
      </c>
      <c r="D939" s="78">
        <v>1</v>
      </c>
      <c r="E939" s="79">
        <v>165.7</v>
      </c>
      <c r="F939" s="80">
        <v>165.7</v>
      </c>
      <c r="G939" s="81">
        <v>8.07</v>
      </c>
      <c r="H939" s="81">
        <v>8.07</v>
      </c>
      <c r="I939" s="78" t="s">
        <v>4743</v>
      </c>
      <c r="J939" s="78">
        <v>0</v>
      </c>
      <c r="K939" s="78">
        <v>0</v>
      </c>
      <c r="L939" s="82">
        <v>1</v>
      </c>
    </row>
    <row r="940" spans="2:12" ht="15.75" x14ac:dyDescent="0.25">
      <c r="B940" s="77" t="s">
        <v>4118</v>
      </c>
      <c r="C940" s="77" t="s">
        <v>4119</v>
      </c>
      <c r="D940" s="78">
        <v>2</v>
      </c>
      <c r="E940" s="79">
        <v>275.89999999999998</v>
      </c>
      <c r="F940" s="80">
        <v>551.79999999999995</v>
      </c>
      <c r="G940" s="81">
        <v>13.41</v>
      </c>
      <c r="H940" s="81">
        <v>26.82</v>
      </c>
      <c r="I940" s="78" t="s">
        <v>4743</v>
      </c>
      <c r="J940" s="78">
        <v>0</v>
      </c>
      <c r="K940" s="78">
        <v>0</v>
      </c>
      <c r="L940" s="82">
        <v>1</v>
      </c>
    </row>
    <row r="941" spans="2:12" ht="15.75" x14ac:dyDescent="0.25">
      <c r="B941" s="77" t="s">
        <v>4120</v>
      </c>
      <c r="C941" s="77" t="s">
        <v>4121</v>
      </c>
      <c r="D941" s="78">
        <v>2</v>
      </c>
      <c r="E941" s="79">
        <v>256.10000000000002</v>
      </c>
      <c r="F941" s="80">
        <v>512.20000000000005</v>
      </c>
      <c r="G941" s="81">
        <v>12.46</v>
      </c>
      <c r="H941" s="81">
        <v>24.92</v>
      </c>
      <c r="I941" s="78" t="s">
        <v>4743</v>
      </c>
      <c r="J941" s="78">
        <v>0</v>
      </c>
      <c r="K941" s="78">
        <v>0</v>
      </c>
      <c r="L941" s="82">
        <v>1</v>
      </c>
    </row>
    <row r="942" spans="2:12" ht="15.75" x14ac:dyDescent="0.25">
      <c r="B942" s="77" t="s">
        <v>4122</v>
      </c>
      <c r="C942" s="77" t="s">
        <v>4123</v>
      </c>
      <c r="D942" s="78">
        <v>1</v>
      </c>
      <c r="E942" s="79">
        <v>226.9</v>
      </c>
      <c r="F942" s="80">
        <v>226.9</v>
      </c>
      <c r="G942" s="81">
        <v>11.04</v>
      </c>
      <c r="H942" s="81">
        <v>11.04</v>
      </c>
      <c r="I942" s="78" t="s">
        <v>4743</v>
      </c>
      <c r="J942" s="78">
        <v>0</v>
      </c>
      <c r="K942" s="78">
        <v>0</v>
      </c>
      <c r="L942" s="82">
        <v>1</v>
      </c>
    </row>
    <row r="943" spans="2:12" ht="15.75" x14ac:dyDescent="0.25">
      <c r="B943" s="77" t="s">
        <v>4124</v>
      </c>
      <c r="C943" s="77" t="s">
        <v>4125</v>
      </c>
      <c r="D943" s="78">
        <v>1</v>
      </c>
      <c r="E943" s="79">
        <v>207.7</v>
      </c>
      <c r="F943" s="80">
        <v>207.7</v>
      </c>
      <c r="G943" s="81">
        <v>10.119999999999999</v>
      </c>
      <c r="H943" s="81">
        <v>10.119999999999999</v>
      </c>
      <c r="I943" s="78" t="s">
        <v>4743</v>
      </c>
      <c r="J943" s="78">
        <v>0</v>
      </c>
      <c r="K943" s="78">
        <v>0</v>
      </c>
      <c r="L943" s="82">
        <v>1</v>
      </c>
    </row>
    <row r="944" spans="2:12" ht="15.75" x14ac:dyDescent="0.25">
      <c r="B944" s="77" t="s">
        <v>4126</v>
      </c>
      <c r="C944" s="77" t="s">
        <v>4127</v>
      </c>
      <c r="D944" s="78">
        <v>1</v>
      </c>
      <c r="E944" s="79">
        <v>276.39999999999998</v>
      </c>
      <c r="F944" s="80">
        <v>276.39999999999998</v>
      </c>
      <c r="G944" s="81">
        <v>13.43</v>
      </c>
      <c r="H944" s="81">
        <v>13.43</v>
      </c>
      <c r="I944" s="78" t="s">
        <v>4743</v>
      </c>
      <c r="J944" s="78">
        <v>0</v>
      </c>
      <c r="K944" s="78">
        <v>0</v>
      </c>
      <c r="L944" s="82">
        <v>1</v>
      </c>
    </row>
    <row r="945" spans="2:12" ht="15.75" x14ac:dyDescent="0.25">
      <c r="B945" s="77" t="s">
        <v>4128</v>
      </c>
      <c r="C945" s="77" t="s">
        <v>4129</v>
      </c>
      <c r="D945" s="78">
        <v>1</v>
      </c>
      <c r="E945" s="79">
        <v>256.60000000000002</v>
      </c>
      <c r="F945" s="80">
        <v>256.60000000000002</v>
      </c>
      <c r="G945" s="81">
        <v>12.49</v>
      </c>
      <c r="H945" s="81">
        <v>12.49</v>
      </c>
      <c r="I945" s="78" t="s">
        <v>4743</v>
      </c>
      <c r="J945" s="78">
        <v>0</v>
      </c>
      <c r="K945" s="78">
        <v>0</v>
      </c>
      <c r="L945" s="82">
        <v>1</v>
      </c>
    </row>
    <row r="946" spans="2:12" ht="15.75" x14ac:dyDescent="0.25">
      <c r="B946" s="77" t="s">
        <v>4130</v>
      </c>
      <c r="C946" s="77" t="s">
        <v>4131</v>
      </c>
      <c r="D946" s="78">
        <v>1</v>
      </c>
      <c r="E946" s="79">
        <v>193.1</v>
      </c>
      <c r="F946" s="80">
        <v>193.1</v>
      </c>
      <c r="G946" s="81">
        <v>9.41</v>
      </c>
      <c r="H946" s="81">
        <v>9.41</v>
      </c>
      <c r="I946" s="78" t="s">
        <v>4743</v>
      </c>
      <c r="J946" s="78">
        <v>0</v>
      </c>
      <c r="K946" s="78">
        <v>0</v>
      </c>
      <c r="L946" s="82">
        <v>1</v>
      </c>
    </row>
    <row r="947" spans="2:12" ht="15.75" x14ac:dyDescent="0.25">
      <c r="B947" s="77" t="s">
        <v>4338</v>
      </c>
      <c r="C947" s="77" t="s">
        <v>4339</v>
      </c>
      <c r="D947" s="78">
        <v>100</v>
      </c>
      <c r="E947" s="79">
        <v>49</v>
      </c>
      <c r="F947" s="80">
        <v>4900</v>
      </c>
      <c r="G947" s="81">
        <v>14.89</v>
      </c>
      <c r="H947" s="81">
        <v>1489</v>
      </c>
      <c r="I947" s="78" t="s">
        <v>4743</v>
      </c>
      <c r="J947" s="78">
        <v>0</v>
      </c>
      <c r="K947" s="78">
        <v>0</v>
      </c>
      <c r="L947" s="82">
        <v>15</v>
      </c>
    </row>
    <row r="948" spans="2:12" ht="15.75" x14ac:dyDescent="0.25">
      <c r="B948" s="77" t="s">
        <v>4340</v>
      </c>
      <c r="C948" s="77" t="s">
        <v>4341</v>
      </c>
      <c r="D948" s="78">
        <v>100</v>
      </c>
      <c r="E948" s="79">
        <v>47</v>
      </c>
      <c r="F948" s="80">
        <v>4700</v>
      </c>
      <c r="G948" s="81">
        <v>14.26</v>
      </c>
      <c r="H948" s="81">
        <v>1426</v>
      </c>
      <c r="I948" s="78" t="s">
        <v>4743</v>
      </c>
      <c r="J948" s="78">
        <v>0</v>
      </c>
      <c r="K948" s="78">
        <v>0</v>
      </c>
      <c r="L948" s="82">
        <v>15</v>
      </c>
    </row>
    <row r="949" spans="2:12" ht="15.75" x14ac:dyDescent="0.25">
      <c r="B949" s="77" t="s">
        <v>4342</v>
      </c>
      <c r="C949" s="77" t="s">
        <v>4343</v>
      </c>
      <c r="D949" s="78">
        <v>77</v>
      </c>
      <c r="E949" s="79">
        <v>70.599999999999994</v>
      </c>
      <c r="F949" s="80">
        <v>5436.2</v>
      </c>
      <c r="G949" s="81">
        <v>24.34</v>
      </c>
      <c r="H949" s="81">
        <v>1874.18</v>
      </c>
      <c r="I949" s="78" t="s">
        <v>4755</v>
      </c>
      <c r="J949" s="78">
        <v>0</v>
      </c>
      <c r="K949" s="78">
        <v>0</v>
      </c>
      <c r="L949" s="82">
        <v>11</v>
      </c>
    </row>
    <row r="950" spans="2:12" ht="15.75" x14ac:dyDescent="0.25">
      <c r="B950" s="77" t="s">
        <v>4344</v>
      </c>
      <c r="C950" s="77" t="s">
        <v>4345</v>
      </c>
      <c r="D950" s="78">
        <v>74</v>
      </c>
      <c r="E950" s="79">
        <v>23.6</v>
      </c>
      <c r="F950" s="80">
        <v>1746.4</v>
      </c>
      <c r="G950" s="81">
        <v>8.14</v>
      </c>
      <c r="H950" s="81">
        <v>602.36</v>
      </c>
      <c r="I950" s="78" t="s">
        <v>4755</v>
      </c>
      <c r="J950" s="78">
        <v>0</v>
      </c>
      <c r="K950" s="78">
        <v>0</v>
      </c>
      <c r="L950" s="82">
        <v>12</v>
      </c>
    </row>
    <row r="951" spans="2:12" ht="15.75" x14ac:dyDescent="0.25">
      <c r="B951" s="77" t="s">
        <v>4346</v>
      </c>
      <c r="C951" s="77" t="s">
        <v>4347</v>
      </c>
      <c r="D951" s="78">
        <v>74</v>
      </c>
      <c r="E951" s="79">
        <v>22.9</v>
      </c>
      <c r="F951" s="80">
        <v>1694.6</v>
      </c>
      <c r="G951" s="81">
        <v>7.89</v>
      </c>
      <c r="H951" s="81">
        <v>583.86</v>
      </c>
      <c r="I951" s="78" t="s">
        <v>4755</v>
      </c>
      <c r="J951" s="78">
        <v>0</v>
      </c>
      <c r="K951" s="78">
        <v>0</v>
      </c>
      <c r="L951" s="82">
        <v>12</v>
      </c>
    </row>
    <row r="952" spans="2:12" ht="15.75" x14ac:dyDescent="0.25">
      <c r="B952" s="77" t="s">
        <v>4482</v>
      </c>
      <c r="C952" s="77" t="s">
        <v>4483</v>
      </c>
      <c r="D952" s="78">
        <v>50</v>
      </c>
      <c r="E952" s="79">
        <v>24.3</v>
      </c>
      <c r="F952" s="80">
        <v>1215</v>
      </c>
      <c r="G952" s="81">
        <v>0.94</v>
      </c>
      <c r="H952" s="81">
        <v>47</v>
      </c>
      <c r="I952" s="78" t="s">
        <v>4743</v>
      </c>
      <c r="J952" s="78">
        <v>0</v>
      </c>
      <c r="K952" s="78">
        <v>0</v>
      </c>
      <c r="L952" s="82">
        <v>8</v>
      </c>
    </row>
    <row r="953" spans="2:12" ht="15.75" x14ac:dyDescent="0.25">
      <c r="B953" s="77" t="s">
        <v>4492</v>
      </c>
      <c r="C953" s="77" t="s">
        <v>4493</v>
      </c>
      <c r="D953" s="78">
        <v>1</v>
      </c>
      <c r="E953" s="79">
        <v>104.4</v>
      </c>
      <c r="F953" s="80">
        <v>104.4</v>
      </c>
      <c r="G953" s="81">
        <v>3.89</v>
      </c>
      <c r="H953" s="81">
        <v>3.89</v>
      </c>
      <c r="I953" s="78" t="s">
        <v>4743</v>
      </c>
      <c r="J953" s="78">
        <v>0</v>
      </c>
      <c r="K953" s="78">
        <v>0</v>
      </c>
      <c r="L953" s="82">
        <v>1</v>
      </c>
    </row>
    <row r="954" spans="2:12" ht="15.75" x14ac:dyDescent="0.25">
      <c r="B954" s="77" t="s">
        <v>4494</v>
      </c>
      <c r="C954" s="77" t="s">
        <v>4495</v>
      </c>
      <c r="D954" s="78">
        <v>5</v>
      </c>
      <c r="E954" s="79">
        <v>104.4</v>
      </c>
      <c r="F954" s="80">
        <v>522</v>
      </c>
      <c r="G954" s="81">
        <v>3.89</v>
      </c>
      <c r="H954" s="81">
        <v>19.45</v>
      </c>
      <c r="I954" s="78" t="s">
        <v>4743</v>
      </c>
      <c r="J954" s="78">
        <v>0</v>
      </c>
      <c r="K954" s="78">
        <v>0</v>
      </c>
      <c r="L954" s="82">
        <v>5</v>
      </c>
    </row>
    <row r="955" spans="2:12" ht="15.75" x14ac:dyDescent="0.25">
      <c r="B955" s="77" t="s">
        <v>4496</v>
      </c>
      <c r="C955" s="77" t="s">
        <v>4497</v>
      </c>
      <c r="D955" s="78">
        <v>12</v>
      </c>
      <c r="E955" s="79">
        <v>104.8</v>
      </c>
      <c r="F955" s="80">
        <v>1257.5999999999999</v>
      </c>
      <c r="G955" s="81">
        <v>3.91</v>
      </c>
      <c r="H955" s="81">
        <v>46.92</v>
      </c>
      <c r="I955" s="78" t="s">
        <v>4743</v>
      </c>
      <c r="J955" s="78">
        <v>0</v>
      </c>
      <c r="K955" s="78">
        <v>0</v>
      </c>
      <c r="L955" s="82">
        <v>2</v>
      </c>
    </row>
    <row r="956" spans="2:12" ht="15.75" x14ac:dyDescent="0.25">
      <c r="B956" s="77" t="s">
        <v>4498</v>
      </c>
      <c r="C956" s="77" t="s">
        <v>4499</v>
      </c>
      <c r="D956" s="78">
        <v>66</v>
      </c>
      <c r="E956" s="79">
        <v>104</v>
      </c>
      <c r="F956" s="80">
        <v>6864</v>
      </c>
      <c r="G956" s="81">
        <v>3.88</v>
      </c>
      <c r="H956" s="81">
        <v>256.08</v>
      </c>
      <c r="I956" s="78" t="s">
        <v>4743</v>
      </c>
      <c r="J956" s="78">
        <v>0</v>
      </c>
      <c r="K956" s="78">
        <v>0</v>
      </c>
      <c r="L956" s="82">
        <v>6</v>
      </c>
    </row>
    <row r="957" spans="2:12" ht="15.75" x14ac:dyDescent="0.25">
      <c r="B957" s="77" t="s">
        <v>4508</v>
      </c>
      <c r="C957" s="77" t="s">
        <v>4509</v>
      </c>
      <c r="D957" s="78">
        <v>26</v>
      </c>
      <c r="E957" s="79">
        <v>1</v>
      </c>
      <c r="F957" s="80">
        <v>26</v>
      </c>
      <c r="G957" s="81">
        <v>0.05</v>
      </c>
      <c r="H957" s="81">
        <v>1.3</v>
      </c>
      <c r="I957" s="78" t="s">
        <v>4743</v>
      </c>
      <c r="J957" s="78">
        <v>0</v>
      </c>
      <c r="K957" s="78">
        <v>0</v>
      </c>
      <c r="L957" s="82">
        <v>4</v>
      </c>
    </row>
    <row r="958" spans="2:12" ht="15.75" x14ac:dyDescent="0.25">
      <c r="B958" s="77" t="s">
        <v>4510</v>
      </c>
      <c r="C958" s="77" t="s">
        <v>4511</v>
      </c>
      <c r="D958" s="78">
        <v>22</v>
      </c>
      <c r="E958" s="79">
        <v>5.0999999999999996</v>
      </c>
      <c r="F958" s="80">
        <v>112.2</v>
      </c>
      <c r="G958" s="81">
        <v>0.22</v>
      </c>
      <c r="H958" s="81">
        <v>4.84</v>
      </c>
      <c r="I958" s="78" t="s">
        <v>4743</v>
      </c>
      <c r="J958" s="78">
        <v>0</v>
      </c>
      <c r="K958" s="78">
        <v>0</v>
      </c>
      <c r="L958" s="82">
        <v>4</v>
      </c>
    </row>
    <row r="959" spans="2:12" ht="15.75" x14ac:dyDescent="0.25">
      <c r="B959" s="77" t="s">
        <v>4516</v>
      </c>
      <c r="C959" s="77" t="s">
        <v>4517</v>
      </c>
      <c r="D959" s="78">
        <v>24</v>
      </c>
      <c r="E959" s="79">
        <v>185</v>
      </c>
      <c r="F959" s="80">
        <v>4440</v>
      </c>
      <c r="G959" s="81">
        <v>6.49</v>
      </c>
      <c r="H959" s="81">
        <v>155.76</v>
      </c>
      <c r="I959" s="78" t="s">
        <v>4743</v>
      </c>
      <c r="J959" s="78">
        <v>0</v>
      </c>
      <c r="K959" s="78">
        <v>0</v>
      </c>
      <c r="L959" s="82">
        <v>4</v>
      </c>
    </row>
    <row r="960" spans="2:12" ht="15.75" x14ac:dyDescent="0.25">
      <c r="B960" s="77" t="s">
        <v>4520</v>
      </c>
      <c r="C960" s="77" t="s">
        <v>4521</v>
      </c>
      <c r="D960" s="78">
        <v>10</v>
      </c>
      <c r="E960" s="79">
        <v>311.5</v>
      </c>
      <c r="F960" s="80">
        <v>3115</v>
      </c>
      <c r="G960" s="81">
        <v>8.3000000000000007</v>
      </c>
      <c r="H960" s="81">
        <v>83</v>
      </c>
      <c r="I960" s="78" t="s">
        <v>4743</v>
      </c>
      <c r="J960" s="78">
        <v>0</v>
      </c>
      <c r="K960" s="78">
        <v>0</v>
      </c>
      <c r="L960" s="82">
        <v>2</v>
      </c>
    </row>
    <row r="961" spans="2:12" ht="15.75" x14ac:dyDescent="0.25">
      <c r="B961" s="77" t="s">
        <v>4528</v>
      </c>
      <c r="C961" s="77" t="s">
        <v>4529</v>
      </c>
      <c r="D961" s="78">
        <v>6</v>
      </c>
      <c r="E961" s="79">
        <v>515.5</v>
      </c>
      <c r="F961" s="80">
        <v>3093</v>
      </c>
      <c r="G961" s="81">
        <v>11.42</v>
      </c>
      <c r="H961" s="81">
        <v>68.52</v>
      </c>
      <c r="I961" s="78" t="s">
        <v>4743</v>
      </c>
      <c r="J961" s="78">
        <v>0</v>
      </c>
      <c r="K961" s="78">
        <v>0</v>
      </c>
      <c r="L961" s="82">
        <v>1</v>
      </c>
    </row>
    <row r="962" spans="2:12" ht="15.75" x14ac:dyDescent="0.25">
      <c r="B962" s="77" t="s">
        <v>4536</v>
      </c>
      <c r="C962" s="77" t="s">
        <v>4537</v>
      </c>
      <c r="D962" s="78">
        <v>11</v>
      </c>
      <c r="E962" s="79">
        <v>255.3</v>
      </c>
      <c r="F962" s="80">
        <v>2808.3</v>
      </c>
      <c r="G962" s="81">
        <v>9.5500000000000007</v>
      </c>
      <c r="H962" s="81">
        <v>105.05</v>
      </c>
      <c r="I962" s="78" t="s">
        <v>4743</v>
      </c>
      <c r="J962" s="78">
        <v>0</v>
      </c>
      <c r="K962" s="78">
        <v>0</v>
      </c>
      <c r="L962" s="82">
        <v>2</v>
      </c>
    </row>
    <row r="963" spans="2:12" ht="15.75" x14ac:dyDescent="0.25">
      <c r="B963" s="77" t="s">
        <v>4544</v>
      </c>
      <c r="C963" s="77" t="s">
        <v>4545</v>
      </c>
      <c r="D963" s="78">
        <v>1</v>
      </c>
      <c r="E963" s="79">
        <v>304.8</v>
      </c>
      <c r="F963" s="80">
        <v>304.8</v>
      </c>
      <c r="G963" s="81">
        <v>8.0299999999999994</v>
      </c>
      <c r="H963" s="81">
        <v>8.0299999999999994</v>
      </c>
      <c r="I963" s="78" t="s">
        <v>4743</v>
      </c>
      <c r="J963" s="78">
        <v>0</v>
      </c>
      <c r="K963" s="78">
        <v>0</v>
      </c>
      <c r="L963" s="82">
        <v>1</v>
      </c>
    </row>
    <row r="964" spans="2:12" ht="15.75" x14ac:dyDescent="0.25">
      <c r="B964" s="77" t="s">
        <v>4546</v>
      </c>
      <c r="C964" s="77" t="s">
        <v>4547</v>
      </c>
      <c r="D964" s="78">
        <v>1</v>
      </c>
      <c r="E964" s="79">
        <v>264.3</v>
      </c>
      <c r="F964" s="80">
        <v>264.3</v>
      </c>
      <c r="G964" s="81">
        <v>6.98</v>
      </c>
      <c r="H964" s="81">
        <v>6.98</v>
      </c>
      <c r="I964" s="78" t="s">
        <v>4743</v>
      </c>
      <c r="J964" s="78">
        <v>0</v>
      </c>
      <c r="K964" s="78">
        <v>0</v>
      </c>
      <c r="L964" s="82">
        <v>1</v>
      </c>
    </row>
    <row r="965" spans="2:12" ht="15.75" x14ac:dyDescent="0.25">
      <c r="B965" s="77" t="s">
        <v>4570</v>
      </c>
      <c r="C965" s="77" t="s">
        <v>4571</v>
      </c>
      <c r="D965" s="78">
        <v>1</v>
      </c>
      <c r="E965" s="79">
        <v>276.39999999999998</v>
      </c>
      <c r="F965" s="80">
        <v>276.39999999999998</v>
      </c>
      <c r="G965" s="81">
        <v>9.2799999999999994</v>
      </c>
      <c r="H965" s="81">
        <v>9.2799999999999994</v>
      </c>
      <c r="I965" s="78" t="s">
        <v>4743</v>
      </c>
      <c r="J965" s="78">
        <v>0</v>
      </c>
      <c r="K965" s="78">
        <v>0</v>
      </c>
      <c r="L965" s="82">
        <v>1</v>
      </c>
    </row>
    <row r="966" spans="2:12" ht="15.75" x14ac:dyDescent="0.25">
      <c r="B966" s="77" t="s">
        <v>4572</v>
      </c>
      <c r="C966" s="77" t="s">
        <v>4573</v>
      </c>
      <c r="D966" s="78">
        <v>11</v>
      </c>
      <c r="E966" s="79">
        <v>231.4</v>
      </c>
      <c r="F966" s="80">
        <v>2545.4</v>
      </c>
      <c r="G966" s="81">
        <v>7.76</v>
      </c>
      <c r="H966" s="81">
        <v>85.36</v>
      </c>
      <c r="I966" s="78" t="s">
        <v>4743</v>
      </c>
      <c r="J966" s="78">
        <v>0</v>
      </c>
      <c r="K966" s="78">
        <v>0</v>
      </c>
      <c r="L966" s="82">
        <v>1</v>
      </c>
    </row>
    <row r="967" spans="2:12" ht="15.75" x14ac:dyDescent="0.25">
      <c r="B967" s="77" t="s">
        <v>4576</v>
      </c>
      <c r="C967" s="77" t="s">
        <v>4577</v>
      </c>
      <c r="D967" s="78">
        <v>1</v>
      </c>
      <c r="E967" s="79">
        <v>215.5</v>
      </c>
      <c r="F967" s="80">
        <v>215.5</v>
      </c>
      <c r="G967" s="81">
        <v>5.78</v>
      </c>
      <c r="H967" s="81">
        <v>5.78</v>
      </c>
      <c r="I967" s="78" t="s">
        <v>4743</v>
      </c>
      <c r="J967" s="78">
        <v>0</v>
      </c>
      <c r="K967" s="78">
        <v>0</v>
      </c>
      <c r="L967" s="82">
        <v>1</v>
      </c>
    </row>
    <row r="968" spans="2:12" ht="15.75" x14ac:dyDescent="0.25">
      <c r="B968" s="77" t="s">
        <v>4578</v>
      </c>
      <c r="C968" s="77" t="s">
        <v>4579</v>
      </c>
      <c r="D968" s="78">
        <v>11</v>
      </c>
      <c r="E968" s="79">
        <v>181</v>
      </c>
      <c r="F968" s="80">
        <v>1991</v>
      </c>
      <c r="G968" s="81">
        <v>4.83</v>
      </c>
      <c r="H968" s="81">
        <v>53.13</v>
      </c>
      <c r="I968" s="78" t="s">
        <v>4743</v>
      </c>
      <c r="J968" s="78">
        <v>0</v>
      </c>
      <c r="K968" s="78">
        <v>0</v>
      </c>
      <c r="L968" s="82">
        <v>1</v>
      </c>
    </row>
    <row r="969" spans="2:12" ht="15.75" x14ac:dyDescent="0.25">
      <c r="B969" s="77" t="s">
        <v>4588</v>
      </c>
      <c r="C969" s="77" t="s">
        <v>4589</v>
      </c>
      <c r="D969" s="78">
        <v>6</v>
      </c>
      <c r="E969" s="79">
        <v>111.8</v>
      </c>
      <c r="F969" s="80">
        <v>670.8</v>
      </c>
      <c r="G969" s="81">
        <v>2.98</v>
      </c>
      <c r="H969" s="81">
        <v>17.88</v>
      </c>
      <c r="I969" s="78" t="s">
        <v>4743</v>
      </c>
      <c r="J969" s="78">
        <v>0</v>
      </c>
      <c r="K969" s="78">
        <v>0</v>
      </c>
      <c r="L969" s="82">
        <v>1</v>
      </c>
    </row>
    <row r="970" spans="2:12" ht="15.75" x14ac:dyDescent="0.25">
      <c r="B970" s="77" t="s">
        <v>4590</v>
      </c>
      <c r="C970" s="77" t="s">
        <v>4591</v>
      </c>
      <c r="D970" s="78">
        <v>24</v>
      </c>
      <c r="E970" s="79">
        <v>113.4</v>
      </c>
      <c r="F970" s="80">
        <v>2721.6</v>
      </c>
      <c r="G970" s="81">
        <v>3.02</v>
      </c>
      <c r="H970" s="81">
        <v>72.48</v>
      </c>
      <c r="I970" s="78" t="s">
        <v>4743</v>
      </c>
      <c r="J970" s="78">
        <v>0</v>
      </c>
      <c r="K970" s="78">
        <v>0</v>
      </c>
      <c r="L970" s="82">
        <v>4</v>
      </c>
    </row>
    <row r="971" spans="2:12" ht="15.75" x14ac:dyDescent="0.25">
      <c r="B971" s="77" t="s">
        <v>4592</v>
      </c>
      <c r="C971" s="77" t="s">
        <v>4593</v>
      </c>
      <c r="D971" s="78">
        <v>24</v>
      </c>
      <c r="E971" s="79">
        <v>116.8</v>
      </c>
      <c r="F971" s="80">
        <v>2803.2</v>
      </c>
      <c r="G971" s="81">
        <v>3.11</v>
      </c>
      <c r="H971" s="81">
        <v>74.64</v>
      </c>
      <c r="I971" s="78" t="s">
        <v>4743</v>
      </c>
      <c r="J971" s="78">
        <v>0</v>
      </c>
      <c r="K971" s="78">
        <v>0</v>
      </c>
      <c r="L971" s="82">
        <v>4</v>
      </c>
    </row>
    <row r="972" spans="2:12" ht="15.75" x14ac:dyDescent="0.25">
      <c r="B972" s="77" t="s">
        <v>4594</v>
      </c>
      <c r="C972" s="77" t="s">
        <v>4595</v>
      </c>
      <c r="D972" s="78">
        <v>12</v>
      </c>
      <c r="E972" s="79">
        <v>113.4</v>
      </c>
      <c r="F972" s="80">
        <v>1360.8</v>
      </c>
      <c r="G972" s="81">
        <v>3.02</v>
      </c>
      <c r="H972" s="81">
        <v>36.24</v>
      </c>
      <c r="I972" s="78" t="s">
        <v>4743</v>
      </c>
      <c r="J972" s="78">
        <v>0</v>
      </c>
      <c r="K972" s="78">
        <v>0</v>
      </c>
      <c r="L972" s="82">
        <v>2</v>
      </c>
    </row>
    <row r="973" spans="2:12" ht="15.75" x14ac:dyDescent="0.25">
      <c r="B973" s="77" t="s">
        <v>4596</v>
      </c>
      <c r="C973" s="77" t="s">
        <v>4597</v>
      </c>
      <c r="D973" s="78">
        <v>6</v>
      </c>
      <c r="E973" s="79">
        <v>111.8</v>
      </c>
      <c r="F973" s="80">
        <v>670.8</v>
      </c>
      <c r="G973" s="81">
        <v>2.98</v>
      </c>
      <c r="H973" s="81">
        <v>17.88</v>
      </c>
      <c r="I973" s="78" t="s">
        <v>4743</v>
      </c>
      <c r="J973" s="78">
        <v>0</v>
      </c>
      <c r="K973" s="78">
        <v>0</v>
      </c>
      <c r="L973" s="82">
        <v>1</v>
      </c>
    </row>
    <row r="974" spans="2:12" ht="15.75" x14ac:dyDescent="0.25">
      <c r="B974" s="77" t="s">
        <v>4618</v>
      </c>
      <c r="C974" s="77" t="s">
        <v>4619</v>
      </c>
      <c r="D974" s="78">
        <v>7</v>
      </c>
      <c r="E974" s="79">
        <v>14.9</v>
      </c>
      <c r="F974" s="80">
        <v>104.3</v>
      </c>
      <c r="G974" s="81">
        <v>0.43</v>
      </c>
      <c r="H974" s="81">
        <v>3.01</v>
      </c>
      <c r="I974" s="78" t="s">
        <v>4743</v>
      </c>
      <c r="J974" s="78">
        <v>0</v>
      </c>
      <c r="K974" s="78">
        <v>0</v>
      </c>
      <c r="L974" s="82">
        <v>1</v>
      </c>
    </row>
    <row r="975" spans="2:12" ht="15.75" x14ac:dyDescent="0.25">
      <c r="B975" s="77" t="s">
        <v>4620</v>
      </c>
      <c r="C975" s="77" t="s">
        <v>4621</v>
      </c>
      <c r="D975" s="78">
        <v>18</v>
      </c>
      <c r="E975" s="79">
        <v>4.8</v>
      </c>
      <c r="F975" s="80">
        <v>86.4</v>
      </c>
      <c r="G975" s="81">
        <v>0.25</v>
      </c>
      <c r="H975" s="81">
        <v>4.5</v>
      </c>
      <c r="I975" s="78" t="s">
        <v>4743</v>
      </c>
      <c r="J975" s="78">
        <v>0</v>
      </c>
      <c r="K975" s="78">
        <v>0</v>
      </c>
      <c r="L975" s="82">
        <v>3</v>
      </c>
    </row>
    <row r="976" spans="2:12" ht="15.75" x14ac:dyDescent="0.25">
      <c r="B976" s="77" t="s">
        <v>4622</v>
      </c>
      <c r="C976" s="77" t="s">
        <v>4623</v>
      </c>
      <c r="D976" s="78">
        <v>14</v>
      </c>
      <c r="E976" s="79">
        <v>235.1</v>
      </c>
      <c r="F976" s="80">
        <v>3291.4</v>
      </c>
      <c r="G976" s="81">
        <v>6.19</v>
      </c>
      <c r="H976" s="81">
        <v>86.66</v>
      </c>
      <c r="I976" s="78" t="s">
        <v>4742</v>
      </c>
      <c r="J976" s="78">
        <v>0</v>
      </c>
      <c r="K976" s="78">
        <v>0</v>
      </c>
      <c r="L976" s="82">
        <v>2</v>
      </c>
    </row>
    <row r="977" spans="1:12" ht="15.75" x14ac:dyDescent="0.25">
      <c r="B977" s="77" t="s">
        <v>4624</v>
      </c>
      <c r="C977" s="77" t="s">
        <v>4625</v>
      </c>
      <c r="D977" s="78">
        <v>14</v>
      </c>
      <c r="E977" s="79">
        <v>232.1</v>
      </c>
      <c r="F977" s="80">
        <v>3249.4</v>
      </c>
      <c r="G977" s="81">
        <v>6.11</v>
      </c>
      <c r="H977" s="81">
        <v>85.54</v>
      </c>
      <c r="I977" s="78" t="s">
        <v>4742</v>
      </c>
      <c r="J977" s="78">
        <v>0</v>
      </c>
      <c r="K977" s="78">
        <v>0</v>
      </c>
      <c r="L977" s="82">
        <v>2</v>
      </c>
    </row>
    <row r="978" spans="1:12" ht="15.75" x14ac:dyDescent="0.25">
      <c r="B978" s="77" t="s">
        <v>4646</v>
      </c>
      <c r="C978" s="77" t="s">
        <v>4647</v>
      </c>
      <c r="D978" s="78">
        <v>25</v>
      </c>
      <c r="E978" s="79">
        <v>53.5</v>
      </c>
      <c r="F978" s="80">
        <v>1337.5</v>
      </c>
      <c r="G978" s="81">
        <v>1.73</v>
      </c>
      <c r="H978" s="81">
        <v>43.25</v>
      </c>
      <c r="I978" s="78" t="s">
        <v>4742</v>
      </c>
      <c r="J978" s="78">
        <v>0</v>
      </c>
      <c r="K978" s="78">
        <v>0</v>
      </c>
      <c r="L978" s="82">
        <v>4</v>
      </c>
    </row>
    <row r="979" spans="1:12" ht="15.75" x14ac:dyDescent="0.25">
      <c r="B979" s="77" t="s">
        <v>4680</v>
      </c>
      <c r="C979" s="77" t="s">
        <v>4681</v>
      </c>
      <c r="D979" s="78">
        <v>12</v>
      </c>
      <c r="E979" s="79">
        <v>28.9</v>
      </c>
      <c r="F979" s="80">
        <v>346.8</v>
      </c>
      <c r="G979" s="81">
        <v>0.82</v>
      </c>
      <c r="H979" s="81">
        <v>9.84</v>
      </c>
      <c r="I979" s="78" t="s">
        <v>4743</v>
      </c>
      <c r="J979" s="78">
        <v>0</v>
      </c>
      <c r="K979" s="78">
        <v>0</v>
      </c>
      <c r="L979" s="82">
        <v>2</v>
      </c>
    </row>
    <row r="980" spans="1:12" ht="15.75" x14ac:dyDescent="0.25">
      <c r="B980" s="77" t="s">
        <v>4690</v>
      </c>
      <c r="C980" s="77" t="s">
        <v>4691</v>
      </c>
      <c r="D980" s="78">
        <v>13</v>
      </c>
      <c r="E980" s="79">
        <v>10.9</v>
      </c>
      <c r="F980" s="80">
        <v>141.69999999999999</v>
      </c>
      <c r="G980" s="81">
        <v>0.56999999999999995</v>
      </c>
      <c r="H980" s="81">
        <v>7.41</v>
      </c>
      <c r="I980" s="78" t="s">
        <v>4743</v>
      </c>
      <c r="J980" s="78">
        <v>0</v>
      </c>
      <c r="K980" s="78">
        <v>0</v>
      </c>
      <c r="L980" s="82">
        <v>2</v>
      </c>
    </row>
    <row r="981" spans="1:12" ht="15.75" x14ac:dyDescent="0.25">
      <c r="B981" s="77" t="s">
        <v>4694</v>
      </c>
      <c r="C981" s="77" t="s">
        <v>4695</v>
      </c>
      <c r="D981" s="78">
        <v>12</v>
      </c>
      <c r="E981" s="79">
        <v>8.8000000000000007</v>
      </c>
      <c r="F981" s="80">
        <v>105.6</v>
      </c>
      <c r="G981" s="81">
        <v>0.46</v>
      </c>
      <c r="H981" s="81">
        <v>5.52</v>
      </c>
      <c r="I981" s="78" t="s">
        <v>4743</v>
      </c>
      <c r="J981" s="78">
        <v>0</v>
      </c>
      <c r="K981" s="78">
        <v>0</v>
      </c>
      <c r="L981" s="82">
        <v>2</v>
      </c>
    </row>
    <row r="982" spans="1:12" ht="15.75" x14ac:dyDescent="0.25">
      <c r="B982" s="77" t="s">
        <v>4696</v>
      </c>
      <c r="C982" s="77" t="s">
        <v>4697</v>
      </c>
      <c r="D982" s="78">
        <v>12</v>
      </c>
      <c r="E982" s="79">
        <v>10.5</v>
      </c>
      <c r="F982" s="80">
        <v>126</v>
      </c>
      <c r="G982" s="81">
        <v>0.55000000000000004</v>
      </c>
      <c r="H982" s="81">
        <v>6.6</v>
      </c>
      <c r="I982" s="78" t="s">
        <v>4743</v>
      </c>
      <c r="J982" s="78">
        <v>0</v>
      </c>
      <c r="K982" s="78">
        <v>0</v>
      </c>
      <c r="L982" s="82">
        <v>2</v>
      </c>
    </row>
    <row r="983" spans="1:12" ht="15.75" x14ac:dyDescent="0.25">
      <c r="B983" s="77" t="s">
        <v>4710</v>
      </c>
      <c r="C983" s="77" t="s">
        <v>4711</v>
      </c>
      <c r="D983" s="78">
        <v>11</v>
      </c>
      <c r="E983" s="79">
        <v>1414.8</v>
      </c>
      <c r="F983" s="80">
        <v>15562.8</v>
      </c>
      <c r="G983" s="81">
        <v>34.65</v>
      </c>
      <c r="H983" s="81">
        <v>381.15</v>
      </c>
      <c r="I983" s="78" t="s">
        <v>4743</v>
      </c>
      <c r="J983" s="78">
        <v>0</v>
      </c>
      <c r="K983" s="78">
        <v>0</v>
      </c>
      <c r="L983" s="82">
        <v>2</v>
      </c>
    </row>
    <row r="984" spans="1:12" ht="15.75" x14ac:dyDescent="0.25">
      <c r="B984" s="77" t="s">
        <v>4712</v>
      </c>
      <c r="C984" s="77" t="s">
        <v>4713</v>
      </c>
      <c r="D984" s="78">
        <v>128</v>
      </c>
      <c r="E984" s="79">
        <v>1.6</v>
      </c>
      <c r="F984" s="80">
        <v>204.8</v>
      </c>
      <c r="G984" s="81">
        <v>0.03</v>
      </c>
      <c r="H984" s="81">
        <v>3.84</v>
      </c>
      <c r="I984" s="78" t="s">
        <v>4743</v>
      </c>
      <c r="J984" s="78">
        <v>0</v>
      </c>
      <c r="K984" s="78">
        <v>0</v>
      </c>
      <c r="L984" s="82">
        <v>16</v>
      </c>
    </row>
    <row r="985" spans="1:12" x14ac:dyDescent="0.25">
      <c r="A985" t="s">
        <v>4790</v>
      </c>
    </row>
    <row r="986" spans="1:12" ht="15.75" x14ac:dyDescent="0.25">
      <c r="B986" s="77" t="s">
        <v>3678</v>
      </c>
      <c r="C986" s="77" t="s">
        <v>3679</v>
      </c>
      <c r="D986" s="78">
        <v>13</v>
      </c>
      <c r="E986" s="79">
        <v>45.5</v>
      </c>
      <c r="F986" s="80">
        <v>591.5</v>
      </c>
      <c r="G986" s="81">
        <v>1.28</v>
      </c>
      <c r="H986" s="81">
        <v>16.64</v>
      </c>
      <c r="I986" s="78" t="s">
        <v>4742</v>
      </c>
      <c r="J986" s="78">
        <v>0</v>
      </c>
      <c r="K986" s="78">
        <v>0</v>
      </c>
      <c r="L986" s="82">
        <v>2</v>
      </c>
    </row>
    <row r="987" spans="1:12" ht="15.75" x14ac:dyDescent="0.25">
      <c r="B987" s="77" t="s">
        <v>3684</v>
      </c>
      <c r="C987" s="77" t="s">
        <v>3685</v>
      </c>
      <c r="D987" s="78">
        <v>3</v>
      </c>
      <c r="E987" s="79">
        <v>4551.2</v>
      </c>
      <c r="F987" s="80">
        <v>13653.6</v>
      </c>
      <c r="G987" s="81">
        <v>57.72</v>
      </c>
      <c r="H987" s="81">
        <v>173.16</v>
      </c>
      <c r="I987" s="78" t="s">
        <v>4742</v>
      </c>
      <c r="J987" s="78">
        <v>1</v>
      </c>
      <c r="K987" s="78">
        <v>4551.2</v>
      </c>
      <c r="L987" s="82">
        <v>1</v>
      </c>
    </row>
    <row r="988" spans="1:12" ht="15.75" x14ac:dyDescent="0.25">
      <c r="B988" s="77" t="s">
        <v>3686</v>
      </c>
      <c r="C988" s="77" t="s">
        <v>3687</v>
      </c>
      <c r="D988" s="78">
        <v>2</v>
      </c>
      <c r="E988" s="79">
        <v>4535.6000000000004</v>
      </c>
      <c r="F988" s="80">
        <v>9071.2000000000007</v>
      </c>
      <c r="G988" s="81">
        <v>57.32</v>
      </c>
      <c r="H988" s="81">
        <v>114.64</v>
      </c>
      <c r="I988" s="78" t="s">
        <v>4742</v>
      </c>
      <c r="J988" s="78">
        <v>2</v>
      </c>
      <c r="K988" s="78">
        <v>9071.2000000000007</v>
      </c>
      <c r="L988" s="82">
        <v>0</v>
      </c>
    </row>
    <row r="989" spans="1:12" ht="15.75" x14ac:dyDescent="0.25">
      <c r="B989" s="77" t="s">
        <v>3722</v>
      </c>
      <c r="C989" s="77" t="s">
        <v>3723</v>
      </c>
      <c r="D989" s="78">
        <v>1</v>
      </c>
      <c r="E989" s="79">
        <v>645.79999999999995</v>
      </c>
      <c r="F989" s="80">
        <v>645.79999999999995</v>
      </c>
      <c r="G989" s="81">
        <v>12.24</v>
      </c>
      <c r="H989" s="81">
        <v>12.24</v>
      </c>
      <c r="I989" s="78" t="s">
        <v>4742</v>
      </c>
      <c r="J989" s="78">
        <v>0</v>
      </c>
      <c r="K989" s="78">
        <v>0</v>
      </c>
      <c r="L989" s="82">
        <v>1</v>
      </c>
    </row>
    <row r="990" spans="1:12" ht="15.75" x14ac:dyDescent="0.25">
      <c r="B990" s="77" t="s">
        <v>3724</v>
      </c>
      <c r="C990" s="77" t="s">
        <v>3725</v>
      </c>
      <c r="D990" s="78">
        <v>1</v>
      </c>
      <c r="E990" s="79">
        <v>658.1</v>
      </c>
      <c r="F990" s="80">
        <v>658.1</v>
      </c>
      <c r="G990" s="81">
        <v>12.56</v>
      </c>
      <c r="H990" s="81">
        <v>12.56</v>
      </c>
      <c r="I990" s="78" t="s">
        <v>4742</v>
      </c>
      <c r="J990" s="78">
        <v>0</v>
      </c>
      <c r="K990" s="78">
        <v>0</v>
      </c>
      <c r="L990" s="82">
        <v>1</v>
      </c>
    </row>
    <row r="991" spans="1:12" ht="15.75" x14ac:dyDescent="0.25">
      <c r="B991" s="77" t="s">
        <v>3726</v>
      </c>
      <c r="C991" s="77" t="s">
        <v>3727</v>
      </c>
      <c r="D991" s="78">
        <v>2</v>
      </c>
      <c r="E991" s="79">
        <v>658.3</v>
      </c>
      <c r="F991" s="80">
        <v>1316.6</v>
      </c>
      <c r="G991" s="81">
        <v>12.62</v>
      </c>
      <c r="H991" s="81">
        <v>25.24</v>
      </c>
      <c r="I991" s="78" t="s">
        <v>4743</v>
      </c>
      <c r="J991" s="78">
        <v>0</v>
      </c>
      <c r="K991" s="78">
        <v>0</v>
      </c>
      <c r="L991" s="82">
        <v>2</v>
      </c>
    </row>
    <row r="992" spans="1:12" ht="15.75" x14ac:dyDescent="0.25">
      <c r="B992" s="77" t="s">
        <v>3728</v>
      </c>
      <c r="C992" s="77" t="s">
        <v>3729</v>
      </c>
      <c r="D992" s="78">
        <v>2</v>
      </c>
      <c r="E992" s="79">
        <v>658.3</v>
      </c>
      <c r="F992" s="80">
        <v>1316.6</v>
      </c>
      <c r="G992" s="81">
        <v>12.62</v>
      </c>
      <c r="H992" s="81">
        <v>25.24</v>
      </c>
      <c r="I992" s="78" t="s">
        <v>4742</v>
      </c>
      <c r="J992" s="78">
        <v>0</v>
      </c>
      <c r="K992" s="78">
        <v>0</v>
      </c>
      <c r="L992" s="82">
        <v>1</v>
      </c>
    </row>
    <row r="993" spans="2:12" ht="15.75" x14ac:dyDescent="0.25">
      <c r="B993" s="77" t="s">
        <v>3730</v>
      </c>
      <c r="C993" s="77" t="s">
        <v>3731</v>
      </c>
      <c r="D993" s="78">
        <v>2</v>
      </c>
      <c r="E993" s="79">
        <v>670.6</v>
      </c>
      <c r="F993" s="80">
        <v>1341.2</v>
      </c>
      <c r="G993" s="81">
        <v>12.95</v>
      </c>
      <c r="H993" s="81">
        <v>25.9</v>
      </c>
      <c r="I993" s="78" t="s">
        <v>4742</v>
      </c>
      <c r="J993" s="78">
        <v>0</v>
      </c>
      <c r="K993" s="78">
        <v>0</v>
      </c>
      <c r="L993" s="82">
        <v>1</v>
      </c>
    </row>
    <row r="994" spans="2:12" ht="15.75" x14ac:dyDescent="0.25">
      <c r="B994" s="77" t="s">
        <v>3732</v>
      </c>
      <c r="C994" s="77" t="s">
        <v>3733</v>
      </c>
      <c r="D994" s="78">
        <v>2</v>
      </c>
      <c r="E994" s="79">
        <v>645.79999999999995</v>
      </c>
      <c r="F994" s="80">
        <v>1291.5999999999999</v>
      </c>
      <c r="G994" s="81">
        <v>12.24</v>
      </c>
      <c r="H994" s="81">
        <v>24.48</v>
      </c>
      <c r="I994" s="78" t="s">
        <v>4743</v>
      </c>
      <c r="J994" s="78">
        <v>0</v>
      </c>
      <c r="K994" s="78">
        <v>0</v>
      </c>
      <c r="L994" s="82">
        <v>2</v>
      </c>
    </row>
    <row r="995" spans="2:12" ht="15.75" x14ac:dyDescent="0.25">
      <c r="B995" s="77" t="s">
        <v>3786</v>
      </c>
      <c r="C995" s="77" t="s">
        <v>3787</v>
      </c>
      <c r="D995" s="78">
        <v>75</v>
      </c>
      <c r="E995" s="79">
        <v>118.4</v>
      </c>
      <c r="F995" s="80">
        <v>8880</v>
      </c>
      <c r="G995" s="81">
        <v>4.2300000000000004</v>
      </c>
      <c r="H995" s="81">
        <v>317.25</v>
      </c>
      <c r="I995" s="78" t="s">
        <v>4743</v>
      </c>
      <c r="J995" s="78">
        <v>0</v>
      </c>
      <c r="K995" s="78">
        <v>0</v>
      </c>
      <c r="L995" s="82">
        <v>14</v>
      </c>
    </row>
    <row r="996" spans="2:12" ht="15.75" x14ac:dyDescent="0.25">
      <c r="B996" s="77" t="s">
        <v>3862</v>
      </c>
      <c r="C996" s="77" t="s">
        <v>3863</v>
      </c>
      <c r="D996" s="78">
        <v>8</v>
      </c>
      <c r="E996" s="79">
        <v>3763.7</v>
      </c>
      <c r="F996" s="80">
        <v>30109.599999999999</v>
      </c>
      <c r="G996" s="81">
        <v>45.26</v>
      </c>
      <c r="H996" s="81">
        <v>362.08</v>
      </c>
      <c r="I996" s="78" t="s">
        <v>4742</v>
      </c>
      <c r="J996" s="78">
        <v>0</v>
      </c>
      <c r="K996" s="78">
        <v>0</v>
      </c>
      <c r="L996" s="82">
        <v>2</v>
      </c>
    </row>
    <row r="997" spans="2:12" ht="15.75" x14ac:dyDescent="0.25">
      <c r="B997" s="77" t="s">
        <v>3954</v>
      </c>
      <c r="C997" s="77" t="s">
        <v>3955</v>
      </c>
      <c r="D997" s="78">
        <v>66</v>
      </c>
      <c r="E997" s="79">
        <v>8.4</v>
      </c>
      <c r="F997" s="80">
        <v>554.4</v>
      </c>
      <c r="G997" s="81">
        <v>0.13</v>
      </c>
      <c r="H997" s="81">
        <v>8.58</v>
      </c>
      <c r="I997" s="78" t="s">
        <v>4743</v>
      </c>
      <c r="J997" s="78">
        <v>0</v>
      </c>
      <c r="K997" s="78">
        <v>0</v>
      </c>
      <c r="L997" s="82">
        <v>14</v>
      </c>
    </row>
    <row r="998" spans="2:12" ht="15.75" x14ac:dyDescent="0.25">
      <c r="B998" s="77" t="s">
        <v>3956</v>
      </c>
      <c r="C998" s="77" t="s">
        <v>3957</v>
      </c>
      <c r="D998" s="78">
        <v>66</v>
      </c>
      <c r="E998" s="79">
        <v>2.2000000000000002</v>
      </c>
      <c r="F998" s="80">
        <v>145.19999999999999</v>
      </c>
      <c r="G998" s="81">
        <v>0.12</v>
      </c>
      <c r="H998" s="81">
        <v>7.92</v>
      </c>
      <c r="I998" s="78" t="s">
        <v>4743</v>
      </c>
      <c r="J998" s="78">
        <v>0</v>
      </c>
      <c r="K998" s="78">
        <v>0</v>
      </c>
      <c r="L998" s="82">
        <v>14</v>
      </c>
    </row>
    <row r="999" spans="2:12" ht="15.75" x14ac:dyDescent="0.25">
      <c r="B999" s="77" t="s">
        <v>3974</v>
      </c>
      <c r="C999" s="77" t="s">
        <v>3975</v>
      </c>
      <c r="D999" s="78">
        <v>6</v>
      </c>
      <c r="E999" s="79">
        <v>1190.4000000000001</v>
      </c>
      <c r="F999" s="80">
        <v>7142.4</v>
      </c>
      <c r="G999" s="81">
        <v>25.3</v>
      </c>
      <c r="H999" s="81">
        <v>151.80000000000001</v>
      </c>
      <c r="I999" s="78" t="s">
        <v>4742</v>
      </c>
      <c r="J999" s="78">
        <v>0</v>
      </c>
      <c r="K999" s="78">
        <v>0</v>
      </c>
      <c r="L999" s="82">
        <v>2</v>
      </c>
    </row>
    <row r="1000" spans="2:12" ht="15.75" x14ac:dyDescent="0.25">
      <c r="B1000" s="77" t="s">
        <v>3976</v>
      </c>
      <c r="C1000" s="77" t="s">
        <v>3977</v>
      </c>
      <c r="D1000" s="78">
        <v>6</v>
      </c>
      <c r="E1000" s="79">
        <v>247</v>
      </c>
      <c r="F1000" s="80">
        <v>1482</v>
      </c>
      <c r="G1000" s="81">
        <v>4.5999999999999996</v>
      </c>
      <c r="H1000" s="81">
        <v>27.6</v>
      </c>
      <c r="I1000" s="78" t="s">
        <v>4742</v>
      </c>
      <c r="J1000" s="78">
        <v>0</v>
      </c>
      <c r="K1000" s="78">
        <v>0</v>
      </c>
      <c r="L1000" s="82">
        <v>2</v>
      </c>
    </row>
    <row r="1001" spans="2:12" ht="15.75" x14ac:dyDescent="0.25">
      <c r="B1001" s="77" t="s">
        <v>4010</v>
      </c>
      <c r="C1001" s="77" t="s">
        <v>4011</v>
      </c>
      <c r="D1001" s="78">
        <v>10</v>
      </c>
      <c r="E1001" s="79">
        <v>1764.7</v>
      </c>
      <c r="F1001" s="80">
        <v>17647</v>
      </c>
      <c r="G1001" s="81">
        <v>21.81</v>
      </c>
      <c r="H1001" s="81">
        <v>218.1</v>
      </c>
      <c r="I1001" s="78" t="s">
        <v>4742</v>
      </c>
      <c r="J1001" s="78">
        <v>12</v>
      </c>
      <c r="K1001" s="78">
        <v>21176.400000000001</v>
      </c>
      <c r="L1001" s="82">
        <v>0</v>
      </c>
    </row>
    <row r="1002" spans="2:12" ht="15.75" x14ac:dyDescent="0.25">
      <c r="B1002" s="77" t="s">
        <v>4024</v>
      </c>
      <c r="C1002" s="77" t="s">
        <v>4025</v>
      </c>
      <c r="D1002" s="78">
        <v>9</v>
      </c>
      <c r="E1002" s="79">
        <v>222.3</v>
      </c>
      <c r="F1002" s="80">
        <v>2000.7</v>
      </c>
      <c r="G1002" s="81">
        <v>5.14</v>
      </c>
      <c r="H1002" s="81">
        <v>46.26</v>
      </c>
      <c r="I1002" s="78" t="s">
        <v>4742</v>
      </c>
      <c r="J1002" s="78">
        <v>0</v>
      </c>
      <c r="K1002" s="78">
        <v>0</v>
      </c>
      <c r="L1002" s="82">
        <v>2</v>
      </c>
    </row>
    <row r="1003" spans="2:12" ht="15.75" x14ac:dyDescent="0.25">
      <c r="B1003" s="77" t="s">
        <v>4026</v>
      </c>
      <c r="C1003" s="77" t="s">
        <v>4027</v>
      </c>
      <c r="D1003" s="78">
        <v>9</v>
      </c>
      <c r="E1003" s="79">
        <v>222.9</v>
      </c>
      <c r="F1003" s="80">
        <v>2006.1</v>
      </c>
      <c r="G1003" s="81">
        <v>5.47</v>
      </c>
      <c r="H1003" s="81">
        <v>49.23</v>
      </c>
      <c r="I1003" s="78" t="s">
        <v>4742</v>
      </c>
      <c r="J1003" s="78">
        <v>0</v>
      </c>
      <c r="K1003" s="78">
        <v>0</v>
      </c>
      <c r="L1003" s="82">
        <v>2</v>
      </c>
    </row>
    <row r="1004" spans="2:12" ht="15.75" x14ac:dyDescent="0.25">
      <c r="B1004" s="77" t="s">
        <v>4064</v>
      </c>
      <c r="C1004" s="77" t="s">
        <v>4065</v>
      </c>
      <c r="D1004" s="78">
        <v>40</v>
      </c>
      <c r="E1004" s="79">
        <v>1.5</v>
      </c>
      <c r="F1004" s="80">
        <v>60</v>
      </c>
      <c r="G1004" s="81">
        <v>0.04</v>
      </c>
      <c r="H1004" s="81">
        <v>1.6</v>
      </c>
      <c r="I1004" s="78" t="s">
        <v>4743</v>
      </c>
      <c r="J1004" s="78">
        <v>0</v>
      </c>
      <c r="K1004" s="78">
        <v>0</v>
      </c>
      <c r="L1004" s="82">
        <v>4</v>
      </c>
    </row>
    <row r="1005" spans="2:12" ht="15.75" x14ac:dyDescent="0.25">
      <c r="B1005" s="77" t="s">
        <v>4094</v>
      </c>
      <c r="C1005" s="77" t="s">
        <v>4095</v>
      </c>
      <c r="D1005" s="78">
        <v>11</v>
      </c>
      <c r="E1005" s="79">
        <v>219.6</v>
      </c>
      <c r="F1005" s="80">
        <v>2415.6</v>
      </c>
      <c r="G1005" s="81">
        <v>10.69</v>
      </c>
      <c r="H1005" s="81">
        <v>117.59</v>
      </c>
      <c r="I1005" s="78" t="s">
        <v>4743</v>
      </c>
      <c r="J1005" s="78">
        <v>0</v>
      </c>
      <c r="K1005" s="78">
        <v>0</v>
      </c>
      <c r="L1005" s="82">
        <v>2</v>
      </c>
    </row>
    <row r="1006" spans="2:12" ht="15.75" x14ac:dyDescent="0.25">
      <c r="B1006" s="77" t="s">
        <v>4096</v>
      </c>
      <c r="C1006" s="77" t="s">
        <v>4097</v>
      </c>
      <c r="D1006" s="78">
        <v>11</v>
      </c>
      <c r="E1006" s="79">
        <v>201.5</v>
      </c>
      <c r="F1006" s="80">
        <v>2216.5</v>
      </c>
      <c r="G1006" s="81">
        <v>9.8000000000000007</v>
      </c>
      <c r="H1006" s="81">
        <v>107.8</v>
      </c>
      <c r="I1006" s="78" t="s">
        <v>4743</v>
      </c>
      <c r="J1006" s="78">
        <v>0</v>
      </c>
      <c r="K1006" s="78">
        <v>0</v>
      </c>
      <c r="L1006" s="82">
        <v>2</v>
      </c>
    </row>
    <row r="1007" spans="2:12" ht="15.75" x14ac:dyDescent="0.25">
      <c r="B1007" s="77" t="s">
        <v>4114</v>
      </c>
      <c r="C1007" s="77" t="s">
        <v>4115</v>
      </c>
      <c r="D1007" s="78">
        <v>10</v>
      </c>
      <c r="E1007" s="79">
        <v>201.3</v>
      </c>
      <c r="F1007" s="80">
        <v>2013</v>
      </c>
      <c r="G1007" s="81">
        <v>9.7899999999999991</v>
      </c>
      <c r="H1007" s="81">
        <v>97.9</v>
      </c>
      <c r="I1007" s="78" t="s">
        <v>4743</v>
      </c>
      <c r="J1007" s="78">
        <v>0</v>
      </c>
      <c r="K1007" s="78">
        <v>0</v>
      </c>
      <c r="L1007" s="82">
        <v>2</v>
      </c>
    </row>
    <row r="1008" spans="2:12" ht="15.75" x14ac:dyDescent="0.25">
      <c r="B1008" s="77" t="s">
        <v>4132</v>
      </c>
      <c r="C1008" s="77" t="s">
        <v>4133</v>
      </c>
      <c r="D1008" s="78">
        <v>2</v>
      </c>
      <c r="E1008" s="79">
        <v>166.3</v>
      </c>
      <c r="F1008" s="80">
        <v>332.6</v>
      </c>
      <c r="G1008" s="81">
        <v>8.11</v>
      </c>
      <c r="H1008" s="81">
        <v>16.22</v>
      </c>
      <c r="I1008" s="78" t="s">
        <v>4743</v>
      </c>
      <c r="J1008" s="78">
        <v>0</v>
      </c>
      <c r="K1008" s="78">
        <v>0</v>
      </c>
      <c r="L1008" s="82">
        <v>1</v>
      </c>
    </row>
    <row r="1009" spans="2:12" ht="15.75" x14ac:dyDescent="0.25">
      <c r="B1009" s="77" t="s">
        <v>4134</v>
      </c>
      <c r="C1009" s="77" t="s">
        <v>4135</v>
      </c>
      <c r="D1009" s="78">
        <v>2</v>
      </c>
      <c r="E1009" s="79">
        <v>276.60000000000002</v>
      </c>
      <c r="F1009" s="80">
        <v>553.20000000000005</v>
      </c>
      <c r="G1009" s="81">
        <v>13.44</v>
      </c>
      <c r="H1009" s="81">
        <v>26.88</v>
      </c>
      <c r="I1009" s="78" t="s">
        <v>4743</v>
      </c>
      <c r="J1009" s="78">
        <v>0</v>
      </c>
      <c r="K1009" s="78">
        <v>0</v>
      </c>
      <c r="L1009" s="82">
        <v>1</v>
      </c>
    </row>
    <row r="1010" spans="2:12" ht="15.75" x14ac:dyDescent="0.25">
      <c r="B1010" s="77" t="s">
        <v>4136</v>
      </c>
      <c r="C1010" s="77" t="s">
        <v>4137</v>
      </c>
      <c r="D1010" s="78">
        <v>2</v>
      </c>
      <c r="E1010" s="79">
        <v>256.7</v>
      </c>
      <c r="F1010" s="80">
        <v>513.4</v>
      </c>
      <c r="G1010" s="81">
        <v>12.49</v>
      </c>
      <c r="H1010" s="81">
        <v>24.98</v>
      </c>
      <c r="I1010" s="78" t="s">
        <v>4743</v>
      </c>
      <c r="J1010" s="78">
        <v>0</v>
      </c>
      <c r="K1010" s="78">
        <v>0</v>
      </c>
      <c r="L1010" s="82">
        <v>1</v>
      </c>
    </row>
    <row r="1011" spans="2:12" ht="15.75" x14ac:dyDescent="0.25">
      <c r="B1011" s="77" t="s">
        <v>4138</v>
      </c>
      <c r="C1011" s="77" t="s">
        <v>4139</v>
      </c>
      <c r="D1011" s="78">
        <v>2</v>
      </c>
      <c r="E1011" s="79">
        <v>227.7</v>
      </c>
      <c r="F1011" s="80">
        <v>455.4</v>
      </c>
      <c r="G1011" s="81">
        <v>11.07</v>
      </c>
      <c r="H1011" s="81">
        <v>22.14</v>
      </c>
      <c r="I1011" s="78" t="s">
        <v>4743</v>
      </c>
      <c r="J1011" s="78">
        <v>0</v>
      </c>
      <c r="K1011" s="78">
        <v>0</v>
      </c>
      <c r="L1011" s="82">
        <v>1</v>
      </c>
    </row>
    <row r="1012" spans="2:12" ht="15.75" x14ac:dyDescent="0.25">
      <c r="B1012" s="77" t="s">
        <v>4140</v>
      </c>
      <c r="C1012" s="77" t="s">
        <v>4141</v>
      </c>
      <c r="D1012" s="78">
        <v>1</v>
      </c>
      <c r="E1012" s="79">
        <v>206.9</v>
      </c>
      <c r="F1012" s="80">
        <v>206.9</v>
      </c>
      <c r="G1012" s="81">
        <v>10.08</v>
      </c>
      <c r="H1012" s="81">
        <v>10.08</v>
      </c>
      <c r="I1012" s="78" t="s">
        <v>4743</v>
      </c>
      <c r="J1012" s="78">
        <v>0</v>
      </c>
      <c r="K1012" s="78">
        <v>0</v>
      </c>
      <c r="L1012" s="82">
        <v>1</v>
      </c>
    </row>
    <row r="1013" spans="2:12" ht="15.75" x14ac:dyDescent="0.25">
      <c r="B1013" s="77" t="s">
        <v>4142</v>
      </c>
      <c r="C1013" s="77" t="s">
        <v>4143</v>
      </c>
      <c r="D1013" s="78">
        <v>1</v>
      </c>
      <c r="E1013" s="79">
        <v>275.7</v>
      </c>
      <c r="F1013" s="80">
        <v>275.7</v>
      </c>
      <c r="G1013" s="81">
        <v>13.4</v>
      </c>
      <c r="H1013" s="81">
        <v>13.4</v>
      </c>
      <c r="I1013" s="78" t="s">
        <v>4743</v>
      </c>
      <c r="J1013" s="78">
        <v>0</v>
      </c>
      <c r="K1013" s="78">
        <v>0</v>
      </c>
      <c r="L1013" s="82">
        <v>1</v>
      </c>
    </row>
    <row r="1014" spans="2:12" ht="15.75" x14ac:dyDescent="0.25">
      <c r="B1014" s="77" t="s">
        <v>4144</v>
      </c>
      <c r="C1014" s="77" t="s">
        <v>4145</v>
      </c>
      <c r="D1014" s="78">
        <v>1</v>
      </c>
      <c r="E1014" s="79">
        <v>256</v>
      </c>
      <c r="F1014" s="80">
        <v>256</v>
      </c>
      <c r="G1014" s="81">
        <v>12.45</v>
      </c>
      <c r="H1014" s="81">
        <v>12.45</v>
      </c>
      <c r="I1014" s="78" t="s">
        <v>4743</v>
      </c>
      <c r="J1014" s="78">
        <v>0</v>
      </c>
      <c r="K1014" s="78">
        <v>0</v>
      </c>
      <c r="L1014" s="82">
        <v>1</v>
      </c>
    </row>
    <row r="1015" spans="2:12" ht="15.75" x14ac:dyDescent="0.25">
      <c r="B1015" s="77" t="s">
        <v>4146</v>
      </c>
      <c r="C1015" s="77" t="s">
        <v>4147</v>
      </c>
      <c r="D1015" s="78">
        <v>1</v>
      </c>
      <c r="E1015" s="79">
        <v>192.4</v>
      </c>
      <c r="F1015" s="80">
        <v>192.4</v>
      </c>
      <c r="G1015" s="81">
        <v>9.3699999999999992</v>
      </c>
      <c r="H1015" s="81">
        <v>9.3699999999999992</v>
      </c>
      <c r="I1015" s="78" t="s">
        <v>4743</v>
      </c>
      <c r="J1015" s="78">
        <v>0</v>
      </c>
      <c r="K1015" s="78">
        <v>0</v>
      </c>
      <c r="L1015" s="82">
        <v>1</v>
      </c>
    </row>
    <row r="1016" spans="2:12" ht="15.75" x14ac:dyDescent="0.25">
      <c r="B1016" s="77" t="s">
        <v>4148</v>
      </c>
      <c r="C1016" s="77" t="s">
        <v>4149</v>
      </c>
      <c r="D1016" s="78">
        <v>2</v>
      </c>
      <c r="E1016" s="79">
        <v>165.6</v>
      </c>
      <c r="F1016" s="80">
        <v>331.2</v>
      </c>
      <c r="G1016" s="81">
        <v>8.07</v>
      </c>
      <c r="H1016" s="81">
        <v>16.14</v>
      </c>
      <c r="I1016" s="78" t="s">
        <v>4743</v>
      </c>
      <c r="J1016" s="78">
        <v>0</v>
      </c>
      <c r="K1016" s="78">
        <v>0</v>
      </c>
      <c r="L1016" s="82">
        <v>1</v>
      </c>
    </row>
    <row r="1017" spans="2:12" ht="15.75" x14ac:dyDescent="0.25">
      <c r="B1017" s="77" t="s">
        <v>4150</v>
      </c>
      <c r="C1017" s="77" t="s">
        <v>4151</v>
      </c>
      <c r="D1017" s="78">
        <v>2</v>
      </c>
      <c r="E1017" s="79">
        <v>275.7</v>
      </c>
      <c r="F1017" s="80">
        <v>551.4</v>
      </c>
      <c r="G1017" s="81">
        <v>13.4</v>
      </c>
      <c r="H1017" s="81">
        <v>26.8</v>
      </c>
      <c r="I1017" s="78" t="s">
        <v>4743</v>
      </c>
      <c r="J1017" s="78">
        <v>0</v>
      </c>
      <c r="K1017" s="78">
        <v>0</v>
      </c>
      <c r="L1017" s="82">
        <v>1</v>
      </c>
    </row>
    <row r="1018" spans="2:12" ht="15.75" x14ac:dyDescent="0.25">
      <c r="B1018" s="77" t="s">
        <v>4152</v>
      </c>
      <c r="C1018" s="77" t="s">
        <v>4153</v>
      </c>
      <c r="D1018" s="78">
        <v>2</v>
      </c>
      <c r="E1018" s="79">
        <v>256</v>
      </c>
      <c r="F1018" s="80">
        <v>512</v>
      </c>
      <c r="G1018" s="81">
        <v>12.45</v>
      </c>
      <c r="H1018" s="81">
        <v>24.9</v>
      </c>
      <c r="I1018" s="78" t="s">
        <v>4743</v>
      </c>
      <c r="J1018" s="78">
        <v>0</v>
      </c>
      <c r="K1018" s="78">
        <v>0</v>
      </c>
      <c r="L1018" s="82">
        <v>1</v>
      </c>
    </row>
    <row r="1019" spans="2:12" ht="15.75" x14ac:dyDescent="0.25">
      <c r="B1019" s="77" t="s">
        <v>4154</v>
      </c>
      <c r="C1019" s="77" t="s">
        <v>4155</v>
      </c>
      <c r="D1019" s="78">
        <v>2</v>
      </c>
      <c r="E1019" s="79">
        <v>226.8</v>
      </c>
      <c r="F1019" s="80">
        <v>453.6</v>
      </c>
      <c r="G1019" s="81">
        <v>11.03</v>
      </c>
      <c r="H1019" s="81">
        <v>22.06</v>
      </c>
      <c r="I1019" s="78" t="s">
        <v>4743</v>
      </c>
      <c r="J1019" s="78">
        <v>0</v>
      </c>
      <c r="K1019" s="78">
        <v>0</v>
      </c>
      <c r="L1019" s="82">
        <v>1</v>
      </c>
    </row>
    <row r="1020" spans="2:12" ht="15.75" x14ac:dyDescent="0.25">
      <c r="B1020" s="77" t="s">
        <v>4156</v>
      </c>
      <c r="C1020" s="77" t="s">
        <v>4157</v>
      </c>
      <c r="D1020" s="78">
        <v>1</v>
      </c>
      <c r="E1020" s="79">
        <v>207.8</v>
      </c>
      <c r="F1020" s="80">
        <v>207.8</v>
      </c>
      <c r="G1020" s="81">
        <v>10.119999999999999</v>
      </c>
      <c r="H1020" s="81">
        <v>10.119999999999999</v>
      </c>
      <c r="I1020" s="78" t="s">
        <v>4743</v>
      </c>
      <c r="J1020" s="78">
        <v>0</v>
      </c>
      <c r="K1020" s="78">
        <v>0</v>
      </c>
      <c r="L1020" s="82">
        <v>1</v>
      </c>
    </row>
    <row r="1021" spans="2:12" ht="15.75" x14ac:dyDescent="0.25">
      <c r="B1021" s="77" t="s">
        <v>4158</v>
      </c>
      <c r="C1021" s="77" t="s">
        <v>4159</v>
      </c>
      <c r="D1021" s="78">
        <v>1</v>
      </c>
      <c r="E1021" s="79">
        <v>276.60000000000002</v>
      </c>
      <c r="F1021" s="80">
        <v>276.60000000000002</v>
      </c>
      <c r="G1021" s="81">
        <v>13.44</v>
      </c>
      <c r="H1021" s="81">
        <v>13.44</v>
      </c>
      <c r="I1021" s="78" t="s">
        <v>4743</v>
      </c>
      <c r="J1021" s="78">
        <v>0</v>
      </c>
      <c r="K1021" s="78">
        <v>0</v>
      </c>
      <c r="L1021" s="82">
        <v>1</v>
      </c>
    </row>
    <row r="1022" spans="2:12" ht="15.75" x14ac:dyDescent="0.25">
      <c r="B1022" s="77" t="s">
        <v>4160</v>
      </c>
      <c r="C1022" s="77" t="s">
        <v>4161</v>
      </c>
      <c r="D1022" s="78">
        <v>1</v>
      </c>
      <c r="E1022" s="79">
        <v>256.7</v>
      </c>
      <c r="F1022" s="80">
        <v>256.7</v>
      </c>
      <c r="G1022" s="81">
        <v>12.49</v>
      </c>
      <c r="H1022" s="81">
        <v>12.49</v>
      </c>
      <c r="I1022" s="78" t="s">
        <v>4743</v>
      </c>
      <c r="J1022" s="78">
        <v>0</v>
      </c>
      <c r="K1022" s="78">
        <v>0</v>
      </c>
      <c r="L1022" s="82">
        <v>1</v>
      </c>
    </row>
    <row r="1023" spans="2:12" ht="15.75" x14ac:dyDescent="0.25">
      <c r="B1023" s="77" t="s">
        <v>4162</v>
      </c>
      <c r="C1023" s="77" t="s">
        <v>4163</v>
      </c>
      <c r="D1023" s="78">
        <v>1</v>
      </c>
      <c r="E1023" s="79">
        <v>193.2</v>
      </c>
      <c r="F1023" s="80">
        <v>193.2</v>
      </c>
      <c r="G1023" s="81">
        <v>9.41</v>
      </c>
      <c r="H1023" s="81">
        <v>9.41</v>
      </c>
      <c r="I1023" s="78" t="s">
        <v>4743</v>
      </c>
      <c r="J1023" s="78">
        <v>0</v>
      </c>
      <c r="K1023" s="78">
        <v>0</v>
      </c>
      <c r="L1023" s="82">
        <v>1</v>
      </c>
    </row>
    <row r="1024" spans="2:12" ht="15.75" x14ac:dyDescent="0.25">
      <c r="B1024" s="77" t="s">
        <v>4338</v>
      </c>
      <c r="C1024" s="77" t="s">
        <v>4339</v>
      </c>
      <c r="D1024" s="78">
        <v>100</v>
      </c>
      <c r="E1024" s="79">
        <v>49</v>
      </c>
      <c r="F1024" s="80">
        <v>4900</v>
      </c>
      <c r="G1024" s="81">
        <v>14.89</v>
      </c>
      <c r="H1024" s="81">
        <v>1489</v>
      </c>
      <c r="I1024" s="78" t="s">
        <v>4743</v>
      </c>
      <c r="J1024" s="78">
        <v>0</v>
      </c>
      <c r="K1024" s="78">
        <v>0</v>
      </c>
      <c r="L1024" s="82">
        <v>15</v>
      </c>
    </row>
    <row r="1025" spans="2:12" ht="15.75" x14ac:dyDescent="0.25">
      <c r="B1025" s="77" t="s">
        <v>4340</v>
      </c>
      <c r="C1025" s="77" t="s">
        <v>4341</v>
      </c>
      <c r="D1025" s="78">
        <v>100</v>
      </c>
      <c r="E1025" s="79">
        <v>47</v>
      </c>
      <c r="F1025" s="80">
        <v>4700</v>
      </c>
      <c r="G1025" s="81">
        <v>14.26</v>
      </c>
      <c r="H1025" s="81">
        <v>1426</v>
      </c>
      <c r="I1025" s="78" t="s">
        <v>4743</v>
      </c>
      <c r="J1025" s="78">
        <v>0</v>
      </c>
      <c r="K1025" s="78">
        <v>0</v>
      </c>
      <c r="L1025" s="82">
        <v>15</v>
      </c>
    </row>
    <row r="1026" spans="2:12" ht="15.75" x14ac:dyDescent="0.25">
      <c r="B1026" s="77" t="s">
        <v>4342</v>
      </c>
      <c r="C1026" s="77" t="s">
        <v>4343</v>
      </c>
      <c r="D1026" s="78">
        <v>77</v>
      </c>
      <c r="E1026" s="79">
        <v>70.599999999999994</v>
      </c>
      <c r="F1026" s="80">
        <v>5436.2</v>
      </c>
      <c r="G1026" s="81">
        <v>24.34</v>
      </c>
      <c r="H1026" s="81">
        <v>1874.18</v>
      </c>
      <c r="I1026" s="78" t="s">
        <v>4755</v>
      </c>
      <c r="J1026" s="78">
        <v>0</v>
      </c>
      <c r="K1026" s="78">
        <v>0</v>
      </c>
      <c r="L1026" s="82">
        <v>12</v>
      </c>
    </row>
    <row r="1027" spans="2:12" ht="15.75" x14ac:dyDescent="0.25">
      <c r="B1027" s="77" t="s">
        <v>4344</v>
      </c>
      <c r="C1027" s="77" t="s">
        <v>4345</v>
      </c>
      <c r="D1027" s="78">
        <v>74</v>
      </c>
      <c r="E1027" s="79">
        <v>23.6</v>
      </c>
      <c r="F1027" s="80">
        <v>1746.4</v>
      </c>
      <c r="G1027" s="81">
        <v>8.14</v>
      </c>
      <c r="H1027" s="81">
        <v>602.36</v>
      </c>
      <c r="I1027" s="78" t="s">
        <v>4755</v>
      </c>
      <c r="J1027" s="78">
        <v>0</v>
      </c>
      <c r="K1027" s="78">
        <v>0</v>
      </c>
      <c r="L1027" s="82">
        <v>11</v>
      </c>
    </row>
    <row r="1028" spans="2:12" ht="15.75" x14ac:dyDescent="0.25">
      <c r="B1028" s="77" t="s">
        <v>4346</v>
      </c>
      <c r="C1028" s="77" t="s">
        <v>4347</v>
      </c>
      <c r="D1028" s="78">
        <v>74</v>
      </c>
      <c r="E1028" s="79">
        <v>22.9</v>
      </c>
      <c r="F1028" s="80">
        <v>1694.6</v>
      </c>
      <c r="G1028" s="81">
        <v>7.89</v>
      </c>
      <c r="H1028" s="81">
        <v>583.86</v>
      </c>
      <c r="I1028" s="78" t="s">
        <v>4755</v>
      </c>
      <c r="J1028" s="78">
        <v>0</v>
      </c>
      <c r="K1028" s="78">
        <v>0</v>
      </c>
      <c r="L1028" s="82">
        <v>11</v>
      </c>
    </row>
    <row r="1029" spans="2:12" ht="15.75" x14ac:dyDescent="0.25">
      <c r="B1029" s="77" t="s">
        <v>4482</v>
      </c>
      <c r="C1029" s="77" t="s">
        <v>4483</v>
      </c>
      <c r="D1029" s="78">
        <v>50</v>
      </c>
      <c r="E1029" s="79">
        <v>24.3</v>
      </c>
      <c r="F1029" s="80">
        <v>1215</v>
      </c>
      <c r="G1029" s="81">
        <v>0.94</v>
      </c>
      <c r="H1029" s="81">
        <v>47</v>
      </c>
      <c r="I1029" s="78" t="s">
        <v>4743</v>
      </c>
      <c r="J1029" s="78">
        <v>0</v>
      </c>
      <c r="K1029" s="78">
        <v>0</v>
      </c>
      <c r="L1029" s="82">
        <v>8</v>
      </c>
    </row>
    <row r="1030" spans="2:12" ht="15.75" x14ac:dyDescent="0.25">
      <c r="B1030" s="77" t="s">
        <v>4496</v>
      </c>
      <c r="C1030" s="77" t="s">
        <v>4497</v>
      </c>
      <c r="D1030" s="78">
        <v>12</v>
      </c>
      <c r="E1030" s="79">
        <v>104.8</v>
      </c>
      <c r="F1030" s="80">
        <v>1257.5999999999999</v>
      </c>
      <c r="G1030" s="81">
        <v>3.91</v>
      </c>
      <c r="H1030" s="81">
        <v>46.92</v>
      </c>
      <c r="I1030" s="78" t="s">
        <v>4743</v>
      </c>
      <c r="J1030" s="78">
        <v>0</v>
      </c>
      <c r="K1030" s="78">
        <v>0</v>
      </c>
      <c r="L1030" s="82">
        <v>2</v>
      </c>
    </row>
    <row r="1031" spans="2:12" ht="15.75" x14ac:dyDescent="0.25">
      <c r="B1031" s="77" t="s">
        <v>4498</v>
      </c>
      <c r="C1031" s="77" t="s">
        <v>4499</v>
      </c>
      <c r="D1031" s="78">
        <v>66</v>
      </c>
      <c r="E1031" s="79">
        <v>104</v>
      </c>
      <c r="F1031" s="80">
        <v>6864</v>
      </c>
      <c r="G1031" s="81">
        <v>3.88</v>
      </c>
      <c r="H1031" s="81">
        <v>256.08</v>
      </c>
      <c r="I1031" s="78" t="s">
        <v>4743</v>
      </c>
      <c r="J1031" s="78">
        <v>0</v>
      </c>
      <c r="K1031" s="78">
        <v>0</v>
      </c>
      <c r="L1031" s="82">
        <v>12</v>
      </c>
    </row>
    <row r="1032" spans="2:12" ht="15.75" x14ac:dyDescent="0.25">
      <c r="B1032" s="77" t="s">
        <v>4508</v>
      </c>
      <c r="C1032" s="77" t="s">
        <v>4509</v>
      </c>
      <c r="D1032" s="78">
        <v>26</v>
      </c>
      <c r="E1032" s="79">
        <v>1</v>
      </c>
      <c r="F1032" s="80">
        <v>26</v>
      </c>
      <c r="G1032" s="81">
        <v>0.05</v>
      </c>
      <c r="H1032" s="81">
        <v>1.3</v>
      </c>
      <c r="I1032" s="78" t="s">
        <v>4743</v>
      </c>
      <c r="J1032" s="78">
        <v>0</v>
      </c>
      <c r="K1032" s="78">
        <v>0</v>
      </c>
      <c r="L1032" s="82">
        <v>4</v>
      </c>
    </row>
    <row r="1033" spans="2:12" ht="15.75" x14ac:dyDescent="0.25">
      <c r="B1033" s="77" t="s">
        <v>4510</v>
      </c>
      <c r="C1033" s="77" t="s">
        <v>4511</v>
      </c>
      <c r="D1033" s="78">
        <v>22</v>
      </c>
      <c r="E1033" s="79">
        <v>5.0999999999999996</v>
      </c>
      <c r="F1033" s="80">
        <v>112.2</v>
      </c>
      <c r="G1033" s="81">
        <v>0.22</v>
      </c>
      <c r="H1033" s="81">
        <v>4.84</v>
      </c>
      <c r="I1033" s="78" t="s">
        <v>4743</v>
      </c>
      <c r="J1033" s="78">
        <v>0</v>
      </c>
      <c r="K1033" s="78">
        <v>0</v>
      </c>
      <c r="L1033" s="82">
        <v>4</v>
      </c>
    </row>
    <row r="1034" spans="2:12" ht="15.75" x14ac:dyDescent="0.25">
      <c r="B1034" s="77" t="s">
        <v>4516</v>
      </c>
      <c r="C1034" s="77" t="s">
        <v>4517</v>
      </c>
      <c r="D1034" s="78">
        <v>24</v>
      </c>
      <c r="E1034" s="79">
        <v>185</v>
      </c>
      <c r="F1034" s="80">
        <v>4440</v>
      </c>
      <c r="G1034" s="81">
        <v>6.49</v>
      </c>
      <c r="H1034" s="81">
        <v>155.76</v>
      </c>
      <c r="I1034" s="78" t="s">
        <v>4743</v>
      </c>
      <c r="J1034" s="78">
        <v>0</v>
      </c>
      <c r="K1034" s="78">
        <v>0</v>
      </c>
      <c r="L1034" s="82">
        <v>4</v>
      </c>
    </row>
    <row r="1035" spans="2:12" ht="15.75" x14ac:dyDescent="0.25">
      <c r="B1035" s="77" t="s">
        <v>4520</v>
      </c>
      <c r="C1035" s="77" t="s">
        <v>4521</v>
      </c>
      <c r="D1035" s="78">
        <v>10</v>
      </c>
      <c r="E1035" s="79">
        <v>311.5</v>
      </c>
      <c r="F1035" s="80">
        <v>3115</v>
      </c>
      <c r="G1035" s="81">
        <v>8.3000000000000007</v>
      </c>
      <c r="H1035" s="81">
        <v>83</v>
      </c>
      <c r="I1035" s="78" t="s">
        <v>4743</v>
      </c>
      <c r="J1035" s="78">
        <v>0</v>
      </c>
      <c r="K1035" s="78">
        <v>0</v>
      </c>
      <c r="L1035" s="82">
        <v>2</v>
      </c>
    </row>
    <row r="1036" spans="2:12" ht="15.75" x14ac:dyDescent="0.25">
      <c r="B1036" s="77" t="s">
        <v>4528</v>
      </c>
      <c r="C1036" s="77" t="s">
        <v>4529</v>
      </c>
      <c r="D1036" s="78">
        <v>6</v>
      </c>
      <c r="E1036" s="79">
        <v>515.5</v>
      </c>
      <c r="F1036" s="80">
        <v>3093</v>
      </c>
      <c r="G1036" s="81">
        <v>11.42</v>
      </c>
      <c r="H1036" s="81">
        <v>68.52</v>
      </c>
      <c r="I1036" s="78" t="s">
        <v>4743</v>
      </c>
      <c r="J1036" s="78">
        <v>0</v>
      </c>
      <c r="K1036" s="78">
        <v>0</v>
      </c>
      <c r="L1036" s="82">
        <v>1</v>
      </c>
    </row>
    <row r="1037" spans="2:12" ht="15.75" x14ac:dyDescent="0.25">
      <c r="B1037" s="77" t="s">
        <v>4536</v>
      </c>
      <c r="C1037" s="77" t="s">
        <v>4537</v>
      </c>
      <c r="D1037" s="78">
        <v>11</v>
      </c>
      <c r="E1037" s="79">
        <v>255.3</v>
      </c>
      <c r="F1037" s="80">
        <v>2808.3</v>
      </c>
      <c r="G1037" s="81">
        <v>9.5500000000000007</v>
      </c>
      <c r="H1037" s="81">
        <v>105.05</v>
      </c>
      <c r="I1037" s="78" t="s">
        <v>4743</v>
      </c>
      <c r="J1037" s="78">
        <v>0</v>
      </c>
      <c r="K1037" s="78">
        <v>0</v>
      </c>
      <c r="L1037" s="82">
        <v>2</v>
      </c>
    </row>
    <row r="1038" spans="2:12" ht="15.75" x14ac:dyDescent="0.25">
      <c r="B1038" s="77" t="s">
        <v>4548</v>
      </c>
      <c r="C1038" s="77" t="s">
        <v>4549</v>
      </c>
      <c r="D1038" s="78">
        <v>1</v>
      </c>
      <c r="E1038" s="79">
        <v>262.3</v>
      </c>
      <c r="F1038" s="80">
        <v>262.3</v>
      </c>
      <c r="G1038" s="81">
        <v>6.91</v>
      </c>
      <c r="H1038" s="81">
        <v>6.91</v>
      </c>
      <c r="I1038" s="78" t="s">
        <v>4743</v>
      </c>
      <c r="J1038" s="78">
        <v>0</v>
      </c>
      <c r="K1038" s="78">
        <v>0</v>
      </c>
      <c r="L1038" s="82">
        <v>1</v>
      </c>
    </row>
    <row r="1039" spans="2:12" ht="15.75" x14ac:dyDescent="0.25">
      <c r="B1039" s="77" t="s">
        <v>4550</v>
      </c>
      <c r="C1039" s="77" t="s">
        <v>4551</v>
      </c>
      <c r="D1039" s="78">
        <v>1</v>
      </c>
      <c r="E1039" s="79">
        <v>264.3</v>
      </c>
      <c r="F1039" s="80">
        <v>264.3</v>
      </c>
      <c r="G1039" s="81">
        <v>6.98</v>
      </c>
      <c r="H1039" s="81">
        <v>6.98</v>
      </c>
      <c r="I1039" s="78" t="s">
        <v>4743</v>
      </c>
      <c r="J1039" s="78">
        <v>0</v>
      </c>
      <c r="K1039" s="78">
        <v>0</v>
      </c>
      <c r="L1039" s="82">
        <v>1</v>
      </c>
    </row>
    <row r="1040" spans="2:12" ht="15.75" x14ac:dyDescent="0.25">
      <c r="B1040" s="77" t="s">
        <v>4572</v>
      </c>
      <c r="C1040" s="77" t="s">
        <v>4573</v>
      </c>
      <c r="D1040" s="78">
        <v>11</v>
      </c>
      <c r="E1040" s="79">
        <v>231.4</v>
      </c>
      <c r="F1040" s="80">
        <v>2545.4</v>
      </c>
      <c r="G1040" s="81">
        <v>7.76</v>
      </c>
      <c r="H1040" s="81">
        <v>85.36</v>
      </c>
      <c r="I1040" s="78" t="s">
        <v>4743</v>
      </c>
      <c r="J1040" s="78">
        <v>0</v>
      </c>
      <c r="K1040" s="78">
        <v>0</v>
      </c>
      <c r="L1040" s="82">
        <v>2</v>
      </c>
    </row>
    <row r="1041" spans="2:12" ht="15.75" x14ac:dyDescent="0.25">
      <c r="B1041" s="77" t="s">
        <v>4578</v>
      </c>
      <c r="C1041" s="77" t="s">
        <v>4579</v>
      </c>
      <c r="D1041" s="78">
        <v>11</v>
      </c>
      <c r="E1041" s="79">
        <v>181</v>
      </c>
      <c r="F1041" s="80">
        <v>1991</v>
      </c>
      <c r="G1041" s="81">
        <v>4.83</v>
      </c>
      <c r="H1041" s="81">
        <v>53.13</v>
      </c>
      <c r="I1041" s="78" t="s">
        <v>4743</v>
      </c>
      <c r="J1041" s="78">
        <v>0</v>
      </c>
      <c r="K1041" s="78">
        <v>0</v>
      </c>
      <c r="L1041" s="82">
        <v>2</v>
      </c>
    </row>
    <row r="1042" spans="2:12" ht="15.75" x14ac:dyDescent="0.25">
      <c r="B1042" s="77" t="s">
        <v>4588</v>
      </c>
      <c r="C1042" s="77" t="s">
        <v>4589</v>
      </c>
      <c r="D1042" s="78">
        <v>6</v>
      </c>
      <c r="E1042" s="79">
        <v>111.8</v>
      </c>
      <c r="F1042" s="80">
        <v>670.8</v>
      </c>
      <c r="G1042" s="81">
        <v>2.98</v>
      </c>
      <c r="H1042" s="81">
        <v>17.88</v>
      </c>
      <c r="I1042" s="78" t="s">
        <v>4743</v>
      </c>
      <c r="J1042" s="78">
        <v>0</v>
      </c>
      <c r="K1042" s="78">
        <v>0</v>
      </c>
      <c r="L1042" s="82">
        <v>1</v>
      </c>
    </row>
    <row r="1043" spans="2:12" ht="15.75" x14ac:dyDescent="0.25">
      <c r="B1043" s="77" t="s">
        <v>4590</v>
      </c>
      <c r="C1043" s="77" t="s">
        <v>4591</v>
      </c>
      <c r="D1043" s="78">
        <v>24</v>
      </c>
      <c r="E1043" s="79">
        <v>113.4</v>
      </c>
      <c r="F1043" s="80">
        <v>2721.6</v>
      </c>
      <c r="G1043" s="81">
        <v>3.02</v>
      </c>
      <c r="H1043" s="81">
        <v>72.48</v>
      </c>
      <c r="I1043" s="78" t="s">
        <v>4743</v>
      </c>
      <c r="J1043" s="78">
        <v>0</v>
      </c>
      <c r="K1043" s="78">
        <v>0</v>
      </c>
      <c r="L1043" s="82">
        <v>4</v>
      </c>
    </row>
    <row r="1044" spans="2:12" ht="15.75" x14ac:dyDescent="0.25">
      <c r="B1044" s="77" t="s">
        <v>4592</v>
      </c>
      <c r="C1044" s="77" t="s">
        <v>4593</v>
      </c>
      <c r="D1044" s="78">
        <v>24</v>
      </c>
      <c r="E1044" s="79">
        <v>116.8</v>
      </c>
      <c r="F1044" s="80">
        <v>2803.2</v>
      </c>
      <c r="G1044" s="81">
        <v>3.11</v>
      </c>
      <c r="H1044" s="81">
        <v>74.64</v>
      </c>
      <c r="I1044" s="78" t="s">
        <v>4743</v>
      </c>
      <c r="J1044" s="78">
        <v>0</v>
      </c>
      <c r="K1044" s="78">
        <v>0</v>
      </c>
      <c r="L1044" s="82">
        <v>4</v>
      </c>
    </row>
    <row r="1045" spans="2:12" ht="15.75" x14ac:dyDescent="0.25">
      <c r="B1045" s="77" t="s">
        <v>4594</v>
      </c>
      <c r="C1045" s="77" t="s">
        <v>4595</v>
      </c>
      <c r="D1045" s="78">
        <v>12</v>
      </c>
      <c r="E1045" s="79">
        <v>113.4</v>
      </c>
      <c r="F1045" s="80">
        <v>1360.8</v>
      </c>
      <c r="G1045" s="81">
        <v>3.02</v>
      </c>
      <c r="H1045" s="81">
        <v>36.24</v>
      </c>
      <c r="I1045" s="78" t="s">
        <v>4743</v>
      </c>
      <c r="J1045" s="78">
        <v>0</v>
      </c>
      <c r="K1045" s="78">
        <v>0</v>
      </c>
      <c r="L1045" s="82">
        <v>2</v>
      </c>
    </row>
    <row r="1046" spans="2:12" ht="15.75" x14ac:dyDescent="0.25">
      <c r="B1046" s="77" t="s">
        <v>4596</v>
      </c>
      <c r="C1046" s="77" t="s">
        <v>4597</v>
      </c>
      <c r="D1046" s="78">
        <v>6</v>
      </c>
      <c r="E1046" s="79">
        <v>111.8</v>
      </c>
      <c r="F1046" s="80">
        <v>670.8</v>
      </c>
      <c r="G1046" s="81">
        <v>2.98</v>
      </c>
      <c r="H1046" s="81">
        <v>17.88</v>
      </c>
      <c r="I1046" s="78" t="s">
        <v>4743</v>
      </c>
      <c r="J1046" s="78">
        <v>0</v>
      </c>
      <c r="K1046" s="78">
        <v>0</v>
      </c>
      <c r="L1046" s="82">
        <v>1</v>
      </c>
    </row>
    <row r="1047" spans="2:12" ht="15.75" x14ac:dyDescent="0.25">
      <c r="B1047" s="77" t="s">
        <v>4618</v>
      </c>
      <c r="C1047" s="77" t="s">
        <v>4619</v>
      </c>
      <c r="D1047" s="78">
        <v>7</v>
      </c>
      <c r="E1047" s="79">
        <v>14.9</v>
      </c>
      <c r="F1047" s="80">
        <v>104.3</v>
      </c>
      <c r="G1047" s="81">
        <v>0.43</v>
      </c>
      <c r="H1047" s="81">
        <v>3.01</v>
      </c>
      <c r="I1047" s="78" t="s">
        <v>4743</v>
      </c>
      <c r="J1047" s="78">
        <v>0</v>
      </c>
      <c r="K1047" s="78">
        <v>0</v>
      </c>
      <c r="L1047" s="82">
        <v>1</v>
      </c>
    </row>
    <row r="1048" spans="2:12" ht="15.75" x14ac:dyDescent="0.25">
      <c r="B1048" s="77" t="s">
        <v>4620</v>
      </c>
      <c r="C1048" s="77" t="s">
        <v>4621</v>
      </c>
      <c r="D1048" s="78">
        <v>18</v>
      </c>
      <c r="E1048" s="79">
        <v>4.8</v>
      </c>
      <c r="F1048" s="80">
        <v>86.4</v>
      </c>
      <c r="G1048" s="81">
        <v>0.25</v>
      </c>
      <c r="H1048" s="81">
        <v>4.5</v>
      </c>
      <c r="I1048" s="78" t="s">
        <v>4743</v>
      </c>
      <c r="J1048" s="78">
        <v>0</v>
      </c>
      <c r="K1048" s="78">
        <v>0</v>
      </c>
      <c r="L1048" s="82">
        <v>3</v>
      </c>
    </row>
    <row r="1049" spans="2:12" ht="15.75" x14ac:dyDescent="0.25">
      <c r="B1049" s="77" t="s">
        <v>4622</v>
      </c>
      <c r="C1049" s="77" t="s">
        <v>4623</v>
      </c>
      <c r="D1049" s="78">
        <v>14</v>
      </c>
      <c r="E1049" s="79">
        <v>235.1</v>
      </c>
      <c r="F1049" s="80">
        <v>3291.4</v>
      </c>
      <c r="G1049" s="81">
        <v>6.19</v>
      </c>
      <c r="H1049" s="81">
        <v>86.66</v>
      </c>
      <c r="I1049" s="78" t="s">
        <v>4742</v>
      </c>
      <c r="J1049" s="78">
        <v>0</v>
      </c>
      <c r="K1049" s="78">
        <v>0</v>
      </c>
      <c r="L1049" s="82">
        <v>2</v>
      </c>
    </row>
    <row r="1050" spans="2:12" ht="15.75" x14ac:dyDescent="0.25">
      <c r="B1050" s="77" t="s">
        <v>4624</v>
      </c>
      <c r="C1050" s="77" t="s">
        <v>4625</v>
      </c>
      <c r="D1050" s="78">
        <v>14</v>
      </c>
      <c r="E1050" s="79">
        <v>232.1</v>
      </c>
      <c r="F1050" s="80">
        <v>3249.4</v>
      </c>
      <c r="G1050" s="81">
        <v>6.11</v>
      </c>
      <c r="H1050" s="81">
        <v>85.54</v>
      </c>
      <c r="I1050" s="78" t="s">
        <v>4742</v>
      </c>
      <c r="J1050" s="78">
        <v>0</v>
      </c>
      <c r="K1050" s="78">
        <v>0</v>
      </c>
      <c r="L1050" s="82">
        <v>2</v>
      </c>
    </row>
    <row r="1051" spans="2:12" ht="15.75" x14ac:dyDescent="0.25">
      <c r="B1051" s="77" t="s">
        <v>4646</v>
      </c>
      <c r="C1051" s="77" t="s">
        <v>4647</v>
      </c>
      <c r="D1051" s="78">
        <v>25</v>
      </c>
      <c r="E1051" s="79">
        <v>53.5</v>
      </c>
      <c r="F1051" s="80">
        <v>1337.5</v>
      </c>
      <c r="G1051" s="81">
        <v>1.73</v>
      </c>
      <c r="H1051" s="81">
        <v>43.25</v>
      </c>
      <c r="I1051" s="78" t="s">
        <v>4742</v>
      </c>
      <c r="J1051" s="78">
        <v>0</v>
      </c>
      <c r="K1051" s="78">
        <v>0</v>
      </c>
      <c r="L1051" s="82">
        <v>4</v>
      </c>
    </row>
    <row r="1052" spans="2:12" ht="15.75" x14ac:dyDescent="0.25">
      <c r="B1052" s="77" t="s">
        <v>4680</v>
      </c>
      <c r="C1052" s="77" t="s">
        <v>4681</v>
      </c>
      <c r="D1052" s="78">
        <v>12</v>
      </c>
      <c r="E1052" s="79">
        <v>28.9</v>
      </c>
      <c r="F1052" s="80">
        <v>346.8</v>
      </c>
      <c r="G1052" s="81">
        <v>0.82</v>
      </c>
      <c r="H1052" s="81">
        <v>9.84</v>
      </c>
      <c r="I1052" s="78" t="s">
        <v>4743</v>
      </c>
      <c r="J1052" s="78">
        <v>0</v>
      </c>
      <c r="K1052" s="78">
        <v>0</v>
      </c>
      <c r="L1052" s="82">
        <v>2</v>
      </c>
    </row>
    <row r="1053" spans="2:12" ht="15.75" x14ac:dyDescent="0.25">
      <c r="B1053" s="77" t="s">
        <v>4690</v>
      </c>
      <c r="C1053" s="77" t="s">
        <v>4691</v>
      </c>
      <c r="D1053" s="78">
        <v>13</v>
      </c>
      <c r="E1053" s="79">
        <v>10.9</v>
      </c>
      <c r="F1053" s="80">
        <v>141.69999999999999</v>
      </c>
      <c r="G1053" s="81">
        <v>0.56999999999999995</v>
      </c>
      <c r="H1053" s="81">
        <v>7.41</v>
      </c>
      <c r="I1053" s="78" t="s">
        <v>4743</v>
      </c>
      <c r="J1053" s="78">
        <v>0</v>
      </c>
      <c r="K1053" s="78">
        <v>0</v>
      </c>
      <c r="L1053" s="82">
        <v>2</v>
      </c>
    </row>
    <row r="1054" spans="2:12" ht="15.75" x14ac:dyDescent="0.25">
      <c r="B1054" s="77" t="s">
        <v>4694</v>
      </c>
      <c r="C1054" s="77" t="s">
        <v>4695</v>
      </c>
      <c r="D1054" s="78">
        <v>12</v>
      </c>
      <c r="E1054" s="79">
        <v>8.8000000000000007</v>
      </c>
      <c r="F1054" s="80">
        <v>105.6</v>
      </c>
      <c r="G1054" s="81">
        <v>0.46</v>
      </c>
      <c r="H1054" s="81">
        <v>5.52</v>
      </c>
      <c r="I1054" s="78" t="s">
        <v>4743</v>
      </c>
      <c r="J1054" s="78">
        <v>0</v>
      </c>
      <c r="K1054" s="78">
        <v>0</v>
      </c>
      <c r="L1054" s="82">
        <v>2</v>
      </c>
    </row>
    <row r="1055" spans="2:12" ht="15.75" x14ac:dyDescent="0.25">
      <c r="B1055" s="77" t="s">
        <v>4696</v>
      </c>
      <c r="C1055" s="77" t="s">
        <v>4697</v>
      </c>
      <c r="D1055" s="78">
        <v>12</v>
      </c>
      <c r="E1055" s="79">
        <v>10.5</v>
      </c>
      <c r="F1055" s="80">
        <v>126</v>
      </c>
      <c r="G1055" s="81">
        <v>0.55000000000000004</v>
      </c>
      <c r="H1055" s="81">
        <v>6.6</v>
      </c>
      <c r="I1055" s="78" t="s">
        <v>4743</v>
      </c>
      <c r="J1055" s="78">
        <v>0</v>
      </c>
      <c r="K1055" s="78">
        <v>0</v>
      </c>
      <c r="L1055" s="82">
        <v>2</v>
      </c>
    </row>
    <row r="1056" spans="2:12" ht="15.75" x14ac:dyDescent="0.25">
      <c r="B1056" s="77" t="s">
        <v>4710</v>
      </c>
      <c r="C1056" s="77" t="s">
        <v>4711</v>
      </c>
      <c r="D1056" s="78">
        <v>11</v>
      </c>
      <c r="E1056" s="79">
        <v>1414.8</v>
      </c>
      <c r="F1056" s="80">
        <v>15562.8</v>
      </c>
      <c r="G1056" s="81">
        <v>34.65</v>
      </c>
      <c r="H1056" s="81">
        <v>381.15</v>
      </c>
      <c r="I1056" s="78" t="s">
        <v>4743</v>
      </c>
      <c r="J1056" s="78">
        <v>0</v>
      </c>
      <c r="K1056" s="78">
        <v>0</v>
      </c>
      <c r="L1056" s="82">
        <v>2</v>
      </c>
    </row>
    <row r="1057" spans="1:12" ht="15.75" x14ac:dyDescent="0.25">
      <c r="B1057" s="77" t="s">
        <v>4712</v>
      </c>
      <c r="C1057" s="77" t="s">
        <v>4713</v>
      </c>
      <c r="D1057" s="78">
        <v>128</v>
      </c>
      <c r="E1057" s="79">
        <v>1.6</v>
      </c>
      <c r="F1057" s="80">
        <v>204.8</v>
      </c>
      <c r="G1057" s="81">
        <v>0.03</v>
      </c>
      <c r="H1057" s="81">
        <v>3.84</v>
      </c>
      <c r="I1057" s="78" t="s">
        <v>4743</v>
      </c>
      <c r="J1057" s="78">
        <v>0</v>
      </c>
      <c r="K1057" s="78">
        <v>0</v>
      </c>
      <c r="L1057" s="82">
        <v>16</v>
      </c>
    </row>
    <row r="1058" spans="1:12" x14ac:dyDescent="0.25">
      <c r="A1058" t="s">
        <v>4791</v>
      </c>
    </row>
    <row r="1059" spans="1:12" ht="15.75" x14ac:dyDescent="0.25">
      <c r="B1059" s="77" t="s">
        <v>3678</v>
      </c>
      <c r="C1059" s="77" t="s">
        <v>3679</v>
      </c>
      <c r="D1059" s="78">
        <v>13</v>
      </c>
      <c r="E1059" s="79">
        <v>45.5</v>
      </c>
      <c r="F1059" s="80">
        <v>591.5</v>
      </c>
      <c r="G1059" s="81">
        <v>1.28</v>
      </c>
      <c r="H1059" s="81">
        <v>16.64</v>
      </c>
      <c r="I1059" s="78" t="s">
        <v>4742</v>
      </c>
      <c r="J1059" s="78">
        <v>0</v>
      </c>
      <c r="K1059" s="78">
        <v>0</v>
      </c>
      <c r="L1059" s="82">
        <v>2</v>
      </c>
    </row>
    <row r="1060" spans="1:12" ht="15.75" x14ac:dyDescent="0.25">
      <c r="B1060" s="77" t="s">
        <v>3684</v>
      </c>
      <c r="C1060" s="77" t="s">
        <v>3685</v>
      </c>
      <c r="D1060" s="78">
        <v>3</v>
      </c>
      <c r="E1060" s="79">
        <v>4551.2</v>
      </c>
      <c r="F1060" s="80">
        <v>13653.6</v>
      </c>
      <c r="G1060" s="81">
        <v>57.72</v>
      </c>
      <c r="H1060" s="81">
        <v>173.16</v>
      </c>
      <c r="I1060" s="78" t="s">
        <v>4742</v>
      </c>
      <c r="J1060" s="78">
        <v>1</v>
      </c>
      <c r="K1060" s="78">
        <v>4551.2</v>
      </c>
      <c r="L1060" s="82">
        <v>1</v>
      </c>
    </row>
    <row r="1061" spans="1:12" ht="15.75" x14ac:dyDescent="0.25">
      <c r="B1061" s="77" t="s">
        <v>3698</v>
      </c>
      <c r="C1061" s="77" t="s">
        <v>3699</v>
      </c>
      <c r="D1061" s="78">
        <v>1</v>
      </c>
      <c r="E1061" s="79">
        <v>4381.8999999999996</v>
      </c>
      <c r="F1061" s="80">
        <v>4381.8999999999996</v>
      </c>
      <c r="G1061" s="81">
        <v>54.69</v>
      </c>
      <c r="H1061" s="81">
        <v>54.69</v>
      </c>
      <c r="I1061" s="78" t="s">
        <v>4742</v>
      </c>
      <c r="J1061" s="78">
        <v>1</v>
      </c>
      <c r="K1061" s="78">
        <v>4381.8999999999996</v>
      </c>
      <c r="L1061" s="82">
        <v>0</v>
      </c>
    </row>
    <row r="1062" spans="1:12" ht="15.75" x14ac:dyDescent="0.25">
      <c r="B1062" s="77" t="s">
        <v>3734</v>
      </c>
      <c r="C1062" s="77" t="s">
        <v>3735</v>
      </c>
      <c r="D1062" s="78">
        <v>2</v>
      </c>
      <c r="E1062" s="79">
        <v>645.79999999999995</v>
      </c>
      <c r="F1062" s="80">
        <v>1291.5999999999999</v>
      </c>
      <c r="G1062" s="81">
        <v>12.24</v>
      </c>
      <c r="H1062" s="81">
        <v>24.48</v>
      </c>
      <c r="I1062" s="78" t="s">
        <v>4742</v>
      </c>
      <c r="J1062" s="78">
        <v>0</v>
      </c>
      <c r="K1062" s="78">
        <v>0</v>
      </c>
      <c r="L1062" s="82">
        <v>1</v>
      </c>
    </row>
    <row r="1063" spans="1:12" ht="15.75" x14ac:dyDescent="0.25">
      <c r="B1063" s="77" t="s">
        <v>3736</v>
      </c>
      <c r="C1063" s="77" t="s">
        <v>3737</v>
      </c>
      <c r="D1063" s="78">
        <v>2</v>
      </c>
      <c r="E1063" s="79">
        <v>658.1</v>
      </c>
      <c r="F1063" s="80">
        <v>1316.2</v>
      </c>
      <c r="G1063" s="81">
        <v>12.56</v>
      </c>
      <c r="H1063" s="81">
        <v>25.12</v>
      </c>
      <c r="I1063" s="78" t="s">
        <v>4742</v>
      </c>
      <c r="J1063" s="78">
        <v>0</v>
      </c>
      <c r="K1063" s="78">
        <v>0</v>
      </c>
      <c r="L1063" s="82">
        <v>1</v>
      </c>
    </row>
    <row r="1064" spans="1:12" ht="15.75" x14ac:dyDescent="0.25">
      <c r="B1064" s="77" t="s">
        <v>3738</v>
      </c>
      <c r="C1064" s="77" t="s">
        <v>3739</v>
      </c>
      <c r="D1064" s="78">
        <v>2</v>
      </c>
      <c r="E1064" s="79">
        <v>645.79999999999995</v>
      </c>
      <c r="F1064" s="80">
        <v>1291.5999999999999</v>
      </c>
      <c r="G1064" s="81">
        <v>12.24</v>
      </c>
      <c r="H1064" s="81">
        <v>24.48</v>
      </c>
      <c r="I1064" s="78" t="s">
        <v>4743</v>
      </c>
      <c r="J1064" s="78">
        <v>0</v>
      </c>
      <c r="K1064" s="78">
        <v>0</v>
      </c>
      <c r="L1064" s="82">
        <v>2</v>
      </c>
    </row>
    <row r="1065" spans="1:12" ht="15.75" x14ac:dyDescent="0.25">
      <c r="B1065" s="77" t="s">
        <v>3740</v>
      </c>
      <c r="C1065" s="77" t="s">
        <v>3741</v>
      </c>
      <c r="D1065" s="78">
        <v>2</v>
      </c>
      <c r="E1065" s="79">
        <v>658.3</v>
      </c>
      <c r="F1065" s="80">
        <v>1316.6</v>
      </c>
      <c r="G1065" s="81">
        <v>12.62</v>
      </c>
      <c r="H1065" s="81">
        <v>25.24</v>
      </c>
      <c r="I1065" s="78" t="s">
        <v>4742</v>
      </c>
      <c r="J1065" s="78">
        <v>0</v>
      </c>
      <c r="K1065" s="78">
        <v>0</v>
      </c>
      <c r="L1065" s="82">
        <v>1</v>
      </c>
    </row>
    <row r="1066" spans="1:12" ht="15.75" x14ac:dyDescent="0.25">
      <c r="B1066" s="77" t="s">
        <v>3742</v>
      </c>
      <c r="C1066" s="77" t="s">
        <v>3743</v>
      </c>
      <c r="D1066" s="78">
        <v>1</v>
      </c>
      <c r="E1066" s="79">
        <v>691.2</v>
      </c>
      <c r="F1066" s="80">
        <v>691.2</v>
      </c>
      <c r="G1066" s="81">
        <v>13.51</v>
      </c>
      <c r="H1066" s="81">
        <v>13.51</v>
      </c>
      <c r="I1066" s="78" t="s">
        <v>4742</v>
      </c>
      <c r="J1066" s="78">
        <v>0</v>
      </c>
      <c r="K1066" s="78">
        <v>0</v>
      </c>
      <c r="L1066" s="82">
        <v>1</v>
      </c>
    </row>
    <row r="1067" spans="1:12" ht="15.75" x14ac:dyDescent="0.25">
      <c r="B1067" s="77" t="s">
        <v>3744</v>
      </c>
      <c r="C1067" s="77" t="s">
        <v>3745</v>
      </c>
      <c r="D1067" s="78">
        <v>1</v>
      </c>
      <c r="E1067" s="79">
        <v>678.9</v>
      </c>
      <c r="F1067" s="80">
        <v>678.9</v>
      </c>
      <c r="G1067" s="81">
        <v>13.19</v>
      </c>
      <c r="H1067" s="81">
        <v>13.19</v>
      </c>
      <c r="I1067" s="78" t="s">
        <v>4743</v>
      </c>
      <c r="J1067" s="78">
        <v>0</v>
      </c>
      <c r="K1067" s="78">
        <v>0</v>
      </c>
      <c r="L1067" s="82">
        <v>1</v>
      </c>
    </row>
    <row r="1068" spans="1:12" ht="15.75" x14ac:dyDescent="0.25">
      <c r="B1068" s="77" t="s">
        <v>3746</v>
      </c>
      <c r="C1068" s="77" t="s">
        <v>3747</v>
      </c>
      <c r="D1068" s="78">
        <v>1</v>
      </c>
      <c r="E1068" s="79">
        <v>678.7</v>
      </c>
      <c r="F1068" s="80">
        <v>678.7</v>
      </c>
      <c r="G1068" s="81">
        <v>13.18</v>
      </c>
      <c r="H1068" s="81">
        <v>13.18</v>
      </c>
      <c r="I1068" s="78" t="s">
        <v>4743</v>
      </c>
      <c r="J1068" s="78">
        <v>0</v>
      </c>
      <c r="K1068" s="78">
        <v>0</v>
      </c>
      <c r="L1068" s="82">
        <v>1</v>
      </c>
    </row>
    <row r="1069" spans="1:12" ht="15.75" x14ac:dyDescent="0.25">
      <c r="B1069" s="77" t="s">
        <v>3786</v>
      </c>
      <c r="C1069" s="77" t="s">
        <v>3787</v>
      </c>
      <c r="D1069" s="78">
        <v>75</v>
      </c>
      <c r="E1069" s="79">
        <v>118.4</v>
      </c>
      <c r="F1069" s="80">
        <v>8880</v>
      </c>
      <c r="G1069" s="81">
        <v>4.2300000000000004</v>
      </c>
      <c r="H1069" s="81">
        <v>317.25</v>
      </c>
      <c r="I1069" s="78" t="s">
        <v>4743</v>
      </c>
      <c r="J1069" s="78">
        <v>0</v>
      </c>
      <c r="K1069" s="78">
        <v>0</v>
      </c>
      <c r="L1069" s="82">
        <v>11</v>
      </c>
    </row>
    <row r="1070" spans="1:12" ht="15.75" x14ac:dyDescent="0.25">
      <c r="B1070" s="77" t="s">
        <v>3788</v>
      </c>
      <c r="C1070" s="77" t="s">
        <v>3789</v>
      </c>
      <c r="D1070" s="78">
        <v>1</v>
      </c>
      <c r="E1070" s="79">
        <v>22.3</v>
      </c>
      <c r="F1070" s="80">
        <v>22.3</v>
      </c>
      <c r="G1070" s="81">
        <v>0.8</v>
      </c>
      <c r="H1070" s="81">
        <v>0.8</v>
      </c>
      <c r="I1070" s="78" t="s">
        <v>4743</v>
      </c>
      <c r="J1070" s="78">
        <v>0</v>
      </c>
      <c r="K1070" s="78">
        <v>0</v>
      </c>
      <c r="L1070" s="82">
        <v>1</v>
      </c>
    </row>
    <row r="1071" spans="1:12" ht="15.75" x14ac:dyDescent="0.25">
      <c r="B1071" s="77" t="s">
        <v>3790</v>
      </c>
      <c r="C1071" s="77" t="s">
        <v>3791</v>
      </c>
      <c r="D1071" s="78">
        <v>1</v>
      </c>
      <c r="E1071" s="79">
        <v>35</v>
      </c>
      <c r="F1071" s="80">
        <v>35</v>
      </c>
      <c r="G1071" s="81">
        <v>1.25</v>
      </c>
      <c r="H1071" s="81">
        <v>1.25</v>
      </c>
      <c r="I1071" s="78" t="s">
        <v>4743</v>
      </c>
      <c r="J1071" s="78">
        <v>0</v>
      </c>
      <c r="K1071" s="78">
        <v>0</v>
      </c>
      <c r="L1071" s="82">
        <v>1</v>
      </c>
    </row>
    <row r="1072" spans="1:12" ht="15.75" x14ac:dyDescent="0.25">
      <c r="B1072" s="77" t="s">
        <v>3792</v>
      </c>
      <c r="C1072" s="77" t="s">
        <v>3793</v>
      </c>
      <c r="D1072" s="78">
        <v>1</v>
      </c>
      <c r="E1072" s="79">
        <v>46.3</v>
      </c>
      <c r="F1072" s="80">
        <v>46.3</v>
      </c>
      <c r="G1072" s="81">
        <v>1.63</v>
      </c>
      <c r="H1072" s="81">
        <v>1.63</v>
      </c>
      <c r="I1072" s="78" t="s">
        <v>4743</v>
      </c>
      <c r="J1072" s="78">
        <v>0</v>
      </c>
      <c r="K1072" s="78">
        <v>0</v>
      </c>
      <c r="L1072" s="82">
        <v>1</v>
      </c>
    </row>
    <row r="1073" spans="2:12" ht="15.75" x14ac:dyDescent="0.25">
      <c r="B1073" s="77" t="s">
        <v>3794</v>
      </c>
      <c r="C1073" s="77" t="s">
        <v>3795</v>
      </c>
      <c r="D1073" s="78">
        <v>1</v>
      </c>
      <c r="E1073" s="79">
        <v>40.5</v>
      </c>
      <c r="F1073" s="80">
        <v>40.5</v>
      </c>
      <c r="G1073" s="81">
        <v>1.43</v>
      </c>
      <c r="H1073" s="81">
        <v>1.43</v>
      </c>
      <c r="I1073" s="78" t="s">
        <v>4743</v>
      </c>
      <c r="J1073" s="78">
        <v>0</v>
      </c>
      <c r="K1073" s="78">
        <v>0</v>
      </c>
      <c r="L1073" s="82">
        <v>1</v>
      </c>
    </row>
    <row r="1074" spans="2:12" ht="15.75" x14ac:dyDescent="0.25">
      <c r="B1074" s="77" t="s">
        <v>3796</v>
      </c>
      <c r="C1074" s="77" t="s">
        <v>3797</v>
      </c>
      <c r="D1074" s="78">
        <v>9</v>
      </c>
      <c r="E1074" s="79">
        <v>50.3</v>
      </c>
      <c r="F1074" s="80">
        <v>452.7</v>
      </c>
      <c r="G1074" s="81">
        <v>1.82</v>
      </c>
      <c r="H1074" s="81">
        <v>16.38</v>
      </c>
      <c r="I1074" s="78" t="s">
        <v>4743</v>
      </c>
      <c r="J1074" s="78">
        <v>0</v>
      </c>
      <c r="K1074" s="78">
        <v>0</v>
      </c>
      <c r="L1074" s="82">
        <v>4</v>
      </c>
    </row>
    <row r="1075" spans="2:12" ht="15.75" x14ac:dyDescent="0.25">
      <c r="B1075" s="77" t="s">
        <v>3798</v>
      </c>
      <c r="C1075" s="77" t="s">
        <v>3799</v>
      </c>
      <c r="D1075" s="78">
        <v>1</v>
      </c>
      <c r="E1075" s="79">
        <v>122</v>
      </c>
      <c r="F1075" s="80">
        <v>122</v>
      </c>
      <c r="G1075" s="81">
        <v>4.3499999999999996</v>
      </c>
      <c r="H1075" s="81">
        <v>4.3499999999999996</v>
      </c>
      <c r="I1075" s="78" t="s">
        <v>4743</v>
      </c>
      <c r="J1075" s="78">
        <v>0</v>
      </c>
      <c r="K1075" s="78">
        <v>0</v>
      </c>
      <c r="L1075" s="82">
        <v>1</v>
      </c>
    </row>
    <row r="1076" spans="2:12" ht="15.75" x14ac:dyDescent="0.25">
      <c r="B1076" s="77" t="s">
        <v>3800</v>
      </c>
      <c r="C1076" s="77" t="s">
        <v>3801</v>
      </c>
      <c r="D1076" s="78">
        <v>1</v>
      </c>
      <c r="E1076" s="79">
        <v>46.3</v>
      </c>
      <c r="F1076" s="80">
        <v>46.3</v>
      </c>
      <c r="G1076" s="81">
        <v>1.63</v>
      </c>
      <c r="H1076" s="81">
        <v>1.63</v>
      </c>
      <c r="I1076" s="78" t="s">
        <v>4743</v>
      </c>
      <c r="J1076" s="78">
        <v>0</v>
      </c>
      <c r="K1076" s="78">
        <v>0</v>
      </c>
      <c r="L1076" s="82">
        <v>1</v>
      </c>
    </row>
    <row r="1077" spans="2:12" ht="15.75" x14ac:dyDescent="0.25">
      <c r="B1077" s="77" t="s">
        <v>3802</v>
      </c>
      <c r="C1077" s="77" t="s">
        <v>3803</v>
      </c>
      <c r="D1077" s="78">
        <v>1</v>
      </c>
      <c r="E1077" s="79">
        <v>40.5</v>
      </c>
      <c r="F1077" s="80">
        <v>40.5</v>
      </c>
      <c r="G1077" s="81">
        <v>1.43</v>
      </c>
      <c r="H1077" s="81">
        <v>1.43</v>
      </c>
      <c r="I1077" s="78" t="s">
        <v>4743</v>
      </c>
      <c r="J1077" s="78">
        <v>0</v>
      </c>
      <c r="K1077" s="78">
        <v>0</v>
      </c>
      <c r="L1077" s="82">
        <v>1</v>
      </c>
    </row>
    <row r="1078" spans="2:12" ht="15.75" x14ac:dyDescent="0.25">
      <c r="B1078" s="77" t="s">
        <v>3804</v>
      </c>
      <c r="C1078" s="77" t="s">
        <v>3805</v>
      </c>
      <c r="D1078" s="78">
        <v>1</v>
      </c>
      <c r="E1078" s="79">
        <v>42.8</v>
      </c>
      <c r="F1078" s="80">
        <v>42.8</v>
      </c>
      <c r="G1078" s="81">
        <v>1.53</v>
      </c>
      <c r="H1078" s="81">
        <v>1.53</v>
      </c>
      <c r="I1078" s="78" t="s">
        <v>4743</v>
      </c>
      <c r="J1078" s="78">
        <v>0</v>
      </c>
      <c r="K1078" s="78">
        <v>0</v>
      </c>
      <c r="L1078" s="82">
        <v>1</v>
      </c>
    </row>
    <row r="1079" spans="2:12" ht="15.75" x14ac:dyDescent="0.25">
      <c r="B1079" s="77" t="s">
        <v>3806</v>
      </c>
      <c r="C1079" s="77" t="s">
        <v>3807</v>
      </c>
      <c r="D1079" s="78">
        <v>1</v>
      </c>
      <c r="E1079" s="79">
        <v>30.2</v>
      </c>
      <c r="F1079" s="80">
        <v>30.2</v>
      </c>
      <c r="G1079" s="81">
        <v>1.08</v>
      </c>
      <c r="H1079" s="81">
        <v>1.08</v>
      </c>
      <c r="I1079" s="78" t="s">
        <v>4743</v>
      </c>
      <c r="J1079" s="78">
        <v>0</v>
      </c>
      <c r="K1079" s="78">
        <v>0</v>
      </c>
      <c r="L1079" s="82">
        <v>1</v>
      </c>
    </row>
    <row r="1080" spans="2:12" ht="15.75" x14ac:dyDescent="0.25">
      <c r="B1080" s="77" t="s">
        <v>3862</v>
      </c>
      <c r="C1080" s="77" t="s">
        <v>3863</v>
      </c>
      <c r="D1080" s="78">
        <v>8</v>
      </c>
      <c r="E1080" s="79">
        <v>3763.7</v>
      </c>
      <c r="F1080" s="80">
        <v>30109.599999999999</v>
      </c>
      <c r="G1080" s="81">
        <v>45.26</v>
      </c>
      <c r="H1080" s="81">
        <v>362.08</v>
      </c>
      <c r="I1080" s="78" t="s">
        <v>4742</v>
      </c>
      <c r="J1080" s="78">
        <v>0</v>
      </c>
      <c r="K1080" s="78">
        <v>0</v>
      </c>
      <c r="L1080" s="82">
        <v>1</v>
      </c>
    </row>
    <row r="1081" spans="2:12" ht="15.75" x14ac:dyDescent="0.25">
      <c r="B1081" s="77" t="s">
        <v>3864</v>
      </c>
      <c r="C1081" s="77" t="s">
        <v>3865</v>
      </c>
      <c r="D1081" s="78">
        <v>1</v>
      </c>
      <c r="E1081" s="79">
        <v>3796.9</v>
      </c>
      <c r="F1081" s="80">
        <v>3796.9</v>
      </c>
      <c r="G1081" s="81">
        <v>46.04</v>
      </c>
      <c r="H1081" s="81">
        <v>46.04</v>
      </c>
      <c r="I1081" s="78" t="s">
        <v>4742</v>
      </c>
      <c r="J1081" s="78">
        <v>0</v>
      </c>
      <c r="K1081" s="78">
        <v>0</v>
      </c>
      <c r="L1081" s="82">
        <v>1</v>
      </c>
    </row>
    <row r="1082" spans="2:12" ht="15.75" x14ac:dyDescent="0.25">
      <c r="B1082" s="77" t="s">
        <v>3880</v>
      </c>
      <c r="C1082" s="77" t="s">
        <v>3881</v>
      </c>
      <c r="D1082" s="78">
        <v>3</v>
      </c>
      <c r="E1082" s="79">
        <v>18</v>
      </c>
      <c r="F1082" s="80">
        <v>54</v>
      </c>
      <c r="G1082" s="81">
        <v>0.64</v>
      </c>
      <c r="H1082" s="81">
        <v>1.92</v>
      </c>
      <c r="I1082" s="78" t="s">
        <v>4743</v>
      </c>
      <c r="J1082" s="78">
        <v>0</v>
      </c>
      <c r="K1082" s="78">
        <v>0</v>
      </c>
      <c r="L1082" s="82">
        <v>2</v>
      </c>
    </row>
    <row r="1083" spans="2:12" ht="15.75" x14ac:dyDescent="0.25">
      <c r="B1083" s="77" t="s">
        <v>3882</v>
      </c>
      <c r="C1083" s="77" t="s">
        <v>3883</v>
      </c>
      <c r="D1083" s="78">
        <v>14</v>
      </c>
      <c r="E1083" s="79">
        <v>15.8</v>
      </c>
      <c r="F1083" s="80">
        <v>221.2</v>
      </c>
      <c r="G1083" s="81">
        <v>0.55000000000000004</v>
      </c>
      <c r="H1083" s="81">
        <v>7.7</v>
      </c>
      <c r="I1083" s="78" t="s">
        <v>4743</v>
      </c>
      <c r="J1083" s="78">
        <v>0</v>
      </c>
      <c r="K1083" s="78">
        <v>0</v>
      </c>
      <c r="L1083" s="82">
        <v>6</v>
      </c>
    </row>
    <row r="1084" spans="2:12" ht="15.75" x14ac:dyDescent="0.25">
      <c r="B1084" s="77" t="s">
        <v>3884</v>
      </c>
      <c r="C1084" s="77" t="s">
        <v>3885</v>
      </c>
      <c r="D1084" s="78">
        <v>1</v>
      </c>
      <c r="E1084" s="79">
        <v>18.5</v>
      </c>
      <c r="F1084" s="80">
        <v>18.5</v>
      </c>
      <c r="G1084" s="81">
        <v>0.7</v>
      </c>
      <c r="H1084" s="81">
        <v>0.7</v>
      </c>
      <c r="I1084" s="78" t="s">
        <v>4743</v>
      </c>
      <c r="J1084" s="78">
        <v>0</v>
      </c>
      <c r="K1084" s="78">
        <v>0</v>
      </c>
      <c r="L1084" s="82">
        <v>1</v>
      </c>
    </row>
    <row r="1085" spans="2:12" ht="15.75" x14ac:dyDescent="0.25">
      <c r="B1085" s="77" t="s">
        <v>3886</v>
      </c>
      <c r="C1085" s="77" t="s">
        <v>3887</v>
      </c>
      <c r="D1085" s="78">
        <v>1</v>
      </c>
      <c r="E1085" s="79">
        <v>12.1</v>
      </c>
      <c r="F1085" s="80">
        <v>12.1</v>
      </c>
      <c r="G1085" s="81">
        <v>0.42</v>
      </c>
      <c r="H1085" s="81">
        <v>0.42</v>
      </c>
      <c r="I1085" s="78" t="s">
        <v>4743</v>
      </c>
      <c r="J1085" s="78">
        <v>0</v>
      </c>
      <c r="K1085" s="78">
        <v>0</v>
      </c>
      <c r="L1085" s="82">
        <v>1</v>
      </c>
    </row>
    <row r="1086" spans="2:12" ht="15.75" x14ac:dyDescent="0.25">
      <c r="B1086" s="77" t="s">
        <v>3888</v>
      </c>
      <c r="C1086" s="77" t="s">
        <v>3889</v>
      </c>
      <c r="D1086" s="78">
        <v>1</v>
      </c>
      <c r="E1086" s="79">
        <v>15.4</v>
      </c>
      <c r="F1086" s="80">
        <v>15.4</v>
      </c>
      <c r="G1086" s="81">
        <v>0.5</v>
      </c>
      <c r="H1086" s="81">
        <v>0.5</v>
      </c>
      <c r="I1086" s="78" t="s">
        <v>4743</v>
      </c>
      <c r="J1086" s="78">
        <v>0</v>
      </c>
      <c r="K1086" s="78">
        <v>0</v>
      </c>
      <c r="L1086" s="82">
        <v>1</v>
      </c>
    </row>
    <row r="1087" spans="2:12" ht="15.75" x14ac:dyDescent="0.25">
      <c r="B1087" s="77" t="s">
        <v>3922</v>
      </c>
      <c r="C1087" s="77" t="s">
        <v>3923</v>
      </c>
      <c r="D1087" s="78">
        <v>1</v>
      </c>
      <c r="E1087" s="79">
        <v>351.7</v>
      </c>
      <c r="F1087" s="80">
        <v>351.7</v>
      </c>
      <c r="G1087" s="81">
        <v>11.14</v>
      </c>
      <c r="H1087" s="81">
        <v>11.14</v>
      </c>
      <c r="I1087" s="78" t="s">
        <v>4743</v>
      </c>
      <c r="J1087" s="78">
        <v>0</v>
      </c>
      <c r="K1087" s="78">
        <v>0</v>
      </c>
      <c r="L1087" s="82">
        <v>1</v>
      </c>
    </row>
    <row r="1088" spans="2:12" ht="15.75" x14ac:dyDescent="0.25">
      <c r="B1088" s="77" t="s">
        <v>3924</v>
      </c>
      <c r="C1088" s="77" t="s">
        <v>3925</v>
      </c>
      <c r="D1088" s="78">
        <v>1</v>
      </c>
      <c r="E1088" s="79">
        <v>341.6</v>
      </c>
      <c r="F1088" s="80">
        <v>341.6</v>
      </c>
      <c r="G1088" s="81">
        <v>10.7</v>
      </c>
      <c r="H1088" s="81">
        <v>10.7</v>
      </c>
      <c r="I1088" s="78" t="s">
        <v>4743</v>
      </c>
      <c r="J1088" s="78">
        <v>0</v>
      </c>
      <c r="K1088" s="78">
        <v>0</v>
      </c>
      <c r="L1088" s="82">
        <v>1</v>
      </c>
    </row>
    <row r="1089" spans="2:12" ht="15.75" x14ac:dyDescent="0.25">
      <c r="B1089" s="77" t="s">
        <v>3926</v>
      </c>
      <c r="C1089" s="77" t="s">
        <v>3927</v>
      </c>
      <c r="D1089" s="78">
        <v>1</v>
      </c>
      <c r="E1089" s="79">
        <v>50.9</v>
      </c>
      <c r="F1089" s="80">
        <v>50.9</v>
      </c>
      <c r="G1089" s="81">
        <v>1.6</v>
      </c>
      <c r="H1089" s="81">
        <v>1.6</v>
      </c>
      <c r="I1089" s="78" t="s">
        <v>4743</v>
      </c>
      <c r="J1089" s="78">
        <v>0</v>
      </c>
      <c r="K1089" s="78">
        <v>0</v>
      </c>
      <c r="L1089" s="82">
        <v>1</v>
      </c>
    </row>
    <row r="1090" spans="2:12" ht="15.75" x14ac:dyDescent="0.25">
      <c r="B1090" s="77" t="s">
        <v>3938</v>
      </c>
      <c r="C1090" s="77" t="s">
        <v>3939</v>
      </c>
      <c r="D1090" s="78">
        <v>1</v>
      </c>
      <c r="E1090" s="79">
        <v>1.5</v>
      </c>
      <c r="F1090" s="80">
        <v>1.5</v>
      </c>
      <c r="G1090" s="81">
        <v>0.05</v>
      </c>
      <c r="H1090" s="81">
        <v>0.05</v>
      </c>
      <c r="I1090" s="78" t="s">
        <v>4743</v>
      </c>
      <c r="J1090" s="78">
        <v>0</v>
      </c>
      <c r="K1090" s="78">
        <v>0</v>
      </c>
      <c r="L1090" s="82">
        <v>1</v>
      </c>
    </row>
    <row r="1091" spans="2:12" ht="15.75" x14ac:dyDescent="0.25">
      <c r="B1091" s="77" t="s">
        <v>3940</v>
      </c>
      <c r="C1091" s="77" t="s">
        <v>3941</v>
      </c>
      <c r="D1091" s="78">
        <v>1</v>
      </c>
      <c r="E1091" s="79">
        <v>6.7</v>
      </c>
      <c r="F1091" s="80">
        <v>6.7</v>
      </c>
      <c r="G1091" s="81">
        <v>0.22</v>
      </c>
      <c r="H1091" s="81">
        <v>0.22</v>
      </c>
      <c r="I1091" s="78" t="s">
        <v>4743</v>
      </c>
      <c r="J1091" s="78">
        <v>0</v>
      </c>
      <c r="K1091" s="78">
        <v>0</v>
      </c>
      <c r="L1091" s="82">
        <v>1</v>
      </c>
    </row>
    <row r="1092" spans="2:12" ht="15.75" x14ac:dyDescent="0.25">
      <c r="B1092" s="77" t="s">
        <v>3954</v>
      </c>
      <c r="C1092" s="77" t="s">
        <v>3955</v>
      </c>
      <c r="D1092" s="78">
        <v>66</v>
      </c>
      <c r="E1092" s="79">
        <v>8.4</v>
      </c>
      <c r="F1092" s="80">
        <v>554.4</v>
      </c>
      <c r="G1092" s="81">
        <v>0.13</v>
      </c>
      <c r="H1092" s="81">
        <v>8.58</v>
      </c>
      <c r="I1092" s="78" t="s">
        <v>4743</v>
      </c>
      <c r="J1092" s="78">
        <v>0</v>
      </c>
      <c r="K1092" s="78">
        <v>0</v>
      </c>
      <c r="L1092" s="82">
        <v>8</v>
      </c>
    </row>
    <row r="1093" spans="2:12" ht="15.75" x14ac:dyDescent="0.25">
      <c r="B1093" s="77" t="s">
        <v>3956</v>
      </c>
      <c r="C1093" s="77" t="s">
        <v>3957</v>
      </c>
      <c r="D1093" s="78">
        <v>66</v>
      </c>
      <c r="E1093" s="79">
        <v>2.2000000000000002</v>
      </c>
      <c r="F1093" s="80">
        <v>145.19999999999999</v>
      </c>
      <c r="G1093" s="81">
        <v>0.12</v>
      </c>
      <c r="H1093" s="81">
        <v>7.92</v>
      </c>
      <c r="I1093" s="78" t="s">
        <v>4743</v>
      </c>
      <c r="J1093" s="78">
        <v>0</v>
      </c>
      <c r="K1093" s="78">
        <v>0</v>
      </c>
      <c r="L1093" s="82">
        <v>8</v>
      </c>
    </row>
    <row r="1094" spans="2:12" ht="15.75" x14ac:dyDescent="0.25">
      <c r="B1094" s="77" t="s">
        <v>3978</v>
      </c>
      <c r="C1094" s="77" t="s">
        <v>3979</v>
      </c>
      <c r="D1094" s="78">
        <v>1</v>
      </c>
      <c r="E1094" s="79">
        <v>1215</v>
      </c>
      <c r="F1094" s="80">
        <v>1215</v>
      </c>
      <c r="G1094" s="81">
        <v>25.87</v>
      </c>
      <c r="H1094" s="81">
        <v>25.87</v>
      </c>
      <c r="I1094" s="78" t="s">
        <v>4742</v>
      </c>
      <c r="J1094" s="78">
        <v>0</v>
      </c>
      <c r="K1094" s="78">
        <v>0</v>
      </c>
      <c r="L1094" s="82">
        <v>1</v>
      </c>
    </row>
    <row r="1095" spans="2:12" ht="15.75" x14ac:dyDescent="0.25">
      <c r="B1095" s="77" t="s">
        <v>3980</v>
      </c>
      <c r="C1095" s="77" t="s">
        <v>3981</v>
      </c>
      <c r="D1095" s="78">
        <v>1</v>
      </c>
      <c r="E1095" s="79">
        <v>258.10000000000002</v>
      </c>
      <c r="F1095" s="80">
        <v>258.10000000000002</v>
      </c>
      <c r="G1095" s="81">
        <v>4.8499999999999996</v>
      </c>
      <c r="H1095" s="81">
        <v>4.8499999999999996</v>
      </c>
      <c r="I1095" s="78" t="s">
        <v>4742</v>
      </c>
      <c r="J1095" s="78">
        <v>0</v>
      </c>
      <c r="K1095" s="78">
        <v>0</v>
      </c>
      <c r="L1095" s="82">
        <v>1</v>
      </c>
    </row>
    <row r="1096" spans="2:12" ht="15.75" x14ac:dyDescent="0.25">
      <c r="B1096" s="77" t="s">
        <v>3982</v>
      </c>
      <c r="C1096" s="77" t="s">
        <v>3983</v>
      </c>
      <c r="D1096" s="78">
        <v>1</v>
      </c>
      <c r="E1096" s="79">
        <v>1220.0999999999999</v>
      </c>
      <c r="F1096" s="80">
        <v>1220.0999999999999</v>
      </c>
      <c r="G1096" s="81">
        <v>25.74</v>
      </c>
      <c r="H1096" s="81">
        <v>25.74</v>
      </c>
      <c r="I1096" s="78" t="s">
        <v>4742</v>
      </c>
      <c r="J1096" s="78">
        <v>0</v>
      </c>
      <c r="K1096" s="78">
        <v>0</v>
      </c>
      <c r="L1096" s="82">
        <v>1</v>
      </c>
    </row>
    <row r="1097" spans="2:12" ht="15.75" x14ac:dyDescent="0.25">
      <c r="B1097" s="77" t="s">
        <v>3984</v>
      </c>
      <c r="C1097" s="77" t="s">
        <v>3985</v>
      </c>
      <c r="D1097" s="78">
        <v>1</v>
      </c>
      <c r="E1097" s="79">
        <v>319.3</v>
      </c>
      <c r="F1097" s="80">
        <v>319.3</v>
      </c>
      <c r="G1097" s="81">
        <v>6.38</v>
      </c>
      <c r="H1097" s="81">
        <v>6.38</v>
      </c>
      <c r="I1097" s="78" t="s">
        <v>4742</v>
      </c>
      <c r="J1097" s="78">
        <v>0</v>
      </c>
      <c r="K1097" s="78">
        <v>0</v>
      </c>
      <c r="L1097" s="82">
        <v>1</v>
      </c>
    </row>
    <row r="1098" spans="2:12" ht="15.75" x14ac:dyDescent="0.25">
      <c r="B1098" s="77" t="s">
        <v>4010</v>
      </c>
      <c r="C1098" s="77" t="s">
        <v>4011</v>
      </c>
      <c r="D1098" s="78">
        <v>10</v>
      </c>
      <c r="E1098" s="79">
        <v>1764.7</v>
      </c>
      <c r="F1098" s="80">
        <v>17647</v>
      </c>
      <c r="G1098" s="81">
        <v>21.81</v>
      </c>
      <c r="H1098" s="81">
        <v>218.1</v>
      </c>
      <c r="I1098" s="78" t="s">
        <v>4742</v>
      </c>
      <c r="J1098" s="78">
        <v>12</v>
      </c>
      <c r="K1098" s="78">
        <v>21176.400000000001</v>
      </c>
      <c r="L1098" s="82">
        <v>0</v>
      </c>
    </row>
    <row r="1099" spans="2:12" ht="15.75" x14ac:dyDescent="0.25">
      <c r="B1099" s="77" t="s">
        <v>4024</v>
      </c>
      <c r="C1099" s="77" t="s">
        <v>4025</v>
      </c>
      <c r="D1099" s="78">
        <v>9</v>
      </c>
      <c r="E1099" s="79">
        <v>222.3</v>
      </c>
      <c r="F1099" s="80">
        <v>2000.7</v>
      </c>
      <c r="G1099" s="81">
        <v>5.14</v>
      </c>
      <c r="H1099" s="81">
        <v>46.26</v>
      </c>
      <c r="I1099" s="78" t="s">
        <v>4742</v>
      </c>
      <c r="J1099" s="78">
        <v>0</v>
      </c>
      <c r="K1099" s="78">
        <v>0</v>
      </c>
      <c r="L1099" s="82">
        <v>1</v>
      </c>
    </row>
    <row r="1100" spans="2:12" ht="15.75" x14ac:dyDescent="0.25">
      <c r="B1100" s="77" t="s">
        <v>4026</v>
      </c>
      <c r="C1100" s="77" t="s">
        <v>4027</v>
      </c>
      <c r="D1100" s="78">
        <v>9</v>
      </c>
      <c r="E1100" s="79">
        <v>222.9</v>
      </c>
      <c r="F1100" s="80">
        <v>2006.1</v>
      </c>
      <c r="G1100" s="81">
        <v>5.47</v>
      </c>
      <c r="H1100" s="81">
        <v>49.23</v>
      </c>
      <c r="I1100" s="78" t="s">
        <v>4742</v>
      </c>
      <c r="J1100" s="78">
        <v>0</v>
      </c>
      <c r="K1100" s="78">
        <v>0</v>
      </c>
      <c r="L1100" s="82">
        <v>1</v>
      </c>
    </row>
    <row r="1101" spans="2:12" ht="15.75" x14ac:dyDescent="0.25">
      <c r="B1101" s="77" t="s">
        <v>4028</v>
      </c>
      <c r="C1101" s="77" t="s">
        <v>4029</v>
      </c>
      <c r="D1101" s="78">
        <v>1</v>
      </c>
      <c r="E1101" s="79">
        <v>231.3</v>
      </c>
      <c r="F1101" s="80">
        <v>231.3</v>
      </c>
      <c r="G1101" s="81">
        <v>5.45</v>
      </c>
      <c r="H1101" s="81">
        <v>5.45</v>
      </c>
      <c r="I1101" s="78" t="s">
        <v>4742</v>
      </c>
      <c r="J1101" s="78">
        <v>0</v>
      </c>
      <c r="K1101" s="78">
        <v>0</v>
      </c>
      <c r="L1101" s="82">
        <v>1</v>
      </c>
    </row>
    <row r="1102" spans="2:12" ht="15.75" x14ac:dyDescent="0.25">
      <c r="B1102" s="77" t="s">
        <v>4030</v>
      </c>
      <c r="C1102" s="77" t="s">
        <v>4031</v>
      </c>
      <c r="D1102" s="78">
        <v>1</v>
      </c>
      <c r="E1102" s="79">
        <v>231.8</v>
      </c>
      <c r="F1102" s="80">
        <v>231.8</v>
      </c>
      <c r="G1102" s="81">
        <v>5.74</v>
      </c>
      <c r="H1102" s="81">
        <v>5.74</v>
      </c>
      <c r="I1102" s="78" t="s">
        <v>4742</v>
      </c>
      <c r="J1102" s="78">
        <v>0</v>
      </c>
      <c r="K1102" s="78">
        <v>0</v>
      </c>
      <c r="L1102" s="82">
        <v>1</v>
      </c>
    </row>
    <row r="1103" spans="2:12" ht="15.75" x14ac:dyDescent="0.25">
      <c r="B1103" s="77" t="s">
        <v>4040</v>
      </c>
      <c r="C1103" s="77" t="s">
        <v>4041</v>
      </c>
      <c r="D1103" s="78">
        <v>4</v>
      </c>
      <c r="E1103" s="79">
        <v>66.900000000000006</v>
      </c>
      <c r="F1103" s="80">
        <v>267.60000000000002</v>
      </c>
      <c r="G1103" s="81">
        <v>1.6</v>
      </c>
      <c r="H1103" s="81">
        <v>6.4</v>
      </c>
      <c r="I1103" s="78" t="s">
        <v>4743</v>
      </c>
      <c r="J1103" s="78">
        <v>0</v>
      </c>
      <c r="K1103" s="78">
        <v>0</v>
      </c>
      <c r="L1103" s="82">
        <v>2</v>
      </c>
    </row>
    <row r="1104" spans="2:12" ht="15.75" x14ac:dyDescent="0.25">
      <c r="B1104" s="77" t="s">
        <v>4042</v>
      </c>
      <c r="C1104" s="77" t="s">
        <v>4043</v>
      </c>
      <c r="D1104" s="78">
        <v>4</v>
      </c>
      <c r="E1104" s="79">
        <v>17.5</v>
      </c>
      <c r="F1104" s="80">
        <v>70</v>
      </c>
      <c r="G1104" s="81">
        <v>0.52</v>
      </c>
      <c r="H1104" s="81">
        <v>2.08</v>
      </c>
      <c r="I1104" s="78" t="s">
        <v>4743</v>
      </c>
      <c r="J1104" s="78">
        <v>0</v>
      </c>
      <c r="K1104" s="78">
        <v>0</v>
      </c>
      <c r="L1104" s="82">
        <v>2</v>
      </c>
    </row>
    <row r="1105" spans="2:12" ht="15.75" x14ac:dyDescent="0.25">
      <c r="B1105" s="77" t="s">
        <v>4044</v>
      </c>
      <c r="C1105" s="77" t="s">
        <v>4045</v>
      </c>
      <c r="D1105" s="78">
        <v>2</v>
      </c>
      <c r="E1105" s="79">
        <v>278.8</v>
      </c>
      <c r="F1105" s="80">
        <v>557.6</v>
      </c>
      <c r="G1105" s="81">
        <v>15.24</v>
      </c>
      <c r="H1105" s="81">
        <v>30.48</v>
      </c>
      <c r="I1105" s="78" t="s">
        <v>4743</v>
      </c>
      <c r="J1105" s="78">
        <v>0</v>
      </c>
      <c r="K1105" s="78">
        <v>0</v>
      </c>
      <c r="L1105" s="82">
        <v>1</v>
      </c>
    </row>
    <row r="1106" spans="2:12" ht="15.75" x14ac:dyDescent="0.25">
      <c r="B1106" s="77" t="s">
        <v>4046</v>
      </c>
      <c r="C1106" s="77" t="s">
        <v>4047</v>
      </c>
      <c r="D1106" s="78">
        <v>1</v>
      </c>
      <c r="E1106" s="79">
        <v>261.2</v>
      </c>
      <c r="F1106" s="80">
        <v>261.2</v>
      </c>
      <c r="G1106" s="81">
        <v>13.45</v>
      </c>
      <c r="H1106" s="81">
        <v>13.45</v>
      </c>
      <c r="I1106" s="78" t="s">
        <v>4743</v>
      </c>
      <c r="J1106" s="78">
        <v>0</v>
      </c>
      <c r="K1106" s="78">
        <v>0</v>
      </c>
      <c r="L1106" s="82">
        <v>1</v>
      </c>
    </row>
    <row r="1107" spans="2:12" ht="15.75" x14ac:dyDescent="0.25">
      <c r="B1107" s="77" t="s">
        <v>4064</v>
      </c>
      <c r="C1107" s="77" t="s">
        <v>4065</v>
      </c>
      <c r="D1107" s="78">
        <v>40</v>
      </c>
      <c r="E1107" s="79">
        <v>1.5</v>
      </c>
      <c r="F1107" s="80">
        <v>60</v>
      </c>
      <c r="G1107" s="81">
        <v>0.04</v>
      </c>
      <c r="H1107" s="81">
        <v>1.6</v>
      </c>
      <c r="I1107" s="78" t="s">
        <v>4743</v>
      </c>
      <c r="J1107" s="78">
        <v>0</v>
      </c>
      <c r="K1107" s="78">
        <v>0</v>
      </c>
      <c r="L1107" s="82">
        <v>8</v>
      </c>
    </row>
    <row r="1108" spans="2:12" ht="15.75" x14ac:dyDescent="0.25">
      <c r="B1108" s="77" t="s">
        <v>4066</v>
      </c>
      <c r="C1108" s="77" t="s">
        <v>4067</v>
      </c>
      <c r="D1108" s="78">
        <v>24</v>
      </c>
      <c r="E1108" s="79">
        <v>0.3</v>
      </c>
      <c r="F1108" s="80">
        <v>7.2</v>
      </c>
      <c r="G1108" s="81">
        <v>0.02</v>
      </c>
      <c r="H1108" s="81">
        <v>0.48</v>
      </c>
      <c r="I1108" s="78" t="s">
        <v>4743</v>
      </c>
      <c r="J1108" s="78">
        <v>0</v>
      </c>
      <c r="K1108" s="78">
        <v>0</v>
      </c>
      <c r="L1108" s="82">
        <v>12</v>
      </c>
    </row>
    <row r="1109" spans="2:12" ht="15.75" x14ac:dyDescent="0.25">
      <c r="B1109" s="77" t="s">
        <v>4094</v>
      </c>
      <c r="C1109" s="77" t="s">
        <v>4095</v>
      </c>
      <c r="D1109" s="78">
        <v>11</v>
      </c>
      <c r="E1109" s="79">
        <v>219.6</v>
      </c>
      <c r="F1109" s="80">
        <v>2415.6</v>
      </c>
      <c r="G1109" s="81">
        <v>10.69</v>
      </c>
      <c r="H1109" s="81">
        <v>117.59</v>
      </c>
      <c r="I1109" s="78" t="s">
        <v>4743</v>
      </c>
      <c r="J1109" s="78">
        <v>0</v>
      </c>
      <c r="K1109" s="78">
        <v>0</v>
      </c>
      <c r="L1109" s="82">
        <v>2</v>
      </c>
    </row>
    <row r="1110" spans="2:12" ht="15.75" x14ac:dyDescent="0.25">
      <c r="B1110" s="77" t="s">
        <v>4096</v>
      </c>
      <c r="C1110" s="77" t="s">
        <v>4097</v>
      </c>
      <c r="D1110" s="78">
        <v>11</v>
      </c>
      <c r="E1110" s="79">
        <v>201.5</v>
      </c>
      <c r="F1110" s="80">
        <v>2216.5</v>
      </c>
      <c r="G1110" s="81">
        <v>9.8000000000000007</v>
      </c>
      <c r="H1110" s="81">
        <v>107.8</v>
      </c>
      <c r="I1110" s="78" t="s">
        <v>4743</v>
      </c>
      <c r="J1110" s="78">
        <v>0</v>
      </c>
      <c r="K1110" s="78">
        <v>0</v>
      </c>
      <c r="L1110" s="82">
        <v>2</v>
      </c>
    </row>
    <row r="1111" spans="2:12" ht="15.75" x14ac:dyDescent="0.25">
      <c r="B1111" s="77" t="s">
        <v>4098</v>
      </c>
      <c r="C1111" s="77" t="s">
        <v>4099</v>
      </c>
      <c r="D1111" s="78">
        <v>3</v>
      </c>
      <c r="E1111" s="79">
        <v>165.6</v>
      </c>
      <c r="F1111" s="80">
        <v>496.8</v>
      </c>
      <c r="G1111" s="81">
        <v>8.07</v>
      </c>
      <c r="H1111" s="81">
        <v>24.21</v>
      </c>
      <c r="I1111" s="78" t="s">
        <v>4743</v>
      </c>
      <c r="J1111" s="78">
        <v>0</v>
      </c>
      <c r="K1111" s="78">
        <v>0</v>
      </c>
      <c r="L1111" s="82">
        <v>1</v>
      </c>
    </row>
    <row r="1112" spans="2:12" ht="15.75" x14ac:dyDescent="0.25">
      <c r="B1112" s="77" t="s">
        <v>4100</v>
      </c>
      <c r="C1112" s="77" t="s">
        <v>4101</v>
      </c>
      <c r="D1112" s="78">
        <v>3</v>
      </c>
      <c r="E1112" s="79">
        <v>275.7</v>
      </c>
      <c r="F1112" s="80">
        <v>827.1</v>
      </c>
      <c r="G1112" s="81">
        <v>13.4</v>
      </c>
      <c r="H1112" s="81">
        <v>40.200000000000003</v>
      </c>
      <c r="I1112" s="78" t="s">
        <v>4743</v>
      </c>
      <c r="J1112" s="78">
        <v>0</v>
      </c>
      <c r="K1112" s="78">
        <v>0</v>
      </c>
      <c r="L1112" s="82">
        <v>1</v>
      </c>
    </row>
    <row r="1113" spans="2:12" ht="15.75" x14ac:dyDescent="0.25">
      <c r="B1113" s="77" t="s">
        <v>4102</v>
      </c>
      <c r="C1113" s="77" t="s">
        <v>4103</v>
      </c>
      <c r="D1113" s="78">
        <v>3</v>
      </c>
      <c r="E1113" s="79">
        <v>256</v>
      </c>
      <c r="F1113" s="80">
        <v>768</v>
      </c>
      <c r="G1113" s="81">
        <v>12.45</v>
      </c>
      <c r="H1113" s="81">
        <v>37.35</v>
      </c>
      <c r="I1113" s="78" t="s">
        <v>4743</v>
      </c>
      <c r="J1113" s="78">
        <v>0</v>
      </c>
      <c r="K1113" s="78">
        <v>0</v>
      </c>
      <c r="L1113" s="82">
        <v>1</v>
      </c>
    </row>
    <row r="1114" spans="2:12" ht="15.75" x14ac:dyDescent="0.25">
      <c r="B1114" s="77" t="s">
        <v>4114</v>
      </c>
      <c r="C1114" s="77" t="s">
        <v>4115</v>
      </c>
      <c r="D1114" s="78">
        <v>10</v>
      </c>
      <c r="E1114" s="79">
        <v>201.3</v>
      </c>
      <c r="F1114" s="80">
        <v>2013</v>
      </c>
      <c r="G1114" s="81">
        <v>9.7899999999999991</v>
      </c>
      <c r="H1114" s="81">
        <v>97.9</v>
      </c>
      <c r="I1114" s="78" t="s">
        <v>4743</v>
      </c>
      <c r="J1114" s="78">
        <v>0</v>
      </c>
      <c r="K1114" s="78">
        <v>0</v>
      </c>
      <c r="L1114" s="82">
        <v>1</v>
      </c>
    </row>
    <row r="1115" spans="2:12" ht="15.75" x14ac:dyDescent="0.25">
      <c r="B1115" s="77" t="s">
        <v>4164</v>
      </c>
      <c r="C1115" s="77" t="s">
        <v>4165</v>
      </c>
      <c r="D1115" s="78">
        <v>2</v>
      </c>
      <c r="E1115" s="79">
        <v>166.3</v>
      </c>
      <c r="F1115" s="80">
        <v>332.6</v>
      </c>
      <c r="G1115" s="81">
        <v>8.11</v>
      </c>
      <c r="H1115" s="81">
        <v>16.22</v>
      </c>
      <c r="I1115" s="78" t="s">
        <v>4743</v>
      </c>
      <c r="J1115" s="78">
        <v>0</v>
      </c>
      <c r="K1115" s="78">
        <v>0</v>
      </c>
      <c r="L1115" s="82">
        <v>1</v>
      </c>
    </row>
    <row r="1116" spans="2:12" ht="15.75" x14ac:dyDescent="0.25">
      <c r="B1116" s="77" t="s">
        <v>4166</v>
      </c>
      <c r="C1116" s="77" t="s">
        <v>4167</v>
      </c>
      <c r="D1116" s="78">
        <v>2</v>
      </c>
      <c r="E1116" s="79">
        <v>276.60000000000002</v>
      </c>
      <c r="F1116" s="80">
        <v>553.20000000000005</v>
      </c>
      <c r="G1116" s="81">
        <v>13.44</v>
      </c>
      <c r="H1116" s="81">
        <v>26.88</v>
      </c>
      <c r="I1116" s="78" t="s">
        <v>4743</v>
      </c>
      <c r="J1116" s="78">
        <v>0</v>
      </c>
      <c r="K1116" s="78">
        <v>0</v>
      </c>
      <c r="L1116" s="82">
        <v>1</v>
      </c>
    </row>
    <row r="1117" spans="2:12" ht="15.75" x14ac:dyDescent="0.25">
      <c r="B1117" s="77" t="s">
        <v>4168</v>
      </c>
      <c r="C1117" s="77" t="s">
        <v>4169</v>
      </c>
      <c r="D1117" s="78">
        <v>2</v>
      </c>
      <c r="E1117" s="79">
        <v>256.7</v>
      </c>
      <c r="F1117" s="80">
        <v>513.4</v>
      </c>
      <c r="G1117" s="81">
        <v>12.49</v>
      </c>
      <c r="H1117" s="81">
        <v>24.98</v>
      </c>
      <c r="I1117" s="78" t="s">
        <v>4743</v>
      </c>
      <c r="J1117" s="78">
        <v>0</v>
      </c>
      <c r="K1117" s="78">
        <v>0</v>
      </c>
      <c r="L1117" s="82">
        <v>1</v>
      </c>
    </row>
    <row r="1118" spans="2:12" ht="15.75" x14ac:dyDescent="0.25">
      <c r="B1118" s="77" t="s">
        <v>4170</v>
      </c>
      <c r="C1118" s="77" t="s">
        <v>4171</v>
      </c>
      <c r="D1118" s="78">
        <v>2</v>
      </c>
      <c r="E1118" s="79">
        <v>227.7</v>
      </c>
      <c r="F1118" s="80">
        <v>455.4</v>
      </c>
      <c r="G1118" s="81">
        <v>11.07</v>
      </c>
      <c r="H1118" s="81">
        <v>22.14</v>
      </c>
      <c r="I1118" s="78" t="s">
        <v>4743</v>
      </c>
      <c r="J1118" s="78">
        <v>0</v>
      </c>
      <c r="K1118" s="78">
        <v>0</v>
      </c>
      <c r="L1118" s="82">
        <v>1</v>
      </c>
    </row>
    <row r="1119" spans="2:12" ht="15.75" x14ac:dyDescent="0.25">
      <c r="B1119" s="77" t="s">
        <v>4172</v>
      </c>
      <c r="C1119" s="77" t="s">
        <v>4173</v>
      </c>
      <c r="D1119" s="78">
        <v>1</v>
      </c>
      <c r="E1119" s="79">
        <v>207.4</v>
      </c>
      <c r="F1119" s="80">
        <v>207.4</v>
      </c>
      <c r="G1119" s="81">
        <v>10.1</v>
      </c>
      <c r="H1119" s="81">
        <v>10.1</v>
      </c>
      <c r="I1119" s="78" t="s">
        <v>4743</v>
      </c>
      <c r="J1119" s="78">
        <v>0</v>
      </c>
      <c r="K1119" s="78">
        <v>0</v>
      </c>
      <c r="L1119" s="82">
        <v>1</v>
      </c>
    </row>
    <row r="1120" spans="2:12" ht="15.75" x14ac:dyDescent="0.25">
      <c r="B1120" s="77" t="s">
        <v>4174</v>
      </c>
      <c r="C1120" s="77" t="s">
        <v>4175</v>
      </c>
      <c r="D1120" s="78">
        <v>1</v>
      </c>
      <c r="E1120" s="79">
        <v>276.10000000000002</v>
      </c>
      <c r="F1120" s="80">
        <v>276.10000000000002</v>
      </c>
      <c r="G1120" s="81">
        <v>13.42</v>
      </c>
      <c r="H1120" s="81">
        <v>13.42</v>
      </c>
      <c r="I1120" s="78" t="s">
        <v>4743</v>
      </c>
      <c r="J1120" s="78">
        <v>0</v>
      </c>
      <c r="K1120" s="78">
        <v>0</v>
      </c>
      <c r="L1120" s="82">
        <v>1</v>
      </c>
    </row>
    <row r="1121" spans="2:12" ht="15.75" x14ac:dyDescent="0.25">
      <c r="B1121" s="77" t="s">
        <v>4176</v>
      </c>
      <c r="C1121" s="77" t="s">
        <v>4177</v>
      </c>
      <c r="D1121" s="78">
        <v>1</v>
      </c>
      <c r="E1121" s="79">
        <v>256.3</v>
      </c>
      <c r="F1121" s="80">
        <v>256.3</v>
      </c>
      <c r="G1121" s="81">
        <v>12.47</v>
      </c>
      <c r="H1121" s="81">
        <v>12.47</v>
      </c>
      <c r="I1121" s="78" t="s">
        <v>4743</v>
      </c>
      <c r="J1121" s="78">
        <v>0</v>
      </c>
      <c r="K1121" s="78">
        <v>0</v>
      </c>
      <c r="L1121" s="82">
        <v>1</v>
      </c>
    </row>
    <row r="1122" spans="2:12" ht="15.75" x14ac:dyDescent="0.25">
      <c r="B1122" s="77" t="s">
        <v>4178</v>
      </c>
      <c r="C1122" s="77" t="s">
        <v>4179</v>
      </c>
      <c r="D1122" s="78">
        <v>1</v>
      </c>
      <c r="E1122" s="79">
        <v>192.8</v>
      </c>
      <c r="F1122" s="80">
        <v>192.8</v>
      </c>
      <c r="G1122" s="81">
        <v>9.39</v>
      </c>
      <c r="H1122" s="81">
        <v>9.39</v>
      </c>
      <c r="I1122" s="78" t="s">
        <v>4743</v>
      </c>
      <c r="J1122" s="78">
        <v>0</v>
      </c>
      <c r="K1122" s="78">
        <v>0</v>
      </c>
      <c r="L1122" s="82">
        <v>1</v>
      </c>
    </row>
    <row r="1123" spans="2:12" ht="15.75" x14ac:dyDescent="0.25">
      <c r="B1123" s="77" t="s">
        <v>4180</v>
      </c>
      <c r="C1123" s="77" t="s">
        <v>4181</v>
      </c>
      <c r="D1123" s="78">
        <v>1</v>
      </c>
      <c r="E1123" s="79">
        <v>40.1</v>
      </c>
      <c r="F1123" s="80">
        <v>40.1</v>
      </c>
      <c r="G1123" s="81">
        <v>1.95</v>
      </c>
      <c r="H1123" s="81">
        <v>1.95</v>
      </c>
      <c r="I1123" s="78" t="s">
        <v>4743</v>
      </c>
      <c r="J1123" s="78">
        <v>0</v>
      </c>
      <c r="K1123" s="78">
        <v>0</v>
      </c>
      <c r="L1123" s="82">
        <v>1</v>
      </c>
    </row>
    <row r="1124" spans="2:12" ht="15.75" x14ac:dyDescent="0.25">
      <c r="B1124" s="77" t="s">
        <v>4182</v>
      </c>
      <c r="C1124" s="77" t="s">
        <v>4183</v>
      </c>
      <c r="D1124" s="78">
        <v>1</v>
      </c>
      <c r="E1124" s="79">
        <v>37.4</v>
      </c>
      <c r="F1124" s="80">
        <v>37.4</v>
      </c>
      <c r="G1124" s="81">
        <v>1.82</v>
      </c>
      <c r="H1124" s="81">
        <v>1.82</v>
      </c>
      <c r="I1124" s="78" t="s">
        <v>4743</v>
      </c>
      <c r="J1124" s="78">
        <v>0</v>
      </c>
      <c r="K1124" s="78">
        <v>0</v>
      </c>
      <c r="L1124" s="82">
        <v>1</v>
      </c>
    </row>
    <row r="1125" spans="2:12" ht="15.75" x14ac:dyDescent="0.25">
      <c r="B1125" s="77" t="s">
        <v>4184</v>
      </c>
      <c r="C1125" s="77" t="s">
        <v>4185</v>
      </c>
      <c r="D1125" s="78">
        <v>1</v>
      </c>
      <c r="E1125" s="79">
        <v>55.6</v>
      </c>
      <c r="F1125" s="80">
        <v>55.6</v>
      </c>
      <c r="G1125" s="81">
        <v>2.71</v>
      </c>
      <c r="H1125" s="81">
        <v>2.71</v>
      </c>
      <c r="I1125" s="78" t="s">
        <v>4743</v>
      </c>
      <c r="J1125" s="78">
        <v>0</v>
      </c>
      <c r="K1125" s="78">
        <v>0</v>
      </c>
      <c r="L1125" s="82">
        <v>1</v>
      </c>
    </row>
    <row r="1126" spans="2:12" ht="15.75" x14ac:dyDescent="0.25">
      <c r="B1126" s="77" t="s">
        <v>4186</v>
      </c>
      <c r="C1126" s="77" t="s">
        <v>4187</v>
      </c>
      <c r="D1126" s="78">
        <v>1</v>
      </c>
      <c r="E1126" s="79">
        <v>58.4</v>
      </c>
      <c r="F1126" s="80">
        <v>58.4</v>
      </c>
      <c r="G1126" s="81">
        <v>2.85</v>
      </c>
      <c r="H1126" s="81">
        <v>2.85</v>
      </c>
      <c r="I1126" s="78" t="s">
        <v>4743</v>
      </c>
      <c r="J1126" s="78">
        <v>0</v>
      </c>
      <c r="K1126" s="78">
        <v>0</v>
      </c>
      <c r="L1126" s="82">
        <v>1</v>
      </c>
    </row>
    <row r="1127" spans="2:12" ht="15.75" x14ac:dyDescent="0.25">
      <c r="B1127" s="77" t="s">
        <v>4188</v>
      </c>
      <c r="C1127" s="77" t="s">
        <v>4189</v>
      </c>
      <c r="D1127" s="78">
        <v>2</v>
      </c>
      <c r="E1127" s="79">
        <v>42.5</v>
      </c>
      <c r="F1127" s="80">
        <v>85</v>
      </c>
      <c r="G1127" s="81">
        <v>2.06</v>
      </c>
      <c r="H1127" s="81">
        <v>4.12</v>
      </c>
      <c r="I1127" s="78" t="s">
        <v>4743</v>
      </c>
      <c r="J1127" s="78">
        <v>0</v>
      </c>
      <c r="K1127" s="78">
        <v>0</v>
      </c>
      <c r="L1127" s="82">
        <v>1</v>
      </c>
    </row>
    <row r="1128" spans="2:12" ht="15.75" x14ac:dyDescent="0.25">
      <c r="B1128" s="77" t="s">
        <v>4190</v>
      </c>
      <c r="C1128" s="77" t="s">
        <v>4191</v>
      </c>
      <c r="D1128" s="78">
        <v>1</v>
      </c>
      <c r="E1128" s="79">
        <v>41.8</v>
      </c>
      <c r="F1128" s="80">
        <v>41.8</v>
      </c>
      <c r="G1128" s="81">
        <v>2.0299999999999998</v>
      </c>
      <c r="H1128" s="81">
        <v>2.0299999999999998</v>
      </c>
      <c r="I1128" s="78" t="s">
        <v>4743</v>
      </c>
      <c r="J1128" s="78">
        <v>0</v>
      </c>
      <c r="K1128" s="78">
        <v>0</v>
      </c>
      <c r="L1128" s="82">
        <v>1</v>
      </c>
    </row>
    <row r="1129" spans="2:12" ht="15.75" x14ac:dyDescent="0.25">
      <c r="B1129" s="77" t="s">
        <v>4192</v>
      </c>
      <c r="C1129" s="77" t="s">
        <v>4193</v>
      </c>
      <c r="D1129" s="78">
        <v>1</v>
      </c>
      <c r="E1129" s="79">
        <v>275.7</v>
      </c>
      <c r="F1129" s="80">
        <v>275.7</v>
      </c>
      <c r="G1129" s="81">
        <v>13.4</v>
      </c>
      <c r="H1129" s="81">
        <v>13.4</v>
      </c>
      <c r="I1129" s="78" t="s">
        <v>4743</v>
      </c>
      <c r="J1129" s="78">
        <v>0</v>
      </c>
      <c r="K1129" s="78">
        <v>0</v>
      </c>
      <c r="L1129" s="82">
        <v>1</v>
      </c>
    </row>
    <row r="1130" spans="2:12" ht="15.75" x14ac:dyDescent="0.25">
      <c r="B1130" s="77" t="s">
        <v>4194</v>
      </c>
      <c r="C1130" s="77" t="s">
        <v>4195</v>
      </c>
      <c r="D1130" s="78">
        <v>1</v>
      </c>
      <c r="E1130" s="79">
        <v>256</v>
      </c>
      <c r="F1130" s="80">
        <v>256</v>
      </c>
      <c r="G1130" s="81">
        <v>12.45</v>
      </c>
      <c r="H1130" s="81">
        <v>12.45</v>
      </c>
      <c r="I1130" s="78" t="s">
        <v>4743</v>
      </c>
      <c r="J1130" s="78">
        <v>0</v>
      </c>
      <c r="K1130" s="78">
        <v>0</v>
      </c>
      <c r="L1130" s="82">
        <v>1</v>
      </c>
    </row>
    <row r="1131" spans="2:12" ht="15.75" x14ac:dyDescent="0.25">
      <c r="B1131" s="77" t="s">
        <v>4196</v>
      </c>
      <c r="C1131" s="77" t="s">
        <v>4197</v>
      </c>
      <c r="D1131" s="78">
        <v>2</v>
      </c>
      <c r="E1131" s="79">
        <v>45.6</v>
      </c>
      <c r="F1131" s="80">
        <v>91.2</v>
      </c>
      <c r="G1131" s="81">
        <v>2.21</v>
      </c>
      <c r="H1131" s="81">
        <v>4.42</v>
      </c>
      <c r="I1131" s="78" t="s">
        <v>4743</v>
      </c>
      <c r="J1131" s="78">
        <v>0</v>
      </c>
      <c r="K1131" s="78">
        <v>0</v>
      </c>
      <c r="L1131" s="82">
        <v>1</v>
      </c>
    </row>
    <row r="1132" spans="2:12" ht="15.75" x14ac:dyDescent="0.25">
      <c r="B1132" s="77" t="s">
        <v>4198</v>
      </c>
      <c r="C1132" s="77" t="s">
        <v>4199</v>
      </c>
      <c r="D1132" s="78">
        <v>2</v>
      </c>
      <c r="E1132" s="79">
        <v>30</v>
      </c>
      <c r="F1132" s="80">
        <v>60</v>
      </c>
      <c r="G1132" s="81">
        <v>1.47</v>
      </c>
      <c r="H1132" s="81">
        <v>2.94</v>
      </c>
      <c r="I1132" s="78" t="s">
        <v>4743</v>
      </c>
      <c r="J1132" s="78">
        <v>0</v>
      </c>
      <c r="K1132" s="78">
        <v>0</v>
      </c>
      <c r="L1132" s="82">
        <v>1</v>
      </c>
    </row>
    <row r="1133" spans="2:12" ht="15.75" x14ac:dyDescent="0.25">
      <c r="B1133" s="77" t="s">
        <v>4200</v>
      </c>
      <c r="C1133" s="77" t="s">
        <v>4201</v>
      </c>
      <c r="D1133" s="78">
        <v>1</v>
      </c>
      <c r="E1133" s="79">
        <v>80.2</v>
      </c>
      <c r="F1133" s="80">
        <v>80.2</v>
      </c>
      <c r="G1133" s="81">
        <v>3.89</v>
      </c>
      <c r="H1133" s="81">
        <v>3.89</v>
      </c>
      <c r="I1133" s="78" t="s">
        <v>4743</v>
      </c>
      <c r="J1133" s="78">
        <v>0</v>
      </c>
      <c r="K1133" s="78">
        <v>0</v>
      </c>
      <c r="L1133" s="82">
        <v>1</v>
      </c>
    </row>
    <row r="1134" spans="2:12" ht="15.75" x14ac:dyDescent="0.25">
      <c r="B1134" s="77" t="s">
        <v>4202</v>
      </c>
      <c r="C1134" s="77" t="s">
        <v>4203</v>
      </c>
      <c r="D1134" s="78">
        <v>1</v>
      </c>
      <c r="E1134" s="79">
        <v>73.099999999999994</v>
      </c>
      <c r="F1134" s="80">
        <v>73.099999999999994</v>
      </c>
      <c r="G1134" s="81">
        <v>3.56</v>
      </c>
      <c r="H1134" s="81">
        <v>3.56</v>
      </c>
      <c r="I1134" s="78" t="s">
        <v>4743</v>
      </c>
      <c r="J1134" s="78">
        <v>0</v>
      </c>
      <c r="K1134" s="78">
        <v>0</v>
      </c>
      <c r="L1134" s="82">
        <v>1</v>
      </c>
    </row>
    <row r="1135" spans="2:12" ht="15.75" x14ac:dyDescent="0.25">
      <c r="B1135" s="77" t="s">
        <v>4204</v>
      </c>
      <c r="C1135" s="77" t="s">
        <v>4205</v>
      </c>
      <c r="D1135" s="78">
        <v>1</v>
      </c>
      <c r="E1135" s="79">
        <v>46.6</v>
      </c>
      <c r="F1135" s="80">
        <v>46.6</v>
      </c>
      <c r="G1135" s="81">
        <v>2.2599999999999998</v>
      </c>
      <c r="H1135" s="81">
        <v>2.2599999999999998</v>
      </c>
      <c r="I1135" s="78" t="s">
        <v>4743</v>
      </c>
      <c r="J1135" s="78">
        <v>0</v>
      </c>
      <c r="K1135" s="78">
        <v>0</v>
      </c>
      <c r="L1135" s="82">
        <v>1</v>
      </c>
    </row>
    <row r="1136" spans="2:12" ht="15.75" x14ac:dyDescent="0.25">
      <c r="B1136" s="77" t="s">
        <v>4206</v>
      </c>
      <c r="C1136" s="77" t="s">
        <v>4207</v>
      </c>
      <c r="D1136" s="78">
        <v>1</v>
      </c>
      <c r="E1136" s="79">
        <v>48.9</v>
      </c>
      <c r="F1136" s="80">
        <v>48.9</v>
      </c>
      <c r="G1136" s="81">
        <v>2.37</v>
      </c>
      <c r="H1136" s="81">
        <v>2.37</v>
      </c>
      <c r="I1136" s="78" t="s">
        <v>4743</v>
      </c>
      <c r="J1136" s="78">
        <v>0</v>
      </c>
      <c r="K1136" s="78">
        <v>0</v>
      </c>
      <c r="L1136" s="82">
        <v>1</v>
      </c>
    </row>
    <row r="1137" spans="2:12" ht="15.75" x14ac:dyDescent="0.25">
      <c r="B1137" s="77" t="s">
        <v>4208</v>
      </c>
      <c r="C1137" s="77" t="s">
        <v>4209</v>
      </c>
      <c r="D1137" s="78">
        <v>1</v>
      </c>
      <c r="E1137" s="79">
        <v>13.9</v>
      </c>
      <c r="F1137" s="80">
        <v>13.9</v>
      </c>
      <c r="G1137" s="81">
        <v>0.69</v>
      </c>
      <c r="H1137" s="81">
        <v>0.69</v>
      </c>
      <c r="I1137" s="78" t="s">
        <v>4743</v>
      </c>
      <c r="J1137" s="78">
        <v>0</v>
      </c>
      <c r="K1137" s="78">
        <v>0</v>
      </c>
      <c r="L1137" s="82">
        <v>1</v>
      </c>
    </row>
    <row r="1138" spans="2:12" ht="15.75" x14ac:dyDescent="0.25">
      <c r="B1138" s="77" t="s">
        <v>4338</v>
      </c>
      <c r="C1138" s="77" t="s">
        <v>4339</v>
      </c>
      <c r="D1138" s="78">
        <v>100</v>
      </c>
      <c r="E1138" s="79">
        <v>49</v>
      </c>
      <c r="F1138" s="80">
        <v>4900</v>
      </c>
      <c r="G1138" s="81">
        <v>14.89</v>
      </c>
      <c r="H1138" s="81">
        <v>1489</v>
      </c>
      <c r="I1138" s="78" t="s">
        <v>4743</v>
      </c>
      <c r="J1138" s="78">
        <v>0</v>
      </c>
      <c r="K1138" s="78">
        <v>0</v>
      </c>
      <c r="L1138" s="82">
        <v>16</v>
      </c>
    </row>
    <row r="1139" spans="2:12" ht="15.75" x14ac:dyDescent="0.25">
      <c r="B1139" s="77" t="s">
        <v>4340</v>
      </c>
      <c r="C1139" s="77" t="s">
        <v>4341</v>
      </c>
      <c r="D1139" s="78">
        <v>100</v>
      </c>
      <c r="E1139" s="79">
        <v>47</v>
      </c>
      <c r="F1139" s="80">
        <v>4700</v>
      </c>
      <c r="G1139" s="81">
        <v>14.26</v>
      </c>
      <c r="H1139" s="81">
        <v>1426</v>
      </c>
      <c r="I1139" s="78" t="s">
        <v>4743</v>
      </c>
      <c r="J1139" s="78">
        <v>0</v>
      </c>
      <c r="K1139" s="78">
        <v>0</v>
      </c>
      <c r="L1139" s="82">
        <v>16</v>
      </c>
    </row>
    <row r="1140" spans="2:12" ht="15.75" x14ac:dyDescent="0.25">
      <c r="B1140" s="77" t="s">
        <v>4342</v>
      </c>
      <c r="C1140" s="77" t="s">
        <v>4343</v>
      </c>
      <c r="D1140" s="78">
        <v>77</v>
      </c>
      <c r="E1140" s="79">
        <v>70.599999999999994</v>
      </c>
      <c r="F1140" s="80">
        <v>5436.2</v>
      </c>
      <c r="G1140" s="81">
        <v>24.34</v>
      </c>
      <c r="H1140" s="81">
        <v>1874.18</v>
      </c>
      <c r="I1140" s="78" t="s">
        <v>4755</v>
      </c>
      <c r="J1140" s="78">
        <v>0</v>
      </c>
      <c r="K1140" s="78">
        <v>0</v>
      </c>
      <c r="L1140" s="82">
        <v>11</v>
      </c>
    </row>
    <row r="1141" spans="2:12" ht="15.75" x14ac:dyDescent="0.25">
      <c r="B1141" s="77" t="s">
        <v>4344</v>
      </c>
      <c r="C1141" s="77" t="s">
        <v>4345</v>
      </c>
      <c r="D1141" s="78">
        <v>74</v>
      </c>
      <c r="E1141" s="79">
        <v>23.6</v>
      </c>
      <c r="F1141" s="80">
        <v>1746.4</v>
      </c>
      <c r="G1141" s="81">
        <v>8.14</v>
      </c>
      <c r="H1141" s="81">
        <v>602.36</v>
      </c>
      <c r="I1141" s="78" t="s">
        <v>4755</v>
      </c>
      <c r="J1141" s="78">
        <v>0</v>
      </c>
      <c r="K1141" s="78">
        <v>0</v>
      </c>
      <c r="L1141" s="82">
        <v>12</v>
      </c>
    </row>
    <row r="1142" spans="2:12" ht="15.75" x14ac:dyDescent="0.25">
      <c r="B1142" s="77" t="s">
        <v>4346</v>
      </c>
      <c r="C1142" s="77" t="s">
        <v>4347</v>
      </c>
      <c r="D1142" s="78">
        <v>74</v>
      </c>
      <c r="E1142" s="79">
        <v>22.9</v>
      </c>
      <c r="F1142" s="80">
        <v>1694.6</v>
      </c>
      <c r="G1142" s="81">
        <v>7.89</v>
      </c>
      <c r="H1142" s="81">
        <v>583.86</v>
      </c>
      <c r="I1142" s="78" t="s">
        <v>4755</v>
      </c>
      <c r="J1142" s="78">
        <v>0</v>
      </c>
      <c r="K1142" s="78">
        <v>0</v>
      </c>
      <c r="L1142" s="82">
        <v>12</v>
      </c>
    </row>
    <row r="1143" spans="2:12" ht="15.75" x14ac:dyDescent="0.25">
      <c r="B1143" s="77" t="s">
        <v>4360</v>
      </c>
      <c r="C1143" s="77" t="s">
        <v>4361</v>
      </c>
      <c r="D1143" s="78">
        <v>2</v>
      </c>
      <c r="E1143" s="79">
        <v>14.1</v>
      </c>
      <c r="F1143" s="80">
        <v>28.2</v>
      </c>
      <c r="G1143" s="81">
        <v>1.75</v>
      </c>
      <c r="H1143" s="81">
        <v>3.5</v>
      </c>
      <c r="I1143" s="78" t="s">
        <v>4743</v>
      </c>
      <c r="J1143" s="78">
        <v>0</v>
      </c>
      <c r="K1143" s="78">
        <v>0</v>
      </c>
      <c r="L1143" s="82">
        <v>1</v>
      </c>
    </row>
    <row r="1144" spans="2:12" ht="15.75" x14ac:dyDescent="0.25">
      <c r="B1144" s="77" t="s">
        <v>4362</v>
      </c>
      <c r="C1144" s="77" t="s">
        <v>4363</v>
      </c>
      <c r="D1144" s="78">
        <v>2</v>
      </c>
      <c r="E1144" s="79">
        <v>20.100000000000001</v>
      </c>
      <c r="F1144" s="80">
        <v>40.200000000000003</v>
      </c>
      <c r="G1144" s="81">
        <v>2.4700000000000002</v>
      </c>
      <c r="H1144" s="81">
        <v>4.9400000000000004</v>
      </c>
      <c r="I1144" s="78" t="s">
        <v>4743</v>
      </c>
      <c r="J1144" s="78">
        <v>0</v>
      </c>
      <c r="K1144" s="78">
        <v>0</v>
      </c>
      <c r="L1144" s="82">
        <v>1</v>
      </c>
    </row>
    <row r="1145" spans="2:12" ht="15.75" x14ac:dyDescent="0.25">
      <c r="B1145" s="77" t="s">
        <v>4364</v>
      </c>
      <c r="C1145" s="77" t="s">
        <v>4365</v>
      </c>
      <c r="D1145" s="78">
        <v>2</v>
      </c>
      <c r="E1145" s="79">
        <v>20</v>
      </c>
      <c r="F1145" s="80">
        <v>40</v>
      </c>
      <c r="G1145" s="81">
        <v>2.46</v>
      </c>
      <c r="H1145" s="81">
        <v>4.92</v>
      </c>
      <c r="I1145" s="78" t="s">
        <v>4743</v>
      </c>
      <c r="J1145" s="78">
        <v>0</v>
      </c>
      <c r="K1145" s="78">
        <v>0</v>
      </c>
      <c r="L1145" s="82">
        <v>1</v>
      </c>
    </row>
    <row r="1146" spans="2:12" ht="15.75" x14ac:dyDescent="0.25">
      <c r="B1146" s="77" t="s">
        <v>4366</v>
      </c>
      <c r="C1146" s="77" t="s">
        <v>4367</v>
      </c>
      <c r="D1146" s="78">
        <v>1</v>
      </c>
      <c r="E1146" s="79">
        <v>33.4</v>
      </c>
      <c r="F1146" s="80">
        <v>33.4</v>
      </c>
      <c r="G1146" s="81">
        <v>4.09</v>
      </c>
      <c r="H1146" s="81">
        <v>4.09</v>
      </c>
      <c r="I1146" s="78" t="s">
        <v>4743</v>
      </c>
      <c r="J1146" s="78">
        <v>0</v>
      </c>
      <c r="K1146" s="78">
        <v>0</v>
      </c>
      <c r="L1146" s="82">
        <v>1</v>
      </c>
    </row>
    <row r="1147" spans="2:12" ht="15.75" x14ac:dyDescent="0.25">
      <c r="B1147" s="77" t="s">
        <v>4368</v>
      </c>
      <c r="C1147" s="77" t="s">
        <v>4369</v>
      </c>
      <c r="D1147" s="78">
        <v>2</v>
      </c>
      <c r="E1147" s="79">
        <v>29.7</v>
      </c>
      <c r="F1147" s="80">
        <v>59.4</v>
      </c>
      <c r="G1147" s="81">
        <v>3.63</v>
      </c>
      <c r="H1147" s="81">
        <v>7.26</v>
      </c>
      <c r="I1147" s="78" t="s">
        <v>4743</v>
      </c>
      <c r="J1147" s="78">
        <v>0</v>
      </c>
      <c r="K1147" s="78">
        <v>0</v>
      </c>
      <c r="L1147" s="82">
        <v>1</v>
      </c>
    </row>
    <row r="1148" spans="2:12" ht="15.75" x14ac:dyDescent="0.25">
      <c r="B1148" s="77" t="s">
        <v>4370</v>
      </c>
      <c r="C1148" s="77" t="s">
        <v>4371</v>
      </c>
      <c r="D1148" s="78">
        <v>2</v>
      </c>
      <c r="E1148" s="79">
        <v>25.2</v>
      </c>
      <c r="F1148" s="80">
        <v>50.4</v>
      </c>
      <c r="G1148" s="81">
        <v>3.09</v>
      </c>
      <c r="H1148" s="81">
        <v>6.18</v>
      </c>
      <c r="I1148" s="78" t="s">
        <v>4743</v>
      </c>
      <c r="J1148" s="78">
        <v>0</v>
      </c>
      <c r="K1148" s="78">
        <v>0</v>
      </c>
      <c r="L1148" s="82">
        <v>1</v>
      </c>
    </row>
    <row r="1149" spans="2:12" ht="15.75" x14ac:dyDescent="0.25">
      <c r="B1149" s="77" t="s">
        <v>4372</v>
      </c>
      <c r="C1149" s="77" t="s">
        <v>4373</v>
      </c>
      <c r="D1149" s="78">
        <v>1</v>
      </c>
      <c r="E1149" s="79">
        <v>26.1</v>
      </c>
      <c r="F1149" s="80">
        <v>26.1</v>
      </c>
      <c r="G1149" s="81">
        <v>3.19</v>
      </c>
      <c r="H1149" s="81">
        <v>3.19</v>
      </c>
      <c r="I1149" s="78" t="s">
        <v>4743</v>
      </c>
      <c r="J1149" s="78">
        <v>0</v>
      </c>
      <c r="K1149" s="78">
        <v>0</v>
      </c>
      <c r="L1149" s="82">
        <v>1</v>
      </c>
    </row>
    <row r="1150" spans="2:12" ht="15.75" x14ac:dyDescent="0.25">
      <c r="B1150" s="77" t="s">
        <v>4374</v>
      </c>
      <c r="C1150" s="77" t="s">
        <v>4375</v>
      </c>
      <c r="D1150" s="78">
        <v>1</v>
      </c>
      <c r="E1150" s="79">
        <v>17.399999999999999</v>
      </c>
      <c r="F1150" s="80">
        <v>17.399999999999999</v>
      </c>
      <c r="G1150" s="81">
        <v>2.14</v>
      </c>
      <c r="H1150" s="81">
        <v>2.14</v>
      </c>
      <c r="I1150" s="78" t="s">
        <v>4743</v>
      </c>
      <c r="J1150" s="78">
        <v>0</v>
      </c>
      <c r="K1150" s="78">
        <v>0</v>
      </c>
      <c r="L1150" s="82">
        <v>1</v>
      </c>
    </row>
    <row r="1151" spans="2:12" ht="15.75" x14ac:dyDescent="0.25">
      <c r="B1151" s="77" t="s">
        <v>4376</v>
      </c>
      <c r="C1151" s="77" t="s">
        <v>4377</v>
      </c>
      <c r="D1151" s="78">
        <v>1</v>
      </c>
      <c r="E1151" s="79">
        <v>8.9</v>
      </c>
      <c r="F1151" s="80">
        <v>8.9</v>
      </c>
      <c r="G1151" s="81">
        <v>1.1200000000000001</v>
      </c>
      <c r="H1151" s="81">
        <v>1.1200000000000001</v>
      </c>
      <c r="I1151" s="78" t="s">
        <v>4743</v>
      </c>
      <c r="J1151" s="78">
        <v>0</v>
      </c>
      <c r="K1151" s="78">
        <v>0</v>
      </c>
      <c r="L1151" s="82">
        <v>1</v>
      </c>
    </row>
    <row r="1152" spans="2:12" ht="15.75" x14ac:dyDescent="0.25">
      <c r="B1152" s="77" t="s">
        <v>4378</v>
      </c>
      <c r="C1152" s="77" t="s">
        <v>4379</v>
      </c>
      <c r="D1152" s="78">
        <v>1</v>
      </c>
      <c r="E1152" s="79">
        <v>16.5</v>
      </c>
      <c r="F1152" s="80">
        <v>16.5</v>
      </c>
      <c r="G1152" s="81">
        <v>2.04</v>
      </c>
      <c r="H1152" s="81">
        <v>2.04</v>
      </c>
      <c r="I1152" s="78" t="s">
        <v>4743</v>
      </c>
      <c r="J1152" s="78">
        <v>0</v>
      </c>
      <c r="K1152" s="78">
        <v>0</v>
      </c>
      <c r="L1152" s="82">
        <v>1</v>
      </c>
    </row>
    <row r="1153" spans="2:12" ht="15.75" x14ac:dyDescent="0.25">
      <c r="B1153" s="77" t="s">
        <v>4380</v>
      </c>
      <c r="C1153" s="77" t="s">
        <v>4381</v>
      </c>
      <c r="D1153" s="78">
        <v>2</v>
      </c>
      <c r="E1153" s="79">
        <v>19.399999999999999</v>
      </c>
      <c r="F1153" s="80">
        <v>38.799999999999997</v>
      </c>
      <c r="G1153" s="81">
        <v>2.2799999999999998</v>
      </c>
      <c r="H1153" s="81">
        <v>4.5599999999999996</v>
      </c>
      <c r="I1153" s="78" t="s">
        <v>4743</v>
      </c>
      <c r="J1153" s="78">
        <v>0</v>
      </c>
      <c r="K1153" s="78">
        <v>0</v>
      </c>
      <c r="L1153" s="82">
        <v>2</v>
      </c>
    </row>
    <row r="1154" spans="2:12" ht="15.75" x14ac:dyDescent="0.25">
      <c r="B1154" s="77" t="s">
        <v>4382</v>
      </c>
      <c r="C1154" s="77" t="s">
        <v>4383</v>
      </c>
      <c r="D1154" s="78">
        <v>1</v>
      </c>
      <c r="E1154" s="79">
        <v>13.7</v>
      </c>
      <c r="F1154" s="80">
        <v>13.7</v>
      </c>
      <c r="G1154" s="81">
        <v>1.72</v>
      </c>
      <c r="H1154" s="81">
        <v>1.72</v>
      </c>
      <c r="I1154" s="78" t="s">
        <v>4743</v>
      </c>
      <c r="J1154" s="78">
        <v>0</v>
      </c>
      <c r="K1154" s="78">
        <v>0</v>
      </c>
      <c r="L1154" s="82">
        <v>1</v>
      </c>
    </row>
    <row r="1155" spans="2:12" ht="15.75" x14ac:dyDescent="0.25">
      <c r="B1155" s="77" t="s">
        <v>4398</v>
      </c>
      <c r="C1155" s="77" t="s">
        <v>4399</v>
      </c>
      <c r="D1155" s="78">
        <v>1</v>
      </c>
      <c r="E1155" s="79">
        <v>72.400000000000006</v>
      </c>
      <c r="F1155" s="80">
        <v>72.400000000000006</v>
      </c>
      <c r="G1155" s="81">
        <v>3.99</v>
      </c>
      <c r="H1155" s="81">
        <v>3.99</v>
      </c>
      <c r="I1155" s="78" t="s">
        <v>4743</v>
      </c>
      <c r="J1155" s="78">
        <v>0</v>
      </c>
      <c r="K1155" s="78">
        <v>0</v>
      </c>
      <c r="L1155" s="82">
        <v>1</v>
      </c>
    </row>
    <row r="1156" spans="2:12" ht="15.75" x14ac:dyDescent="0.25">
      <c r="B1156" s="77" t="s">
        <v>4400</v>
      </c>
      <c r="C1156" s="77" t="s">
        <v>4401</v>
      </c>
      <c r="D1156" s="78">
        <v>1</v>
      </c>
      <c r="E1156" s="79">
        <v>40.1</v>
      </c>
      <c r="F1156" s="80">
        <v>40.1</v>
      </c>
      <c r="G1156" s="81">
        <v>2.2000000000000002</v>
      </c>
      <c r="H1156" s="81">
        <v>2.2000000000000002</v>
      </c>
      <c r="I1156" s="78" t="s">
        <v>4743</v>
      </c>
      <c r="J1156" s="78">
        <v>0</v>
      </c>
      <c r="K1156" s="78">
        <v>0</v>
      </c>
      <c r="L1156" s="82">
        <v>1</v>
      </c>
    </row>
    <row r="1157" spans="2:12" ht="15.75" x14ac:dyDescent="0.25">
      <c r="B1157" s="77" t="s">
        <v>4402</v>
      </c>
      <c r="C1157" s="77" t="s">
        <v>4403</v>
      </c>
      <c r="D1157" s="78">
        <v>1</v>
      </c>
      <c r="E1157" s="79">
        <v>16.2</v>
      </c>
      <c r="F1157" s="80">
        <v>16.2</v>
      </c>
      <c r="G1157" s="81">
        <v>0.88</v>
      </c>
      <c r="H1157" s="81">
        <v>0.88</v>
      </c>
      <c r="I1157" s="78" t="s">
        <v>4743</v>
      </c>
      <c r="J1157" s="78">
        <v>0</v>
      </c>
      <c r="K1157" s="78">
        <v>0</v>
      </c>
      <c r="L1157" s="82">
        <v>1</v>
      </c>
    </row>
    <row r="1158" spans="2:12" ht="15.75" x14ac:dyDescent="0.25">
      <c r="B1158" s="77" t="s">
        <v>4404</v>
      </c>
      <c r="C1158" s="77" t="s">
        <v>4405</v>
      </c>
      <c r="D1158" s="78">
        <v>2</v>
      </c>
      <c r="E1158" s="79">
        <v>16.2</v>
      </c>
      <c r="F1158" s="80">
        <v>32.4</v>
      </c>
      <c r="G1158" s="81">
        <v>0.88</v>
      </c>
      <c r="H1158" s="81">
        <v>1.76</v>
      </c>
      <c r="I1158" s="78" t="s">
        <v>4743</v>
      </c>
      <c r="J1158" s="78">
        <v>0</v>
      </c>
      <c r="K1158" s="78">
        <v>0</v>
      </c>
      <c r="L1158" s="82">
        <v>1</v>
      </c>
    </row>
    <row r="1159" spans="2:12" ht="15.75" x14ac:dyDescent="0.25">
      <c r="B1159" s="77" t="s">
        <v>4406</v>
      </c>
      <c r="C1159" s="77" t="s">
        <v>4407</v>
      </c>
      <c r="D1159" s="78">
        <v>1</v>
      </c>
      <c r="E1159" s="79">
        <v>18.5</v>
      </c>
      <c r="F1159" s="80">
        <v>18.5</v>
      </c>
      <c r="G1159" s="81">
        <v>1</v>
      </c>
      <c r="H1159" s="81">
        <v>1</v>
      </c>
      <c r="I1159" s="78" t="s">
        <v>4743</v>
      </c>
      <c r="J1159" s="78">
        <v>0</v>
      </c>
      <c r="K1159" s="78">
        <v>0</v>
      </c>
      <c r="L1159" s="82">
        <v>1</v>
      </c>
    </row>
    <row r="1160" spans="2:12" ht="15.75" x14ac:dyDescent="0.25">
      <c r="B1160" s="77" t="s">
        <v>4408</v>
      </c>
      <c r="C1160" s="77" t="s">
        <v>4409</v>
      </c>
      <c r="D1160" s="78">
        <v>1</v>
      </c>
      <c r="E1160" s="79">
        <v>20.399999999999999</v>
      </c>
      <c r="F1160" s="80">
        <v>20.399999999999999</v>
      </c>
      <c r="G1160" s="81">
        <v>1.1200000000000001</v>
      </c>
      <c r="H1160" s="81">
        <v>1.1200000000000001</v>
      </c>
      <c r="I1160" s="78" t="s">
        <v>4743</v>
      </c>
      <c r="J1160" s="78">
        <v>0</v>
      </c>
      <c r="K1160" s="78">
        <v>0</v>
      </c>
      <c r="L1160" s="82">
        <v>1</v>
      </c>
    </row>
    <row r="1161" spans="2:12" ht="15.75" x14ac:dyDescent="0.25">
      <c r="B1161" s="77" t="s">
        <v>4410</v>
      </c>
      <c r="C1161" s="77" t="s">
        <v>4411</v>
      </c>
      <c r="D1161" s="78">
        <v>3</v>
      </c>
      <c r="E1161" s="79">
        <v>31.3</v>
      </c>
      <c r="F1161" s="80">
        <v>93.9</v>
      </c>
      <c r="G1161" s="81">
        <v>1.71</v>
      </c>
      <c r="H1161" s="81">
        <v>5.13</v>
      </c>
      <c r="I1161" s="78" t="s">
        <v>4743</v>
      </c>
      <c r="J1161" s="78">
        <v>0</v>
      </c>
      <c r="K1161" s="78">
        <v>0</v>
      </c>
      <c r="L1161" s="82">
        <v>1</v>
      </c>
    </row>
    <row r="1162" spans="2:12" ht="15.75" x14ac:dyDescent="0.25">
      <c r="B1162" s="77" t="s">
        <v>4454</v>
      </c>
      <c r="C1162" s="77" t="s">
        <v>4455</v>
      </c>
      <c r="D1162" s="78">
        <v>2</v>
      </c>
      <c r="E1162" s="79">
        <v>22.7</v>
      </c>
      <c r="F1162" s="80">
        <v>45.4</v>
      </c>
      <c r="G1162" s="81">
        <v>1.1299999999999999</v>
      </c>
      <c r="H1162" s="81">
        <v>2.2599999999999998</v>
      </c>
      <c r="I1162" s="78" t="s">
        <v>4743</v>
      </c>
      <c r="J1162" s="78">
        <v>0</v>
      </c>
      <c r="K1162" s="78">
        <v>0</v>
      </c>
      <c r="L1162" s="82">
        <v>1</v>
      </c>
    </row>
    <row r="1163" spans="2:12" ht="15.75" x14ac:dyDescent="0.25">
      <c r="B1163" s="77" t="s">
        <v>4456</v>
      </c>
      <c r="C1163" s="77" t="s">
        <v>4457</v>
      </c>
      <c r="D1163" s="78">
        <v>2</v>
      </c>
      <c r="E1163" s="79">
        <v>22.7</v>
      </c>
      <c r="F1163" s="80">
        <v>45.4</v>
      </c>
      <c r="G1163" s="81">
        <v>1.1299999999999999</v>
      </c>
      <c r="H1163" s="81">
        <v>2.2599999999999998</v>
      </c>
      <c r="I1163" s="78" t="s">
        <v>4743</v>
      </c>
      <c r="J1163" s="78">
        <v>0</v>
      </c>
      <c r="K1163" s="78">
        <v>0</v>
      </c>
      <c r="L1163" s="82">
        <v>1</v>
      </c>
    </row>
    <row r="1164" spans="2:12" ht="15.75" x14ac:dyDescent="0.25">
      <c r="B1164" s="77" t="s">
        <v>4458</v>
      </c>
      <c r="C1164" s="77" t="s">
        <v>4459</v>
      </c>
      <c r="D1164" s="78">
        <v>2</v>
      </c>
      <c r="E1164" s="79">
        <v>16.600000000000001</v>
      </c>
      <c r="F1164" s="80">
        <v>33.200000000000003</v>
      </c>
      <c r="G1164" s="81">
        <v>0.82</v>
      </c>
      <c r="H1164" s="81">
        <v>1.64</v>
      </c>
      <c r="I1164" s="78" t="s">
        <v>4743</v>
      </c>
      <c r="J1164" s="78">
        <v>0</v>
      </c>
      <c r="K1164" s="78">
        <v>0</v>
      </c>
      <c r="L1164" s="82">
        <v>1</v>
      </c>
    </row>
    <row r="1165" spans="2:12" ht="15.75" x14ac:dyDescent="0.25">
      <c r="B1165" s="77" t="s">
        <v>4460</v>
      </c>
      <c r="C1165" s="77" t="s">
        <v>4461</v>
      </c>
      <c r="D1165" s="78">
        <v>1</v>
      </c>
      <c r="E1165" s="79">
        <v>16.600000000000001</v>
      </c>
      <c r="F1165" s="80">
        <v>16.600000000000001</v>
      </c>
      <c r="G1165" s="81">
        <v>0.82</v>
      </c>
      <c r="H1165" s="81">
        <v>0.82</v>
      </c>
      <c r="I1165" s="78" t="s">
        <v>4743</v>
      </c>
      <c r="J1165" s="78">
        <v>0</v>
      </c>
      <c r="K1165" s="78">
        <v>0</v>
      </c>
      <c r="L1165" s="82">
        <v>1</v>
      </c>
    </row>
    <row r="1166" spans="2:12" ht="15.75" x14ac:dyDescent="0.25">
      <c r="B1166" s="77" t="s">
        <v>4482</v>
      </c>
      <c r="C1166" s="77" t="s">
        <v>4483</v>
      </c>
      <c r="D1166" s="78">
        <v>50</v>
      </c>
      <c r="E1166" s="79">
        <v>24.3</v>
      </c>
      <c r="F1166" s="80">
        <v>1215</v>
      </c>
      <c r="G1166" s="81">
        <v>0.94</v>
      </c>
      <c r="H1166" s="81">
        <v>47</v>
      </c>
      <c r="I1166" s="78" t="s">
        <v>4743</v>
      </c>
      <c r="J1166" s="78">
        <v>0</v>
      </c>
      <c r="K1166" s="78">
        <v>0</v>
      </c>
      <c r="L1166" s="82">
        <v>8</v>
      </c>
    </row>
    <row r="1167" spans="2:12" ht="15.75" x14ac:dyDescent="0.25">
      <c r="B1167" s="77" t="s">
        <v>4496</v>
      </c>
      <c r="C1167" s="77" t="s">
        <v>4497</v>
      </c>
      <c r="D1167" s="78">
        <v>12</v>
      </c>
      <c r="E1167" s="79">
        <v>104.8</v>
      </c>
      <c r="F1167" s="80">
        <v>1257.5999999999999</v>
      </c>
      <c r="G1167" s="81">
        <v>3.91</v>
      </c>
      <c r="H1167" s="81">
        <v>46.92</v>
      </c>
      <c r="I1167" s="78" t="s">
        <v>4743</v>
      </c>
      <c r="J1167" s="78">
        <v>0</v>
      </c>
      <c r="K1167" s="78">
        <v>0</v>
      </c>
      <c r="L1167" s="82">
        <v>2</v>
      </c>
    </row>
    <row r="1168" spans="2:12" ht="15.75" x14ac:dyDescent="0.25">
      <c r="B1168" s="77" t="s">
        <v>4498</v>
      </c>
      <c r="C1168" s="77" t="s">
        <v>4499</v>
      </c>
      <c r="D1168" s="78">
        <v>66</v>
      </c>
      <c r="E1168" s="79">
        <v>104</v>
      </c>
      <c r="F1168" s="80">
        <v>6864</v>
      </c>
      <c r="G1168" s="81">
        <v>3.88</v>
      </c>
      <c r="H1168" s="81">
        <v>256.08</v>
      </c>
      <c r="I1168" s="78" t="s">
        <v>4743</v>
      </c>
      <c r="J1168" s="78">
        <v>0</v>
      </c>
      <c r="K1168" s="78">
        <v>0</v>
      </c>
      <c r="L1168" s="82">
        <v>12</v>
      </c>
    </row>
    <row r="1169" spans="2:12" ht="15.75" x14ac:dyDescent="0.25">
      <c r="B1169" s="77" t="s">
        <v>4506</v>
      </c>
      <c r="C1169" s="77" t="s">
        <v>4507</v>
      </c>
      <c r="D1169" s="78">
        <v>1</v>
      </c>
      <c r="E1169" s="79">
        <v>46.1</v>
      </c>
      <c r="F1169" s="80">
        <v>46.1</v>
      </c>
      <c r="G1169" s="81">
        <v>1.29</v>
      </c>
      <c r="H1169" s="81">
        <v>1.29</v>
      </c>
      <c r="I1169" s="78" t="s">
        <v>4743</v>
      </c>
      <c r="J1169" s="78">
        <v>0</v>
      </c>
      <c r="K1169" s="78">
        <v>0</v>
      </c>
      <c r="L1169" s="82">
        <v>1</v>
      </c>
    </row>
    <row r="1170" spans="2:12" ht="15.75" x14ac:dyDescent="0.25">
      <c r="B1170" s="77" t="s">
        <v>4508</v>
      </c>
      <c r="C1170" s="77" t="s">
        <v>4509</v>
      </c>
      <c r="D1170" s="78">
        <v>26</v>
      </c>
      <c r="E1170" s="79">
        <v>1</v>
      </c>
      <c r="F1170" s="80">
        <v>26</v>
      </c>
      <c r="G1170" s="81">
        <v>0.05</v>
      </c>
      <c r="H1170" s="81">
        <v>1.3</v>
      </c>
      <c r="I1170" s="78" t="s">
        <v>4743</v>
      </c>
      <c r="J1170" s="78">
        <v>0</v>
      </c>
      <c r="K1170" s="78">
        <v>0</v>
      </c>
      <c r="L1170" s="82">
        <v>4</v>
      </c>
    </row>
    <row r="1171" spans="2:12" ht="15.75" x14ac:dyDescent="0.25">
      <c r="B1171" s="77" t="s">
        <v>4510</v>
      </c>
      <c r="C1171" s="77" t="s">
        <v>4511</v>
      </c>
      <c r="D1171" s="78">
        <v>22</v>
      </c>
      <c r="E1171" s="79">
        <v>5.0999999999999996</v>
      </c>
      <c r="F1171" s="80">
        <v>112.2</v>
      </c>
      <c r="G1171" s="81">
        <v>0.22</v>
      </c>
      <c r="H1171" s="81">
        <v>4.84</v>
      </c>
      <c r="I1171" s="78" t="s">
        <v>4743</v>
      </c>
      <c r="J1171" s="78">
        <v>0</v>
      </c>
      <c r="K1171" s="78">
        <v>0</v>
      </c>
      <c r="L1171" s="82">
        <v>3</v>
      </c>
    </row>
    <row r="1172" spans="2:12" ht="15.75" x14ac:dyDescent="0.25">
      <c r="B1172" s="77" t="s">
        <v>4514</v>
      </c>
      <c r="C1172" s="77" t="s">
        <v>4515</v>
      </c>
      <c r="D1172" s="78">
        <v>24</v>
      </c>
      <c r="E1172" s="79">
        <v>0.5</v>
      </c>
      <c r="F1172" s="80">
        <v>12</v>
      </c>
      <c r="G1172" s="81">
        <v>0.02</v>
      </c>
      <c r="H1172" s="81">
        <v>0.48</v>
      </c>
      <c r="I1172" s="78" t="s">
        <v>4743</v>
      </c>
      <c r="J1172" s="78">
        <v>0</v>
      </c>
      <c r="K1172" s="78">
        <v>0</v>
      </c>
      <c r="L1172" s="82">
        <v>12</v>
      </c>
    </row>
    <row r="1173" spans="2:12" ht="15.75" x14ac:dyDescent="0.25">
      <c r="B1173" s="77" t="s">
        <v>4516</v>
      </c>
      <c r="C1173" s="77" t="s">
        <v>4517</v>
      </c>
      <c r="D1173" s="78">
        <v>24</v>
      </c>
      <c r="E1173" s="79">
        <v>185</v>
      </c>
      <c r="F1173" s="80">
        <v>4440</v>
      </c>
      <c r="G1173" s="81">
        <v>6.49</v>
      </c>
      <c r="H1173" s="81">
        <v>155.76</v>
      </c>
      <c r="I1173" s="78" t="s">
        <v>4743</v>
      </c>
      <c r="J1173" s="78">
        <v>0</v>
      </c>
      <c r="K1173" s="78">
        <v>0</v>
      </c>
      <c r="L1173" s="82">
        <v>4</v>
      </c>
    </row>
    <row r="1174" spans="2:12" ht="15.75" x14ac:dyDescent="0.25">
      <c r="B1174" s="77" t="s">
        <v>4520</v>
      </c>
      <c r="C1174" s="77" t="s">
        <v>4521</v>
      </c>
      <c r="D1174" s="78">
        <v>10</v>
      </c>
      <c r="E1174" s="79">
        <v>311.5</v>
      </c>
      <c r="F1174" s="80">
        <v>3115</v>
      </c>
      <c r="G1174" s="81">
        <v>8.3000000000000007</v>
      </c>
      <c r="H1174" s="81">
        <v>83</v>
      </c>
      <c r="I1174" s="78" t="s">
        <v>4743</v>
      </c>
      <c r="J1174" s="78">
        <v>0</v>
      </c>
      <c r="K1174" s="78">
        <v>0</v>
      </c>
      <c r="L1174" s="82">
        <v>2</v>
      </c>
    </row>
    <row r="1175" spans="2:12" ht="15.75" x14ac:dyDescent="0.25">
      <c r="B1175" s="77" t="s">
        <v>4528</v>
      </c>
      <c r="C1175" s="77" t="s">
        <v>4529</v>
      </c>
      <c r="D1175" s="78">
        <v>6</v>
      </c>
      <c r="E1175" s="79">
        <v>515.5</v>
      </c>
      <c r="F1175" s="80">
        <v>3093</v>
      </c>
      <c r="G1175" s="81">
        <v>11.42</v>
      </c>
      <c r="H1175" s="81">
        <v>68.52</v>
      </c>
      <c r="I1175" s="78" t="s">
        <v>4743</v>
      </c>
      <c r="J1175" s="78">
        <v>0</v>
      </c>
      <c r="K1175" s="78">
        <v>0</v>
      </c>
      <c r="L1175" s="82">
        <v>1</v>
      </c>
    </row>
    <row r="1176" spans="2:12" ht="15.75" x14ac:dyDescent="0.25">
      <c r="B1176" s="77" t="s">
        <v>4536</v>
      </c>
      <c r="C1176" s="77" t="s">
        <v>4537</v>
      </c>
      <c r="D1176" s="78">
        <v>11</v>
      </c>
      <c r="E1176" s="79">
        <v>255.3</v>
      </c>
      <c r="F1176" s="80">
        <v>2808.3</v>
      </c>
      <c r="G1176" s="81">
        <v>9.5500000000000007</v>
      </c>
      <c r="H1176" s="81">
        <v>105.05</v>
      </c>
      <c r="I1176" s="78" t="s">
        <v>4743</v>
      </c>
      <c r="J1176" s="78">
        <v>0</v>
      </c>
      <c r="K1176" s="78">
        <v>0</v>
      </c>
      <c r="L1176" s="82">
        <v>2</v>
      </c>
    </row>
    <row r="1177" spans="2:12" ht="15.75" x14ac:dyDescent="0.25">
      <c r="B1177" s="77" t="s">
        <v>4552</v>
      </c>
      <c r="C1177" s="77" t="s">
        <v>4553</v>
      </c>
      <c r="D1177" s="78">
        <v>1</v>
      </c>
      <c r="E1177" s="79">
        <v>264.3</v>
      </c>
      <c r="F1177" s="80">
        <v>264.3</v>
      </c>
      <c r="G1177" s="81">
        <v>6.98</v>
      </c>
      <c r="H1177" s="81">
        <v>6.98</v>
      </c>
      <c r="I1177" s="78" t="s">
        <v>4743</v>
      </c>
      <c r="J1177" s="78">
        <v>0</v>
      </c>
      <c r="K1177" s="78">
        <v>0</v>
      </c>
      <c r="L1177" s="82">
        <v>1</v>
      </c>
    </row>
    <row r="1178" spans="2:12" ht="15.75" x14ac:dyDescent="0.25">
      <c r="B1178" s="77" t="s">
        <v>4554</v>
      </c>
      <c r="C1178" s="77" t="s">
        <v>4555</v>
      </c>
      <c r="D1178" s="78">
        <v>1</v>
      </c>
      <c r="E1178" s="79">
        <v>261.39999999999998</v>
      </c>
      <c r="F1178" s="80">
        <v>261.39999999999998</v>
      </c>
      <c r="G1178" s="81">
        <v>6.89</v>
      </c>
      <c r="H1178" s="81">
        <v>6.89</v>
      </c>
      <c r="I1178" s="78" t="s">
        <v>4743</v>
      </c>
      <c r="J1178" s="78">
        <v>0</v>
      </c>
      <c r="K1178" s="78">
        <v>0</v>
      </c>
      <c r="L1178" s="82">
        <v>1</v>
      </c>
    </row>
    <row r="1179" spans="2:12" ht="15.75" x14ac:dyDescent="0.25">
      <c r="B1179" s="77" t="s">
        <v>4572</v>
      </c>
      <c r="C1179" s="77" t="s">
        <v>4573</v>
      </c>
      <c r="D1179" s="78">
        <v>11</v>
      </c>
      <c r="E1179" s="79">
        <v>231.4</v>
      </c>
      <c r="F1179" s="80">
        <v>2545.4</v>
      </c>
      <c r="G1179" s="81">
        <v>7.76</v>
      </c>
      <c r="H1179" s="81">
        <v>85.36</v>
      </c>
      <c r="I1179" s="78" t="s">
        <v>4743</v>
      </c>
      <c r="J1179" s="78">
        <v>0</v>
      </c>
      <c r="K1179" s="78">
        <v>0</v>
      </c>
      <c r="L1179" s="82">
        <v>2</v>
      </c>
    </row>
    <row r="1180" spans="2:12" ht="15.75" x14ac:dyDescent="0.25">
      <c r="B1180" s="77" t="s">
        <v>4578</v>
      </c>
      <c r="C1180" s="77" t="s">
        <v>4579</v>
      </c>
      <c r="D1180" s="78">
        <v>11</v>
      </c>
      <c r="E1180" s="79">
        <v>181</v>
      </c>
      <c r="F1180" s="80">
        <v>1991</v>
      </c>
      <c r="G1180" s="81">
        <v>4.83</v>
      </c>
      <c r="H1180" s="81">
        <v>53.13</v>
      </c>
      <c r="I1180" s="78" t="s">
        <v>4743</v>
      </c>
      <c r="J1180" s="78">
        <v>0</v>
      </c>
      <c r="K1180" s="78">
        <v>0</v>
      </c>
      <c r="L1180" s="82">
        <v>2</v>
      </c>
    </row>
    <row r="1181" spans="2:12" ht="15.75" x14ac:dyDescent="0.25">
      <c r="B1181" s="77" t="s">
        <v>4588</v>
      </c>
      <c r="C1181" s="77" t="s">
        <v>4589</v>
      </c>
      <c r="D1181" s="78">
        <v>6</v>
      </c>
      <c r="E1181" s="79">
        <v>111.8</v>
      </c>
      <c r="F1181" s="80">
        <v>670.8</v>
      </c>
      <c r="G1181" s="81">
        <v>2.98</v>
      </c>
      <c r="H1181" s="81">
        <v>17.88</v>
      </c>
      <c r="I1181" s="78" t="s">
        <v>4743</v>
      </c>
      <c r="J1181" s="78">
        <v>0</v>
      </c>
      <c r="K1181" s="78">
        <v>0</v>
      </c>
      <c r="L1181" s="82">
        <v>1</v>
      </c>
    </row>
    <row r="1182" spans="2:12" ht="15.75" x14ac:dyDescent="0.25">
      <c r="B1182" s="77" t="s">
        <v>4590</v>
      </c>
      <c r="C1182" s="77" t="s">
        <v>4591</v>
      </c>
      <c r="D1182" s="78">
        <v>24</v>
      </c>
      <c r="E1182" s="79">
        <v>113.4</v>
      </c>
      <c r="F1182" s="80">
        <v>2721.6</v>
      </c>
      <c r="G1182" s="81">
        <v>3.02</v>
      </c>
      <c r="H1182" s="81">
        <v>72.48</v>
      </c>
      <c r="I1182" s="78" t="s">
        <v>4743</v>
      </c>
      <c r="J1182" s="78">
        <v>0</v>
      </c>
      <c r="K1182" s="78">
        <v>0</v>
      </c>
      <c r="L1182" s="82">
        <v>4</v>
      </c>
    </row>
    <row r="1183" spans="2:12" ht="15.75" x14ac:dyDescent="0.25">
      <c r="B1183" s="77" t="s">
        <v>4592</v>
      </c>
      <c r="C1183" s="77" t="s">
        <v>4593</v>
      </c>
      <c r="D1183" s="78">
        <v>24</v>
      </c>
      <c r="E1183" s="79">
        <v>116.8</v>
      </c>
      <c r="F1183" s="80">
        <v>2803.2</v>
      </c>
      <c r="G1183" s="81">
        <v>3.11</v>
      </c>
      <c r="H1183" s="81">
        <v>74.64</v>
      </c>
      <c r="I1183" s="78" t="s">
        <v>4743</v>
      </c>
      <c r="J1183" s="78">
        <v>0</v>
      </c>
      <c r="K1183" s="78">
        <v>0</v>
      </c>
      <c r="L1183" s="82">
        <v>4</v>
      </c>
    </row>
    <row r="1184" spans="2:12" ht="15.75" x14ac:dyDescent="0.25">
      <c r="B1184" s="77" t="s">
        <v>4594</v>
      </c>
      <c r="C1184" s="77" t="s">
        <v>4595</v>
      </c>
      <c r="D1184" s="78">
        <v>12</v>
      </c>
      <c r="E1184" s="79">
        <v>113.4</v>
      </c>
      <c r="F1184" s="80">
        <v>1360.8</v>
      </c>
      <c r="G1184" s="81">
        <v>3.02</v>
      </c>
      <c r="H1184" s="81">
        <v>36.24</v>
      </c>
      <c r="I1184" s="78" t="s">
        <v>4743</v>
      </c>
      <c r="J1184" s="78">
        <v>0</v>
      </c>
      <c r="K1184" s="78">
        <v>0</v>
      </c>
      <c r="L1184" s="82">
        <v>2</v>
      </c>
    </row>
    <row r="1185" spans="1:12" ht="15.75" x14ac:dyDescent="0.25">
      <c r="B1185" s="77" t="s">
        <v>4596</v>
      </c>
      <c r="C1185" s="77" t="s">
        <v>4597</v>
      </c>
      <c r="D1185" s="78">
        <v>6</v>
      </c>
      <c r="E1185" s="79">
        <v>111.8</v>
      </c>
      <c r="F1185" s="80">
        <v>670.8</v>
      </c>
      <c r="G1185" s="81">
        <v>2.98</v>
      </c>
      <c r="H1185" s="81">
        <v>17.88</v>
      </c>
      <c r="I1185" s="78" t="s">
        <v>4743</v>
      </c>
      <c r="J1185" s="78">
        <v>0</v>
      </c>
      <c r="K1185" s="78">
        <v>0</v>
      </c>
      <c r="L1185" s="82">
        <v>1</v>
      </c>
    </row>
    <row r="1186" spans="1:12" ht="15.75" x14ac:dyDescent="0.25">
      <c r="B1186" s="77" t="s">
        <v>4618</v>
      </c>
      <c r="C1186" s="77" t="s">
        <v>4619</v>
      </c>
      <c r="D1186" s="78">
        <v>7</v>
      </c>
      <c r="E1186" s="79">
        <v>14.9</v>
      </c>
      <c r="F1186" s="80">
        <v>104.3</v>
      </c>
      <c r="G1186" s="81">
        <v>0.43</v>
      </c>
      <c r="H1186" s="81">
        <v>3.01</v>
      </c>
      <c r="I1186" s="78" t="s">
        <v>4743</v>
      </c>
      <c r="J1186" s="78">
        <v>0</v>
      </c>
      <c r="K1186" s="78">
        <v>0</v>
      </c>
      <c r="L1186" s="82">
        <v>1</v>
      </c>
    </row>
    <row r="1187" spans="1:12" ht="15.75" x14ac:dyDescent="0.25">
      <c r="B1187" s="77" t="s">
        <v>4620</v>
      </c>
      <c r="C1187" s="77" t="s">
        <v>4621</v>
      </c>
      <c r="D1187" s="78">
        <v>18</v>
      </c>
      <c r="E1187" s="79">
        <v>4.8</v>
      </c>
      <c r="F1187" s="80">
        <v>86.4</v>
      </c>
      <c r="G1187" s="81">
        <v>0.25</v>
      </c>
      <c r="H1187" s="81">
        <v>4.5</v>
      </c>
      <c r="I1187" s="78" t="s">
        <v>4743</v>
      </c>
      <c r="J1187" s="78">
        <v>0</v>
      </c>
      <c r="K1187" s="78">
        <v>0</v>
      </c>
      <c r="L1187" s="82">
        <v>3</v>
      </c>
    </row>
    <row r="1188" spans="1:12" ht="15.75" x14ac:dyDescent="0.25">
      <c r="B1188" s="77" t="s">
        <v>4622</v>
      </c>
      <c r="C1188" s="77" t="s">
        <v>4623</v>
      </c>
      <c r="D1188" s="78">
        <v>14</v>
      </c>
      <c r="E1188" s="79">
        <v>235.1</v>
      </c>
      <c r="F1188" s="80">
        <v>3291.4</v>
      </c>
      <c r="G1188" s="81">
        <v>6.19</v>
      </c>
      <c r="H1188" s="81">
        <v>86.66</v>
      </c>
      <c r="I1188" s="78" t="s">
        <v>4742</v>
      </c>
      <c r="J1188" s="78">
        <v>0</v>
      </c>
      <c r="K1188" s="78">
        <v>0</v>
      </c>
      <c r="L1188" s="82">
        <v>2</v>
      </c>
    </row>
    <row r="1189" spans="1:12" ht="15.75" x14ac:dyDescent="0.25">
      <c r="B1189" s="77" t="s">
        <v>4624</v>
      </c>
      <c r="C1189" s="77" t="s">
        <v>4625</v>
      </c>
      <c r="D1189" s="78">
        <v>14</v>
      </c>
      <c r="E1189" s="79">
        <v>232.1</v>
      </c>
      <c r="F1189" s="80">
        <v>3249.4</v>
      </c>
      <c r="G1189" s="81">
        <v>6.11</v>
      </c>
      <c r="H1189" s="81">
        <v>85.54</v>
      </c>
      <c r="I1189" s="78" t="s">
        <v>4742</v>
      </c>
      <c r="J1189" s="78">
        <v>0</v>
      </c>
      <c r="K1189" s="78">
        <v>0</v>
      </c>
      <c r="L1189" s="82">
        <v>2</v>
      </c>
    </row>
    <row r="1190" spans="1:12" ht="15.75" x14ac:dyDescent="0.25">
      <c r="B1190" s="77" t="s">
        <v>4646</v>
      </c>
      <c r="C1190" s="77" t="s">
        <v>4647</v>
      </c>
      <c r="D1190" s="78">
        <v>25</v>
      </c>
      <c r="E1190" s="79">
        <v>53.5</v>
      </c>
      <c r="F1190" s="80">
        <v>1337.5</v>
      </c>
      <c r="G1190" s="81">
        <v>1.73</v>
      </c>
      <c r="H1190" s="81">
        <v>43.25</v>
      </c>
      <c r="I1190" s="78" t="s">
        <v>4742</v>
      </c>
      <c r="J1190" s="78">
        <v>0</v>
      </c>
      <c r="K1190" s="78">
        <v>0</v>
      </c>
      <c r="L1190" s="82">
        <v>4</v>
      </c>
    </row>
    <row r="1191" spans="1:12" ht="15.75" x14ac:dyDescent="0.25">
      <c r="B1191" s="77" t="s">
        <v>4680</v>
      </c>
      <c r="C1191" s="77" t="s">
        <v>4681</v>
      </c>
      <c r="D1191" s="78">
        <v>12</v>
      </c>
      <c r="E1191" s="79">
        <v>28.9</v>
      </c>
      <c r="F1191" s="80">
        <v>346.8</v>
      </c>
      <c r="G1191" s="81">
        <v>0.82</v>
      </c>
      <c r="H1191" s="81">
        <v>9.84</v>
      </c>
      <c r="I1191" s="78" t="s">
        <v>4743</v>
      </c>
      <c r="J1191" s="78">
        <v>0</v>
      </c>
      <c r="K1191" s="78">
        <v>0</v>
      </c>
      <c r="L1191" s="82">
        <v>2</v>
      </c>
    </row>
    <row r="1192" spans="1:12" ht="15.75" x14ac:dyDescent="0.25">
      <c r="B1192" s="77" t="s">
        <v>4690</v>
      </c>
      <c r="C1192" s="77" t="s">
        <v>4691</v>
      </c>
      <c r="D1192" s="78">
        <v>13</v>
      </c>
      <c r="E1192" s="79">
        <v>10.9</v>
      </c>
      <c r="F1192" s="80">
        <v>141.69999999999999</v>
      </c>
      <c r="G1192" s="81">
        <v>0.56999999999999995</v>
      </c>
      <c r="H1192" s="81">
        <v>7.41</v>
      </c>
      <c r="I1192" s="78" t="s">
        <v>4743</v>
      </c>
      <c r="J1192" s="78">
        <v>0</v>
      </c>
      <c r="K1192" s="78">
        <v>0</v>
      </c>
      <c r="L1192" s="82">
        <v>2</v>
      </c>
    </row>
    <row r="1193" spans="1:12" ht="15.75" x14ac:dyDescent="0.25">
      <c r="B1193" s="77" t="s">
        <v>4694</v>
      </c>
      <c r="C1193" s="77" t="s">
        <v>4695</v>
      </c>
      <c r="D1193" s="78">
        <v>12</v>
      </c>
      <c r="E1193" s="79">
        <v>8.8000000000000007</v>
      </c>
      <c r="F1193" s="80">
        <v>105.6</v>
      </c>
      <c r="G1193" s="81">
        <v>0.46</v>
      </c>
      <c r="H1193" s="81">
        <v>5.52</v>
      </c>
      <c r="I1193" s="78" t="s">
        <v>4743</v>
      </c>
      <c r="J1193" s="78">
        <v>0</v>
      </c>
      <c r="K1193" s="78">
        <v>0</v>
      </c>
      <c r="L1193" s="82">
        <v>2</v>
      </c>
    </row>
    <row r="1194" spans="1:12" ht="15.75" x14ac:dyDescent="0.25">
      <c r="B1194" s="77" t="s">
        <v>4696</v>
      </c>
      <c r="C1194" s="77" t="s">
        <v>4697</v>
      </c>
      <c r="D1194" s="78">
        <v>12</v>
      </c>
      <c r="E1194" s="79">
        <v>10.5</v>
      </c>
      <c r="F1194" s="80">
        <v>126</v>
      </c>
      <c r="G1194" s="81">
        <v>0.55000000000000004</v>
      </c>
      <c r="H1194" s="81">
        <v>6.6</v>
      </c>
      <c r="I1194" s="78" t="s">
        <v>4743</v>
      </c>
      <c r="J1194" s="78">
        <v>0</v>
      </c>
      <c r="K1194" s="78">
        <v>0</v>
      </c>
      <c r="L1194" s="82">
        <v>2</v>
      </c>
    </row>
    <row r="1195" spans="1:12" ht="15.75" x14ac:dyDescent="0.25">
      <c r="B1195" s="77" t="s">
        <v>4710</v>
      </c>
      <c r="C1195" s="77" t="s">
        <v>4711</v>
      </c>
      <c r="D1195" s="78">
        <v>11</v>
      </c>
      <c r="E1195" s="79">
        <v>1414.8</v>
      </c>
      <c r="F1195" s="80">
        <v>15562.8</v>
      </c>
      <c r="G1195" s="81">
        <v>34.65</v>
      </c>
      <c r="H1195" s="81">
        <v>381.15</v>
      </c>
      <c r="I1195" s="78" t="s">
        <v>4743</v>
      </c>
      <c r="J1195" s="78">
        <v>0</v>
      </c>
      <c r="K1195" s="78">
        <v>0</v>
      </c>
      <c r="L1195" s="82">
        <v>2</v>
      </c>
    </row>
    <row r="1196" spans="1:12" ht="15.75" x14ac:dyDescent="0.25">
      <c r="B1196" s="77" t="s">
        <v>4712</v>
      </c>
      <c r="C1196" s="77" t="s">
        <v>4713</v>
      </c>
      <c r="D1196" s="78">
        <v>128</v>
      </c>
      <c r="E1196" s="79">
        <v>1.6</v>
      </c>
      <c r="F1196" s="80">
        <v>204.8</v>
      </c>
      <c r="G1196" s="81">
        <v>0.03</v>
      </c>
      <c r="H1196" s="81">
        <v>3.84</v>
      </c>
      <c r="I1196" s="78" t="s">
        <v>4743</v>
      </c>
      <c r="J1196" s="78">
        <v>0</v>
      </c>
      <c r="K1196" s="78">
        <v>0</v>
      </c>
      <c r="L1196" s="82">
        <v>16</v>
      </c>
    </row>
    <row r="1197" spans="1:12" ht="15.75" x14ac:dyDescent="0.25">
      <c r="B1197" s="77" t="s">
        <v>4716</v>
      </c>
      <c r="C1197" s="77" t="s">
        <v>4717</v>
      </c>
      <c r="D1197" s="78">
        <v>8</v>
      </c>
      <c r="E1197" s="79">
        <v>47.7</v>
      </c>
      <c r="F1197" s="80">
        <v>381.6</v>
      </c>
      <c r="G1197" s="81">
        <v>2.83</v>
      </c>
      <c r="H1197" s="81">
        <v>22.64</v>
      </c>
      <c r="I1197" s="78" t="s">
        <v>4743</v>
      </c>
      <c r="J1197" s="78">
        <v>0</v>
      </c>
      <c r="K1197" s="78">
        <v>0</v>
      </c>
      <c r="L1197" s="82">
        <v>4</v>
      </c>
    </row>
    <row r="1198" spans="1:12" x14ac:dyDescent="0.25">
      <c r="A1198" t="s">
        <v>4792</v>
      </c>
    </row>
    <row r="1199" spans="1:12" ht="15.75" x14ac:dyDescent="0.25">
      <c r="B1199" s="77" t="s">
        <v>3678</v>
      </c>
      <c r="C1199" s="77" t="s">
        <v>3679</v>
      </c>
      <c r="D1199" s="78">
        <v>13</v>
      </c>
      <c r="E1199" s="79">
        <v>45.5</v>
      </c>
      <c r="F1199" s="80">
        <v>591.5</v>
      </c>
      <c r="G1199" s="81">
        <v>1.28</v>
      </c>
      <c r="H1199" s="81">
        <v>16.64</v>
      </c>
      <c r="I1199" s="78" t="s">
        <v>4742</v>
      </c>
      <c r="J1199" s="78">
        <v>0</v>
      </c>
      <c r="K1199" s="78">
        <v>0</v>
      </c>
      <c r="L1199" s="82">
        <v>2</v>
      </c>
    </row>
    <row r="1200" spans="1:12" ht="15.75" x14ac:dyDescent="0.25">
      <c r="B1200" s="77" t="s">
        <v>3680</v>
      </c>
      <c r="C1200" s="77" t="s">
        <v>3681</v>
      </c>
      <c r="D1200" s="78">
        <v>1</v>
      </c>
      <c r="E1200" s="79">
        <v>70.599999999999994</v>
      </c>
      <c r="F1200" s="80">
        <v>70.599999999999994</v>
      </c>
      <c r="G1200" s="81">
        <v>1.94</v>
      </c>
      <c r="H1200" s="81">
        <v>1.94</v>
      </c>
      <c r="I1200" s="78" t="s">
        <v>4743</v>
      </c>
      <c r="J1200" s="78">
        <v>0</v>
      </c>
      <c r="K1200" s="78">
        <v>0</v>
      </c>
      <c r="L1200" s="82">
        <v>1</v>
      </c>
    </row>
    <row r="1201" spans="2:12" ht="15.75" x14ac:dyDescent="0.25">
      <c r="B1201" s="77" t="s">
        <v>3688</v>
      </c>
      <c r="C1201" s="77" t="s">
        <v>3689</v>
      </c>
      <c r="D1201" s="78">
        <v>1</v>
      </c>
      <c r="E1201" s="79">
        <v>4526.5</v>
      </c>
      <c r="F1201" s="80">
        <v>4526.5</v>
      </c>
      <c r="G1201" s="81">
        <v>57.3</v>
      </c>
      <c r="H1201" s="81">
        <v>57.3</v>
      </c>
      <c r="I1201" s="78" t="s">
        <v>4742</v>
      </c>
      <c r="J1201" s="78">
        <v>1</v>
      </c>
      <c r="K1201" s="78">
        <v>4526.5</v>
      </c>
      <c r="L1201" s="82">
        <v>0</v>
      </c>
    </row>
    <row r="1202" spans="2:12" ht="15.75" x14ac:dyDescent="0.25">
      <c r="B1202" s="77" t="s">
        <v>3700</v>
      </c>
      <c r="C1202" s="77" t="s">
        <v>3701</v>
      </c>
      <c r="D1202" s="78">
        <v>1</v>
      </c>
      <c r="E1202" s="79">
        <v>4416</v>
      </c>
      <c r="F1202" s="80">
        <v>4416</v>
      </c>
      <c r="G1202" s="81">
        <v>55.42</v>
      </c>
      <c r="H1202" s="81">
        <v>55.42</v>
      </c>
      <c r="I1202" s="78" t="s">
        <v>4742</v>
      </c>
      <c r="J1202" s="78">
        <v>0</v>
      </c>
      <c r="K1202" s="78">
        <v>0</v>
      </c>
      <c r="L1202" s="82">
        <v>1</v>
      </c>
    </row>
    <row r="1203" spans="2:12" ht="15.75" x14ac:dyDescent="0.25">
      <c r="B1203" s="77" t="s">
        <v>3748</v>
      </c>
      <c r="C1203" s="77" t="s">
        <v>3749</v>
      </c>
      <c r="D1203" s="78">
        <v>1</v>
      </c>
      <c r="E1203" s="79">
        <v>667.6</v>
      </c>
      <c r="F1203" s="80">
        <v>667.6</v>
      </c>
      <c r="G1203" s="81">
        <v>12.86</v>
      </c>
      <c r="H1203" s="81">
        <v>12.86</v>
      </c>
      <c r="I1203" s="78" t="s">
        <v>4742</v>
      </c>
      <c r="J1203" s="78">
        <v>0</v>
      </c>
      <c r="K1203" s="78">
        <v>0</v>
      </c>
      <c r="L1203" s="82">
        <v>1</v>
      </c>
    </row>
    <row r="1204" spans="2:12" ht="15.75" x14ac:dyDescent="0.25">
      <c r="B1204" s="77" t="s">
        <v>3750</v>
      </c>
      <c r="C1204" s="77" t="s">
        <v>3751</v>
      </c>
      <c r="D1204" s="78">
        <v>1</v>
      </c>
      <c r="E1204" s="79">
        <v>679.9</v>
      </c>
      <c r="F1204" s="80">
        <v>679.9</v>
      </c>
      <c r="G1204" s="81">
        <v>13.18</v>
      </c>
      <c r="H1204" s="81">
        <v>13.18</v>
      </c>
      <c r="I1204" s="78" t="s">
        <v>4742</v>
      </c>
      <c r="J1204" s="78">
        <v>0</v>
      </c>
      <c r="K1204" s="78">
        <v>0</v>
      </c>
      <c r="L1204" s="82">
        <v>1</v>
      </c>
    </row>
    <row r="1205" spans="2:12" ht="15.75" x14ac:dyDescent="0.25">
      <c r="B1205" s="77" t="s">
        <v>3752</v>
      </c>
      <c r="C1205" s="77" t="s">
        <v>3753</v>
      </c>
      <c r="D1205" s="78">
        <v>1</v>
      </c>
      <c r="E1205" s="79">
        <v>655.5</v>
      </c>
      <c r="F1205" s="80">
        <v>655.5</v>
      </c>
      <c r="G1205" s="81">
        <v>12.47</v>
      </c>
      <c r="H1205" s="81">
        <v>12.47</v>
      </c>
      <c r="I1205" s="78" t="s">
        <v>4742</v>
      </c>
      <c r="J1205" s="78">
        <v>0</v>
      </c>
      <c r="K1205" s="78">
        <v>0</v>
      </c>
      <c r="L1205" s="82">
        <v>1</v>
      </c>
    </row>
    <row r="1206" spans="2:12" ht="15.75" x14ac:dyDescent="0.25">
      <c r="B1206" s="77" t="s">
        <v>3754</v>
      </c>
      <c r="C1206" s="77" t="s">
        <v>3755</v>
      </c>
      <c r="D1206" s="78">
        <v>1</v>
      </c>
      <c r="E1206" s="79">
        <v>668.6</v>
      </c>
      <c r="F1206" s="80">
        <v>668.6</v>
      </c>
      <c r="G1206" s="81">
        <v>12.84</v>
      </c>
      <c r="H1206" s="81">
        <v>12.84</v>
      </c>
      <c r="I1206" s="78" t="s">
        <v>4742</v>
      </c>
      <c r="J1206" s="78">
        <v>0</v>
      </c>
      <c r="K1206" s="78">
        <v>0</v>
      </c>
      <c r="L1206" s="82">
        <v>1</v>
      </c>
    </row>
    <row r="1207" spans="2:12" ht="15.75" x14ac:dyDescent="0.25">
      <c r="B1207" s="77" t="s">
        <v>3762</v>
      </c>
      <c r="C1207" s="77" t="s">
        <v>3763</v>
      </c>
      <c r="D1207" s="78">
        <v>1</v>
      </c>
      <c r="E1207" s="79">
        <v>324.89999999999998</v>
      </c>
      <c r="F1207" s="80">
        <v>324.89999999999998</v>
      </c>
      <c r="G1207" s="81">
        <v>7.82</v>
      </c>
      <c r="H1207" s="81">
        <v>7.82</v>
      </c>
      <c r="I1207" s="78" t="s">
        <v>4743</v>
      </c>
      <c r="J1207" s="78">
        <v>0</v>
      </c>
      <c r="K1207" s="78">
        <v>0</v>
      </c>
      <c r="L1207" s="82">
        <v>1</v>
      </c>
    </row>
    <row r="1208" spans="2:12" ht="15.75" x14ac:dyDescent="0.25">
      <c r="B1208" s="77" t="s">
        <v>3764</v>
      </c>
      <c r="C1208" s="77" t="s">
        <v>3765</v>
      </c>
      <c r="D1208" s="78">
        <v>1</v>
      </c>
      <c r="E1208" s="79">
        <v>323.7</v>
      </c>
      <c r="F1208" s="80">
        <v>323.7</v>
      </c>
      <c r="G1208" s="81">
        <v>7.82</v>
      </c>
      <c r="H1208" s="81">
        <v>7.82</v>
      </c>
      <c r="I1208" s="78" t="s">
        <v>4743</v>
      </c>
      <c r="J1208" s="78">
        <v>0</v>
      </c>
      <c r="K1208" s="78">
        <v>0</v>
      </c>
      <c r="L1208" s="82">
        <v>1</v>
      </c>
    </row>
    <row r="1209" spans="2:12" ht="15.75" x14ac:dyDescent="0.25">
      <c r="B1209" s="77" t="s">
        <v>3766</v>
      </c>
      <c r="C1209" s="77" t="s">
        <v>3767</v>
      </c>
      <c r="D1209" s="78">
        <v>1</v>
      </c>
      <c r="E1209" s="79">
        <v>325.3</v>
      </c>
      <c r="F1209" s="80">
        <v>325.3</v>
      </c>
      <c r="G1209" s="81">
        <v>7.79</v>
      </c>
      <c r="H1209" s="81">
        <v>7.79</v>
      </c>
      <c r="I1209" s="78" t="s">
        <v>4742</v>
      </c>
      <c r="J1209" s="78">
        <v>0</v>
      </c>
      <c r="K1209" s="78">
        <v>0</v>
      </c>
      <c r="L1209" s="82">
        <v>1</v>
      </c>
    </row>
    <row r="1210" spans="2:12" ht="15.75" x14ac:dyDescent="0.25">
      <c r="B1210" s="77" t="s">
        <v>3768</v>
      </c>
      <c r="C1210" s="77" t="s">
        <v>3769</v>
      </c>
      <c r="D1210" s="78">
        <v>1</v>
      </c>
      <c r="E1210" s="79">
        <v>334.9</v>
      </c>
      <c r="F1210" s="80">
        <v>334.9</v>
      </c>
      <c r="G1210" s="81">
        <v>8.1</v>
      </c>
      <c r="H1210" s="81">
        <v>8.1</v>
      </c>
      <c r="I1210" s="78" t="s">
        <v>4742</v>
      </c>
      <c r="J1210" s="78">
        <v>0</v>
      </c>
      <c r="K1210" s="78">
        <v>0</v>
      </c>
      <c r="L1210" s="82">
        <v>1</v>
      </c>
    </row>
    <row r="1211" spans="2:12" ht="15.75" x14ac:dyDescent="0.25">
      <c r="B1211" s="77" t="s">
        <v>3786</v>
      </c>
      <c r="C1211" s="77" t="s">
        <v>3787</v>
      </c>
      <c r="D1211" s="78">
        <v>75</v>
      </c>
      <c r="E1211" s="79">
        <v>118.4</v>
      </c>
      <c r="F1211" s="80">
        <v>8880</v>
      </c>
      <c r="G1211" s="81">
        <v>4.2300000000000004</v>
      </c>
      <c r="H1211" s="81">
        <v>317.25</v>
      </c>
      <c r="I1211" s="78" t="s">
        <v>4743</v>
      </c>
      <c r="J1211" s="78">
        <v>0</v>
      </c>
      <c r="K1211" s="78">
        <v>0</v>
      </c>
      <c r="L1211" s="82">
        <v>8</v>
      </c>
    </row>
    <row r="1212" spans="2:12" ht="15.75" x14ac:dyDescent="0.25">
      <c r="B1212" s="77" t="s">
        <v>3796</v>
      </c>
      <c r="C1212" s="77" t="s">
        <v>3797</v>
      </c>
      <c r="D1212" s="78">
        <v>9</v>
      </c>
      <c r="E1212" s="79">
        <v>50.3</v>
      </c>
      <c r="F1212" s="80">
        <v>452.7</v>
      </c>
      <c r="G1212" s="81">
        <v>1.82</v>
      </c>
      <c r="H1212" s="81">
        <v>16.38</v>
      </c>
      <c r="I1212" s="78" t="s">
        <v>4743</v>
      </c>
      <c r="J1212" s="78">
        <v>0</v>
      </c>
      <c r="K1212" s="78">
        <v>0</v>
      </c>
      <c r="L1212" s="82">
        <v>5</v>
      </c>
    </row>
    <row r="1213" spans="2:12" ht="15.75" x14ac:dyDescent="0.25">
      <c r="B1213" s="77" t="s">
        <v>3808</v>
      </c>
      <c r="C1213" s="77" t="s">
        <v>3809</v>
      </c>
      <c r="D1213" s="78">
        <v>1</v>
      </c>
      <c r="E1213" s="79">
        <v>30.2</v>
      </c>
      <c r="F1213" s="80">
        <v>30.2</v>
      </c>
      <c r="G1213" s="81">
        <v>1.08</v>
      </c>
      <c r="H1213" s="81">
        <v>1.08</v>
      </c>
      <c r="I1213" s="78" t="s">
        <v>4743</v>
      </c>
      <c r="J1213" s="78">
        <v>0</v>
      </c>
      <c r="K1213" s="78">
        <v>0</v>
      </c>
      <c r="L1213" s="82">
        <v>1</v>
      </c>
    </row>
    <row r="1214" spans="2:12" ht="15.75" x14ac:dyDescent="0.25">
      <c r="B1214" s="77" t="s">
        <v>3810</v>
      </c>
      <c r="C1214" s="77" t="s">
        <v>3811</v>
      </c>
      <c r="D1214" s="78">
        <v>2</v>
      </c>
      <c r="E1214" s="79">
        <v>42.8</v>
      </c>
      <c r="F1214" s="80">
        <v>85.6</v>
      </c>
      <c r="G1214" s="81">
        <v>1.53</v>
      </c>
      <c r="H1214" s="81">
        <v>3.06</v>
      </c>
      <c r="I1214" s="78" t="s">
        <v>4743</v>
      </c>
      <c r="J1214" s="78">
        <v>0</v>
      </c>
      <c r="K1214" s="78">
        <v>0</v>
      </c>
      <c r="L1214" s="82">
        <v>2</v>
      </c>
    </row>
    <row r="1215" spans="2:12" ht="15.75" x14ac:dyDescent="0.25">
      <c r="B1215" s="77" t="s">
        <v>3812</v>
      </c>
      <c r="C1215" s="77" t="s">
        <v>3813</v>
      </c>
      <c r="D1215" s="78">
        <v>1</v>
      </c>
      <c r="E1215" s="79">
        <v>41.7</v>
      </c>
      <c r="F1215" s="80">
        <v>41.7</v>
      </c>
      <c r="G1215" s="81">
        <v>1.47</v>
      </c>
      <c r="H1215" s="81">
        <v>1.47</v>
      </c>
      <c r="I1215" s="78" t="s">
        <v>4743</v>
      </c>
      <c r="J1215" s="78">
        <v>0</v>
      </c>
      <c r="K1215" s="78">
        <v>0</v>
      </c>
      <c r="L1215" s="82">
        <v>1</v>
      </c>
    </row>
    <row r="1216" spans="2:12" ht="15.75" x14ac:dyDescent="0.25">
      <c r="B1216" s="77" t="s">
        <v>3814</v>
      </c>
      <c r="C1216" s="77" t="s">
        <v>3815</v>
      </c>
      <c r="D1216" s="78">
        <v>1</v>
      </c>
      <c r="E1216" s="79">
        <v>38.200000000000003</v>
      </c>
      <c r="F1216" s="80">
        <v>38.200000000000003</v>
      </c>
      <c r="G1216" s="81">
        <v>1.35</v>
      </c>
      <c r="H1216" s="81">
        <v>1.35</v>
      </c>
      <c r="I1216" s="78" t="s">
        <v>4743</v>
      </c>
      <c r="J1216" s="78">
        <v>0</v>
      </c>
      <c r="K1216" s="78">
        <v>0</v>
      </c>
      <c r="L1216" s="82">
        <v>1</v>
      </c>
    </row>
    <row r="1217" spans="2:12" ht="15.75" x14ac:dyDescent="0.25">
      <c r="B1217" s="77" t="s">
        <v>3816</v>
      </c>
      <c r="C1217" s="77" t="s">
        <v>3817</v>
      </c>
      <c r="D1217" s="78">
        <v>1</v>
      </c>
      <c r="E1217" s="79">
        <v>47.5</v>
      </c>
      <c r="F1217" s="80">
        <v>47.5</v>
      </c>
      <c r="G1217" s="81">
        <v>1.67</v>
      </c>
      <c r="H1217" s="81">
        <v>1.67</v>
      </c>
      <c r="I1217" s="78" t="s">
        <v>4743</v>
      </c>
      <c r="J1217" s="78">
        <v>0</v>
      </c>
      <c r="K1217" s="78">
        <v>0</v>
      </c>
      <c r="L1217" s="82">
        <v>1</v>
      </c>
    </row>
    <row r="1218" spans="2:12" ht="15.75" x14ac:dyDescent="0.25">
      <c r="B1218" s="77" t="s">
        <v>3818</v>
      </c>
      <c r="C1218" s="77" t="s">
        <v>3819</v>
      </c>
      <c r="D1218" s="78">
        <v>1</v>
      </c>
      <c r="E1218" s="79">
        <v>122</v>
      </c>
      <c r="F1218" s="80">
        <v>122</v>
      </c>
      <c r="G1218" s="81">
        <v>4.3499999999999996</v>
      </c>
      <c r="H1218" s="81">
        <v>4.3499999999999996</v>
      </c>
      <c r="I1218" s="78" t="s">
        <v>4743</v>
      </c>
      <c r="J1218" s="78">
        <v>0</v>
      </c>
      <c r="K1218" s="78">
        <v>0</v>
      </c>
      <c r="L1218" s="82">
        <v>1</v>
      </c>
    </row>
    <row r="1219" spans="2:12" ht="15.75" x14ac:dyDescent="0.25">
      <c r="B1219" s="77" t="s">
        <v>3820</v>
      </c>
      <c r="C1219" s="77" t="s">
        <v>3821</v>
      </c>
      <c r="D1219" s="78">
        <v>1</v>
      </c>
      <c r="E1219" s="79">
        <v>122</v>
      </c>
      <c r="F1219" s="80">
        <v>122</v>
      </c>
      <c r="G1219" s="81">
        <v>4.3499999999999996</v>
      </c>
      <c r="H1219" s="81">
        <v>4.3499999999999996</v>
      </c>
      <c r="I1219" s="78" t="s">
        <v>4743</v>
      </c>
      <c r="J1219" s="78">
        <v>0</v>
      </c>
      <c r="K1219" s="78">
        <v>0</v>
      </c>
      <c r="L1219" s="82">
        <v>1</v>
      </c>
    </row>
    <row r="1220" spans="2:12" ht="15.75" x14ac:dyDescent="0.25">
      <c r="B1220" s="77" t="s">
        <v>3822</v>
      </c>
      <c r="C1220" s="77" t="s">
        <v>3823</v>
      </c>
      <c r="D1220" s="78">
        <v>1</v>
      </c>
      <c r="E1220" s="79">
        <v>41.7</v>
      </c>
      <c r="F1220" s="80">
        <v>41.7</v>
      </c>
      <c r="G1220" s="81">
        <v>1.47</v>
      </c>
      <c r="H1220" s="81">
        <v>1.47</v>
      </c>
      <c r="I1220" s="78" t="s">
        <v>4743</v>
      </c>
      <c r="J1220" s="78">
        <v>0</v>
      </c>
      <c r="K1220" s="78">
        <v>0</v>
      </c>
      <c r="L1220" s="82">
        <v>1</v>
      </c>
    </row>
    <row r="1221" spans="2:12" ht="15.75" x14ac:dyDescent="0.25">
      <c r="B1221" s="77" t="s">
        <v>3824</v>
      </c>
      <c r="C1221" s="77" t="s">
        <v>3825</v>
      </c>
      <c r="D1221" s="78">
        <v>1</v>
      </c>
      <c r="E1221" s="79">
        <v>38.200000000000003</v>
      </c>
      <c r="F1221" s="80">
        <v>38.200000000000003</v>
      </c>
      <c r="G1221" s="81">
        <v>1.35</v>
      </c>
      <c r="H1221" s="81">
        <v>1.35</v>
      </c>
      <c r="I1221" s="78" t="s">
        <v>4743</v>
      </c>
      <c r="J1221" s="78">
        <v>0</v>
      </c>
      <c r="K1221" s="78">
        <v>0</v>
      </c>
      <c r="L1221" s="82">
        <v>1</v>
      </c>
    </row>
    <row r="1222" spans="2:12" ht="15.75" x14ac:dyDescent="0.25">
      <c r="B1222" s="77" t="s">
        <v>3826</v>
      </c>
      <c r="C1222" s="77" t="s">
        <v>3827</v>
      </c>
      <c r="D1222" s="78">
        <v>1</v>
      </c>
      <c r="E1222" s="79">
        <v>47.5</v>
      </c>
      <c r="F1222" s="80">
        <v>47.5</v>
      </c>
      <c r="G1222" s="81">
        <v>1.67</v>
      </c>
      <c r="H1222" s="81">
        <v>1.67</v>
      </c>
      <c r="I1222" s="78" t="s">
        <v>4743</v>
      </c>
      <c r="J1222" s="78">
        <v>0</v>
      </c>
      <c r="K1222" s="78">
        <v>0</v>
      </c>
      <c r="L1222" s="82">
        <v>1</v>
      </c>
    </row>
    <row r="1223" spans="2:12" ht="15.75" x14ac:dyDescent="0.25">
      <c r="B1223" s="77" t="s">
        <v>3828</v>
      </c>
      <c r="C1223" s="77" t="s">
        <v>3829</v>
      </c>
      <c r="D1223" s="78">
        <v>1</v>
      </c>
      <c r="E1223" s="79">
        <v>35</v>
      </c>
      <c r="F1223" s="80">
        <v>35</v>
      </c>
      <c r="G1223" s="81">
        <v>1.25</v>
      </c>
      <c r="H1223" s="81">
        <v>1.25</v>
      </c>
      <c r="I1223" s="78" t="s">
        <v>4743</v>
      </c>
      <c r="J1223" s="78">
        <v>0</v>
      </c>
      <c r="K1223" s="78">
        <v>0</v>
      </c>
      <c r="L1223" s="82">
        <v>1</v>
      </c>
    </row>
    <row r="1224" spans="2:12" ht="15.75" x14ac:dyDescent="0.25">
      <c r="B1224" s="77" t="s">
        <v>3830</v>
      </c>
      <c r="C1224" s="77" t="s">
        <v>3831</v>
      </c>
      <c r="D1224" s="78">
        <v>2</v>
      </c>
      <c r="E1224" s="79">
        <v>22.3</v>
      </c>
      <c r="F1224" s="80">
        <v>44.6</v>
      </c>
      <c r="G1224" s="81">
        <v>0.8</v>
      </c>
      <c r="H1224" s="81">
        <v>1.6</v>
      </c>
      <c r="I1224" s="78" t="s">
        <v>4743</v>
      </c>
      <c r="J1224" s="78">
        <v>0</v>
      </c>
      <c r="K1224" s="78">
        <v>0</v>
      </c>
      <c r="L1224" s="82">
        <v>2</v>
      </c>
    </row>
    <row r="1225" spans="2:12" ht="15.75" x14ac:dyDescent="0.25">
      <c r="B1225" s="77" t="s">
        <v>3832</v>
      </c>
      <c r="C1225" s="77" t="s">
        <v>3833</v>
      </c>
      <c r="D1225" s="78">
        <v>1</v>
      </c>
      <c r="E1225" s="79">
        <v>17.2</v>
      </c>
      <c r="F1225" s="80">
        <v>17.2</v>
      </c>
      <c r="G1225" s="81">
        <v>0.62</v>
      </c>
      <c r="H1225" s="81">
        <v>0.62</v>
      </c>
      <c r="I1225" s="78" t="s">
        <v>4743</v>
      </c>
      <c r="J1225" s="78">
        <v>0</v>
      </c>
      <c r="K1225" s="78">
        <v>0</v>
      </c>
      <c r="L1225" s="82">
        <v>1</v>
      </c>
    </row>
    <row r="1226" spans="2:12" ht="15.75" x14ac:dyDescent="0.25">
      <c r="B1226" s="77" t="s">
        <v>3834</v>
      </c>
      <c r="C1226" s="77" t="s">
        <v>3835</v>
      </c>
      <c r="D1226" s="78">
        <v>1</v>
      </c>
      <c r="E1226" s="79">
        <v>125</v>
      </c>
      <c r="F1226" s="80">
        <v>125</v>
      </c>
      <c r="G1226" s="81">
        <v>4.3899999999999997</v>
      </c>
      <c r="H1226" s="81">
        <v>4.3899999999999997</v>
      </c>
      <c r="I1226" s="78" t="s">
        <v>4742</v>
      </c>
      <c r="J1226" s="78">
        <v>0</v>
      </c>
      <c r="K1226" s="78">
        <v>0</v>
      </c>
      <c r="L1226" s="82">
        <v>1</v>
      </c>
    </row>
    <row r="1227" spans="2:12" ht="15.75" x14ac:dyDescent="0.25">
      <c r="B1227" s="77" t="s">
        <v>3866</v>
      </c>
      <c r="C1227" s="77" t="s">
        <v>3867</v>
      </c>
      <c r="D1227" s="78">
        <v>1</v>
      </c>
      <c r="E1227" s="79">
        <v>3785.3</v>
      </c>
      <c r="F1227" s="80">
        <v>3785.3</v>
      </c>
      <c r="G1227" s="81">
        <v>45.84</v>
      </c>
      <c r="H1227" s="81">
        <v>45.84</v>
      </c>
      <c r="I1227" s="78" t="s">
        <v>4742</v>
      </c>
      <c r="J1227" s="78">
        <v>0</v>
      </c>
      <c r="K1227" s="78">
        <v>0</v>
      </c>
      <c r="L1227" s="82">
        <v>1</v>
      </c>
    </row>
    <row r="1228" spans="2:12" ht="15.75" x14ac:dyDescent="0.25">
      <c r="B1228" s="77" t="s">
        <v>3868</v>
      </c>
      <c r="C1228" s="77" t="s">
        <v>3869</v>
      </c>
      <c r="D1228" s="78">
        <v>1</v>
      </c>
      <c r="E1228" s="79">
        <v>3796.9</v>
      </c>
      <c r="F1228" s="80">
        <v>3796.9</v>
      </c>
      <c r="G1228" s="81">
        <v>46.04</v>
      </c>
      <c r="H1228" s="81">
        <v>46.04</v>
      </c>
      <c r="I1228" s="78" t="s">
        <v>4742</v>
      </c>
      <c r="J1228" s="78">
        <v>0</v>
      </c>
      <c r="K1228" s="78">
        <v>0</v>
      </c>
      <c r="L1228" s="82">
        <v>1</v>
      </c>
    </row>
    <row r="1229" spans="2:12" ht="15.75" x14ac:dyDescent="0.25">
      <c r="B1229" s="77" t="s">
        <v>3878</v>
      </c>
      <c r="C1229" s="77" t="s">
        <v>3879</v>
      </c>
      <c r="D1229" s="78">
        <v>1</v>
      </c>
      <c r="E1229" s="79">
        <v>791.2</v>
      </c>
      <c r="F1229" s="80">
        <v>791.2</v>
      </c>
      <c r="G1229" s="81">
        <v>17.14</v>
      </c>
      <c r="H1229" s="81">
        <v>17.14</v>
      </c>
      <c r="I1229" s="78" t="s">
        <v>4743</v>
      </c>
      <c r="J1229" s="78">
        <v>0</v>
      </c>
      <c r="K1229" s="78">
        <v>0</v>
      </c>
      <c r="L1229" s="82">
        <v>1</v>
      </c>
    </row>
    <row r="1230" spans="2:12" ht="15.75" x14ac:dyDescent="0.25">
      <c r="B1230" s="77" t="s">
        <v>3880</v>
      </c>
      <c r="C1230" s="77" t="s">
        <v>3881</v>
      </c>
      <c r="D1230" s="78">
        <v>3</v>
      </c>
      <c r="E1230" s="79">
        <v>18</v>
      </c>
      <c r="F1230" s="80">
        <v>54</v>
      </c>
      <c r="G1230" s="81">
        <v>0.64</v>
      </c>
      <c r="H1230" s="81">
        <v>1.92</v>
      </c>
      <c r="I1230" s="78" t="s">
        <v>4743</v>
      </c>
      <c r="J1230" s="78">
        <v>0</v>
      </c>
      <c r="K1230" s="78">
        <v>0</v>
      </c>
      <c r="L1230" s="82">
        <v>1</v>
      </c>
    </row>
    <row r="1231" spans="2:12" ht="15.75" x14ac:dyDescent="0.25">
      <c r="B1231" s="77" t="s">
        <v>3882</v>
      </c>
      <c r="C1231" s="77" t="s">
        <v>3883</v>
      </c>
      <c r="D1231" s="78">
        <v>14</v>
      </c>
      <c r="E1231" s="79">
        <v>15.8</v>
      </c>
      <c r="F1231" s="80">
        <v>221.2</v>
      </c>
      <c r="G1231" s="81">
        <v>0.55000000000000004</v>
      </c>
      <c r="H1231" s="81">
        <v>7.7</v>
      </c>
      <c r="I1231" s="78" t="s">
        <v>4743</v>
      </c>
      <c r="J1231" s="78">
        <v>0</v>
      </c>
      <c r="K1231" s="78">
        <v>0</v>
      </c>
      <c r="L1231" s="82">
        <v>8</v>
      </c>
    </row>
    <row r="1232" spans="2:12" ht="15.75" x14ac:dyDescent="0.25">
      <c r="B1232" s="77" t="s">
        <v>3890</v>
      </c>
      <c r="C1232" s="77" t="s">
        <v>3891</v>
      </c>
      <c r="D1232" s="78">
        <v>3</v>
      </c>
      <c r="E1232" s="79">
        <v>49</v>
      </c>
      <c r="F1232" s="80">
        <v>147</v>
      </c>
      <c r="G1232" s="81">
        <v>1.85</v>
      </c>
      <c r="H1232" s="81">
        <v>5.55</v>
      </c>
      <c r="I1232" s="78" t="s">
        <v>4743</v>
      </c>
      <c r="J1232" s="78">
        <v>0</v>
      </c>
      <c r="K1232" s="78">
        <v>0</v>
      </c>
      <c r="L1232" s="82">
        <v>3</v>
      </c>
    </row>
    <row r="1233" spans="2:12" ht="15.75" x14ac:dyDescent="0.25">
      <c r="B1233" s="77" t="s">
        <v>3892</v>
      </c>
      <c r="C1233" s="77" t="s">
        <v>3893</v>
      </c>
      <c r="D1233" s="78">
        <v>3</v>
      </c>
      <c r="E1233" s="79">
        <v>45.6</v>
      </c>
      <c r="F1233" s="80">
        <v>136.80000000000001</v>
      </c>
      <c r="G1233" s="81">
        <v>1.72</v>
      </c>
      <c r="H1233" s="81">
        <v>5.16</v>
      </c>
      <c r="I1233" s="78" t="s">
        <v>4743</v>
      </c>
      <c r="J1233" s="78">
        <v>0</v>
      </c>
      <c r="K1233" s="78">
        <v>0</v>
      </c>
      <c r="L1233" s="82">
        <v>3</v>
      </c>
    </row>
    <row r="1234" spans="2:12" ht="15.75" x14ac:dyDescent="0.25">
      <c r="B1234" s="77" t="s">
        <v>3928</v>
      </c>
      <c r="C1234" s="77" t="s">
        <v>3929</v>
      </c>
      <c r="D1234" s="78">
        <v>1</v>
      </c>
      <c r="E1234" s="79">
        <v>344.3</v>
      </c>
      <c r="F1234" s="80">
        <v>344.3</v>
      </c>
      <c r="G1234" s="81">
        <v>10.77</v>
      </c>
      <c r="H1234" s="81">
        <v>10.77</v>
      </c>
      <c r="I1234" s="78" t="s">
        <v>4743</v>
      </c>
      <c r="J1234" s="78">
        <v>0</v>
      </c>
      <c r="K1234" s="78">
        <v>0</v>
      </c>
      <c r="L1234" s="82">
        <v>1</v>
      </c>
    </row>
    <row r="1235" spans="2:12" ht="15.75" x14ac:dyDescent="0.25">
      <c r="B1235" s="77" t="s">
        <v>3930</v>
      </c>
      <c r="C1235" s="77" t="s">
        <v>3931</v>
      </c>
      <c r="D1235" s="78">
        <v>1</v>
      </c>
      <c r="E1235" s="79">
        <v>357.2</v>
      </c>
      <c r="F1235" s="80">
        <v>357.2</v>
      </c>
      <c r="G1235" s="81">
        <v>11.3</v>
      </c>
      <c r="H1235" s="81">
        <v>11.3</v>
      </c>
      <c r="I1235" s="78" t="s">
        <v>4743</v>
      </c>
      <c r="J1235" s="78">
        <v>0</v>
      </c>
      <c r="K1235" s="78">
        <v>0</v>
      </c>
      <c r="L1235" s="82">
        <v>1</v>
      </c>
    </row>
    <row r="1236" spans="2:12" ht="15.75" x14ac:dyDescent="0.25">
      <c r="B1236" s="77" t="s">
        <v>3934</v>
      </c>
      <c r="C1236" s="77" t="s">
        <v>3935</v>
      </c>
      <c r="D1236" s="78">
        <v>1</v>
      </c>
      <c r="E1236" s="79">
        <v>3.9</v>
      </c>
      <c r="F1236" s="80">
        <v>3.9</v>
      </c>
      <c r="G1236" s="81">
        <v>0.13</v>
      </c>
      <c r="H1236" s="81">
        <v>0.13</v>
      </c>
      <c r="I1236" s="78" t="s">
        <v>4743</v>
      </c>
      <c r="J1236" s="78">
        <v>0</v>
      </c>
      <c r="K1236" s="78">
        <v>0</v>
      </c>
      <c r="L1236" s="82">
        <v>1</v>
      </c>
    </row>
    <row r="1237" spans="2:12" ht="15.75" x14ac:dyDescent="0.25">
      <c r="B1237" s="77" t="s">
        <v>3936</v>
      </c>
      <c r="C1237" s="77" t="s">
        <v>3937</v>
      </c>
      <c r="D1237" s="78">
        <v>1</v>
      </c>
      <c r="E1237" s="79">
        <v>16.5</v>
      </c>
      <c r="F1237" s="80">
        <v>16.5</v>
      </c>
      <c r="G1237" s="81">
        <v>0.53</v>
      </c>
      <c r="H1237" s="81">
        <v>0.53</v>
      </c>
      <c r="I1237" s="78" t="s">
        <v>4743</v>
      </c>
      <c r="J1237" s="78">
        <v>0</v>
      </c>
      <c r="K1237" s="78">
        <v>0</v>
      </c>
      <c r="L1237" s="82">
        <v>1</v>
      </c>
    </row>
    <row r="1238" spans="2:12" ht="15.75" x14ac:dyDescent="0.25">
      <c r="B1238" s="77" t="s">
        <v>3942</v>
      </c>
      <c r="C1238" s="77" t="s">
        <v>3943</v>
      </c>
      <c r="D1238" s="78">
        <v>1</v>
      </c>
      <c r="E1238" s="79">
        <v>3.1</v>
      </c>
      <c r="F1238" s="80">
        <v>3.1</v>
      </c>
      <c r="G1238" s="81">
        <v>0.1</v>
      </c>
      <c r="H1238" s="81">
        <v>0.1</v>
      </c>
      <c r="I1238" s="78" t="s">
        <v>4743</v>
      </c>
      <c r="J1238" s="78">
        <v>0</v>
      </c>
      <c r="K1238" s="78">
        <v>0</v>
      </c>
      <c r="L1238" s="82">
        <v>1</v>
      </c>
    </row>
    <row r="1239" spans="2:12" ht="15.75" x14ac:dyDescent="0.25">
      <c r="B1239" s="77" t="s">
        <v>3944</v>
      </c>
      <c r="C1239" s="77" t="s">
        <v>3945</v>
      </c>
      <c r="D1239" s="78">
        <v>1</v>
      </c>
      <c r="E1239" s="79">
        <v>5.6</v>
      </c>
      <c r="F1239" s="80">
        <v>5.6</v>
      </c>
      <c r="G1239" s="81">
        <v>0.19</v>
      </c>
      <c r="H1239" s="81">
        <v>0.19</v>
      </c>
      <c r="I1239" s="78" t="s">
        <v>4743</v>
      </c>
      <c r="J1239" s="78">
        <v>0</v>
      </c>
      <c r="K1239" s="78">
        <v>0</v>
      </c>
      <c r="L1239" s="82">
        <v>1</v>
      </c>
    </row>
    <row r="1240" spans="2:12" ht="15.75" x14ac:dyDescent="0.25">
      <c r="B1240" s="77" t="s">
        <v>3946</v>
      </c>
      <c r="C1240" s="77" t="s">
        <v>3947</v>
      </c>
      <c r="D1240" s="78">
        <v>1</v>
      </c>
      <c r="E1240" s="79">
        <v>9.1999999999999993</v>
      </c>
      <c r="F1240" s="80">
        <v>9.1999999999999993</v>
      </c>
      <c r="G1240" s="81">
        <v>0.31</v>
      </c>
      <c r="H1240" s="81">
        <v>0.31</v>
      </c>
      <c r="I1240" s="78" t="s">
        <v>4743</v>
      </c>
      <c r="J1240" s="78">
        <v>0</v>
      </c>
      <c r="K1240" s="78">
        <v>0</v>
      </c>
      <c r="L1240" s="82">
        <v>1</v>
      </c>
    </row>
    <row r="1241" spans="2:12" ht="15.75" x14ac:dyDescent="0.25">
      <c r="B1241" s="77" t="s">
        <v>3948</v>
      </c>
      <c r="C1241" s="77" t="s">
        <v>3949</v>
      </c>
      <c r="D1241" s="78">
        <v>1</v>
      </c>
      <c r="E1241" s="79">
        <v>11.1</v>
      </c>
      <c r="F1241" s="80">
        <v>11.1</v>
      </c>
      <c r="G1241" s="81">
        <v>0.37</v>
      </c>
      <c r="H1241" s="81">
        <v>0.37</v>
      </c>
      <c r="I1241" s="78" t="s">
        <v>4743</v>
      </c>
      <c r="J1241" s="78">
        <v>0</v>
      </c>
      <c r="K1241" s="78">
        <v>0</v>
      </c>
      <c r="L1241" s="82">
        <v>1</v>
      </c>
    </row>
    <row r="1242" spans="2:12" ht="15.75" x14ac:dyDescent="0.25">
      <c r="B1242" s="77" t="s">
        <v>3950</v>
      </c>
      <c r="C1242" s="77" t="s">
        <v>3951</v>
      </c>
      <c r="D1242" s="78">
        <v>1</v>
      </c>
      <c r="E1242" s="79">
        <v>39.799999999999997</v>
      </c>
      <c r="F1242" s="80">
        <v>39.799999999999997</v>
      </c>
      <c r="G1242" s="81">
        <v>1.31</v>
      </c>
      <c r="H1242" s="81">
        <v>1.31</v>
      </c>
      <c r="I1242" s="78" t="s">
        <v>4743</v>
      </c>
      <c r="J1242" s="78">
        <v>0</v>
      </c>
      <c r="K1242" s="78">
        <v>0</v>
      </c>
      <c r="L1242" s="82">
        <v>1</v>
      </c>
    </row>
    <row r="1243" spans="2:12" ht="15.75" x14ac:dyDescent="0.25">
      <c r="B1243" s="77" t="s">
        <v>3952</v>
      </c>
      <c r="C1243" s="77" t="s">
        <v>3953</v>
      </c>
      <c r="D1243" s="78">
        <v>1</v>
      </c>
      <c r="E1243" s="79">
        <v>29.2</v>
      </c>
      <c r="F1243" s="80">
        <v>29.2</v>
      </c>
      <c r="G1243" s="81">
        <v>0.96</v>
      </c>
      <c r="H1243" s="81">
        <v>0.96</v>
      </c>
      <c r="I1243" s="78" t="s">
        <v>4743</v>
      </c>
      <c r="J1243" s="78">
        <v>0</v>
      </c>
      <c r="K1243" s="78">
        <v>0</v>
      </c>
      <c r="L1243" s="82">
        <v>1</v>
      </c>
    </row>
    <row r="1244" spans="2:12" ht="15.75" x14ac:dyDescent="0.25">
      <c r="B1244" s="77" t="s">
        <v>3954</v>
      </c>
      <c r="C1244" s="77" t="s">
        <v>3955</v>
      </c>
      <c r="D1244" s="78">
        <v>66</v>
      </c>
      <c r="E1244" s="79">
        <v>8.4</v>
      </c>
      <c r="F1244" s="80">
        <v>554.4</v>
      </c>
      <c r="G1244" s="81">
        <v>0.13</v>
      </c>
      <c r="H1244" s="81">
        <v>8.58</v>
      </c>
      <c r="I1244" s="78" t="s">
        <v>4743</v>
      </c>
      <c r="J1244" s="78">
        <v>0</v>
      </c>
      <c r="K1244" s="78">
        <v>0</v>
      </c>
      <c r="L1244" s="82">
        <v>9</v>
      </c>
    </row>
    <row r="1245" spans="2:12" ht="15.75" x14ac:dyDescent="0.25">
      <c r="B1245" s="77" t="s">
        <v>3956</v>
      </c>
      <c r="C1245" s="77" t="s">
        <v>3957</v>
      </c>
      <c r="D1245" s="78">
        <v>66</v>
      </c>
      <c r="E1245" s="79">
        <v>2.2000000000000002</v>
      </c>
      <c r="F1245" s="80">
        <v>145.19999999999999</v>
      </c>
      <c r="G1245" s="81">
        <v>0.12</v>
      </c>
      <c r="H1245" s="81">
        <v>7.92</v>
      </c>
      <c r="I1245" s="78" t="s">
        <v>4743</v>
      </c>
      <c r="J1245" s="78">
        <v>0</v>
      </c>
      <c r="K1245" s="78">
        <v>0</v>
      </c>
      <c r="L1245" s="82">
        <v>9</v>
      </c>
    </row>
    <row r="1246" spans="2:12" ht="15.75" x14ac:dyDescent="0.25">
      <c r="B1246" s="77" t="s">
        <v>3958</v>
      </c>
      <c r="C1246" s="77" t="s">
        <v>3959</v>
      </c>
      <c r="D1246" s="78">
        <v>40</v>
      </c>
      <c r="E1246" s="79">
        <v>2.1</v>
      </c>
      <c r="F1246" s="80">
        <v>84</v>
      </c>
      <c r="G1246" s="81">
        <v>0.05</v>
      </c>
      <c r="H1246" s="81">
        <v>2</v>
      </c>
      <c r="I1246" s="78" t="s">
        <v>4743</v>
      </c>
      <c r="J1246" s="78">
        <v>0</v>
      </c>
      <c r="K1246" s="78">
        <v>0</v>
      </c>
      <c r="L1246" s="82">
        <v>10</v>
      </c>
    </row>
    <row r="1247" spans="2:12" ht="15.75" x14ac:dyDescent="0.25">
      <c r="B1247" s="77" t="s">
        <v>3960</v>
      </c>
      <c r="C1247" s="77" t="s">
        <v>3961</v>
      </c>
      <c r="D1247" s="78">
        <v>40</v>
      </c>
      <c r="E1247" s="79">
        <v>0.7</v>
      </c>
      <c r="F1247" s="80">
        <v>28</v>
      </c>
      <c r="G1247" s="81">
        <v>0.04</v>
      </c>
      <c r="H1247" s="81">
        <v>1.6</v>
      </c>
      <c r="I1247" s="78" t="s">
        <v>4743</v>
      </c>
      <c r="J1247" s="78">
        <v>0</v>
      </c>
      <c r="K1247" s="78">
        <v>0</v>
      </c>
      <c r="L1247" s="82">
        <v>10</v>
      </c>
    </row>
    <row r="1248" spans="2:12" ht="15.75" x14ac:dyDescent="0.25">
      <c r="B1248" s="77" t="s">
        <v>3972</v>
      </c>
      <c r="C1248" s="77" t="s">
        <v>3973</v>
      </c>
      <c r="D1248" s="78">
        <v>2</v>
      </c>
      <c r="E1248" s="79">
        <v>225.6</v>
      </c>
      <c r="F1248" s="80">
        <v>451.2</v>
      </c>
      <c r="G1248" s="81">
        <v>4.42</v>
      </c>
      <c r="H1248" s="81">
        <v>8.84</v>
      </c>
      <c r="I1248" s="78" t="s">
        <v>4742</v>
      </c>
      <c r="J1248" s="78">
        <v>0</v>
      </c>
      <c r="K1248" s="78">
        <v>0</v>
      </c>
      <c r="L1248" s="82">
        <v>1</v>
      </c>
    </row>
    <row r="1249" spans="2:12" ht="15.75" x14ac:dyDescent="0.25">
      <c r="B1249" s="77" t="s">
        <v>3986</v>
      </c>
      <c r="C1249" s="77" t="s">
        <v>3987</v>
      </c>
      <c r="D1249" s="78">
        <v>1</v>
      </c>
      <c r="E1249" s="79">
        <v>1198.7</v>
      </c>
      <c r="F1249" s="80">
        <v>1198.7</v>
      </c>
      <c r="G1249" s="81">
        <v>25.46</v>
      </c>
      <c r="H1249" s="81">
        <v>25.46</v>
      </c>
      <c r="I1249" s="78" t="s">
        <v>4742</v>
      </c>
      <c r="J1249" s="78">
        <v>0</v>
      </c>
      <c r="K1249" s="78">
        <v>0</v>
      </c>
      <c r="L1249" s="82">
        <v>1</v>
      </c>
    </row>
    <row r="1250" spans="2:12" ht="15.75" x14ac:dyDescent="0.25">
      <c r="B1250" s="77" t="s">
        <v>3988</v>
      </c>
      <c r="C1250" s="77" t="s">
        <v>3989</v>
      </c>
      <c r="D1250" s="78">
        <v>1</v>
      </c>
      <c r="E1250" s="79">
        <v>258.10000000000002</v>
      </c>
      <c r="F1250" s="80">
        <v>258.10000000000002</v>
      </c>
      <c r="G1250" s="81">
        <v>4.8499999999999996</v>
      </c>
      <c r="H1250" s="81">
        <v>4.8499999999999996</v>
      </c>
      <c r="I1250" s="78" t="s">
        <v>4742</v>
      </c>
      <c r="J1250" s="78">
        <v>0</v>
      </c>
      <c r="K1250" s="78">
        <v>0</v>
      </c>
      <c r="L1250" s="82">
        <v>1</v>
      </c>
    </row>
    <row r="1251" spans="2:12" ht="15.75" x14ac:dyDescent="0.25">
      <c r="B1251" s="77" t="s">
        <v>3990</v>
      </c>
      <c r="C1251" s="77" t="s">
        <v>3991</v>
      </c>
      <c r="D1251" s="78">
        <v>1</v>
      </c>
      <c r="E1251" s="79">
        <v>1235</v>
      </c>
      <c r="F1251" s="80">
        <v>1235</v>
      </c>
      <c r="G1251" s="81">
        <v>26.01</v>
      </c>
      <c r="H1251" s="81">
        <v>26.01</v>
      </c>
      <c r="I1251" s="78" t="s">
        <v>4742</v>
      </c>
      <c r="J1251" s="78">
        <v>0</v>
      </c>
      <c r="K1251" s="78">
        <v>0</v>
      </c>
      <c r="L1251" s="82">
        <v>1</v>
      </c>
    </row>
    <row r="1252" spans="2:12" ht="15.75" x14ac:dyDescent="0.25">
      <c r="B1252" s="77" t="s">
        <v>4010</v>
      </c>
      <c r="C1252" s="77" t="s">
        <v>4011</v>
      </c>
      <c r="D1252" s="78">
        <v>10</v>
      </c>
      <c r="E1252" s="79">
        <v>1764.7</v>
      </c>
      <c r="F1252" s="80">
        <v>17647</v>
      </c>
      <c r="G1252" s="81">
        <v>21.81</v>
      </c>
      <c r="H1252" s="81">
        <v>218.1</v>
      </c>
      <c r="I1252" s="78" t="s">
        <v>4742</v>
      </c>
      <c r="J1252" s="78">
        <v>12</v>
      </c>
      <c r="K1252" s="78">
        <v>21176.400000000001</v>
      </c>
      <c r="L1252" s="82">
        <v>0</v>
      </c>
    </row>
    <row r="1253" spans="2:12" ht="15.75" x14ac:dyDescent="0.25">
      <c r="B1253" s="77" t="s">
        <v>4012</v>
      </c>
      <c r="C1253" s="77" t="s">
        <v>4013</v>
      </c>
      <c r="D1253" s="78">
        <v>1</v>
      </c>
      <c r="E1253" s="79">
        <v>1786.1</v>
      </c>
      <c r="F1253" s="80">
        <v>1786.1</v>
      </c>
      <c r="G1253" s="81">
        <v>22.29</v>
      </c>
      <c r="H1253" s="81">
        <v>22.29</v>
      </c>
      <c r="I1253" s="78" t="s">
        <v>4742</v>
      </c>
      <c r="J1253" s="78">
        <v>1</v>
      </c>
      <c r="K1253" s="78">
        <v>1786.1</v>
      </c>
      <c r="L1253" s="82">
        <v>0</v>
      </c>
    </row>
    <row r="1254" spans="2:12" ht="15.75" x14ac:dyDescent="0.25">
      <c r="B1254" s="77" t="s">
        <v>4024</v>
      </c>
      <c r="C1254" s="77" t="s">
        <v>4025</v>
      </c>
      <c r="D1254" s="78">
        <v>9</v>
      </c>
      <c r="E1254" s="79">
        <v>222.3</v>
      </c>
      <c r="F1254" s="80">
        <v>2000.7</v>
      </c>
      <c r="G1254" s="81">
        <v>5.14</v>
      </c>
      <c r="H1254" s="81">
        <v>46.26</v>
      </c>
      <c r="I1254" s="78" t="s">
        <v>4742</v>
      </c>
      <c r="J1254" s="78">
        <v>0</v>
      </c>
      <c r="K1254" s="78">
        <v>0</v>
      </c>
      <c r="L1254" s="82">
        <v>2</v>
      </c>
    </row>
    <row r="1255" spans="2:12" ht="15.75" x14ac:dyDescent="0.25">
      <c r="B1255" s="77" t="s">
        <v>4026</v>
      </c>
      <c r="C1255" s="77" t="s">
        <v>4027</v>
      </c>
      <c r="D1255" s="78">
        <v>9</v>
      </c>
      <c r="E1255" s="79">
        <v>222.9</v>
      </c>
      <c r="F1255" s="80">
        <v>2006.1</v>
      </c>
      <c r="G1255" s="81">
        <v>5.47</v>
      </c>
      <c r="H1255" s="81">
        <v>49.23</v>
      </c>
      <c r="I1255" s="78" t="s">
        <v>4742</v>
      </c>
      <c r="J1255" s="78">
        <v>0</v>
      </c>
      <c r="K1255" s="78">
        <v>0</v>
      </c>
      <c r="L1255" s="82">
        <v>2</v>
      </c>
    </row>
    <row r="1256" spans="2:12" ht="15.75" x14ac:dyDescent="0.25">
      <c r="B1256" s="77" t="s">
        <v>4032</v>
      </c>
      <c r="C1256" s="77" t="s">
        <v>4033</v>
      </c>
      <c r="D1256" s="78">
        <v>1</v>
      </c>
      <c r="E1256" s="79">
        <v>232.8</v>
      </c>
      <c r="F1256" s="80">
        <v>232.8</v>
      </c>
      <c r="G1256" s="81">
        <v>5.46</v>
      </c>
      <c r="H1256" s="81">
        <v>5.46</v>
      </c>
      <c r="I1256" s="78" t="s">
        <v>4742</v>
      </c>
      <c r="J1256" s="78">
        <v>0</v>
      </c>
      <c r="K1256" s="78">
        <v>0</v>
      </c>
      <c r="L1256" s="82">
        <v>1</v>
      </c>
    </row>
    <row r="1257" spans="2:12" ht="15.75" x14ac:dyDescent="0.25">
      <c r="B1257" s="77" t="s">
        <v>4034</v>
      </c>
      <c r="C1257" s="77" t="s">
        <v>4035</v>
      </c>
      <c r="D1257" s="78">
        <v>1</v>
      </c>
      <c r="E1257" s="79">
        <v>242.5</v>
      </c>
      <c r="F1257" s="80">
        <v>242.5</v>
      </c>
      <c r="G1257" s="81">
        <v>6.12</v>
      </c>
      <c r="H1257" s="81">
        <v>6.12</v>
      </c>
      <c r="I1257" s="78" t="s">
        <v>4742</v>
      </c>
      <c r="J1257" s="78">
        <v>0</v>
      </c>
      <c r="K1257" s="78">
        <v>0</v>
      </c>
      <c r="L1257" s="82">
        <v>1</v>
      </c>
    </row>
    <row r="1258" spans="2:12" ht="15.75" x14ac:dyDescent="0.25">
      <c r="B1258" s="77" t="s">
        <v>4036</v>
      </c>
      <c r="C1258" s="77" t="s">
        <v>4037</v>
      </c>
      <c r="D1258" s="78">
        <v>1</v>
      </c>
      <c r="E1258" s="79">
        <v>231.3</v>
      </c>
      <c r="F1258" s="80">
        <v>231.3</v>
      </c>
      <c r="G1258" s="81">
        <v>5.45</v>
      </c>
      <c r="H1258" s="81">
        <v>5.45</v>
      </c>
      <c r="I1258" s="78" t="s">
        <v>4742</v>
      </c>
      <c r="J1258" s="78">
        <v>0</v>
      </c>
      <c r="K1258" s="78">
        <v>0</v>
      </c>
      <c r="L1258" s="82">
        <v>1</v>
      </c>
    </row>
    <row r="1259" spans="2:12" ht="15.75" x14ac:dyDescent="0.25">
      <c r="B1259" s="77" t="s">
        <v>4038</v>
      </c>
      <c r="C1259" s="77" t="s">
        <v>4039</v>
      </c>
      <c r="D1259" s="78">
        <v>1</v>
      </c>
      <c r="E1259" s="79">
        <v>231.8</v>
      </c>
      <c r="F1259" s="80">
        <v>231.8</v>
      </c>
      <c r="G1259" s="81">
        <v>5.74</v>
      </c>
      <c r="H1259" s="81">
        <v>5.74</v>
      </c>
      <c r="I1259" s="78" t="s">
        <v>4742</v>
      </c>
      <c r="J1259" s="78">
        <v>0</v>
      </c>
      <c r="K1259" s="78">
        <v>0</v>
      </c>
      <c r="L1259" s="82">
        <v>1</v>
      </c>
    </row>
    <row r="1260" spans="2:12" ht="15.75" x14ac:dyDescent="0.25">
      <c r="B1260" s="77" t="s">
        <v>4040</v>
      </c>
      <c r="C1260" s="77" t="s">
        <v>4041</v>
      </c>
      <c r="D1260" s="78">
        <v>4</v>
      </c>
      <c r="E1260" s="79">
        <v>66.900000000000006</v>
      </c>
      <c r="F1260" s="80">
        <v>267.60000000000002</v>
      </c>
      <c r="G1260" s="81">
        <v>1.6</v>
      </c>
      <c r="H1260" s="81">
        <v>6.4</v>
      </c>
      <c r="I1260" s="78" t="s">
        <v>4743</v>
      </c>
      <c r="J1260" s="78">
        <v>0</v>
      </c>
      <c r="K1260" s="78">
        <v>0</v>
      </c>
      <c r="L1260" s="82">
        <v>2</v>
      </c>
    </row>
    <row r="1261" spans="2:12" ht="15.75" x14ac:dyDescent="0.25">
      <c r="B1261" s="77" t="s">
        <v>4042</v>
      </c>
      <c r="C1261" s="77" t="s">
        <v>4043</v>
      </c>
      <c r="D1261" s="78">
        <v>4</v>
      </c>
      <c r="E1261" s="79">
        <v>17.5</v>
      </c>
      <c r="F1261" s="80">
        <v>70</v>
      </c>
      <c r="G1261" s="81">
        <v>0.52</v>
      </c>
      <c r="H1261" s="81">
        <v>2.08</v>
      </c>
      <c r="I1261" s="78" t="s">
        <v>4743</v>
      </c>
      <c r="J1261" s="78">
        <v>0</v>
      </c>
      <c r="K1261" s="78">
        <v>0</v>
      </c>
      <c r="L1261" s="82">
        <v>2</v>
      </c>
    </row>
    <row r="1262" spans="2:12" ht="15.75" x14ac:dyDescent="0.25">
      <c r="B1262" s="77" t="s">
        <v>4044</v>
      </c>
      <c r="C1262" s="77" t="s">
        <v>4045</v>
      </c>
      <c r="D1262" s="78">
        <v>2</v>
      </c>
      <c r="E1262" s="79">
        <v>278.8</v>
      </c>
      <c r="F1262" s="80">
        <v>557.6</v>
      </c>
      <c r="G1262" s="81">
        <v>15.24</v>
      </c>
      <c r="H1262" s="81">
        <v>30.48</v>
      </c>
      <c r="I1262" s="78" t="s">
        <v>4743</v>
      </c>
      <c r="J1262" s="78">
        <v>0</v>
      </c>
      <c r="K1262" s="78">
        <v>0</v>
      </c>
      <c r="L1262" s="82">
        <v>1</v>
      </c>
    </row>
    <row r="1263" spans="2:12" ht="15.75" x14ac:dyDescent="0.25">
      <c r="B1263" s="77" t="s">
        <v>4048</v>
      </c>
      <c r="C1263" s="77" t="s">
        <v>4049</v>
      </c>
      <c r="D1263" s="78">
        <v>1</v>
      </c>
      <c r="E1263" s="79">
        <v>259.60000000000002</v>
      </c>
      <c r="F1263" s="80">
        <v>259.60000000000002</v>
      </c>
      <c r="G1263" s="81">
        <v>13.38</v>
      </c>
      <c r="H1263" s="81">
        <v>13.38</v>
      </c>
      <c r="I1263" s="78" t="s">
        <v>4743</v>
      </c>
      <c r="J1263" s="78">
        <v>0</v>
      </c>
      <c r="K1263" s="78">
        <v>0</v>
      </c>
      <c r="L1263" s="82">
        <v>1</v>
      </c>
    </row>
    <row r="1264" spans="2:12" ht="15.75" x14ac:dyDescent="0.25">
      <c r="B1264" s="77" t="s">
        <v>4050</v>
      </c>
      <c r="C1264" s="77" t="s">
        <v>4051</v>
      </c>
      <c r="D1264" s="78">
        <v>1</v>
      </c>
      <c r="E1264" s="79">
        <v>61.6</v>
      </c>
      <c r="F1264" s="80">
        <v>61.6</v>
      </c>
      <c r="G1264" s="81">
        <v>2.8</v>
      </c>
      <c r="H1264" s="81">
        <v>2.8</v>
      </c>
      <c r="I1264" s="78" t="s">
        <v>4743</v>
      </c>
      <c r="J1264" s="78">
        <v>0</v>
      </c>
      <c r="K1264" s="78">
        <v>0</v>
      </c>
      <c r="L1264" s="82">
        <v>1</v>
      </c>
    </row>
    <row r="1265" spans="2:12" ht="15.75" x14ac:dyDescent="0.25">
      <c r="B1265" s="77" t="s">
        <v>4052</v>
      </c>
      <c r="C1265" s="77" t="s">
        <v>4053</v>
      </c>
      <c r="D1265" s="78">
        <v>2</v>
      </c>
      <c r="E1265" s="79">
        <v>370.8</v>
      </c>
      <c r="F1265" s="80">
        <v>741.6</v>
      </c>
      <c r="G1265" s="81">
        <v>19.89</v>
      </c>
      <c r="H1265" s="81">
        <v>39.78</v>
      </c>
      <c r="I1265" s="78" t="s">
        <v>4743</v>
      </c>
      <c r="J1265" s="78">
        <v>0</v>
      </c>
      <c r="K1265" s="78">
        <v>0</v>
      </c>
      <c r="L1265" s="82">
        <v>2</v>
      </c>
    </row>
    <row r="1266" spans="2:12" ht="15.75" x14ac:dyDescent="0.25">
      <c r="B1266" s="77" t="s">
        <v>4054</v>
      </c>
      <c r="C1266" s="77" t="s">
        <v>4055</v>
      </c>
      <c r="D1266" s="78">
        <v>1</v>
      </c>
      <c r="E1266" s="79">
        <v>276.39999999999998</v>
      </c>
      <c r="F1266" s="80">
        <v>276.39999999999998</v>
      </c>
      <c r="G1266" s="81">
        <v>14.96</v>
      </c>
      <c r="H1266" s="81">
        <v>14.96</v>
      </c>
      <c r="I1266" s="78" t="s">
        <v>4743</v>
      </c>
      <c r="J1266" s="78">
        <v>0</v>
      </c>
      <c r="K1266" s="78">
        <v>0</v>
      </c>
      <c r="L1266" s="82">
        <v>1</v>
      </c>
    </row>
    <row r="1267" spans="2:12" ht="15.75" x14ac:dyDescent="0.25">
      <c r="B1267" s="77" t="s">
        <v>4056</v>
      </c>
      <c r="C1267" s="77" t="s">
        <v>4057</v>
      </c>
      <c r="D1267" s="78">
        <v>1</v>
      </c>
      <c r="E1267" s="79">
        <v>309.60000000000002</v>
      </c>
      <c r="F1267" s="80">
        <v>309.60000000000002</v>
      </c>
      <c r="G1267" s="81">
        <v>16.39</v>
      </c>
      <c r="H1267" s="81">
        <v>16.39</v>
      </c>
      <c r="I1267" s="78" t="s">
        <v>4743</v>
      </c>
      <c r="J1267" s="78">
        <v>0</v>
      </c>
      <c r="K1267" s="78">
        <v>0</v>
      </c>
      <c r="L1267" s="82">
        <v>1</v>
      </c>
    </row>
    <row r="1268" spans="2:12" ht="15.75" x14ac:dyDescent="0.25">
      <c r="B1268" s="77" t="s">
        <v>4062</v>
      </c>
      <c r="C1268" s="77" t="s">
        <v>4063</v>
      </c>
      <c r="D1268" s="78">
        <v>1</v>
      </c>
      <c r="E1268" s="79">
        <v>449.9</v>
      </c>
      <c r="F1268" s="80">
        <v>449.9</v>
      </c>
      <c r="G1268" s="81">
        <v>20.170000000000002</v>
      </c>
      <c r="H1268" s="81">
        <v>20.170000000000002</v>
      </c>
      <c r="I1268" s="78" t="s">
        <v>4743</v>
      </c>
      <c r="J1268" s="78">
        <v>0</v>
      </c>
      <c r="K1268" s="78">
        <v>0</v>
      </c>
      <c r="L1268" s="82">
        <v>1</v>
      </c>
    </row>
    <row r="1269" spans="2:12" ht="15.75" x14ac:dyDescent="0.25">
      <c r="B1269" s="77" t="s">
        <v>4064</v>
      </c>
      <c r="C1269" s="77" t="s">
        <v>4065</v>
      </c>
      <c r="D1269" s="78">
        <v>40</v>
      </c>
      <c r="E1269" s="79">
        <v>1.5</v>
      </c>
      <c r="F1269" s="80">
        <v>60</v>
      </c>
      <c r="G1269" s="81">
        <v>0.04</v>
      </c>
      <c r="H1269" s="81">
        <v>1.6</v>
      </c>
      <c r="I1269" s="78" t="s">
        <v>4743</v>
      </c>
      <c r="J1269" s="78">
        <v>0</v>
      </c>
      <c r="K1269" s="78">
        <v>0</v>
      </c>
      <c r="L1269" s="82">
        <v>8</v>
      </c>
    </row>
    <row r="1270" spans="2:12" ht="15.75" x14ac:dyDescent="0.25">
      <c r="B1270" s="77" t="s">
        <v>4066</v>
      </c>
      <c r="C1270" s="77" t="s">
        <v>4067</v>
      </c>
      <c r="D1270" s="78">
        <v>24</v>
      </c>
      <c r="E1270" s="79">
        <v>0.3</v>
      </c>
      <c r="F1270" s="80">
        <v>7.2</v>
      </c>
      <c r="G1270" s="81">
        <v>0.02</v>
      </c>
      <c r="H1270" s="81">
        <v>0.48</v>
      </c>
      <c r="I1270" s="78" t="s">
        <v>4743</v>
      </c>
      <c r="J1270" s="78">
        <v>0</v>
      </c>
      <c r="K1270" s="78">
        <v>0</v>
      </c>
      <c r="L1270" s="82">
        <v>12</v>
      </c>
    </row>
    <row r="1271" spans="2:12" ht="15.75" x14ac:dyDescent="0.25">
      <c r="B1271" s="77" t="s">
        <v>4068</v>
      </c>
      <c r="C1271" s="77" t="s">
        <v>4069</v>
      </c>
      <c r="D1271" s="78">
        <v>8</v>
      </c>
      <c r="E1271" s="79">
        <v>11.2</v>
      </c>
      <c r="F1271" s="80">
        <v>89.6</v>
      </c>
      <c r="G1271" s="81">
        <v>0.25</v>
      </c>
      <c r="H1271" s="81">
        <v>2</v>
      </c>
      <c r="I1271" s="78" t="s">
        <v>4742</v>
      </c>
      <c r="J1271" s="78">
        <v>0</v>
      </c>
      <c r="K1271" s="78">
        <v>0</v>
      </c>
      <c r="L1271" s="82">
        <v>8</v>
      </c>
    </row>
    <row r="1272" spans="2:12" ht="15.75" x14ac:dyDescent="0.25">
      <c r="B1272" s="77" t="s">
        <v>4094</v>
      </c>
      <c r="C1272" s="77" t="s">
        <v>4095</v>
      </c>
      <c r="D1272" s="78">
        <v>11</v>
      </c>
      <c r="E1272" s="79">
        <v>219.6</v>
      </c>
      <c r="F1272" s="80">
        <v>2415.6</v>
      </c>
      <c r="G1272" s="81">
        <v>10.69</v>
      </c>
      <c r="H1272" s="81">
        <v>117.59</v>
      </c>
      <c r="I1272" s="78" t="s">
        <v>4743</v>
      </c>
      <c r="J1272" s="78">
        <v>0</v>
      </c>
      <c r="K1272" s="78">
        <v>0</v>
      </c>
      <c r="L1272" s="82">
        <v>1</v>
      </c>
    </row>
    <row r="1273" spans="2:12" ht="15.75" x14ac:dyDescent="0.25">
      <c r="B1273" s="77" t="s">
        <v>4096</v>
      </c>
      <c r="C1273" s="77" t="s">
        <v>4097</v>
      </c>
      <c r="D1273" s="78">
        <v>11</v>
      </c>
      <c r="E1273" s="79">
        <v>201.5</v>
      </c>
      <c r="F1273" s="80">
        <v>2216.5</v>
      </c>
      <c r="G1273" s="81">
        <v>9.8000000000000007</v>
      </c>
      <c r="H1273" s="81">
        <v>107.8</v>
      </c>
      <c r="I1273" s="78" t="s">
        <v>4743</v>
      </c>
      <c r="J1273" s="78">
        <v>0</v>
      </c>
      <c r="K1273" s="78">
        <v>0</v>
      </c>
      <c r="L1273" s="82">
        <v>1</v>
      </c>
    </row>
    <row r="1274" spans="2:12" ht="15.75" x14ac:dyDescent="0.25">
      <c r="B1274" s="77" t="s">
        <v>4114</v>
      </c>
      <c r="C1274" s="77" t="s">
        <v>4115</v>
      </c>
      <c r="D1274" s="78">
        <v>10</v>
      </c>
      <c r="E1274" s="79">
        <v>201.3</v>
      </c>
      <c r="F1274" s="80">
        <v>2013</v>
      </c>
      <c r="G1274" s="81">
        <v>9.7899999999999991</v>
      </c>
      <c r="H1274" s="81">
        <v>97.9</v>
      </c>
      <c r="I1274" s="78" t="s">
        <v>4743</v>
      </c>
      <c r="J1274" s="78">
        <v>0</v>
      </c>
      <c r="K1274" s="78">
        <v>0</v>
      </c>
      <c r="L1274" s="82">
        <v>1</v>
      </c>
    </row>
    <row r="1275" spans="2:12" ht="15.75" x14ac:dyDescent="0.25">
      <c r="B1275" s="77" t="s">
        <v>4118</v>
      </c>
      <c r="C1275" s="77" t="s">
        <v>4119</v>
      </c>
      <c r="D1275" s="78">
        <v>2</v>
      </c>
      <c r="E1275" s="79">
        <v>275.89999999999998</v>
      </c>
      <c r="F1275" s="80">
        <v>551.79999999999995</v>
      </c>
      <c r="G1275" s="81">
        <v>13.41</v>
      </c>
      <c r="H1275" s="81">
        <v>26.82</v>
      </c>
      <c r="I1275" s="78" t="s">
        <v>4743</v>
      </c>
      <c r="J1275" s="78">
        <v>0</v>
      </c>
      <c r="K1275" s="78">
        <v>0</v>
      </c>
      <c r="L1275" s="82">
        <v>1</v>
      </c>
    </row>
    <row r="1276" spans="2:12" ht="15.75" x14ac:dyDescent="0.25">
      <c r="B1276" s="77" t="s">
        <v>4120</v>
      </c>
      <c r="C1276" s="77" t="s">
        <v>4121</v>
      </c>
      <c r="D1276" s="78">
        <v>2</v>
      </c>
      <c r="E1276" s="79">
        <v>256.10000000000002</v>
      </c>
      <c r="F1276" s="80">
        <v>512.20000000000005</v>
      </c>
      <c r="G1276" s="81">
        <v>12.46</v>
      </c>
      <c r="H1276" s="81">
        <v>24.92</v>
      </c>
      <c r="I1276" s="78" t="s">
        <v>4743</v>
      </c>
      <c r="J1276" s="78">
        <v>0</v>
      </c>
      <c r="K1276" s="78">
        <v>0</v>
      </c>
      <c r="L1276" s="82">
        <v>1</v>
      </c>
    </row>
    <row r="1277" spans="2:12" ht="15.75" x14ac:dyDescent="0.25">
      <c r="B1277" s="77" t="s">
        <v>4132</v>
      </c>
      <c r="C1277" s="77" t="s">
        <v>4133</v>
      </c>
      <c r="D1277" s="78">
        <v>2</v>
      </c>
      <c r="E1277" s="79">
        <v>166.3</v>
      </c>
      <c r="F1277" s="80">
        <v>332.6</v>
      </c>
      <c r="G1277" s="81">
        <v>8.11</v>
      </c>
      <c r="H1277" s="81">
        <v>16.22</v>
      </c>
      <c r="I1277" s="78" t="s">
        <v>4743</v>
      </c>
      <c r="J1277" s="78">
        <v>0</v>
      </c>
      <c r="K1277" s="78">
        <v>0</v>
      </c>
      <c r="L1277" s="82">
        <v>1</v>
      </c>
    </row>
    <row r="1278" spans="2:12" ht="15.75" x14ac:dyDescent="0.25">
      <c r="B1278" s="77" t="s">
        <v>4134</v>
      </c>
      <c r="C1278" s="77" t="s">
        <v>4135</v>
      </c>
      <c r="D1278" s="78">
        <v>2</v>
      </c>
      <c r="E1278" s="79">
        <v>276.60000000000002</v>
      </c>
      <c r="F1278" s="80">
        <v>553.20000000000005</v>
      </c>
      <c r="G1278" s="81">
        <v>13.44</v>
      </c>
      <c r="H1278" s="81">
        <v>26.88</v>
      </c>
      <c r="I1278" s="78" t="s">
        <v>4743</v>
      </c>
      <c r="J1278" s="78">
        <v>0</v>
      </c>
      <c r="K1278" s="78">
        <v>0</v>
      </c>
      <c r="L1278" s="82">
        <v>1</v>
      </c>
    </row>
    <row r="1279" spans="2:12" ht="15.75" x14ac:dyDescent="0.25">
      <c r="B1279" s="77" t="s">
        <v>4136</v>
      </c>
      <c r="C1279" s="77" t="s">
        <v>4137</v>
      </c>
      <c r="D1279" s="78">
        <v>2</v>
      </c>
      <c r="E1279" s="79">
        <v>256.7</v>
      </c>
      <c r="F1279" s="80">
        <v>513.4</v>
      </c>
      <c r="G1279" s="81">
        <v>12.49</v>
      </c>
      <c r="H1279" s="81">
        <v>24.98</v>
      </c>
      <c r="I1279" s="78" t="s">
        <v>4743</v>
      </c>
      <c r="J1279" s="78">
        <v>0</v>
      </c>
      <c r="K1279" s="78">
        <v>0</v>
      </c>
      <c r="L1279" s="82">
        <v>1</v>
      </c>
    </row>
    <row r="1280" spans="2:12" ht="15.75" x14ac:dyDescent="0.25">
      <c r="B1280" s="77" t="s">
        <v>4138</v>
      </c>
      <c r="C1280" s="77" t="s">
        <v>4139</v>
      </c>
      <c r="D1280" s="78">
        <v>2</v>
      </c>
      <c r="E1280" s="79">
        <v>227.7</v>
      </c>
      <c r="F1280" s="80">
        <v>455.4</v>
      </c>
      <c r="G1280" s="81">
        <v>11.07</v>
      </c>
      <c r="H1280" s="81">
        <v>22.14</v>
      </c>
      <c r="I1280" s="78" t="s">
        <v>4743</v>
      </c>
      <c r="J1280" s="78">
        <v>0</v>
      </c>
      <c r="K1280" s="78">
        <v>0</v>
      </c>
      <c r="L1280" s="82">
        <v>1</v>
      </c>
    </row>
    <row r="1281" spans="2:12" ht="15.75" x14ac:dyDescent="0.25">
      <c r="B1281" s="77" t="s">
        <v>4188</v>
      </c>
      <c r="C1281" s="77" t="s">
        <v>4189</v>
      </c>
      <c r="D1281" s="78">
        <v>2</v>
      </c>
      <c r="E1281" s="79">
        <v>42.5</v>
      </c>
      <c r="F1281" s="80">
        <v>85</v>
      </c>
      <c r="G1281" s="81">
        <v>2.06</v>
      </c>
      <c r="H1281" s="81">
        <v>4.12</v>
      </c>
      <c r="I1281" s="78" t="s">
        <v>4743</v>
      </c>
      <c r="J1281" s="78">
        <v>0</v>
      </c>
      <c r="K1281" s="78">
        <v>0</v>
      </c>
      <c r="L1281" s="82">
        <v>1</v>
      </c>
    </row>
    <row r="1282" spans="2:12" ht="15.75" x14ac:dyDescent="0.25">
      <c r="B1282" s="77" t="s">
        <v>4196</v>
      </c>
      <c r="C1282" s="77" t="s">
        <v>4197</v>
      </c>
      <c r="D1282" s="78">
        <v>2</v>
      </c>
      <c r="E1282" s="79">
        <v>45.6</v>
      </c>
      <c r="F1282" s="80">
        <v>91.2</v>
      </c>
      <c r="G1282" s="81">
        <v>2.21</v>
      </c>
      <c r="H1282" s="81">
        <v>4.42</v>
      </c>
      <c r="I1282" s="78" t="s">
        <v>4743</v>
      </c>
      <c r="J1282" s="78">
        <v>0</v>
      </c>
      <c r="K1282" s="78">
        <v>0</v>
      </c>
      <c r="L1282" s="82">
        <v>1</v>
      </c>
    </row>
    <row r="1283" spans="2:12" ht="15.75" x14ac:dyDescent="0.25">
      <c r="B1283" s="77" t="s">
        <v>4198</v>
      </c>
      <c r="C1283" s="77" t="s">
        <v>4199</v>
      </c>
      <c r="D1283" s="78">
        <v>2</v>
      </c>
      <c r="E1283" s="79">
        <v>30</v>
      </c>
      <c r="F1283" s="80">
        <v>60</v>
      </c>
      <c r="G1283" s="81">
        <v>1.47</v>
      </c>
      <c r="H1283" s="81">
        <v>2.94</v>
      </c>
      <c r="I1283" s="78" t="s">
        <v>4743</v>
      </c>
      <c r="J1283" s="78">
        <v>0</v>
      </c>
      <c r="K1283" s="78">
        <v>0</v>
      </c>
      <c r="L1283" s="82">
        <v>1</v>
      </c>
    </row>
    <row r="1284" spans="2:12" ht="15.75" x14ac:dyDescent="0.25">
      <c r="B1284" s="77" t="s">
        <v>4210</v>
      </c>
      <c r="C1284" s="77" t="s">
        <v>4211</v>
      </c>
      <c r="D1284" s="78">
        <v>1</v>
      </c>
      <c r="E1284" s="79">
        <v>52</v>
      </c>
      <c r="F1284" s="80">
        <v>52</v>
      </c>
      <c r="G1284" s="81">
        <v>2.52</v>
      </c>
      <c r="H1284" s="81">
        <v>2.52</v>
      </c>
      <c r="I1284" s="78" t="s">
        <v>4743</v>
      </c>
      <c r="J1284" s="78">
        <v>0</v>
      </c>
      <c r="K1284" s="78">
        <v>0</v>
      </c>
      <c r="L1284" s="82">
        <v>1</v>
      </c>
    </row>
    <row r="1285" spans="2:12" ht="15.75" x14ac:dyDescent="0.25">
      <c r="B1285" s="77" t="s">
        <v>4212</v>
      </c>
      <c r="C1285" s="77" t="s">
        <v>4213</v>
      </c>
      <c r="D1285" s="78">
        <v>1</v>
      </c>
      <c r="E1285" s="79">
        <v>48.9</v>
      </c>
      <c r="F1285" s="80">
        <v>48.9</v>
      </c>
      <c r="G1285" s="81">
        <v>2.37</v>
      </c>
      <c r="H1285" s="81">
        <v>2.37</v>
      </c>
      <c r="I1285" s="78" t="s">
        <v>4743</v>
      </c>
      <c r="J1285" s="78">
        <v>0</v>
      </c>
      <c r="K1285" s="78">
        <v>0</v>
      </c>
      <c r="L1285" s="82">
        <v>1</v>
      </c>
    </row>
    <row r="1286" spans="2:12" ht="15.75" x14ac:dyDescent="0.25">
      <c r="B1286" s="77" t="s">
        <v>4214</v>
      </c>
      <c r="C1286" s="77" t="s">
        <v>4215</v>
      </c>
      <c r="D1286" s="78">
        <v>1</v>
      </c>
      <c r="E1286" s="79">
        <v>43.2</v>
      </c>
      <c r="F1286" s="80">
        <v>43.2</v>
      </c>
      <c r="G1286" s="81">
        <v>2.09</v>
      </c>
      <c r="H1286" s="81">
        <v>2.09</v>
      </c>
      <c r="I1286" s="78" t="s">
        <v>4743</v>
      </c>
      <c r="J1286" s="78">
        <v>0</v>
      </c>
      <c r="K1286" s="78">
        <v>0</v>
      </c>
      <c r="L1286" s="82">
        <v>1</v>
      </c>
    </row>
    <row r="1287" spans="2:12" ht="15.75" x14ac:dyDescent="0.25">
      <c r="B1287" s="77" t="s">
        <v>4216</v>
      </c>
      <c r="C1287" s="77" t="s">
        <v>4217</v>
      </c>
      <c r="D1287" s="78">
        <v>1</v>
      </c>
      <c r="E1287" s="79">
        <v>82.4</v>
      </c>
      <c r="F1287" s="80">
        <v>82.4</v>
      </c>
      <c r="G1287" s="81">
        <v>4.01</v>
      </c>
      <c r="H1287" s="81">
        <v>4.01</v>
      </c>
      <c r="I1287" s="78" t="s">
        <v>4743</v>
      </c>
      <c r="J1287" s="78">
        <v>0</v>
      </c>
      <c r="K1287" s="78">
        <v>0</v>
      </c>
      <c r="L1287" s="82">
        <v>1</v>
      </c>
    </row>
    <row r="1288" spans="2:12" ht="15.75" x14ac:dyDescent="0.25">
      <c r="B1288" s="77" t="s">
        <v>4218</v>
      </c>
      <c r="C1288" s="77" t="s">
        <v>4219</v>
      </c>
      <c r="D1288" s="78">
        <v>1</v>
      </c>
      <c r="E1288" s="79">
        <v>54.2</v>
      </c>
      <c r="F1288" s="80">
        <v>54.2</v>
      </c>
      <c r="G1288" s="81">
        <v>2.64</v>
      </c>
      <c r="H1288" s="81">
        <v>2.64</v>
      </c>
      <c r="I1288" s="78" t="s">
        <v>4743</v>
      </c>
      <c r="J1288" s="78">
        <v>0</v>
      </c>
      <c r="K1288" s="78">
        <v>0</v>
      </c>
      <c r="L1288" s="82">
        <v>1</v>
      </c>
    </row>
    <row r="1289" spans="2:12" ht="15.75" x14ac:dyDescent="0.25">
      <c r="B1289" s="77" t="s">
        <v>4220</v>
      </c>
      <c r="C1289" s="77" t="s">
        <v>4221</v>
      </c>
      <c r="D1289" s="78">
        <v>1</v>
      </c>
      <c r="E1289" s="79">
        <v>80.3</v>
      </c>
      <c r="F1289" s="80">
        <v>80.3</v>
      </c>
      <c r="G1289" s="81">
        <v>3.9</v>
      </c>
      <c r="H1289" s="81">
        <v>3.9</v>
      </c>
      <c r="I1289" s="78" t="s">
        <v>4743</v>
      </c>
      <c r="J1289" s="78">
        <v>0</v>
      </c>
      <c r="K1289" s="78">
        <v>0</v>
      </c>
      <c r="L1289" s="82">
        <v>1</v>
      </c>
    </row>
    <row r="1290" spans="2:12" ht="15.75" x14ac:dyDescent="0.25">
      <c r="B1290" s="77" t="s">
        <v>4222</v>
      </c>
      <c r="C1290" s="77" t="s">
        <v>4223</v>
      </c>
      <c r="D1290" s="78">
        <v>1</v>
      </c>
      <c r="E1290" s="79">
        <v>81.8</v>
      </c>
      <c r="F1290" s="80">
        <v>81.8</v>
      </c>
      <c r="G1290" s="81">
        <v>3.97</v>
      </c>
      <c r="H1290" s="81">
        <v>3.97</v>
      </c>
      <c r="I1290" s="78" t="s">
        <v>4743</v>
      </c>
      <c r="J1290" s="78">
        <v>0</v>
      </c>
      <c r="K1290" s="78">
        <v>0</v>
      </c>
      <c r="L1290" s="82">
        <v>1</v>
      </c>
    </row>
    <row r="1291" spans="2:12" ht="15.75" x14ac:dyDescent="0.25">
      <c r="B1291" s="77" t="s">
        <v>4224</v>
      </c>
      <c r="C1291" s="77" t="s">
        <v>4225</v>
      </c>
      <c r="D1291" s="78">
        <v>1</v>
      </c>
      <c r="E1291" s="79">
        <v>200.1</v>
      </c>
      <c r="F1291" s="80">
        <v>200.1</v>
      </c>
      <c r="G1291" s="81">
        <v>9.73</v>
      </c>
      <c r="H1291" s="81">
        <v>9.73</v>
      </c>
      <c r="I1291" s="78" t="s">
        <v>4743</v>
      </c>
      <c r="J1291" s="78">
        <v>0</v>
      </c>
      <c r="K1291" s="78">
        <v>0</v>
      </c>
      <c r="L1291" s="82">
        <v>1</v>
      </c>
    </row>
    <row r="1292" spans="2:12" ht="15.75" x14ac:dyDescent="0.25">
      <c r="B1292" s="77" t="s">
        <v>4226</v>
      </c>
      <c r="C1292" s="77" t="s">
        <v>4227</v>
      </c>
      <c r="D1292" s="78">
        <v>1</v>
      </c>
      <c r="E1292" s="79">
        <v>277.3</v>
      </c>
      <c r="F1292" s="80">
        <v>277.3</v>
      </c>
      <c r="G1292" s="81">
        <v>13.47</v>
      </c>
      <c r="H1292" s="81">
        <v>13.47</v>
      </c>
      <c r="I1292" s="78" t="s">
        <v>4743</v>
      </c>
      <c r="J1292" s="78">
        <v>0</v>
      </c>
      <c r="K1292" s="78">
        <v>0</v>
      </c>
      <c r="L1292" s="82">
        <v>1</v>
      </c>
    </row>
    <row r="1293" spans="2:12" ht="15.75" x14ac:dyDescent="0.25">
      <c r="B1293" s="77" t="s">
        <v>4228</v>
      </c>
      <c r="C1293" s="77" t="s">
        <v>4229</v>
      </c>
      <c r="D1293" s="78">
        <v>1</v>
      </c>
      <c r="E1293" s="79">
        <v>257.39999999999998</v>
      </c>
      <c r="F1293" s="80">
        <v>257.39999999999998</v>
      </c>
      <c r="G1293" s="81">
        <v>12.53</v>
      </c>
      <c r="H1293" s="81">
        <v>12.53</v>
      </c>
      <c r="I1293" s="78" t="s">
        <v>4743</v>
      </c>
      <c r="J1293" s="78">
        <v>0</v>
      </c>
      <c r="K1293" s="78">
        <v>0</v>
      </c>
      <c r="L1293" s="82">
        <v>1</v>
      </c>
    </row>
    <row r="1294" spans="2:12" ht="15.75" x14ac:dyDescent="0.25">
      <c r="B1294" s="77" t="s">
        <v>4230</v>
      </c>
      <c r="C1294" s="77" t="s">
        <v>4231</v>
      </c>
      <c r="D1294" s="78">
        <v>1</v>
      </c>
      <c r="E1294" s="79">
        <v>69.7</v>
      </c>
      <c r="F1294" s="80">
        <v>69.7</v>
      </c>
      <c r="G1294" s="81">
        <v>3.4</v>
      </c>
      <c r="H1294" s="81">
        <v>3.4</v>
      </c>
      <c r="I1294" s="78" t="s">
        <v>4743</v>
      </c>
      <c r="J1294" s="78">
        <v>0</v>
      </c>
      <c r="K1294" s="78">
        <v>0</v>
      </c>
      <c r="L1294" s="82">
        <v>1</v>
      </c>
    </row>
    <row r="1295" spans="2:12" ht="15.75" x14ac:dyDescent="0.25">
      <c r="B1295" s="77" t="s">
        <v>4232</v>
      </c>
      <c r="C1295" s="77" t="s">
        <v>4233</v>
      </c>
      <c r="D1295" s="78">
        <v>1</v>
      </c>
      <c r="E1295" s="79">
        <v>51.8</v>
      </c>
      <c r="F1295" s="80">
        <v>51.8</v>
      </c>
      <c r="G1295" s="81">
        <v>2.5099999999999998</v>
      </c>
      <c r="H1295" s="81">
        <v>2.5099999999999998</v>
      </c>
      <c r="I1295" s="78" t="s">
        <v>4743</v>
      </c>
      <c r="J1295" s="78">
        <v>0</v>
      </c>
      <c r="K1295" s="78">
        <v>0</v>
      </c>
      <c r="L1295" s="82">
        <v>1</v>
      </c>
    </row>
    <row r="1296" spans="2:12" ht="15.75" x14ac:dyDescent="0.25">
      <c r="B1296" s="77" t="s">
        <v>4234</v>
      </c>
      <c r="C1296" s="77" t="s">
        <v>4235</v>
      </c>
      <c r="D1296" s="78">
        <v>1</v>
      </c>
      <c r="E1296" s="79">
        <v>62.1</v>
      </c>
      <c r="F1296" s="80">
        <v>62.1</v>
      </c>
      <c r="G1296" s="81">
        <v>3.02</v>
      </c>
      <c r="H1296" s="81">
        <v>3.02</v>
      </c>
      <c r="I1296" s="78" t="s">
        <v>4743</v>
      </c>
      <c r="J1296" s="78">
        <v>0</v>
      </c>
      <c r="K1296" s="78">
        <v>0</v>
      </c>
      <c r="L1296" s="82">
        <v>1</v>
      </c>
    </row>
    <row r="1297" spans="2:12" ht="15.75" x14ac:dyDescent="0.25">
      <c r="B1297" s="77" t="s">
        <v>4236</v>
      </c>
      <c r="C1297" s="77" t="s">
        <v>4237</v>
      </c>
      <c r="D1297" s="78">
        <v>1</v>
      </c>
      <c r="E1297" s="79">
        <v>58.4</v>
      </c>
      <c r="F1297" s="80">
        <v>58.4</v>
      </c>
      <c r="G1297" s="81">
        <v>2.85</v>
      </c>
      <c r="H1297" s="81">
        <v>2.85</v>
      </c>
      <c r="I1297" s="78" t="s">
        <v>4743</v>
      </c>
      <c r="J1297" s="78">
        <v>0</v>
      </c>
      <c r="K1297" s="78">
        <v>0</v>
      </c>
      <c r="L1297" s="82">
        <v>1</v>
      </c>
    </row>
    <row r="1298" spans="2:12" ht="15.75" x14ac:dyDescent="0.25">
      <c r="B1298" s="77" t="s">
        <v>4238</v>
      </c>
      <c r="C1298" s="77" t="s">
        <v>4239</v>
      </c>
      <c r="D1298" s="78">
        <v>1</v>
      </c>
      <c r="E1298" s="79">
        <v>41.7</v>
      </c>
      <c r="F1298" s="80">
        <v>41.7</v>
      </c>
      <c r="G1298" s="81">
        <v>2.0299999999999998</v>
      </c>
      <c r="H1298" s="81">
        <v>2.0299999999999998</v>
      </c>
      <c r="I1298" s="78" t="s">
        <v>4743</v>
      </c>
      <c r="J1298" s="78">
        <v>0</v>
      </c>
      <c r="K1298" s="78">
        <v>0</v>
      </c>
      <c r="L1298" s="82">
        <v>1</v>
      </c>
    </row>
    <row r="1299" spans="2:12" ht="15.75" x14ac:dyDescent="0.25">
      <c r="B1299" s="77" t="s">
        <v>4240</v>
      </c>
      <c r="C1299" s="77" t="s">
        <v>4241</v>
      </c>
      <c r="D1299" s="78">
        <v>1</v>
      </c>
      <c r="E1299" s="79">
        <v>27.2</v>
      </c>
      <c r="F1299" s="80">
        <v>27.2</v>
      </c>
      <c r="G1299" s="81">
        <v>1.33</v>
      </c>
      <c r="H1299" s="81">
        <v>1.33</v>
      </c>
      <c r="I1299" s="78" t="s">
        <v>4743</v>
      </c>
      <c r="J1299" s="78">
        <v>0</v>
      </c>
      <c r="K1299" s="78">
        <v>0</v>
      </c>
      <c r="L1299" s="82">
        <v>1</v>
      </c>
    </row>
    <row r="1300" spans="2:12" ht="15.75" x14ac:dyDescent="0.25">
      <c r="B1300" s="77" t="s">
        <v>4242</v>
      </c>
      <c r="C1300" s="77" t="s">
        <v>4243</v>
      </c>
      <c r="D1300" s="78">
        <v>1</v>
      </c>
      <c r="E1300" s="79">
        <v>40.299999999999997</v>
      </c>
      <c r="F1300" s="80">
        <v>40.299999999999997</v>
      </c>
      <c r="G1300" s="81">
        <v>1.96</v>
      </c>
      <c r="H1300" s="81">
        <v>1.96</v>
      </c>
      <c r="I1300" s="78" t="s">
        <v>4743</v>
      </c>
      <c r="J1300" s="78">
        <v>0</v>
      </c>
      <c r="K1300" s="78">
        <v>0</v>
      </c>
      <c r="L1300" s="82">
        <v>1</v>
      </c>
    </row>
    <row r="1301" spans="2:12" ht="15.75" x14ac:dyDescent="0.25">
      <c r="B1301" s="77" t="s">
        <v>4244</v>
      </c>
      <c r="C1301" s="77" t="s">
        <v>4245</v>
      </c>
      <c r="D1301" s="78">
        <v>1</v>
      </c>
      <c r="E1301" s="79">
        <v>41.3</v>
      </c>
      <c r="F1301" s="80">
        <v>41.3</v>
      </c>
      <c r="G1301" s="81">
        <v>2.0099999999999998</v>
      </c>
      <c r="H1301" s="81">
        <v>2.0099999999999998</v>
      </c>
      <c r="I1301" s="78" t="s">
        <v>4743</v>
      </c>
      <c r="J1301" s="78">
        <v>0</v>
      </c>
      <c r="K1301" s="78">
        <v>0</v>
      </c>
      <c r="L1301" s="82">
        <v>1</v>
      </c>
    </row>
    <row r="1302" spans="2:12" ht="15.75" x14ac:dyDescent="0.25">
      <c r="B1302" s="77" t="s">
        <v>4246</v>
      </c>
      <c r="C1302" s="77" t="s">
        <v>4247</v>
      </c>
      <c r="D1302" s="78">
        <v>5</v>
      </c>
      <c r="E1302" s="79">
        <v>230.7</v>
      </c>
      <c r="F1302" s="80">
        <v>1153.5</v>
      </c>
      <c r="G1302" s="81">
        <v>11.22</v>
      </c>
      <c r="H1302" s="81">
        <v>56.1</v>
      </c>
      <c r="I1302" s="78" t="s">
        <v>4743</v>
      </c>
      <c r="J1302" s="78">
        <v>0</v>
      </c>
      <c r="K1302" s="78">
        <v>0</v>
      </c>
      <c r="L1302" s="82">
        <v>1</v>
      </c>
    </row>
    <row r="1303" spans="2:12" ht="15.75" x14ac:dyDescent="0.25">
      <c r="B1303" s="77" t="s">
        <v>4248</v>
      </c>
      <c r="C1303" s="77" t="s">
        <v>4249</v>
      </c>
      <c r="D1303" s="78">
        <v>1</v>
      </c>
      <c r="E1303" s="79">
        <v>281.5</v>
      </c>
      <c r="F1303" s="80">
        <v>281.5</v>
      </c>
      <c r="G1303" s="81">
        <v>13.69</v>
      </c>
      <c r="H1303" s="81">
        <v>13.69</v>
      </c>
      <c r="I1303" s="78" t="s">
        <v>4743</v>
      </c>
      <c r="J1303" s="78">
        <v>0</v>
      </c>
      <c r="K1303" s="78">
        <v>0</v>
      </c>
      <c r="L1303" s="82">
        <v>1</v>
      </c>
    </row>
    <row r="1304" spans="2:12" ht="15.75" x14ac:dyDescent="0.25">
      <c r="B1304" s="77" t="s">
        <v>4250</v>
      </c>
      <c r="C1304" s="77" t="s">
        <v>4251</v>
      </c>
      <c r="D1304" s="78">
        <v>1</v>
      </c>
      <c r="E1304" s="79">
        <v>261.60000000000002</v>
      </c>
      <c r="F1304" s="80">
        <v>261.60000000000002</v>
      </c>
      <c r="G1304" s="81">
        <v>12.74</v>
      </c>
      <c r="H1304" s="81">
        <v>12.74</v>
      </c>
      <c r="I1304" s="78" t="s">
        <v>4743</v>
      </c>
      <c r="J1304" s="78">
        <v>0</v>
      </c>
      <c r="K1304" s="78">
        <v>0</v>
      </c>
      <c r="L1304" s="82">
        <v>1</v>
      </c>
    </row>
    <row r="1305" spans="2:12" ht="15.75" x14ac:dyDescent="0.25">
      <c r="B1305" s="77" t="s">
        <v>4252</v>
      </c>
      <c r="C1305" s="77" t="s">
        <v>4253</v>
      </c>
      <c r="D1305" s="78">
        <v>5</v>
      </c>
      <c r="E1305" s="79">
        <v>213.8</v>
      </c>
      <c r="F1305" s="80">
        <v>1069</v>
      </c>
      <c r="G1305" s="81">
        <v>10.39</v>
      </c>
      <c r="H1305" s="81">
        <v>51.95</v>
      </c>
      <c r="I1305" s="78" t="s">
        <v>4743</v>
      </c>
      <c r="J1305" s="78">
        <v>0</v>
      </c>
      <c r="K1305" s="78">
        <v>0</v>
      </c>
      <c r="L1305" s="82">
        <v>1</v>
      </c>
    </row>
    <row r="1306" spans="2:12" ht="15.75" x14ac:dyDescent="0.25">
      <c r="B1306" s="77" t="s">
        <v>4338</v>
      </c>
      <c r="C1306" s="77" t="s">
        <v>4339</v>
      </c>
      <c r="D1306" s="78">
        <v>100</v>
      </c>
      <c r="E1306" s="79">
        <v>49</v>
      </c>
      <c r="F1306" s="80">
        <v>4900</v>
      </c>
      <c r="G1306" s="81">
        <v>14.89</v>
      </c>
      <c r="H1306" s="81">
        <v>1489</v>
      </c>
      <c r="I1306" s="78" t="s">
        <v>4743</v>
      </c>
      <c r="J1306" s="78">
        <v>0</v>
      </c>
      <c r="K1306" s="78">
        <v>0</v>
      </c>
      <c r="L1306" s="82">
        <v>15</v>
      </c>
    </row>
    <row r="1307" spans="2:12" ht="15.75" x14ac:dyDescent="0.25">
      <c r="B1307" s="77" t="s">
        <v>4340</v>
      </c>
      <c r="C1307" s="77" t="s">
        <v>4341</v>
      </c>
      <c r="D1307" s="78">
        <v>100</v>
      </c>
      <c r="E1307" s="79">
        <v>47</v>
      </c>
      <c r="F1307" s="80">
        <v>4700</v>
      </c>
      <c r="G1307" s="81">
        <v>14.26</v>
      </c>
      <c r="H1307" s="81">
        <v>1426</v>
      </c>
      <c r="I1307" s="78" t="s">
        <v>4743</v>
      </c>
      <c r="J1307" s="78">
        <v>0</v>
      </c>
      <c r="K1307" s="78">
        <v>0</v>
      </c>
      <c r="L1307" s="82">
        <v>15</v>
      </c>
    </row>
    <row r="1308" spans="2:12" ht="15.75" x14ac:dyDescent="0.25">
      <c r="B1308" s="77" t="s">
        <v>4342</v>
      </c>
      <c r="C1308" s="77" t="s">
        <v>4343</v>
      </c>
      <c r="D1308" s="78">
        <v>77</v>
      </c>
      <c r="E1308" s="79">
        <v>70.599999999999994</v>
      </c>
      <c r="F1308" s="80">
        <v>5436.2</v>
      </c>
      <c r="G1308" s="81">
        <v>24.34</v>
      </c>
      <c r="H1308" s="81">
        <v>1874.18</v>
      </c>
      <c r="I1308" s="78" t="s">
        <v>4755</v>
      </c>
      <c r="J1308" s="78">
        <v>0</v>
      </c>
      <c r="K1308" s="78">
        <v>0</v>
      </c>
      <c r="L1308" s="82">
        <v>12</v>
      </c>
    </row>
    <row r="1309" spans="2:12" ht="15.75" x14ac:dyDescent="0.25">
      <c r="B1309" s="77" t="s">
        <v>4344</v>
      </c>
      <c r="C1309" s="77" t="s">
        <v>4345</v>
      </c>
      <c r="D1309" s="78">
        <v>74</v>
      </c>
      <c r="E1309" s="79">
        <v>23.6</v>
      </c>
      <c r="F1309" s="80">
        <v>1746.4</v>
      </c>
      <c r="G1309" s="81">
        <v>8.14</v>
      </c>
      <c r="H1309" s="81">
        <v>602.36</v>
      </c>
      <c r="I1309" s="78" t="s">
        <v>4755</v>
      </c>
      <c r="J1309" s="78">
        <v>0</v>
      </c>
      <c r="K1309" s="78">
        <v>0</v>
      </c>
      <c r="L1309" s="82">
        <v>11</v>
      </c>
    </row>
    <row r="1310" spans="2:12" ht="15.75" x14ac:dyDescent="0.25">
      <c r="B1310" s="77" t="s">
        <v>4346</v>
      </c>
      <c r="C1310" s="77" t="s">
        <v>4347</v>
      </c>
      <c r="D1310" s="78">
        <v>74</v>
      </c>
      <c r="E1310" s="79">
        <v>22.9</v>
      </c>
      <c r="F1310" s="80">
        <v>1694.6</v>
      </c>
      <c r="G1310" s="81">
        <v>7.89</v>
      </c>
      <c r="H1310" s="81">
        <v>583.86</v>
      </c>
      <c r="I1310" s="78" t="s">
        <v>4755</v>
      </c>
      <c r="J1310" s="78">
        <v>0</v>
      </c>
      <c r="K1310" s="78">
        <v>0</v>
      </c>
      <c r="L1310" s="82">
        <v>11</v>
      </c>
    </row>
    <row r="1311" spans="2:12" ht="15.75" x14ac:dyDescent="0.25">
      <c r="B1311" s="77" t="s">
        <v>4348</v>
      </c>
      <c r="C1311" s="77" t="s">
        <v>4349</v>
      </c>
      <c r="D1311" s="78">
        <v>1</v>
      </c>
      <c r="E1311" s="79">
        <v>16.8</v>
      </c>
      <c r="F1311" s="80">
        <v>16.8</v>
      </c>
      <c r="G1311" s="81">
        <v>5.81</v>
      </c>
      <c r="H1311" s="81">
        <v>5.81</v>
      </c>
      <c r="I1311" s="78" t="s">
        <v>4755</v>
      </c>
      <c r="J1311" s="78">
        <v>0</v>
      </c>
      <c r="K1311" s="78">
        <v>0</v>
      </c>
      <c r="L1311" s="82">
        <v>1</v>
      </c>
    </row>
    <row r="1312" spans="2:12" ht="15.75" x14ac:dyDescent="0.25">
      <c r="B1312" s="77" t="s">
        <v>4350</v>
      </c>
      <c r="C1312" s="77" t="s">
        <v>4351</v>
      </c>
      <c r="D1312" s="78">
        <v>3</v>
      </c>
      <c r="E1312" s="79">
        <v>21.8</v>
      </c>
      <c r="F1312" s="80">
        <v>65.400000000000006</v>
      </c>
      <c r="G1312" s="81">
        <v>7.51</v>
      </c>
      <c r="H1312" s="81">
        <v>22.53</v>
      </c>
      <c r="I1312" s="78" t="s">
        <v>4755</v>
      </c>
      <c r="J1312" s="78">
        <v>0</v>
      </c>
      <c r="K1312" s="78">
        <v>0</v>
      </c>
      <c r="L1312" s="82">
        <v>3</v>
      </c>
    </row>
    <row r="1313" spans="2:12" ht="15.75" x14ac:dyDescent="0.25">
      <c r="B1313" s="77" t="s">
        <v>4352</v>
      </c>
      <c r="C1313" s="77" t="s">
        <v>4353</v>
      </c>
      <c r="D1313" s="78">
        <v>1</v>
      </c>
      <c r="E1313" s="79">
        <v>6.4</v>
      </c>
      <c r="F1313" s="80">
        <v>6.4</v>
      </c>
      <c r="G1313" s="81">
        <v>2.2200000000000002</v>
      </c>
      <c r="H1313" s="81">
        <v>2.2200000000000002</v>
      </c>
      <c r="I1313" s="78" t="s">
        <v>4755</v>
      </c>
      <c r="J1313" s="78">
        <v>0</v>
      </c>
      <c r="K1313" s="78">
        <v>0</v>
      </c>
      <c r="L1313" s="82">
        <v>1</v>
      </c>
    </row>
    <row r="1314" spans="2:12" ht="15.75" x14ac:dyDescent="0.25">
      <c r="B1314" s="77" t="s">
        <v>4354</v>
      </c>
      <c r="C1314" s="77" t="s">
        <v>4355</v>
      </c>
      <c r="D1314" s="78">
        <v>2</v>
      </c>
      <c r="E1314" s="79">
        <v>17.7</v>
      </c>
      <c r="F1314" s="80">
        <v>35.4</v>
      </c>
      <c r="G1314" s="81">
        <v>6.11</v>
      </c>
      <c r="H1314" s="81">
        <v>12.22</v>
      </c>
      <c r="I1314" s="78" t="s">
        <v>4755</v>
      </c>
      <c r="J1314" s="78">
        <v>0</v>
      </c>
      <c r="K1314" s="78">
        <v>0</v>
      </c>
      <c r="L1314" s="82">
        <v>2</v>
      </c>
    </row>
    <row r="1315" spans="2:12" ht="15.75" x14ac:dyDescent="0.25">
      <c r="B1315" s="77" t="s">
        <v>4356</v>
      </c>
      <c r="C1315" s="77" t="s">
        <v>4357</v>
      </c>
      <c r="D1315" s="78">
        <v>2</v>
      </c>
      <c r="E1315" s="79">
        <v>10.3</v>
      </c>
      <c r="F1315" s="80">
        <v>20.6</v>
      </c>
      <c r="G1315" s="81">
        <v>3.57</v>
      </c>
      <c r="H1315" s="81">
        <v>7.14</v>
      </c>
      <c r="I1315" s="78" t="s">
        <v>4755</v>
      </c>
      <c r="J1315" s="78">
        <v>0</v>
      </c>
      <c r="K1315" s="78">
        <v>0</v>
      </c>
      <c r="L1315" s="82">
        <v>2</v>
      </c>
    </row>
    <row r="1316" spans="2:12" ht="15.75" x14ac:dyDescent="0.25">
      <c r="B1316" s="77" t="s">
        <v>4360</v>
      </c>
      <c r="C1316" s="77" t="s">
        <v>4361</v>
      </c>
      <c r="D1316" s="78">
        <v>2</v>
      </c>
      <c r="E1316" s="79">
        <v>14.1</v>
      </c>
      <c r="F1316" s="80">
        <v>28.2</v>
      </c>
      <c r="G1316" s="81">
        <v>1.75</v>
      </c>
      <c r="H1316" s="81">
        <v>3.5</v>
      </c>
      <c r="I1316" s="78" t="s">
        <v>4743</v>
      </c>
      <c r="J1316" s="78">
        <v>0</v>
      </c>
      <c r="K1316" s="78">
        <v>0</v>
      </c>
      <c r="L1316" s="82">
        <v>1</v>
      </c>
    </row>
    <row r="1317" spans="2:12" ht="15.75" x14ac:dyDescent="0.25">
      <c r="B1317" s="77" t="s">
        <v>4362</v>
      </c>
      <c r="C1317" s="77" t="s">
        <v>4363</v>
      </c>
      <c r="D1317" s="78">
        <v>2</v>
      </c>
      <c r="E1317" s="79">
        <v>20.100000000000001</v>
      </c>
      <c r="F1317" s="80">
        <v>40.200000000000003</v>
      </c>
      <c r="G1317" s="81">
        <v>2.4700000000000002</v>
      </c>
      <c r="H1317" s="81">
        <v>4.9400000000000004</v>
      </c>
      <c r="I1317" s="78" t="s">
        <v>4743</v>
      </c>
      <c r="J1317" s="78">
        <v>0</v>
      </c>
      <c r="K1317" s="78">
        <v>0</v>
      </c>
      <c r="L1317" s="82">
        <v>1</v>
      </c>
    </row>
    <row r="1318" spans="2:12" ht="15.75" x14ac:dyDescent="0.25">
      <c r="B1318" s="77" t="s">
        <v>4364</v>
      </c>
      <c r="C1318" s="77" t="s">
        <v>4365</v>
      </c>
      <c r="D1318" s="78">
        <v>2</v>
      </c>
      <c r="E1318" s="79">
        <v>20</v>
      </c>
      <c r="F1318" s="80">
        <v>40</v>
      </c>
      <c r="G1318" s="81">
        <v>2.46</v>
      </c>
      <c r="H1318" s="81">
        <v>4.92</v>
      </c>
      <c r="I1318" s="78" t="s">
        <v>4743</v>
      </c>
      <c r="J1318" s="78">
        <v>0</v>
      </c>
      <c r="K1318" s="78">
        <v>0</v>
      </c>
      <c r="L1318" s="82">
        <v>1</v>
      </c>
    </row>
    <row r="1319" spans="2:12" ht="15.75" x14ac:dyDescent="0.25">
      <c r="B1319" s="77" t="s">
        <v>4368</v>
      </c>
      <c r="C1319" s="77" t="s">
        <v>4369</v>
      </c>
      <c r="D1319" s="78">
        <v>2</v>
      </c>
      <c r="E1319" s="79">
        <v>29.7</v>
      </c>
      <c r="F1319" s="80">
        <v>59.4</v>
      </c>
      <c r="G1319" s="81">
        <v>3.63</v>
      </c>
      <c r="H1319" s="81">
        <v>7.26</v>
      </c>
      <c r="I1319" s="78" t="s">
        <v>4743</v>
      </c>
      <c r="J1319" s="78">
        <v>0</v>
      </c>
      <c r="K1319" s="78">
        <v>0</v>
      </c>
      <c r="L1319" s="82">
        <v>1</v>
      </c>
    </row>
    <row r="1320" spans="2:12" ht="15.75" x14ac:dyDescent="0.25">
      <c r="B1320" s="77" t="s">
        <v>4370</v>
      </c>
      <c r="C1320" s="77" t="s">
        <v>4371</v>
      </c>
      <c r="D1320" s="78">
        <v>2</v>
      </c>
      <c r="E1320" s="79">
        <v>25.2</v>
      </c>
      <c r="F1320" s="80">
        <v>50.4</v>
      </c>
      <c r="G1320" s="81">
        <v>3.09</v>
      </c>
      <c r="H1320" s="81">
        <v>6.18</v>
      </c>
      <c r="I1320" s="78" t="s">
        <v>4743</v>
      </c>
      <c r="J1320" s="78">
        <v>0</v>
      </c>
      <c r="K1320" s="78">
        <v>0</v>
      </c>
      <c r="L1320" s="82">
        <v>1</v>
      </c>
    </row>
    <row r="1321" spans="2:12" ht="15.75" x14ac:dyDescent="0.25">
      <c r="B1321" s="77" t="s">
        <v>4384</v>
      </c>
      <c r="C1321" s="77" t="s">
        <v>4385</v>
      </c>
      <c r="D1321" s="78">
        <v>1</v>
      </c>
      <c r="E1321" s="79">
        <v>32.4</v>
      </c>
      <c r="F1321" s="80">
        <v>32.4</v>
      </c>
      <c r="G1321" s="81">
        <v>3.97</v>
      </c>
      <c r="H1321" s="81">
        <v>3.97</v>
      </c>
      <c r="I1321" s="78" t="s">
        <v>4743</v>
      </c>
      <c r="J1321" s="78">
        <v>0</v>
      </c>
      <c r="K1321" s="78">
        <v>0</v>
      </c>
      <c r="L1321" s="82">
        <v>1</v>
      </c>
    </row>
    <row r="1322" spans="2:12" ht="15.75" x14ac:dyDescent="0.25">
      <c r="B1322" s="77" t="s">
        <v>4386</v>
      </c>
      <c r="C1322" s="77" t="s">
        <v>4387</v>
      </c>
      <c r="D1322" s="78">
        <v>1</v>
      </c>
      <c r="E1322" s="79">
        <v>27</v>
      </c>
      <c r="F1322" s="80">
        <v>27</v>
      </c>
      <c r="G1322" s="81">
        <v>3.3</v>
      </c>
      <c r="H1322" s="81">
        <v>3.3</v>
      </c>
      <c r="I1322" s="78" t="s">
        <v>4743</v>
      </c>
      <c r="J1322" s="78">
        <v>0</v>
      </c>
      <c r="K1322" s="78">
        <v>0</v>
      </c>
      <c r="L1322" s="82">
        <v>1</v>
      </c>
    </row>
    <row r="1323" spans="2:12" ht="15.75" x14ac:dyDescent="0.25">
      <c r="B1323" s="77" t="s">
        <v>4388</v>
      </c>
      <c r="C1323" s="77" t="s">
        <v>4389</v>
      </c>
      <c r="D1323" s="78">
        <v>2</v>
      </c>
      <c r="E1323" s="79">
        <v>8.1</v>
      </c>
      <c r="F1323" s="80">
        <v>16.2</v>
      </c>
      <c r="G1323" s="81">
        <v>1.02</v>
      </c>
      <c r="H1323" s="81">
        <v>2.04</v>
      </c>
      <c r="I1323" s="78" t="s">
        <v>4743</v>
      </c>
      <c r="J1323" s="78">
        <v>0</v>
      </c>
      <c r="K1323" s="78">
        <v>0</v>
      </c>
      <c r="L1323" s="82">
        <v>2</v>
      </c>
    </row>
    <row r="1324" spans="2:12" ht="15.75" x14ac:dyDescent="0.25">
      <c r="B1324" s="77" t="s">
        <v>4390</v>
      </c>
      <c r="C1324" s="77" t="s">
        <v>4391</v>
      </c>
      <c r="D1324" s="78">
        <v>3</v>
      </c>
      <c r="E1324" s="79">
        <v>20.3</v>
      </c>
      <c r="F1324" s="80">
        <v>60.9</v>
      </c>
      <c r="G1324" s="81">
        <v>2.5</v>
      </c>
      <c r="H1324" s="81">
        <v>7.5</v>
      </c>
      <c r="I1324" s="78" t="s">
        <v>4743</v>
      </c>
      <c r="J1324" s="78">
        <v>0</v>
      </c>
      <c r="K1324" s="78">
        <v>0</v>
      </c>
      <c r="L1324" s="82">
        <v>3</v>
      </c>
    </row>
    <row r="1325" spans="2:12" ht="15.75" x14ac:dyDescent="0.25">
      <c r="B1325" s="77" t="s">
        <v>4392</v>
      </c>
      <c r="C1325" s="77" t="s">
        <v>4393</v>
      </c>
      <c r="D1325" s="78">
        <v>3</v>
      </c>
      <c r="E1325" s="79">
        <v>24</v>
      </c>
      <c r="F1325" s="80">
        <v>72</v>
      </c>
      <c r="G1325" s="81">
        <v>2.95</v>
      </c>
      <c r="H1325" s="81">
        <v>8.85</v>
      </c>
      <c r="I1325" s="78" t="s">
        <v>4743</v>
      </c>
      <c r="J1325" s="78">
        <v>0</v>
      </c>
      <c r="K1325" s="78">
        <v>0</v>
      </c>
      <c r="L1325" s="82">
        <v>3</v>
      </c>
    </row>
    <row r="1326" spans="2:12" ht="15.75" x14ac:dyDescent="0.25">
      <c r="B1326" s="77" t="s">
        <v>4394</v>
      </c>
      <c r="C1326" s="77" t="s">
        <v>4395</v>
      </c>
      <c r="D1326" s="78">
        <v>1</v>
      </c>
      <c r="E1326" s="79">
        <v>16.600000000000001</v>
      </c>
      <c r="F1326" s="80">
        <v>16.600000000000001</v>
      </c>
      <c r="G1326" s="81">
        <v>2.04</v>
      </c>
      <c r="H1326" s="81">
        <v>2.04</v>
      </c>
      <c r="I1326" s="78" t="s">
        <v>4743</v>
      </c>
      <c r="J1326" s="78">
        <v>0</v>
      </c>
      <c r="K1326" s="78">
        <v>0</v>
      </c>
      <c r="L1326" s="82">
        <v>1</v>
      </c>
    </row>
    <row r="1327" spans="2:12" ht="15.75" x14ac:dyDescent="0.25">
      <c r="B1327" s="77" t="s">
        <v>4396</v>
      </c>
      <c r="C1327" s="77" t="s">
        <v>4397</v>
      </c>
      <c r="D1327" s="78">
        <v>1</v>
      </c>
      <c r="E1327" s="79">
        <v>7.6</v>
      </c>
      <c r="F1327" s="80">
        <v>7.6</v>
      </c>
      <c r="G1327" s="81">
        <v>0.95</v>
      </c>
      <c r="H1327" s="81">
        <v>0.95</v>
      </c>
      <c r="I1327" s="78" t="s">
        <v>4743</v>
      </c>
      <c r="J1327" s="78">
        <v>0</v>
      </c>
      <c r="K1327" s="78">
        <v>0</v>
      </c>
      <c r="L1327" s="82">
        <v>1</v>
      </c>
    </row>
    <row r="1328" spans="2:12" ht="15.75" x14ac:dyDescent="0.25">
      <c r="B1328" s="77" t="s">
        <v>4404</v>
      </c>
      <c r="C1328" s="77" t="s">
        <v>4405</v>
      </c>
      <c r="D1328" s="78">
        <v>2</v>
      </c>
      <c r="E1328" s="79">
        <v>16.2</v>
      </c>
      <c r="F1328" s="80">
        <v>32.4</v>
      </c>
      <c r="G1328" s="81">
        <v>0.88</v>
      </c>
      <c r="H1328" s="81">
        <v>1.76</v>
      </c>
      <c r="I1328" s="78" t="s">
        <v>4743</v>
      </c>
      <c r="J1328" s="78">
        <v>0</v>
      </c>
      <c r="K1328" s="78">
        <v>0</v>
      </c>
      <c r="L1328" s="82">
        <v>1</v>
      </c>
    </row>
    <row r="1329" spans="2:12" ht="15.75" x14ac:dyDescent="0.25">
      <c r="B1329" s="77" t="s">
        <v>4410</v>
      </c>
      <c r="C1329" s="77" t="s">
        <v>4411</v>
      </c>
      <c r="D1329" s="78">
        <v>3</v>
      </c>
      <c r="E1329" s="79">
        <v>31.3</v>
      </c>
      <c r="F1329" s="80">
        <v>93.9</v>
      </c>
      <c r="G1329" s="81">
        <v>1.71</v>
      </c>
      <c r="H1329" s="81">
        <v>5.13</v>
      </c>
      <c r="I1329" s="78" t="s">
        <v>4743</v>
      </c>
      <c r="J1329" s="78">
        <v>0</v>
      </c>
      <c r="K1329" s="78">
        <v>0</v>
      </c>
      <c r="L1329" s="82">
        <v>2</v>
      </c>
    </row>
    <row r="1330" spans="2:12" ht="15.75" x14ac:dyDescent="0.25">
      <c r="B1330" s="77" t="s">
        <v>4412</v>
      </c>
      <c r="C1330" s="77" t="s">
        <v>4413</v>
      </c>
      <c r="D1330" s="78">
        <v>1</v>
      </c>
      <c r="E1330" s="79">
        <v>18.5</v>
      </c>
      <c r="F1330" s="80">
        <v>18.5</v>
      </c>
      <c r="G1330" s="81">
        <v>1</v>
      </c>
      <c r="H1330" s="81">
        <v>1</v>
      </c>
      <c r="I1330" s="78" t="s">
        <v>4743</v>
      </c>
      <c r="J1330" s="78">
        <v>0</v>
      </c>
      <c r="K1330" s="78">
        <v>0</v>
      </c>
      <c r="L1330" s="82">
        <v>1</v>
      </c>
    </row>
    <row r="1331" spans="2:12" ht="15.75" x14ac:dyDescent="0.25">
      <c r="B1331" s="77" t="s">
        <v>4414</v>
      </c>
      <c r="C1331" s="77" t="s">
        <v>4415</v>
      </c>
      <c r="D1331" s="78">
        <v>3</v>
      </c>
      <c r="E1331" s="79">
        <v>18.100000000000001</v>
      </c>
      <c r="F1331" s="80">
        <v>54.3</v>
      </c>
      <c r="G1331" s="81">
        <v>0.99</v>
      </c>
      <c r="H1331" s="81">
        <v>2.97</v>
      </c>
      <c r="I1331" s="78" t="s">
        <v>4743</v>
      </c>
      <c r="J1331" s="78">
        <v>0</v>
      </c>
      <c r="K1331" s="78">
        <v>0</v>
      </c>
      <c r="L1331" s="82">
        <v>3</v>
      </c>
    </row>
    <row r="1332" spans="2:12" ht="15.75" x14ac:dyDescent="0.25">
      <c r="B1332" s="77" t="s">
        <v>4416</v>
      </c>
      <c r="C1332" s="77" t="s">
        <v>4417</v>
      </c>
      <c r="D1332" s="78">
        <v>3</v>
      </c>
      <c r="E1332" s="79">
        <v>18.2</v>
      </c>
      <c r="F1332" s="80">
        <v>54.6</v>
      </c>
      <c r="G1332" s="81">
        <v>0.99</v>
      </c>
      <c r="H1332" s="81">
        <v>2.97</v>
      </c>
      <c r="I1332" s="78" t="s">
        <v>4743</v>
      </c>
      <c r="J1332" s="78">
        <v>0</v>
      </c>
      <c r="K1332" s="78">
        <v>0</v>
      </c>
      <c r="L1332" s="82">
        <v>3</v>
      </c>
    </row>
    <row r="1333" spans="2:12" ht="15.75" x14ac:dyDescent="0.25">
      <c r="B1333" s="77" t="s">
        <v>4418</v>
      </c>
      <c r="C1333" s="77" t="s">
        <v>4419</v>
      </c>
      <c r="D1333" s="78">
        <v>1</v>
      </c>
      <c r="E1333" s="79">
        <v>18</v>
      </c>
      <c r="F1333" s="80">
        <v>18</v>
      </c>
      <c r="G1333" s="81">
        <v>0.98</v>
      </c>
      <c r="H1333" s="81">
        <v>0.98</v>
      </c>
      <c r="I1333" s="78" t="s">
        <v>4743</v>
      </c>
      <c r="J1333" s="78">
        <v>0</v>
      </c>
      <c r="K1333" s="78">
        <v>0</v>
      </c>
      <c r="L1333" s="82">
        <v>1</v>
      </c>
    </row>
    <row r="1334" spans="2:12" ht="15.75" x14ac:dyDescent="0.25">
      <c r="B1334" s="77" t="s">
        <v>4420</v>
      </c>
      <c r="C1334" s="77" t="s">
        <v>4421</v>
      </c>
      <c r="D1334" s="78">
        <v>1</v>
      </c>
      <c r="E1334" s="79">
        <v>15.3</v>
      </c>
      <c r="F1334" s="80">
        <v>15.3</v>
      </c>
      <c r="G1334" s="81">
        <v>0.82</v>
      </c>
      <c r="H1334" s="81">
        <v>0.82</v>
      </c>
      <c r="I1334" s="78" t="s">
        <v>4743</v>
      </c>
      <c r="J1334" s="78">
        <v>0</v>
      </c>
      <c r="K1334" s="78">
        <v>0</v>
      </c>
      <c r="L1334" s="82">
        <v>1</v>
      </c>
    </row>
    <row r="1335" spans="2:12" ht="15.75" x14ac:dyDescent="0.25">
      <c r="B1335" s="77" t="s">
        <v>4422</v>
      </c>
      <c r="C1335" s="77" t="s">
        <v>4423</v>
      </c>
      <c r="D1335" s="78">
        <v>1</v>
      </c>
      <c r="E1335" s="79">
        <v>21.3</v>
      </c>
      <c r="F1335" s="80">
        <v>21.3</v>
      </c>
      <c r="G1335" s="81">
        <v>1.18</v>
      </c>
      <c r="H1335" s="81">
        <v>1.18</v>
      </c>
      <c r="I1335" s="78" t="s">
        <v>4743</v>
      </c>
      <c r="J1335" s="78">
        <v>0</v>
      </c>
      <c r="K1335" s="78">
        <v>0</v>
      </c>
      <c r="L1335" s="82">
        <v>1</v>
      </c>
    </row>
    <row r="1336" spans="2:12" ht="15.75" x14ac:dyDescent="0.25">
      <c r="B1336" s="77" t="s">
        <v>4424</v>
      </c>
      <c r="C1336" s="77" t="s">
        <v>4425</v>
      </c>
      <c r="D1336" s="78">
        <v>1</v>
      </c>
      <c r="E1336" s="79">
        <v>39.200000000000003</v>
      </c>
      <c r="F1336" s="80">
        <v>39.200000000000003</v>
      </c>
      <c r="G1336" s="81">
        <v>2.15</v>
      </c>
      <c r="H1336" s="81">
        <v>2.15</v>
      </c>
      <c r="I1336" s="78" t="s">
        <v>4743</v>
      </c>
      <c r="J1336" s="78">
        <v>0</v>
      </c>
      <c r="K1336" s="78">
        <v>0</v>
      </c>
      <c r="L1336" s="82">
        <v>1</v>
      </c>
    </row>
    <row r="1337" spans="2:12" ht="15.75" x14ac:dyDescent="0.25">
      <c r="B1337" s="77" t="s">
        <v>4426</v>
      </c>
      <c r="C1337" s="77" t="s">
        <v>4427</v>
      </c>
      <c r="D1337" s="78">
        <v>2</v>
      </c>
      <c r="E1337" s="79">
        <v>5.0999999999999996</v>
      </c>
      <c r="F1337" s="80">
        <v>10.199999999999999</v>
      </c>
      <c r="G1337" s="81">
        <v>0.26</v>
      </c>
      <c r="H1337" s="81">
        <v>0.52</v>
      </c>
      <c r="I1337" s="78" t="s">
        <v>4743</v>
      </c>
      <c r="J1337" s="78">
        <v>0</v>
      </c>
      <c r="K1337" s="78">
        <v>0</v>
      </c>
      <c r="L1337" s="82">
        <v>2</v>
      </c>
    </row>
    <row r="1338" spans="2:12" ht="15.75" x14ac:dyDescent="0.25">
      <c r="B1338" s="77" t="s">
        <v>4428</v>
      </c>
      <c r="C1338" s="77" t="s">
        <v>4429</v>
      </c>
      <c r="D1338" s="78">
        <v>1</v>
      </c>
      <c r="E1338" s="79">
        <v>15</v>
      </c>
      <c r="F1338" s="80">
        <v>15</v>
      </c>
      <c r="G1338" s="81">
        <v>0.82</v>
      </c>
      <c r="H1338" s="81">
        <v>0.82</v>
      </c>
      <c r="I1338" s="78" t="s">
        <v>4743</v>
      </c>
      <c r="J1338" s="78">
        <v>0</v>
      </c>
      <c r="K1338" s="78">
        <v>0</v>
      </c>
      <c r="L1338" s="82">
        <v>1</v>
      </c>
    </row>
    <row r="1339" spans="2:12" ht="15.75" x14ac:dyDescent="0.25">
      <c r="B1339" s="77" t="s">
        <v>4430</v>
      </c>
      <c r="C1339" s="77" t="s">
        <v>4431</v>
      </c>
      <c r="D1339" s="78">
        <v>1</v>
      </c>
      <c r="E1339" s="79">
        <v>15</v>
      </c>
      <c r="F1339" s="80">
        <v>15</v>
      </c>
      <c r="G1339" s="81">
        <v>0.82</v>
      </c>
      <c r="H1339" s="81">
        <v>0.82</v>
      </c>
      <c r="I1339" s="78" t="s">
        <v>4743</v>
      </c>
      <c r="J1339" s="78">
        <v>0</v>
      </c>
      <c r="K1339" s="78">
        <v>0</v>
      </c>
      <c r="L1339" s="82">
        <v>1</v>
      </c>
    </row>
    <row r="1340" spans="2:12" ht="15.75" x14ac:dyDescent="0.25">
      <c r="B1340" s="77" t="s">
        <v>4432</v>
      </c>
      <c r="C1340" s="77" t="s">
        <v>4433</v>
      </c>
      <c r="D1340" s="78">
        <v>1</v>
      </c>
      <c r="E1340" s="79">
        <v>13.6</v>
      </c>
      <c r="F1340" s="80">
        <v>13.6</v>
      </c>
      <c r="G1340" s="81">
        <v>0.73</v>
      </c>
      <c r="H1340" s="81">
        <v>0.73</v>
      </c>
      <c r="I1340" s="78" t="s">
        <v>4743</v>
      </c>
      <c r="J1340" s="78">
        <v>0</v>
      </c>
      <c r="K1340" s="78">
        <v>0</v>
      </c>
      <c r="L1340" s="82">
        <v>1</v>
      </c>
    </row>
    <row r="1341" spans="2:12" ht="15.75" x14ac:dyDescent="0.25">
      <c r="B1341" s="77" t="s">
        <v>4434</v>
      </c>
      <c r="C1341" s="77" t="s">
        <v>4435</v>
      </c>
      <c r="D1341" s="78">
        <v>2</v>
      </c>
      <c r="E1341" s="79">
        <v>29.9</v>
      </c>
      <c r="F1341" s="80">
        <v>59.8</v>
      </c>
      <c r="G1341" s="81">
        <v>1.64</v>
      </c>
      <c r="H1341" s="81">
        <v>3.28</v>
      </c>
      <c r="I1341" s="78" t="s">
        <v>4743</v>
      </c>
      <c r="J1341" s="78">
        <v>0</v>
      </c>
      <c r="K1341" s="78">
        <v>0</v>
      </c>
      <c r="L1341" s="82">
        <v>2</v>
      </c>
    </row>
    <row r="1342" spans="2:12" ht="15.75" x14ac:dyDescent="0.25">
      <c r="B1342" s="77" t="s">
        <v>4454</v>
      </c>
      <c r="C1342" s="77" t="s">
        <v>4455</v>
      </c>
      <c r="D1342" s="78">
        <v>2</v>
      </c>
      <c r="E1342" s="79">
        <v>22.7</v>
      </c>
      <c r="F1342" s="80">
        <v>45.4</v>
      </c>
      <c r="G1342" s="81">
        <v>1.1299999999999999</v>
      </c>
      <c r="H1342" s="81">
        <v>2.2599999999999998</v>
      </c>
      <c r="I1342" s="78" t="s">
        <v>4743</v>
      </c>
      <c r="J1342" s="78">
        <v>0</v>
      </c>
      <c r="K1342" s="78">
        <v>0</v>
      </c>
      <c r="L1342" s="82">
        <v>1</v>
      </c>
    </row>
    <row r="1343" spans="2:12" ht="15.75" x14ac:dyDescent="0.25">
      <c r="B1343" s="77" t="s">
        <v>4456</v>
      </c>
      <c r="C1343" s="77" t="s">
        <v>4457</v>
      </c>
      <c r="D1343" s="78">
        <v>2</v>
      </c>
      <c r="E1343" s="79">
        <v>22.7</v>
      </c>
      <c r="F1343" s="80">
        <v>45.4</v>
      </c>
      <c r="G1343" s="81">
        <v>1.1299999999999999</v>
      </c>
      <c r="H1343" s="81">
        <v>2.2599999999999998</v>
      </c>
      <c r="I1343" s="78" t="s">
        <v>4743</v>
      </c>
      <c r="J1343" s="78">
        <v>0</v>
      </c>
      <c r="K1343" s="78">
        <v>0</v>
      </c>
      <c r="L1343" s="82">
        <v>1</v>
      </c>
    </row>
    <row r="1344" spans="2:12" ht="15.75" x14ac:dyDescent="0.25">
      <c r="B1344" s="77" t="s">
        <v>4458</v>
      </c>
      <c r="C1344" s="77" t="s">
        <v>4459</v>
      </c>
      <c r="D1344" s="78">
        <v>2</v>
      </c>
      <c r="E1344" s="79">
        <v>16.600000000000001</v>
      </c>
      <c r="F1344" s="80">
        <v>33.200000000000003</v>
      </c>
      <c r="G1344" s="81">
        <v>0.82</v>
      </c>
      <c r="H1344" s="81">
        <v>1.64</v>
      </c>
      <c r="I1344" s="78" t="s">
        <v>4743</v>
      </c>
      <c r="J1344" s="78">
        <v>0</v>
      </c>
      <c r="K1344" s="78">
        <v>0</v>
      </c>
      <c r="L1344" s="82">
        <v>1</v>
      </c>
    </row>
    <row r="1345" spans="2:12" ht="15.75" x14ac:dyDescent="0.25">
      <c r="B1345" s="77" t="s">
        <v>4462</v>
      </c>
      <c r="C1345" s="77" t="s">
        <v>4463</v>
      </c>
      <c r="D1345" s="78">
        <v>1</v>
      </c>
      <c r="E1345" s="79">
        <v>6.2</v>
      </c>
      <c r="F1345" s="80">
        <v>6.2</v>
      </c>
      <c r="G1345" s="81">
        <v>0.31</v>
      </c>
      <c r="H1345" s="81">
        <v>0.31</v>
      </c>
      <c r="I1345" s="78" t="s">
        <v>4743</v>
      </c>
      <c r="J1345" s="78">
        <v>0</v>
      </c>
      <c r="K1345" s="78">
        <v>0</v>
      </c>
      <c r="L1345" s="82">
        <v>1</v>
      </c>
    </row>
    <row r="1346" spans="2:12" ht="15.75" x14ac:dyDescent="0.25">
      <c r="B1346" s="77" t="s">
        <v>4464</v>
      </c>
      <c r="C1346" s="77" t="s">
        <v>4465</v>
      </c>
      <c r="D1346" s="78">
        <v>1</v>
      </c>
      <c r="E1346" s="79">
        <v>6.2</v>
      </c>
      <c r="F1346" s="80">
        <v>6.2</v>
      </c>
      <c r="G1346" s="81">
        <v>0.31</v>
      </c>
      <c r="H1346" s="81">
        <v>0.31</v>
      </c>
      <c r="I1346" s="78" t="s">
        <v>4743</v>
      </c>
      <c r="J1346" s="78">
        <v>0</v>
      </c>
      <c r="K1346" s="78">
        <v>0</v>
      </c>
      <c r="L1346" s="82">
        <v>1</v>
      </c>
    </row>
    <row r="1347" spans="2:12" ht="15.75" x14ac:dyDescent="0.25">
      <c r="B1347" s="77" t="s">
        <v>4466</v>
      </c>
      <c r="C1347" s="77" t="s">
        <v>4467</v>
      </c>
      <c r="D1347" s="78">
        <v>1</v>
      </c>
      <c r="E1347" s="79">
        <v>16.899999999999999</v>
      </c>
      <c r="F1347" s="80">
        <v>16.899999999999999</v>
      </c>
      <c r="G1347" s="81">
        <v>0.83</v>
      </c>
      <c r="H1347" s="81">
        <v>0.83</v>
      </c>
      <c r="I1347" s="78" t="s">
        <v>4743</v>
      </c>
      <c r="J1347" s="78">
        <v>0</v>
      </c>
      <c r="K1347" s="78">
        <v>0</v>
      </c>
      <c r="L1347" s="82">
        <v>1</v>
      </c>
    </row>
    <row r="1348" spans="2:12" ht="15.75" x14ac:dyDescent="0.25">
      <c r="B1348" s="77" t="s">
        <v>4468</v>
      </c>
      <c r="C1348" s="77" t="s">
        <v>4469</v>
      </c>
      <c r="D1348" s="78">
        <v>2</v>
      </c>
      <c r="E1348" s="79">
        <v>28.2</v>
      </c>
      <c r="F1348" s="80">
        <v>56.4</v>
      </c>
      <c r="G1348" s="81">
        <v>1.38</v>
      </c>
      <c r="H1348" s="81">
        <v>2.76</v>
      </c>
      <c r="I1348" s="78" t="s">
        <v>4743</v>
      </c>
      <c r="J1348" s="78">
        <v>0</v>
      </c>
      <c r="K1348" s="78">
        <v>0</v>
      </c>
      <c r="L1348" s="82">
        <v>2</v>
      </c>
    </row>
    <row r="1349" spans="2:12" ht="15.75" x14ac:dyDescent="0.25">
      <c r="B1349" s="77" t="s">
        <v>4470</v>
      </c>
      <c r="C1349" s="77" t="s">
        <v>4471</v>
      </c>
      <c r="D1349" s="78">
        <v>2</v>
      </c>
      <c r="E1349" s="79">
        <v>31.2</v>
      </c>
      <c r="F1349" s="80">
        <v>62.4</v>
      </c>
      <c r="G1349" s="81">
        <v>1.54</v>
      </c>
      <c r="H1349" s="81">
        <v>3.08</v>
      </c>
      <c r="I1349" s="78" t="s">
        <v>4743</v>
      </c>
      <c r="J1349" s="78">
        <v>0</v>
      </c>
      <c r="K1349" s="78">
        <v>0</v>
      </c>
      <c r="L1349" s="82">
        <v>2</v>
      </c>
    </row>
    <row r="1350" spans="2:12" ht="15.75" x14ac:dyDescent="0.25">
      <c r="B1350" s="77" t="s">
        <v>4472</v>
      </c>
      <c r="C1350" s="77" t="s">
        <v>4473</v>
      </c>
      <c r="D1350" s="78">
        <v>2</v>
      </c>
      <c r="E1350" s="79">
        <v>31.2</v>
      </c>
      <c r="F1350" s="80">
        <v>62.4</v>
      </c>
      <c r="G1350" s="81">
        <v>1.54</v>
      </c>
      <c r="H1350" s="81">
        <v>3.08</v>
      </c>
      <c r="I1350" s="78" t="s">
        <v>4743</v>
      </c>
      <c r="J1350" s="78">
        <v>0</v>
      </c>
      <c r="K1350" s="78">
        <v>0</v>
      </c>
      <c r="L1350" s="82">
        <v>2</v>
      </c>
    </row>
    <row r="1351" spans="2:12" ht="15.75" x14ac:dyDescent="0.25">
      <c r="B1351" s="77" t="s">
        <v>4474</v>
      </c>
      <c r="C1351" s="77" t="s">
        <v>4475</v>
      </c>
      <c r="D1351" s="78">
        <v>1</v>
      </c>
      <c r="E1351" s="79">
        <v>25.1</v>
      </c>
      <c r="F1351" s="80">
        <v>25.1</v>
      </c>
      <c r="G1351" s="81">
        <v>1.25</v>
      </c>
      <c r="H1351" s="81">
        <v>1.25</v>
      </c>
      <c r="I1351" s="78" t="s">
        <v>4743</v>
      </c>
      <c r="J1351" s="78">
        <v>0</v>
      </c>
      <c r="K1351" s="78">
        <v>0</v>
      </c>
      <c r="L1351" s="82">
        <v>1</v>
      </c>
    </row>
    <row r="1352" spans="2:12" ht="15.75" x14ac:dyDescent="0.25">
      <c r="B1352" s="77" t="s">
        <v>4476</v>
      </c>
      <c r="C1352" s="77" t="s">
        <v>4477</v>
      </c>
      <c r="D1352" s="78">
        <v>1</v>
      </c>
      <c r="E1352" s="79">
        <v>25.1</v>
      </c>
      <c r="F1352" s="80">
        <v>25.1</v>
      </c>
      <c r="G1352" s="81">
        <v>1.25</v>
      </c>
      <c r="H1352" s="81">
        <v>1.25</v>
      </c>
      <c r="I1352" s="78" t="s">
        <v>4743</v>
      </c>
      <c r="J1352" s="78">
        <v>0</v>
      </c>
      <c r="K1352" s="78">
        <v>0</v>
      </c>
      <c r="L1352" s="82">
        <v>1</v>
      </c>
    </row>
    <row r="1353" spans="2:12" ht="15.75" x14ac:dyDescent="0.25">
      <c r="B1353" s="77" t="s">
        <v>4478</v>
      </c>
      <c r="C1353" s="77" t="s">
        <v>4479</v>
      </c>
      <c r="D1353" s="78">
        <v>1</v>
      </c>
      <c r="E1353" s="79">
        <v>25.1</v>
      </c>
      <c r="F1353" s="80">
        <v>25.1</v>
      </c>
      <c r="G1353" s="81">
        <v>1.24</v>
      </c>
      <c r="H1353" s="81">
        <v>1.24</v>
      </c>
      <c r="I1353" s="78" t="s">
        <v>4743</v>
      </c>
      <c r="J1353" s="78">
        <v>0</v>
      </c>
      <c r="K1353" s="78">
        <v>0</v>
      </c>
      <c r="L1353" s="82">
        <v>1</v>
      </c>
    </row>
    <row r="1354" spans="2:12" ht="15.75" x14ac:dyDescent="0.25">
      <c r="B1354" s="77" t="s">
        <v>4480</v>
      </c>
      <c r="C1354" s="77" t="s">
        <v>4481</v>
      </c>
      <c r="D1354" s="78">
        <v>1</v>
      </c>
      <c r="E1354" s="79">
        <v>25.1</v>
      </c>
      <c r="F1354" s="80">
        <v>25.1</v>
      </c>
      <c r="G1354" s="81">
        <v>1.24</v>
      </c>
      <c r="H1354" s="81">
        <v>1.24</v>
      </c>
      <c r="I1354" s="78" t="s">
        <v>4743</v>
      </c>
      <c r="J1354" s="78">
        <v>0</v>
      </c>
      <c r="K1354" s="78">
        <v>0</v>
      </c>
      <c r="L1354" s="82">
        <v>1</v>
      </c>
    </row>
    <row r="1355" spans="2:12" ht="15.75" x14ac:dyDescent="0.25">
      <c r="B1355" s="77" t="s">
        <v>4482</v>
      </c>
      <c r="C1355" s="77" t="s">
        <v>4483</v>
      </c>
      <c r="D1355" s="78">
        <v>50</v>
      </c>
      <c r="E1355" s="79">
        <v>24.3</v>
      </c>
      <c r="F1355" s="80">
        <v>1215</v>
      </c>
      <c r="G1355" s="81">
        <v>0.94</v>
      </c>
      <c r="H1355" s="81">
        <v>47</v>
      </c>
      <c r="I1355" s="78" t="s">
        <v>4743</v>
      </c>
      <c r="J1355" s="78">
        <v>0</v>
      </c>
      <c r="K1355" s="78">
        <v>0</v>
      </c>
      <c r="L1355" s="82">
        <v>8</v>
      </c>
    </row>
    <row r="1356" spans="2:12" ht="15.75" x14ac:dyDescent="0.25">
      <c r="B1356" s="77" t="s">
        <v>4496</v>
      </c>
      <c r="C1356" s="77" t="s">
        <v>4497</v>
      </c>
      <c r="D1356" s="78">
        <v>12</v>
      </c>
      <c r="E1356" s="79">
        <v>104.8</v>
      </c>
      <c r="F1356" s="80">
        <v>1257.5999999999999</v>
      </c>
      <c r="G1356" s="81">
        <v>3.91</v>
      </c>
      <c r="H1356" s="81">
        <v>46.92</v>
      </c>
      <c r="I1356" s="78" t="s">
        <v>4743</v>
      </c>
      <c r="J1356" s="78">
        <v>0</v>
      </c>
      <c r="K1356" s="78">
        <v>0</v>
      </c>
      <c r="L1356" s="82">
        <v>2</v>
      </c>
    </row>
    <row r="1357" spans="2:12" ht="15.75" x14ac:dyDescent="0.25">
      <c r="B1357" s="77" t="s">
        <v>4498</v>
      </c>
      <c r="C1357" s="77" t="s">
        <v>4499</v>
      </c>
      <c r="D1357" s="78">
        <v>66</v>
      </c>
      <c r="E1357" s="79">
        <v>104</v>
      </c>
      <c r="F1357" s="80">
        <v>6864</v>
      </c>
      <c r="G1357" s="81">
        <v>3.88</v>
      </c>
      <c r="H1357" s="81">
        <v>256.08</v>
      </c>
      <c r="I1357" s="78" t="s">
        <v>4743</v>
      </c>
      <c r="J1357" s="78">
        <v>0</v>
      </c>
      <c r="K1357" s="78">
        <v>0</v>
      </c>
      <c r="L1357" s="82">
        <v>12</v>
      </c>
    </row>
    <row r="1358" spans="2:12" ht="15.75" x14ac:dyDescent="0.25">
      <c r="B1358" s="77" t="s">
        <v>4508</v>
      </c>
      <c r="C1358" s="77" t="s">
        <v>4509</v>
      </c>
      <c r="D1358" s="78">
        <v>26</v>
      </c>
      <c r="E1358" s="79">
        <v>1</v>
      </c>
      <c r="F1358" s="80">
        <v>26</v>
      </c>
      <c r="G1358" s="81">
        <v>0.05</v>
      </c>
      <c r="H1358" s="81">
        <v>1.3</v>
      </c>
      <c r="I1358" s="78" t="s">
        <v>4743</v>
      </c>
      <c r="J1358" s="78">
        <v>0</v>
      </c>
      <c r="K1358" s="78">
        <v>0</v>
      </c>
      <c r="L1358" s="82">
        <v>4</v>
      </c>
    </row>
    <row r="1359" spans="2:12" ht="15.75" x14ac:dyDescent="0.25">
      <c r="B1359" s="77" t="s">
        <v>4510</v>
      </c>
      <c r="C1359" s="77" t="s">
        <v>4511</v>
      </c>
      <c r="D1359" s="78">
        <v>22</v>
      </c>
      <c r="E1359" s="79">
        <v>5.0999999999999996</v>
      </c>
      <c r="F1359" s="80">
        <v>112.2</v>
      </c>
      <c r="G1359" s="81">
        <v>0.22</v>
      </c>
      <c r="H1359" s="81">
        <v>4.84</v>
      </c>
      <c r="I1359" s="78" t="s">
        <v>4743</v>
      </c>
      <c r="J1359" s="78">
        <v>0</v>
      </c>
      <c r="K1359" s="78">
        <v>0</v>
      </c>
      <c r="L1359" s="82">
        <v>3</v>
      </c>
    </row>
    <row r="1360" spans="2:12" ht="15.75" x14ac:dyDescent="0.25">
      <c r="B1360" s="77" t="s">
        <v>4514</v>
      </c>
      <c r="C1360" s="77" t="s">
        <v>4515</v>
      </c>
      <c r="D1360" s="78">
        <v>24</v>
      </c>
      <c r="E1360" s="79">
        <v>0.5</v>
      </c>
      <c r="F1360" s="80">
        <v>12</v>
      </c>
      <c r="G1360" s="81">
        <v>0.02</v>
      </c>
      <c r="H1360" s="81">
        <v>0.48</v>
      </c>
      <c r="I1360" s="78" t="s">
        <v>4743</v>
      </c>
      <c r="J1360" s="78">
        <v>0</v>
      </c>
      <c r="K1360" s="78">
        <v>0</v>
      </c>
      <c r="L1360" s="82">
        <v>12</v>
      </c>
    </row>
    <row r="1361" spans="2:12" ht="15.75" x14ac:dyDescent="0.25">
      <c r="B1361" s="77" t="s">
        <v>4516</v>
      </c>
      <c r="C1361" s="77" t="s">
        <v>4517</v>
      </c>
      <c r="D1361" s="78">
        <v>24</v>
      </c>
      <c r="E1361" s="79">
        <v>185</v>
      </c>
      <c r="F1361" s="80">
        <v>4440</v>
      </c>
      <c r="G1361" s="81">
        <v>6.49</v>
      </c>
      <c r="H1361" s="81">
        <v>155.76</v>
      </c>
      <c r="I1361" s="78" t="s">
        <v>4743</v>
      </c>
      <c r="J1361" s="78">
        <v>0</v>
      </c>
      <c r="K1361" s="78">
        <v>0</v>
      </c>
      <c r="L1361" s="82">
        <v>4</v>
      </c>
    </row>
    <row r="1362" spans="2:12" ht="15.75" x14ac:dyDescent="0.25">
      <c r="B1362" s="77" t="s">
        <v>4526</v>
      </c>
      <c r="C1362" s="77" t="s">
        <v>4527</v>
      </c>
      <c r="D1362" s="78">
        <v>1</v>
      </c>
      <c r="E1362" s="79">
        <v>544</v>
      </c>
      <c r="F1362" s="80">
        <v>544</v>
      </c>
      <c r="G1362" s="81">
        <v>11.91</v>
      </c>
      <c r="H1362" s="81">
        <v>11.91</v>
      </c>
      <c r="I1362" s="78" t="s">
        <v>4743</v>
      </c>
      <c r="J1362" s="78">
        <v>0</v>
      </c>
      <c r="K1362" s="78">
        <v>0</v>
      </c>
      <c r="L1362" s="82">
        <v>1</v>
      </c>
    </row>
    <row r="1363" spans="2:12" ht="15.75" x14ac:dyDescent="0.25">
      <c r="B1363" s="77" t="s">
        <v>4528</v>
      </c>
      <c r="C1363" s="77" t="s">
        <v>4529</v>
      </c>
      <c r="D1363" s="78">
        <v>6</v>
      </c>
      <c r="E1363" s="79">
        <v>515.5</v>
      </c>
      <c r="F1363" s="80">
        <v>3093</v>
      </c>
      <c r="G1363" s="81">
        <v>11.42</v>
      </c>
      <c r="H1363" s="81">
        <v>68.52</v>
      </c>
      <c r="I1363" s="78" t="s">
        <v>4743</v>
      </c>
      <c r="J1363" s="78">
        <v>0</v>
      </c>
      <c r="K1363" s="78">
        <v>0</v>
      </c>
      <c r="L1363" s="82">
        <v>1</v>
      </c>
    </row>
    <row r="1364" spans="2:12" ht="15.75" x14ac:dyDescent="0.25">
      <c r="B1364" s="77" t="s">
        <v>4530</v>
      </c>
      <c r="C1364" s="77" t="s">
        <v>4531</v>
      </c>
      <c r="D1364" s="78">
        <v>1</v>
      </c>
      <c r="E1364" s="79">
        <v>578.20000000000005</v>
      </c>
      <c r="F1364" s="80">
        <v>578.20000000000005</v>
      </c>
      <c r="G1364" s="81">
        <v>12.84</v>
      </c>
      <c r="H1364" s="81">
        <v>12.84</v>
      </c>
      <c r="I1364" s="78" t="s">
        <v>4743</v>
      </c>
      <c r="J1364" s="78">
        <v>0</v>
      </c>
      <c r="K1364" s="78">
        <v>0</v>
      </c>
      <c r="L1364" s="82">
        <v>1</v>
      </c>
    </row>
    <row r="1365" spans="2:12" ht="15.75" x14ac:dyDescent="0.25">
      <c r="B1365" s="77" t="s">
        <v>4536</v>
      </c>
      <c r="C1365" s="77" t="s">
        <v>4537</v>
      </c>
      <c r="D1365" s="78">
        <v>11</v>
      </c>
      <c r="E1365" s="79">
        <v>255.3</v>
      </c>
      <c r="F1365" s="80">
        <v>2808.3</v>
      </c>
      <c r="G1365" s="81">
        <v>9.5500000000000007</v>
      </c>
      <c r="H1365" s="81">
        <v>105.05</v>
      </c>
      <c r="I1365" s="78" t="s">
        <v>4743</v>
      </c>
      <c r="J1365" s="78">
        <v>0</v>
      </c>
      <c r="K1365" s="78">
        <v>0</v>
      </c>
      <c r="L1365" s="82">
        <v>1</v>
      </c>
    </row>
    <row r="1366" spans="2:12" ht="15.75" x14ac:dyDescent="0.25">
      <c r="B1366" s="77" t="s">
        <v>4538</v>
      </c>
      <c r="C1366" s="77" t="s">
        <v>4539</v>
      </c>
      <c r="D1366" s="78">
        <v>1</v>
      </c>
      <c r="E1366" s="79">
        <v>271.5</v>
      </c>
      <c r="F1366" s="80">
        <v>271.5</v>
      </c>
      <c r="G1366" s="81">
        <v>9.98</v>
      </c>
      <c r="H1366" s="81">
        <v>9.98</v>
      </c>
      <c r="I1366" s="78" t="s">
        <v>4742</v>
      </c>
      <c r="J1366" s="78">
        <v>0</v>
      </c>
      <c r="K1366" s="78">
        <v>0</v>
      </c>
      <c r="L1366" s="82">
        <v>1</v>
      </c>
    </row>
    <row r="1367" spans="2:12" ht="15.75" x14ac:dyDescent="0.25">
      <c r="B1367" s="77" t="s">
        <v>4556</v>
      </c>
      <c r="C1367" s="77" t="s">
        <v>4557</v>
      </c>
      <c r="D1367" s="78">
        <v>1</v>
      </c>
      <c r="E1367" s="79">
        <v>265</v>
      </c>
      <c r="F1367" s="80">
        <v>265</v>
      </c>
      <c r="G1367" s="81">
        <v>7</v>
      </c>
      <c r="H1367" s="81">
        <v>7</v>
      </c>
      <c r="I1367" s="78" t="s">
        <v>4743</v>
      </c>
      <c r="J1367" s="78">
        <v>0</v>
      </c>
      <c r="K1367" s="78">
        <v>0</v>
      </c>
      <c r="L1367" s="82">
        <v>1</v>
      </c>
    </row>
    <row r="1368" spans="2:12" ht="15.75" x14ac:dyDescent="0.25">
      <c r="B1368" s="77" t="s">
        <v>4558</v>
      </c>
      <c r="C1368" s="77" t="s">
        <v>4559</v>
      </c>
      <c r="D1368" s="78">
        <v>1</v>
      </c>
      <c r="E1368" s="79">
        <v>264.3</v>
      </c>
      <c r="F1368" s="80">
        <v>264.3</v>
      </c>
      <c r="G1368" s="81">
        <v>6.98</v>
      </c>
      <c r="H1368" s="81">
        <v>6.98</v>
      </c>
      <c r="I1368" s="78" t="s">
        <v>4743</v>
      </c>
      <c r="J1368" s="78">
        <v>0</v>
      </c>
      <c r="K1368" s="78">
        <v>0</v>
      </c>
      <c r="L1368" s="82">
        <v>1</v>
      </c>
    </row>
    <row r="1369" spans="2:12" ht="15.75" x14ac:dyDescent="0.25">
      <c r="B1369" s="77" t="s">
        <v>4572</v>
      </c>
      <c r="C1369" s="77" t="s">
        <v>4573</v>
      </c>
      <c r="D1369" s="78">
        <v>11</v>
      </c>
      <c r="E1369" s="79">
        <v>231.4</v>
      </c>
      <c r="F1369" s="80">
        <v>2545.4</v>
      </c>
      <c r="G1369" s="81">
        <v>7.76</v>
      </c>
      <c r="H1369" s="81">
        <v>85.36</v>
      </c>
      <c r="I1369" s="78" t="s">
        <v>4743</v>
      </c>
      <c r="J1369" s="78">
        <v>0</v>
      </c>
      <c r="K1369" s="78">
        <v>0</v>
      </c>
      <c r="L1369" s="82">
        <v>2</v>
      </c>
    </row>
    <row r="1370" spans="2:12" ht="15.75" x14ac:dyDescent="0.25">
      <c r="B1370" s="77" t="s">
        <v>4578</v>
      </c>
      <c r="C1370" s="77" t="s">
        <v>4579</v>
      </c>
      <c r="D1370" s="78">
        <v>11</v>
      </c>
      <c r="E1370" s="79">
        <v>181</v>
      </c>
      <c r="F1370" s="80">
        <v>1991</v>
      </c>
      <c r="G1370" s="81">
        <v>4.83</v>
      </c>
      <c r="H1370" s="81">
        <v>53.13</v>
      </c>
      <c r="I1370" s="78" t="s">
        <v>4743</v>
      </c>
      <c r="J1370" s="78">
        <v>0</v>
      </c>
      <c r="K1370" s="78">
        <v>0</v>
      </c>
      <c r="L1370" s="82">
        <v>2</v>
      </c>
    </row>
    <row r="1371" spans="2:12" ht="15.75" x14ac:dyDescent="0.25">
      <c r="B1371" s="77" t="s">
        <v>4588</v>
      </c>
      <c r="C1371" s="77" t="s">
        <v>4589</v>
      </c>
      <c r="D1371" s="78">
        <v>6</v>
      </c>
      <c r="E1371" s="79">
        <v>111.8</v>
      </c>
      <c r="F1371" s="80">
        <v>670.8</v>
      </c>
      <c r="G1371" s="81">
        <v>2.98</v>
      </c>
      <c r="H1371" s="81">
        <v>17.88</v>
      </c>
      <c r="I1371" s="78" t="s">
        <v>4743</v>
      </c>
      <c r="J1371" s="78">
        <v>0</v>
      </c>
      <c r="K1371" s="78">
        <v>0</v>
      </c>
      <c r="L1371" s="82">
        <v>1</v>
      </c>
    </row>
    <row r="1372" spans="2:12" ht="15.75" x14ac:dyDescent="0.25">
      <c r="B1372" s="77" t="s">
        <v>4590</v>
      </c>
      <c r="C1372" s="77" t="s">
        <v>4591</v>
      </c>
      <c r="D1372" s="78">
        <v>24</v>
      </c>
      <c r="E1372" s="79">
        <v>113.4</v>
      </c>
      <c r="F1372" s="80">
        <v>2721.6</v>
      </c>
      <c r="G1372" s="81">
        <v>3.02</v>
      </c>
      <c r="H1372" s="81">
        <v>72.48</v>
      </c>
      <c r="I1372" s="78" t="s">
        <v>4743</v>
      </c>
      <c r="J1372" s="78">
        <v>0</v>
      </c>
      <c r="K1372" s="78">
        <v>0</v>
      </c>
      <c r="L1372" s="82">
        <v>4</v>
      </c>
    </row>
    <row r="1373" spans="2:12" ht="15.75" x14ac:dyDescent="0.25">
      <c r="B1373" s="77" t="s">
        <v>4592</v>
      </c>
      <c r="C1373" s="77" t="s">
        <v>4593</v>
      </c>
      <c r="D1373" s="78">
        <v>24</v>
      </c>
      <c r="E1373" s="79">
        <v>116.8</v>
      </c>
      <c r="F1373" s="80">
        <v>2803.2</v>
      </c>
      <c r="G1373" s="81">
        <v>3.11</v>
      </c>
      <c r="H1373" s="81">
        <v>74.64</v>
      </c>
      <c r="I1373" s="78" t="s">
        <v>4743</v>
      </c>
      <c r="J1373" s="78">
        <v>0</v>
      </c>
      <c r="K1373" s="78">
        <v>0</v>
      </c>
      <c r="L1373" s="82">
        <v>4</v>
      </c>
    </row>
    <row r="1374" spans="2:12" ht="15.75" x14ac:dyDescent="0.25">
      <c r="B1374" s="77" t="s">
        <v>4594</v>
      </c>
      <c r="C1374" s="77" t="s">
        <v>4595</v>
      </c>
      <c r="D1374" s="78">
        <v>12</v>
      </c>
      <c r="E1374" s="79">
        <v>113.4</v>
      </c>
      <c r="F1374" s="80">
        <v>1360.8</v>
      </c>
      <c r="G1374" s="81">
        <v>3.02</v>
      </c>
      <c r="H1374" s="81">
        <v>36.24</v>
      </c>
      <c r="I1374" s="78" t="s">
        <v>4743</v>
      </c>
      <c r="J1374" s="78">
        <v>0</v>
      </c>
      <c r="K1374" s="78">
        <v>0</v>
      </c>
      <c r="L1374" s="82">
        <v>2</v>
      </c>
    </row>
    <row r="1375" spans="2:12" ht="15.75" x14ac:dyDescent="0.25">
      <c r="B1375" s="77" t="s">
        <v>4596</v>
      </c>
      <c r="C1375" s="77" t="s">
        <v>4597</v>
      </c>
      <c r="D1375" s="78">
        <v>6</v>
      </c>
      <c r="E1375" s="79">
        <v>111.8</v>
      </c>
      <c r="F1375" s="80">
        <v>670.8</v>
      </c>
      <c r="G1375" s="81">
        <v>2.98</v>
      </c>
      <c r="H1375" s="81">
        <v>17.88</v>
      </c>
      <c r="I1375" s="78" t="s">
        <v>4743</v>
      </c>
      <c r="J1375" s="78">
        <v>0</v>
      </c>
      <c r="K1375" s="78">
        <v>0</v>
      </c>
      <c r="L1375" s="82">
        <v>1</v>
      </c>
    </row>
    <row r="1376" spans="2:12" ht="15.75" x14ac:dyDescent="0.25">
      <c r="B1376" s="77" t="s">
        <v>4618</v>
      </c>
      <c r="C1376" s="77" t="s">
        <v>4619</v>
      </c>
      <c r="D1376" s="78">
        <v>7</v>
      </c>
      <c r="E1376" s="79">
        <v>14.9</v>
      </c>
      <c r="F1376" s="80">
        <v>104.3</v>
      </c>
      <c r="G1376" s="81">
        <v>0.43</v>
      </c>
      <c r="H1376" s="81">
        <v>3.01</v>
      </c>
      <c r="I1376" s="78" t="s">
        <v>4743</v>
      </c>
      <c r="J1376" s="78">
        <v>0</v>
      </c>
      <c r="K1376" s="78">
        <v>0</v>
      </c>
      <c r="L1376" s="82">
        <v>2</v>
      </c>
    </row>
    <row r="1377" spans="2:12" ht="15.75" x14ac:dyDescent="0.25">
      <c r="B1377" s="77" t="s">
        <v>4622</v>
      </c>
      <c r="C1377" s="77" t="s">
        <v>4623</v>
      </c>
      <c r="D1377" s="78">
        <v>14</v>
      </c>
      <c r="E1377" s="79">
        <v>235.1</v>
      </c>
      <c r="F1377" s="80">
        <v>3291.4</v>
      </c>
      <c r="G1377" s="81">
        <v>6.19</v>
      </c>
      <c r="H1377" s="81">
        <v>86.66</v>
      </c>
      <c r="I1377" s="78" t="s">
        <v>4742</v>
      </c>
      <c r="J1377" s="78">
        <v>0</v>
      </c>
      <c r="K1377" s="78">
        <v>0</v>
      </c>
      <c r="L1377" s="82">
        <v>2</v>
      </c>
    </row>
    <row r="1378" spans="2:12" ht="15.75" x14ac:dyDescent="0.25">
      <c r="B1378" s="77" t="s">
        <v>4624</v>
      </c>
      <c r="C1378" s="77" t="s">
        <v>4625</v>
      </c>
      <c r="D1378" s="78">
        <v>14</v>
      </c>
      <c r="E1378" s="79">
        <v>232.1</v>
      </c>
      <c r="F1378" s="80">
        <v>3249.4</v>
      </c>
      <c r="G1378" s="81">
        <v>6.11</v>
      </c>
      <c r="H1378" s="81">
        <v>85.54</v>
      </c>
      <c r="I1378" s="78" t="s">
        <v>4742</v>
      </c>
      <c r="J1378" s="78">
        <v>0</v>
      </c>
      <c r="K1378" s="78">
        <v>0</v>
      </c>
      <c r="L1378" s="82">
        <v>2</v>
      </c>
    </row>
    <row r="1379" spans="2:12" ht="15.75" x14ac:dyDescent="0.25">
      <c r="B1379" s="77" t="s">
        <v>4628</v>
      </c>
      <c r="C1379" s="77" t="s">
        <v>4629</v>
      </c>
      <c r="D1379" s="78">
        <v>4</v>
      </c>
      <c r="E1379" s="79">
        <v>240.1</v>
      </c>
      <c r="F1379" s="80">
        <v>960.4</v>
      </c>
      <c r="G1379" s="81">
        <v>6.32</v>
      </c>
      <c r="H1379" s="81">
        <v>25.28</v>
      </c>
      <c r="I1379" s="78" t="s">
        <v>4742</v>
      </c>
      <c r="J1379" s="78">
        <v>0</v>
      </c>
      <c r="K1379" s="78">
        <v>0</v>
      </c>
      <c r="L1379" s="82">
        <v>4</v>
      </c>
    </row>
    <row r="1380" spans="2:12" ht="15.75" x14ac:dyDescent="0.25">
      <c r="B1380" s="77" t="s">
        <v>4630</v>
      </c>
      <c r="C1380" s="77" t="s">
        <v>4631</v>
      </c>
      <c r="D1380" s="78">
        <v>2</v>
      </c>
      <c r="E1380" s="79">
        <v>230</v>
      </c>
      <c r="F1380" s="80">
        <v>460</v>
      </c>
      <c r="G1380" s="81">
        <v>6.06</v>
      </c>
      <c r="H1380" s="81">
        <v>12.12</v>
      </c>
      <c r="I1380" s="78" t="s">
        <v>4742</v>
      </c>
      <c r="J1380" s="78">
        <v>0</v>
      </c>
      <c r="K1380" s="78">
        <v>0</v>
      </c>
      <c r="L1380" s="82">
        <v>2</v>
      </c>
    </row>
    <row r="1381" spans="2:12" ht="15.75" x14ac:dyDescent="0.25">
      <c r="B1381" s="77" t="s">
        <v>4632</v>
      </c>
      <c r="C1381" s="77" t="s">
        <v>4633</v>
      </c>
      <c r="D1381" s="78">
        <v>2</v>
      </c>
      <c r="E1381" s="79">
        <v>377.3</v>
      </c>
      <c r="F1381" s="80">
        <v>754.6</v>
      </c>
      <c r="G1381" s="81">
        <v>8.2200000000000006</v>
      </c>
      <c r="H1381" s="81">
        <v>16.440000000000001</v>
      </c>
      <c r="I1381" s="78" t="s">
        <v>4742</v>
      </c>
      <c r="J1381" s="78">
        <v>0</v>
      </c>
      <c r="K1381" s="78">
        <v>0</v>
      </c>
      <c r="L1381" s="82">
        <v>2</v>
      </c>
    </row>
    <row r="1382" spans="2:12" ht="15.75" x14ac:dyDescent="0.25">
      <c r="B1382" s="77" t="s">
        <v>4634</v>
      </c>
      <c r="C1382" s="77" t="s">
        <v>4635</v>
      </c>
      <c r="D1382" s="78">
        <v>1</v>
      </c>
      <c r="E1382" s="79">
        <v>212.7</v>
      </c>
      <c r="F1382" s="80">
        <v>212.7</v>
      </c>
      <c r="G1382" s="81">
        <v>4.84</v>
      </c>
      <c r="H1382" s="81">
        <v>4.84</v>
      </c>
      <c r="I1382" s="78" t="s">
        <v>4742</v>
      </c>
      <c r="J1382" s="78">
        <v>0</v>
      </c>
      <c r="K1382" s="78">
        <v>0</v>
      </c>
      <c r="L1382" s="82">
        <v>1</v>
      </c>
    </row>
    <row r="1383" spans="2:12" ht="15.75" x14ac:dyDescent="0.25">
      <c r="B1383" s="77" t="s">
        <v>4636</v>
      </c>
      <c r="C1383" s="77" t="s">
        <v>4637</v>
      </c>
      <c r="D1383" s="78">
        <v>2</v>
      </c>
      <c r="E1383" s="79">
        <v>214.9</v>
      </c>
      <c r="F1383" s="80">
        <v>429.8</v>
      </c>
      <c r="G1383" s="81">
        <v>4.8899999999999997</v>
      </c>
      <c r="H1383" s="81">
        <v>9.7799999999999994</v>
      </c>
      <c r="I1383" s="78" t="s">
        <v>4742</v>
      </c>
      <c r="J1383" s="78">
        <v>0</v>
      </c>
      <c r="K1383" s="78">
        <v>0</v>
      </c>
      <c r="L1383" s="82">
        <v>2</v>
      </c>
    </row>
    <row r="1384" spans="2:12" ht="15.75" x14ac:dyDescent="0.25">
      <c r="B1384" s="77" t="s">
        <v>4638</v>
      </c>
      <c r="C1384" s="77" t="s">
        <v>4639</v>
      </c>
      <c r="D1384" s="78">
        <v>1</v>
      </c>
      <c r="E1384" s="79">
        <v>212.7</v>
      </c>
      <c r="F1384" s="80">
        <v>212.7</v>
      </c>
      <c r="G1384" s="81">
        <v>4.84</v>
      </c>
      <c r="H1384" s="81">
        <v>4.84</v>
      </c>
      <c r="I1384" s="78" t="s">
        <v>4742</v>
      </c>
      <c r="J1384" s="78">
        <v>0</v>
      </c>
      <c r="K1384" s="78">
        <v>0</v>
      </c>
      <c r="L1384" s="82">
        <v>1</v>
      </c>
    </row>
    <row r="1385" spans="2:12" ht="15.75" x14ac:dyDescent="0.25">
      <c r="B1385" s="77" t="s">
        <v>4640</v>
      </c>
      <c r="C1385" s="77" t="s">
        <v>4641</v>
      </c>
      <c r="D1385" s="78">
        <v>2</v>
      </c>
      <c r="E1385" s="79">
        <v>103.8</v>
      </c>
      <c r="F1385" s="80">
        <v>207.6</v>
      </c>
      <c r="G1385" s="81">
        <v>2.86</v>
      </c>
      <c r="H1385" s="81">
        <v>5.72</v>
      </c>
      <c r="I1385" s="78" t="s">
        <v>4742</v>
      </c>
      <c r="J1385" s="78">
        <v>0</v>
      </c>
      <c r="K1385" s="78">
        <v>0</v>
      </c>
      <c r="L1385" s="82">
        <v>2</v>
      </c>
    </row>
    <row r="1386" spans="2:12" ht="15.75" x14ac:dyDescent="0.25">
      <c r="B1386" s="77" t="s">
        <v>4642</v>
      </c>
      <c r="C1386" s="77" t="s">
        <v>4643</v>
      </c>
      <c r="D1386" s="78">
        <v>2</v>
      </c>
      <c r="E1386" s="79">
        <v>106.7</v>
      </c>
      <c r="F1386" s="80">
        <v>213.4</v>
      </c>
      <c r="G1386" s="81">
        <v>2.93</v>
      </c>
      <c r="H1386" s="81">
        <v>5.86</v>
      </c>
      <c r="I1386" s="78" t="s">
        <v>4742</v>
      </c>
      <c r="J1386" s="78">
        <v>0</v>
      </c>
      <c r="K1386" s="78">
        <v>0</v>
      </c>
      <c r="L1386" s="82">
        <v>2</v>
      </c>
    </row>
    <row r="1387" spans="2:12" ht="15.75" x14ac:dyDescent="0.25">
      <c r="B1387" s="77" t="s">
        <v>4646</v>
      </c>
      <c r="C1387" s="77" t="s">
        <v>4647</v>
      </c>
      <c r="D1387" s="78">
        <v>25</v>
      </c>
      <c r="E1387" s="79">
        <v>53.5</v>
      </c>
      <c r="F1387" s="80">
        <v>1337.5</v>
      </c>
      <c r="G1387" s="81">
        <v>1.73</v>
      </c>
      <c r="H1387" s="81">
        <v>43.25</v>
      </c>
      <c r="I1387" s="78" t="s">
        <v>4742</v>
      </c>
      <c r="J1387" s="78">
        <v>0</v>
      </c>
      <c r="K1387" s="78">
        <v>0</v>
      </c>
      <c r="L1387" s="82">
        <v>5</v>
      </c>
    </row>
    <row r="1388" spans="2:12" ht="15.75" x14ac:dyDescent="0.25">
      <c r="B1388" s="77" t="s">
        <v>4648</v>
      </c>
      <c r="C1388" s="77" t="s">
        <v>4649</v>
      </c>
      <c r="D1388" s="78">
        <v>1</v>
      </c>
      <c r="E1388" s="79">
        <v>46.4</v>
      </c>
      <c r="F1388" s="80">
        <v>46.4</v>
      </c>
      <c r="G1388" s="81">
        <v>1.5</v>
      </c>
      <c r="H1388" s="81">
        <v>1.5</v>
      </c>
      <c r="I1388" s="78" t="s">
        <v>4742</v>
      </c>
      <c r="J1388" s="78">
        <v>0</v>
      </c>
      <c r="K1388" s="78">
        <v>0</v>
      </c>
      <c r="L1388" s="82">
        <v>1</v>
      </c>
    </row>
    <row r="1389" spans="2:12" ht="15.75" x14ac:dyDescent="0.25">
      <c r="B1389" s="77" t="s">
        <v>4650</v>
      </c>
      <c r="C1389" s="77" t="s">
        <v>4651</v>
      </c>
      <c r="D1389" s="78">
        <v>1</v>
      </c>
      <c r="E1389" s="79">
        <v>48.5</v>
      </c>
      <c r="F1389" s="80">
        <v>48.5</v>
      </c>
      <c r="G1389" s="81">
        <v>1.57</v>
      </c>
      <c r="H1389" s="81">
        <v>1.57</v>
      </c>
      <c r="I1389" s="78" t="s">
        <v>4742</v>
      </c>
      <c r="J1389" s="78">
        <v>0</v>
      </c>
      <c r="K1389" s="78">
        <v>0</v>
      </c>
      <c r="L1389" s="82">
        <v>1</v>
      </c>
    </row>
    <row r="1390" spans="2:12" ht="15.75" x14ac:dyDescent="0.25">
      <c r="B1390" s="77" t="s">
        <v>4652</v>
      </c>
      <c r="C1390" s="77" t="s">
        <v>4653</v>
      </c>
      <c r="D1390" s="78">
        <v>1</v>
      </c>
      <c r="E1390" s="79">
        <v>52.6</v>
      </c>
      <c r="F1390" s="80">
        <v>52.6</v>
      </c>
      <c r="G1390" s="81">
        <v>1.7</v>
      </c>
      <c r="H1390" s="81">
        <v>1.7</v>
      </c>
      <c r="I1390" s="78" t="s">
        <v>4742</v>
      </c>
      <c r="J1390" s="78">
        <v>0</v>
      </c>
      <c r="K1390" s="78">
        <v>0</v>
      </c>
      <c r="L1390" s="82">
        <v>1</v>
      </c>
    </row>
    <row r="1391" spans="2:12" ht="15.75" x14ac:dyDescent="0.25">
      <c r="B1391" s="77" t="s">
        <v>4654</v>
      </c>
      <c r="C1391" s="77" t="s">
        <v>4655</v>
      </c>
      <c r="D1391" s="78">
        <v>1</v>
      </c>
      <c r="E1391" s="79">
        <v>37.299999999999997</v>
      </c>
      <c r="F1391" s="80">
        <v>37.299999999999997</v>
      </c>
      <c r="G1391" s="81">
        <v>1.21</v>
      </c>
      <c r="H1391" s="81">
        <v>1.21</v>
      </c>
      <c r="I1391" s="78" t="s">
        <v>4742</v>
      </c>
      <c r="J1391" s="78">
        <v>0</v>
      </c>
      <c r="K1391" s="78">
        <v>0</v>
      </c>
      <c r="L1391" s="82">
        <v>1</v>
      </c>
    </row>
    <row r="1392" spans="2:12" ht="15.75" x14ac:dyDescent="0.25">
      <c r="B1392" s="77" t="s">
        <v>4656</v>
      </c>
      <c r="C1392" s="77" t="s">
        <v>4657</v>
      </c>
      <c r="D1392" s="78">
        <v>1</v>
      </c>
      <c r="E1392" s="79">
        <v>35.700000000000003</v>
      </c>
      <c r="F1392" s="80">
        <v>35.700000000000003</v>
      </c>
      <c r="G1392" s="81">
        <v>1.1599999999999999</v>
      </c>
      <c r="H1392" s="81">
        <v>1.1599999999999999</v>
      </c>
      <c r="I1392" s="78" t="s">
        <v>4742</v>
      </c>
      <c r="J1392" s="78">
        <v>0</v>
      </c>
      <c r="K1392" s="78">
        <v>0</v>
      </c>
      <c r="L1392" s="82">
        <v>1</v>
      </c>
    </row>
    <row r="1393" spans="1:12" ht="15.75" x14ac:dyDescent="0.25">
      <c r="B1393" s="77" t="s">
        <v>4658</v>
      </c>
      <c r="C1393" s="77" t="s">
        <v>4659</v>
      </c>
      <c r="D1393" s="78">
        <v>1</v>
      </c>
      <c r="E1393" s="79">
        <v>30.1</v>
      </c>
      <c r="F1393" s="80">
        <v>30.1</v>
      </c>
      <c r="G1393" s="81">
        <v>0.98</v>
      </c>
      <c r="H1393" s="81">
        <v>0.98</v>
      </c>
      <c r="I1393" s="78" t="s">
        <v>4742</v>
      </c>
      <c r="J1393" s="78">
        <v>0</v>
      </c>
      <c r="K1393" s="78">
        <v>0</v>
      </c>
      <c r="L1393" s="82">
        <v>1</v>
      </c>
    </row>
    <row r="1394" spans="1:12" ht="15.75" x14ac:dyDescent="0.25">
      <c r="B1394" s="77" t="s">
        <v>4660</v>
      </c>
      <c r="C1394" s="77" t="s">
        <v>4661</v>
      </c>
      <c r="D1394" s="78">
        <v>1</v>
      </c>
      <c r="E1394" s="79">
        <v>35.200000000000003</v>
      </c>
      <c r="F1394" s="80">
        <v>35.200000000000003</v>
      </c>
      <c r="G1394" s="81">
        <v>1.1399999999999999</v>
      </c>
      <c r="H1394" s="81">
        <v>1.1399999999999999</v>
      </c>
      <c r="I1394" s="78" t="s">
        <v>4742</v>
      </c>
      <c r="J1394" s="78">
        <v>0</v>
      </c>
      <c r="K1394" s="78">
        <v>0</v>
      </c>
      <c r="L1394" s="82">
        <v>1</v>
      </c>
    </row>
    <row r="1395" spans="1:12" ht="15.75" x14ac:dyDescent="0.25">
      <c r="B1395" s="77" t="s">
        <v>4662</v>
      </c>
      <c r="C1395" s="77" t="s">
        <v>4663</v>
      </c>
      <c r="D1395" s="78">
        <v>1</v>
      </c>
      <c r="E1395" s="79">
        <v>24.7</v>
      </c>
      <c r="F1395" s="80">
        <v>24.7</v>
      </c>
      <c r="G1395" s="81">
        <v>0.8</v>
      </c>
      <c r="H1395" s="81">
        <v>0.8</v>
      </c>
      <c r="I1395" s="78" t="s">
        <v>4742</v>
      </c>
      <c r="J1395" s="78">
        <v>0</v>
      </c>
      <c r="K1395" s="78">
        <v>0</v>
      </c>
      <c r="L1395" s="82">
        <v>1</v>
      </c>
    </row>
    <row r="1396" spans="1:12" ht="15.75" x14ac:dyDescent="0.25">
      <c r="B1396" s="77" t="s">
        <v>4666</v>
      </c>
      <c r="C1396" s="77" t="s">
        <v>4667</v>
      </c>
      <c r="D1396" s="78">
        <v>2</v>
      </c>
      <c r="E1396" s="79">
        <v>216.8</v>
      </c>
      <c r="F1396" s="80">
        <v>433.6</v>
      </c>
      <c r="G1396" s="81">
        <v>4.96</v>
      </c>
      <c r="H1396" s="81">
        <v>9.92</v>
      </c>
      <c r="I1396" s="78" t="s">
        <v>4742</v>
      </c>
      <c r="J1396" s="78">
        <v>0</v>
      </c>
      <c r="K1396" s="78">
        <v>0</v>
      </c>
      <c r="L1396" s="82">
        <v>2</v>
      </c>
    </row>
    <row r="1397" spans="1:12" ht="15.75" x14ac:dyDescent="0.25">
      <c r="B1397" s="77" t="s">
        <v>4668</v>
      </c>
      <c r="C1397" s="77" t="s">
        <v>4669</v>
      </c>
      <c r="D1397" s="78">
        <v>1</v>
      </c>
      <c r="E1397" s="79">
        <v>219.2</v>
      </c>
      <c r="F1397" s="80">
        <v>219.2</v>
      </c>
      <c r="G1397" s="81">
        <v>5.01</v>
      </c>
      <c r="H1397" s="81">
        <v>5.01</v>
      </c>
      <c r="I1397" s="78" t="s">
        <v>4742</v>
      </c>
      <c r="J1397" s="78">
        <v>0</v>
      </c>
      <c r="K1397" s="78">
        <v>0</v>
      </c>
      <c r="L1397" s="82">
        <v>1</v>
      </c>
    </row>
    <row r="1398" spans="1:12" ht="15.75" x14ac:dyDescent="0.25">
      <c r="B1398" s="77" t="s">
        <v>4670</v>
      </c>
      <c r="C1398" s="77" t="s">
        <v>4671</v>
      </c>
      <c r="D1398" s="78">
        <v>1</v>
      </c>
      <c r="E1398" s="79">
        <v>219.2</v>
      </c>
      <c r="F1398" s="80">
        <v>219.2</v>
      </c>
      <c r="G1398" s="81">
        <v>5.01</v>
      </c>
      <c r="H1398" s="81">
        <v>5.01</v>
      </c>
      <c r="I1398" s="78" t="s">
        <v>4742</v>
      </c>
      <c r="J1398" s="78">
        <v>0</v>
      </c>
      <c r="K1398" s="78">
        <v>0</v>
      </c>
      <c r="L1398" s="82">
        <v>1</v>
      </c>
    </row>
    <row r="1399" spans="1:12" ht="15.75" x14ac:dyDescent="0.25">
      <c r="B1399" s="77" t="s">
        <v>4672</v>
      </c>
      <c r="C1399" s="77" t="s">
        <v>4673</v>
      </c>
      <c r="D1399" s="78">
        <v>1</v>
      </c>
      <c r="E1399" s="79">
        <v>322.89999999999998</v>
      </c>
      <c r="F1399" s="80">
        <v>322.89999999999998</v>
      </c>
      <c r="G1399" s="81">
        <v>6.46</v>
      </c>
      <c r="H1399" s="81">
        <v>6.46</v>
      </c>
      <c r="I1399" s="78" t="s">
        <v>4743</v>
      </c>
      <c r="J1399" s="78">
        <v>0</v>
      </c>
      <c r="K1399" s="78">
        <v>0</v>
      </c>
      <c r="L1399" s="82">
        <v>1</v>
      </c>
    </row>
    <row r="1400" spans="1:12" ht="15.75" x14ac:dyDescent="0.25">
      <c r="B1400" s="77" t="s">
        <v>4674</v>
      </c>
      <c r="C1400" s="77" t="s">
        <v>4675</v>
      </c>
      <c r="D1400" s="78">
        <v>1</v>
      </c>
      <c r="E1400" s="79">
        <v>473.1</v>
      </c>
      <c r="F1400" s="80">
        <v>473.1</v>
      </c>
      <c r="G1400" s="81">
        <v>9.8000000000000007</v>
      </c>
      <c r="H1400" s="81">
        <v>9.8000000000000007</v>
      </c>
      <c r="I1400" s="78" t="s">
        <v>4743</v>
      </c>
      <c r="J1400" s="78">
        <v>0</v>
      </c>
      <c r="K1400" s="78">
        <v>0</v>
      </c>
      <c r="L1400" s="82">
        <v>1</v>
      </c>
    </row>
    <row r="1401" spans="1:12" ht="15.75" x14ac:dyDescent="0.25">
      <c r="B1401" s="77" t="s">
        <v>4682</v>
      </c>
      <c r="C1401" s="77" t="s">
        <v>4683</v>
      </c>
      <c r="D1401" s="78">
        <v>1</v>
      </c>
      <c r="E1401" s="79">
        <v>36</v>
      </c>
      <c r="F1401" s="80">
        <v>36</v>
      </c>
      <c r="G1401" s="81">
        <v>0.98</v>
      </c>
      <c r="H1401" s="81">
        <v>0.98</v>
      </c>
      <c r="I1401" s="78" t="s">
        <v>4743</v>
      </c>
      <c r="J1401" s="78">
        <v>0</v>
      </c>
      <c r="K1401" s="78">
        <v>0</v>
      </c>
      <c r="L1401" s="82">
        <v>1</v>
      </c>
    </row>
    <row r="1402" spans="1:12" ht="15.75" x14ac:dyDescent="0.25">
      <c r="B1402" s="77" t="s">
        <v>4684</v>
      </c>
      <c r="C1402" s="77" t="s">
        <v>4685</v>
      </c>
      <c r="D1402" s="78">
        <v>1</v>
      </c>
      <c r="E1402" s="79">
        <v>45.9</v>
      </c>
      <c r="F1402" s="80">
        <v>45.9</v>
      </c>
      <c r="G1402" s="81">
        <v>1.25</v>
      </c>
      <c r="H1402" s="81">
        <v>1.25</v>
      </c>
      <c r="I1402" s="78" t="s">
        <v>4743</v>
      </c>
      <c r="J1402" s="78">
        <v>0</v>
      </c>
      <c r="K1402" s="78">
        <v>0</v>
      </c>
      <c r="L1402" s="82">
        <v>1</v>
      </c>
    </row>
    <row r="1403" spans="1:12" ht="15.75" x14ac:dyDescent="0.25">
      <c r="B1403" s="77" t="s">
        <v>4710</v>
      </c>
      <c r="C1403" s="77" t="s">
        <v>4711</v>
      </c>
      <c r="D1403" s="78">
        <v>11</v>
      </c>
      <c r="E1403" s="79">
        <v>1414.8</v>
      </c>
      <c r="F1403" s="80">
        <v>15562.8</v>
      </c>
      <c r="G1403" s="81">
        <v>34.65</v>
      </c>
      <c r="H1403" s="81">
        <v>381.15</v>
      </c>
      <c r="I1403" s="78" t="s">
        <v>4743</v>
      </c>
      <c r="J1403" s="78">
        <v>0</v>
      </c>
      <c r="K1403" s="78">
        <v>0</v>
      </c>
      <c r="L1403" s="82">
        <v>1</v>
      </c>
    </row>
    <row r="1404" spans="1:12" ht="15.75" x14ac:dyDescent="0.25">
      <c r="B1404" s="77" t="s">
        <v>4712</v>
      </c>
      <c r="C1404" s="77" t="s">
        <v>4713</v>
      </c>
      <c r="D1404" s="78">
        <v>128</v>
      </c>
      <c r="E1404" s="79">
        <v>1.6</v>
      </c>
      <c r="F1404" s="80">
        <v>204.8</v>
      </c>
      <c r="G1404" s="81">
        <v>0.03</v>
      </c>
      <c r="H1404" s="81">
        <v>3.84</v>
      </c>
      <c r="I1404" s="78" t="s">
        <v>4743</v>
      </c>
      <c r="J1404" s="78">
        <v>0</v>
      </c>
      <c r="K1404" s="78">
        <v>0</v>
      </c>
      <c r="L1404" s="82">
        <v>16</v>
      </c>
    </row>
    <row r="1405" spans="1:12" ht="15.75" x14ac:dyDescent="0.25">
      <c r="B1405" s="77" t="s">
        <v>4714</v>
      </c>
      <c r="C1405" s="77" t="s">
        <v>4715</v>
      </c>
      <c r="D1405" s="78">
        <v>8</v>
      </c>
      <c r="E1405" s="79">
        <v>1</v>
      </c>
      <c r="F1405" s="80">
        <v>8</v>
      </c>
      <c r="G1405" s="81">
        <v>0.02</v>
      </c>
      <c r="H1405" s="81">
        <v>0.16</v>
      </c>
      <c r="I1405" s="78" t="s">
        <v>4743</v>
      </c>
      <c r="J1405" s="78">
        <v>0</v>
      </c>
      <c r="K1405" s="78">
        <v>0</v>
      </c>
      <c r="L1405" s="82">
        <v>8</v>
      </c>
    </row>
    <row r="1406" spans="1:12" ht="15.75" x14ac:dyDescent="0.25">
      <c r="B1406" s="77" t="s">
        <v>4716</v>
      </c>
      <c r="C1406" s="77" t="s">
        <v>4717</v>
      </c>
      <c r="D1406" s="78">
        <v>8</v>
      </c>
      <c r="E1406" s="79">
        <v>47.7</v>
      </c>
      <c r="F1406" s="80">
        <v>381.6</v>
      </c>
      <c r="G1406" s="81">
        <v>2.83</v>
      </c>
      <c r="H1406" s="81">
        <v>22.64</v>
      </c>
      <c r="I1406" s="78" t="s">
        <v>4743</v>
      </c>
      <c r="J1406" s="78">
        <v>0</v>
      </c>
      <c r="K1406" s="78">
        <v>0</v>
      </c>
      <c r="L1406" s="82">
        <v>4</v>
      </c>
    </row>
    <row r="1407" spans="1:12" x14ac:dyDescent="0.25">
      <c r="A1407" t="s">
        <v>4793</v>
      </c>
    </row>
    <row r="1408" spans="1:12" ht="15.75" x14ac:dyDescent="0.25">
      <c r="B1408" s="77" t="s">
        <v>3678</v>
      </c>
      <c r="C1408" s="77" t="s">
        <v>3679</v>
      </c>
      <c r="D1408" s="78">
        <v>13</v>
      </c>
      <c r="E1408" s="79">
        <v>45.5</v>
      </c>
      <c r="F1408" s="80">
        <v>591.5</v>
      </c>
      <c r="G1408" s="81">
        <v>1.28</v>
      </c>
      <c r="H1408" s="81">
        <v>16.64</v>
      </c>
      <c r="I1408" s="78" t="s">
        <v>4742</v>
      </c>
      <c r="J1408" s="78">
        <v>0</v>
      </c>
      <c r="K1408" s="78">
        <v>0</v>
      </c>
      <c r="L1408" s="83">
        <v>2</v>
      </c>
    </row>
    <row r="1409" spans="2:12" ht="15.75" x14ac:dyDescent="0.25">
      <c r="B1409" s="77" t="s">
        <v>3690</v>
      </c>
      <c r="C1409" s="77" t="s">
        <v>3691</v>
      </c>
      <c r="D1409" s="78">
        <v>1</v>
      </c>
      <c r="E1409" s="79">
        <v>4542.1000000000004</v>
      </c>
      <c r="F1409" s="80">
        <v>4542.1000000000004</v>
      </c>
      <c r="G1409" s="81">
        <v>57.71</v>
      </c>
      <c r="H1409" s="81">
        <v>57.71</v>
      </c>
      <c r="I1409" s="78" t="s">
        <v>4742</v>
      </c>
      <c r="J1409" s="78">
        <v>0</v>
      </c>
      <c r="K1409" s="78">
        <v>0</v>
      </c>
      <c r="L1409" s="83">
        <v>1</v>
      </c>
    </row>
    <row r="1410" spans="2:12" ht="15.75" x14ac:dyDescent="0.25">
      <c r="B1410" s="77" t="s">
        <v>3692</v>
      </c>
      <c r="C1410" s="77" t="s">
        <v>3693</v>
      </c>
      <c r="D1410" s="78">
        <v>1</v>
      </c>
      <c r="E1410" s="79">
        <v>4526.5</v>
      </c>
      <c r="F1410" s="80">
        <v>4526.5</v>
      </c>
      <c r="G1410" s="81">
        <v>57.3</v>
      </c>
      <c r="H1410" s="81">
        <v>57.3</v>
      </c>
      <c r="I1410" s="78" t="s">
        <v>4742</v>
      </c>
      <c r="J1410" s="78">
        <v>0</v>
      </c>
      <c r="K1410" s="78">
        <v>0</v>
      </c>
      <c r="L1410" s="83">
        <v>1</v>
      </c>
    </row>
    <row r="1411" spans="2:12" ht="15.75" x14ac:dyDescent="0.25">
      <c r="B1411" s="77" t="s">
        <v>3728</v>
      </c>
      <c r="C1411" s="77" t="s">
        <v>3729</v>
      </c>
      <c r="D1411" s="78">
        <v>2</v>
      </c>
      <c r="E1411" s="79">
        <v>658.3</v>
      </c>
      <c r="F1411" s="80">
        <v>1316.6</v>
      </c>
      <c r="G1411" s="81">
        <v>12.62</v>
      </c>
      <c r="H1411" s="81">
        <v>25.24</v>
      </c>
      <c r="I1411" s="78" t="s">
        <v>4742</v>
      </c>
      <c r="J1411" s="78">
        <v>0</v>
      </c>
      <c r="K1411" s="78">
        <v>0</v>
      </c>
      <c r="L1411" s="83">
        <v>1</v>
      </c>
    </row>
    <row r="1412" spans="2:12" ht="15.75" x14ac:dyDescent="0.25">
      <c r="B1412" s="77" t="s">
        <v>3730</v>
      </c>
      <c r="C1412" s="77" t="s">
        <v>3731</v>
      </c>
      <c r="D1412" s="78">
        <v>2</v>
      </c>
      <c r="E1412" s="79">
        <v>670.6</v>
      </c>
      <c r="F1412" s="80">
        <v>1341.2</v>
      </c>
      <c r="G1412" s="81">
        <v>12.95</v>
      </c>
      <c r="H1412" s="81">
        <v>25.9</v>
      </c>
      <c r="I1412" s="78" t="s">
        <v>4742</v>
      </c>
      <c r="J1412" s="78">
        <v>0</v>
      </c>
      <c r="K1412" s="78">
        <v>0</v>
      </c>
      <c r="L1412" s="83">
        <v>1</v>
      </c>
    </row>
    <row r="1413" spans="2:12" ht="15.75" x14ac:dyDescent="0.25">
      <c r="B1413" s="77" t="s">
        <v>3734</v>
      </c>
      <c r="C1413" s="77" t="s">
        <v>3735</v>
      </c>
      <c r="D1413" s="78">
        <v>2</v>
      </c>
      <c r="E1413" s="79">
        <v>645.79999999999995</v>
      </c>
      <c r="F1413" s="80">
        <v>1291.5999999999999</v>
      </c>
      <c r="G1413" s="81">
        <v>12.24</v>
      </c>
      <c r="H1413" s="81">
        <v>24.48</v>
      </c>
      <c r="I1413" s="78" t="s">
        <v>4742</v>
      </c>
      <c r="J1413" s="78">
        <v>0</v>
      </c>
      <c r="K1413" s="78">
        <v>0</v>
      </c>
      <c r="L1413" s="83">
        <v>1</v>
      </c>
    </row>
    <row r="1414" spans="2:12" ht="15.75" x14ac:dyDescent="0.25">
      <c r="B1414" s="77" t="s">
        <v>3736</v>
      </c>
      <c r="C1414" s="77" t="s">
        <v>3737</v>
      </c>
      <c r="D1414" s="78">
        <v>2</v>
      </c>
      <c r="E1414" s="79">
        <v>658.1</v>
      </c>
      <c r="F1414" s="80">
        <v>1316.2</v>
      </c>
      <c r="G1414" s="81">
        <v>12.56</v>
      </c>
      <c r="H1414" s="81">
        <v>25.12</v>
      </c>
      <c r="I1414" s="78" t="s">
        <v>4742</v>
      </c>
      <c r="J1414" s="78">
        <v>0</v>
      </c>
      <c r="K1414" s="78">
        <v>0</v>
      </c>
      <c r="L1414" s="83">
        <v>1</v>
      </c>
    </row>
    <row r="1415" spans="2:12" ht="15.75" x14ac:dyDescent="0.25">
      <c r="B1415" s="77" t="s">
        <v>3770</v>
      </c>
      <c r="C1415" s="77" t="s">
        <v>3771</v>
      </c>
      <c r="D1415" s="78">
        <v>4</v>
      </c>
      <c r="E1415" s="79">
        <v>315.60000000000002</v>
      </c>
      <c r="F1415" s="80">
        <v>1262.4000000000001</v>
      </c>
      <c r="G1415" s="81">
        <v>7.56</v>
      </c>
      <c r="H1415" s="81">
        <v>30.24</v>
      </c>
      <c r="I1415" s="78" t="s">
        <v>4743</v>
      </c>
      <c r="J1415" s="78">
        <v>0</v>
      </c>
      <c r="K1415" s="78">
        <v>0</v>
      </c>
      <c r="L1415" s="83">
        <v>2</v>
      </c>
    </row>
    <row r="1416" spans="2:12" ht="15.75" x14ac:dyDescent="0.25">
      <c r="B1416" s="77" t="s">
        <v>3772</v>
      </c>
      <c r="C1416" s="77" t="s">
        <v>3773</v>
      </c>
      <c r="D1416" s="78">
        <v>4</v>
      </c>
      <c r="E1416" s="79">
        <v>314.39999999999998</v>
      </c>
      <c r="F1416" s="80">
        <v>1257.5999999999999</v>
      </c>
      <c r="G1416" s="81">
        <v>7.56</v>
      </c>
      <c r="H1416" s="81">
        <v>30.24</v>
      </c>
      <c r="I1416" s="78" t="s">
        <v>4743</v>
      </c>
      <c r="J1416" s="78">
        <v>0</v>
      </c>
      <c r="K1416" s="78">
        <v>0</v>
      </c>
      <c r="L1416" s="83">
        <v>2</v>
      </c>
    </row>
    <row r="1417" spans="2:12" ht="15.75" x14ac:dyDescent="0.25">
      <c r="B1417" s="77" t="s">
        <v>3786</v>
      </c>
      <c r="C1417" s="77" t="s">
        <v>3787</v>
      </c>
      <c r="D1417" s="78">
        <v>75</v>
      </c>
      <c r="E1417" s="79">
        <v>118.4</v>
      </c>
      <c r="F1417" s="80">
        <v>8880</v>
      </c>
      <c r="G1417" s="81">
        <v>4.2300000000000004</v>
      </c>
      <c r="H1417" s="81">
        <v>317.25</v>
      </c>
      <c r="I1417" s="78" t="s">
        <v>4743</v>
      </c>
      <c r="J1417" s="78">
        <v>0</v>
      </c>
      <c r="K1417" s="78">
        <v>0</v>
      </c>
      <c r="L1417" s="83">
        <v>14</v>
      </c>
    </row>
    <row r="1418" spans="2:12" ht="15.75" x14ac:dyDescent="0.25">
      <c r="B1418" s="77" t="s">
        <v>3862</v>
      </c>
      <c r="C1418" s="77" t="s">
        <v>3863</v>
      </c>
      <c r="D1418" s="78">
        <v>8</v>
      </c>
      <c r="E1418" s="79">
        <v>3763.7</v>
      </c>
      <c r="F1418" s="80">
        <v>30109.599999999999</v>
      </c>
      <c r="G1418" s="81">
        <v>45.26</v>
      </c>
      <c r="H1418" s="81">
        <v>362.08</v>
      </c>
      <c r="I1418" s="78" t="s">
        <v>4742</v>
      </c>
      <c r="J1418" s="78">
        <v>0</v>
      </c>
      <c r="K1418" s="78">
        <v>0</v>
      </c>
      <c r="L1418" s="83">
        <v>2</v>
      </c>
    </row>
    <row r="1419" spans="2:12" ht="15.75" x14ac:dyDescent="0.25">
      <c r="B1419" s="77" t="s">
        <v>3954</v>
      </c>
      <c r="C1419" s="77" t="s">
        <v>3955</v>
      </c>
      <c r="D1419" s="78">
        <v>66</v>
      </c>
      <c r="E1419" s="79">
        <v>8.4</v>
      </c>
      <c r="F1419" s="80">
        <v>554.4</v>
      </c>
      <c r="G1419" s="81">
        <v>0.13</v>
      </c>
      <c r="H1419" s="81">
        <v>8.58</v>
      </c>
      <c r="I1419" s="78" t="s">
        <v>4743</v>
      </c>
      <c r="J1419" s="78">
        <v>0</v>
      </c>
      <c r="K1419" s="78">
        <v>0</v>
      </c>
      <c r="L1419" s="83">
        <v>6</v>
      </c>
    </row>
    <row r="1420" spans="2:12" ht="15.75" x14ac:dyDescent="0.25">
      <c r="B1420" s="77" t="s">
        <v>3956</v>
      </c>
      <c r="C1420" s="77" t="s">
        <v>3957</v>
      </c>
      <c r="D1420" s="78">
        <v>66</v>
      </c>
      <c r="E1420" s="79">
        <v>2.2000000000000002</v>
      </c>
      <c r="F1420" s="80">
        <v>145.19999999999999</v>
      </c>
      <c r="G1420" s="81">
        <v>0.12</v>
      </c>
      <c r="H1420" s="81">
        <v>7.92</v>
      </c>
      <c r="I1420" s="78" t="s">
        <v>4743</v>
      </c>
      <c r="J1420" s="78">
        <v>0</v>
      </c>
      <c r="K1420" s="78">
        <v>0</v>
      </c>
      <c r="L1420" s="83">
        <v>6</v>
      </c>
    </row>
    <row r="1421" spans="2:12" ht="15.75" x14ac:dyDescent="0.25">
      <c r="B1421" s="77" t="s">
        <v>3958</v>
      </c>
      <c r="C1421" s="77" t="s">
        <v>3959</v>
      </c>
      <c r="D1421" s="78">
        <v>40</v>
      </c>
      <c r="E1421" s="79">
        <v>2.1</v>
      </c>
      <c r="F1421" s="80">
        <v>84</v>
      </c>
      <c r="G1421" s="81">
        <v>0.05</v>
      </c>
      <c r="H1421" s="81">
        <v>2</v>
      </c>
      <c r="I1421" s="78" t="s">
        <v>4743</v>
      </c>
      <c r="J1421" s="78">
        <v>0</v>
      </c>
      <c r="K1421" s="78">
        <v>0</v>
      </c>
      <c r="L1421" s="83">
        <v>8</v>
      </c>
    </row>
    <row r="1422" spans="2:12" ht="15.75" x14ac:dyDescent="0.25">
      <c r="B1422" s="77" t="s">
        <v>3960</v>
      </c>
      <c r="C1422" s="77" t="s">
        <v>3961</v>
      </c>
      <c r="D1422" s="78">
        <v>40</v>
      </c>
      <c r="E1422" s="79">
        <v>0.7</v>
      </c>
      <c r="F1422" s="80">
        <v>28</v>
      </c>
      <c r="G1422" s="81">
        <v>0.04</v>
      </c>
      <c r="H1422" s="81">
        <v>1.6</v>
      </c>
      <c r="I1422" s="78" t="s">
        <v>4743</v>
      </c>
      <c r="J1422" s="78">
        <v>0</v>
      </c>
      <c r="K1422" s="78">
        <v>0</v>
      </c>
      <c r="L1422" s="83">
        <v>8</v>
      </c>
    </row>
    <row r="1423" spans="2:12" ht="15.75" x14ac:dyDescent="0.25">
      <c r="B1423" s="77" t="s">
        <v>3974</v>
      </c>
      <c r="C1423" s="77" t="s">
        <v>3975</v>
      </c>
      <c r="D1423" s="78">
        <v>6</v>
      </c>
      <c r="E1423" s="79">
        <v>1190.4000000000001</v>
      </c>
      <c r="F1423" s="80">
        <v>7142.4</v>
      </c>
      <c r="G1423" s="81">
        <v>25.3</v>
      </c>
      <c r="H1423" s="81">
        <v>151.80000000000001</v>
      </c>
      <c r="I1423" s="78" t="s">
        <v>4742</v>
      </c>
      <c r="J1423" s="78">
        <v>0</v>
      </c>
      <c r="K1423" s="78">
        <v>0</v>
      </c>
      <c r="L1423" s="83">
        <v>2</v>
      </c>
    </row>
    <row r="1424" spans="2:12" ht="15.75" x14ac:dyDescent="0.25">
      <c r="B1424" s="77" t="s">
        <v>3976</v>
      </c>
      <c r="C1424" s="77" t="s">
        <v>3977</v>
      </c>
      <c r="D1424" s="78">
        <v>6</v>
      </c>
      <c r="E1424" s="79">
        <v>247</v>
      </c>
      <c r="F1424" s="80">
        <v>1482</v>
      </c>
      <c r="G1424" s="81">
        <v>4.5999999999999996</v>
      </c>
      <c r="H1424" s="81">
        <v>27.6</v>
      </c>
      <c r="I1424" s="78" t="s">
        <v>4742</v>
      </c>
      <c r="J1424" s="78">
        <v>0</v>
      </c>
      <c r="K1424" s="78">
        <v>0</v>
      </c>
      <c r="L1424" s="83">
        <v>2</v>
      </c>
    </row>
    <row r="1425" spans="2:12" ht="15.75" x14ac:dyDescent="0.25">
      <c r="B1425" s="77" t="s">
        <v>4010</v>
      </c>
      <c r="C1425" s="77" t="s">
        <v>4011</v>
      </c>
      <c r="D1425" s="78">
        <v>10</v>
      </c>
      <c r="E1425" s="79">
        <v>1764.7</v>
      </c>
      <c r="F1425" s="80">
        <v>17647</v>
      </c>
      <c r="G1425" s="81">
        <v>21.81</v>
      </c>
      <c r="H1425" s="81">
        <v>218.1</v>
      </c>
      <c r="I1425" s="78" t="s">
        <v>4742</v>
      </c>
      <c r="J1425" s="78">
        <v>12</v>
      </c>
      <c r="K1425" s="78">
        <v>21176.400000000001</v>
      </c>
      <c r="L1425" s="83">
        <v>0</v>
      </c>
    </row>
    <row r="1426" spans="2:12" ht="15.75" x14ac:dyDescent="0.25">
      <c r="B1426" s="77" t="s">
        <v>4024</v>
      </c>
      <c r="C1426" s="77" t="s">
        <v>4025</v>
      </c>
      <c r="D1426" s="78">
        <v>9</v>
      </c>
      <c r="E1426" s="79">
        <v>222.3</v>
      </c>
      <c r="F1426" s="80">
        <v>2000.7</v>
      </c>
      <c r="G1426" s="81">
        <v>5.14</v>
      </c>
      <c r="H1426" s="81">
        <v>46.26</v>
      </c>
      <c r="I1426" s="78" t="s">
        <v>4742</v>
      </c>
      <c r="J1426" s="78">
        <v>0</v>
      </c>
      <c r="K1426" s="78">
        <v>0</v>
      </c>
      <c r="L1426" s="83">
        <v>2</v>
      </c>
    </row>
    <row r="1427" spans="2:12" ht="15.75" x14ac:dyDescent="0.25">
      <c r="B1427" s="77" t="s">
        <v>4026</v>
      </c>
      <c r="C1427" s="77" t="s">
        <v>4027</v>
      </c>
      <c r="D1427" s="78">
        <v>9</v>
      </c>
      <c r="E1427" s="79">
        <v>222.9</v>
      </c>
      <c r="F1427" s="80">
        <v>2006.1</v>
      </c>
      <c r="G1427" s="81">
        <v>5.47</v>
      </c>
      <c r="H1427" s="81">
        <v>49.23</v>
      </c>
      <c r="I1427" s="78" t="s">
        <v>4742</v>
      </c>
      <c r="J1427" s="78">
        <v>0</v>
      </c>
      <c r="K1427" s="78">
        <v>0</v>
      </c>
      <c r="L1427" s="83">
        <v>2</v>
      </c>
    </row>
    <row r="1428" spans="2:12" ht="15.75" x14ac:dyDescent="0.25">
      <c r="B1428" s="77" t="s">
        <v>4064</v>
      </c>
      <c r="C1428" s="77" t="s">
        <v>4065</v>
      </c>
      <c r="D1428" s="78">
        <v>40</v>
      </c>
      <c r="E1428" s="79">
        <v>1.5</v>
      </c>
      <c r="F1428" s="80">
        <v>60</v>
      </c>
      <c r="G1428" s="81">
        <v>0.04</v>
      </c>
      <c r="H1428" s="81">
        <v>1.6</v>
      </c>
      <c r="I1428" s="78" t="s">
        <v>4743</v>
      </c>
      <c r="J1428" s="78">
        <v>0</v>
      </c>
      <c r="K1428" s="78">
        <v>0</v>
      </c>
      <c r="L1428" s="83">
        <v>4</v>
      </c>
    </row>
    <row r="1429" spans="2:12" ht="15.75" x14ac:dyDescent="0.25">
      <c r="B1429" s="77" t="s">
        <v>4094</v>
      </c>
      <c r="C1429" s="77" t="s">
        <v>4095</v>
      </c>
      <c r="D1429" s="78">
        <v>11</v>
      </c>
      <c r="E1429" s="79">
        <v>219.6</v>
      </c>
      <c r="F1429" s="80">
        <v>2415.6</v>
      </c>
      <c r="G1429" s="81">
        <v>10.69</v>
      </c>
      <c r="H1429" s="81">
        <v>117.59</v>
      </c>
      <c r="I1429" s="78" t="s">
        <v>4743</v>
      </c>
      <c r="J1429" s="78">
        <v>0</v>
      </c>
      <c r="K1429" s="78">
        <v>0</v>
      </c>
      <c r="L1429" s="83">
        <v>2</v>
      </c>
    </row>
    <row r="1430" spans="2:12" ht="15.75" x14ac:dyDescent="0.25">
      <c r="B1430" s="77" t="s">
        <v>4096</v>
      </c>
      <c r="C1430" s="77" t="s">
        <v>4097</v>
      </c>
      <c r="D1430" s="78">
        <v>11</v>
      </c>
      <c r="E1430" s="79">
        <v>201.5</v>
      </c>
      <c r="F1430" s="80">
        <v>2216.5</v>
      </c>
      <c r="G1430" s="81">
        <v>9.8000000000000007</v>
      </c>
      <c r="H1430" s="81">
        <v>107.8</v>
      </c>
      <c r="I1430" s="78" t="s">
        <v>4743</v>
      </c>
      <c r="J1430" s="78">
        <v>0</v>
      </c>
      <c r="K1430" s="78">
        <v>0</v>
      </c>
      <c r="L1430" s="83">
        <v>2</v>
      </c>
    </row>
    <row r="1431" spans="2:12" ht="15.75" x14ac:dyDescent="0.25">
      <c r="B1431" s="77" t="s">
        <v>4114</v>
      </c>
      <c r="C1431" s="77" t="s">
        <v>4115</v>
      </c>
      <c r="D1431" s="78">
        <v>10</v>
      </c>
      <c r="E1431" s="79">
        <v>201.3</v>
      </c>
      <c r="F1431" s="80">
        <v>2013</v>
      </c>
      <c r="G1431" s="81">
        <v>9.7899999999999991</v>
      </c>
      <c r="H1431" s="81">
        <v>97.9</v>
      </c>
      <c r="I1431" s="78" t="s">
        <v>4743</v>
      </c>
      <c r="J1431" s="78">
        <v>0</v>
      </c>
      <c r="K1431" s="78">
        <v>0</v>
      </c>
      <c r="L1431" s="83">
        <v>2</v>
      </c>
    </row>
    <row r="1432" spans="2:12" ht="15.75" x14ac:dyDescent="0.25">
      <c r="B1432" s="77" t="s">
        <v>4148</v>
      </c>
      <c r="C1432" s="77" t="s">
        <v>4149</v>
      </c>
      <c r="D1432" s="78">
        <v>2</v>
      </c>
      <c r="E1432" s="79">
        <v>165.6</v>
      </c>
      <c r="F1432" s="80">
        <v>331.2</v>
      </c>
      <c r="G1432" s="81">
        <v>8.07</v>
      </c>
      <c r="H1432" s="81">
        <v>16.14</v>
      </c>
      <c r="I1432" s="78" t="s">
        <v>4743</v>
      </c>
      <c r="J1432" s="78">
        <v>0</v>
      </c>
      <c r="K1432" s="78">
        <v>0</v>
      </c>
      <c r="L1432" s="83">
        <v>1</v>
      </c>
    </row>
    <row r="1433" spans="2:12" ht="15.75" x14ac:dyDescent="0.25">
      <c r="B1433" s="77" t="s">
        <v>4150</v>
      </c>
      <c r="C1433" s="77" t="s">
        <v>4151</v>
      </c>
      <c r="D1433" s="78">
        <v>2</v>
      </c>
      <c r="E1433" s="79">
        <v>275.7</v>
      </c>
      <c r="F1433" s="80">
        <v>551.4</v>
      </c>
      <c r="G1433" s="81">
        <v>13.4</v>
      </c>
      <c r="H1433" s="81">
        <v>26.8</v>
      </c>
      <c r="I1433" s="78" t="s">
        <v>4743</v>
      </c>
      <c r="J1433" s="78">
        <v>0</v>
      </c>
      <c r="K1433" s="78">
        <v>0</v>
      </c>
      <c r="L1433" s="83">
        <v>1</v>
      </c>
    </row>
    <row r="1434" spans="2:12" ht="15.75" x14ac:dyDescent="0.25">
      <c r="B1434" s="77" t="s">
        <v>4152</v>
      </c>
      <c r="C1434" s="77" t="s">
        <v>4153</v>
      </c>
      <c r="D1434" s="78">
        <v>2</v>
      </c>
      <c r="E1434" s="79">
        <v>256</v>
      </c>
      <c r="F1434" s="80">
        <v>512</v>
      </c>
      <c r="G1434" s="81">
        <v>12.45</v>
      </c>
      <c r="H1434" s="81">
        <v>24.9</v>
      </c>
      <c r="I1434" s="78" t="s">
        <v>4743</v>
      </c>
      <c r="J1434" s="78">
        <v>0</v>
      </c>
      <c r="K1434" s="78">
        <v>0</v>
      </c>
      <c r="L1434" s="83">
        <v>1</v>
      </c>
    </row>
    <row r="1435" spans="2:12" ht="15.75" x14ac:dyDescent="0.25">
      <c r="B1435" s="77" t="s">
        <v>4154</v>
      </c>
      <c r="C1435" s="77" t="s">
        <v>4155</v>
      </c>
      <c r="D1435" s="78">
        <v>2</v>
      </c>
      <c r="E1435" s="79">
        <v>226.8</v>
      </c>
      <c r="F1435" s="80">
        <v>453.6</v>
      </c>
      <c r="G1435" s="81">
        <v>11.03</v>
      </c>
      <c r="H1435" s="81">
        <v>22.06</v>
      </c>
      <c r="I1435" s="78" t="s">
        <v>4743</v>
      </c>
      <c r="J1435" s="78">
        <v>0</v>
      </c>
      <c r="K1435" s="78">
        <v>0</v>
      </c>
      <c r="L1435" s="83">
        <v>1</v>
      </c>
    </row>
    <row r="1436" spans="2:12" ht="15.75" x14ac:dyDescent="0.25">
      <c r="B1436" s="77" t="s">
        <v>4164</v>
      </c>
      <c r="C1436" s="77" t="s">
        <v>4165</v>
      </c>
      <c r="D1436" s="78">
        <v>2</v>
      </c>
      <c r="E1436" s="79">
        <v>166.3</v>
      </c>
      <c r="F1436" s="80">
        <v>332.6</v>
      </c>
      <c r="G1436" s="81">
        <v>8.11</v>
      </c>
      <c r="H1436" s="81">
        <v>16.22</v>
      </c>
      <c r="I1436" s="78" t="s">
        <v>4743</v>
      </c>
      <c r="J1436" s="78">
        <v>0</v>
      </c>
      <c r="K1436" s="78">
        <v>0</v>
      </c>
      <c r="L1436" s="83">
        <v>1</v>
      </c>
    </row>
    <row r="1437" spans="2:12" ht="15.75" x14ac:dyDescent="0.25">
      <c r="B1437" s="77" t="s">
        <v>4166</v>
      </c>
      <c r="C1437" s="77" t="s">
        <v>4167</v>
      </c>
      <c r="D1437" s="78">
        <v>2</v>
      </c>
      <c r="E1437" s="79">
        <v>276.60000000000002</v>
      </c>
      <c r="F1437" s="80">
        <v>553.20000000000005</v>
      </c>
      <c r="G1437" s="81">
        <v>13.44</v>
      </c>
      <c r="H1437" s="81">
        <v>26.88</v>
      </c>
      <c r="I1437" s="78" t="s">
        <v>4743</v>
      </c>
      <c r="J1437" s="78">
        <v>0</v>
      </c>
      <c r="K1437" s="78">
        <v>0</v>
      </c>
      <c r="L1437" s="83">
        <v>1</v>
      </c>
    </row>
    <row r="1438" spans="2:12" ht="15.75" x14ac:dyDescent="0.25">
      <c r="B1438" s="77" t="s">
        <v>4168</v>
      </c>
      <c r="C1438" s="77" t="s">
        <v>4169</v>
      </c>
      <c r="D1438" s="78">
        <v>2</v>
      </c>
      <c r="E1438" s="79">
        <v>256.7</v>
      </c>
      <c r="F1438" s="80">
        <v>513.4</v>
      </c>
      <c r="G1438" s="81">
        <v>12.49</v>
      </c>
      <c r="H1438" s="81">
        <v>24.98</v>
      </c>
      <c r="I1438" s="78" t="s">
        <v>4743</v>
      </c>
      <c r="J1438" s="78">
        <v>0</v>
      </c>
      <c r="K1438" s="78">
        <v>0</v>
      </c>
      <c r="L1438" s="83">
        <v>1</v>
      </c>
    </row>
    <row r="1439" spans="2:12" ht="15.75" x14ac:dyDescent="0.25">
      <c r="B1439" s="77" t="s">
        <v>4170</v>
      </c>
      <c r="C1439" s="77" t="s">
        <v>4171</v>
      </c>
      <c r="D1439" s="78">
        <v>2</v>
      </c>
      <c r="E1439" s="79">
        <v>227.7</v>
      </c>
      <c r="F1439" s="80">
        <v>455.4</v>
      </c>
      <c r="G1439" s="81">
        <v>11.07</v>
      </c>
      <c r="H1439" s="81">
        <v>22.14</v>
      </c>
      <c r="I1439" s="78" t="s">
        <v>4743</v>
      </c>
      <c r="J1439" s="78">
        <v>0</v>
      </c>
      <c r="K1439" s="78">
        <v>0</v>
      </c>
      <c r="L1439" s="83">
        <v>1</v>
      </c>
    </row>
    <row r="1440" spans="2:12" ht="15.75" x14ac:dyDescent="0.25">
      <c r="B1440" s="77" t="s">
        <v>4246</v>
      </c>
      <c r="C1440" s="77" t="s">
        <v>4247</v>
      </c>
      <c r="D1440" s="78">
        <v>5</v>
      </c>
      <c r="E1440" s="79">
        <v>230.7</v>
      </c>
      <c r="F1440" s="80">
        <v>1153.5</v>
      </c>
      <c r="G1440" s="81">
        <v>11.22</v>
      </c>
      <c r="H1440" s="81">
        <v>56.1</v>
      </c>
      <c r="I1440" s="78" t="s">
        <v>4743</v>
      </c>
      <c r="J1440" s="78">
        <v>0</v>
      </c>
      <c r="K1440" s="78">
        <v>0</v>
      </c>
      <c r="L1440" s="83">
        <v>2</v>
      </c>
    </row>
    <row r="1441" spans="2:12" ht="15.75" x14ac:dyDescent="0.25">
      <c r="B1441" s="77" t="s">
        <v>4252</v>
      </c>
      <c r="C1441" s="77" t="s">
        <v>4253</v>
      </c>
      <c r="D1441" s="78">
        <v>5</v>
      </c>
      <c r="E1441" s="79">
        <v>213.8</v>
      </c>
      <c r="F1441" s="80">
        <v>1069</v>
      </c>
      <c r="G1441" s="81">
        <v>10.39</v>
      </c>
      <c r="H1441" s="81">
        <v>51.95</v>
      </c>
      <c r="I1441" s="78" t="s">
        <v>4743</v>
      </c>
      <c r="J1441" s="78">
        <v>0</v>
      </c>
      <c r="K1441" s="78">
        <v>0</v>
      </c>
      <c r="L1441" s="83">
        <v>2</v>
      </c>
    </row>
    <row r="1442" spans="2:12" ht="15.75" x14ac:dyDescent="0.25">
      <c r="B1442" s="77" t="s">
        <v>4254</v>
      </c>
      <c r="C1442" s="77" t="s">
        <v>4255</v>
      </c>
      <c r="D1442" s="78">
        <v>1</v>
      </c>
      <c r="E1442" s="79">
        <v>281.60000000000002</v>
      </c>
      <c r="F1442" s="80">
        <v>281.60000000000002</v>
      </c>
      <c r="G1442" s="81">
        <v>13.69</v>
      </c>
      <c r="H1442" s="81">
        <v>13.69</v>
      </c>
      <c r="I1442" s="78" t="s">
        <v>4743</v>
      </c>
      <c r="J1442" s="78">
        <v>0</v>
      </c>
      <c r="K1442" s="78">
        <v>0</v>
      </c>
      <c r="L1442" s="83">
        <v>1</v>
      </c>
    </row>
    <row r="1443" spans="2:12" ht="15.75" x14ac:dyDescent="0.25">
      <c r="B1443" s="77" t="s">
        <v>4256</v>
      </c>
      <c r="C1443" s="77" t="s">
        <v>4257</v>
      </c>
      <c r="D1443" s="78">
        <v>1</v>
      </c>
      <c r="E1443" s="79">
        <v>261.7</v>
      </c>
      <c r="F1443" s="80">
        <v>261.7</v>
      </c>
      <c r="G1443" s="81">
        <v>12.74</v>
      </c>
      <c r="H1443" s="81">
        <v>12.74</v>
      </c>
      <c r="I1443" s="78" t="s">
        <v>4743</v>
      </c>
      <c r="J1443" s="78">
        <v>0</v>
      </c>
      <c r="K1443" s="78">
        <v>0</v>
      </c>
      <c r="L1443" s="83">
        <v>1</v>
      </c>
    </row>
    <row r="1444" spans="2:12" ht="15.75" x14ac:dyDescent="0.25">
      <c r="B1444" s="77" t="s">
        <v>4258</v>
      </c>
      <c r="C1444" s="77" t="s">
        <v>4259</v>
      </c>
      <c r="D1444" s="78">
        <v>1</v>
      </c>
      <c r="E1444" s="79">
        <v>281.60000000000002</v>
      </c>
      <c r="F1444" s="80">
        <v>281.60000000000002</v>
      </c>
      <c r="G1444" s="81">
        <v>13.69</v>
      </c>
      <c r="H1444" s="81">
        <v>13.69</v>
      </c>
      <c r="I1444" s="78" t="s">
        <v>4743</v>
      </c>
      <c r="J1444" s="78">
        <v>0</v>
      </c>
      <c r="K1444" s="78">
        <v>0</v>
      </c>
      <c r="L1444" s="83">
        <v>1</v>
      </c>
    </row>
    <row r="1445" spans="2:12" ht="15.75" x14ac:dyDescent="0.25">
      <c r="B1445" s="77" t="s">
        <v>4260</v>
      </c>
      <c r="C1445" s="77" t="s">
        <v>4261</v>
      </c>
      <c r="D1445" s="78">
        <v>1</v>
      </c>
      <c r="E1445" s="79">
        <v>261.7</v>
      </c>
      <c r="F1445" s="80">
        <v>261.7</v>
      </c>
      <c r="G1445" s="81">
        <v>12.74</v>
      </c>
      <c r="H1445" s="81">
        <v>12.74</v>
      </c>
      <c r="I1445" s="78" t="s">
        <v>4743</v>
      </c>
      <c r="J1445" s="78">
        <v>0</v>
      </c>
      <c r="K1445" s="78">
        <v>0</v>
      </c>
      <c r="L1445" s="83">
        <v>1</v>
      </c>
    </row>
    <row r="1446" spans="2:12" ht="15.75" x14ac:dyDescent="0.25">
      <c r="B1446" s="77" t="s">
        <v>4338</v>
      </c>
      <c r="C1446" s="77" t="s">
        <v>4339</v>
      </c>
      <c r="D1446" s="78">
        <v>100</v>
      </c>
      <c r="E1446" s="79">
        <v>49</v>
      </c>
      <c r="F1446" s="80">
        <v>4900</v>
      </c>
      <c r="G1446" s="81">
        <v>14.89</v>
      </c>
      <c r="H1446" s="81">
        <v>1489</v>
      </c>
      <c r="I1446" s="78" t="s">
        <v>4743</v>
      </c>
      <c r="J1446" s="78">
        <v>0</v>
      </c>
      <c r="K1446" s="78">
        <v>0</v>
      </c>
      <c r="L1446" s="83">
        <v>15</v>
      </c>
    </row>
    <row r="1447" spans="2:12" ht="15.75" x14ac:dyDescent="0.25">
      <c r="B1447" s="77" t="s">
        <v>4340</v>
      </c>
      <c r="C1447" s="77" t="s">
        <v>4341</v>
      </c>
      <c r="D1447" s="78">
        <v>100</v>
      </c>
      <c r="E1447" s="79">
        <v>47</v>
      </c>
      <c r="F1447" s="80">
        <v>4700</v>
      </c>
      <c r="G1447" s="81">
        <v>14.26</v>
      </c>
      <c r="H1447" s="81">
        <v>1426</v>
      </c>
      <c r="I1447" s="78" t="s">
        <v>4743</v>
      </c>
      <c r="J1447" s="78">
        <v>0</v>
      </c>
      <c r="K1447" s="78">
        <v>0</v>
      </c>
      <c r="L1447" s="83">
        <v>15</v>
      </c>
    </row>
    <row r="1448" spans="2:12" ht="15.75" x14ac:dyDescent="0.25">
      <c r="B1448" s="77" t="s">
        <v>4342</v>
      </c>
      <c r="C1448" s="77" t="s">
        <v>4343</v>
      </c>
      <c r="D1448" s="78">
        <v>77</v>
      </c>
      <c r="E1448" s="79">
        <v>70.599999999999994</v>
      </c>
      <c r="F1448" s="80">
        <v>5436.2</v>
      </c>
      <c r="G1448" s="81">
        <v>24.34</v>
      </c>
      <c r="H1448" s="81">
        <v>1874.18</v>
      </c>
      <c r="I1448" s="78" t="s">
        <v>4755</v>
      </c>
      <c r="J1448" s="78">
        <v>0</v>
      </c>
      <c r="K1448" s="78">
        <v>0</v>
      </c>
      <c r="L1448" s="83">
        <v>11</v>
      </c>
    </row>
    <row r="1449" spans="2:12" ht="15.75" x14ac:dyDescent="0.25">
      <c r="B1449" s="77" t="s">
        <v>4344</v>
      </c>
      <c r="C1449" s="77" t="s">
        <v>4345</v>
      </c>
      <c r="D1449" s="78">
        <v>74</v>
      </c>
      <c r="E1449" s="79">
        <v>23.6</v>
      </c>
      <c r="F1449" s="80">
        <v>1746.4</v>
      </c>
      <c r="G1449" s="81">
        <v>8.14</v>
      </c>
      <c r="H1449" s="81">
        <v>602.36</v>
      </c>
      <c r="I1449" s="78" t="s">
        <v>4755</v>
      </c>
      <c r="J1449" s="78">
        <v>0</v>
      </c>
      <c r="K1449" s="78">
        <v>0</v>
      </c>
      <c r="L1449" s="83">
        <v>12</v>
      </c>
    </row>
    <row r="1450" spans="2:12" ht="15.75" x14ac:dyDescent="0.25">
      <c r="B1450" s="77" t="s">
        <v>4346</v>
      </c>
      <c r="C1450" s="77" t="s">
        <v>4347</v>
      </c>
      <c r="D1450" s="78">
        <v>74</v>
      </c>
      <c r="E1450" s="79">
        <v>22.9</v>
      </c>
      <c r="F1450" s="80">
        <v>1694.6</v>
      </c>
      <c r="G1450" s="81">
        <v>7.89</v>
      </c>
      <c r="H1450" s="81">
        <v>583.86</v>
      </c>
      <c r="I1450" s="78" t="s">
        <v>4755</v>
      </c>
      <c r="J1450" s="78">
        <v>0</v>
      </c>
      <c r="K1450" s="78">
        <v>0</v>
      </c>
      <c r="L1450" s="83">
        <v>12</v>
      </c>
    </row>
    <row r="1451" spans="2:12" ht="15.75" x14ac:dyDescent="0.25">
      <c r="B1451" s="77" t="s">
        <v>4482</v>
      </c>
      <c r="C1451" s="77" t="s">
        <v>4483</v>
      </c>
      <c r="D1451" s="78">
        <v>50</v>
      </c>
      <c r="E1451" s="79">
        <v>24.3</v>
      </c>
      <c r="F1451" s="80">
        <v>1215</v>
      </c>
      <c r="G1451" s="81">
        <v>0.94</v>
      </c>
      <c r="H1451" s="81">
        <v>47</v>
      </c>
      <c r="I1451" s="78" t="s">
        <v>4743</v>
      </c>
      <c r="J1451" s="78">
        <v>0</v>
      </c>
      <c r="K1451" s="78">
        <v>0</v>
      </c>
      <c r="L1451" s="83">
        <v>7</v>
      </c>
    </row>
    <row r="1452" spans="2:12" ht="15.75" x14ac:dyDescent="0.25">
      <c r="B1452" s="77" t="s">
        <v>4496</v>
      </c>
      <c r="C1452" s="77" t="s">
        <v>4497</v>
      </c>
      <c r="D1452" s="78">
        <v>12</v>
      </c>
      <c r="E1452" s="79">
        <v>104.8</v>
      </c>
      <c r="F1452" s="80">
        <v>1257.5999999999999</v>
      </c>
      <c r="G1452" s="81">
        <v>3.91</v>
      </c>
      <c r="H1452" s="81">
        <v>46.92</v>
      </c>
      <c r="I1452" s="78" t="s">
        <v>4743</v>
      </c>
      <c r="J1452" s="78">
        <v>0</v>
      </c>
      <c r="K1452" s="78">
        <v>0</v>
      </c>
      <c r="L1452" s="83">
        <v>2</v>
      </c>
    </row>
    <row r="1453" spans="2:12" ht="15.75" x14ac:dyDescent="0.25">
      <c r="B1453" s="77" t="s">
        <v>4498</v>
      </c>
      <c r="C1453" s="77" t="s">
        <v>4499</v>
      </c>
      <c r="D1453" s="78">
        <v>66</v>
      </c>
      <c r="E1453" s="79">
        <v>104</v>
      </c>
      <c r="F1453" s="80">
        <v>6864</v>
      </c>
      <c r="G1453" s="81">
        <v>3.88</v>
      </c>
      <c r="H1453" s="81">
        <v>256.08</v>
      </c>
      <c r="I1453" s="78" t="s">
        <v>4743</v>
      </c>
      <c r="J1453" s="78">
        <v>0</v>
      </c>
      <c r="K1453" s="78">
        <v>0</v>
      </c>
      <c r="L1453" s="83">
        <v>12</v>
      </c>
    </row>
    <row r="1454" spans="2:12" ht="15.75" x14ac:dyDescent="0.25">
      <c r="B1454" s="77" t="s">
        <v>4508</v>
      </c>
      <c r="C1454" s="77" t="s">
        <v>4509</v>
      </c>
      <c r="D1454" s="78">
        <v>26</v>
      </c>
      <c r="E1454" s="79">
        <v>1</v>
      </c>
      <c r="F1454" s="80">
        <v>26</v>
      </c>
      <c r="G1454" s="81">
        <v>0.05</v>
      </c>
      <c r="H1454" s="81">
        <v>1.3</v>
      </c>
      <c r="I1454" s="78" t="s">
        <v>4743</v>
      </c>
      <c r="J1454" s="78">
        <v>0</v>
      </c>
      <c r="K1454" s="78">
        <v>0</v>
      </c>
      <c r="L1454" s="83">
        <v>4</v>
      </c>
    </row>
    <row r="1455" spans="2:12" ht="15.75" x14ac:dyDescent="0.25">
      <c r="B1455" s="77" t="s">
        <v>4510</v>
      </c>
      <c r="C1455" s="77" t="s">
        <v>4511</v>
      </c>
      <c r="D1455" s="78">
        <v>22</v>
      </c>
      <c r="E1455" s="79">
        <v>5.0999999999999996</v>
      </c>
      <c r="F1455" s="80">
        <v>112.2</v>
      </c>
      <c r="G1455" s="81">
        <v>0.22</v>
      </c>
      <c r="H1455" s="81">
        <v>4.84</v>
      </c>
      <c r="I1455" s="78" t="s">
        <v>4743</v>
      </c>
      <c r="J1455" s="78">
        <v>0</v>
      </c>
      <c r="K1455" s="78">
        <v>0</v>
      </c>
      <c r="L1455" s="83">
        <v>4</v>
      </c>
    </row>
    <row r="1456" spans="2:12" ht="15.75" x14ac:dyDescent="0.25">
      <c r="B1456" s="77" t="s">
        <v>4516</v>
      </c>
      <c r="C1456" s="77" t="s">
        <v>4517</v>
      </c>
      <c r="D1456" s="78">
        <v>24</v>
      </c>
      <c r="E1456" s="79">
        <v>185</v>
      </c>
      <c r="F1456" s="80">
        <v>4440</v>
      </c>
      <c r="G1456" s="81">
        <v>6.49</v>
      </c>
      <c r="H1456" s="81">
        <v>155.76</v>
      </c>
      <c r="I1456" s="78" t="s">
        <v>4743</v>
      </c>
      <c r="J1456" s="78">
        <v>0</v>
      </c>
      <c r="K1456" s="78">
        <v>0</v>
      </c>
      <c r="L1456" s="83">
        <v>4</v>
      </c>
    </row>
    <row r="1457" spans="2:12" ht="15.75" x14ac:dyDescent="0.25">
      <c r="B1457" s="77" t="s">
        <v>4520</v>
      </c>
      <c r="C1457" s="77" t="s">
        <v>4521</v>
      </c>
      <c r="D1457" s="78">
        <v>10</v>
      </c>
      <c r="E1457" s="79">
        <v>311.5</v>
      </c>
      <c r="F1457" s="80">
        <v>3115</v>
      </c>
      <c r="G1457" s="81">
        <v>8.3000000000000007</v>
      </c>
      <c r="H1457" s="81">
        <v>83</v>
      </c>
      <c r="I1457" s="78" t="s">
        <v>4743</v>
      </c>
      <c r="J1457" s="78">
        <v>0</v>
      </c>
      <c r="K1457" s="78">
        <v>0</v>
      </c>
      <c r="L1457" s="83">
        <v>2</v>
      </c>
    </row>
    <row r="1458" spans="2:12" ht="15.75" x14ac:dyDescent="0.25">
      <c r="B1458" s="77" t="s">
        <v>4528</v>
      </c>
      <c r="C1458" s="77" t="s">
        <v>4529</v>
      </c>
      <c r="D1458" s="78">
        <v>6</v>
      </c>
      <c r="E1458" s="79">
        <v>515.5</v>
      </c>
      <c r="F1458" s="80">
        <v>3093</v>
      </c>
      <c r="G1458" s="81">
        <v>11.42</v>
      </c>
      <c r="H1458" s="81">
        <v>68.52</v>
      </c>
      <c r="I1458" s="78" t="s">
        <v>4743</v>
      </c>
      <c r="J1458" s="78">
        <v>0</v>
      </c>
      <c r="K1458" s="78">
        <v>0</v>
      </c>
      <c r="L1458" s="83">
        <v>1</v>
      </c>
    </row>
    <row r="1459" spans="2:12" ht="15.75" x14ac:dyDescent="0.25">
      <c r="B1459" s="77" t="s">
        <v>4536</v>
      </c>
      <c r="C1459" s="77" t="s">
        <v>4537</v>
      </c>
      <c r="D1459" s="78">
        <v>11</v>
      </c>
      <c r="E1459" s="79">
        <v>255.3</v>
      </c>
      <c r="F1459" s="80">
        <v>2808.3</v>
      </c>
      <c r="G1459" s="81">
        <v>9.5500000000000007</v>
      </c>
      <c r="H1459" s="81">
        <v>105.05</v>
      </c>
      <c r="I1459" s="78" t="s">
        <v>4743</v>
      </c>
      <c r="J1459" s="78">
        <v>0</v>
      </c>
      <c r="K1459" s="78">
        <v>0</v>
      </c>
      <c r="L1459" s="83">
        <v>2</v>
      </c>
    </row>
    <row r="1460" spans="2:12" ht="15.75" x14ac:dyDescent="0.25">
      <c r="B1460" s="77" t="s">
        <v>4560</v>
      </c>
      <c r="C1460" s="77" t="s">
        <v>4561</v>
      </c>
      <c r="D1460" s="78">
        <v>1</v>
      </c>
      <c r="E1460" s="79">
        <v>263.3</v>
      </c>
      <c r="F1460" s="80">
        <v>263.3</v>
      </c>
      <c r="G1460" s="81">
        <v>6.95</v>
      </c>
      <c r="H1460" s="81">
        <v>6.95</v>
      </c>
      <c r="I1460" s="78" t="s">
        <v>4743</v>
      </c>
      <c r="J1460" s="78">
        <v>0</v>
      </c>
      <c r="K1460" s="78">
        <v>0</v>
      </c>
      <c r="L1460" s="83">
        <v>1</v>
      </c>
    </row>
    <row r="1461" spans="2:12" ht="15.75" x14ac:dyDescent="0.25">
      <c r="B1461" s="77" t="s">
        <v>4562</v>
      </c>
      <c r="C1461" s="77" t="s">
        <v>4563</v>
      </c>
      <c r="D1461" s="78">
        <v>1</v>
      </c>
      <c r="E1461" s="79">
        <v>263.3</v>
      </c>
      <c r="F1461" s="80">
        <v>263.3</v>
      </c>
      <c r="G1461" s="81">
        <v>6.95</v>
      </c>
      <c r="H1461" s="81">
        <v>6.95</v>
      </c>
      <c r="I1461" s="78" t="s">
        <v>4743</v>
      </c>
      <c r="J1461" s="78">
        <v>0</v>
      </c>
      <c r="K1461" s="78">
        <v>0</v>
      </c>
      <c r="L1461" s="83">
        <v>1</v>
      </c>
    </row>
    <row r="1462" spans="2:12" ht="15.75" x14ac:dyDescent="0.25">
      <c r="B1462" s="77" t="s">
        <v>4572</v>
      </c>
      <c r="C1462" s="77" t="s">
        <v>4573</v>
      </c>
      <c r="D1462" s="78">
        <v>11</v>
      </c>
      <c r="E1462" s="79">
        <v>231.4</v>
      </c>
      <c r="F1462" s="80">
        <v>2545.4</v>
      </c>
      <c r="G1462" s="81">
        <v>7.76</v>
      </c>
      <c r="H1462" s="81">
        <v>85.36</v>
      </c>
      <c r="I1462" s="78" t="s">
        <v>4743</v>
      </c>
      <c r="J1462" s="78">
        <v>0</v>
      </c>
      <c r="K1462" s="78">
        <v>0</v>
      </c>
      <c r="L1462" s="83">
        <v>2</v>
      </c>
    </row>
    <row r="1463" spans="2:12" ht="15.75" x14ac:dyDescent="0.25">
      <c r="B1463" s="77" t="s">
        <v>4578</v>
      </c>
      <c r="C1463" s="77" t="s">
        <v>4579</v>
      </c>
      <c r="D1463" s="78">
        <v>11</v>
      </c>
      <c r="E1463" s="79">
        <v>181</v>
      </c>
      <c r="F1463" s="80">
        <v>1991</v>
      </c>
      <c r="G1463" s="81">
        <v>4.83</v>
      </c>
      <c r="H1463" s="81">
        <v>53.13</v>
      </c>
      <c r="I1463" s="78" t="s">
        <v>4743</v>
      </c>
      <c r="J1463" s="78">
        <v>0</v>
      </c>
      <c r="K1463" s="78">
        <v>0</v>
      </c>
      <c r="L1463" s="83">
        <v>2</v>
      </c>
    </row>
    <row r="1464" spans="2:12" ht="15.75" x14ac:dyDescent="0.25">
      <c r="B1464" s="77" t="s">
        <v>4588</v>
      </c>
      <c r="C1464" s="77" t="s">
        <v>4589</v>
      </c>
      <c r="D1464" s="78">
        <v>6</v>
      </c>
      <c r="E1464" s="79">
        <v>111.8</v>
      </c>
      <c r="F1464" s="80">
        <v>670.8</v>
      </c>
      <c r="G1464" s="81">
        <v>2.98</v>
      </c>
      <c r="H1464" s="81">
        <v>17.88</v>
      </c>
      <c r="I1464" s="78" t="s">
        <v>4743</v>
      </c>
      <c r="J1464" s="78">
        <v>0</v>
      </c>
      <c r="K1464" s="78">
        <v>0</v>
      </c>
      <c r="L1464" s="83">
        <v>1</v>
      </c>
    </row>
    <row r="1465" spans="2:12" ht="15.75" x14ac:dyDescent="0.25">
      <c r="B1465" s="77" t="s">
        <v>4590</v>
      </c>
      <c r="C1465" s="77" t="s">
        <v>4591</v>
      </c>
      <c r="D1465" s="78">
        <v>24</v>
      </c>
      <c r="E1465" s="79">
        <v>113.4</v>
      </c>
      <c r="F1465" s="80">
        <v>2721.6</v>
      </c>
      <c r="G1465" s="81">
        <v>3.02</v>
      </c>
      <c r="H1465" s="81">
        <v>72.48</v>
      </c>
      <c r="I1465" s="78" t="s">
        <v>4743</v>
      </c>
      <c r="J1465" s="78">
        <v>0</v>
      </c>
      <c r="K1465" s="78">
        <v>0</v>
      </c>
      <c r="L1465" s="83">
        <v>4</v>
      </c>
    </row>
    <row r="1466" spans="2:12" ht="15.75" x14ac:dyDescent="0.25">
      <c r="B1466" s="77" t="s">
        <v>4592</v>
      </c>
      <c r="C1466" s="77" t="s">
        <v>4593</v>
      </c>
      <c r="D1466" s="78">
        <v>24</v>
      </c>
      <c r="E1466" s="79">
        <v>116.8</v>
      </c>
      <c r="F1466" s="80">
        <v>2803.2</v>
      </c>
      <c r="G1466" s="81">
        <v>3.11</v>
      </c>
      <c r="H1466" s="81">
        <v>74.64</v>
      </c>
      <c r="I1466" s="78" t="s">
        <v>4743</v>
      </c>
      <c r="J1466" s="78">
        <v>0</v>
      </c>
      <c r="K1466" s="78">
        <v>0</v>
      </c>
      <c r="L1466" s="83">
        <v>4</v>
      </c>
    </row>
    <row r="1467" spans="2:12" ht="15.75" x14ac:dyDescent="0.25">
      <c r="B1467" s="77" t="s">
        <v>4594</v>
      </c>
      <c r="C1467" s="77" t="s">
        <v>4595</v>
      </c>
      <c r="D1467" s="78">
        <v>12</v>
      </c>
      <c r="E1467" s="79">
        <v>113.4</v>
      </c>
      <c r="F1467" s="80">
        <v>1360.8</v>
      </c>
      <c r="G1467" s="81">
        <v>3.02</v>
      </c>
      <c r="H1467" s="81">
        <v>36.24</v>
      </c>
      <c r="I1467" s="78" t="s">
        <v>4743</v>
      </c>
      <c r="J1467" s="78">
        <v>0</v>
      </c>
      <c r="K1467" s="78">
        <v>0</v>
      </c>
      <c r="L1467" s="83">
        <v>2</v>
      </c>
    </row>
    <row r="1468" spans="2:12" ht="15.75" x14ac:dyDescent="0.25">
      <c r="B1468" s="77" t="s">
        <v>4596</v>
      </c>
      <c r="C1468" s="77" t="s">
        <v>4597</v>
      </c>
      <c r="D1468" s="78">
        <v>6</v>
      </c>
      <c r="E1468" s="79">
        <v>111.8</v>
      </c>
      <c r="F1468" s="80">
        <v>670.8</v>
      </c>
      <c r="G1468" s="81">
        <v>2.98</v>
      </c>
      <c r="H1468" s="81">
        <v>17.88</v>
      </c>
      <c r="I1468" s="78" t="s">
        <v>4743</v>
      </c>
      <c r="J1468" s="78">
        <v>0</v>
      </c>
      <c r="K1468" s="78">
        <v>0</v>
      </c>
      <c r="L1468" s="83">
        <v>1</v>
      </c>
    </row>
    <row r="1469" spans="2:12" ht="15.75" x14ac:dyDescent="0.25">
      <c r="B1469" s="77" t="s">
        <v>4620</v>
      </c>
      <c r="C1469" s="77" t="s">
        <v>4621</v>
      </c>
      <c r="D1469" s="78">
        <v>18</v>
      </c>
      <c r="E1469" s="79">
        <v>4.8</v>
      </c>
      <c r="F1469" s="80">
        <v>86.4</v>
      </c>
      <c r="G1469" s="81">
        <v>0.25</v>
      </c>
      <c r="H1469" s="81">
        <v>4.5</v>
      </c>
      <c r="I1469" s="78" t="s">
        <v>4743</v>
      </c>
      <c r="J1469" s="78">
        <v>0</v>
      </c>
      <c r="K1469" s="78">
        <v>0</v>
      </c>
      <c r="L1469" s="83">
        <v>3</v>
      </c>
    </row>
    <row r="1470" spans="2:12" ht="15.75" x14ac:dyDescent="0.25">
      <c r="B1470" s="77" t="s">
        <v>4622</v>
      </c>
      <c r="C1470" s="77" t="s">
        <v>4623</v>
      </c>
      <c r="D1470" s="78">
        <v>14</v>
      </c>
      <c r="E1470" s="79">
        <v>235.1</v>
      </c>
      <c r="F1470" s="80">
        <v>3291.4</v>
      </c>
      <c r="G1470" s="81">
        <v>6.19</v>
      </c>
      <c r="H1470" s="81">
        <v>86.66</v>
      </c>
      <c r="I1470" s="78" t="s">
        <v>4742</v>
      </c>
      <c r="J1470" s="78">
        <v>0</v>
      </c>
      <c r="K1470" s="78">
        <v>0</v>
      </c>
      <c r="L1470" s="83">
        <v>2</v>
      </c>
    </row>
    <row r="1471" spans="2:12" ht="15.75" x14ac:dyDescent="0.25">
      <c r="B1471" s="77" t="s">
        <v>4624</v>
      </c>
      <c r="C1471" s="77" t="s">
        <v>4625</v>
      </c>
      <c r="D1471" s="78">
        <v>14</v>
      </c>
      <c r="E1471" s="79">
        <v>232.1</v>
      </c>
      <c r="F1471" s="80">
        <v>3249.4</v>
      </c>
      <c r="G1471" s="81">
        <v>6.11</v>
      </c>
      <c r="H1471" s="81">
        <v>85.54</v>
      </c>
      <c r="I1471" s="78" t="s">
        <v>4742</v>
      </c>
      <c r="J1471" s="78">
        <v>0</v>
      </c>
      <c r="K1471" s="78">
        <v>0</v>
      </c>
      <c r="L1471" s="83">
        <v>2</v>
      </c>
    </row>
    <row r="1472" spans="2:12" ht="15.75" x14ac:dyDescent="0.25">
      <c r="B1472" s="77" t="s">
        <v>4646</v>
      </c>
      <c r="C1472" s="77" t="s">
        <v>4647</v>
      </c>
      <c r="D1472" s="78">
        <v>25</v>
      </c>
      <c r="E1472" s="79">
        <v>53.5</v>
      </c>
      <c r="F1472" s="80">
        <v>1337.5</v>
      </c>
      <c r="G1472" s="81">
        <v>1.73</v>
      </c>
      <c r="H1472" s="81">
        <v>43.25</v>
      </c>
      <c r="I1472" s="78" t="s">
        <v>4742</v>
      </c>
      <c r="J1472" s="78">
        <v>0</v>
      </c>
      <c r="K1472" s="78">
        <v>0</v>
      </c>
      <c r="L1472" s="83">
        <v>4</v>
      </c>
    </row>
    <row r="1473" spans="1:12" ht="15.75" x14ac:dyDescent="0.25">
      <c r="B1473" s="77" t="s">
        <v>4680</v>
      </c>
      <c r="C1473" s="77" t="s">
        <v>4681</v>
      </c>
      <c r="D1473" s="78">
        <v>12</v>
      </c>
      <c r="E1473" s="79">
        <v>28.9</v>
      </c>
      <c r="F1473" s="80">
        <v>346.8</v>
      </c>
      <c r="G1473" s="81">
        <v>0.82</v>
      </c>
      <c r="H1473" s="81">
        <v>9.84</v>
      </c>
      <c r="I1473" s="78" t="s">
        <v>4743</v>
      </c>
      <c r="J1473" s="78">
        <v>0</v>
      </c>
      <c r="K1473" s="78">
        <v>0</v>
      </c>
      <c r="L1473" s="83">
        <v>2</v>
      </c>
    </row>
    <row r="1474" spans="1:12" ht="15.75" x14ac:dyDescent="0.25">
      <c r="B1474" s="77" t="s">
        <v>4690</v>
      </c>
      <c r="C1474" s="77" t="s">
        <v>4691</v>
      </c>
      <c r="D1474" s="78">
        <v>13</v>
      </c>
      <c r="E1474" s="79">
        <v>10.9</v>
      </c>
      <c r="F1474" s="80">
        <v>141.69999999999999</v>
      </c>
      <c r="G1474" s="81">
        <v>0.56999999999999995</v>
      </c>
      <c r="H1474" s="81">
        <v>7.41</v>
      </c>
      <c r="I1474" s="78" t="s">
        <v>4743</v>
      </c>
      <c r="J1474" s="78">
        <v>0</v>
      </c>
      <c r="K1474" s="78">
        <v>0</v>
      </c>
      <c r="L1474" s="83">
        <v>2</v>
      </c>
    </row>
    <row r="1475" spans="1:12" ht="15.75" x14ac:dyDescent="0.25">
      <c r="B1475" s="77" t="s">
        <v>4694</v>
      </c>
      <c r="C1475" s="77" t="s">
        <v>4695</v>
      </c>
      <c r="D1475" s="78">
        <v>12</v>
      </c>
      <c r="E1475" s="79">
        <v>8.8000000000000007</v>
      </c>
      <c r="F1475" s="80">
        <v>105.6</v>
      </c>
      <c r="G1475" s="81">
        <v>0.46</v>
      </c>
      <c r="H1475" s="81">
        <v>5.52</v>
      </c>
      <c r="I1475" s="78" t="s">
        <v>4743</v>
      </c>
      <c r="J1475" s="78">
        <v>0</v>
      </c>
      <c r="K1475" s="78">
        <v>0</v>
      </c>
      <c r="L1475" s="83">
        <v>2</v>
      </c>
    </row>
    <row r="1476" spans="1:12" ht="15.75" x14ac:dyDescent="0.25">
      <c r="B1476" s="77" t="s">
        <v>4696</v>
      </c>
      <c r="C1476" s="77" t="s">
        <v>4697</v>
      </c>
      <c r="D1476" s="78">
        <v>12</v>
      </c>
      <c r="E1476" s="79">
        <v>10.5</v>
      </c>
      <c r="F1476" s="80">
        <v>126</v>
      </c>
      <c r="G1476" s="81">
        <v>0.55000000000000004</v>
      </c>
      <c r="H1476" s="81">
        <v>6.6</v>
      </c>
      <c r="I1476" s="78" t="s">
        <v>4743</v>
      </c>
      <c r="J1476" s="78">
        <v>0</v>
      </c>
      <c r="K1476" s="78">
        <v>0</v>
      </c>
      <c r="L1476" s="83">
        <v>2</v>
      </c>
    </row>
    <row r="1477" spans="1:12" ht="15.75" x14ac:dyDescent="0.25">
      <c r="B1477" s="77" t="s">
        <v>4710</v>
      </c>
      <c r="C1477" s="77" t="s">
        <v>4711</v>
      </c>
      <c r="D1477" s="78">
        <v>11</v>
      </c>
      <c r="E1477" s="79">
        <v>1414.8</v>
      </c>
      <c r="F1477" s="80">
        <v>15562.8</v>
      </c>
      <c r="G1477" s="81">
        <v>34.65</v>
      </c>
      <c r="H1477" s="81">
        <v>381.15</v>
      </c>
      <c r="I1477" s="78" t="s">
        <v>4743</v>
      </c>
      <c r="J1477" s="78">
        <v>0</v>
      </c>
      <c r="K1477" s="78">
        <v>0</v>
      </c>
      <c r="L1477" s="83">
        <v>2</v>
      </c>
    </row>
    <row r="1478" spans="1:12" ht="15.75" x14ac:dyDescent="0.25">
      <c r="B1478" s="77" t="s">
        <v>4712</v>
      </c>
      <c r="C1478" s="77" t="s">
        <v>4713</v>
      </c>
      <c r="D1478" s="78">
        <v>128</v>
      </c>
      <c r="E1478" s="79">
        <v>1.6</v>
      </c>
      <c r="F1478" s="80">
        <v>204.8</v>
      </c>
      <c r="G1478" s="81">
        <v>0.03</v>
      </c>
      <c r="H1478" s="81">
        <v>3.84</v>
      </c>
      <c r="I1478" s="78" t="s">
        <v>4743</v>
      </c>
      <c r="J1478" s="78">
        <v>0</v>
      </c>
      <c r="K1478" s="78">
        <v>0</v>
      </c>
      <c r="L1478" s="83">
        <v>16</v>
      </c>
    </row>
    <row r="1479" spans="1:12" x14ac:dyDescent="0.25">
      <c r="A1479" t="s">
        <v>4794</v>
      </c>
    </row>
    <row r="1480" spans="1:12" ht="15.75" x14ac:dyDescent="0.25">
      <c r="B1480" s="77" t="s">
        <v>3678</v>
      </c>
      <c r="C1480" s="77" t="s">
        <v>3679</v>
      </c>
      <c r="D1480" s="78">
        <v>13</v>
      </c>
      <c r="E1480" s="79">
        <v>45.5</v>
      </c>
      <c r="F1480" s="80">
        <v>591.5</v>
      </c>
      <c r="G1480" s="81">
        <v>1.28</v>
      </c>
      <c r="H1480" s="81">
        <v>16.64</v>
      </c>
      <c r="I1480" s="78" t="s">
        <v>4742</v>
      </c>
      <c r="J1480" s="78">
        <v>0</v>
      </c>
      <c r="K1480" s="78">
        <v>0</v>
      </c>
      <c r="L1480" s="83">
        <v>1</v>
      </c>
    </row>
    <row r="1481" spans="1:12" ht="15.75" x14ac:dyDescent="0.25">
      <c r="B1481" s="77" t="s">
        <v>3694</v>
      </c>
      <c r="C1481" s="77" t="s">
        <v>3695</v>
      </c>
      <c r="D1481" s="78">
        <v>1</v>
      </c>
      <c r="E1481" s="79">
        <v>4542.1000000000004</v>
      </c>
      <c r="F1481" s="80">
        <v>4542.1000000000004</v>
      </c>
      <c r="G1481" s="81">
        <v>57.71</v>
      </c>
      <c r="H1481" s="81">
        <v>57.71</v>
      </c>
      <c r="I1481" s="78" t="s">
        <v>4742</v>
      </c>
      <c r="J1481" s="78">
        <v>0</v>
      </c>
      <c r="K1481" s="78">
        <v>0</v>
      </c>
      <c r="L1481" s="83">
        <v>1</v>
      </c>
    </row>
    <row r="1482" spans="1:12" ht="15.75" x14ac:dyDescent="0.25">
      <c r="B1482" s="77" t="s">
        <v>3696</v>
      </c>
      <c r="C1482" s="77" t="s">
        <v>3697</v>
      </c>
      <c r="D1482" s="78">
        <v>1</v>
      </c>
      <c r="E1482" s="79">
        <v>4552.8999999999996</v>
      </c>
      <c r="F1482" s="80">
        <v>4552.8999999999996</v>
      </c>
      <c r="G1482" s="81">
        <v>57.9</v>
      </c>
      <c r="H1482" s="81">
        <v>57.9</v>
      </c>
      <c r="I1482" s="78" t="s">
        <v>4742</v>
      </c>
      <c r="J1482" s="78">
        <v>0</v>
      </c>
      <c r="K1482" s="78">
        <v>0</v>
      </c>
      <c r="L1482" s="83">
        <v>1</v>
      </c>
    </row>
    <row r="1483" spans="1:12" ht="15.75" x14ac:dyDescent="0.25">
      <c r="B1483" s="77" t="s">
        <v>3740</v>
      </c>
      <c r="C1483" s="77" t="s">
        <v>3741</v>
      </c>
      <c r="D1483" s="78">
        <v>2</v>
      </c>
      <c r="E1483" s="79">
        <v>658.3</v>
      </c>
      <c r="F1483" s="80">
        <v>1316.6</v>
      </c>
      <c r="G1483" s="81">
        <v>12.62</v>
      </c>
      <c r="H1483" s="81">
        <v>25.24</v>
      </c>
      <c r="I1483" s="78" t="s">
        <v>4742</v>
      </c>
      <c r="J1483" s="78">
        <v>0</v>
      </c>
      <c r="K1483" s="78">
        <v>0</v>
      </c>
      <c r="L1483" s="83">
        <v>1</v>
      </c>
    </row>
    <row r="1484" spans="1:12" ht="15.75" x14ac:dyDescent="0.25">
      <c r="B1484" s="77" t="s">
        <v>3756</v>
      </c>
      <c r="C1484" s="77" t="s">
        <v>3757</v>
      </c>
      <c r="D1484" s="78">
        <v>1</v>
      </c>
      <c r="E1484" s="79">
        <v>670.6</v>
      </c>
      <c r="F1484" s="80">
        <v>670.6</v>
      </c>
      <c r="G1484" s="81">
        <v>12.95</v>
      </c>
      <c r="H1484" s="81">
        <v>12.95</v>
      </c>
      <c r="I1484" s="78" t="s">
        <v>4742</v>
      </c>
      <c r="J1484" s="78">
        <v>0</v>
      </c>
      <c r="K1484" s="78">
        <v>0</v>
      </c>
      <c r="L1484" s="83">
        <v>1</v>
      </c>
    </row>
    <row r="1485" spans="1:12" ht="15.75" x14ac:dyDescent="0.25">
      <c r="B1485" s="77" t="s">
        <v>3758</v>
      </c>
      <c r="C1485" s="77" t="s">
        <v>3759</v>
      </c>
      <c r="D1485" s="78">
        <v>1</v>
      </c>
      <c r="E1485" s="79">
        <v>658.3</v>
      </c>
      <c r="F1485" s="80">
        <v>658.3</v>
      </c>
      <c r="G1485" s="81">
        <v>12.62</v>
      </c>
      <c r="H1485" s="81">
        <v>12.62</v>
      </c>
      <c r="I1485" s="78" t="s">
        <v>4742</v>
      </c>
      <c r="J1485" s="78">
        <v>0</v>
      </c>
      <c r="K1485" s="78">
        <v>0</v>
      </c>
      <c r="L1485" s="83">
        <v>1</v>
      </c>
    </row>
    <row r="1486" spans="1:12" ht="15.75" x14ac:dyDescent="0.25">
      <c r="B1486" s="77" t="s">
        <v>3760</v>
      </c>
      <c r="C1486" s="77" t="s">
        <v>3761</v>
      </c>
      <c r="D1486" s="78">
        <v>1</v>
      </c>
      <c r="E1486" s="79">
        <v>670.6</v>
      </c>
      <c r="F1486" s="80">
        <v>670.6</v>
      </c>
      <c r="G1486" s="81">
        <v>12.95</v>
      </c>
      <c r="H1486" s="81">
        <v>12.95</v>
      </c>
      <c r="I1486" s="78" t="s">
        <v>4742</v>
      </c>
      <c r="J1486" s="78">
        <v>0</v>
      </c>
      <c r="K1486" s="78">
        <v>0</v>
      </c>
      <c r="L1486" s="83">
        <v>1</v>
      </c>
    </row>
    <row r="1487" spans="1:12" ht="15.75" x14ac:dyDescent="0.25">
      <c r="B1487" s="77" t="s">
        <v>3770</v>
      </c>
      <c r="C1487" s="77" t="s">
        <v>3771</v>
      </c>
      <c r="D1487" s="78">
        <v>4</v>
      </c>
      <c r="E1487" s="79">
        <v>315.60000000000002</v>
      </c>
      <c r="F1487" s="80">
        <v>1262.4000000000001</v>
      </c>
      <c r="G1487" s="81">
        <v>7.56</v>
      </c>
      <c r="H1487" s="81">
        <v>30.24</v>
      </c>
      <c r="I1487" s="78" t="s">
        <v>4743</v>
      </c>
      <c r="J1487" s="78">
        <v>0</v>
      </c>
      <c r="K1487" s="78">
        <v>0</v>
      </c>
      <c r="L1487" s="83">
        <v>2</v>
      </c>
    </row>
    <row r="1488" spans="1:12" ht="15.75" x14ac:dyDescent="0.25">
      <c r="B1488" s="77" t="s">
        <v>3772</v>
      </c>
      <c r="C1488" s="77" t="s">
        <v>3773</v>
      </c>
      <c r="D1488" s="78">
        <v>4</v>
      </c>
      <c r="E1488" s="79">
        <v>314.39999999999998</v>
      </c>
      <c r="F1488" s="80">
        <v>1257.5999999999999</v>
      </c>
      <c r="G1488" s="81">
        <v>7.56</v>
      </c>
      <c r="H1488" s="81">
        <v>30.24</v>
      </c>
      <c r="I1488" s="78" t="s">
        <v>4743</v>
      </c>
      <c r="J1488" s="78">
        <v>0</v>
      </c>
      <c r="K1488" s="78">
        <v>0</v>
      </c>
      <c r="L1488" s="83">
        <v>2</v>
      </c>
    </row>
    <row r="1489" spans="2:12" ht="15.75" x14ac:dyDescent="0.25">
      <c r="B1489" s="77" t="s">
        <v>3786</v>
      </c>
      <c r="C1489" s="77" t="s">
        <v>3787</v>
      </c>
      <c r="D1489" s="78">
        <v>75</v>
      </c>
      <c r="E1489" s="79">
        <v>118.4</v>
      </c>
      <c r="F1489" s="80">
        <v>8880</v>
      </c>
      <c r="G1489" s="81">
        <v>4.2300000000000004</v>
      </c>
      <c r="H1489" s="81">
        <v>317.25</v>
      </c>
      <c r="I1489" s="78" t="s">
        <v>4743</v>
      </c>
      <c r="J1489" s="78">
        <v>0</v>
      </c>
      <c r="K1489" s="78">
        <v>0</v>
      </c>
      <c r="L1489" s="83">
        <v>14</v>
      </c>
    </row>
    <row r="1490" spans="2:12" ht="15.75" x14ac:dyDescent="0.25">
      <c r="B1490" s="77" t="s">
        <v>3862</v>
      </c>
      <c r="C1490" s="77" t="s">
        <v>3863</v>
      </c>
      <c r="D1490" s="78">
        <v>8</v>
      </c>
      <c r="E1490" s="79">
        <v>3763.7</v>
      </c>
      <c r="F1490" s="80">
        <v>30109.599999999999</v>
      </c>
      <c r="G1490" s="81">
        <v>45.26</v>
      </c>
      <c r="H1490" s="81">
        <v>362.08</v>
      </c>
      <c r="I1490" s="78" t="s">
        <v>4742</v>
      </c>
      <c r="J1490" s="78">
        <v>0</v>
      </c>
      <c r="K1490" s="78">
        <v>0</v>
      </c>
      <c r="L1490" s="83">
        <v>1</v>
      </c>
    </row>
    <row r="1491" spans="2:12" ht="15.75" x14ac:dyDescent="0.25">
      <c r="B1491" s="77" t="s">
        <v>3870</v>
      </c>
      <c r="C1491" s="77" t="s">
        <v>3871</v>
      </c>
      <c r="D1491" s="78">
        <v>1</v>
      </c>
      <c r="E1491" s="79">
        <v>3763.7</v>
      </c>
      <c r="F1491" s="80">
        <v>3763.7</v>
      </c>
      <c r="G1491" s="81">
        <v>45.26</v>
      </c>
      <c r="H1491" s="81">
        <v>45.26</v>
      </c>
      <c r="I1491" s="78" t="s">
        <v>4742</v>
      </c>
      <c r="J1491" s="78">
        <v>0</v>
      </c>
      <c r="K1491" s="78">
        <v>0</v>
      </c>
      <c r="L1491" s="83">
        <v>1</v>
      </c>
    </row>
    <row r="1492" spans="2:12" ht="15.75" x14ac:dyDescent="0.25">
      <c r="B1492" s="77" t="s">
        <v>3954</v>
      </c>
      <c r="C1492" s="77" t="s">
        <v>3955</v>
      </c>
      <c r="D1492" s="78">
        <v>66</v>
      </c>
      <c r="E1492" s="79">
        <v>8.4</v>
      </c>
      <c r="F1492" s="80">
        <v>554.4</v>
      </c>
      <c r="G1492" s="81">
        <v>0.13</v>
      </c>
      <c r="H1492" s="81">
        <v>8.58</v>
      </c>
      <c r="I1492" s="78" t="s">
        <v>4743</v>
      </c>
      <c r="J1492" s="78">
        <v>0</v>
      </c>
      <c r="K1492" s="78">
        <v>0</v>
      </c>
      <c r="L1492" s="83">
        <v>9</v>
      </c>
    </row>
    <row r="1493" spans="2:12" ht="15.75" x14ac:dyDescent="0.25">
      <c r="B1493" s="77" t="s">
        <v>3956</v>
      </c>
      <c r="C1493" s="77" t="s">
        <v>3957</v>
      </c>
      <c r="D1493" s="78">
        <v>66</v>
      </c>
      <c r="E1493" s="79">
        <v>2.2000000000000002</v>
      </c>
      <c r="F1493" s="80">
        <v>145.19999999999999</v>
      </c>
      <c r="G1493" s="81">
        <v>0.12</v>
      </c>
      <c r="H1493" s="81">
        <v>7.92</v>
      </c>
      <c r="I1493" s="78" t="s">
        <v>4743</v>
      </c>
      <c r="J1493" s="78">
        <v>0</v>
      </c>
      <c r="K1493" s="78">
        <v>0</v>
      </c>
      <c r="L1493" s="83">
        <v>9</v>
      </c>
    </row>
    <row r="1494" spans="2:12" ht="15.75" x14ac:dyDescent="0.25">
      <c r="B1494" s="77" t="s">
        <v>3958</v>
      </c>
      <c r="C1494" s="77" t="s">
        <v>3959</v>
      </c>
      <c r="D1494" s="78">
        <v>40</v>
      </c>
      <c r="E1494" s="79">
        <v>2.1</v>
      </c>
      <c r="F1494" s="80">
        <v>84</v>
      </c>
      <c r="G1494" s="81">
        <v>0.05</v>
      </c>
      <c r="H1494" s="81">
        <v>2</v>
      </c>
      <c r="I1494" s="78" t="s">
        <v>4743</v>
      </c>
      <c r="J1494" s="78">
        <v>0</v>
      </c>
      <c r="K1494" s="78">
        <v>0</v>
      </c>
      <c r="L1494" s="83">
        <v>12</v>
      </c>
    </row>
    <row r="1495" spans="2:12" ht="15.75" x14ac:dyDescent="0.25">
      <c r="B1495" s="77" t="s">
        <v>3960</v>
      </c>
      <c r="C1495" s="77" t="s">
        <v>3961</v>
      </c>
      <c r="D1495" s="78">
        <v>40</v>
      </c>
      <c r="E1495" s="79">
        <v>0.7</v>
      </c>
      <c r="F1495" s="80">
        <v>28</v>
      </c>
      <c r="G1495" s="81">
        <v>0.04</v>
      </c>
      <c r="H1495" s="81">
        <v>1.6</v>
      </c>
      <c r="I1495" s="78" t="s">
        <v>4743</v>
      </c>
      <c r="J1495" s="78">
        <v>0</v>
      </c>
      <c r="K1495" s="78">
        <v>0</v>
      </c>
      <c r="L1495" s="83">
        <v>12</v>
      </c>
    </row>
    <row r="1496" spans="2:12" ht="15.75" x14ac:dyDescent="0.25">
      <c r="B1496" s="77" t="s">
        <v>3992</v>
      </c>
      <c r="C1496" s="77" t="s">
        <v>3993</v>
      </c>
      <c r="D1496" s="78">
        <v>1</v>
      </c>
      <c r="E1496" s="79">
        <v>1575.5</v>
      </c>
      <c r="F1496" s="80">
        <v>1575.5</v>
      </c>
      <c r="G1496" s="81">
        <v>34.68</v>
      </c>
      <c r="H1496" s="81">
        <v>34.68</v>
      </c>
      <c r="I1496" s="78" t="s">
        <v>4742</v>
      </c>
      <c r="J1496" s="78">
        <v>0</v>
      </c>
      <c r="K1496" s="78">
        <v>0</v>
      </c>
      <c r="L1496" s="83">
        <v>1</v>
      </c>
    </row>
    <row r="1497" spans="2:12" ht="15.75" x14ac:dyDescent="0.25">
      <c r="B1497" s="77" t="s">
        <v>3994</v>
      </c>
      <c r="C1497" s="77" t="s">
        <v>3995</v>
      </c>
      <c r="D1497" s="78">
        <v>1</v>
      </c>
      <c r="E1497" s="79">
        <v>232.4</v>
      </c>
      <c r="F1497" s="80">
        <v>232.4</v>
      </c>
      <c r="G1497" s="81">
        <v>4.62</v>
      </c>
      <c r="H1497" s="81">
        <v>4.62</v>
      </c>
      <c r="I1497" s="78" t="s">
        <v>4742</v>
      </c>
      <c r="J1497" s="78">
        <v>0</v>
      </c>
      <c r="K1497" s="78">
        <v>0</v>
      </c>
      <c r="L1497" s="83">
        <v>1</v>
      </c>
    </row>
    <row r="1498" spans="2:12" ht="15.75" x14ac:dyDescent="0.25">
      <c r="B1498" s="77" t="s">
        <v>3996</v>
      </c>
      <c r="C1498" s="77" t="s">
        <v>3997</v>
      </c>
      <c r="D1498" s="78">
        <v>1</v>
      </c>
      <c r="E1498" s="79">
        <v>1575.5</v>
      </c>
      <c r="F1498" s="80">
        <v>1575.5</v>
      </c>
      <c r="G1498" s="81">
        <v>34.68</v>
      </c>
      <c r="H1498" s="81">
        <v>34.68</v>
      </c>
      <c r="I1498" s="78" t="s">
        <v>4742</v>
      </c>
      <c r="J1498" s="78">
        <v>0</v>
      </c>
      <c r="K1498" s="78">
        <v>0</v>
      </c>
      <c r="L1498" s="83">
        <v>1</v>
      </c>
    </row>
    <row r="1499" spans="2:12" ht="15.75" x14ac:dyDescent="0.25">
      <c r="B1499" s="77" t="s">
        <v>3998</v>
      </c>
      <c r="C1499" s="77" t="s">
        <v>3999</v>
      </c>
      <c r="D1499" s="78">
        <v>1</v>
      </c>
      <c r="E1499" s="79">
        <v>235.8</v>
      </c>
      <c r="F1499" s="80">
        <v>235.8</v>
      </c>
      <c r="G1499" s="81">
        <v>4.6500000000000004</v>
      </c>
      <c r="H1499" s="81">
        <v>4.6500000000000004</v>
      </c>
      <c r="I1499" s="78" t="s">
        <v>4742</v>
      </c>
      <c r="J1499" s="78">
        <v>0</v>
      </c>
      <c r="K1499" s="78">
        <v>0</v>
      </c>
      <c r="L1499" s="83">
        <v>1</v>
      </c>
    </row>
    <row r="1500" spans="2:12" ht="15.75" x14ac:dyDescent="0.25">
      <c r="B1500" s="77" t="s">
        <v>4014</v>
      </c>
      <c r="C1500" s="77" t="s">
        <v>4015</v>
      </c>
      <c r="D1500" s="78">
        <v>1</v>
      </c>
      <c r="E1500" s="79">
        <v>1779.2</v>
      </c>
      <c r="F1500" s="80">
        <v>1779.2</v>
      </c>
      <c r="G1500" s="81">
        <v>22.16</v>
      </c>
      <c r="H1500" s="81">
        <v>22.16</v>
      </c>
      <c r="I1500" s="78" t="s">
        <v>4742</v>
      </c>
      <c r="J1500" s="78">
        <v>1</v>
      </c>
      <c r="K1500" s="78">
        <v>1779.2</v>
      </c>
      <c r="L1500" s="83">
        <v>0</v>
      </c>
    </row>
    <row r="1501" spans="2:12" ht="15.75" x14ac:dyDescent="0.25">
      <c r="B1501" s="77" t="s">
        <v>4058</v>
      </c>
      <c r="C1501" s="77" t="s">
        <v>4059</v>
      </c>
      <c r="D1501" s="78">
        <v>1</v>
      </c>
      <c r="E1501" s="79">
        <v>368.9</v>
      </c>
      <c r="F1501" s="80">
        <v>368.9</v>
      </c>
      <c r="G1501" s="81">
        <v>12.26</v>
      </c>
      <c r="H1501" s="81">
        <v>12.26</v>
      </c>
      <c r="I1501" s="78" t="s">
        <v>4743</v>
      </c>
      <c r="J1501" s="78">
        <v>0</v>
      </c>
      <c r="K1501" s="78">
        <v>0</v>
      </c>
      <c r="L1501" s="83">
        <v>1</v>
      </c>
    </row>
    <row r="1502" spans="2:12" ht="15.75" x14ac:dyDescent="0.25">
      <c r="B1502" s="77" t="s">
        <v>4064</v>
      </c>
      <c r="C1502" s="77" t="s">
        <v>4065</v>
      </c>
      <c r="D1502" s="78">
        <v>40</v>
      </c>
      <c r="E1502" s="79">
        <v>1.5</v>
      </c>
      <c r="F1502" s="80">
        <v>60</v>
      </c>
      <c r="G1502" s="81">
        <v>0.04</v>
      </c>
      <c r="H1502" s="81">
        <v>1.6</v>
      </c>
      <c r="I1502" s="78" t="s">
        <v>4743</v>
      </c>
      <c r="J1502" s="78">
        <v>0</v>
      </c>
      <c r="K1502" s="78">
        <v>0</v>
      </c>
      <c r="L1502" s="83">
        <v>4</v>
      </c>
    </row>
    <row r="1503" spans="2:12" ht="15.75" x14ac:dyDescent="0.25">
      <c r="B1503" s="77" t="s">
        <v>4094</v>
      </c>
      <c r="C1503" s="77" t="s">
        <v>4095</v>
      </c>
      <c r="D1503" s="78">
        <v>11</v>
      </c>
      <c r="E1503" s="79">
        <v>219.6</v>
      </c>
      <c r="F1503" s="80">
        <v>2415.6</v>
      </c>
      <c r="G1503" s="81">
        <v>10.69</v>
      </c>
      <c r="H1503" s="81">
        <v>117.59</v>
      </c>
      <c r="I1503" s="78" t="s">
        <v>4743</v>
      </c>
      <c r="J1503" s="78">
        <v>0</v>
      </c>
      <c r="K1503" s="78">
        <v>0</v>
      </c>
      <c r="L1503" s="83">
        <v>2</v>
      </c>
    </row>
    <row r="1504" spans="2:12" ht="15.75" x14ac:dyDescent="0.25">
      <c r="B1504" s="77" t="s">
        <v>4096</v>
      </c>
      <c r="C1504" s="77" t="s">
        <v>4097</v>
      </c>
      <c r="D1504" s="78">
        <v>11</v>
      </c>
      <c r="E1504" s="79">
        <v>201.5</v>
      </c>
      <c r="F1504" s="80">
        <v>2216.5</v>
      </c>
      <c r="G1504" s="81">
        <v>9.8000000000000007</v>
      </c>
      <c r="H1504" s="81">
        <v>107.8</v>
      </c>
      <c r="I1504" s="78" t="s">
        <v>4743</v>
      </c>
      <c r="J1504" s="78">
        <v>0</v>
      </c>
      <c r="K1504" s="78">
        <v>0</v>
      </c>
      <c r="L1504" s="83">
        <v>2</v>
      </c>
    </row>
    <row r="1505" spans="2:12" ht="15.75" x14ac:dyDescent="0.25">
      <c r="B1505" s="77" t="s">
        <v>4098</v>
      </c>
      <c r="C1505" s="77" t="s">
        <v>4099</v>
      </c>
      <c r="D1505" s="78">
        <v>3</v>
      </c>
      <c r="E1505" s="79">
        <v>165.6</v>
      </c>
      <c r="F1505" s="80">
        <v>496.8</v>
      </c>
      <c r="G1505" s="81">
        <v>8.07</v>
      </c>
      <c r="H1505" s="81">
        <v>24.21</v>
      </c>
      <c r="I1505" s="78" t="s">
        <v>4743</v>
      </c>
      <c r="J1505" s="78">
        <v>0</v>
      </c>
      <c r="K1505" s="78">
        <v>0</v>
      </c>
      <c r="L1505" s="83">
        <v>1</v>
      </c>
    </row>
    <row r="1506" spans="2:12" ht="15.75" x14ac:dyDescent="0.25">
      <c r="B1506" s="77" t="s">
        <v>4100</v>
      </c>
      <c r="C1506" s="77" t="s">
        <v>4101</v>
      </c>
      <c r="D1506" s="78">
        <v>3</v>
      </c>
      <c r="E1506" s="79">
        <v>275.7</v>
      </c>
      <c r="F1506" s="80">
        <v>827.1</v>
      </c>
      <c r="G1506" s="81">
        <v>13.4</v>
      </c>
      <c r="H1506" s="81">
        <v>40.200000000000003</v>
      </c>
      <c r="I1506" s="78" t="s">
        <v>4743</v>
      </c>
      <c r="J1506" s="78">
        <v>0</v>
      </c>
      <c r="K1506" s="78">
        <v>0</v>
      </c>
      <c r="L1506" s="83">
        <v>1</v>
      </c>
    </row>
    <row r="1507" spans="2:12" ht="15.75" x14ac:dyDescent="0.25">
      <c r="B1507" s="77" t="s">
        <v>4102</v>
      </c>
      <c r="C1507" s="77" t="s">
        <v>4103</v>
      </c>
      <c r="D1507" s="78">
        <v>3</v>
      </c>
      <c r="E1507" s="79">
        <v>256</v>
      </c>
      <c r="F1507" s="80">
        <v>768</v>
      </c>
      <c r="G1507" s="81">
        <v>12.45</v>
      </c>
      <c r="H1507" s="81">
        <v>37.35</v>
      </c>
      <c r="I1507" s="78" t="s">
        <v>4743</v>
      </c>
      <c r="J1507" s="78">
        <v>0</v>
      </c>
      <c r="K1507" s="78">
        <v>0</v>
      </c>
      <c r="L1507" s="83">
        <v>1</v>
      </c>
    </row>
    <row r="1508" spans="2:12" ht="15.75" x14ac:dyDescent="0.25">
      <c r="B1508" s="77" t="s">
        <v>4104</v>
      </c>
      <c r="C1508" s="77" t="s">
        <v>4105</v>
      </c>
      <c r="D1508" s="78">
        <v>2</v>
      </c>
      <c r="E1508" s="79">
        <v>226.8</v>
      </c>
      <c r="F1508" s="80">
        <v>453.6</v>
      </c>
      <c r="G1508" s="81">
        <v>11.03</v>
      </c>
      <c r="H1508" s="81">
        <v>22.06</v>
      </c>
      <c r="I1508" s="78" t="s">
        <v>4743</v>
      </c>
      <c r="J1508" s="78">
        <v>0</v>
      </c>
      <c r="K1508" s="78">
        <v>0</v>
      </c>
      <c r="L1508" s="83">
        <v>1</v>
      </c>
    </row>
    <row r="1509" spans="2:12" ht="15.75" x14ac:dyDescent="0.25">
      <c r="B1509" s="77" t="s">
        <v>4114</v>
      </c>
      <c r="C1509" s="77" t="s">
        <v>4115</v>
      </c>
      <c r="D1509" s="78">
        <v>10</v>
      </c>
      <c r="E1509" s="79">
        <v>201.3</v>
      </c>
      <c r="F1509" s="80">
        <v>2013</v>
      </c>
      <c r="G1509" s="81">
        <v>9.7899999999999991</v>
      </c>
      <c r="H1509" s="81">
        <v>97.9</v>
      </c>
      <c r="I1509" s="78" t="s">
        <v>4743</v>
      </c>
      <c r="J1509" s="78">
        <v>0</v>
      </c>
      <c r="K1509" s="78">
        <v>0</v>
      </c>
      <c r="L1509" s="83">
        <v>2</v>
      </c>
    </row>
    <row r="1510" spans="2:12" ht="15.75" x14ac:dyDescent="0.25">
      <c r="B1510" s="77" t="s">
        <v>4246</v>
      </c>
      <c r="C1510" s="77" t="s">
        <v>4247</v>
      </c>
      <c r="D1510" s="78">
        <v>5</v>
      </c>
      <c r="E1510" s="79">
        <v>230.7</v>
      </c>
      <c r="F1510" s="80">
        <v>1153.5</v>
      </c>
      <c r="G1510" s="81">
        <v>11.22</v>
      </c>
      <c r="H1510" s="81">
        <v>56.1</v>
      </c>
      <c r="I1510" s="78" t="s">
        <v>4743</v>
      </c>
      <c r="J1510" s="78">
        <v>0</v>
      </c>
      <c r="K1510" s="78">
        <v>0</v>
      </c>
      <c r="L1510" s="83">
        <v>2</v>
      </c>
    </row>
    <row r="1511" spans="2:12" ht="15.75" x14ac:dyDescent="0.25">
      <c r="B1511" s="77" t="s">
        <v>4252</v>
      </c>
      <c r="C1511" s="77" t="s">
        <v>4253</v>
      </c>
      <c r="D1511" s="78">
        <v>5</v>
      </c>
      <c r="E1511" s="79">
        <v>213.8</v>
      </c>
      <c r="F1511" s="80">
        <v>1069</v>
      </c>
      <c r="G1511" s="81">
        <v>10.39</v>
      </c>
      <c r="H1511" s="81">
        <v>51.95</v>
      </c>
      <c r="I1511" s="78" t="s">
        <v>4743</v>
      </c>
      <c r="J1511" s="78">
        <v>0</v>
      </c>
      <c r="K1511" s="78">
        <v>0</v>
      </c>
      <c r="L1511" s="83">
        <v>2</v>
      </c>
    </row>
    <row r="1512" spans="2:12" ht="15.75" x14ac:dyDescent="0.25">
      <c r="B1512" s="77" t="s">
        <v>4262</v>
      </c>
      <c r="C1512" s="77" t="s">
        <v>4263</v>
      </c>
      <c r="D1512" s="78">
        <v>1</v>
      </c>
      <c r="E1512" s="79">
        <v>281.39999999999998</v>
      </c>
      <c r="F1512" s="80">
        <v>281.39999999999998</v>
      </c>
      <c r="G1512" s="81">
        <v>13.68</v>
      </c>
      <c r="H1512" s="81">
        <v>13.68</v>
      </c>
      <c r="I1512" s="78" t="s">
        <v>4743</v>
      </c>
      <c r="J1512" s="78">
        <v>0</v>
      </c>
      <c r="K1512" s="78">
        <v>0</v>
      </c>
      <c r="L1512" s="83">
        <v>1</v>
      </c>
    </row>
    <row r="1513" spans="2:12" ht="15.75" x14ac:dyDescent="0.25">
      <c r="B1513" s="77" t="s">
        <v>4264</v>
      </c>
      <c r="C1513" s="77" t="s">
        <v>4265</v>
      </c>
      <c r="D1513" s="78">
        <v>1</v>
      </c>
      <c r="E1513" s="79">
        <v>261.5</v>
      </c>
      <c r="F1513" s="80">
        <v>261.5</v>
      </c>
      <c r="G1513" s="81">
        <v>12.73</v>
      </c>
      <c r="H1513" s="81">
        <v>12.73</v>
      </c>
      <c r="I1513" s="78" t="s">
        <v>4743</v>
      </c>
      <c r="J1513" s="78">
        <v>0</v>
      </c>
      <c r="K1513" s="78">
        <v>0</v>
      </c>
      <c r="L1513" s="83">
        <v>1</v>
      </c>
    </row>
    <row r="1514" spans="2:12" ht="15.75" x14ac:dyDescent="0.25">
      <c r="B1514" s="77" t="s">
        <v>4266</v>
      </c>
      <c r="C1514" s="77" t="s">
        <v>4267</v>
      </c>
      <c r="D1514" s="78">
        <v>1</v>
      </c>
      <c r="E1514" s="79">
        <v>165.5</v>
      </c>
      <c r="F1514" s="80">
        <v>165.5</v>
      </c>
      <c r="G1514" s="81">
        <v>8.06</v>
      </c>
      <c r="H1514" s="81">
        <v>8.06</v>
      </c>
      <c r="I1514" s="78" t="s">
        <v>4743</v>
      </c>
      <c r="J1514" s="78">
        <v>0</v>
      </c>
      <c r="K1514" s="78">
        <v>0</v>
      </c>
      <c r="L1514" s="83">
        <v>1</v>
      </c>
    </row>
    <row r="1515" spans="2:12" ht="15.75" x14ac:dyDescent="0.25">
      <c r="B1515" s="77" t="s">
        <v>4268</v>
      </c>
      <c r="C1515" s="77" t="s">
        <v>4269</v>
      </c>
      <c r="D1515" s="78">
        <v>1</v>
      </c>
      <c r="E1515" s="79">
        <v>275.5</v>
      </c>
      <c r="F1515" s="80">
        <v>275.5</v>
      </c>
      <c r="G1515" s="81">
        <v>13.39</v>
      </c>
      <c r="H1515" s="81">
        <v>13.39</v>
      </c>
      <c r="I1515" s="78" t="s">
        <v>4743</v>
      </c>
      <c r="J1515" s="78">
        <v>0</v>
      </c>
      <c r="K1515" s="78">
        <v>0</v>
      </c>
      <c r="L1515" s="83">
        <v>1</v>
      </c>
    </row>
    <row r="1516" spans="2:12" ht="15.75" x14ac:dyDescent="0.25">
      <c r="B1516" s="77" t="s">
        <v>4270</v>
      </c>
      <c r="C1516" s="77" t="s">
        <v>4271</v>
      </c>
      <c r="D1516" s="78">
        <v>1</v>
      </c>
      <c r="E1516" s="79">
        <v>255.9</v>
      </c>
      <c r="F1516" s="80">
        <v>255.9</v>
      </c>
      <c r="G1516" s="81">
        <v>12.45</v>
      </c>
      <c r="H1516" s="81">
        <v>12.45</v>
      </c>
      <c r="I1516" s="78" t="s">
        <v>4743</v>
      </c>
      <c r="J1516" s="78">
        <v>0</v>
      </c>
      <c r="K1516" s="78">
        <v>0</v>
      </c>
      <c r="L1516" s="83">
        <v>1</v>
      </c>
    </row>
    <row r="1517" spans="2:12" ht="15.75" x14ac:dyDescent="0.25">
      <c r="B1517" s="77" t="s">
        <v>4272</v>
      </c>
      <c r="C1517" s="77" t="s">
        <v>4273</v>
      </c>
      <c r="D1517" s="78">
        <v>1</v>
      </c>
      <c r="E1517" s="79">
        <v>226.7</v>
      </c>
      <c r="F1517" s="80">
        <v>226.7</v>
      </c>
      <c r="G1517" s="81">
        <v>11.02</v>
      </c>
      <c r="H1517" s="81">
        <v>11.02</v>
      </c>
      <c r="I1517" s="78" t="s">
        <v>4743</v>
      </c>
      <c r="J1517" s="78">
        <v>0</v>
      </c>
      <c r="K1517" s="78">
        <v>0</v>
      </c>
      <c r="L1517" s="83">
        <v>1</v>
      </c>
    </row>
    <row r="1518" spans="2:12" ht="15.75" x14ac:dyDescent="0.25">
      <c r="B1518" s="77" t="s">
        <v>4274</v>
      </c>
      <c r="C1518" s="77" t="s">
        <v>4275</v>
      </c>
      <c r="D1518" s="78">
        <v>1</v>
      </c>
      <c r="E1518" s="79">
        <v>281.60000000000002</v>
      </c>
      <c r="F1518" s="80">
        <v>281.60000000000002</v>
      </c>
      <c r="G1518" s="81">
        <v>13.69</v>
      </c>
      <c r="H1518" s="81">
        <v>13.69</v>
      </c>
      <c r="I1518" s="78" t="s">
        <v>4743</v>
      </c>
      <c r="J1518" s="78">
        <v>0</v>
      </c>
      <c r="K1518" s="78">
        <v>0</v>
      </c>
      <c r="L1518" s="83">
        <v>1</v>
      </c>
    </row>
    <row r="1519" spans="2:12" ht="15.75" x14ac:dyDescent="0.25">
      <c r="B1519" s="77" t="s">
        <v>4276</v>
      </c>
      <c r="C1519" s="77" t="s">
        <v>4277</v>
      </c>
      <c r="D1519" s="78">
        <v>1</v>
      </c>
      <c r="E1519" s="79">
        <v>261.7</v>
      </c>
      <c r="F1519" s="80">
        <v>261.7</v>
      </c>
      <c r="G1519" s="81">
        <v>12.74</v>
      </c>
      <c r="H1519" s="81">
        <v>12.74</v>
      </c>
      <c r="I1519" s="78" t="s">
        <v>4743</v>
      </c>
      <c r="J1519" s="78">
        <v>0</v>
      </c>
      <c r="K1519" s="78">
        <v>0</v>
      </c>
      <c r="L1519" s="83">
        <v>1</v>
      </c>
    </row>
    <row r="1520" spans="2:12" ht="15.75" x14ac:dyDescent="0.25">
      <c r="B1520" s="77" t="s">
        <v>4338</v>
      </c>
      <c r="C1520" s="77" t="s">
        <v>4339</v>
      </c>
      <c r="D1520" s="78">
        <v>100</v>
      </c>
      <c r="E1520" s="79">
        <v>49</v>
      </c>
      <c r="F1520" s="80">
        <v>4900</v>
      </c>
      <c r="G1520" s="81">
        <v>14.89</v>
      </c>
      <c r="H1520" s="81">
        <v>1489</v>
      </c>
      <c r="I1520" s="78" t="s">
        <v>4743</v>
      </c>
      <c r="J1520" s="78">
        <v>0</v>
      </c>
      <c r="K1520" s="78">
        <v>0</v>
      </c>
      <c r="L1520" s="83">
        <v>16</v>
      </c>
    </row>
    <row r="1521" spans="2:12" ht="15.75" x14ac:dyDescent="0.25">
      <c r="B1521" s="77" t="s">
        <v>4340</v>
      </c>
      <c r="C1521" s="77" t="s">
        <v>4341</v>
      </c>
      <c r="D1521" s="78">
        <v>100</v>
      </c>
      <c r="E1521" s="79">
        <v>47</v>
      </c>
      <c r="F1521" s="80">
        <v>4700</v>
      </c>
      <c r="G1521" s="81">
        <v>14.26</v>
      </c>
      <c r="H1521" s="81">
        <v>1426</v>
      </c>
      <c r="I1521" s="78" t="s">
        <v>4743</v>
      </c>
      <c r="J1521" s="78">
        <v>0</v>
      </c>
      <c r="K1521" s="78">
        <v>0</v>
      </c>
      <c r="L1521" s="83">
        <v>16</v>
      </c>
    </row>
    <row r="1522" spans="2:12" ht="15.75" x14ac:dyDescent="0.25">
      <c r="B1522" s="77" t="s">
        <v>4342</v>
      </c>
      <c r="C1522" s="77" t="s">
        <v>4343</v>
      </c>
      <c r="D1522" s="78">
        <v>77</v>
      </c>
      <c r="E1522" s="79">
        <v>70.599999999999994</v>
      </c>
      <c r="F1522" s="80">
        <v>5436.2</v>
      </c>
      <c r="G1522" s="81">
        <v>24.34</v>
      </c>
      <c r="H1522" s="81">
        <v>1874.18</v>
      </c>
      <c r="I1522" s="78" t="s">
        <v>4755</v>
      </c>
      <c r="J1522" s="78">
        <v>0</v>
      </c>
      <c r="K1522" s="78">
        <v>0</v>
      </c>
      <c r="L1522" s="83">
        <v>12</v>
      </c>
    </row>
    <row r="1523" spans="2:12" ht="15.75" x14ac:dyDescent="0.25">
      <c r="B1523" s="77" t="s">
        <v>4344</v>
      </c>
      <c r="C1523" s="77" t="s">
        <v>4345</v>
      </c>
      <c r="D1523" s="78">
        <v>74</v>
      </c>
      <c r="E1523" s="79">
        <v>23.6</v>
      </c>
      <c r="F1523" s="80">
        <v>1746.4</v>
      </c>
      <c r="G1523" s="81">
        <v>8.14</v>
      </c>
      <c r="H1523" s="81">
        <v>602.36</v>
      </c>
      <c r="I1523" s="78" t="s">
        <v>4755</v>
      </c>
      <c r="J1523" s="78">
        <v>0</v>
      </c>
      <c r="K1523" s="78">
        <v>0</v>
      </c>
      <c r="L1523" s="83">
        <v>11</v>
      </c>
    </row>
    <row r="1524" spans="2:12" ht="15.75" x14ac:dyDescent="0.25">
      <c r="B1524" s="77" t="s">
        <v>4346</v>
      </c>
      <c r="C1524" s="77" t="s">
        <v>4347</v>
      </c>
      <c r="D1524" s="78">
        <v>74</v>
      </c>
      <c r="E1524" s="79">
        <v>22.9</v>
      </c>
      <c r="F1524" s="80">
        <v>1694.6</v>
      </c>
      <c r="G1524" s="81">
        <v>7.89</v>
      </c>
      <c r="H1524" s="81">
        <v>583.86</v>
      </c>
      <c r="I1524" s="78" t="s">
        <v>4755</v>
      </c>
      <c r="J1524" s="78">
        <v>0</v>
      </c>
      <c r="K1524" s="78">
        <v>0</v>
      </c>
      <c r="L1524" s="83">
        <v>11</v>
      </c>
    </row>
    <row r="1525" spans="2:12" ht="15.75" x14ac:dyDescent="0.25">
      <c r="B1525" s="77" t="s">
        <v>4482</v>
      </c>
      <c r="C1525" s="77" t="s">
        <v>4483</v>
      </c>
      <c r="D1525" s="78">
        <v>50</v>
      </c>
      <c r="E1525" s="79">
        <v>24.3</v>
      </c>
      <c r="F1525" s="80">
        <v>1215</v>
      </c>
      <c r="G1525" s="81">
        <v>0.94</v>
      </c>
      <c r="H1525" s="81">
        <v>47</v>
      </c>
      <c r="I1525" s="78" t="s">
        <v>4743</v>
      </c>
      <c r="J1525" s="78">
        <v>0</v>
      </c>
      <c r="K1525" s="78">
        <v>0</v>
      </c>
      <c r="L1525" s="83">
        <v>7</v>
      </c>
    </row>
    <row r="1526" spans="2:12" ht="15.75" x14ac:dyDescent="0.25">
      <c r="B1526" s="77" t="s">
        <v>4496</v>
      </c>
      <c r="C1526" s="77" t="s">
        <v>4497</v>
      </c>
      <c r="D1526" s="78">
        <v>12</v>
      </c>
      <c r="E1526" s="79">
        <v>104.8</v>
      </c>
      <c r="F1526" s="80">
        <v>1257.5999999999999</v>
      </c>
      <c r="G1526" s="81">
        <v>3.91</v>
      </c>
      <c r="H1526" s="81">
        <v>46.92</v>
      </c>
      <c r="I1526" s="78" t="s">
        <v>4743</v>
      </c>
      <c r="J1526" s="78">
        <v>0</v>
      </c>
      <c r="K1526" s="78">
        <v>0</v>
      </c>
      <c r="L1526" s="83">
        <v>2</v>
      </c>
    </row>
    <row r="1527" spans="2:12" ht="15.75" x14ac:dyDescent="0.25">
      <c r="B1527" s="77" t="s">
        <v>4498</v>
      </c>
      <c r="C1527" s="77" t="s">
        <v>4499</v>
      </c>
      <c r="D1527" s="78">
        <v>66</v>
      </c>
      <c r="E1527" s="79">
        <v>104</v>
      </c>
      <c r="F1527" s="80">
        <v>6864</v>
      </c>
      <c r="G1527" s="81">
        <v>3.88</v>
      </c>
      <c r="H1527" s="81">
        <v>256.08</v>
      </c>
      <c r="I1527" s="78" t="s">
        <v>4743</v>
      </c>
      <c r="J1527" s="78">
        <v>0</v>
      </c>
      <c r="K1527" s="78">
        <v>0</v>
      </c>
      <c r="L1527" s="83">
        <v>12</v>
      </c>
    </row>
    <row r="1528" spans="2:12" ht="15.75" x14ac:dyDescent="0.25">
      <c r="B1528" s="77" t="s">
        <v>4508</v>
      </c>
      <c r="C1528" s="77" t="s">
        <v>4509</v>
      </c>
      <c r="D1528" s="78">
        <v>26</v>
      </c>
      <c r="E1528" s="79">
        <v>1</v>
      </c>
      <c r="F1528" s="80">
        <v>26</v>
      </c>
      <c r="G1528" s="81">
        <v>0.05</v>
      </c>
      <c r="H1528" s="81">
        <v>1.3</v>
      </c>
      <c r="I1528" s="78" t="s">
        <v>4743</v>
      </c>
      <c r="J1528" s="78">
        <v>0</v>
      </c>
      <c r="K1528" s="78">
        <v>0</v>
      </c>
      <c r="L1528" s="83">
        <v>3</v>
      </c>
    </row>
    <row r="1529" spans="2:12" ht="15.75" x14ac:dyDescent="0.25">
      <c r="B1529" s="77" t="s">
        <v>4510</v>
      </c>
      <c r="C1529" s="77" t="s">
        <v>4511</v>
      </c>
      <c r="D1529" s="78">
        <v>22</v>
      </c>
      <c r="E1529" s="79">
        <v>5.0999999999999996</v>
      </c>
      <c r="F1529" s="80">
        <v>112.2</v>
      </c>
      <c r="G1529" s="81">
        <v>0.22</v>
      </c>
      <c r="H1529" s="81">
        <v>4.84</v>
      </c>
      <c r="I1529" s="78" t="s">
        <v>4743</v>
      </c>
      <c r="J1529" s="78">
        <v>0</v>
      </c>
      <c r="K1529" s="78">
        <v>0</v>
      </c>
      <c r="L1529" s="83">
        <v>2</v>
      </c>
    </row>
    <row r="1530" spans="2:12" ht="15.75" x14ac:dyDescent="0.25">
      <c r="B1530" s="77" t="s">
        <v>4516</v>
      </c>
      <c r="C1530" s="77" t="s">
        <v>4517</v>
      </c>
      <c r="D1530" s="78">
        <v>24</v>
      </c>
      <c r="E1530" s="79">
        <v>185</v>
      </c>
      <c r="F1530" s="80">
        <v>4440</v>
      </c>
      <c r="G1530" s="81">
        <v>6.49</v>
      </c>
      <c r="H1530" s="81">
        <v>155.76</v>
      </c>
      <c r="I1530" s="78" t="s">
        <v>4743</v>
      </c>
      <c r="J1530" s="78">
        <v>0</v>
      </c>
      <c r="K1530" s="78">
        <v>0</v>
      </c>
      <c r="L1530" s="83">
        <v>4</v>
      </c>
    </row>
    <row r="1531" spans="2:12" ht="15.75" x14ac:dyDescent="0.25">
      <c r="B1531" s="77" t="s">
        <v>4520</v>
      </c>
      <c r="C1531" s="77" t="s">
        <v>4521</v>
      </c>
      <c r="D1531" s="78">
        <v>10</v>
      </c>
      <c r="E1531" s="79">
        <v>311.5</v>
      </c>
      <c r="F1531" s="80">
        <v>3115</v>
      </c>
      <c r="G1531" s="81">
        <v>8.3000000000000007</v>
      </c>
      <c r="H1531" s="81">
        <v>83</v>
      </c>
      <c r="I1531" s="78" t="s">
        <v>4743</v>
      </c>
      <c r="J1531" s="78">
        <v>0</v>
      </c>
      <c r="K1531" s="78">
        <v>0</v>
      </c>
      <c r="L1531" s="83">
        <v>2</v>
      </c>
    </row>
    <row r="1532" spans="2:12" ht="15.75" x14ac:dyDescent="0.25">
      <c r="B1532" s="77" t="s">
        <v>4522</v>
      </c>
      <c r="C1532" s="77" t="s">
        <v>4523</v>
      </c>
      <c r="D1532" s="78">
        <v>1</v>
      </c>
      <c r="E1532" s="79">
        <v>339.7</v>
      </c>
      <c r="F1532" s="80">
        <v>339.7</v>
      </c>
      <c r="G1532" s="81">
        <v>8.84</v>
      </c>
      <c r="H1532" s="81">
        <v>8.84</v>
      </c>
      <c r="I1532" s="78" t="s">
        <v>4743</v>
      </c>
      <c r="J1532" s="78">
        <v>0</v>
      </c>
      <c r="K1532" s="78">
        <v>0</v>
      </c>
      <c r="L1532" s="83">
        <v>1</v>
      </c>
    </row>
    <row r="1533" spans="2:12" ht="15.75" x14ac:dyDescent="0.25">
      <c r="B1533" s="77" t="s">
        <v>4536</v>
      </c>
      <c r="C1533" s="77" t="s">
        <v>4537</v>
      </c>
      <c r="D1533" s="78">
        <v>11</v>
      </c>
      <c r="E1533" s="79">
        <v>255.3</v>
      </c>
      <c r="F1533" s="80">
        <v>2808.3</v>
      </c>
      <c r="G1533" s="81">
        <v>9.5500000000000007</v>
      </c>
      <c r="H1533" s="81">
        <v>105.05</v>
      </c>
      <c r="I1533" s="78" t="s">
        <v>4743</v>
      </c>
      <c r="J1533" s="78">
        <v>0</v>
      </c>
      <c r="K1533" s="78">
        <v>0</v>
      </c>
      <c r="L1533" s="83">
        <v>2</v>
      </c>
    </row>
    <row r="1534" spans="2:12" ht="15.75" x14ac:dyDescent="0.25">
      <c r="B1534" s="77" t="s">
        <v>4564</v>
      </c>
      <c r="C1534" s="77" t="s">
        <v>4565</v>
      </c>
      <c r="D1534" s="78">
        <v>1</v>
      </c>
      <c r="E1534" s="79">
        <v>264.3</v>
      </c>
      <c r="F1534" s="80">
        <v>264.3</v>
      </c>
      <c r="G1534" s="81">
        <v>6.98</v>
      </c>
      <c r="H1534" s="81">
        <v>6.98</v>
      </c>
      <c r="I1534" s="78" t="s">
        <v>4743</v>
      </c>
      <c r="J1534" s="78">
        <v>0</v>
      </c>
      <c r="K1534" s="78">
        <v>0</v>
      </c>
      <c r="L1534" s="83">
        <v>1</v>
      </c>
    </row>
    <row r="1535" spans="2:12" ht="15.75" x14ac:dyDescent="0.25">
      <c r="B1535" s="77" t="s">
        <v>4566</v>
      </c>
      <c r="C1535" s="77" t="s">
        <v>4567</v>
      </c>
      <c r="D1535" s="78">
        <v>1</v>
      </c>
      <c r="E1535" s="79">
        <v>263.3</v>
      </c>
      <c r="F1535" s="80">
        <v>263.3</v>
      </c>
      <c r="G1535" s="81">
        <v>6.95</v>
      </c>
      <c r="H1535" s="81">
        <v>6.95</v>
      </c>
      <c r="I1535" s="78" t="s">
        <v>4743</v>
      </c>
      <c r="J1535" s="78">
        <v>0</v>
      </c>
      <c r="K1535" s="78">
        <v>0</v>
      </c>
      <c r="L1535" s="83">
        <v>1</v>
      </c>
    </row>
    <row r="1536" spans="2:12" ht="15.75" x14ac:dyDescent="0.25">
      <c r="B1536" s="77" t="s">
        <v>4572</v>
      </c>
      <c r="C1536" s="77" t="s">
        <v>4573</v>
      </c>
      <c r="D1536" s="78">
        <v>11</v>
      </c>
      <c r="E1536" s="79">
        <v>231.4</v>
      </c>
      <c r="F1536" s="80">
        <v>2545.4</v>
      </c>
      <c r="G1536" s="81">
        <v>7.76</v>
      </c>
      <c r="H1536" s="81">
        <v>85.36</v>
      </c>
      <c r="I1536" s="78" t="s">
        <v>4743</v>
      </c>
      <c r="J1536" s="78">
        <v>0</v>
      </c>
      <c r="K1536" s="78">
        <v>0</v>
      </c>
      <c r="L1536" s="83">
        <v>2</v>
      </c>
    </row>
    <row r="1537" spans="2:12" ht="15.75" x14ac:dyDescent="0.25">
      <c r="B1537" s="77" t="s">
        <v>4578</v>
      </c>
      <c r="C1537" s="77" t="s">
        <v>4579</v>
      </c>
      <c r="D1537" s="78">
        <v>11</v>
      </c>
      <c r="E1537" s="79">
        <v>181</v>
      </c>
      <c r="F1537" s="80">
        <v>1991</v>
      </c>
      <c r="G1537" s="81">
        <v>4.83</v>
      </c>
      <c r="H1537" s="81">
        <v>53.13</v>
      </c>
      <c r="I1537" s="78" t="s">
        <v>4743</v>
      </c>
      <c r="J1537" s="78">
        <v>0</v>
      </c>
      <c r="K1537" s="78">
        <v>0</v>
      </c>
      <c r="L1537" s="83">
        <v>2</v>
      </c>
    </row>
    <row r="1538" spans="2:12" ht="15.75" x14ac:dyDescent="0.25">
      <c r="B1538" s="77" t="s">
        <v>4588</v>
      </c>
      <c r="C1538" s="77" t="s">
        <v>4589</v>
      </c>
      <c r="D1538" s="78">
        <v>6</v>
      </c>
      <c r="E1538" s="79">
        <v>111.8</v>
      </c>
      <c r="F1538" s="80">
        <v>670.8</v>
      </c>
      <c r="G1538" s="81">
        <v>2.98</v>
      </c>
      <c r="H1538" s="81">
        <v>17.88</v>
      </c>
      <c r="I1538" s="78" t="s">
        <v>4743</v>
      </c>
      <c r="J1538" s="78">
        <v>0</v>
      </c>
      <c r="K1538" s="78">
        <v>0</v>
      </c>
      <c r="L1538" s="83">
        <v>1</v>
      </c>
    </row>
    <row r="1539" spans="2:12" ht="15.75" x14ac:dyDescent="0.25">
      <c r="B1539" s="77" t="s">
        <v>4590</v>
      </c>
      <c r="C1539" s="77" t="s">
        <v>4591</v>
      </c>
      <c r="D1539" s="78">
        <v>24</v>
      </c>
      <c r="E1539" s="79">
        <v>113.4</v>
      </c>
      <c r="F1539" s="80">
        <v>2721.6</v>
      </c>
      <c r="G1539" s="81">
        <v>3.02</v>
      </c>
      <c r="H1539" s="81">
        <v>72.48</v>
      </c>
      <c r="I1539" s="78" t="s">
        <v>4743</v>
      </c>
      <c r="J1539" s="78">
        <v>0</v>
      </c>
      <c r="K1539" s="78">
        <v>0</v>
      </c>
      <c r="L1539" s="83">
        <v>4</v>
      </c>
    </row>
    <row r="1540" spans="2:12" ht="15.75" x14ac:dyDescent="0.25">
      <c r="B1540" s="77" t="s">
        <v>4592</v>
      </c>
      <c r="C1540" s="77" t="s">
        <v>4593</v>
      </c>
      <c r="D1540" s="78">
        <v>24</v>
      </c>
      <c r="E1540" s="79">
        <v>116.8</v>
      </c>
      <c r="F1540" s="80">
        <v>2803.2</v>
      </c>
      <c r="G1540" s="81">
        <v>3.11</v>
      </c>
      <c r="H1540" s="81">
        <v>74.64</v>
      </c>
      <c r="I1540" s="78" t="s">
        <v>4743</v>
      </c>
      <c r="J1540" s="78">
        <v>0</v>
      </c>
      <c r="K1540" s="78">
        <v>0</v>
      </c>
      <c r="L1540" s="83">
        <v>4</v>
      </c>
    </row>
    <row r="1541" spans="2:12" ht="15.75" x14ac:dyDescent="0.25">
      <c r="B1541" s="77" t="s">
        <v>4594</v>
      </c>
      <c r="C1541" s="77" t="s">
        <v>4595</v>
      </c>
      <c r="D1541" s="78">
        <v>12</v>
      </c>
      <c r="E1541" s="79">
        <v>113.4</v>
      </c>
      <c r="F1541" s="80">
        <v>1360.8</v>
      </c>
      <c r="G1541" s="81">
        <v>3.02</v>
      </c>
      <c r="H1541" s="81">
        <v>36.24</v>
      </c>
      <c r="I1541" s="78" t="s">
        <v>4743</v>
      </c>
      <c r="J1541" s="78">
        <v>0</v>
      </c>
      <c r="K1541" s="78">
        <v>0</v>
      </c>
      <c r="L1541" s="83">
        <v>2</v>
      </c>
    </row>
    <row r="1542" spans="2:12" ht="15.75" x14ac:dyDescent="0.25">
      <c r="B1542" s="77" t="s">
        <v>4596</v>
      </c>
      <c r="C1542" s="77" t="s">
        <v>4597</v>
      </c>
      <c r="D1542" s="78">
        <v>6</v>
      </c>
      <c r="E1542" s="79">
        <v>111.8</v>
      </c>
      <c r="F1542" s="80">
        <v>670.8</v>
      </c>
      <c r="G1542" s="81">
        <v>2.98</v>
      </c>
      <c r="H1542" s="81">
        <v>17.88</v>
      </c>
      <c r="I1542" s="78" t="s">
        <v>4743</v>
      </c>
      <c r="J1542" s="78">
        <v>0</v>
      </c>
      <c r="K1542" s="78">
        <v>0</v>
      </c>
      <c r="L1542" s="83">
        <v>1</v>
      </c>
    </row>
    <row r="1543" spans="2:12" ht="15.75" x14ac:dyDescent="0.25">
      <c r="B1543" s="77" t="s">
        <v>4618</v>
      </c>
      <c r="C1543" s="77" t="s">
        <v>4619</v>
      </c>
      <c r="D1543" s="78">
        <v>7</v>
      </c>
      <c r="E1543" s="79">
        <v>14.9</v>
      </c>
      <c r="F1543" s="80">
        <v>104.3</v>
      </c>
      <c r="G1543" s="81">
        <v>0.43</v>
      </c>
      <c r="H1543" s="81">
        <v>3.01</v>
      </c>
      <c r="I1543" s="78" t="s">
        <v>4743</v>
      </c>
      <c r="J1543" s="78">
        <v>0</v>
      </c>
      <c r="K1543" s="78">
        <v>0</v>
      </c>
      <c r="L1543" s="83">
        <v>1</v>
      </c>
    </row>
    <row r="1544" spans="2:12" ht="15.75" x14ac:dyDescent="0.25">
      <c r="B1544" s="77" t="s">
        <v>4620</v>
      </c>
      <c r="C1544" s="77" t="s">
        <v>4621</v>
      </c>
      <c r="D1544" s="78">
        <v>18</v>
      </c>
      <c r="E1544" s="79">
        <v>4.8</v>
      </c>
      <c r="F1544" s="80">
        <v>86.4</v>
      </c>
      <c r="G1544" s="81">
        <v>0.25</v>
      </c>
      <c r="H1544" s="81">
        <v>4.5</v>
      </c>
      <c r="I1544" s="78" t="s">
        <v>4743</v>
      </c>
      <c r="J1544" s="78">
        <v>0</v>
      </c>
      <c r="K1544" s="78">
        <v>0</v>
      </c>
      <c r="L1544" s="83">
        <v>3</v>
      </c>
    </row>
    <row r="1545" spans="2:12" ht="15.75" x14ac:dyDescent="0.25">
      <c r="B1545" s="77" t="s">
        <v>4624</v>
      </c>
      <c r="C1545" s="77" t="s">
        <v>4625</v>
      </c>
      <c r="D1545" s="78">
        <v>14</v>
      </c>
      <c r="E1545" s="79">
        <v>232.1</v>
      </c>
      <c r="F1545" s="80">
        <v>3249.4</v>
      </c>
      <c r="G1545" s="81">
        <v>6.11</v>
      </c>
      <c r="H1545" s="81">
        <v>85.54</v>
      </c>
      <c r="I1545" s="78" t="s">
        <v>4742</v>
      </c>
      <c r="J1545" s="78">
        <v>0</v>
      </c>
      <c r="K1545" s="78">
        <v>0</v>
      </c>
      <c r="L1545" s="83">
        <v>2</v>
      </c>
    </row>
    <row r="1546" spans="2:12" ht="15.75" x14ac:dyDescent="0.25">
      <c r="B1546" s="77" t="s">
        <v>4644</v>
      </c>
      <c r="C1546" s="77" t="s">
        <v>4645</v>
      </c>
      <c r="D1546" s="78">
        <v>4</v>
      </c>
      <c r="E1546" s="79">
        <v>45.2</v>
      </c>
      <c r="F1546" s="80">
        <v>180.8</v>
      </c>
      <c r="G1546" s="81">
        <v>1.27</v>
      </c>
      <c r="H1546" s="81">
        <v>5.08</v>
      </c>
      <c r="I1546" s="78" t="s">
        <v>4742</v>
      </c>
      <c r="J1546" s="78">
        <v>0</v>
      </c>
      <c r="K1546" s="78">
        <v>0</v>
      </c>
      <c r="L1546" s="83">
        <v>4</v>
      </c>
    </row>
    <row r="1547" spans="2:12" ht="15.75" x14ac:dyDescent="0.25">
      <c r="B1547" s="77" t="s">
        <v>4646</v>
      </c>
      <c r="C1547" s="77" t="s">
        <v>4647</v>
      </c>
      <c r="D1547" s="78">
        <v>25</v>
      </c>
      <c r="E1547" s="79">
        <v>53.5</v>
      </c>
      <c r="F1547" s="80">
        <v>1337.5</v>
      </c>
      <c r="G1547" s="81">
        <v>1.73</v>
      </c>
      <c r="H1547" s="81">
        <v>43.25</v>
      </c>
      <c r="I1547" s="78" t="s">
        <v>4742</v>
      </c>
      <c r="J1547" s="78">
        <v>0</v>
      </c>
      <c r="K1547" s="78">
        <v>0</v>
      </c>
      <c r="L1547" s="83">
        <v>4</v>
      </c>
    </row>
    <row r="1548" spans="2:12" ht="15.75" x14ac:dyDescent="0.25">
      <c r="B1548" s="77" t="s">
        <v>4680</v>
      </c>
      <c r="C1548" s="77" t="s">
        <v>4681</v>
      </c>
      <c r="D1548" s="78">
        <v>12</v>
      </c>
      <c r="E1548" s="79">
        <v>28.9</v>
      </c>
      <c r="F1548" s="80">
        <v>346.8</v>
      </c>
      <c r="G1548" s="81">
        <v>0.82</v>
      </c>
      <c r="H1548" s="81">
        <v>9.84</v>
      </c>
      <c r="I1548" s="78" t="s">
        <v>4743</v>
      </c>
      <c r="J1548" s="78">
        <v>0</v>
      </c>
      <c r="K1548" s="78">
        <v>0</v>
      </c>
      <c r="L1548" s="83">
        <v>2</v>
      </c>
    </row>
    <row r="1549" spans="2:12" ht="15.75" x14ac:dyDescent="0.25">
      <c r="B1549" s="77" t="s">
        <v>4690</v>
      </c>
      <c r="C1549" s="77" t="s">
        <v>4691</v>
      </c>
      <c r="D1549" s="78">
        <v>13</v>
      </c>
      <c r="E1549" s="79">
        <v>10.9</v>
      </c>
      <c r="F1549" s="80">
        <v>141.69999999999999</v>
      </c>
      <c r="G1549" s="81">
        <v>0.56999999999999995</v>
      </c>
      <c r="H1549" s="81">
        <v>7.41</v>
      </c>
      <c r="I1549" s="78" t="s">
        <v>4743</v>
      </c>
      <c r="J1549" s="78">
        <v>0</v>
      </c>
      <c r="K1549" s="78">
        <v>0</v>
      </c>
      <c r="L1549" s="83">
        <v>2</v>
      </c>
    </row>
    <row r="1550" spans="2:12" ht="15.75" x14ac:dyDescent="0.25">
      <c r="B1550" s="77" t="s">
        <v>4694</v>
      </c>
      <c r="C1550" s="77" t="s">
        <v>4695</v>
      </c>
      <c r="D1550" s="78">
        <v>12</v>
      </c>
      <c r="E1550" s="79">
        <v>8.8000000000000007</v>
      </c>
      <c r="F1550" s="80">
        <v>105.6</v>
      </c>
      <c r="G1550" s="81">
        <v>0.46</v>
      </c>
      <c r="H1550" s="81">
        <v>5.52</v>
      </c>
      <c r="I1550" s="78" t="s">
        <v>4743</v>
      </c>
      <c r="J1550" s="78">
        <v>0</v>
      </c>
      <c r="K1550" s="78">
        <v>0</v>
      </c>
      <c r="L1550" s="83">
        <v>2</v>
      </c>
    </row>
    <row r="1551" spans="2:12" ht="15.75" x14ac:dyDescent="0.25">
      <c r="B1551" s="77" t="s">
        <v>4696</v>
      </c>
      <c r="C1551" s="77" t="s">
        <v>4697</v>
      </c>
      <c r="D1551" s="78">
        <v>12</v>
      </c>
      <c r="E1551" s="79">
        <v>10.5</v>
      </c>
      <c r="F1551" s="80">
        <v>126</v>
      </c>
      <c r="G1551" s="81">
        <v>0.55000000000000004</v>
      </c>
      <c r="H1551" s="81">
        <v>6.6</v>
      </c>
      <c r="I1551" s="78" t="s">
        <v>4743</v>
      </c>
      <c r="J1551" s="78">
        <v>0</v>
      </c>
      <c r="K1551" s="78">
        <v>0</v>
      </c>
      <c r="L1551" s="83">
        <v>2</v>
      </c>
    </row>
    <row r="1552" spans="2:12" ht="15.75" x14ac:dyDescent="0.25">
      <c r="B1552" s="77" t="s">
        <v>4710</v>
      </c>
      <c r="C1552" s="77" t="s">
        <v>4711</v>
      </c>
      <c r="D1552" s="78">
        <v>11</v>
      </c>
      <c r="E1552" s="79">
        <v>1414.8</v>
      </c>
      <c r="F1552" s="80">
        <v>15562.8</v>
      </c>
      <c r="G1552" s="81">
        <v>34.65</v>
      </c>
      <c r="H1552" s="81">
        <v>381.15</v>
      </c>
      <c r="I1552" s="78" t="s">
        <v>4743</v>
      </c>
      <c r="J1552" s="78">
        <v>0</v>
      </c>
      <c r="K1552" s="78">
        <v>0</v>
      </c>
      <c r="L1552" s="83">
        <v>2</v>
      </c>
    </row>
    <row r="1553" spans="1:12" ht="15.75" x14ac:dyDescent="0.25">
      <c r="B1553" s="77" t="s">
        <v>4712</v>
      </c>
      <c r="C1553" s="77" t="s">
        <v>4713</v>
      </c>
      <c r="D1553" s="78">
        <v>128</v>
      </c>
      <c r="E1553" s="79">
        <v>1.6</v>
      </c>
      <c r="F1553" s="80">
        <v>204.8</v>
      </c>
      <c r="G1553" s="81">
        <v>0.03</v>
      </c>
      <c r="H1553" s="81">
        <v>3.84</v>
      </c>
      <c r="I1553" s="78" t="s">
        <v>4743</v>
      </c>
      <c r="J1553" s="78">
        <v>0</v>
      </c>
      <c r="K1553" s="78">
        <v>0</v>
      </c>
      <c r="L1553" s="83">
        <v>16</v>
      </c>
    </row>
    <row r="1554" spans="1:12" x14ac:dyDescent="0.25">
      <c r="A1554" t="s">
        <v>4795</v>
      </c>
    </row>
    <row r="1555" spans="1:12" ht="15.75" x14ac:dyDescent="0.25">
      <c r="B1555" s="77" t="s">
        <v>3702</v>
      </c>
      <c r="C1555" s="77" t="s">
        <v>3703</v>
      </c>
      <c r="D1555" s="78">
        <v>1</v>
      </c>
      <c r="E1555" s="79">
        <v>2312.5</v>
      </c>
      <c r="F1555" s="80">
        <v>2312.5</v>
      </c>
      <c r="G1555" s="81">
        <v>44.31</v>
      </c>
      <c r="H1555" s="81">
        <v>44.31</v>
      </c>
      <c r="I1555" s="78" t="s">
        <v>4742</v>
      </c>
      <c r="J1555" s="78">
        <v>0</v>
      </c>
      <c r="K1555" s="78">
        <v>0</v>
      </c>
      <c r="L1555" s="83">
        <v>1</v>
      </c>
    </row>
    <row r="1556" spans="1:12" ht="15.75" x14ac:dyDescent="0.25">
      <c r="B1556" s="77" t="s">
        <v>3774</v>
      </c>
      <c r="C1556" s="77" t="s">
        <v>3775</v>
      </c>
      <c r="D1556" s="78">
        <v>1</v>
      </c>
      <c r="E1556" s="79">
        <v>369.7</v>
      </c>
      <c r="F1556" s="80">
        <v>369.7</v>
      </c>
      <c r="G1556" s="81">
        <v>8.1300000000000008</v>
      </c>
      <c r="H1556" s="81">
        <v>8.1300000000000008</v>
      </c>
      <c r="I1556" s="78" t="s">
        <v>4743</v>
      </c>
      <c r="J1556" s="78">
        <v>0</v>
      </c>
      <c r="K1556" s="78">
        <v>0</v>
      </c>
      <c r="L1556" s="83">
        <v>1</v>
      </c>
    </row>
    <row r="1557" spans="1:12" ht="15.75" x14ac:dyDescent="0.25">
      <c r="B1557" s="77" t="s">
        <v>3776</v>
      </c>
      <c r="C1557" s="77" t="s">
        <v>3777</v>
      </c>
      <c r="D1557" s="78">
        <v>1</v>
      </c>
      <c r="E1557" s="79">
        <v>369.7</v>
      </c>
      <c r="F1557" s="80">
        <v>369.7</v>
      </c>
      <c r="G1557" s="81">
        <v>8.1300000000000008</v>
      </c>
      <c r="H1557" s="81">
        <v>8.1300000000000008</v>
      </c>
      <c r="I1557" s="78" t="s">
        <v>4743</v>
      </c>
      <c r="J1557" s="78">
        <v>0</v>
      </c>
      <c r="K1557" s="78">
        <v>0</v>
      </c>
      <c r="L1557" s="83">
        <v>1</v>
      </c>
    </row>
    <row r="1558" spans="1:12" ht="15.75" x14ac:dyDescent="0.25">
      <c r="B1558" s="77" t="s">
        <v>3778</v>
      </c>
      <c r="C1558" s="77" t="s">
        <v>3779</v>
      </c>
      <c r="D1558" s="78">
        <v>1</v>
      </c>
      <c r="E1558" s="79">
        <v>369.7</v>
      </c>
      <c r="F1558" s="80">
        <v>369.7</v>
      </c>
      <c r="G1558" s="81">
        <v>8.1300000000000008</v>
      </c>
      <c r="H1558" s="81">
        <v>8.1300000000000008</v>
      </c>
      <c r="I1558" s="78" t="s">
        <v>4743</v>
      </c>
      <c r="J1558" s="78">
        <v>0</v>
      </c>
      <c r="K1558" s="78">
        <v>0</v>
      </c>
      <c r="L1558" s="83">
        <v>1</v>
      </c>
    </row>
    <row r="1559" spans="1:12" ht="15.75" x14ac:dyDescent="0.25">
      <c r="B1559" s="77" t="s">
        <v>3780</v>
      </c>
      <c r="C1559" s="77" t="s">
        <v>3781</v>
      </c>
      <c r="D1559" s="78">
        <v>1</v>
      </c>
      <c r="E1559" s="79">
        <v>369.7</v>
      </c>
      <c r="F1559" s="80">
        <v>369.7</v>
      </c>
      <c r="G1559" s="81">
        <v>8.1300000000000008</v>
      </c>
      <c r="H1559" s="81">
        <v>8.1300000000000008</v>
      </c>
      <c r="I1559" s="78" t="s">
        <v>4743</v>
      </c>
      <c r="J1559" s="78">
        <v>0</v>
      </c>
      <c r="K1559" s="78">
        <v>0</v>
      </c>
      <c r="L1559" s="83">
        <v>1</v>
      </c>
    </row>
    <row r="1560" spans="1:12" ht="15.75" x14ac:dyDescent="0.25">
      <c r="B1560" s="77" t="s">
        <v>3836</v>
      </c>
      <c r="C1560" s="77" t="s">
        <v>3837</v>
      </c>
      <c r="D1560" s="78">
        <v>2</v>
      </c>
      <c r="E1560" s="79">
        <v>28.4</v>
      </c>
      <c r="F1560" s="80">
        <v>56.8</v>
      </c>
      <c r="G1560" s="81">
        <v>1.01</v>
      </c>
      <c r="H1560" s="81">
        <v>2.02</v>
      </c>
      <c r="I1560" s="78" t="s">
        <v>4743</v>
      </c>
      <c r="J1560" s="78">
        <v>0</v>
      </c>
      <c r="K1560" s="78">
        <v>0</v>
      </c>
      <c r="L1560" s="83">
        <v>2</v>
      </c>
    </row>
    <row r="1561" spans="1:12" ht="15.75" x14ac:dyDescent="0.25">
      <c r="B1561" s="77" t="s">
        <v>3838</v>
      </c>
      <c r="C1561" s="77" t="s">
        <v>3839</v>
      </c>
      <c r="D1561" s="78">
        <v>4</v>
      </c>
      <c r="E1561" s="79">
        <v>76.3</v>
      </c>
      <c r="F1561" s="80">
        <v>305.2</v>
      </c>
      <c r="G1561" s="81">
        <v>2.73</v>
      </c>
      <c r="H1561" s="81">
        <v>10.92</v>
      </c>
      <c r="I1561" s="78" t="s">
        <v>4743</v>
      </c>
      <c r="J1561" s="78">
        <v>0</v>
      </c>
      <c r="K1561" s="78">
        <v>0</v>
      </c>
      <c r="L1561" s="83">
        <v>4</v>
      </c>
    </row>
    <row r="1562" spans="1:12" ht="15.75" x14ac:dyDescent="0.25">
      <c r="B1562" s="77" t="s">
        <v>3840</v>
      </c>
      <c r="C1562" s="77" t="s">
        <v>3841</v>
      </c>
      <c r="D1562" s="78">
        <v>2</v>
      </c>
      <c r="E1562" s="79">
        <v>48</v>
      </c>
      <c r="F1562" s="80">
        <v>96</v>
      </c>
      <c r="G1562" s="81">
        <v>1.7</v>
      </c>
      <c r="H1562" s="81">
        <v>3.4</v>
      </c>
      <c r="I1562" s="78" t="s">
        <v>4743</v>
      </c>
      <c r="J1562" s="78">
        <v>0</v>
      </c>
      <c r="K1562" s="78">
        <v>0</v>
      </c>
      <c r="L1562" s="83">
        <v>2</v>
      </c>
    </row>
    <row r="1563" spans="1:12" ht="15.75" x14ac:dyDescent="0.25">
      <c r="B1563" s="77" t="s">
        <v>3842</v>
      </c>
      <c r="C1563" s="77" t="s">
        <v>3843</v>
      </c>
      <c r="D1563" s="78">
        <v>2</v>
      </c>
      <c r="E1563" s="79">
        <v>71.3</v>
      </c>
      <c r="F1563" s="80">
        <v>142.6</v>
      </c>
      <c r="G1563" s="81">
        <v>2.5499999999999998</v>
      </c>
      <c r="H1563" s="81">
        <v>5.0999999999999996</v>
      </c>
      <c r="I1563" s="78" t="s">
        <v>4743</v>
      </c>
      <c r="J1563" s="78">
        <v>0</v>
      </c>
      <c r="K1563" s="78">
        <v>0</v>
      </c>
      <c r="L1563" s="83">
        <v>2</v>
      </c>
    </row>
    <row r="1564" spans="1:12" ht="15.75" x14ac:dyDescent="0.25">
      <c r="B1564" s="77" t="s">
        <v>3844</v>
      </c>
      <c r="C1564" s="77" t="s">
        <v>3845</v>
      </c>
      <c r="D1564" s="78">
        <v>4</v>
      </c>
      <c r="E1564" s="79">
        <v>80.400000000000006</v>
      </c>
      <c r="F1564" s="80">
        <v>321.60000000000002</v>
      </c>
      <c r="G1564" s="81">
        <v>2.85</v>
      </c>
      <c r="H1564" s="81">
        <v>11.4</v>
      </c>
      <c r="I1564" s="78" t="s">
        <v>4743</v>
      </c>
      <c r="J1564" s="78">
        <v>0</v>
      </c>
      <c r="K1564" s="78">
        <v>0</v>
      </c>
      <c r="L1564" s="83">
        <v>4</v>
      </c>
    </row>
    <row r="1565" spans="1:12" ht="15.75" x14ac:dyDescent="0.25">
      <c r="B1565" s="77" t="s">
        <v>3846</v>
      </c>
      <c r="C1565" s="77" t="s">
        <v>3847</v>
      </c>
      <c r="D1565" s="78">
        <v>4</v>
      </c>
      <c r="E1565" s="79">
        <v>76.400000000000006</v>
      </c>
      <c r="F1565" s="80">
        <v>305.60000000000002</v>
      </c>
      <c r="G1565" s="81">
        <v>2.74</v>
      </c>
      <c r="H1565" s="81">
        <v>10.96</v>
      </c>
      <c r="I1565" s="78" t="s">
        <v>4743</v>
      </c>
      <c r="J1565" s="78">
        <v>0</v>
      </c>
      <c r="K1565" s="78">
        <v>0</v>
      </c>
      <c r="L1565" s="83">
        <v>4</v>
      </c>
    </row>
    <row r="1566" spans="1:12" ht="15.75" x14ac:dyDescent="0.25">
      <c r="B1566" s="77" t="s">
        <v>3848</v>
      </c>
      <c r="C1566" s="77" t="s">
        <v>3849</v>
      </c>
      <c r="D1566" s="78">
        <v>3</v>
      </c>
      <c r="E1566" s="79">
        <v>78.2</v>
      </c>
      <c r="F1566" s="80">
        <v>234.6</v>
      </c>
      <c r="G1566" s="81">
        <v>2.79</v>
      </c>
      <c r="H1566" s="81">
        <v>8.3699999999999992</v>
      </c>
      <c r="I1566" s="78" t="s">
        <v>4743</v>
      </c>
      <c r="J1566" s="78">
        <v>0</v>
      </c>
      <c r="K1566" s="78">
        <v>0</v>
      </c>
      <c r="L1566" s="83">
        <v>3</v>
      </c>
    </row>
    <row r="1567" spans="1:12" ht="15.75" x14ac:dyDescent="0.25">
      <c r="B1567" s="77" t="s">
        <v>3850</v>
      </c>
      <c r="C1567" s="77" t="s">
        <v>3851</v>
      </c>
      <c r="D1567" s="78">
        <v>2</v>
      </c>
      <c r="E1567" s="79">
        <v>78.2</v>
      </c>
      <c r="F1567" s="80">
        <v>156.4</v>
      </c>
      <c r="G1567" s="81">
        <v>2.79</v>
      </c>
      <c r="H1567" s="81">
        <v>5.58</v>
      </c>
      <c r="I1567" s="78" t="s">
        <v>4743</v>
      </c>
      <c r="J1567" s="78">
        <v>0</v>
      </c>
      <c r="K1567" s="78">
        <v>0</v>
      </c>
      <c r="L1567" s="83">
        <v>2</v>
      </c>
    </row>
    <row r="1568" spans="1:12" ht="15.75" x14ac:dyDescent="0.25">
      <c r="B1568" s="77" t="s">
        <v>3852</v>
      </c>
      <c r="C1568" s="77" t="s">
        <v>3853</v>
      </c>
      <c r="D1568" s="78">
        <v>2</v>
      </c>
      <c r="E1568" s="79">
        <v>48</v>
      </c>
      <c r="F1568" s="80">
        <v>96</v>
      </c>
      <c r="G1568" s="81">
        <v>1.7</v>
      </c>
      <c r="H1568" s="81">
        <v>3.4</v>
      </c>
      <c r="I1568" s="78" t="s">
        <v>4743</v>
      </c>
      <c r="J1568" s="78">
        <v>0</v>
      </c>
      <c r="K1568" s="78">
        <v>0</v>
      </c>
      <c r="L1568" s="83">
        <v>2</v>
      </c>
    </row>
    <row r="1569" spans="2:12" ht="15.75" x14ac:dyDescent="0.25">
      <c r="B1569" s="77" t="s">
        <v>3854</v>
      </c>
      <c r="C1569" s="77" t="s">
        <v>3855</v>
      </c>
      <c r="D1569" s="78">
        <v>4</v>
      </c>
      <c r="E1569" s="79">
        <v>76.3</v>
      </c>
      <c r="F1569" s="80">
        <v>305.2</v>
      </c>
      <c r="G1569" s="81">
        <v>2.73</v>
      </c>
      <c r="H1569" s="81">
        <v>10.92</v>
      </c>
      <c r="I1569" s="78" t="s">
        <v>4743</v>
      </c>
      <c r="J1569" s="78">
        <v>0</v>
      </c>
      <c r="K1569" s="78">
        <v>0</v>
      </c>
      <c r="L1569" s="83">
        <v>4</v>
      </c>
    </row>
    <row r="1570" spans="2:12" ht="15.75" x14ac:dyDescent="0.25">
      <c r="B1570" s="77" t="s">
        <v>3856</v>
      </c>
      <c r="C1570" s="77" t="s">
        <v>3857</v>
      </c>
      <c r="D1570" s="78">
        <v>2</v>
      </c>
      <c r="E1570" s="79">
        <v>28.9</v>
      </c>
      <c r="F1570" s="80">
        <v>57.8</v>
      </c>
      <c r="G1570" s="81">
        <v>1.03</v>
      </c>
      <c r="H1570" s="81">
        <v>2.06</v>
      </c>
      <c r="I1570" s="78" t="s">
        <v>4743</v>
      </c>
      <c r="J1570" s="78">
        <v>0</v>
      </c>
      <c r="K1570" s="78">
        <v>0</v>
      </c>
      <c r="L1570" s="83">
        <v>2</v>
      </c>
    </row>
    <row r="1571" spans="2:12" ht="15.75" x14ac:dyDescent="0.25">
      <c r="B1571" s="77" t="s">
        <v>3858</v>
      </c>
      <c r="C1571" s="77" t="s">
        <v>3859</v>
      </c>
      <c r="D1571" s="78">
        <v>1</v>
      </c>
      <c r="E1571" s="79">
        <v>270.3</v>
      </c>
      <c r="F1571" s="80">
        <v>270.3</v>
      </c>
      <c r="G1571" s="81">
        <v>9.6199999999999992</v>
      </c>
      <c r="H1571" s="81">
        <v>9.6199999999999992</v>
      </c>
      <c r="I1571" s="78" t="s">
        <v>4743</v>
      </c>
      <c r="J1571" s="78">
        <v>0</v>
      </c>
      <c r="K1571" s="78">
        <v>0</v>
      </c>
      <c r="L1571" s="83">
        <v>1</v>
      </c>
    </row>
    <row r="1572" spans="2:12" ht="15.75" x14ac:dyDescent="0.25">
      <c r="B1572" s="77" t="s">
        <v>3872</v>
      </c>
      <c r="C1572" s="77" t="s">
        <v>3873</v>
      </c>
      <c r="D1572" s="78">
        <v>1</v>
      </c>
      <c r="E1572" s="79">
        <v>1636.9</v>
      </c>
      <c r="F1572" s="80">
        <v>1636.9</v>
      </c>
      <c r="G1572" s="81">
        <v>27.65</v>
      </c>
      <c r="H1572" s="81">
        <v>27.65</v>
      </c>
      <c r="I1572" s="78" t="s">
        <v>4742</v>
      </c>
      <c r="J1572" s="78">
        <v>0</v>
      </c>
      <c r="K1572" s="78">
        <v>0</v>
      </c>
      <c r="L1572" s="83">
        <v>1</v>
      </c>
    </row>
    <row r="1573" spans="2:12" ht="15.75" x14ac:dyDescent="0.25">
      <c r="B1573" s="77" t="s">
        <v>3874</v>
      </c>
      <c r="C1573" s="77" t="s">
        <v>3875</v>
      </c>
      <c r="D1573" s="78">
        <v>2</v>
      </c>
      <c r="E1573" s="79">
        <v>637.29999999999995</v>
      </c>
      <c r="F1573" s="80">
        <v>1274.5999999999999</v>
      </c>
      <c r="G1573" s="81">
        <v>16.39</v>
      </c>
      <c r="H1573" s="81">
        <v>32.78</v>
      </c>
      <c r="I1573" s="78" t="s">
        <v>4743</v>
      </c>
      <c r="J1573" s="78">
        <v>0</v>
      </c>
      <c r="K1573" s="78">
        <v>0</v>
      </c>
      <c r="L1573" s="83">
        <v>2</v>
      </c>
    </row>
    <row r="1574" spans="2:12" ht="15.75" x14ac:dyDescent="0.25">
      <c r="B1574" s="77" t="s">
        <v>3876</v>
      </c>
      <c r="C1574" s="77" t="s">
        <v>3877</v>
      </c>
      <c r="D1574" s="78">
        <v>2</v>
      </c>
      <c r="E1574" s="79">
        <v>637.29999999999995</v>
      </c>
      <c r="F1574" s="80">
        <v>1274.5999999999999</v>
      </c>
      <c r="G1574" s="81">
        <v>16.39</v>
      </c>
      <c r="H1574" s="81">
        <v>32.78</v>
      </c>
      <c r="I1574" s="78" t="s">
        <v>4743</v>
      </c>
      <c r="J1574" s="78">
        <v>0</v>
      </c>
      <c r="K1574" s="78">
        <v>0</v>
      </c>
      <c r="L1574" s="83">
        <v>2</v>
      </c>
    </row>
    <row r="1575" spans="2:12" ht="15.75" x14ac:dyDescent="0.25">
      <c r="B1575" s="77" t="s">
        <v>3894</v>
      </c>
      <c r="C1575" s="77" t="s">
        <v>3895</v>
      </c>
      <c r="D1575" s="78">
        <v>24</v>
      </c>
      <c r="E1575" s="79">
        <v>16.2</v>
      </c>
      <c r="F1575" s="80">
        <v>388.8</v>
      </c>
      <c r="G1575" s="81">
        <v>0.56000000000000005</v>
      </c>
      <c r="H1575" s="81">
        <v>13.44</v>
      </c>
      <c r="I1575" s="78" t="s">
        <v>4743</v>
      </c>
      <c r="J1575" s="78">
        <v>0</v>
      </c>
      <c r="K1575" s="78">
        <v>0</v>
      </c>
      <c r="L1575" s="83">
        <v>24</v>
      </c>
    </row>
    <row r="1576" spans="2:12" ht="15.75" x14ac:dyDescent="0.25">
      <c r="B1576" s="77" t="s">
        <v>3896</v>
      </c>
      <c r="C1576" s="77" t="s">
        <v>3897</v>
      </c>
      <c r="D1576" s="78">
        <v>2</v>
      </c>
      <c r="E1576" s="79">
        <v>25.4</v>
      </c>
      <c r="F1576" s="80">
        <v>50.8</v>
      </c>
      <c r="G1576" s="81">
        <v>0.95</v>
      </c>
      <c r="H1576" s="81">
        <v>1.9</v>
      </c>
      <c r="I1576" s="78" t="s">
        <v>4743</v>
      </c>
      <c r="J1576" s="78">
        <v>0</v>
      </c>
      <c r="K1576" s="78">
        <v>0</v>
      </c>
      <c r="L1576" s="83">
        <v>2</v>
      </c>
    </row>
    <row r="1577" spans="2:12" ht="15.75" x14ac:dyDescent="0.25">
      <c r="B1577" s="77" t="s">
        <v>3898</v>
      </c>
      <c r="C1577" s="77" t="s">
        <v>3899</v>
      </c>
      <c r="D1577" s="78">
        <v>1</v>
      </c>
      <c r="E1577" s="79">
        <v>15.6</v>
      </c>
      <c r="F1577" s="80">
        <v>15.6</v>
      </c>
      <c r="G1577" s="81">
        <v>0.55000000000000004</v>
      </c>
      <c r="H1577" s="81">
        <v>0.55000000000000004</v>
      </c>
      <c r="I1577" s="78" t="s">
        <v>4743</v>
      </c>
      <c r="J1577" s="78">
        <v>0</v>
      </c>
      <c r="K1577" s="78">
        <v>0</v>
      </c>
      <c r="L1577" s="83">
        <v>1</v>
      </c>
    </row>
    <row r="1578" spans="2:12" ht="15.75" x14ac:dyDescent="0.25">
      <c r="B1578" s="77" t="s">
        <v>3900</v>
      </c>
      <c r="C1578" s="77" t="s">
        <v>3901</v>
      </c>
      <c r="D1578" s="78">
        <v>4</v>
      </c>
      <c r="E1578" s="79">
        <v>17.8</v>
      </c>
      <c r="F1578" s="80">
        <v>71.2</v>
      </c>
      <c r="G1578" s="81">
        <v>0.64</v>
      </c>
      <c r="H1578" s="81">
        <v>2.56</v>
      </c>
      <c r="I1578" s="78" t="s">
        <v>4743</v>
      </c>
      <c r="J1578" s="78">
        <v>0</v>
      </c>
      <c r="K1578" s="78">
        <v>0</v>
      </c>
      <c r="L1578" s="83">
        <v>4</v>
      </c>
    </row>
    <row r="1579" spans="2:12" ht="15.75" x14ac:dyDescent="0.25">
      <c r="B1579" s="77" t="s">
        <v>3902</v>
      </c>
      <c r="C1579" s="77" t="s">
        <v>3903</v>
      </c>
      <c r="D1579" s="78">
        <v>4</v>
      </c>
      <c r="E1579" s="79">
        <v>17.8</v>
      </c>
      <c r="F1579" s="80">
        <v>71.2</v>
      </c>
      <c r="G1579" s="81">
        <v>0.64</v>
      </c>
      <c r="H1579" s="81">
        <v>2.56</v>
      </c>
      <c r="I1579" s="78" t="s">
        <v>4743</v>
      </c>
      <c r="J1579" s="78">
        <v>0</v>
      </c>
      <c r="K1579" s="78">
        <v>0</v>
      </c>
      <c r="L1579" s="83">
        <v>4</v>
      </c>
    </row>
    <row r="1580" spans="2:12" ht="15.75" x14ac:dyDescent="0.25">
      <c r="B1580" s="77" t="s">
        <v>3904</v>
      </c>
      <c r="C1580" s="77" t="s">
        <v>3905</v>
      </c>
      <c r="D1580" s="78">
        <v>1</v>
      </c>
      <c r="E1580" s="79">
        <v>68.599999999999994</v>
      </c>
      <c r="F1580" s="80">
        <v>68.599999999999994</v>
      </c>
      <c r="G1580" s="81">
        <v>2.48</v>
      </c>
      <c r="H1580" s="81">
        <v>2.48</v>
      </c>
      <c r="I1580" s="78" t="s">
        <v>4743</v>
      </c>
      <c r="J1580" s="78">
        <v>0</v>
      </c>
      <c r="K1580" s="78">
        <v>0</v>
      </c>
      <c r="L1580" s="83">
        <v>1</v>
      </c>
    </row>
    <row r="1581" spans="2:12" ht="15.75" x14ac:dyDescent="0.25">
      <c r="B1581" s="77" t="s">
        <v>3906</v>
      </c>
      <c r="C1581" s="77" t="s">
        <v>3907</v>
      </c>
      <c r="D1581" s="78">
        <v>3</v>
      </c>
      <c r="E1581" s="79">
        <v>63.1</v>
      </c>
      <c r="F1581" s="80">
        <v>189.3</v>
      </c>
      <c r="G1581" s="81">
        <v>2.3199999999999998</v>
      </c>
      <c r="H1581" s="81">
        <v>6.96</v>
      </c>
      <c r="I1581" s="78" t="s">
        <v>4743</v>
      </c>
      <c r="J1581" s="78">
        <v>0</v>
      </c>
      <c r="K1581" s="78">
        <v>0</v>
      </c>
      <c r="L1581" s="83">
        <v>3</v>
      </c>
    </row>
    <row r="1582" spans="2:12" ht="15.75" x14ac:dyDescent="0.25">
      <c r="B1582" s="77" t="s">
        <v>3908</v>
      </c>
      <c r="C1582" s="77" t="s">
        <v>3909</v>
      </c>
      <c r="D1582" s="78">
        <v>4</v>
      </c>
      <c r="E1582" s="79">
        <v>66.400000000000006</v>
      </c>
      <c r="F1582" s="80">
        <v>265.60000000000002</v>
      </c>
      <c r="G1582" s="81">
        <v>2.4300000000000002</v>
      </c>
      <c r="H1582" s="81">
        <v>9.7200000000000006</v>
      </c>
      <c r="I1582" s="78" t="s">
        <v>4743</v>
      </c>
      <c r="J1582" s="78">
        <v>0</v>
      </c>
      <c r="K1582" s="78">
        <v>0</v>
      </c>
      <c r="L1582" s="83">
        <v>4</v>
      </c>
    </row>
    <row r="1583" spans="2:12" ht="15.75" x14ac:dyDescent="0.25">
      <c r="B1583" s="77" t="s">
        <v>3910</v>
      </c>
      <c r="C1583" s="77" t="s">
        <v>3911</v>
      </c>
      <c r="D1583" s="78">
        <v>4</v>
      </c>
      <c r="E1583" s="79">
        <v>14.9</v>
      </c>
      <c r="F1583" s="80">
        <v>59.6</v>
      </c>
      <c r="G1583" s="81">
        <v>0.57999999999999996</v>
      </c>
      <c r="H1583" s="81">
        <v>2.3199999999999998</v>
      </c>
      <c r="I1583" s="78" t="s">
        <v>4743</v>
      </c>
      <c r="J1583" s="78">
        <v>0</v>
      </c>
      <c r="K1583" s="78">
        <v>0</v>
      </c>
      <c r="L1583" s="83">
        <v>4</v>
      </c>
    </row>
    <row r="1584" spans="2:12" ht="15.75" x14ac:dyDescent="0.25">
      <c r="B1584" s="77" t="s">
        <v>3912</v>
      </c>
      <c r="C1584" s="77" t="s">
        <v>3913</v>
      </c>
      <c r="D1584" s="78">
        <v>1</v>
      </c>
      <c r="E1584" s="79">
        <v>21.9</v>
      </c>
      <c r="F1584" s="80">
        <v>21.9</v>
      </c>
      <c r="G1584" s="81">
        <v>0.83</v>
      </c>
      <c r="H1584" s="81">
        <v>0.83</v>
      </c>
      <c r="I1584" s="78" t="s">
        <v>4743</v>
      </c>
      <c r="J1584" s="78">
        <v>0</v>
      </c>
      <c r="K1584" s="78">
        <v>0</v>
      </c>
      <c r="L1584" s="83">
        <v>1</v>
      </c>
    </row>
    <row r="1585" spans="2:12" ht="15.75" x14ac:dyDescent="0.25">
      <c r="B1585" s="77" t="s">
        <v>3914</v>
      </c>
      <c r="C1585" s="77" t="s">
        <v>3915</v>
      </c>
      <c r="D1585" s="78">
        <v>2</v>
      </c>
      <c r="E1585" s="79">
        <v>15.6</v>
      </c>
      <c r="F1585" s="80">
        <v>31.2</v>
      </c>
      <c r="G1585" s="81">
        <v>0.55000000000000004</v>
      </c>
      <c r="H1585" s="81">
        <v>1.1000000000000001</v>
      </c>
      <c r="I1585" s="78" t="s">
        <v>4743</v>
      </c>
      <c r="J1585" s="78">
        <v>0</v>
      </c>
      <c r="K1585" s="78">
        <v>0</v>
      </c>
      <c r="L1585" s="83">
        <v>2</v>
      </c>
    </row>
    <row r="1586" spans="2:12" ht="15.75" x14ac:dyDescent="0.25">
      <c r="B1586" s="77" t="s">
        <v>3916</v>
      </c>
      <c r="C1586" s="77" t="s">
        <v>3917</v>
      </c>
      <c r="D1586" s="78">
        <v>1</v>
      </c>
      <c r="E1586" s="79">
        <v>31.8</v>
      </c>
      <c r="F1586" s="80">
        <v>31.8</v>
      </c>
      <c r="G1586" s="81">
        <v>1.19</v>
      </c>
      <c r="H1586" s="81">
        <v>1.19</v>
      </c>
      <c r="I1586" s="78" t="s">
        <v>4743</v>
      </c>
      <c r="J1586" s="78">
        <v>0</v>
      </c>
      <c r="K1586" s="78">
        <v>0</v>
      </c>
      <c r="L1586" s="83">
        <v>1</v>
      </c>
    </row>
    <row r="1587" spans="2:12" ht="15.75" x14ac:dyDescent="0.25">
      <c r="B1587" s="77" t="s">
        <v>3920</v>
      </c>
      <c r="C1587" s="77" t="s">
        <v>3921</v>
      </c>
      <c r="D1587" s="78">
        <v>5</v>
      </c>
      <c r="E1587" s="79">
        <v>36.299999999999997</v>
      </c>
      <c r="F1587" s="80">
        <v>181.5</v>
      </c>
      <c r="G1587" s="81">
        <v>1.35</v>
      </c>
      <c r="H1587" s="81">
        <v>6.75</v>
      </c>
      <c r="I1587" s="78" t="s">
        <v>4743</v>
      </c>
      <c r="J1587" s="78">
        <v>0</v>
      </c>
      <c r="K1587" s="78">
        <v>0</v>
      </c>
      <c r="L1587" s="83">
        <v>5</v>
      </c>
    </row>
    <row r="1588" spans="2:12" ht="15.75" x14ac:dyDescent="0.25">
      <c r="B1588" s="77" t="s">
        <v>3932</v>
      </c>
      <c r="C1588" s="77" t="s">
        <v>3933</v>
      </c>
      <c r="D1588" s="78">
        <v>1</v>
      </c>
      <c r="E1588" s="79">
        <v>342.9</v>
      </c>
      <c r="F1588" s="80">
        <v>342.9</v>
      </c>
      <c r="G1588" s="81">
        <v>9.34</v>
      </c>
      <c r="H1588" s="81">
        <v>9.34</v>
      </c>
      <c r="I1588" s="78" t="s">
        <v>4743</v>
      </c>
      <c r="J1588" s="78">
        <v>0</v>
      </c>
      <c r="K1588" s="78">
        <v>0</v>
      </c>
      <c r="L1588" s="83">
        <v>1</v>
      </c>
    </row>
    <row r="1589" spans="2:12" ht="15.75" x14ac:dyDescent="0.25">
      <c r="B1589" s="77" t="s">
        <v>3958</v>
      </c>
      <c r="C1589" s="77" t="s">
        <v>3959</v>
      </c>
      <c r="D1589" s="78">
        <v>40</v>
      </c>
      <c r="E1589" s="79">
        <v>2.1</v>
      </c>
      <c r="F1589" s="80">
        <v>84</v>
      </c>
      <c r="G1589" s="81">
        <v>0.05</v>
      </c>
      <c r="H1589" s="81">
        <v>2</v>
      </c>
      <c r="I1589" s="78" t="s">
        <v>4743</v>
      </c>
      <c r="J1589" s="78">
        <v>0</v>
      </c>
      <c r="K1589" s="78">
        <v>0</v>
      </c>
      <c r="L1589" s="83">
        <v>10</v>
      </c>
    </row>
    <row r="1590" spans="2:12" ht="15.75" x14ac:dyDescent="0.25">
      <c r="B1590" s="77" t="s">
        <v>3960</v>
      </c>
      <c r="C1590" s="77" t="s">
        <v>3961</v>
      </c>
      <c r="D1590" s="78">
        <v>40</v>
      </c>
      <c r="E1590" s="79">
        <v>0.7</v>
      </c>
      <c r="F1590" s="80">
        <v>28</v>
      </c>
      <c r="G1590" s="81">
        <v>0.04</v>
      </c>
      <c r="H1590" s="81">
        <v>1.6</v>
      </c>
      <c r="I1590" s="78" t="s">
        <v>4743</v>
      </c>
      <c r="J1590" s="78">
        <v>0</v>
      </c>
      <c r="K1590" s="78">
        <v>0</v>
      </c>
      <c r="L1590" s="83">
        <v>10</v>
      </c>
    </row>
    <row r="1591" spans="2:12" ht="15.75" x14ac:dyDescent="0.25">
      <c r="B1591" s="77" t="s">
        <v>3962</v>
      </c>
      <c r="C1591" s="77" t="s">
        <v>3963</v>
      </c>
      <c r="D1591" s="78">
        <v>8</v>
      </c>
      <c r="E1591" s="79">
        <v>10.3</v>
      </c>
      <c r="F1591" s="80">
        <v>82.4</v>
      </c>
      <c r="G1591" s="81">
        <v>0.19</v>
      </c>
      <c r="H1591" s="81">
        <v>1.52</v>
      </c>
      <c r="I1591" s="78" t="s">
        <v>4743</v>
      </c>
      <c r="J1591" s="78">
        <v>0</v>
      </c>
      <c r="K1591" s="78">
        <v>0</v>
      </c>
      <c r="L1591" s="83">
        <v>8</v>
      </c>
    </row>
    <row r="1592" spans="2:12" ht="15.75" x14ac:dyDescent="0.25">
      <c r="B1592" s="77" t="s">
        <v>3964</v>
      </c>
      <c r="C1592" s="77" t="s">
        <v>3965</v>
      </c>
      <c r="D1592" s="78">
        <v>48</v>
      </c>
      <c r="E1592" s="79">
        <v>2</v>
      </c>
      <c r="F1592" s="80">
        <v>96</v>
      </c>
      <c r="G1592" s="81">
        <v>0.05</v>
      </c>
      <c r="H1592" s="81">
        <v>2.4</v>
      </c>
      <c r="I1592" s="78" t="s">
        <v>4743</v>
      </c>
      <c r="J1592" s="78">
        <v>0</v>
      </c>
      <c r="K1592" s="78">
        <v>0</v>
      </c>
      <c r="L1592" s="83">
        <v>48</v>
      </c>
    </row>
    <row r="1593" spans="2:12" ht="15.75" x14ac:dyDescent="0.25">
      <c r="B1593" s="77" t="s">
        <v>4000</v>
      </c>
      <c r="C1593" s="77" t="s">
        <v>4001</v>
      </c>
      <c r="D1593" s="78">
        <v>1</v>
      </c>
      <c r="E1593" s="79">
        <v>1202.7</v>
      </c>
      <c r="F1593" s="80">
        <v>1202.7</v>
      </c>
      <c r="G1593" s="81">
        <v>25.83</v>
      </c>
      <c r="H1593" s="81">
        <v>25.83</v>
      </c>
      <c r="I1593" s="78" t="s">
        <v>4742</v>
      </c>
      <c r="J1593" s="78">
        <v>0</v>
      </c>
      <c r="K1593" s="78">
        <v>0</v>
      </c>
      <c r="L1593" s="83">
        <v>1</v>
      </c>
    </row>
    <row r="1594" spans="2:12" ht="15.75" x14ac:dyDescent="0.25">
      <c r="B1594" s="77" t="s">
        <v>4002</v>
      </c>
      <c r="C1594" s="77" t="s">
        <v>4003</v>
      </c>
      <c r="D1594" s="78">
        <v>1</v>
      </c>
      <c r="E1594" s="79">
        <v>243.5</v>
      </c>
      <c r="F1594" s="80">
        <v>243.5</v>
      </c>
      <c r="G1594" s="81">
        <v>5.0999999999999996</v>
      </c>
      <c r="H1594" s="81">
        <v>5.0999999999999996</v>
      </c>
      <c r="I1594" s="78" t="s">
        <v>4742</v>
      </c>
      <c r="J1594" s="78">
        <v>0</v>
      </c>
      <c r="K1594" s="78">
        <v>0</v>
      </c>
      <c r="L1594" s="83">
        <v>1</v>
      </c>
    </row>
    <row r="1595" spans="2:12" ht="15.75" x14ac:dyDescent="0.25">
      <c r="B1595" s="77" t="s">
        <v>4004</v>
      </c>
      <c r="C1595" s="77" t="s">
        <v>4005</v>
      </c>
      <c r="D1595" s="78">
        <v>1</v>
      </c>
      <c r="E1595" s="79">
        <v>1202.7</v>
      </c>
      <c r="F1595" s="80">
        <v>1202.7</v>
      </c>
      <c r="G1595" s="81">
        <v>25.83</v>
      </c>
      <c r="H1595" s="81">
        <v>25.83</v>
      </c>
      <c r="I1595" s="78" t="s">
        <v>4742</v>
      </c>
      <c r="J1595" s="78">
        <v>0</v>
      </c>
      <c r="K1595" s="78">
        <v>0</v>
      </c>
      <c r="L1595" s="83">
        <v>1</v>
      </c>
    </row>
    <row r="1596" spans="2:12" ht="15.75" x14ac:dyDescent="0.25">
      <c r="B1596" s="77" t="s">
        <v>4006</v>
      </c>
      <c r="C1596" s="77" t="s">
        <v>4007</v>
      </c>
      <c r="D1596" s="78">
        <v>1</v>
      </c>
      <c r="E1596" s="79">
        <v>247.5</v>
      </c>
      <c r="F1596" s="80">
        <v>247.5</v>
      </c>
      <c r="G1596" s="81">
        <v>5.13</v>
      </c>
      <c r="H1596" s="81">
        <v>5.13</v>
      </c>
      <c r="I1596" s="78" t="s">
        <v>4742</v>
      </c>
      <c r="J1596" s="78">
        <v>0</v>
      </c>
      <c r="K1596" s="78">
        <v>0</v>
      </c>
      <c r="L1596" s="83">
        <v>1</v>
      </c>
    </row>
    <row r="1597" spans="2:12" ht="15.75" x14ac:dyDescent="0.25">
      <c r="B1597" s="77" t="s">
        <v>4016</v>
      </c>
      <c r="C1597" s="77" t="s">
        <v>4017</v>
      </c>
      <c r="D1597" s="78">
        <v>1</v>
      </c>
      <c r="E1597" s="79">
        <v>1476.3</v>
      </c>
      <c r="F1597" s="80">
        <v>1476.3</v>
      </c>
      <c r="G1597" s="81">
        <v>25.38</v>
      </c>
      <c r="H1597" s="81">
        <v>25.38</v>
      </c>
      <c r="I1597" s="78" t="s">
        <v>4742</v>
      </c>
      <c r="J1597" s="78">
        <v>0</v>
      </c>
      <c r="K1597" s="78">
        <v>0</v>
      </c>
      <c r="L1597" s="83">
        <v>1</v>
      </c>
    </row>
    <row r="1598" spans="2:12" ht="15.75" x14ac:dyDescent="0.25">
      <c r="B1598" s="77" t="s">
        <v>4018</v>
      </c>
      <c r="C1598" s="77" t="s">
        <v>4019</v>
      </c>
      <c r="D1598" s="78">
        <v>1</v>
      </c>
      <c r="E1598" s="79">
        <v>1492.9</v>
      </c>
      <c r="F1598" s="80">
        <v>1492.9</v>
      </c>
      <c r="G1598" s="81">
        <v>25.7</v>
      </c>
      <c r="H1598" s="81">
        <v>25.7</v>
      </c>
      <c r="I1598" s="78" t="s">
        <v>4742</v>
      </c>
      <c r="J1598" s="78">
        <v>0</v>
      </c>
      <c r="K1598" s="78">
        <v>0</v>
      </c>
      <c r="L1598" s="83">
        <v>1</v>
      </c>
    </row>
    <row r="1599" spans="2:12" ht="15.75" x14ac:dyDescent="0.25">
      <c r="B1599" s="77" t="s">
        <v>4060</v>
      </c>
      <c r="C1599" s="77" t="s">
        <v>4061</v>
      </c>
      <c r="D1599" s="78">
        <v>1</v>
      </c>
      <c r="E1599" s="79">
        <v>238.8</v>
      </c>
      <c r="F1599" s="80">
        <v>238.8</v>
      </c>
      <c r="G1599" s="81">
        <v>7.79</v>
      </c>
      <c r="H1599" s="81">
        <v>7.79</v>
      </c>
      <c r="I1599" s="78" t="s">
        <v>4743</v>
      </c>
      <c r="J1599" s="78">
        <v>0</v>
      </c>
      <c r="K1599" s="78">
        <v>0</v>
      </c>
      <c r="L1599" s="83">
        <v>1</v>
      </c>
    </row>
    <row r="1600" spans="2:12" ht="15.75" x14ac:dyDescent="0.25">
      <c r="B1600" s="77" t="s">
        <v>4064</v>
      </c>
      <c r="C1600" s="77" t="s">
        <v>4065</v>
      </c>
      <c r="D1600" s="78">
        <v>40</v>
      </c>
      <c r="E1600" s="79">
        <v>1.5</v>
      </c>
      <c r="F1600" s="80">
        <v>60</v>
      </c>
      <c r="G1600" s="81">
        <v>0.04</v>
      </c>
      <c r="H1600" s="81">
        <v>1.6</v>
      </c>
      <c r="I1600" s="78" t="s">
        <v>4743</v>
      </c>
      <c r="J1600" s="78">
        <v>0</v>
      </c>
      <c r="K1600" s="78">
        <v>0</v>
      </c>
      <c r="L1600" s="83">
        <v>4</v>
      </c>
    </row>
    <row r="1601" spans="2:12" ht="15.75" x14ac:dyDescent="0.25">
      <c r="B1601" s="77" t="s">
        <v>4070</v>
      </c>
      <c r="C1601" s="77" t="s">
        <v>4071</v>
      </c>
      <c r="D1601" s="78">
        <v>2</v>
      </c>
      <c r="E1601" s="79">
        <v>26.4</v>
      </c>
      <c r="F1601" s="80">
        <v>52.8</v>
      </c>
      <c r="G1601" s="81">
        <v>0.37</v>
      </c>
      <c r="H1601" s="81">
        <v>0.74</v>
      </c>
      <c r="I1601" s="78" t="s">
        <v>4742</v>
      </c>
      <c r="J1601" s="78">
        <v>0</v>
      </c>
      <c r="K1601" s="78">
        <v>0</v>
      </c>
      <c r="L1601" s="83">
        <v>2</v>
      </c>
    </row>
    <row r="1602" spans="2:12" ht="15.75" x14ac:dyDescent="0.25">
      <c r="B1602" s="77" t="s">
        <v>4278</v>
      </c>
      <c r="C1602" s="77" t="s">
        <v>4279</v>
      </c>
      <c r="D1602" s="78">
        <v>8</v>
      </c>
      <c r="E1602" s="79">
        <v>120.4</v>
      </c>
      <c r="F1602" s="80">
        <v>963.2</v>
      </c>
      <c r="G1602" s="81">
        <v>5.81</v>
      </c>
      <c r="H1602" s="81">
        <v>46.48</v>
      </c>
      <c r="I1602" s="78" t="s">
        <v>4743</v>
      </c>
      <c r="J1602" s="78">
        <v>0</v>
      </c>
      <c r="K1602" s="78">
        <v>0</v>
      </c>
      <c r="L1602" s="83">
        <v>8</v>
      </c>
    </row>
    <row r="1603" spans="2:12" ht="15.75" x14ac:dyDescent="0.25">
      <c r="B1603" s="77" t="s">
        <v>4280</v>
      </c>
      <c r="C1603" s="77" t="s">
        <v>4281</v>
      </c>
      <c r="D1603" s="78">
        <v>2</v>
      </c>
      <c r="E1603" s="79">
        <v>60.5</v>
      </c>
      <c r="F1603" s="80">
        <v>121</v>
      </c>
      <c r="G1603" s="81">
        <v>2.93</v>
      </c>
      <c r="H1603" s="81">
        <v>5.86</v>
      </c>
      <c r="I1603" s="78" t="s">
        <v>4743</v>
      </c>
      <c r="J1603" s="78">
        <v>0</v>
      </c>
      <c r="K1603" s="78">
        <v>0</v>
      </c>
      <c r="L1603" s="83">
        <v>2</v>
      </c>
    </row>
    <row r="1604" spans="2:12" ht="15.75" x14ac:dyDescent="0.25">
      <c r="B1604" s="77" t="s">
        <v>4282</v>
      </c>
      <c r="C1604" s="77" t="s">
        <v>4283</v>
      </c>
      <c r="D1604" s="78">
        <v>2</v>
      </c>
      <c r="E1604" s="79">
        <v>56.1</v>
      </c>
      <c r="F1604" s="80">
        <v>112.2</v>
      </c>
      <c r="G1604" s="81">
        <v>2.71</v>
      </c>
      <c r="H1604" s="81">
        <v>5.42</v>
      </c>
      <c r="I1604" s="78" t="s">
        <v>4743</v>
      </c>
      <c r="J1604" s="78">
        <v>0</v>
      </c>
      <c r="K1604" s="78">
        <v>0</v>
      </c>
      <c r="L1604" s="83">
        <v>2</v>
      </c>
    </row>
    <row r="1605" spans="2:12" ht="15.75" x14ac:dyDescent="0.25">
      <c r="B1605" s="77" t="s">
        <v>4284</v>
      </c>
      <c r="C1605" s="77" t="s">
        <v>4285</v>
      </c>
      <c r="D1605" s="78">
        <v>8</v>
      </c>
      <c r="E1605" s="79">
        <v>50.7</v>
      </c>
      <c r="F1605" s="80">
        <v>405.6</v>
      </c>
      <c r="G1605" s="81">
        <v>2.46</v>
      </c>
      <c r="H1605" s="81">
        <v>19.68</v>
      </c>
      <c r="I1605" s="78" t="s">
        <v>4743</v>
      </c>
      <c r="J1605" s="78">
        <v>0</v>
      </c>
      <c r="K1605" s="78">
        <v>0</v>
      </c>
      <c r="L1605" s="83">
        <v>8</v>
      </c>
    </row>
    <row r="1606" spans="2:12" ht="15.75" x14ac:dyDescent="0.25">
      <c r="B1606" s="77" t="s">
        <v>4286</v>
      </c>
      <c r="C1606" s="77" t="s">
        <v>4287</v>
      </c>
      <c r="D1606" s="78">
        <v>1</v>
      </c>
      <c r="E1606" s="79">
        <v>50.8</v>
      </c>
      <c r="F1606" s="80">
        <v>50.8</v>
      </c>
      <c r="G1606" s="81">
        <v>2.46</v>
      </c>
      <c r="H1606" s="81">
        <v>2.46</v>
      </c>
      <c r="I1606" s="78" t="s">
        <v>4743</v>
      </c>
      <c r="J1606" s="78">
        <v>0</v>
      </c>
      <c r="K1606" s="78">
        <v>0</v>
      </c>
      <c r="L1606" s="83">
        <v>1</v>
      </c>
    </row>
    <row r="1607" spans="2:12" ht="15.75" x14ac:dyDescent="0.25">
      <c r="B1607" s="77" t="s">
        <v>4288</v>
      </c>
      <c r="C1607" s="77" t="s">
        <v>4289</v>
      </c>
      <c r="D1607" s="78">
        <v>1</v>
      </c>
      <c r="E1607" s="79">
        <v>118.5</v>
      </c>
      <c r="F1607" s="80">
        <v>118.5</v>
      </c>
      <c r="G1607" s="81">
        <v>5.68</v>
      </c>
      <c r="H1607" s="81">
        <v>5.68</v>
      </c>
      <c r="I1607" s="78" t="s">
        <v>4743</v>
      </c>
      <c r="J1607" s="78">
        <v>0</v>
      </c>
      <c r="K1607" s="78">
        <v>0</v>
      </c>
      <c r="L1607" s="83">
        <v>1</v>
      </c>
    </row>
    <row r="1608" spans="2:12" ht="15.75" x14ac:dyDescent="0.25">
      <c r="B1608" s="77" t="s">
        <v>4290</v>
      </c>
      <c r="C1608" s="77" t="s">
        <v>4291</v>
      </c>
      <c r="D1608" s="78">
        <v>1</v>
      </c>
      <c r="E1608" s="79">
        <v>125.4</v>
      </c>
      <c r="F1608" s="80">
        <v>125.4</v>
      </c>
      <c r="G1608" s="81">
        <v>6.09</v>
      </c>
      <c r="H1608" s="81">
        <v>6.09</v>
      </c>
      <c r="I1608" s="78" t="s">
        <v>4743</v>
      </c>
      <c r="J1608" s="78">
        <v>0</v>
      </c>
      <c r="K1608" s="78">
        <v>0</v>
      </c>
      <c r="L1608" s="83">
        <v>1</v>
      </c>
    </row>
    <row r="1609" spans="2:12" ht="15.75" x14ac:dyDescent="0.25">
      <c r="B1609" s="77" t="s">
        <v>4292</v>
      </c>
      <c r="C1609" s="77" t="s">
        <v>4293</v>
      </c>
      <c r="D1609" s="78">
        <v>2</v>
      </c>
      <c r="E1609" s="79">
        <v>125.8</v>
      </c>
      <c r="F1609" s="80">
        <v>251.6</v>
      </c>
      <c r="G1609" s="81">
        <v>6.11</v>
      </c>
      <c r="H1609" s="81">
        <v>12.22</v>
      </c>
      <c r="I1609" s="78" t="s">
        <v>4743</v>
      </c>
      <c r="J1609" s="78">
        <v>0</v>
      </c>
      <c r="K1609" s="78">
        <v>0</v>
      </c>
      <c r="L1609" s="83">
        <v>2</v>
      </c>
    </row>
    <row r="1610" spans="2:12" ht="15.75" x14ac:dyDescent="0.25">
      <c r="B1610" s="77" t="s">
        <v>4294</v>
      </c>
      <c r="C1610" s="77" t="s">
        <v>4295</v>
      </c>
      <c r="D1610" s="78">
        <v>4</v>
      </c>
      <c r="E1610" s="79">
        <v>8.6999999999999993</v>
      </c>
      <c r="F1610" s="80">
        <v>34.799999999999997</v>
      </c>
      <c r="G1610" s="81">
        <v>0.43</v>
      </c>
      <c r="H1610" s="81">
        <v>1.72</v>
      </c>
      <c r="I1610" s="78" t="s">
        <v>4743</v>
      </c>
      <c r="J1610" s="78">
        <v>0</v>
      </c>
      <c r="K1610" s="78">
        <v>0</v>
      </c>
      <c r="L1610" s="83">
        <v>4</v>
      </c>
    </row>
    <row r="1611" spans="2:12" ht="15.75" x14ac:dyDescent="0.25">
      <c r="B1611" s="77" t="s">
        <v>4296</v>
      </c>
      <c r="C1611" s="77" t="s">
        <v>4297</v>
      </c>
      <c r="D1611" s="78">
        <v>2</v>
      </c>
      <c r="E1611" s="79">
        <v>183.7</v>
      </c>
      <c r="F1611" s="80">
        <v>367.4</v>
      </c>
      <c r="G1611" s="81">
        <v>8.93</v>
      </c>
      <c r="H1611" s="81">
        <v>17.86</v>
      </c>
      <c r="I1611" s="78" t="s">
        <v>4743</v>
      </c>
      <c r="J1611" s="78">
        <v>0</v>
      </c>
      <c r="K1611" s="78">
        <v>0</v>
      </c>
      <c r="L1611" s="83">
        <v>2</v>
      </c>
    </row>
    <row r="1612" spans="2:12" ht="15.75" x14ac:dyDescent="0.25">
      <c r="B1612" s="77" t="s">
        <v>4298</v>
      </c>
      <c r="C1612" s="77" t="s">
        <v>4299</v>
      </c>
      <c r="D1612" s="78">
        <v>2</v>
      </c>
      <c r="E1612" s="79">
        <v>64.5</v>
      </c>
      <c r="F1612" s="80">
        <v>129</v>
      </c>
      <c r="G1612" s="81">
        <v>3.13</v>
      </c>
      <c r="H1612" s="81">
        <v>6.26</v>
      </c>
      <c r="I1612" s="78" t="s">
        <v>4743</v>
      </c>
      <c r="J1612" s="78">
        <v>0</v>
      </c>
      <c r="K1612" s="78">
        <v>0</v>
      </c>
      <c r="L1612" s="83">
        <v>2</v>
      </c>
    </row>
    <row r="1613" spans="2:12" ht="15.75" x14ac:dyDescent="0.25">
      <c r="B1613" s="77" t="s">
        <v>4300</v>
      </c>
      <c r="C1613" s="77" t="s">
        <v>4301</v>
      </c>
      <c r="D1613" s="78">
        <v>1</v>
      </c>
      <c r="E1613" s="79">
        <v>50.7</v>
      </c>
      <c r="F1613" s="80">
        <v>50.7</v>
      </c>
      <c r="G1613" s="81">
        <v>2.4700000000000002</v>
      </c>
      <c r="H1613" s="81">
        <v>2.4700000000000002</v>
      </c>
      <c r="I1613" s="78" t="s">
        <v>4743</v>
      </c>
      <c r="J1613" s="78">
        <v>0</v>
      </c>
      <c r="K1613" s="78">
        <v>0</v>
      </c>
      <c r="L1613" s="83">
        <v>1</v>
      </c>
    </row>
    <row r="1614" spans="2:12" ht="15.75" x14ac:dyDescent="0.25">
      <c r="B1614" s="77" t="s">
        <v>4302</v>
      </c>
      <c r="C1614" s="77" t="s">
        <v>4303</v>
      </c>
      <c r="D1614" s="78">
        <v>1</v>
      </c>
      <c r="E1614" s="79">
        <v>130.5</v>
      </c>
      <c r="F1614" s="80">
        <v>130.5</v>
      </c>
      <c r="G1614" s="81">
        <v>6.34</v>
      </c>
      <c r="H1614" s="81">
        <v>6.34</v>
      </c>
      <c r="I1614" s="78" t="s">
        <v>4743</v>
      </c>
      <c r="J1614" s="78">
        <v>0</v>
      </c>
      <c r="K1614" s="78">
        <v>0</v>
      </c>
      <c r="L1614" s="83">
        <v>1</v>
      </c>
    </row>
    <row r="1615" spans="2:12" ht="15.75" x14ac:dyDescent="0.25">
      <c r="B1615" s="77" t="s">
        <v>4304</v>
      </c>
      <c r="C1615" s="77" t="s">
        <v>4305</v>
      </c>
      <c r="D1615" s="78">
        <v>1</v>
      </c>
      <c r="E1615" s="79">
        <v>131.1</v>
      </c>
      <c r="F1615" s="80">
        <v>131.1</v>
      </c>
      <c r="G1615" s="81">
        <v>6.36</v>
      </c>
      <c r="H1615" s="81">
        <v>6.36</v>
      </c>
      <c r="I1615" s="78" t="s">
        <v>4743</v>
      </c>
      <c r="J1615" s="78">
        <v>0</v>
      </c>
      <c r="K1615" s="78">
        <v>0</v>
      </c>
      <c r="L1615" s="83">
        <v>1</v>
      </c>
    </row>
    <row r="1616" spans="2:12" ht="15.75" x14ac:dyDescent="0.25">
      <c r="B1616" s="77" t="s">
        <v>4306</v>
      </c>
      <c r="C1616" s="77" t="s">
        <v>4307</v>
      </c>
      <c r="D1616" s="78">
        <v>1</v>
      </c>
      <c r="E1616" s="79">
        <v>132.6</v>
      </c>
      <c r="F1616" s="80">
        <v>132.6</v>
      </c>
      <c r="G1616" s="81">
        <v>6.44</v>
      </c>
      <c r="H1616" s="81">
        <v>6.44</v>
      </c>
      <c r="I1616" s="78" t="s">
        <v>4743</v>
      </c>
      <c r="J1616" s="78">
        <v>0</v>
      </c>
      <c r="K1616" s="78">
        <v>0</v>
      </c>
      <c r="L1616" s="83">
        <v>1</v>
      </c>
    </row>
    <row r="1617" spans="2:12" ht="15.75" x14ac:dyDescent="0.25">
      <c r="B1617" s="77" t="s">
        <v>4308</v>
      </c>
      <c r="C1617" s="77" t="s">
        <v>4309</v>
      </c>
      <c r="D1617" s="78">
        <v>1</v>
      </c>
      <c r="E1617" s="79">
        <v>161</v>
      </c>
      <c r="F1617" s="80">
        <v>161</v>
      </c>
      <c r="G1617" s="81">
        <v>7.82</v>
      </c>
      <c r="H1617" s="81">
        <v>7.82</v>
      </c>
      <c r="I1617" s="78" t="s">
        <v>4743</v>
      </c>
      <c r="J1617" s="78">
        <v>0</v>
      </c>
      <c r="K1617" s="78">
        <v>0</v>
      </c>
      <c r="L1617" s="83">
        <v>1</v>
      </c>
    </row>
    <row r="1618" spans="2:12" ht="15.75" x14ac:dyDescent="0.25">
      <c r="B1618" s="77" t="s">
        <v>4310</v>
      </c>
      <c r="C1618" s="77" t="s">
        <v>4311</v>
      </c>
      <c r="D1618" s="78">
        <v>1</v>
      </c>
      <c r="E1618" s="79">
        <v>148.5</v>
      </c>
      <c r="F1618" s="80">
        <v>148.5</v>
      </c>
      <c r="G1618" s="81">
        <v>7.21</v>
      </c>
      <c r="H1618" s="81">
        <v>7.21</v>
      </c>
      <c r="I1618" s="78" t="s">
        <v>4743</v>
      </c>
      <c r="J1618" s="78">
        <v>0</v>
      </c>
      <c r="K1618" s="78">
        <v>0</v>
      </c>
      <c r="L1618" s="83">
        <v>1</v>
      </c>
    </row>
    <row r="1619" spans="2:12" ht="15.75" x14ac:dyDescent="0.25">
      <c r="B1619" s="77" t="s">
        <v>4312</v>
      </c>
      <c r="C1619" s="77" t="s">
        <v>4313</v>
      </c>
      <c r="D1619" s="78">
        <v>1</v>
      </c>
      <c r="E1619" s="79">
        <v>137.6</v>
      </c>
      <c r="F1619" s="80">
        <v>137.6</v>
      </c>
      <c r="G1619" s="81">
        <v>6.67</v>
      </c>
      <c r="H1619" s="81">
        <v>6.67</v>
      </c>
      <c r="I1619" s="78" t="s">
        <v>4743</v>
      </c>
      <c r="J1619" s="78">
        <v>0</v>
      </c>
      <c r="K1619" s="78">
        <v>0</v>
      </c>
      <c r="L1619" s="83">
        <v>1</v>
      </c>
    </row>
    <row r="1620" spans="2:12" ht="15.75" x14ac:dyDescent="0.25">
      <c r="B1620" s="77" t="s">
        <v>4314</v>
      </c>
      <c r="C1620" s="77" t="s">
        <v>4315</v>
      </c>
      <c r="D1620" s="78">
        <v>1</v>
      </c>
      <c r="E1620" s="79">
        <v>130.30000000000001</v>
      </c>
      <c r="F1620" s="80">
        <v>130.30000000000001</v>
      </c>
      <c r="G1620" s="81">
        <v>6.33</v>
      </c>
      <c r="H1620" s="81">
        <v>6.33</v>
      </c>
      <c r="I1620" s="78" t="s">
        <v>4743</v>
      </c>
      <c r="J1620" s="78">
        <v>0</v>
      </c>
      <c r="K1620" s="78">
        <v>0</v>
      </c>
      <c r="L1620" s="83">
        <v>1</v>
      </c>
    </row>
    <row r="1621" spans="2:12" ht="15.75" x14ac:dyDescent="0.25">
      <c r="B1621" s="77" t="s">
        <v>4316</v>
      </c>
      <c r="C1621" s="77" t="s">
        <v>4317</v>
      </c>
      <c r="D1621" s="78">
        <v>1</v>
      </c>
      <c r="E1621" s="79">
        <v>49.1</v>
      </c>
      <c r="F1621" s="80">
        <v>49.1</v>
      </c>
      <c r="G1621" s="81">
        <v>2.38</v>
      </c>
      <c r="H1621" s="81">
        <v>2.38</v>
      </c>
      <c r="I1621" s="78" t="s">
        <v>4743</v>
      </c>
      <c r="J1621" s="78">
        <v>0</v>
      </c>
      <c r="K1621" s="78">
        <v>0</v>
      </c>
      <c r="L1621" s="83">
        <v>1</v>
      </c>
    </row>
    <row r="1622" spans="2:12" ht="15.75" x14ac:dyDescent="0.25">
      <c r="B1622" s="77" t="s">
        <v>4318</v>
      </c>
      <c r="C1622" s="77" t="s">
        <v>4319</v>
      </c>
      <c r="D1622" s="78">
        <v>2</v>
      </c>
      <c r="E1622" s="79">
        <v>61.9</v>
      </c>
      <c r="F1622" s="80">
        <v>123.8</v>
      </c>
      <c r="G1622" s="81">
        <v>3</v>
      </c>
      <c r="H1622" s="81">
        <v>6</v>
      </c>
      <c r="I1622" s="78" t="s">
        <v>4743</v>
      </c>
      <c r="J1622" s="78">
        <v>0</v>
      </c>
      <c r="K1622" s="78">
        <v>0</v>
      </c>
      <c r="L1622" s="83">
        <v>2</v>
      </c>
    </row>
    <row r="1623" spans="2:12" ht="15.75" x14ac:dyDescent="0.25">
      <c r="B1623" s="77" t="s">
        <v>4320</v>
      </c>
      <c r="C1623" s="77" t="s">
        <v>4321</v>
      </c>
      <c r="D1623" s="78">
        <v>2</v>
      </c>
      <c r="E1623" s="79">
        <v>57.3</v>
      </c>
      <c r="F1623" s="80">
        <v>114.6</v>
      </c>
      <c r="G1623" s="81">
        <v>2.77</v>
      </c>
      <c r="H1623" s="81">
        <v>5.54</v>
      </c>
      <c r="I1623" s="78" t="s">
        <v>4743</v>
      </c>
      <c r="J1623" s="78">
        <v>0</v>
      </c>
      <c r="K1623" s="78">
        <v>0</v>
      </c>
      <c r="L1623" s="83">
        <v>2</v>
      </c>
    </row>
    <row r="1624" spans="2:12" ht="15.75" x14ac:dyDescent="0.25">
      <c r="B1624" s="77" t="s">
        <v>4322</v>
      </c>
      <c r="C1624" s="77" t="s">
        <v>4323</v>
      </c>
      <c r="D1624" s="78">
        <v>1</v>
      </c>
      <c r="E1624" s="79">
        <v>10.7</v>
      </c>
      <c r="F1624" s="80">
        <v>10.7</v>
      </c>
      <c r="G1624" s="81">
        <v>0.53</v>
      </c>
      <c r="H1624" s="81">
        <v>0.53</v>
      </c>
      <c r="I1624" s="78" t="s">
        <v>4743</v>
      </c>
      <c r="J1624" s="78">
        <v>0</v>
      </c>
      <c r="K1624" s="78">
        <v>0</v>
      </c>
      <c r="L1624" s="83">
        <v>1</v>
      </c>
    </row>
    <row r="1625" spans="2:12" ht="15.75" x14ac:dyDescent="0.25">
      <c r="B1625" s="77" t="s">
        <v>4324</v>
      </c>
      <c r="C1625" s="77" t="s">
        <v>4325</v>
      </c>
      <c r="D1625" s="78">
        <v>3</v>
      </c>
      <c r="E1625" s="79">
        <v>25.6</v>
      </c>
      <c r="F1625" s="80">
        <v>76.8</v>
      </c>
      <c r="G1625" s="81">
        <v>1.24</v>
      </c>
      <c r="H1625" s="81">
        <v>3.72</v>
      </c>
      <c r="I1625" s="78" t="s">
        <v>4743</v>
      </c>
      <c r="J1625" s="78">
        <v>0</v>
      </c>
      <c r="K1625" s="78">
        <v>0</v>
      </c>
      <c r="L1625" s="83">
        <v>3</v>
      </c>
    </row>
    <row r="1626" spans="2:12" ht="15.75" x14ac:dyDescent="0.25">
      <c r="B1626" s="77" t="s">
        <v>4326</v>
      </c>
      <c r="C1626" s="77" t="s">
        <v>4327</v>
      </c>
      <c r="D1626" s="78">
        <v>1</v>
      </c>
      <c r="E1626" s="79">
        <v>26.6</v>
      </c>
      <c r="F1626" s="80">
        <v>26.6</v>
      </c>
      <c r="G1626" s="81">
        <v>1.29</v>
      </c>
      <c r="H1626" s="81">
        <v>1.29</v>
      </c>
      <c r="I1626" s="78" t="s">
        <v>4743</v>
      </c>
      <c r="J1626" s="78">
        <v>0</v>
      </c>
      <c r="K1626" s="78">
        <v>0</v>
      </c>
      <c r="L1626" s="83">
        <v>1</v>
      </c>
    </row>
    <row r="1627" spans="2:12" ht="15.75" x14ac:dyDescent="0.25">
      <c r="B1627" s="77" t="s">
        <v>4328</v>
      </c>
      <c r="C1627" s="77" t="s">
        <v>4329</v>
      </c>
      <c r="D1627" s="78">
        <v>2</v>
      </c>
      <c r="E1627" s="79">
        <v>36.200000000000003</v>
      </c>
      <c r="F1627" s="80">
        <v>72.400000000000006</v>
      </c>
      <c r="G1627" s="81">
        <v>1.75</v>
      </c>
      <c r="H1627" s="81">
        <v>3.5</v>
      </c>
      <c r="I1627" s="78" t="s">
        <v>4743</v>
      </c>
      <c r="J1627" s="78">
        <v>0</v>
      </c>
      <c r="K1627" s="78">
        <v>0</v>
      </c>
      <c r="L1627" s="83">
        <v>2</v>
      </c>
    </row>
    <row r="1628" spans="2:12" ht="15.75" x14ac:dyDescent="0.25">
      <c r="B1628" s="77" t="s">
        <v>4330</v>
      </c>
      <c r="C1628" s="77" t="s">
        <v>4331</v>
      </c>
      <c r="D1628" s="78">
        <v>1</v>
      </c>
      <c r="E1628" s="79">
        <v>32.1</v>
      </c>
      <c r="F1628" s="80">
        <v>32.1</v>
      </c>
      <c r="G1628" s="81">
        <v>1.56</v>
      </c>
      <c r="H1628" s="81">
        <v>1.56</v>
      </c>
      <c r="I1628" s="78" t="s">
        <v>4743</v>
      </c>
      <c r="J1628" s="78">
        <v>0</v>
      </c>
      <c r="K1628" s="78">
        <v>0</v>
      </c>
      <c r="L1628" s="83">
        <v>1</v>
      </c>
    </row>
    <row r="1629" spans="2:12" ht="15.75" x14ac:dyDescent="0.25">
      <c r="B1629" s="77" t="s">
        <v>4332</v>
      </c>
      <c r="C1629" s="77" t="s">
        <v>4333</v>
      </c>
      <c r="D1629" s="78">
        <v>1</v>
      </c>
      <c r="E1629" s="79">
        <v>30.9</v>
      </c>
      <c r="F1629" s="80">
        <v>30.9</v>
      </c>
      <c r="G1629" s="81">
        <v>1.5</v>
      </c>
      <c r="H1629" s="81">
        <v>1.5</v>
      </c>
      <c r="I1629" s="78" t="s">
        <v>4743</v>
      </c>
      <c r="J1629" s="78">
        <v>0</v>
      </c>
      <c r="K1629" s="78">
        <v>0</v>
      </c>
      <c r="L1629" s="83">
        <v>1</v>
      </c>
    </row>
    <row r="1630" spans="2:12" ht="15.75" x14ac:dyDescent="0.25">
      <c r="B1630" s="77" t="s">
        <v>4334</v>
      </c>
      <c r="C1630" s="77" t="s">
        <v>4335</v>
      </c>
      <c r="D1630" s="78">
        <v>2</v>
      </c>
      <c r="E1630" s="79">
        <v>33.700000000000003</v>
      </c>
      <c r="F1630" s="80">
        <v>67.400000000000006</v>
      </c>
      <c r="G1630" s="81">
        <v>1.63</v>
      </c>
      <c r="H1630" s="81">
        <v>3.26</v>
      </c>
      <c r="I1630" s="78" t="s">
        <v>4743</v>
      </c>
      <c r="J1630" s="78">
        <v>0</v>
      </c>
      <c r="K1630" s="78">
        <v>0</v>
      </c>
      <c r="L1630" s="83">
        <v>2</v>
      </c>
    </row>
    <row r="1631" spans="2:12" ht="15.75" x14ac:dyDescent="0.25">
      <c r="B1631" s="77" t="s">
        <v>4336</v>
      </c>
      <c r="C1631" s="77" t="s">
        <v>4337</v>
      </c>
      <c r="D1631" s="78">
        <v>1</v>
      </c>
      <c r="E1631" s="79">
        <v>17</v>
      </c>
      <c r="F1631" s="80">
        <v>17</v>
      </c>
      <c r="G1631" s="81">
        <v>0.83</v>
      </c>
      <c r="H1631" s="81">
        <v>0.83</v>
      </c>
      <c r="I1631" s="78" t="s">
        <v>4743</v>
      </c>
      <c r="J1631" s="78">
        <v>0</v>
      </c>
      <c r="K1631" s="78">
        <v>0</v>
      </c>
      <c r="L1631" s="83">
        <v>1</v>
      </c>
    </row>
    <row r="1632" spans="2:12" ht="15.75" x14ac:dyDescent="0.25">
      <c r="B1632" s="77" t="s">
        <v>4338</v>
      </c>
      <c r="C1632" s="77" t="s">
        <v>4339</v>
      </c>
      <c r="D1632" s="78">
        <v>100</v>
      </c>
      <c r="E1632" s="79">
        <v>49</v>
      </c>
      <c r="F1632" s="80">
        <v>4900</v>
      </c>
      <c r="G1632" s="81">
        <v>14.89</v>
      </c>
      <c r="H1632" s="81">
        <v>1489</v>
      </c>
      <c r="I1632" s="78" t="s">
        <v>4743</v>
      </c>
      <c r="J1632" s="78">
        <v>0</v>
      </c>
      <c r="K1632" s="78">
        <v>0</v>
      </c>
      <c r="L1632" s="83">
        <v>6</v>
      </c>
    </row>
    <row r="1633" spans="2:12" ht="15.75" x14ac:dyDescent="0.25">
      <c r="B1633" s="77" t="s">
        <v>4340</v>
      </c>
      <c r="C1633" s="77" t="s">
        <v>4341</v>
      </c>
      <c r="D1633" s="78">
        <v>100</v>
      </c>
      <c r="E1633" s="79">
        <v>47</v>
      </c>
      <c r="F1633" s="80">
        <v>4700</v>
      </c>
      <c r="G1633" s="81">
        <v>14.26</v>
      </c>
      <c r="H1633" s="81">
        <v>1426</v>
      </c>
      <c r="I1633" s="78" t="s">
        <v>4743</v>
      </c>
      <c r="J1633" s="78">
        <v>0</v>
      </c>
      <c r="K1633" s="78">
        <v>0</v>
      </c>
      <c r="L1633" s="83">
        <v>6</v>
      </c>
    </row>
    <row r="1634" spans="2:12" ht="15.75" x14ac:dyDescent="0.25">
      <c r="B1634" s="77" t="s">
        <v>4342</v>
      </c>
      <c r="C1634" s="77" t="s">
        <v>4343</v>
      </c>
      <c r="D1634" s="78">
        <v>77</v>
      </c>
      <c r="E1634" s="79">
        <v>70.599999999999994</v>
      </c>
      <c r="F1634" s="80">
        <v>5436.2</v>
      </c>
      <c r="G1634" s="81">
        <v>24.34</v>
      </c>
      <c r="H1634" s="81">
        <v>1874.18</v>
      </c>
      <c r="I1634" s="78" t="s">
        <v>4755</v>
      </c>
      <c r="J1634" s="78">
        <v>0</v>
      </c>
      <c r="K1634" s="78">
        <v>0</v>
      </c>
      <c r="L1634" s="83">
        <v>6</v>
      </c>
    </row>
    <row r="1635" spans="2:12" ht="15.75" x14ac:dyDescent="0.25">
      <c r="B1635" s="77" t="s">
        <v>4344</v>
      </c>
      <c r="C1635" s="77" t="s">
        <v>4345</v>
      </c>
      <c r="D1635" s="78">
        <v>74</v>
      </c>
      <c r="E1635" s="79">
        <v>23.6</v>
      </c>
      <c r="F1635" s="80">
        <v>1746.4</v>
      </c>
      <c r="G1635" s="81">
        <v>8.14</v>
      </c>
      <c r="H1635" s="81">
        <v>602.36</v>
      </c>
      <c r="I1635" s="78" t="s">
        <v>4755</v>
      </c>
      <c r="J1635" s="78">
        <v>0</v>
      </c>
      <c r="K1635" s="78">
        <v>0</v>
      </c>
      <c r="L1635" s="82">
        <v>4</v>
      </c>
    </row>
    <row r="1636" spans="2:12" ht="15.75" x14ac:dyDescent="0.25">
      <c r="B1636" s="77" t="s">
        <v>4346</v>
      </c>
      <c r="C1636" s="77" t="s">
        <v>4347</v>
      </c>
      <c r="D1636" s="78">
        <v>74</v>
      </c>
      <c r="E1636" s="79">
        <v>22.9</v>
      </c>
      <c r="F1636" s="80">
        <v>1694.6</v>
      </c>
      <c r="G1636" s="81">
        <v>7.89</v>
      </c>
      <c r="H1636" s="81">
        <v>583.86</v>
      </c>
      <c r="I1636" s="78" t="s">
        <v>4755</v>
      </c>
      <c r="J1636" s="78">
        <v>0</v>
      </c>
      <c r="K1636" s="78">
        <v>0</v>
      </c>
      <c r="L1636" s="82">
        <v>4</v>
      </c>
    </row>
    <row r="1637" spans="2:12" ht="15.75" x14ac:dyDescent="0.25">
      <c r="B1637" s="77" t="s">
        <v>4358</v>
      </c>
      <c r="C1637" s="77" t="s">
        <v>4359</v>
      </c>
      <c r="D1637" s="78">
        <v>1</v>
      </c>
      <c r="E1637" s="79">
        <v>71.5</v>
      </c>
      <c r="F1637" s="80">
        <v>71.5</v>
      </c>
      <c r="G1637" s="81">
        <v>24.62</v>
      </c>
      <c r="H1637" s="81">
        <v>24.62</v>
      </c>
      <c r="I1637" s="78" t="s">
        <v>4755</v>
      </c>
      <c r="J1637" s="78">
        <v>0</v>
      </c>
      <c r="K1637" s="78">
        <v>0</v>
      </c>
      <c r="L1637" s="83">
        <v>1</v>
      </c>
    </row>
    <row r="1638" spans="2:12" ht="15.75" x14ac:dyDescent="0.25">
      <c r="B1638" s="77" t="s">
        <v>4436</v>
      </c>
      <c r="C1638" s="77" t="s">
        <v>4437</v>
      </c>
      <c r="D1638" s="78">
        <v>12</v>
      </c>
      <c r="E1638" s="79">
        <v>33.9</v>
      </c>
      <c r="F1638" s="80">
        <v>406.8</v>
      </c>
      <c r="G1638" s="81">
        <v>1.87</v>
      </c>
      <c r="H1638" s="81">
        <v>22.44</v>
      </c>
      <c r="I1638" s="78" t="s">
        <v>4743</v>
      </c>
      <c r="J1638" s="78">
        <v>0</v>
      </c>
      <c r="K1638" s="78">
        <v>0</v>
      </c>
      <c r="L1638" s="83">
        <v>12</v>
      </c>
    </row>
    <row r="1639" spans="2:12" ht="15.75" x14ac:dyDescent="0.25">
      <c r="B1639" s="77" t="s">
        <v>4438</v>
      </c>
      <c r="C1639" s="77" t="s">
        <v>4439</v>
      </c>
      <c r="D1639" s="78">
        <v>4</v>
      </c>
      <c r="E1639" s="79">
        <v>31.5</v>
      </c>
      <c r="F1639" s="80">
        <v>126</v>
      </c>
      <c r="G1639" s="81">
        <v>1.73</v>
      </c>
      <c r="H1639" s="81">
        <v>6.92</v>
      </c>
      <c r="I1639" s="78" t="s">
        <v>4743</v>
      </c>
      <c r="J1639" s="78">
        <v>0</v>
      </c>
      <c r="K1639" s="78">
        <v>0</v>
      </c>
      <c r="L1639" s="83">
        <v>4</v>
      </c>
    </row>
    <row r="1640" spans="2:12" ht="15.75" x14ac:dyDescent="0.25">
      <c r="B1640" s="77" t="s">
        <v>4440</v>
      </c>
      <c r="C1640" s="77" t="s">
        <v>4441</v>
      </c>
      <c r="D1640" s="78">
        <v>1</v>
      </c>
      <c r="E1640" s="79">
        <v>5.0999999999999996</v>
      </c>
      <c r="F1640" s="80">
        <v>5.0999999999999996</v>
      </c>
      <c r="G1640" s="81">
        <v>0.27</v>
      </c>
      <c r="H1640" s="81">
        <v>0.27</v>
      </c>
      <c r="I1640" s="78" t="s">
        <v>4743</v>
      </c>
      <c r="J1640" s="78">
        <v>0</v>
      </c>
      <c r="K1640" s="78">
        <v>0</v>
      </c>
      <c r="L1640" s="83">
        <v>1</v>
      </c>
    </row>
    <row r="1641" spans="2:12" ht="15.75" x14ac:dyDescent="0.25">
      <c r="B1641" s="77" t="s">
        <v>4442</v>
      </c>
      <c r="C1641" s="77" t="s">
        <v>4443</v>
      </c>
      <c r="D1641" s="78">
        <v>2</v>
      </c>
      <c r="E1641" s="79">
        <v>16.899999999999999</v>
      </c>
      <c r="F1641" s="80">
        <v>33.799999999999997</v>
      </c>
      <c r="G1641" s="81">
        <v>0.92</v>
      </c>
      <c r="H1641" s="81">
        <v>1.84</v>
      </c>
      <c r="I1641" s="78" t="s">
        <v>4743</v>
      </c>
      <c r="J1641" s="78">
        <v>0</v>
      </c>
      <c r="K1641" s="78">
        <v>0</v>
      </c>
      <c r="L1641" s="83">
        <v>2</v>
      </c>
    </row>
    <row r="1642" spans="2:12" ht="15.75" x14ac:dyDescent="0.25">
      <c r="B1642" s="77" t="s">
        <v>4444</v>
      </c>
      <c r="C1642" s="77" t="s">
        <v>4445</v>
      </c>
      <c r="D1642" s="78">
        <v>1</v>
      </c>
      <c r="E1642" s="79">
        <v>5.0999999999999996</v>
      </c>
      <c r="F1642" s="80">
        <v>5.0999999999999996</v>
      </c>
      <c r="G1642" s="81">
        <v>0.27</v>
      </c>
      <c r="H1642" s="81">
        <v>0.27</v>
      </c>
      <c r="I1642" s="78" t="s">
        <v>4743</v>
      </c>
      <c r="J1642" s="78">
        <v>0</v>
      </c>
      <c r="K1642" s="78">
        <v>0</v>
      </c>
      <c r="L1642" s="83">
        <v>1</v>
      </c>
    </row>
    <row r="1643" spans="2:12" ht="15.75" x14ac:dyDescent="0.25">
      <c r="B1643" s="77" t="s">
        <v>4446</v>
      </c>
      <c r="C1643" s="77" t="s">
        <v>4447</v>
      </c>
      <c r="D1643" s="78">
        <v>2</v>
      </c>
      <c r="E1643" s="79">
        <v>17.399999999999999</v>
      </c>
      <c r="F1643" s="80">
        <v>34.799999999999997</v>
      </c>
      <c r="G1643" s="81">
        <v>0.94</v>
      </c>
      <c r="H1643" s="81">
        <v>1.88</v>
      </c>
      <c r="I1643" s="78" t="s">
        <v>4743</v>
      </c>
      <c r="J1643" s="78">
        <v>0</v>
      </c>
      <c r="K1643" s="78">
        <v>0</v>
      </c>
      <c r="L1643" s="83">
        <v>2</v>
      </c>
    </row>
    <row r="1644" spans="2:12" ht="15.75" x14ac:dyDescent="0.25">
      <c r="B1644" s="77" t="s">
        <v>4448</v>
      </c>
      <c r="C1644" s="77" t="s">
        <v>4449</v>
      </c>
      <c r="D1644" s="78">
        <v>2</v>
      </c>
      <c r="E1644" s="79">
        <v>36.700000000000003</v>
      </c>
      <c r="F1644" s="80">
        <v>73.400000000000006</v>
      </c>
      <c r="G1644" s="81">
        <v>2.0299999999999998</v>
      </c>
      <c r="H1644" s="81">
        <v>4.0599999999999996</v>
      </c>
      <c r="I1644" s="78" t="s">
        <v>4743</v>
      </c>
      <c r="J1644" s="78">
        <v>0</v>
      </c>
      <c r="K1644" s="78">
        <v>0</v>
      </c>
      <c r="L1644" s="83">
        <v>2</v>
      </c>
    </row>
    <row r="1645" spans="2:12" ht="15.75" x14ac:dyDescent="0.25">
      <c r="B1645" s="77" t="s">
        <v>4450</v>
      </c>
      <c r="C1645" s="77" t="s">
        <v>4451</v>
      </c>
      <c r="D1645" s="78">
        <v>1</v>
      </c>
      <c r="E1645" s="79">
        <v>19.899999999999999</v>
      </c>
      <c r="F1645" s="80">
        <v>19.899999999999999</v>
      </c>
      <c r="G1645" s="81">
        <v>1.0900000000000001</v>
      </c>
      <c r="H1645" s="81">
        <v>1.0900000000000001</v>
      </c>
      <c r="I1645" s="78" t="s">
        <v>4743</v>
      </c>
      <c r="J1645" s="78">
        <v>0</v>
      </c>
      <c r="K1645" s="78">
        <v>0</v>
      </c>
      <c r="L1645" s="83">
        <v>1</v>
      </c>
    </row>
    <row r="1646" spans="2:12" ht="15.75" x14ac:dyDescent="0.25">
      <c r="B1646" s="77" t="s">
        <v>4452</v>
      </c>
      <c r="C1646" s="77" t="s">
        <v>4453</v>
      </c>
      <c r="D1646" s="78">
        <v>1</v>
      </c>
      <c r="E1646" s="79">
        <v>6.3</v>
      </c>
      <c r="F1646" s="80">
        <v>6.3</v>
      </c>
      <c r="G1646" s="81">
        <v>0.33</v>
      </c>
      <c r="H1646" s="81">
        <v>0.33</v>
      </c>
      <c r="I1646" s="78" t="s">
        <v>4743</v>
      </c>
      <c r="J1646" s="78">
        <v>0</v>
      </c>
      <c r="K1646" s="78">
        <v>0</v>
      </c>
      <c r="L1646" s="83">
        <v>1</v>
      </c>
    </row>
    <row r="1647" spans="2:12" ht="15.75" x14ac:dyDescent="0.25">
      <c r="B1647" s="77" t="s">
        <v>4482</v>
      </c>
      <c r="C1647" s="77" t="s">
        <v>4483</v>
      </c>
      <c r="D1647" s="78">
        <v>50</v>
      </c>
      <c r="E1647" s="79">
        <v>24.3</v>
      </c>
      <c r="F1647" s="80">
        <v>1215</v>
      </c>
      <c r="G1647" s="81">
        <v>0.94</v>
      </c>
      <c r="H1647" s="81">
        <v>47</v>
      </c>
      <c r="I1647" s="78" t="s">
        <v>4743</v>
      </c>
      <c r="J1647" s="78">
        <v>0</v>
      </c>
      <c r="K1647" s="78">
        <v>0</v>
      </c>
      <c r="L1647" s="83">
        <v>4</v>
      </c>
    </row>
    <row r="1648" spans="2:12" ht="15.75" x14ac:dyDescent="0.25">
      <c r="B1648" s="77" t="s">
        <v>4484</v>
      </c>
      <c r="C1648" s="77" t="s">
        <v>4485</v>
      </c>
      <c r="D1648" s="78">
        <v>2</v>
      </c>
      <c r="E1648" s="79">
        <v>8.1999999999999993</v>
      </c>
      <c r="F1648" s="80">
        <v>16.399999999999999</v>
      </c>
      <c r="G1648" s="81">
        <v>0.31</v>
      </c>
      <c r="H1648" s="81">
        <v>0.62</v>
      </c>
      <c r="I1648" s="78" t="s">
        <v>4743</v>
      </c>
      <c r="J1648" s="78">
        <v>0</v>
      </c>
      <c r="K1648" s="78">
        <v>0</v>
      </c>
      <c r="L1648" s="83">
        <v>1</v>
      </c>
    </row>
    <row r="1649" spans="2:12" ht="15.75" x14ac:dyDescent="0.25">
      <c r="B1649" s="77" t="s">
        <v>4500</v>
      </c>
      <c r="C1649" s="77" t="s">
        <v>4501</v>
      </c>
      <c r="D1649" s="78">
        <v>1</v>
      </c>
      <c r="E1649" s="79">
        <v>87.8</v>
      </c>
      <c r="F1649" s="80">
        <v>87.8</v>
      </c>
      <c r="G1649" s="81">
        <v>3.27</v>
      </c>
      <c r="H1649" s="81">
        <v>3.27</v>
      </c>
      <c r="I1649" s="78" t="s">
        <v>4743</v>
      </c>
      <c r="J1649" s="78">
        <v>0</v>
      </c>
      <c r="K1649" s="78">
        <v>0</v>
      </c>
      <c r="L1649" s="83">
        <v>1</v>
      </c>
    </row>
    <row r="1650" spans="2:12" ht="15.75" x14ac:dyDescent="0.25">
      <c r="B1650" s="77" t="s">
        <v>4502</v>
      </c>
      <c r="C1650" s="77" t="s">
        <v>4503</v>
      </c>
      <c r="D1650" s="78">
        <v>1</v>
      </c>
      <c r="E1650" s="79">
        <v>87.5</v>
      </c>
      <c r="F1650" s="80">
        <v>87.5</v>
      </c>
      <c r="G1650" s="81">
        <v>3.26</v>
      </c>
      <c r="H1650" s="81">
        <v>3.26</v>
      </c>
      <c r="I1650" s="78" t="s">
        <v>4743</v>
      </c>
      <c r="J1650" s="78">
        <v>0</v>
      </c>
      <c r="K1650" s="78">
        <v>0</v>
      </c>
      <c r="L1650" s="83">
        <v>1</v>
      </c>
    </row>
    <row r="1651" spans="2:12" ht="15.75" x14ac:dyDescent="0.25">
      <c r="B1651" s="77" t="s">
        <v>4504</v>
      </c>
      <c r="C1651" s="77" t="s">
        <v>4505</v>
      </c>
      <c r="D1651" s="78">
        <v>5</v>
      </c>
      <c r="E1651" s="79">
        <v>89.1</v>
      </c>
      <c r="F1651" s="80">
        <v>445.5</v>
      </c>
      <c r="G1651" s="81">
        <v>3.31</v>
      </c>
      <c r="H1651" s="81">
        <v>16.55</v>
      </c>
      <c r="I1651" s="78" t="s">
        <v>4743</v>
      </c>
      <c r="J1651" s="78">
        <v>0</v>
      </c>
      <c r="K1651" s="78">
        <v>0</v>
      </c>
      <c r="L1651" s="83">
        <v>5</v>
      </c>
    </row>
    <row r="1652" spans="2:12" ht="15.75" x14ac:dyDescent="0.25">
      <c r="B1652" s="77" t="s">
        <v>4512</v>
      </c>
      <c r="C1652" s="77" t="s">
        <v>4513</v>
      </c>
      <c r="D1652" s="78">
        <v>2</v>
      </c>
      <c r="E1652" s="79">
        <v>3.5</v>
      </c>
      <c r="F1652" s="80">
        <v>7</v>
      </c>
      <c r="G1652" s="81">
        <v>0.15</v>
      </c>
      <c r="H1652" s="81">
        <v>0.3</v>
      </c>
      <c r="I1652" s="78" t="s">
        <v>4743</v>
      </c>
      <c r="J1652" s="78">
        <v>0</v>
      </c>
      <c r="K1652" s="78">
        <v>0</v>
      </c>
      <c r="L1652" s="83">
        <v>2</v>
      </c>
    </row>
    <row r="1653" spans="2:12" ht="15.75" x14ac:dyDescent="0.25">
      <c r="B1653" s="77" t="s">
        <v>4518</v>
      </c>
      <c r="C1653" s="77" t="s">
        <v>4519</v>
      </c>
      <c r="D1653" s="78">
        <v>2</v>
      </c>
      <c r="E1653" s="79">
        <v>118.2</v>
      </c>
      <c r="F1653" s="80">
        <v>236.4</v>
      </c>
      <c r="G1653" s="81">
        <v>4.12</v>
      </c>
      <c r="H1653" s="81">
        <v>8.24</v>
      </c>
      <c r="I1653" s="78" t="s">
        <v>4743</v>
      </c>
      <c r="J1653" s="78">
        <v>0</v>
      </c>
      <c r="K1653" s="78">
        <v>0</v>
      </c>
      <c r="L1653" s="83">
        <v>2</v>
      </c>
    </row>
    <row r="1654" spans="2:12" ht="15.75" x14ac:dyDescent="0.25">
      <c r="B1654" s="77" t="s">
        <v>4524</v>
      </c>
      <c r="C1654" s="77" t="s">
        <v>4525</v>
      </c>
      <c r="D1654" s="78">
        <v>2</v>
      </c>
      <c r="E1654" s="79">
        <v>102.3</v>
      </c>
      <c r="F1654" s="80">
        <v>204.6</v>
      </c>
      <c r="G1654" s="81">
        <v>2.77</v>
      </c>
      <c r="H1654" s="81">
        <v>5.54</v>
      </c>
      <c r="I1654" s="78" t="s">
        <v>4743</v>
      </c>
      <c r="J1654" s="78">
        <v>0</v>
      </c>
      <c r="K1654" s="78">
        <v>0</v>
      </c>
      <c r="L1654" s="83">
        <v>2</v>
      </c>
    </row>
    <row r="1655" spans="2:12" ht="15.75" x14ac:dyDescent="0.25">
      <c r="B1655" s="77" t="s">
        <v>4532</v>
      </c>
      <c r="C1655" s="77" t="s">
        <v>4533</v>
      </c>
      <c r="D1655" s="78">
        <v>1</v>
      </c>
      <c r="E1655" s="79">
        <v>504.2</v>
      </c>
      <c r="F1655" s="80">
        <v>504.2</v>
      </c>
      <c r="G1655" s="81">
        <v>11.19</v>
      </c>
      <c r="H1655" s="81">
        <v>11.19</v>
      </c>
      <c r="I1655" s="78" t="s">
        <v>4743</v>
      </c>
      <c r="J1655" s="78">
        <v>0</v>
      </c>
      <c r="K1655" s="78">
        <v>0</v>
      </c>
      <c r="L1655" s="83">
        <v>1</v>
      </c>
    </row>
    <row r="1656" spans="2:12" ht="15.75" x14ac:dyDescent="0.25">
      <c r="B1656" s="77" t="s">
        <v>4534</v>
      </c>
      <c r="C1656" s="77" t="s">
        <v>4535</v>
      </c>
      <c r="D1656" s="78">
        <v>1</v>
      </c>
      <c r="E1656" s="79">
        <v>515.4</v>
      </c>
      <c r="F1656" s="80">
        <v>515.4</v>
      </c>
      <c r="G1656" s="81">
        <v>11.41</v>
      </c>
      <c r="H1656" s="81">
        <v>11.41</v>
      </c>
      <c r="I1656" s="78" t="s">
        <v>4743</v>
      </c>
      <c r="J1656" s="78">
        <v>0</v>
      </c>
      <c r="K1656" s="78">
        <v>0</v>
      </c>
      <c r="L1656" s="83">
        <v>1</v>
      </c>
    </row>
    <row r="1657" spans="2:12" ht="15.75" x14ac:dyDescent="0.25">
      <c r="B1657" s="77" t="s">
        <v>4540</v>
      </c>
      <c r="C1657" s="77" t="s">
        <v>4541</v>
      </c>
      <c r="D1657" s="78">
        <v>1</v>
      </c>
      <c r="E1657" s="79">
        <v>164.6</v>
      </c>
      <c r="F1657" s="80">
        <v>164.6</v>
      </c>
      <c r="G1657" s="81">
        <v>6.15</v>
      </c>
      <c r="H1657" s="81">
        <v>6.15</v>
      </c>
      <c r="I1657" s="78" t="s">
        <v>4743</v>
      </c>
      <c r="J1657" s="78">
        <v>0</v>
      </c>
      <c r="K1657" s="78">
        <v>0</v>
      </c>
      <c r="L1657" s="83">
        <v>1</v>
      </c>
    </row>
    <row r="1658" spans="2:12" ht="15.75" x14ac:dyDescent="0.25">
      <c r="B1658" s="77" t="s">
        <v>4542</v>
      </c>
      <c r="C1658" s="77" t="s">
        <v>4543</v>
      </c>
      <c r="D1658" s="78">
        <v>1</v>
      </c>
      <c r="E1658" s="79">
        <v>163.19999999999999</v>
      </c>
      <c r="F1658" s="80">
        <v>163.19999999999999</v>
      </c>
      <c r="G1658" s="81">
        <v>6.01</v>
      </c>
      <c r="H1658" s="81">
        <v>6.01</v>
      </c>
      <c r="I1658" s="78" t="s">
        <v>4743</v>
      </c>
      <c r="J1658" s="78">
        <v>0</v>
      </c>
      <c r="K1658" s="78">
        <v>0</v>
      </c>
      <c r="L1658" s="83">
        <v>1</v>
      </c>
    </row>
    <row r="1659" spans="2:12" ht="15.75" x14ac:dyDescent="0.25">
      <c r="B1659" s="77" t="s">
        <v>4568</v>
      </c>
      <c r="C1659" s="77" t="s">
        <v>4569</v>
      </c>
      <c r="D1659" s="78">
        <v>1</v>
      </c>
      <c r="E1659" s="79">
        <v>178.4</v>
      </c>
      <c r="F1659" s="80">
        <v>178.4</v>
      </c>
      <c r="G1659" s="81">
        <v>4.75</v>
      </c>
      <c r="H1659" s="81">
        <v>4.75</v>
      </c>
      <c r="I1659" s="78" t="s">
        <v>4743</v>
      </c>
      <c r="J1659" s="78">
        <v>0</v>
      </c>
      <c r="K1659" s="78">
        <v>0</v>
      </c>
      <c r="L1659" s="83">
        <v>1</v>
      </c>
    </row>
    <row r="1660" spans="2:12" ht="15.75" x14ac:dyDescent="0.25">
      <c r="B1660" s="77" t="s">
        <v>4574</v>
      </c>
      <c r="C1660" s="77" t="s">
        <v>4575</v>
      </c>
      <c r="D1660" s="78">
        <v>1</v>
      </c>
      <c r="E1660" s="79">
        <v>151.5</v>
      </c>
      <c r="F1660" s="80">
        <v>151.5</v>
      </c>
      <c r="G1660" s="81">
        <v>5.03</v>
      </c>
      <c r="H1660" s="81">
        <v>5.03</v>
      </c>
      <c r="I1660" s="78" t="s">
        <v>4743</v>
      </c>
      <c r="J1660" s="78">
        <v>0</v>
      </c>
      <c r="K1660" s="78">
        <v>0</v>
      </c>
      <c r="L1660" s="83">
        <v>1</v>
      </c>
    </row>
    <row r="1661" spans="2:12" ht="15.75" x14ac:dyDescent="0.25">
      <c r="B1661" s="77" t="s">
        <v>4580</v>
      </c>
      <c r="C1661" s="77" t="s">
        <v>4581</v>
      </c>
      <c r="D1661" s="78">
        <v>1</v>
      </c>
      <c r="E1661" s="79">
        <v>125</v>
      </c>
      <c r="F1661" s="80">
        <v>125</v>
      </c>
      <c r="G1661" s="81">
        <v>3.37</v>
      </c>
      <c r="H1661" s="81">
        <v>3.37</v>
      </c>
      <c r="I1661" s="78" t="s">
        <v>4743</v>
      </c>
      <c r="J1661" s="78">
        <v>0</v>
      </c>
      <c r="K1661" s="78">
        <v>0</v>
      </c>
      <c r="L1661" s="83">
        <v>1</v>
      </c>
    </row>
    <row r="1662" spans="2:12" ht="15.75" x14ac:dyDescent="0.25">
      <c r="B1662" s="77" t="s">
        <v>4598</v>
      </c>
      <c r="C1662" s="77" t="s">
        <v>4599</v>
      </c>
      <c r="D1662" s="78">
        <v>2</v>
      </c>
      <c r="E1662" s="79">
        <v>76.3</v>
      </c>
      <c r="F1662" s="80">
        <v>152.6</v>
      </c>
      <c r="G1662" s="81">
        <v>2.02</v>
      </c>
      <c r="H1662" s="81">
        <v>4.04</v>
      </c>
      <c r="I1662" s="78" t="s">
        <v>4743</v>
      </c>
      <c r="J1662" s="78">
        <v>0</v>
      </c>
      <c r="K1662" s="78">
        <v>0</v>
      </c>
      <c r="L1662" s="83">
        <v>2</v>
      </c>
    </row>
    <row r="1663" spans="2:12" ht="15.75" x14ac:dyDescent="0.25">
      <c r="B1663" s="77" t="s">
        <v>4600</v>
      </c>
      <c r="C1663" s="77" t="s">
        <v>4601</v>
      </c>
      <c r="D1663" s="78">
        <v>1</v>
      </c>
      <c r="E1663" s="79">
        <v>73.3</v>
      </c>
      <c r="F1663" s="80">
        <v>73.3</v>
      </c>
      <c r="G1663" s="81">
        <v>1.95</v>
      </c>
      <c r="H1663" s="81">
        <v>1.95</v>
      </c>
      <c r="I1663" s="78" t="s">
        <v>4743</v>
      </c>
      <c r="J1663" s="78">
        <v>0</v>
      </c>
      <c r="K1663" s="78">
        <v>0</v>
      </c>
      <c r="L1663" s="83">
        <v>1</v>
      </c>
    </row>
    <row r="1664" spans="2:12" ht="15.75" x14ac:dyDescent="0.25">
      <c r="B1664" s="77" t="s">
        <v>4602</v>
      </c>
      <c r="C1664" s="77" t="s">
        <v>4603</v>
      </c>
      <c r="D1664" s="78">
        <v>2</v>
      </c>
      <c r="E1664" s="79">
        <v>76.900000000000006</v>
      </c>
      <c r="F1664" s="80">
        <v>153.80000000000001</v>
      </c>
      <c r="G1664" s="81">
        <v>2.04</v>
      </c>
      <c r="H1664" s="81">
        <v>4.08</v>
      </c>
      <c r="I1664" s="78" t="s">
        <v>4743</v>
      </c>
      <c r="J1664" s="78">
        <v>0</v>
      </c>
      <c r="K1664" s="78">
        <v>0</v>
      </c>
      <c r="L1664" s="83">
        <v>2</v>
      </c>
    </row>
    <row r="1665" spans="2:12" ht="15.75" x14ac:dyDescent="0.25">
      <c r="B1665" s="77" t="s">
        <v>4604</v>
      </c>
      <c r="C1665" s="77" t="s">
        <v>4605</v>
      </c>
      <c r="D1665" s="78">
        <v>1</v>
      </c>
      <c r="E1665" s="79">
        <v>73.7</v>
      </c>
      <c r="F1665" s="80">
        <v>73.7</v>
      </c>
      <c r="G1665" s="81">
        <v>1.96</v>
      </c>
      <c r="H1665" s="81">
        <v>1.96</v>
      </c>
      <c r="I1665" s="78" t="s">
        <v>4743</v>
      </c>
      <c r="J1665" s="78">
        <v>0</v>
      </c>
      <c r="K1665" s="78">
        <v>0</v>
      </c>
      <c r="L1665" s="83">
        <v>1</v>
      </c>
    </row>
    <row r="1666" spans="2:12" ht="15.75" x14ac:dyDescent="0.25">
      <c r="B1666" s="77" t="s">
        <v>4606</v>
      </c>
      <c r="C1666" s="77" t="s">
        <v>4607</v>
      </c>
      <c r="D1666" s="78">
        <v>1</v>
      </c>
      <c r="E1666" s="79">
        <v>12.3</v>
      </c>
      <c r="F1666" s="80">
        <v>12.3</v>
      </c>
      <c r="G1666" s="81">
        <v>0.34</v>
      </c>
      <c r="H1666" s="81">
        <v>0.34</v>
      </c>
      <c r="I1666" s="78" t="s">
        <v>4743</v>
      </c>
      <c r="J1666" s="78">
        <v>0</v>
      </c>
      <c r="K1666" s="78">
        <v>0</v>
      </c>
      <c r="L1666" s="83">
        <v>1</v>
      </c>
    </row>
    <row r="1667" spans="2:12" ht="15.75" x14ac:dyDescent="0.25">
      <c r="B1667" s="77" t="s">
        <v>4608</v>
      </c>
      <c r="C1667" s="77" t="s">
        <v>4609</v>
      </c>
      <c r="D1667" s="78">
        <v>3</v>
      </c>
      <c r="E1667" s="79">
        <v>11.9</v>
      </c>
      <c r="F1667" s="80">
        <v>35.700000000000003</v>
      </c>
      <c r="G1667" s="81">
        <v>0.33</v>
      </c>
      <c r="H1667" s="81">
        <v>0.99</v>
      </c>
      <c r="I1667" s="78" t="s">
        <v>4743</v>
      </c>
      <c r="J1667" s="78">
        <v>0</v>
      </c>
      <c r="K1667" s="78">
        <v>0</v>
      </c>
      <c r="L1667" s="83">
        <v>3</v>
      </c>
    </row>
    <row r="1668" spans="2:12" ht="15.75" x14ac:dyDescent="0.25">
      <c r="B1668" s="77" t="s">
        <v>4610</v>
      </c>
      <c r="C1668" s="77" t="s">
        <v>4611</v>
      </c>
      <c r="D1668" s="78">
        <v>1</v>
      </c>
      <c r="E1668" s="79">
        <v>10.8</v>
      </c>
      <c r="F1668" s="80">
        <v>10.8</v>
      </c>
      <c r="G1668" s="81">
        <v>0.3</v>
      </c>
      <c r="H1668" s="81">
        <v>0.3</v>
      </c>
      <c r="I1668" s="78" t="s">
        <v>4743</v>
      </c>
      <c r="J1668" s="78">
        <v>0</v>
      </c>
      <c r="K1668" s="78">
        <v>0</v>
      </c>
      <c r="L1668" s="83">
        <v>1</v>
      </c>
    </row>
    <row r="1669" spans="2:12" ht="15.75" x14ac:dyDescent="0.25">
      <c r="B1669" s="77" t="s">
        <v>4612</v>
      </c>
      <c r="C1669" s="77" t="s">
        <v>4613</v>
      </c>
      <c r="D1669" s="78">
        <v>1</v>
      </c>
      <c r="E1669" s="79">
        <v>15.5</v>
      </c>
      <c r="F1669" s="80">
        <v>15.5</v>
      </c>
      <c r="G1669" s="81">
        <v>0.43</v>
      </c>
      <c r="H1669" s="81">
        <v>0.43</v>
      </c>
      <c r="I1669" s="78" t="s">
        <v>4743</v>
      </c>
      <c r="J1669" s="78">
        <v>0</v>
      </c>
      <c r="K1669" s="78">
        <v>0</v>
      </c>
      <c r="L1669" s="83">
        <v>1</v>
      </c>
    </row>
    <row r="1670" spans="2:12" ht="15.75" x14ac:dyDescent="0.25">
      <c r="B1670" s="77" t="s">
        <v>4614</v>
      </c>
      <c r="C1670" s="77" t="s">
        <v>4615</v>
      </c>
      <c r="D1670" s="78">
        <v>3</v>
      </c>
      <c r="E1670" s="79">
        <v>15</v>
      </c>
      <c r="F1670" s="80">
        <v>45</v>
      </c>
      <c r="G1670" s="81">
        <v>0.42</v>
      </c>
      <c r="H1670" s="81">
        <v>1.26</v>
      </c>
      <c r="I1670" s="78" t="s">
        <v>4743</v>
      </c>
      <c r="J1670" s="78">
        <v>0</v>
      </c>
      <c r="K1670" s="78">
        <v>0</v>
      </c>
      <c r="L1670" s="83">
        <v>3</v>
      </c>
    </row>
    <row r="1671" spans="2:12" ht="15.75" x14ac:dyDescent="0.25">
      <c r="B1671" s="77" t="s">
        <v>4616</v>
      </c>
      <c r="C1671" s="77" t="s">
        <v>4617</v>
      </c>
      <c r="D1671" s="78">
        <v>1</v>
      </c>
      <c r="E1671" s="79">
        <v>13.9</v>
      </c>
      <c r="F1671" s="80">
        <v>13.9</v>
      </c>
      <c r="G1671" s="81">
        <v>0.39</v>
      </c>
      <c r="H1671" s="81">
        <v>0.39</v>
      </c>
      <c r="I1671" s="78" t="s">
        <v>4743</v>
      </c>
      <c r="J1671" s="78">
        <v>0</v>
      </c>
      <c r="K1671" s="78">
        <v>0</v>
      </c>
      <c r="L1671" s="83">
        <v>1</v>
      </c>
    </row>
    <row r="1672" spans="2:12" ht="15.75" x14ac:dyDescent="0.25">
      <c r="B1672" s="77" t="s">
        <v>4618</v>
      </c>
      <c r="C1672" s="77" t="s">
        <v>4619</v>
      </c>
      <c r="D1672" s="78">
        <v>7</v>
      </c>
      <c r="E1672" s="79">
        <v>14.9</v>
      </c>
      <c r="F1672" s="80">
        <v>104.3</v>
      </c>
      <c r="G1672" s="81">
        <v>0.43</v>
      </c>
      <c r="H1672" s="81">
        <v>3.01</v>
      </c>
      <c r="I1672" s="78" t="s">
        <v>4743</v>
      </c>
      <c r="J1672" s="78">
        <v>0</v>
      </c>
      <c r="K1672" s="78">
        <v>0</v>
      </c>
      <c r="L1672" s="83">
        <v>1</v>
      </c>
    </row>
    <row r="1673" spans="2:12" ht="15.75" x14ac:dyDescent="0.25">
      <c r="B1673" s="77" t="s">
        <v>4620</v>
      </c>
      <c r="C1673" s="77" t="s">
        <v>4621</v>
      </c>
      <c r="D1673" s="78">
        <v>18</v>
      </c>
      <c r="E1673" s="79">
        <v>4.8</v>
      </c>
      <c r="F1673" s="80">
        <v>86.4</v>
      </c>
      <c r="G1673" s="81">
        <v>0.25</v>
      </c>
      <c r="H1673" s="81">
        <v>4.5</v>
      </c>
      <c r="I1673" s="78" t="s">
        <v>4743</v>
      </c>
      <c r="J1673" s="78">
        <v>0</v>
      </c>
      <c r="K1673" s="78">
        <v>0</v>
      </c>
      <c r="L1673" s="83">
        <v>3</v>
      </c>
    </row>
    <row r="1674" spans="2:12" ht="15.75" x14ac:dyDescent="0.25">
      <c r="B1674" s="77" t="s">
        <v>4622</v>
      </c>
      <c r="C1674" s="77" t="s">
        <v>4623</v>
      </c>
      <c r="D1674" s="78">
        <v>14</v>
      </c>
      <c r="E1674" s="79">
        <v>235.1</v>
      </c>
      <c r="F1674" s="80">
        <v>3291.4</v>
      </c>
      <c r="G1674" s="81">
        <v>6.19</v>
      </c>
      <c r="H1674" s="81">
        <v>86.66</v>
      </c>
      <c r="I1674" s="78" t="s">
        <v>4742</v>
      </c>
      <c r="J1674" s="78">
        <v>0</v>
      </c>
      <c r="K1674" s="78">
        <v>0</v>
      </c>
      <c r="L1674" s="83">
        <v>2</v>
      </c>
    </row>
    <row r="1675" spans="2:12" ht="15.75" x14ac:dyDescent="0.25">
      <c r="B1675" s="77" t="s">
        <v>4626</v>
      </c>
      <c r="C1675" s="77" t="s">
        <v>4627</v>
      </c>
      <c r="D1675" s="78">
        <v>2</v>
      </c>
      <c r="E1675" s="79">
        <v>238.9</v>
      </c>
      <c r="F1675" s="80">
        <v>477.8</v>
      </c>
      <c r="G1675" s="81">
        <v>6.29</v>
      </c>
      <c r="H1675" s="81">
        <v>12.58</v>
      </c>
      <c r="I1675" s="78" t="s">
        <v>4742</v>
      </c>
      <c r="J1675" s="78">
        <v>0</v>
      </c>
      <c r="K1675" s="78">
        <v>0</v>
      </c>
      <c r="L1675" s="83">
        <v>2</v>
      </c>
    </row>
    <row r="1676" spans="2:12" ht="15.75" x14ac:dyDescent="0.25">
      <c r="B1676" s="77" t="s">
        <v>4664</v>
      </c>
      <c r="C1676" s="77" t="s">
        <v>4665</v>
      </c>
      <c r="D1676" s="78">
        <v>1</v>
      </c>
      <c r="E1676" s="79">
        <v>69.900000000000006</v>
      </c>
      <c r="F1676" s="80">
        <v>69.900000000000006</v>
      </c>
      <c r="G1676" s="81">
        <v>2.2599999999999998</v>
      </c>
      <c r="H1676" s="81">
        <v>2.2599999999999998</v>
      </c>
      <c r="I1676" s="78" t="s">
        <v>4742</v>
      </c>
      <c r="J1676" s="78">
        <v>0</v>
      </c>
      <c r="K1676" s="78">
        <v>0</v>
      </c>
      <c r="L1676" s="83">
        <v>1</v>
      </c>
    </row>
    <row r="1677" spans="2:12" ht="15.75" x14ac:dyDescent="0.25">
      <c r="B1677" s="77" t="s">
        <v>4678</v>
      </c>
      <c r="C1677" s="77" t="s">
        <v>4679</v>
      </c>
      <c r="D1677" s="78">
        <v>1</v>
      </c>
      <c r="E1677" s="79">
        <v>237.1</v>
      </c>
      <c r="F1677" s="80">
        <v>237.1</v>
      </c>
      <c r="G1677" s="81">
        <v>6.5</v>
      </c>
      <c r="H1677" s="81">
        <v>6.5</v>
      </c>
      <c r="I1677" s="78" t="s">
        <v>4743</v>
      </c>
      <c r="J1677" s="78">
        <v>0</v>
      </c>
      <c r="K1677" s="78">
        <v>0</v>
      </c>
      <c r="L1677" s="83">
        <v>1</v>
      </c>
    </row>
    <row r="1678" spans="2:12" ht="15.75" x14ac:dyDescent="0.25">
      <c r="B1678" s="77" t="s">
        <v>4680</v>
      </c>
      <c r="C1678" s="77" t="s">
        <v>4681</v>
      </c>
      <c r="D1678" s="78">
        <v>12</v>
      </c>
      <c r="E1678" s="79">
        <v>28.9</v>
      </c>
      <c r="F1678" s="80">
        <v>346.8</v>
      </c>
      <c r="G1678" s="81">
        <v>0.82</v>
      </c>
      <c r="H1678" s="81">
        <v>9.84</v>
      </c>
      <c r="I1678" s="78" t="s">
        <v>4743</v>
      </c>
      <c r="J1678" s="78">
        <v>0</v>
      </c>
      <c r="K1678" s="78">
        <v>0</v>
      </c>
      <c r="L1678" s="83">
        <v>2</v>
      </c>
    </row>
    <row r="1679" spans="2:12" ht="15.75" x14ac:dyDescent="0.25">
      <c r="B1679" s="77" t="s">
        <v>4690</v>
      </c>
      <c r="C1679" s="77" t="s">
        <v>4691</v>
      </c>
      <c r="D1679" s="78">
        <v>13</v>
      </c>
      <c r="E1679" s="79">
        <v>10.9</v>
      </c>
      <c r="F1679" s="80">
        <v>141.69999999999999</v>
      </c>
      <c r="G1679" s="81">
        <v>0.56999999999999995</v>
      </c>
      <c r="H1679" s="81">
        <v>7.41</v>
      </c>
      <c r="I1679" s="78" t="s">
        <v>4743</v>
      </c>
      <c r="J1679" s="78">
        <v>0</v>
      </c>
      <c r="K1679" s="78">
        <v>0</v>
      </c>
      <c r="L1679" s="83">
        <v>2</v>
      </c>
    </row>
    <row r="1680" spans="2:12" ht="15.75" x14ac:dyDescent="0.25">
      <c r="B1680" s="77" t="s">
        <v>4694</v>
      </c>
      <c r="C1680" s="77" t="s">
        <v>4695</v>
      </c>
      <c r="D1680" s="78">
        <v>12</v>
      </c>
      <c r="E1680" s="79">
        <v>8.8000000000000007</v>
      </c>
      <c r="F1680" s="80">
        <v>105.6</v>
      </c>
      <c r="G1680" s="81">
        <v>0.46</v>
      </c>
      <c r="H1680" s="81">
        <v>5.52</v>
      </c>
      <c r="I1680" s="78" t="s">
        <v>4743</v>
      </c>
      <c r="J1680" s="78">
        <v>0</v>
      </c>
      <c r="K1680" s="78">
        <v>0</v>
      </c>
      <c r="L1680" s="83">
        <v>2</v>
      </c>
    </row>
    <row r="1681" spans="2:12" ht="15.75" x14ac:dyDescent="0.25">
      <c r="B1681" s="77" t="s">
        <v>4696</v>
      </c>
      <c r="C1681" s="77" t="s">
        <v>4697</v>
      </c>
      <c r="D1681" s="78">
        <v>12</v>
      </c>
      <c r="E1681" s="79">
        <v>10.5</v>
      </c>
      <c r="F1681" s="80">
        <v>126</v>
      </c>
      <c r="G1681" s="81">
        <v>0.55000000000000004</v>
      </c>
      <c r="H1681" s="81">
        <v>6.6</v>
      </c>
      <c r="I1681" s="78" t="s">
        <v>4743</v>
      </c>
      <c r="J1681" s="78">
        <v>0</v>
      </c>
      <c r="K1681" s="78">
        <v>0</v>
      </c>
      <c r="L1681" s="83">
        <v>2</v>
      </c>
    </row>
    <row r="1682" spans="2:12" ht="15.75" x14ac:dyDescent="0.25">
      <c r="B1682" s="77" t="s">
        <v>4704</v>
      </c>
      <c r="C1682" s="77" t="s">
        <v>4705</v>
      </c>
      <c r="D1682" s="78">
        <v>1</v>
      </c>
      <c r="E1682" s="79">
        <v>13.1</v>
      </c>
      <c r="F1682" s="80">
        <v>13.1</v>
      </c>
      <c r="G1682" s="81">
        <v>0.69</v>
      </c>
      <c r="H1682" s="81">
        <v>0.69</v>
      </c>
      <c r="I1682" s="78" t="s">
        <v>4743</v>
      </c>
      <c r="J1682" s="78">
        <v>0</v>
      </c>
      <c r="K1682" s="78">
        <v>0</v>
      </c>
      <c r="L1682" s="83">
        <v>1</v>
      </c>
    </row>
    <row r="1683" spans="2:12" ht="15.75" x14ac:dyDescent="0.25">
      <c r="B1683" s="77" t="s">
        <v>4706</v>
      </c>
      <c r="C1683" s="77" t="s">
        <v>4707</v>
      </c>
      <c r="D1683" s="78">
        <v>2</v>
      </c>
      <c r="E1683" s="79">
        <v>8</v>
      </c>
      <c r="F1683" s="80">
        <v>16</v>
      </c>
      <c r="G1683" s="81">
        <v>0.42</v>
      </c>
      <c r="H1683" s="81">
        <v>0.84</v>
      </c>
      <c r="I1683" s="78" t="s">
        <v>4743</v>
      </c>
      <c r="J1683" s="78">
        <v>0</v>
      </c>
      <c r="K1683" s="78">
        <v>0</v>
      </c>
      <c r="L1683" s="83">
        <v>2</v>
      </c>
    </row>
    <row r="1684" spans="2:12" ht="15.75" x14ac:dyDescent="0.25">
      <c r="B1684" s="77" t="s">
        <v>4708</v>
      </c>
      <c r="C1684" s="77" t="s">
        <v>4709</v>
      </c>
      <c r="D1684" s="78">
        <v>1</v>
      </c>
      <c r="E1684" s="79">
        <v>12.4</v>
      </c>
      <c r="F1684" s="80">
        <v>12.4</v>
      </c>
      <c r="G1684" s="81">
        <v>0.65</v>
      </c>
      <c r="H1684" s="81">
        <v>0.65</v>
      </c>
      <c r="I1684" s="78" t="s">
        <v>4743</v>
      </c>
      <c r="J1684" s="78">
        <v>0</v>
      </c>
      <c r="K1684" s="78">
        <v>0</v>
      </c>
      <c r="L1684" s="83">
        <v>1</v>
      </c>
    </row>
    <row r="1685" spans="2:12" ht="15.75" x14ac:dyDescent="0.25">
      <c r="B1685" s="77" t="s">
        <v>4712</v>
      </c>
      <c r="C1685" s="77" t="s">
        <v>4713</v>
      </c>
      <c r="D1685" s="78">
        <v>128</v>
      </c>
      <c r="E1685" s="79">
        <v>1.6</v>
      </c>
      <c r="F1685" s="80">
        <v>204.8</v>
      </c>
      <c r="G1685" s="81">
        <v>0.03</v>
      </c>
      <c r="H1685" s="81">
        <v>3.84</v>
      </c>
      <c r="I1685" s="78" t="s">
        <v>4743</v>
      </c>
      <c r="J1685" s="78">
        <v>0</v>
      </c>
      <c r="K1685" s="78">
        <v>0</v>
      </c>
      <c r="L1685" s="83">
        <v>16</v>
      </c>
    </row>
    <row r="1686" spans="2:12" ht="15.75" x14ac:dyDescent="0.25">
      <c r="B1686" s="77" t="s">
        <v>4718</v>
      </c>
      <c r="C1686" s="77" t="s">
        <v>4719</v>
      </c>
      <c r="D1686" s="78">
        <v>4</v>
      </c>
      <c r="E1686" s="79">
        <v>23.4</v>
      </c>
      <c r="F1686" s="80">
        <v>93.6</v>
      </c>
      <c r="G1686" s="81">
        <v>1.28</v>
      </c>
      <c r="H1686" s="81">
        <v>5.12</v>
      </c>
      <c r="I1686" s="78" t="s">
        <v>4743</v>
      </c>
      <c r="J1686" s="78">
        <v>0</v>
      </c>
      <c r="K1686" s="78">
        <v>0</v>
      </c>
      <c r="L1686" s="83">
        <v>4</v>
      </c>
    </row>
    <row r="1691" spans="2:12" s="141" customFormat="1" x14ac:dyDescent="0.25"/>
  </sheetData>
  <autoFilter ref="A1:L1554" xr:uid="{00000000-0001-0000-0000-000000000000}"/>
  <conditionalFormatting sqref="I1:L1">
    <cfRule type="containsText" dxfId="1255" priority="2220" operator="containsText" text="RAL 7004">
      <formula>NOT(ISERROR(SEARCH("RAL 7004",I1)))</formula>
    </cfRule>
    <cfRule type="containsText" dxfId="1254" priority="2221" operator="containsText" text="RAL 1021">
      <formula>NOT(ISERROR(SEARCH("RAL 1021",I1)))</formula>
    </cfRule>
    <cfRule type="containsText" dxfId="1253" priority="2222" operator="containsText" text="RAL 5015">
      <formula>NOT(ISERROR(SEARCH("RAL 5015",I1)))</formula>
    </cfRule>
  </conditionalFormatting>
  <conditionalFormatting sqref="I856:I857">
    <cfRule type="containsText" dxfId="1252" priority="2154" operator="containsText" text="RAL 7004">
      <formula>NOT(ISERROR(SEARCH("RAL 7004",I856)))</formula>
    </cfRule>
    <cfRule type="containsText" dxfId="1251" priority="2155" operator="containsText" text="RAL 1021">
      <formula>NOT(ISERROR(SEARCH("RAL 1021",I856)))</formula>
    </cfRule>
    <cfRule type="containsText" dxfId="1250" priority="2156" operator="containsText" text="RAL 5015">
      <formula>NOT(ISERROR(SEARCH("RAL 5015",I856)))</formula>
    </cfRule>
  </conditionalFormatting>
  <conditionalFormatting sqref="I987:I988">
    <cfRule type="containsText" dxfId="1249" priority="1990" operator="containsText" text="RAL 7004">
      <formula>NOT(ISERROR(SEARCH("RAL 7004",I987)))</formula>
    </cfRule>
    <cfRule type="containsText" dxfId="1248" priority="1991" operator="containsText" text="RAL 1021">
      <formula>NOT(ISERROR(SEARCH("RAL 1021",I987)))</formula>
    </cfRule>
    <cfRule type="containsText" dxfId="1247" priority="1992" operator="containsText" text="RAL 5015">
      <formula>NOT(ISERROR(SEARCH("RAL 5015",I987)))</formula>
    </cfRule>
  </conditionalFormatting>
  <conditionalFormatting sqref="J910:K984 I909:K909">
    <cfRule type="containsText" dxfId="1246" priority="2055" operator="containsText" text="RAL 7004">
      <formula>NOT(ISERROR(SEARCH("RAL 7004",I909)))</formula>
    </cfRule>
    <cfRule type="containsText" dxfId="1245" priority="2056" operator="containsText" text="RAL 1021">
      <formula>NOT(ISERROR(SEARCH("RAL 1021",I909)))</formula>
    </cfRule>
    <cfRule type="containsText" dxfId="1244" priority="2057" operator="containsText" text="RAL 5015">
      <formula>NOT(ISERROR(SEARCH("RAL 5015",I909)))</formula>
    </cfRule>
  </conditionalFormatting>
  <conditionalFormatting sqref="I917">
    <cfRule type="containsText" dxfId="1243" priority="2040" operator="containsText" text="RAL 7004">
      <formula>NOT(ISERROR(SEARCH("RAL 7004",I917)))</formula>
    </cfRule>
    <cfRule type="containsText" dxfId="1242" priority="2041" operator="containsText" text="RAL 1021">
      <formula>NOT(ISERROR(SEARCH("RAL 1021",I917)))</formula>
    </cfRule>
    <cfRule type="containsText" dxfId="1241" priority="2042" operator="containsText" text="RAL 5015">
      <formula>NOT(ISERROR(SEARCH("RAL 5015",I917)))</formula>
    </cfRule>
  </conditionalFormatting>
  <conditionalFormatting sqref="J852:K907 I851:K851">
    <cfRule type="containsText" dxfId="1240" priority="2164" operator="containsText" text="RAL 7004">
      <formula>NOT(ISERROR(SEARCH("RAL 7004",I851)))</formula>
    </cfRule>
    <cfRule type="containsText" dxfId="1239" priority="2165" operator="containsText" text="RAL 1021">
      <formula>NOT(ISERROR(SEARCH("RAL 1021",I851)))</formula>
    </cfRule>
    <cfRule type="containsText" dxfId="1238" priority="2166" operator="containsText" text="RAL 5015">
      <formula>NOT(ISERROR(SEARCH("RAL 5015",I851)))</formula>
    </cfRule>
  </conditionalFormatting>
  <conditionalFormatting sqref="L851:L907">
    <cfRule type="cellIs" dxfId="1237" priority="2163" operator="greaterThan">
      <formula>0</formula>
    </cfRule>
    <cfRule type="cellIs" dxfId="1236" priority="2167" operator="greaterThan">
      <formula>0</formula>
    </cfRule>
  </conditionalFormatting>
  <conditionalFormatting sqref="I852">
    <cfRule type="containsText" dxfId="1235" priority="2160" operator="containsText" text="RAL 7004">
      <formula>NOT(ISERROR(SEARCH("RAL 7004",I852)))</formula>
    </cfRule>
    <cfRule type="containsText" dxfId="1234" priority="2161" operator="containsText" text="RAL 1021">
      <formula>NOT(ISERROR(SEARCH("RAL 1021",I852)))</formula>
    </cfRule>
    <cfRule type="containsText" dxfId="1233" priority="2162" operator="containsText" text="RAL 5015">
      <formula>NOT(ISERROR(SEARCH("RAL 5015",I852)))</formula>
    </cfRule>
  </conditionalFormatting>
  <conditionalFormatting sqref="I853:I855">
    <cfRule type="containsText" dxfId="1232" priority="2157" operator="containsText" text="RAL 7004">
      <formula>NOT(ISERROR(SEARCH("RAL 7004",I853)))</formula>
    </cfRule>
    <cfRule type="containsText" dxfId="1231" priority="2158" operator="containsText" text="RAL 1021">
      <formula>NOT(ISERROR(SEARCH("RAL 1021",I853)))</formula>
    </cfRule>
    <cfRule type="containsText" dxfId="1230" priority="2159" operator="containsText" text="RAL 5015">
      <formula>NOT(ISERROR(SEARCH("RAL 5015",I853)))</formula>
    </cfRule>
  </conditionalFormatting>
  <conditionalFormatting sqref="I858">
    <cfRule type="containsText" dxfId="1229" priority="2151" operator="containsText" text="RAL 7004">
      <formula>NOT(ISERROR(SEARCH("RAL 7004",I858)))</formula>
    </cfRule>
    <cfRule type="containsText" dxfId="1228" priority="2152" operator="containsText" text="RAL 1021">
      <formula>NOT(ISERROR(SEARCH("RAL 1021",I858)))</formula>
    </cfRule>
    <cfRule type="containsText" dxfId="1227" priority="2153" operator="containsText" text="RAL 5015">
      <formula>NOT(ISERROR(SEARCH("RAL 5015",I858)))</formula>
    </cfRule>
  </conditionalFormatting>
  <conditionalFormatting sqref="I859">
    <cfRule type="containsText" dxfId="1226" priority="2148" operator="containsText" text="RAL 7004">
      <formula>NOT(ISERROR(SEARCH("RAL 7004",I859)))</formula>
    </cfRule>
    <cfRule type="containsText" dxfId="1225" priority="2149" operator="containsText" text="RAL 1021">
      <formula>NOT(ISERROR(SEARCH("RAL 1021",I859)))</formula>
    </cfRule>
    <cfRule type="containsText" dxfId="1224" priority="2150" operator="containsText" text="RAL 5015">
      <formula>NOT(ISERROR(SEARCH("RAL 5015",I859)))</formula>
    </cfRule>
  </conditionalFormatting>
  <conditionalFormatting sqref="I860:I861">
    <cfRule type="containsText" dxfId="1223" priority="2145" operator="containsText" text="RAL 7004">
      <formula>NOT(ISERROR(SEARCH("RAL 7004",I860)))</formula>
    </cfRule>
    <cfRule type="containsText" dxfId="1222" priority="2146" operator="containsText" text="RAL 1021">
      <formula>NOT(ISERROR(SEARCH("RAL 1021",I860)))</formula>
    </cfRule>
    <cfRule type="containsText" dxfId="1221" priority="2147" operator="containsText" text="RAL 5015">
      <formula>NOT(ISERROR(SEARCH("RAL 5015",I860)))</formula>
    </cfRule>
  </conditionalFormatting>
  <conditionalFormatting sqref="I862:I869">
    <cfRule type="containsText" dxfId="1220" priority="2142" operator="containsText" text="RAL 7004">
      <formula>NOT(ISERROR(SEARCH("RAL 7004",I862)))</formula>
    </cfRule>
    <cfRule type="containsText" dxfId="1219" priority="2143" operator="containsText" text="RAL 1021">
      <formula>NOT(ISERROR(SEARCH("RAL 1021",I862)))</formula>
    </cfRule>
    <cfRule type="containsText" dxfId="1218" priority="2144" operator="containsText" text="RAL 5015">
      <formula>NOT(ISERROR(SEARCH("RAL 5015",I862)))</formula>
    </cfRule>
  </conditionalFormatting>
  <conditionalFormatting sqref="I870">
    <cfRule type="containsText" dxfId="1217" priority="2139" operator="containsText" text="RAL 7004">
      <formula>NOT(ISERROR(SEARCH("RAL 7004",I870)))</formula>
    </cfRule>
    <cfRule type="containsText" dxfId="1216" priority="2140" operator="containsText" text="RAL 1021">
      <formula>NOT(ISERROR(SEARCH("RAL 1021",I870)))</formula>
    </cfRule>
    <cfRule type="containsText" dxfId="1215" priority="2141" operator="containsText" text="RAL 5015">
      <formula>NOT(ISERROR(SEARCH("RAL 5015",I870)))</formula>
    </cfRule>
  </conditionalFormatting>
  <conditionalFormatting sqref="I871:I881">
    <cfRule type="containsText" dxfId="1214" priority="2136" operator="containsText" text="RAL 7004">
      <formula>NOT(ISERROR(SEARCH("RAL 7004",I871)))</formula>
    </cfRule>
    <cfRule type="containsText" dxfId="1213" priority="2137" operator="containsText" text="RAL 1021">
      <formula>NOT(ISERROR(SEARCH("RAL 1021",I871)))</formula>
    </cfRule>
    <cfRule type="containsText" dxfId="1212" priority="2138" operator="containsText" text="RAL 5015">
      <formula>NOT(ISERROR(SEARCH("RAL 5015",I871)))</formula>
    </cfRule>
  </conditionalFormatting>
  <conditionalFormatting sqref="I882:I883">
    <cfRule type="containsText" dxfId="1211" priority="2133" operator="containsText" text="RAL 7004">
      <formula>NOT(ISERROR(SEARCH("RAL 7004",I882)))</formula>
    </cfRule>
    <cfRule type="containsText" dxfId="1210" priority="2134" operator="containsText" text="RAL 1021">
      <formula>NOT(ISERROR(SEARCH("RAL 1021",I882)))</formula>
    </cfRule>
    <cfRule type="containsText" dxfId="1209" priority="2135" operator="containsText" text="RAL 5015">
      <formula>NOT(ISERROR(SEARCH("RAL 5015",I882)))</formula>
    </cfRule>
  </conditionalFormatting>
  <conditionalFormatting sqref="I884:I886">
    <cfRule type="containsText" dxfId="1208" priority="2130" operator="containsText" text="RAL 7004">
      <formula>NOT(ISERROR(SEARCH("RAL 7004",I884)))</formula>
    </cfRule>
    <cfRule type="containsText" dxfId="1207" priority="2131" operator="containsText" text="RAL 1021">
      <formula>NOT(ISERROR(SEARCH("RAL 1021",I884)))</formula>
    </cfRule>
    <cfRule type="containsText" dxfId="1206" priority="2132" operator="containsText" text="RAL 5015">
      <formula>NOT(ISERROR(SEARCH("RAL 5015",I884)))</formula>
    </cfRule>
  </conditionalFormatting>
  <conditionalFormatting sqref="I887:I893">
    <cfRule type="containsText" dxfId="1205" priority="2127" operator="containsText" text="RAL 7004">
      <formula>NOT(ISERROR(SEARCH("RAL 7004",I887)))</formula>
    </cfRule>
    <cfRule type="containsText" dxfId="1204" priority="2128" operator="containsText" text="RAL 1021">
      <formula>NOT(ISERROR(SEARCH("RAL 1021",I887)))</formula>
    </cfRule>
    <cfRule type="containsText" dxfId="1203" priority="2129" operator="containsText" text="RAL 5015">
      <formula>NOT(ISERROR(SEARCH("RAL 5015",I887)))</formula>
    </cfRule>
  </conditionalFormatting>
  <conditionalFormatting sqref="I894:I896">
    <cfRule type="containsText" dxfId="1202" priority="2124" operator="containsText" text="RAL 7004">
      <formula>NOT(ISERROR(SEARCH("RAL 7004",I894)))</formula>
    </cfRule>
    <cfRule type="containsText" dxfId="1201" priority="2125" operator="containsText" text="RAL 1021">
      <formula>NOT(ISERROR(SEARCH("RAL 1021",I894)))</formula>
    </cfRule>
    <cfRule type="containsText" dxfId="1200" priority="2126" operator="containsText" text="RAL 5015">
      <formula>NOT(ISERROR(SEARCH("RAL 5015",I894)))</formula>
    </cfRule>
  </conditionalFormatting>
  <conditionalFormatting sqref="I897:I898">
    <cfRule type="containsText" dxfId="1199" priority="2121" operator="containsText" text="RAL 7004">
      <formula>NOT(ISERROR(SEARCH("RAL 7004",I897)))</formula>
    </cfRule>
    <cfRule type="containsText" dxfId="1198" priority="2122" operator="containsText" text="RAL 1021">
      <formula>NOT(ISERROR(SEARCH("RAL 1021",I897)))</formula>
    </cfRule>
    <cfRule type="containsText" dxfId="1197" priority="2123" operator="containsText" text="RAL 5015">
      <formula>NOT(ISERROR(SEARCH("RAL 5015",I897)))</formula>
    </cfRule>
  </conditionalFormatting>
  <conditionalFormatting sqref="I899:I907">
    <cfRule type="containsText" dxfId="1196" priority="2118" operator="containsText" text="RAL 7004">
      <formula>NOT(ISERROR(SEARCH("RAL 7004",I899)))</formula>
    </cfRule>
    <cfRule type="containsText" dxfId="1195" priority="2119" operator="containsText" text="RAL 1021">
      <formula>NOT(ISERROR(SEARCH("RAL 1021",I899)))</formula>
    </cfRule>
    <cfRule type="containsText" dxfId="1194" priority="2120" operator="containsText" text="RAL 5015">
      <formula>NOT(ISERROR(SEARCH("RAL 5015",I899)))</formula>
    </cfRule>
  </conditionalFormatting>
  <conditionalFormatting sqref="I910:I911">
    <cfRule type="containsText" dxfId="1193" priority="2052" operator="containsText" text="RAL 7004">
      <formula>NOT(ISERROR(SEARCH("RAL 7004",I910)))</formula>
    </cfRule>
    <cfRule type="containsText" dxfId="1192" priority="2053" operator="containsText" text="RAL 1021">
      <formula>NOT(ISERROR(SEARCH("RAL 1021",I910)))</formula>
    </cfRule>
    <cfRule type="containsText" dxfId="1191" priority="2054" operator="containsText" text="RAL 5015">
      <formula>NOT(ISERROR(SEARCH("RAL 5015",I910)))</formula>
    </cfRule>
  </conditionalFormatting>
  <conditionalFormatting sqref="I918">
    <cfRule type="containsText" dxfId="1190" priority="2037" operator="containsText" text="RAL 7004">
      <formula>NOT(ISERROR(SEARCH("RAL 7004",I918)))</formula>
    </cfRule>
    <cfRule type="containsText" dxfId="1189" priority="2038" operator="containsText" text="RAL 1021">
      <formula>NOT(ISERROR(SEARCH("RAL 1021",I918)))</formula>
    </cfRule>
    <cfRule type="containsText" dxfId="1188" priority="2039" operator="containsText" text="RAL 5015">
      <formula>NOT(ISERROR(SEARCH("RAL 5015",I918)))</formula>
    </cfRule>
  </conditionalFormatting>
  <conditionalFormatting sqref="I919">
    <cfRule type="containsText" dxfId="1187" priority="2034" operator="containsText" text="RAL 7004">
      <formula>NOT(ISERROR(SEARCH("RAL 7004",I919)))</formula>
    </cfRule>
    <cfRule type="containsText" dxfId="1186" priority="2035" operator="containsText" text="RAL 1021">
      <formula>NOT(ISERROR(SEARCH("RAL 1021",I919)))</formula>
    </cfRule>
    <cfRule type="containsText" dxfId="1185" priority="2036" operator="containsText" text="RAL 5015">
      <formula>NOT(ISERROR(SEARCH("RAL 5015",I919)))</formula>
    </cfRule>
  </conditionalFormatting>
  <conditionalFormatting sqref="I920:I921">
    <cfRule type="containsText" dxfId="1184" priority="2031" operator="containsText" text="RAL 7004">
      <formula>NOT(ISERROR(SEARCH("RAL 7004",I920)))</formula>
    </cfRule>
    <cfRule type="containsText" dxfId="1183" priority="2032" operator="containsText" text="RAL 1021">
      <formula>NOT(ISERROR(SEARCH("RAL 1021",I920)))</formula>
    </cfRule>
    <cfRule type="containsText" dxfId="1182" priority="2033" operator="containsText" text="RAL 5015">
      <formula>NOT(ISERROR(SEARCH("RAL 5015",I920)))</formula>
    </cfRule>
  </conditionalFormatting>
  <conditionalFormatting sqref="I922:I926">
    <cfRule type="containsText" dxfId="1181" priority="2028" operator="containsText" text="RAL 7004">
      <formula>NOT(ISERROR(SEARCH("RAL 7004",I922)))</formula>
    </cfRule>
    <cfRule type="containsText" dxfId="1180" priority="2029" operator="containsText" text="RAL 1021">
      <formula>NOT(ISERROR(SEARCH("RAL 1021",I922)))</formula>
    </cfRule>
    <cfRule type="containsText" dxfId="1179" priority="2030" operator="containsText" text="RAL 5015">
      <formula>NOT(ISERROR(SEARCH("RAL 5015",I922)))</formula>
    </cfRule>
  </conditionalFormatting>
  <conditionalFormatting sqref="I927">
    <cfRule type="containsText" dxfId="1178" priority="2025" operator="containsText" text="RAL 7004">
      <formula>NOT(ISERROR(SEARCH("RAL 7004",I927)))</formula>
    </cfRule>
    <cfRule type="containsText" dxfId="1177" priority="2026" operator="containsText" text="RAL 1021">
      <formula>NOT(ISERROR(SEARCH("RAL 1021",I927)))</formula>
    </cfRule>
    <cfRule type="containsText" dxfId="1176" priority="2027" operator="containsText" text="RAL 5015">
      <formula>NOT(ISERROR(SEARCH("RAL 5015",I927)))</formula>
    </cfRule>
  </conditionalFormatting>
  <conditionalFormatting sqref="I928:I946">
    <cfRule type="containsText" dxfId="1175" priority="2022" operator="containsText" text="RAL 7004">
      <formula>NOT(ISERROR(SEARCH("RAL 7004",I928)))</formula>
    </cfRule>
    <cfRule type="containsText" dxfId="1174" priority="2023" operator="containsText" text="RAL 1021">
      <formula>NOT(ISERROR(SEARCH("RAL 1021",I928)))</formula>
    </cfRule>
    <cfRule type="containsText" dxfId="1173" priority="2024" operator="containsText" text="RAL 5015">
      <formula>NOT(ISERROR(SEARCH("RAL 5015",I928)))</formula>
    </cfRule>
  </conditionalFormatting>
  <conditionalFormatting sqref="I947:I948">
    <cfRule type="containsText" dxfId="1172" priority="2019" operator="containsText" text="RAL 7004">
      <formula>NOT(ISERROR(SEARCH("RAL 7004",I947)))</formula>
    </cfRule>
    <cfRule type="containsText" dxfId="1171" priority="2020" operator="containsText" text="RAL 1021">
      <formula>NOT(ISERROR(SEARCH("RAL 1021",I947)))</formula>
    </cfRule>
    <cfRule type="containsText" dxfId="1170" priority="2021" operator="containsText" text="RAL 5015">
      <formula>NOT(ISERROR(SEARCH("RAL 5015",I947)))</formula>
    </cfRule>
  </conditionalFormatting>
  <conditionalFormatting sqref="I949:I951">
    <cfRule type="containsText" dxfId="1169" priority="2016" operator="containsText" text="RAL 7004">
      <formula>NOT(ISERROR(SEARCH("RAL 7004",I949)))</formula>
    </cfRule>
    <cfRule type="containsText" dxfId="1168" priority="2017" operator="containsText" text="RAL 1021">
      <formula>NOT(ISERROR(SEARCH("RAL 1021",I949)))</formula>
    </cfRule>
    <cfRule type="containsText" dxfId="1167" priority="2018" operator="containsText" text="RAL 5015">
      <formula>NOT(ISERROR(SEARCH("RAL 5015",I949)))</formula>
    </cfRule>
  </conditionalFormatting>
  <conditionalFormatting sqref="I952:I962">
    <cfRule type="containsText" dxfId="1166" priority="2013" operator="containsText" text="RAL 7004">
      <formula>NOT(ISERROR(SEARCH("RAL 7004",I952)))</formula>
    </cfRule>
    <cfRule type="containsText" dxfId="1165" priority="2014" operator="containsText" text="RAL 1021">
      <formula>NOT(ISERROR(SEARCH("RAL 1021",I952)))</formula>
    </cfRule>
    <cfRule type="containsText" dxfId="1164" priority="2015" operator="containsText" text="RAL 5015">
      <formula>NOT(ISERROR(SEARCH("RAL 5015",I952)))</formula>
    </cfRule>
  </conditionalFormatting>
  <conditionalFormatting sqref="I963:I975">
    <cfRule type="containsText" dxfId="1163" priority="2010" operator="containsText" text="RAL 7004">
      <formula>NOT(ISERROR(SEARCH("RAL 7004",I963)))</formula>
    </cfRule>
    <cfRule type="containsText" dxfId="1162" priority="2011" operator="containsText" text="RAL 1021">
      <formula>NOT(ISERROR(SEARCH("RAL 1021",I963)))</formula>
    </cfRule>
    <cfRule type="containsText" dxfId="1161" priority="2012" operator="containsText" text="RAL 5015">
      <formula>NOT(ISERROR(SEARCH("RAL 5015",I963)))</formula>
    </cfRule>
  </conditionalFormatting>
  <conditionalFormatting sqref="I976:I978">
    <cfRule type="containsText" dxfId="1160" priority="2007" operator="containsText" text="RAL 7004">
      <formula>NOT(ISERROR(SEARCH("RAL 7004",I976)))</formula>
    </cfRule>
    <cfRule type="containsText" dxfId="1159" priority="2008" operator="containsText" text="RAL 1021">
      <formula>NOT(ISERROR(SEARCH("RAL 1021",I976)))</formula>
    </cfRule>
    <cfRule type="containsText" dxfId="1158" priority="2009" operator="containsText" text="RAL 5015">
      <formula>NOT(ISERROR(SEARCH("RAL 5015",I976)))</formula>
    </cfRule>
  </conditionalFormatting>
  <conditionalFormatting sqref="I979:I984">
    <cfRule type="containsText" dxfId="1157" priority="2004" operator="containsText" text="RAL 7004">
      <formula>NOT(ISERROR(SEARCH("RAL 7004",I979)))</formula>
    </cfRule>
    <cfRule type="containsText" dxfId="1156" priority="2005" operator="containsText" text="RAL 1021">
      <formula>NOT(ISERROR(SEARCH("RAL 1021",I979)))</formula>
    </cfRule>
    <cfRule type="containsText" dxfId="1155" priority="2006" operator="containsText" text="RAL 5015">
      <formula>NOT(ISERROR(SEARCH("RAL 5015",I979)))</formula>
    </cfRule>
  </conditionalFormatting>
  <conditionalFormatting sqref="J987:K1057 I986:K986">
    <cfRule type="containsText" dxfId="1154" priority="1995" operator="containsText" text="RAL 7004">
      <formula>NOT(ISERROR(SEARCH("RAL 7004",I986)))</formula>
    </cfRule>
    <cfRule type="containsText" dxfId="1153" priority="1996" operator="containsText" text="RAL 1021">
      <formula>NOT(ISERROR(SEARCH("RAL 1021",I986)))</formula>
    </cfRule>
    <cfRule type="containsText" dxfId="1152" priority="1997" operator="containsText" text="RAL 5015">
      <formula>NOT(ISERROR(SEARCH("RAL 5015",I986)))</formula>
    </cfRule>
  </conditionalFormatting>
  <conditionalFormatting sqref="I992:I993">
    <cfRule type="containsText" dxfId="1151" priority="1984" operator="containsText" text="RAL 7004">
      <formula>NOT(ISERROR(SEARCH("RAL 7004",I992)))</formula>
    </cfRule>
    <cfRule type="containsText" dxfId="1150" priority="1985" operator="containsText" text="RAL 1021">
      <formula>NOT(ISERROR(SEARCH("RAL 1021",I992)))</formula>
    </cfRule>
    <cfRule type="containsText" dxfId="1149" priority="1986" operator="containsText" text="RAL 5015">
      <formula>NOT(ISERROR(SEARCH("RAL 5015",I992)))</formula>
    </cfRule>
  </conditionalFormatting>
  <conditionalFormatting sqref="I989:I990">
    <cfRule type="containsText" dxfId="1148" priority="1987" operator="containsText" text="RAL 7004">
      <formula>NOT(ISERROR(SEARCH("RAL 7004",I989)))</formula>
    </cfRule>
    <cfRule type="containsText" dxfId="1147" priority="1988" operator="containsText" text="RAL 1021">
      <formula>NOT(ISERROR(SEARCH("RAL 1021",I989)))</formula>
    </cfRule>
    <cfRule type="containsText" dxfId="1146" priority="1989" operator="containsText" text="RAL 5015">
      <formula>NOT(ISERROR(SEARCH("RAL 5015",I989)))</formula>
    </cfRule>
  </conditionalFormatting>
  <conditionalFormatting sqref="I912:I913">
    <cfRule type="containsText" dxfId="1145" priority="2049" operator="containsText" text="RAL 7004">
      <formula>NOT(ISERROR(SEARCH("RAL 7004",I912)))</formula>
    </cfRule>
    <cfRule type="containsText" dxfId="1144" priority="2050" operator="containsText" text="RAL 1021">
      <formula>NOT(ISERROR(SEARCH("RAL 1021",I912)))</formula>
    </cfRule>
    <cfRule type="containsText" dxfId="1143" priority="2051" operator="containsText" text="RAL 5015">
      <formula>NOT(ISERROR(SEARCH("RAL 5015",I912)))</formula>
    </cfRule>
  </conditionalFormatting>
  <conditionalFormatting sqref="I915:I916">
    <cfRule type="containsText" dxfId="1142" priority="2046" operator="containsText" text="RAL 7004">
      <formula>NOT(ISERROR(SEARCH("RAL 7004",I915)))</formula>
    </cfRule>
    <cfRule type="containsText" dxfId="1141" priority="2047" operator="containsText" text="RAL 1021">
      <formula>NOT(ISERROR(SEARCH("RAL 1021",I915)))</formula>
    </cfRule>
    <cfRule type="containsText" dxfId="1140" priority="2048" operator="containsText" text="RAL 5015">
      <formula>NOT(ISERROR(SEARCH("RAL 5015",I915)))</formula>
    </cfRule>
  </conditionalFormatting>
  <conditionalFormatting sqref="I914">
    <cfRule type="containsText" dxfId="1139" priority="2043" operator="containsText" text="RAL 7004">
      <formula>NOT(ISERROR(SEARCH("RAL 7004",I914)))</formula>
    </cfRule>
    <cfRule type="containsText" dxfId="1138" priority="2044" operator="containsText" text="RAL 1021">
      <formula>NOT(ISERROR(SEARCH("RAL 1021",I914)))</formula>
    </cfRule>
    <cfRule type="containsText" dxfId="1137" priority="2045" operator="containsText" text="RAL 5015">
      <formula>NOT(ISERROR(SEARCH("RAL 5015",I914)))</formula>
    </cfRule>
  </conditionalFormatting>
  <conditionalFormatting sqref="L909:L984">
    <cfRule type="cellIs" dxfId="1136" priority="2002" operator="greaterThan">
      <formula>0</formula>
    </cfRule>
  </conditionalFormatting>
  <conditionalFormatting sqref="L909:L984">
    <cfRule type="cellIs" dxfId="1135" priority="2003" operator="greaterThan">
      <formula>0</formula>
    </cfRule>
  </conditionalFormatting>
  <conditionalFormatting sqref="I991">
    <cfRule type="containsText" dxfId="1134" priority="1981" operator="containsText" text="RAL 7004">
      <formula>NOT(ISERROR(SEARCH("RAL 7004",I991)))</formula>
    </cfRule>
    <cfRule type="containsText" dxfId="1133" priority="1982" operator="containsText" text="RAL 1021">
      <formula>NOT(ISERROR(SEARCH("RAL 1021",I991)))</formula>
    </cfRule>
    <cfRule type="containsText" dxfId="1132" priority="1983" operator="containsText" text="RAL 5015">
      <formula>NOT(ISERROR(SEARCH("RAL 5015",I991)))</formula>
    </cfRule>
  </conditionalFormatting>
  <conditionalFormatting sqref="I994">
    <cfRule type="containsText" dxfId="1131" priority="1978" operator="containsText" text="RAL 7004">
      <formula>NOT(ISERROR(SEARCH("RAL 7004",I994)))</formula>
    </cfRule>
    <cfRule type="containsText" dxfId="1130" priority="1979" operator="containsText" text="RAL 1021">
      <formula>NOT(ISERROR(SEARCH("RAL 1021",I994)))</formula>
    </cfRule>
    <cfRule type="containsText" dxfId="1129" priority="1980" operator="containsText" text="RAL 5015">
      <formula>NOT(ISERROR(SEARCH("RAL 5015",I994)))</formula>
    </cfRule>
  </conditionalFormatting>
  <conditionalFormatting sqref="I995">
    <cfRule type="containsText" dxfId="1128" priority="1975" operator="containsText" text="RAL 7004">
      <formula>NOT(ISERROR(SEARCH("RAL 7004",I995)))</formula>
    </cfRule>
    <cfRule type="containsText" dxfId="1127" priority="1976" operator="containsText" text="RAL 1021">
      <formula>NOT(ISERROR(SEARCH("RAL 1021",I995)))</formula>
    </cfRule>
    <cfRule type="containsText" dxfId="1126" priority="1977" operator="containsText" text="RAL 5015">
      <formula>NOT(ISERROR(SEARCH("RAL 5015",I995)))</formula>
    </cfRule>
  </conditionalFormatting>
  <conditionalFormatting sqref="I996">
    <cfRule type="containsText" dxfId="1125" priority="1972" operator="containsText" text="RAL 7004">
      <formula>NOT(ISERROR(SEARCH("RAL 7004",I996)))</formula>
    </cfRule>
    <cfRule type="containsText" dxfId="1124" priority="1973" operator="containsText" text="RAL 1021">
      <formula>NOT(ISERROR(SEARCH("RAL 1021",I996)))</formula>
    </cfRule>
    <cfRule type="containsText" dxfId="1123" priority="1974" operator="containsText" text="RAL 5015">
      <formula>NOT(ISERROR(SEARCH("RAL 5015",I996)))</formula>
    </cfRule>
  </conditionalFormatting>
  <conditionalFormatting sqref="I997:I998">
    <cfRule type="containsText" dxfId="1122" priority="1969" operator="containsText" text="RAL 7004">
      <formula>NOT(ISERROR(SEARCH("RAL 7004",I997)))</formula>
    </cfRule>
    <cfRule type="containsText" dxfId="1121" priority="1970" operator="containsText" text="RAL 1021">
      <formula>NOT(ISERROR(SEARCH("RAL 1021",I997)))</formula>
    </cfRule>
    <cfRule type="containsText" dxfId="1120" priority="1971" operator="containsText" text="RAL 5015">
      <formula>NOT(ISERROR(SEARCH("RAL 5015",I997)))</formula>
    </cfRule>
  </conditionalFormatting>
  <conditionalFormatting sqref="I999:I1003">
    <cfRule type="containsText" dxfId="1119" priority="1966" operator="containsText" text="RAL 7004">
      <formula>NOT(ISERROR(SEARCH("RAL 7004",I999)))</formula>
    </cfRule>
    <cfRule type="containsText" dxfId="1118" priority="1967" operator="containsText" text="RAL 1021">
      <formula>NOT(ISERROR(SEARCH("RAL 1021",I999)))</formula>
    </cfRule>
    <cfRule type="containsText" dxfId="1117" priority="1968" operator="containsText" text="RAL 5015">
      <formula>NOT(ISERROR(SEARCH("RAL 5015",I999)))</formula>
    </cfRule>
  </conditionalFormatting>
  <conditionalFormatting sqref="I1004">
    <cfRule type="containsText" dxfId="1116" priority="1963" operator="containsText" text="RAL 7004">
      <formula>NOT(ISERROR(SEARCH("RAL 7004",I1004)))</formula>
    </cfRule>
    <cfRule type="containsText" dxfId="1115" priority="1964" operator="containsText" text="RAL 1021">
      <formula>NOT(ISERROR(SEARCH("RAL 1021",I1004)))</formula>
    </cfRule>
    <cfRule type="containsText" dxfId="1114" priority="1965" operator="containsText" text="RAL 5015">
      <formula>NOT(ISERROR(SEARCH("RAL 5015",I1004)))</formula>
    </cfRule>
  </conditionalFormatting>
  <conditionalFormatting sqref="I1005:I1023">
    <cfRule type="containsText" dxfId="1113" priority="1960" operator="containsText" text="RAL 7004">
      <formula>NOT(ISERROR(SEARCH("RAL 7004",I1005)))</formula>
    </cfRule>
    <cfRule type="containsText" dxfId="1112" priority="1961" operator="containsText" text="RAL 1021">
      <formula>NOT(ISERROR(SEARCH("RAL 1021",I1005)))</formula>
    </cfRule>
    <cfRule type="containsText" dxfId="1111" priority="1962" operator="containsText" text="RAL 5015">
      <formula>NOT(ISERROR(SEARCH("RAL 5015",I1005)))</formula>
    </cfRule>
  </conditionalFormatting>
  <conditionalFormatting sqref="I1024:I1025">
    <cfRule type="containsText" dxfId="1110" priority="1955" operator="containsText" text="RAL 7004">
      <formula>NOT(ISERROR(SEARCH("RAL 7004",I1024)))</formula>
    </cfRule>
    <cfRule type="containsText" dxfId="1109" priority="1956" operator="containsText" text="RAL 1021">
      <formula>NOT(ISERROR(SEARCH("RAL 1021",I1024)))</formula>
    </cfRule>
    <cfRule type="containsText" dxfId="1108" priority="1957" operator="containsText" text="RAL 5015">
      <formula>NOT(ISERROR(SEARCH("RAL 5015",I1024)))</formula>
    </cfRule>
  </conditionalFormatting>
  <conditionalFormatting sqref="I1026:I1028">
    <cfRule type="containsText" dxfId="1107" priority="1952" operator="containsText" text="RAL 7004">
      <formula>NOT(ISERROR(SEARCH("RAL 7004",I1026)))</formula>
    </cfRule>
    <cfRule type="containsText" dxfId="1106" priority="1953" operator="containsText" text="RAL 1021">
      <formula>NOT(ISERROR(SEARCH("RAL 1021",I1026)))</formula>
    </cfRule>
    <cfRule type="containsText" dxfId="1105" priority="1954" operator="containsText" text="RAL 5015">
      <formula>NOT(ISERROR(SEARCH("RAL 5015",I1026)))</formula>
    </cfRule>
  </conditionalFormatting>
  <conditionalFormatting sqref="I1029:I1037">
    <cfRule type="containsText" dxfId="1104" priority="1948" operator="containsText" text="RAL 7004">
      <formula>NOT(ISERROR(SEARCH("RAL 7004",I1029)))</formula>
    </cfRule>
    <cfRule type="containsText" dxfId="1103" priority="1949" operator="containsText" text="RAL 1021">
      <formula>NOT(ISERROR(SEARCH("RAL 1021",I1029)))</formula>
    </cfRule>
    <cfRule type="containsText" dxfId="1102" priority="1950" operator="containsText" text="RAL 5015">
      <formula>NOT(ISERROR(SEARCH("RAL 5015",I1029)))</formula>
    </cfRule>
  </conditionalFormatting>
  <conditionalFormatting sqref="I1038:I1048">
    <cfRule type="containsText" dxfId="1101" priority="1945" operator="containsText" text="RAL 7004">
      <formula>NOT(ISERROR(SEARCH("RAL 7004",I1038)))</formula>
    </cfRule>
    <cfRule type="containsText" dxfId="1100" priority="1946" operator="containsText" text="RAL 1021">
      <formula>NOT(ISERROR(SEARCH("RAL 1021",I1038)))</formula>
    </cfRule>
    <cfRule type="containsText" dxfId="1099" priority="1947" operator="containsText" text="RAL 5015">
      <formula>NOT(ISERROR(SEARCH("RAL 5015",I1038)))</formula>
    </cfRule>
  </conditionalFormatting>
  <conditionalFormatting sqref="I1049:I1051">
    <cfRule type="containsText" dxfId="1098" priority="1942" operator="containsText" text="RAL 7004">
      <formula>NOT(ISERROR(SEARCH("RAL 7004",I1049)))</formula>
    </cfRule>
    <cfRule type="containsText" dxfId="1097" priority="1943" operator="containsText" text="RAL 1021">
      <formula>NOT(ISERROR(SEARCH("RAL 1021",I1049)))</formula>
    </cfRule>
    <cfRule type="containsText" dxfId="1096" priority="1944" operator="containsText" text="RAL 5015">
      <formula>NOT(ISERROR(SEARCH("RAL 5015",I1049)))</formula>
    </cfRule>
  </conditionalFormatting>
  <conditionalFormatting sqref="I1052:I1057">
    <cfRule type="containsText" dxfId="1095" priority="1939" operator="containsText" text="RAL 7004">
      <formula>NOT(ISERROR(SEARCH("RAL 7004",I1052)))</formula>
    </cfRule>
    <cfRule type="containsText" dxfId="1094" priority="1940" operator="containsText" text="RAL 1021">
      <formula>NOT(ISERROR(SEARCH("RAL 1021",I1052)))</formula>
    </cfRule>
    <cfRule type="containsText" dxfId="1093" priority="1941" operator="containsText" text="RAL 5015">
      <formula>NOT(ISERROR(SEARCH("RAL 5015",I1052)))</formula>
    </cfRule>
  </conditionalFormatting>
  <conditionalFormatting sqref="L986:L1057">
    <cfRule type="cellIs" dxfId="1092" priority="1938" operator="greaterThan">
      <formula>0</formula>
    </cfRule>
  </conditionalFormatting>
  <conditionalFormatting sqref="L1008:L1021 L986:L1003">
    <cfRule type="cellIs" dxfId="1091" priority="1937" operator="greaterThan">
      <formula>0</formula>
    </cfRule>
  </conditionalFormatting>
  <conditionalFormatting sqref="L1022">
    <cfRule type="cellIs" dxfId="1090" priority="1936" operator="greaterThan">
      <formula>0</formula>
    </cfRule>
  </conditionalFormatting>
  <conditionalFormatting sqref="L1023">
    <cfRule type="cellIs" dxfId="1089" priority="1935" operator="greaterThan">
      <formula>0</formula>
    </cfRule>
  </conditionalFormatting>
  <conditionalFormatting sqref="L1024:L1057">
    <cfRule type="cellIs" dxfId="1088" priority="1934" operator="greaterThan">
      <formula>0</formula>
    </cfRule>
  </conditionalFormatting>
  <conditionalFormatting sqref="I1060:I1061">
    <cfRule type="containsText" dxfId="1087" priority="1848" operator="containsText" text="RAL 7004">
      <formula>NOT(ISERROR(SEARCH("RAL 7004",I1060)))</formula>
    </cfRule>
    <cfRule type="containsText" dxfId="1086" priority="1849" operator="containsText" text="RAL 1021">
      <formula>NOT(ISERROR(SEARCH("RAL 1021",I1060)))</formula>
    </cfRule>
    <cfRule type="containsText" dxfId="1085" priority="1850" operator="containsText" text="RAL 5015">
      <formula>NOT(ISERROR(SEARCH("RAL 5015",I1060)))</formula>
    </cfRule>
  </conditionalFormatting>
  <conditionalFormatting sqref="J1060:K1197 I1059:K1059">
    <cfRule type="containsText" dxfId="1084" priority="1853" operator="containsText" text="RAL 7004">
      <formula>NOT(ISERROR(SEARCH("RAL 7004",I1059)))</formula>
    </cfRule>
    <cfRule type="containsText" dxfId="1083" priority="1854" operator="containsText" text="RAL 1021">
      <formula>NOT(ISERROR(SEARCH("RAL 1021",I1059)))</formula>
    </cfRule>
    <cfRule type="containsText" dxfId="1082" priority="1855" operator="containsText" text="RAL 5015">
      <formula>NOT(ISERROR(SEARCH("RAL 5015",I1059)))</formula>
    </cfRule>
  </conditionalFormatting>
  <conditionalFormatting sqref="I1062:I1063">
    <cfRule type="containsText" dxfId="1081" priority="1845" operator="containsText" text="RAL 7004">
      <formula>NOT(ISERROR(SEARCH("RAL 7004",I1062)))</formula>
    </cfRule>
    <cfRule type="containsText" dxfId="1080" priority="1846" operator="containsText" text="RAL 1021">
      <formula>NOT(ISERROR(SEARCH("RAL 1021",I1062)))</formula>
    </cfRule>
    <cfRule type="containsText" dxfId="1079" priority="1847" operator="containsText" text="RAL 5015">
      <formula>NOT(ISERROR(SEARCH("RAL 5015",I1062)))</formula>
    </cfRule>
  </conditionalFormatting>
  <conditionalFormatting sqref="I1065:I1066">
    <cfRule type="containsText" dxfId="1078" priority="1842" operator="containsText" text="RAL 7004">
      <formula>NOT(ISERROR(SEARCH("RAL 7004",I1065)))</formula>
    </cfRule>
    <cfRule type="containsText" dxfId="1077" priority="1843" operator="containsText" text="RAL 1021">
      <formula>NOT(ISERROR(SEARCH("RAL 1021",I1065)))</formula>
    </cfRule>
    <cfRule type="containsText" dxfId="1076" priority="1844" operator="containsText" text="RAL 5015">
      <formula>NOT(ISERROR(SEARCH("RAL 5015",I1065)))</formula>
    </cfRule>
  </conditionalFormatting>
  <conditionalFormatting sqref="I1064">
    <cfRule type="containsText" dxfId="1075" priority="1839" operator="containsText" text="RAL 7004">
      <formula>NOT(ISERROR(SEARCH("RAL 7004",I1064)))</formula>
    </cfRule>
    <cfRule type="containsText" dxfId="1074" priority="1840" operator="containsText" text="RAL 1021">
      <formula>NOT(ISERROR(SEARCH("RAL 1021",I1064)))</formula>
    </cfRule>
    <cfRule type="containsText" dxfId="1073" priority="1841" operator="containsText" text="RAL 5015">
      <formula>NOT(ISERROR(SEARCH("RAL 5015",I1064)))</formula>
    </cfRule>
  </conditionalFormatting>
  <conditionalFormatting sqref="I1067:I1068">
    <cfRule type="containsText" dxfId="1072" priority="1836" operator="containsText" text="RAL 7004">
      <formula>NOT(ISERROR(SEARCH("RAL 7004",I1067)))</formula>
    </cfRule>
    <cfRule type="containsText" dxfId="1071" priority="1837" operator="containsText" text="RAL 1021">
      <formula>NOT(ISERROR(SEARCH("RAL 1021",I1067)))</formula>
    </cfRule>
    <cfRule type="containsText" dxfId="1070" priority="1838" operator="containsText" text="RAL 5015">
      <formula>NOT(ISERROR(SEARCH("RAL 5015",I1067)))</formula>
    </cfRule>
  </conditionalFormatting>
  <conditionalFormatting sqref="I1069:I1079">
    <cfRule type="containsText" dxfId="1069" priority="1833" operator="containsText" text="RAL 7004">
      <formula>NOT(ISERROR(SEARCH("RAL 7004",I1069)))</formula>
    </cfRule>
    <cfRule type="containsText" dxfId="1068" priority="1834" operator="containsText" text="RAL 1021">
      <formula>NOT(ISERROR(SEARCH("RAL 1021",I1069)))</formula>
    </cfRule>
    <cfRule type="containsText" dxfId="1067" priority="1835" operator="containsText" text="RAL 5015">
      <formula>NOT(ISERROR(SEARCH("RAL 5015",I1069)))</formula>
    </cfRule>
  </conditionalFormatting>
  <conditionalFormatting sqref="I1080:I1081">
    <cfRule type="containsText" dxfId="1066" priority="1830" operator="containsText" text="RAL 7004">
      <formula>NOT(ISERROR(SEARCH("RAL 7004",I1080)))</formula>
    </cfRule>
    <cfRule type="containsText" dxfId="1065" priority="1831" operator="containsText" text="RAL 1021">
      <formula>NOT(ISERROR(SEARCH("RAL 1021",I1080)))</formula>
    </cfRule>
    <cfRule type="containsText" dxfId="1064" priority="1832" operator="containsText" text="RAL 5015">
      <formula>NOT(ISERROR(SEARCH("RAL 5015",I1080)))</formula>
    </cfRule>
  </conditionalFormatting>
  <conditionalFormatting sqref="I1082:I1089">
    <cfRule type="containsText" dxfId="1063" priority="1827" operator="containsText" text="RAL 7004">
      <formula>NOT(ISERROR(SEARCH("RAL 7004",I1082)))</formula>
    </cfRule>
    <cfRule type="containsText" dxfId="1062" priority="1828" operator="containsText" text="RAL 1021">
      <formula>NOT(ISERROR(SEARCH("RAL 1021",I1082)))</formula>
    </cfRule>
    <cfRule type="containsText" dxfId="1061" priority="1829" operator="containsText" text="RAL 5015">
      <formula>NOT(ISERROR(SEARCH("RAL 5015",I1082)))</formula>
    </cfRule>
  </conditionalFormatting>
  <conditionalFormatting sqref="I1090:I1093">
    <cfRule type="containsText" dxfId="1060" priority="1824" operator="containsText" text="RAL 7004">
      <formula>NOT(ISERROR(SEARCH("RAL 7004",I1090)))</formula>
    </cfRule>
    <cfRule type="containsText" dxfId="1059" priority="1825" operator="containsText" text="RAL 1021">
      <formula>NOT(ISERROR(SEARCH("RAL 1021",I1090)))</formula>
    </cfRule>
    <cfRule type="containsText" dxfId="1058" priority="1826" operator="containsText" text="RAL 5015">
      <formula>NOT(ISERROR(SEARCH("RAL 5015",I1090)))</formula>
    </cfRule>
  </conditionalFormatting>
  <conditionalFormatting sqref="I1094:I1102">
    <cfRule type="containsText" dxfId="1057" priority="1821" operator="containsText" text="RAL 7004">
      <formula>NOT(ISERROR(SEARCH("RAL 7004",I1094)))</formula>
    </cfRule>
    <cfRule type="containsText" dxfId="1056" priority="1822" operator="containsText" text="RAL 1021">
      <formula>NOT(ISERROR(SEARCH("RAL 1021",I1094)))</formula>
    </cfRule>
    <cfRule type="containsText" dxfId="1055" priority="1823" operator="containsText" text="RAL 5015">
      <formula>NOT(ISERROR(SEARCH("RAL 5015",I1094)))</formula>
    </cfRule>
  </conditionalFormatting>
  <conditionalFormatting sqref="I1103:I1106">
    <cfRule type="containsText" dxfId="1054" priority="1818" operator="containsText" text="RAL 7004">
      <formula>NOT(ISERROR(SEARCH("RAL 7004",I1103)))</formula>
    </cfRule>
    <cfRule type="containsText" dxfId="1053" priority="1819" operator="containsText" text="RAL 1021">
      <formula>NOT(ISERROR(SEARCH("RAL 1021",I1103)))</formula>
    </cfRule>
    <cfRule type="containsText" dxfId="1052" priority="1820" operator="containsText" text="RAL 5015">
      <formula>NOT(ISERROR(SEARCH("RAL 5015",I1103)))</formula>
    </cfRule>
  </conditionalFormatting>
  <conditionalFormatting sqref="I1107:I1108">
    <cfRule type="containsText" dxfId="1051" priority="1815" operator="containsText" text="RAL 7004">
      <formula>NOT(ISERROR(SEARCH("RAL 7004",I1107)))</formula>
    </cfRule>
    <cfRule type="containsText" dxfId="1050" priority="1816" operator="containsText" text="RAL 1021">
      <formula>NOT(ISERROR(SEARCH("RAL 1021",I1107)))</formula>
    </cfRule>
    <cfRule type="containsText" dxfId="1049" priority="1817" operator="containsText" text="RAL 5015">
      <formula>NOT(ISERROR(SEARCH("RAL 5015",I1107)))</formula>
    </cfRule>
  </conditionalFormatting>
  <conditionalFormatting sqref="I1109:I1137">
    <cfRule type="containsText" dxfId="1048" priority="1812" operator="containsText" text="RAL 7004">
      <formula>NOT(ISERROR(SEARCH("RAL 7004",I1109)))</formula>
    </cfRule>
    <cfRule type="containsText" dxfId="1047" priority="1813" operator="containsText" text="RAL 1021">
      <formula>NOT(ISERROR(SEARCH("RAL 1021",I1109)))</formula>
    </cfRule>
    <cfRule type="containsText" dxfId="1046" priority="1814" operator="containsText" text="RAL 5015">
      <formula>NOT(ISERROR(SEARCH("RAL 5015",I1109)))</formula>
    </cfRule>
  </conditionalFormatting>
  <conditionalFormatting sqref="I1138:I1139">
    <cfRule type="containsText" dxfId="1045" priority="1806" operator="containsText" text="RAL 7004">
      <formula>NOT(ISERROR(SEARCH("RAL 7004",I1138)))</formula>
    </cfRule>
    <cfRule type="containsText" dxfId="1044" priority="1807" operator="containsText" text="RAL 1021">
      <formula>NOT(ISERROR(SEARCH("RAL 1021",I1138)))</formula>
    </cfRule>
    <cfRule type="containsText" dxfId="1043" priority="1808" operator="containsText" text="RAL 5015">
      <formula>NOT(ISERROR(SEARCH("RAL 5015",I1138)))</formula>
    </cfRule>
  </conditionalFormatting>
  <conditionalFormatting sqref="I1140:I1142">
    <cfRule type="containsText" dxfId="1042" priority="1803" operator="containsText" text="RAL 7004">
      <formula>NOT(ISERROR(SEARCH("RAL 7004",I1140)))</formula>
    </cfRule>
    <cfRule type="containsText" dxfId="1041" priority="1804" operator="containsText" text="RAL 1021">
      <formula>NOT(ISERROR(SEARCH("RAL 1021",I1140)))</formula>
    </cfRule>
    <cfRule type="containsText" dxfId="1040" priority="1805" operator="containsText" text="RAL 5015">
      <formula>NOT(ISERROR(SEARCH("RAL 5015",I1140)))</formula>
    </cfRule>
  </conditionalFormatting>
  <conditionalFormatting sqref="I1143:I1154">
    <cfRule type="containsText" dxfId="1039" priority="1800" operator="containsText" text="RAL 7004">
      <formula>NOT(ISERROR(SEARCH("RAL 7004",I1143)))</formula>
    </cfRule>
    <cfRule type="containsText" dxfId="1038" priority="1801" operator="containsText" text="RAL 1021">
      <formula>NOT(ISERROR(SEARCH("RAL 1021",I1143)))</formula>
    </cfRule>
    <cfRule type="containsText" dxfId="1037" priority="1802" operator="containsText" text="RAL 5015">
      <formula>NOT(ISERROR(SEARCH("RAL 5015",I1143)))</formula>
    </cfRule>
  </conditionalFormatting>
  <conditionalFormatting sqref="I1155:I1176">
    <cfRule type="containsText" dxfId="1036" priority="1797" operator="containsText" text="RAL 7004">
      <formula>NOT(ISERROR(SEARCH("RAL 7004",I1155)))</formula>
    </cfRule>
    <cfRule type="containsText" dxfId="1035" priority="1798" operator="containsText" text="RAL 1021">
      <formula>NOT(ISERROR(SEARCH("RAL 1021",I1155)))</formula>
    </cfRule>
    <cfRule type="containsText" dxfId="1034" priority="1799" operator="containsText" text="RAL 5015">
      <formula>NOT(ISERROR(SEARCH("RAL 5015",I1155)))</formula>
    </cfRule>
  </conditionalFormatting>
  <conditionalFormatting sqref="I1177:I1187">
    <cfRule type="containsText" dxfId="1033" priority="1794" operator="containsText" text="RAL 7004">
      <formula>NOT(ISERROR(SEARCH("RAL 7004",I1177)))</formula>
    </cfRule>
    <cfRule type="containsText" dxfId="1032" priority="1795" operator="containsText" text="RAL 1021">
      <formula>NOT(ISERROR(SEARCH("RAL 1021",I1177)))</formula>
    </cfRule>
    <cfRule type="containsText" dxfId="1031" priority="1796" operator="containsText" text="RAL 5015">
      <formula>NOT(ISERROR(SEARCH("RAL 5015",I1177)))</formula>
    </cfRule>
  </conditionalFormatting>
  <conditionalFormatting sqref="I1188:I1190">
    <cfRule type="containsText" dxfId="1030" priority="1791" operator="containsText" text="RAL 7004">
      <formula>NOT(ISERROR(SEARCH("RAL 7004",I1188)))</formula>
    </cfRule>
    <cfRule type="containsText" dxfId="1029" priority="1792" operator="containsText" text="RAL 1021">
      <formula>NOT(ISERROR(SEARCH("RAL 1021",I1188)))</formula>
    </cfRule>
    <cfRule type="containsText" dxfId="1028" priority="1793" operator="containsText" text="RAL 5015">
      <formula>NOT(ISERROR(SEARCH("RAL 5015",I1188)))</formula>
    </cfRule>
  </conditionalFormatting>
  <conditionalFormatting sqref="I1191:I1197">
    <cfRule type="containsText" dxfId="1027" priority="1788" operator="containsText" text="RAL 7004">
      <formula>NOT(ISERROR(SEARCH("RAL 7004",I1191)))</formula>
    </cfRule>
    <cfRule type="containsText" dxfId="1026" priority="1789" operator="containsText" text="RAL 1021">
      <formula>NOT(ISERROR(SEARCH("RAL 1021",I1191)))</formula>
    </cfRule>
    <cfRule type="containsText" dxfId="1025" priority="1790" operator="containsText" text="RAL 5015">
      <formula>NOT(ISERROR(SEARCH("RAL 5015",I1191)))</formula>
    </cfRule>
  </conditionalFormatting>
  <conditionalFormatting sqref="L1059:L1197">
    <cfRule type="cellIs" dxfId="1024" priority="1787" operator="greaterThan">
      <formula>0</formula>
    </cfRule>
  </conditionalFormatting>
  <conditionalFormatting sqref="I1199:K1199 J1200:K1406">
    <cfRule type="containsText" dxfId="1023" priority="1779" operator="containsText" text="RAL 7004">
      <formula>NOT(ISERROR(SEARCH("RAL 7004",I1199)))</formula>
    </cfRule>
    <cfRule type="containsText" dxfId="1022" priority="1780" operator="containsText" text="RAL 1021">
      <formula>NOT(ISERROR(SEARCH("RAL 1021",I1199)))</formula>
    </cfRule>
    <cfRule type="containsText" dxfId="1021" priority="1781" operator="containsText" text="RAL 5015">
      <formula>NOT(ISERROR(SEARCH("RAL 5015",I1199)))</formula>
    </cfRule>
  </conditionalFormatting>
  <conditionalFormatting sqref="I1200">
    <cfRule type="containsText" dxfId="1020" priority="1776" operator="containsText" text="RAL 7004">
      <formula>NOT(ISERROR(SEARCH("RAL 7004",I1200)))</formula>
    </cfRule>
    <cfRule type="containsText" dxfId="1019" priority="1777" operator="containsText" text="RAL 1021">
      <formula>NOT(ISERROR(SEARCH("RAL 1021",I1200)))</formula>
    </cfRule>
    <cfRule type="containsText" dxfId="1018" priority="1778" operator="containsText" text="RAL 5015">
      <formula>NOT(ISERROR(SEARCH("RAL 5015",I1200)))</formula>
    </cfRule>
  </conditionalFormatting>
  <conditionalFormatting sqref="I1201:I1202">
    <cfRule type="containsText" dxfId="1017" priority="1770" operator="containsText" text="RAL 7004">
      <formula>NOT(ISERROR(SEARCH("RAL 7004",I1201)))</formula>
    </cfRule>
    <cfRule type="containsText" dxfId="1016" priority="1771" operator="containsText" text="RAL 1021">
      <formula>NOT(ISERROR(SEARCH("RAL 1021",I1201)))</formula>
    </cfRule>
    <cfRule type="containsText" dxfId="1015" priority="1772" operator="containsText" text="RAL 5015">
      <formula>NOT(ISERROR(SEARCH("RAL 5015",I1201)))</formula>
    </cfRule>
  </conditionalFormatting>
  <conditionalFormatting sqref="I1203:I1206">
    <cfRule type="containsText" dxfId="1014" priority="1767" operator="containsText" text="RAL 7004">
      <formula>NOT(ISERROR(SEARCH("RAL 7004",I1203)))</formula>
    </cfRule>
    <cfRule type="containsText" dxfId="1013" priority="1768" operator="containsText" text="RAL 1021">
      <formula>NOT(ISERROR(SEARCH("RAL 1021",I1203)))</formula>
    </cfRule>
    <cfRule type="containsText" dxfId="1012" priority="1769" operator="containsText" text="RAL 5015">
      <formula>NOT(ISERROR(SEARCH("RAL 5015",I1203)))</formula>
    </cfRule>
  </conditionalFormatting>
  <conditionalFormatting sqref="I1209:I1210">
    <cfRule type="containsText" dxfId="1011" priority="1764" operator="containsText" text="RAL 7004">
      <formula>NOT(ISERROR(SEARCH("RAL 7004",I1209)))</formula>
    </cfRule>
    <cfRule type="containsText" dxfId="1010" priority="1765" operator="containsText" text="RAL 1021">
      <formula>NOT(ISERROR(SEARCH("RAL 1021",I1209)))</formula>
    </cfRule>
    <cfRule type="containsText" dxfId="1009" priority="1766" operator="containsText" text="RAL 5015">
      <formula>NOT(ISERROR(SEARCH("RAL 5015",I1209)))</formula>
    </cfRule>
  </conditionalFormatting>
  <conditionalFormatting sqref="I1207:I1208">
    <cfRule type="containsText" dxfId="1008" priority="1761" operator="containsText" text="RAL 7004">
      <formula>NOT(ISERROR(SEARCH("RAL 7004",I1207)))</formula>
    </cfRule>
    <cfRule type="containsText" dxfId="1007" priority="1762" operator="containsText" text="RAL 1021">
      <formula>NOT(ISERROR(SEARCH("RAL 1021",I1207)))</formula>
    </cfRule>
    <cfRule type="containsText" dxfId="1006" priority="1763" operator="containsText" text="RAL 5015">
      <formula>NOT(ISERROR(SEARCH("RAL 5015",I1207)))</formula>
    </cfRule>
  </conditionalFormatting>
  <conditionalFormatting sqref="I1211:I1225">
    <cfRule type="containsText" dxfId="1005" priority="1758" operator="containsText" text="RAL 7004">
      <formula>NOT(ISERROR(SEARCH("RAL 7004",I1211)))</formula>
    </cfRule>
    <cfRule type="containsText" dxfId="1004" priority="1759" operator="containsText" text="RAL 1021">
      <formula>NOT(ISERROR(SEARCH("RAL 1021",I1211)))</formula>
    </cfRule>
    <cfRule type="containsText" dxfId="1003" priority="1760" operator="containsText" text="RAL 5015">
      <formula>NOT(ISERROR(SEARCH("RAL 5015",I1211)))</formula>
    </cfRule>
  </conditionalFormatting>
  <conditionalFormatting sqref="I1226">
    <cfRule type="containsText" dxfId="1002" priority="1755" operator="containsText" text="RAL 7004">
      <formula>NOT(ISERROR(SEARCH("RAL 7004",I1226)))</formula>
    </cfRule>
    <cfRule type="containsText" dxfId="1001" priority="1756" operator="containsText" text="RAL 1021">
      <formula>NOT(ISERROR(SEARCH("RAL 1021",I1226)))</formula>
    </cfRule>
    <cfRule type="containsText" dxfId="1000" priority="1757" operator="containsText" text="RAL 5015">
      <formula>NOT(ISERROR(SEARCH("RAL 5015",I1226)))</formula>
    </cfRule>
  </conditionalFormatting>
  <conditionalFormatting sqref="I1227:I1228">
    <cfRule type="containsText" dxfId="999" priority="1752" operator="containsText" text="RAL 7004">
      <formula>NOT(ISERROR(SEARCH("RAL 7004",I1227)))</formula>
    </cfRule>
    <cfRule type="containsText" dxfId="998" priority="1753" operator="containsText" text="RAL 1021">
      <formula>NOT(ISERROR(SEARCH("RAL 1021",I1227)))</formula>
    </cfRule>
    <cfRule type="containsText" dxfId="997" priority="1754" operator="containsText" text="RAL 5015">
      <formula>NOT(ISERROR(SEARCH("RAL 5015",I1227)))</formula>
    </cfRule>
  </conditionalFormatting>
  <conditionalFormatting sqref="I1229:I1235">
    <cfRule type="containsText" dxfId="996" priority="1749" operator="containsText" text="RAL 7004">
      <formula>NOT(ISERROR(SEARCH("RAL 7004",I1229)))</formula>
    </cfRule>
    <cfRule type="containsText" dxfId="995" priority="1750" operator="containsText" text="RAL 1021">
      <formula>NOT(ISERROR(SEARCH("RAL 1021",I1229)))</formula>
    </cfRule>
    <cfRule type="containsText" dxfId="994" priority="1751" operator="containsText" text="RAL 5015">
      <formula>NOT(ISERROR(SEARCH("RAL 5015",I1229)))</formula>
    </cfRule>
  </conditionalFormatting>
  <conditionalFormatting sqref="I1236:I1247">
    <cfRule type="containsText" dxfId="993" priority="1746" operator="containsText" text="RAL 7004">
      <formula>NOT(ISERROR(SEARCH("RAL 7004",I1236)))</formula>
    </cfRule>
    <cfRule type="containsText" dxfId="992" priority="1747" operator="containsText" text="RAL 1021">
      <formula>NOT(ISERROR(SEARCH("RAL 1021",I1236)))</formula>
    </cfRule>
    <cfRule type="containsText" dxfId="991" priority="1748" operator="containsText" text="RAL 5015">
      <formula>NOT(ISERROR(SEARCH("RAL 5015",I1236)))</formula>
    </cfRule>
  </conditionalFormatting>
  <conditionalFormatting sqref="I1248:I1259">
    <cfRule type="containsText" dxfId="990" priority="1743" operator="containsText" text="RAL 7004">
      <formula>NOT(ISERROR(SEARCH("RAL 7004",I1248)))</formula>
    </cfRule>
    <cfRule type="containsText" dxfId="989" priority="1744" operator="containsText" text="RAL 1021">
      <formula>NOT(ISERROR(SEARCH("RAL 1021",I1248)))</formula>
    </cfRule>
    <cfRule type="containsText" dxfId="988" priority="1745" operator="containsText" text="RAL 5015">
      <formula>NOT(ISERROR(SEARCH("RAL 5015",I1248)))</formula>
    </cfRule>
  </conditionalFormatting>
  <conditionalFormatting sqref="I1260:I1268">
    <cfRule type="containsText" dxfId="987" priority="1740" operator="containsText" text="RAL 7004">
      <formula>NOT(ISERROR(SEARCH("RAL 7004",I1260)))</formula>
    </cfRule>
    <cfRule type="containsText" dxfId="986" priority="1741" operator="containsText" text="RAL 1021">
      <formula>NOT(ISERROR(SEARCH("RAL 1021",I1260)))</formula>
    </cfRule>
    <cfRule type="containsText" dxfId="985" priority="1742" operator="containsText" text="RAL 5015">
      <formula>NOT(ISERROR(SEARCH("RAL 5015",I1260)))</formula>
    </cfRule>
  </conditionalFormatting>
  <conditionalFormatting sqref="I1269:I1270">
    <cfRule type="containsText" dxfId="984" priority="1737" operator="containsText" text="RAL 7004">
      <formula>NOT(ISERROR(SEARCH("RAL 7004",I1269)))</formula>
    </cfRule>
    <cfRule type="containsText" dxfId="983" priority="1738" operator="containsText" text="RAL 1021">
      <formula>NOT(ISERROR(SEARCH("RAL 1021",I1269)))</formula>
    </cfRule>
    <cfRule type="containsText" dxfId="982" priority="1739" operator="containsText" text="RAL 5015">
      <formula>NOT(ISERROR(SEARCH("RAL 5015",I1269)))</formula>
    </cfRule>
  </conditionalFormatting>
  <conditionalFormatting sqref="I1271">
    <cfRule type="containsText" dxfId="981" priority="1734" operator="containsText" text="RAL 7004">
      <formula>NOT(ISERROR(SEARCH("RAL 7004",I1271)))</formula>
    </cfRule>
    <cfRule type="containsText" dxfId="980" priority="1735" operator="containsText" text="RAL 1021">
      <formula>NOT(ISERROR(SEARCH("RAL 1021",I1271)))</formula>
    </cfRule>
    <cfRule type="containsText" dxfId="979" priority="1736" operator="containsText" text="RAL 5015">
      <formula>NOT(ISERROR(SEARCH("RAL 5015",I1271)))</formula>
    </cfRule>
  </conditionalFormatting>
  <conditionalFormatting sqref="I1272:I1305">
    <cfRule type="containsText" dxfId="978" priority="1731" operator="containsText" text="RAL 7004">
      <formula>NOT(ISERROR(SEARCH("RAL 7004",I1272)))</formula>
    </cfRule>
    <cfRule type="containsText" dxfId="977" priority="1732" operator="containsText" text="RAL 1021">
      <formula>NOT(ISERROR(SEARCH("RAL 1021",I1272)))</formula>
    </cfRule>
    <cfRule type="containsText" dxfId="976" priority="1733" operator="containsText" text="RAL 5015">
      <formula>NOT(ISERROR(SEARCH("RAL 5015",I1272)))</formula>
    </cfRule>
  </conditionalFormatting>
  <conditionalFormatting sqref="I1306:I1307">
    <cfRule type="containsText" dxfId="975" priority="1726" operator="containsText" text="RAL 7004">
      <formula>NOT(ISERROR(SEARCH("RAL 7004",I1306)))</formula>
    </cfRule>
    <cfRule type="containsText" dxfId="974" priority="1727" operator="containsText" text="RAL 1021">
      <formula>NOT(ISERROR(SEARCH("RAL 1021",I1306)))</formula>
    </cfRule>
    <cfRule type="containsText" dxfId="973" priority="1728" operator="containsText" text="RAL 5015">
      <formula>NOT(ISERROR(SEARCH("RAL 5015",I1306)))</formula>
    </cfRule>
  </conditionalFormatting>
  <conditionalFormatting sqref="I1308:I1315">
    <cfRule type="containsText" dxfId="972" priority="1723" operator="containsText" text="RAL 7004">
      <formula>NOT(ISERROR(SEARCH("RAL 7004",I1308)))</formula>
    </cfRule>
    <cfRule type="containsText" dxfId="971" priority="1724" operator="containsText" text="RAL 1021">
      <formula>NOT(ISERROR(SEARCH("RAL 1021",I1308)))</formula>
    </cfRule>
    <cfRule type="containsText" dxfId="970" priority="1725" operator="containsText" text="RAL 5015">
      <formula>NOT(ISERROR(SEARCH("RAL 5015",I1308)))</formula>
    </cfRule>
  </conditionalFormatting>
  <conditionalFormatting sqref="I1316:I1327">
    <cfRule type="containsText" dxfId="969" priority="1720" operator="containsText" text="RAL 7004">
      <formula>NOT(ISERROR(SEARCH("RAL 7004",I1316)))</formula>
    </cfRule>
    <cfRule type="containsText" dxfId="968" priority="1721" operator="containsText" text="RAL 1021">
      <formula>NOT(ISERROR(SEARCH("RAL 1021",I1316)))</formula>
    </cfRule>
    <cfRule type="containsText" dxfId="967" priority="1722" operator="containsText" text="RAL 5015">
      <formula>NOT(ISERROR(SEARCH("RAL 5015",I1316)))</formula>
    </cfRule>
  </conditionalFormatting>
  <conditionalFormatting sqref="I1328:I1365">
    <cfRule type="containsText" dxfId="966" priority="1717" operator="containsText" text="RAL 7004">
      <formula>NOT(ISERROR(SEARCH("RAL 7004",I1328)))</formula>
    </cfRule>
    <cfRule type="containsText" dxfId="965" priority="1718" operator="containsText" text="RAL 1021">
      <formula>NOT(ISERROR(SEARCH("RAL 1021",I1328)))</formula>
    </cfRule>
    <cfRule type="containsText" dxfId="964" priority="1719" operator="containsText" text="RAL 5015">
      <formula>NOT(ISERROR(SEARCH("RAL 5015",I1328)))</formula>
    </cfRule>
  </conditionalFormatting>
  <conditionalFormatting sqref="I1366">
    <cfRule type="containsText" dxfId="963" priority="1714" operator="containsText" text="RAL 7004">
      <formula>NOT(ISERROR(SEARCH("RAL 7004",I1366)))</formula>
    </cfRule>
    <cfRule type="containsText" dxfId="962" priority="1715" operator="containsText" text="RAL 1021">
      <formula>NOT(ISERROR(SEARCH("RAL 1021",I1366)))</formula>
    </cfRule>
    <cfRule type="containsText" dxfId="961" priority="1716" operator="containsText" text="RAL 5015">
      <formula>NOT(ISERROR(SEARCH("RAL 5015",I1366)))</formula>
    </cfRule>
  </conditionalFormatting>
  <conditionalFormatting sqref="I1367:I1376">
    <cfRule type="containsText" dxfId="960" priority="1711" operator="containsText" text="RAL 7004">
      <formula>NOT(ISERROR(SEARCH("RAL 7004",I1367)))</formula>
    </cfRule>
    <cfRule type="containsText" dxfId="959" priority="1712" operator="containsText" text="RAL 1021">
      <formula>NOT(ISERROR(SEARCH("RAL 1021",I1367)))</formula>
    </cfRule>
    <cfRule type="containsText" dxfId="958" priority="1713" operator="containsText" text="RAL 5015">
      <formula>NOT(ISERROR(SEARCH("RAL 5015",I1367)))</formula>
    </cfRule>
  </conditionalFormatting>
  <conditionalFormatting sqref="I1377:I1398">
    <cfRule type="containsText" dxfId="957" priority="1708" operator="containsText" text="RAL 7004">
      <formula>NOT(ISERROR(SEARCH("RAL 7004",I1377)))</formula>
    </cfRule>
    <cfRule type="containsText" dxfId="956" priority="1709" operator="containsText" text="RAL 1021">
      <formula>NOT(ISERROR(SEARCH("RAL 1021",I1377)))</formula>
    </cfRule>
    <cfRule type="containsText" dxfId="955" priority="1710" operator="containsText" text="RAL 5015">
      <formula>NOT(ISERROR(SEARCH("RAL 5015",I1377)))</formula>
    </cfRule>
  </conditionalFormatting>
  <conditionalFormatting sqref="I1399:I1406">
    <cfRule type="containsText" dxfId="954" priority="1705" operator="containsText" text="RAL 7004">
      <formula>NOT(ISERROR(SEARCH("RAL 7004",I1399)))</formula>
    </cfRule>
    <cfRule type="containsText" dxfId="953" priority="1706" operator="containsText" text="RAL 1021">
      <formula>NOT(ISERROR(SEARCH("RAL 1021",I1399)))</formula>
    </cfRule>
    <cfRule type="containsText" dxfId="952" priority="1707" operator="containsText" text="RAL 5015">
      <formula>NOT(ISERROR(SEARCH("RAL 5015",I1399)))</formula>
    </cfRule>
  </conditionalFormatting>
  <conditionalFormatting sqref="L1199:L1280">
    <cfRule type="cellIs" dxfId="951" priority="1704" operator="greaterThan">
      <formula>0</formula>
    </cfRule>
  </conditionalFormatting>
  <conditionalFormatting sqref="L1281:L1406">
    <cfRule type="cellIs" dxfId="950" priority="1703" operator="greaterThan">
      <formula>0</formula>
    </cfRule>
  </conditionalFormatting>
  <conditionalFormatting sqref="J1409:K1478 I1408:K1408">
    <cfRule type="containsText" dxfId="949" priority="1694" operator="containsText" text="RAL 7004">
      <formula>NOT(ISERROR(SEARCH("RAL 7004",I1408)))</formula>
    </cfRule>
    <cfRule type="containsText" dxfId="948" priority="1695" operator="containsText" text="RAL 1021">
      <formula>NOT(ISERROR(SEARCH("RAL 1021",I1408)))</formula>
    </cfRule>
    <cfRule type="containsText" dxfId="947" priority="1696" operator="containsText" text="RAL 5015">
      <formula>NOT(ISERROR(SEARCH("RAL 5015",I1408)))</formula>
    </cfRule>
  </conditionalFormatting>
  <conditionalFormatting sqref="I1409:I1410">
    <cfRule type="containsText" dxfId="946" priority="1685" operator="containsText" text="RAL 7004">
      <formula>NOT(ISERROR(SEARCH("RAL 7004",I1409)))</formula>
    </cfRule>
    <cfRule type="containsText" dxfId="945" priority="1686" operator="containsText" text="RAL 1021">
      <formula>NOT(ISERROR(SEARCH("RAL 1021",I1409)))</formula>
    </cfRule>
    <cfRule type="containsText" dxfId="944" priority="1687" operator="containsText" text="RAL 5015">
      <formula>NOT(ISERROR(SEARCH("RAL 5015",I1409)))</formula>
    </cfRule>
  </conditionalFormatting>
  <conditionalFormatting sqref="I1411:I1412">
    <cfRule type="containsText" dxfId="943" priority="1679" operator="containsText" text="RAL 7004">
      <formula>NOT(ISERROR(SEARCH("RAL 7004",I1411)))</formula>
    </cfRule>
    <cfRule type="containsText" dxfId="942" priority="1680" operator="containsText" text="RAL 1021">
      <formula>NOT(ISERROR(SEARCH("RAL 1021",I1411)))</formula>
    </cfRule>
    <cfRule type="containsText" dxfId="941" priority="1681" operator="containsText" text="RAL 5015">
      <formula>NOT(ISERROR(SEARCH("RAL 5015",I1411)))</formula>
    </cfRule>
  </conditionalFormatting>
  <conditionalFormatting sqref="I1413:I1414">
    <cfRule type="containsText" dxfId="940" priority="1670" operator="containsText" text="RAL 7004">
      <formula>NOT(ISERROR(SEARCH("RAL 7004",I1413)))</formula>
    </cfRule>
    <cfRule type="containsText" dxfId="939" priority="1671" operator="containsText" text="RAL 1021">
      <formula>NOT(ISERROR(SEARCH("RAL 1021",I1413)))</formula>
    </cfRule>
    <cfRule type="containsText" dxfId="938" priority="1672" operator="containsText" text="RAL 5015">
      <formula>NOT(ISERROR(SEARCH("RAL 5015",I1413)))</formula>
    </cfRule>
  </conditionalFormatting>
  <conditionalFormatting sqref="I1415:I1416">
    <cfRule type="containsText" dxfId="937" priority="1664" operator="containsText" text="RAL 7004">
      <formula>NOT(ISERROR(SEARCH("RAL 7004",I1415)))</formula>
    </cfRule>
    <cfRule type="containsText" dxfId="936" priority="1665" operator="containsText" text="RAL 1021">
      <formula>NOT(ISERROR(SEARCH("RAL 1021",I1415)))</formula>
    </cfRule>
    <cfRule type="containsText" dxfId="935" priority="1666" operator="containsText" text="RAL 5015">
      <formula>NOT(ISERROR(SEARCH("RAL 5015",I1415)))</formula>
    </cfRule>
  </conditionalFormatting>
  <conditionalFormatting sqref="I1417">
    <cfRule type="containsText" dxfId="934" priority="1658" operator="containsText" text="RAL 7004">
      <formula>NOT(ISERROR(SEARCH("RAL 7004",I1417)))</formula>
    </cfRule>
    <cfRule type="containsText" dxfId="933" priority="1659" operator="containsText" text="RAL 1021">
      <formula>NOT(ISERROR(SEARCH("RAL 1021",I1417)))</formula>
    </cfRule>
    <cfRule type="containsText" dxfId="932" priority="1660" operator="containsText" text="RAL 5015">
      <formula>NOT(ISERROR(SEARCH("RAL 5015",I1417)))</formula>
    </cfRule>
  </conditionalFormatting>
  <conditionalFormatting sqref="I1418">
    <cfRule type="containsText" dxfId="931" priority="1655" operator="containsText" text="RAL 7004">
      <formula>NOT(ISERROR(SEARCH("RAL 7004",I1418)))</formula>
    </cfRule>
    <cfRule type="containsText" dxfId="930" priority="1656" operator="containsText" text="RAL 1021">
      <formula>NOT(ISERROR(SEARCH("RAL 1021",I1418)))</formula>
    </cfRule>
    <cfRule type="containsText" dxfId="929" priority="1657" operator="containsText" text="RAL 5015">
      <formula>NOT(ISERROR(SEARCH("RAL 5015",I1418)))</formula>
    </cfRule>
  </conditionalFormatting>
  <conditionalFormatting sqref="I1419:I1422">
    <cfRule type="containsText" dxfId="928" priority="1649" operator="containsText" text="RAL 7004">
      <formula>NOT(ISERROR(SEARCH("RAL 7004",I1419)))</formula>
    </cfRule>
    <cfRule type="containsText" dxfId="927" priority="1650" operator="containsText" text="RAL 1021">
      <formula>NOT(ISERROR(SEARCH("RAL 1021",I1419)))</formula>
    </cfRule>
    <cfRule type="containsText" dxfId="926" priority="1651" operator="containsText" text="RAL 5015">
      <formula>NOT(ISERROR(SEARCH("RAL 5015",I1419)))</formula>
    </cfRule>
  </conditionalFormatting>
  <conditionalFormatting sqref="I1423:I1427">
    <cfRule type="containsText" dxfId="925" priority="1643" operator="containsText" text="RAL 7004">
      <formula>NOT(ISERROR(SEARCH("RAL 7004",I1423)))</formula>
    </cfRule>
    <cfRule type="containsText" dxfId="924" priority="1644" operator="containsText" text="RAL 1021">
      <formula>NOT(ISERROR(SEARCH("RAL 1021",I1423)))</formula>
    </cfRule>
    <cfRule type="containsText" dxfId="923" priority="1645" operator="containsText" text="RAL 5015">
      <formula>NOT(ISERROR(SEARCH("RAL 5015",I1423)))</formula>
    </cfRule>
  </conditionalFormatting>
  <conditionalFormatting sqref="I1428">
    <cfRule type="containsText" dxfId="922" priority="1634" operator="containsText" text="RAL 7004">
      <formula>NOT(ISERROR(SEARCH("RAL 7004",I1428)))</formula>
    </cfRule>
    <cfRule type="containsText" dxfId="921" priority="1635" operator="containsText" text="RAL 1021">
      <formula>NOT(ISERROR(SEARCH("RAL 1021",I1428)))</formula>
    </cfRule>
    <cfRule type="containsText" dxfId="920" priority="1636" operator="containsText" text="RAL 5015">
      <formula>NOT(ISERROR(SEARCH("RAL 5015",I1428)))</formula>
    </cfRule>
  </conditionalFormatting>
  <conditionalFormatting sqref="I1429:I1445">
    <cfRule type="containsText" dxfId="919" priority="1631" operator="containsText" text="RAL 7004">
      <formula>NOT(ISERROR(SEARCH("RAL 7004",I1429)))</formula>
    </cfRule>
    <cfRule type="containsText" dxfId="918" priority="1632" operator="containsText" text="RAL 1021">
      <formula>NOT(ISERROR(SEARCH("RAL 1021",I1429)))</formula>
    </cfRule>
    <cfRule type="containsText" dxfId="917" priority="1633" operator="containsText" text="RAL 5015">
      <formula>NOT(ISERROR(SEARCH("RAL 5015",I1429)))</formula>
    </cfRule>
  </conditionalFormatting>
  <conditionalFormatting sqref="I1446:I1447">
    <cfRule type="containsText" dxfId="916" priority="1616" operator="containsText" text="RAL 7004">
      <formula>NOT(ISERROR(SEARCH("RAL 7004",I1446)))</formula>
    </cfRule>
    <cfRule type="containsText" dxfId="915" priority="1617" operator="containsText" text="RAL 1021">
      <formula>NOT(ISERROR(SEARCH("RAL 1021",I1446)))</formula>
    </cfRule>
    <cfRule type="containsText" dxfId="914" priority="1618" operator="containsText" text="RAL 5015">
      <formula>NOT(ISERROR(SEARCH("RAL 5015",I1446)))</formula>
    </cfRule>
  </conditionalFormatting>
  <conditionalFormatting sqref="I1448:I1450">
    <cfRule type="containsText" dxfId="913" priority="1613" operator="containsText" text="RAL 7004">
      <formula>NOT(ISERROR(SEARCH("RAL 7004",I1448)))</formula>
    </cfRule>
    <cfRule type="containsText" dxfId="912" priority="1614" operator="containsText" text="RAL 1021">
      <formula>NOT(ISERROR(SEARCH("RAL 1021",I1448)))</formula>
    </cfRule>
    <cfRule type="containsText" dxfId="911" priority="1615" operator="containsText" text="RAL 5015">
      <formula>NOT(ISERROR(SEARCH("RAL 5015",I1448)))</formula>
    </cfRule>
  </conditionalFormatting>
  <conditionalFormatting sqref="I1451:I1459">
    <cfRule type="containsText" dxfId="910" priority="1610" operator="containsText" text="RAL 7004">
      <formula>NOT(ISERROR(SEARCH("RAL 7004",I1451)))</formula>
    </cfRule>
    <cfRule type="containsText" dxfId="909" priority="1611" operator="containsText" text="RAL 1021">
      <formula>NOT(ISERROR(SEARCH("RAL 1021",I1451)))</formula>
    </cfRule>
    <cfRule type="containsText" dxfId="908" priority="1612" operator="containsText" text="RAL 5015">
      <formula>NOT(ISERROR(SEARCH("RAL 5015",I1451)))</formula>
    </cfRule>
  </conditionalFormatting>
  <conditionalFormatting sqref="I1525:I1533">
    <cfRule type="containsText" dxfId="907" priority="1438" operator="containsText" text="RAL 7004">
      <formula>NOT(ISERROR(SEARCH("RAL 7004",I1525)))</formula>
    </cfRule>
    <cfRule type="containsText" dxfId="906" priority="1439" operator="containsText" text="RAL 1021">
      <formula>NOT(ISERROR(SEARCH("RAL 1021",I1525)))</formula>
    </cfRule>
    <cfRule type="containsText" dxfId="905" priority="1440" operator="containsText" text="RAL 5015">
      <formula>NOT(ISERROR(SEARCH("RAL 5015",I1525)))</formula>
    </cfRule>
  </conditionalFormatting>
  <conditionalFormatting sqref="I1460:I1469">
    <cfRule type="containsText" dxfId="904" priority="1601" operator="containsText" text="RAL 7004">
      <formula>NOT(ISERROR(SEARCH("RAL 7004",I1460)))</formula>
    </cfRule>
    <cfRule type="containsText" dxfId="903" priority="1602" operator="containsText" text="RAL 1021">
      <formula>NOT(ISERROR(SEARCH("RAL 1021",I1460)))</formula>
    </cfRule>
    <cfRule type="containsText" dxfId="902" priority="1603" operator="containsText" text="RAL 5015">
      <formula>NOT(ISERROR(SEARCH("RAL 5015",I1460)))</formula>
    </cfRule>
  </conditionalFormatting>
  <conditionalFormatting sqref="I1470:I1472">
    <cfRule type="containsText" dxfId="901" priority="1598" operator="containsText" text="RAL 7004">
      <formula>NOT(ISERROR(SEARCH("RAL 7004",I1470)))</formula>
    </cfRule>
    <cfRule type="containsText" dxfId="900" priority="1599" operator="containsText" text="RAL 1021">
      <formula>NOT(ISERROR(SEARCH("RAL 1021",I1470)))</formula>
    </cfRule>
    <cfRule type="containsText" dxfId="899" priority="1600" operator="containsText" text="RAL 5015">
      <formula>NOT(ISERROR(SEARCH("RAL 5015",I1470)))</formula>
    </cfRule>
  </conditionalFormatting>
  <conditionalFormatting sqref="I1473:I1478">
    <cfRule type="containsText" dxfId="898" priority="1595" operator="containsText" text="RAL 7004">
      <formula>NOT(ISERROR(SEARCH("RAL 7004",I1473)))</formula>
    </cfRule>
    <cfRule type="containsText" dxfId="897" priority="1596" operator="containsText" text="RAL 1021">
      <formula>NOT(ISERROR(SEARCH("RAL 1021",I1473)))</formula>
    </cfRule>
    <cfRule type="containsText" dxfId="896" priority="1597" operator="containsText" text="RAL 5015">
      <formula>NOT(ISERROR(SEARCH("RAL 5015",I1473)))</formula>
    </cfRule>
  </conditionalFormatting>
  <conditionalFormatting sqref="L1462:L1478">
    <cfRule type="containsText" dxfId="895" priority="1591" operator="containsText" text="RAL 7004">
      <formula>NOT(ISERROR(SEARCH("RAL 7004",L1462)))</formula>
    </cfRule>
    <cfRule type="containsText" dxfId="894" priority="1592" operator="containsText" text="RAL 1021">
      <formula>NOT(ISERROR(SEARCH("RAL 1021",L1462)))</formula>
    </cfRule>
    <cfRule type="containsText" dxfId="893" priority="1593" operator="containsText" text="RAL 5015">
      <formula>NOT(ISERROR(SEARCH("RAL 5015",L1462)))</formula>
    </cfRule>
  </conditionalFormatting>
  <conditionalFormatting sqref="L1408:L1478">
    <cfRule type="cellIs" dxfId="892" priority="1594" operator="greaterThan">
      <formula>0</formula>
    </cfRule>
  </conditionalFormatting>
  <conditionalFormatting sqref="L1408">
    <cfRule type="containsText" dxfId="891" priority="1588" operator="containsText" text="RAL 7004">
      <formula>NOT(ISERROR(SEARCH("RAL 7004",L1408)))</formula>
    </cfRule>
    <cfRule type="containsText" dxfId="890" priority="1589" operator="containsText" text="RAL 1021">
      <formula>NOT(ISERROR(SEARCH("RAL 1021",L1408)))</formula>
    </cfRule>
    <cfRule type="containsText" dxfId="889" priority="1590" operator="containsText" text="RAL 5015">
      <formula>NOT(ISERROR(SEARCH("RAL 5015",L1408)))</formula>
    </cfRule>
  </conditionalFormatting>
  <conditionalFormatting sqref="L1409:L1410">
    <cfRule type="containsText" dxfId="888" priority="1585" operator="containsText" text="RAL 7004">
      <formula>NOT(ISERROR(SEARCH("RAL 7004",L1409)))</formula>
    </cfRule>
    <cfRule type="containsText" dxfId="887" priority="1586" operator="containsText" text="RAL 1021">
      <formula>NOT(ISERROR(SEARCH("RAL 1021",L1409)))</formula>
    </cfRule>
    <cfRule type="containsText" dxfId="886" priority="1587" operator="containsText" text="RAL 5015">
      <formula>NOT(ISERROR(SEARCH("RAL 5015",L1409)))</formula>
    </cfRule>
  </conditionalFormatting>
  <conditionalFormatting sqref="L1412">
    <cfRule type="containsText" dxfId="885" priority="1582" operator="containsText" text="RAL 7004">
      <formula>NOT(ISERROR(SEARCH("RAL 7004",L1412)))</formula>
    </cfRule>
    <cfRule type="containsText" dxfId="884" priority="1583" operator="containsText" text="RAL 1021">
      <formula>NOT(ISERROR(SEARCH("RAL 1021",L1412)))</formula>
    </cfRule>
    <cfRule type="containsText" dxfId="883" priority="1584" operator="containsText" text="RAL 5015">
      <formula>NOT(ISERROR(SEARCH("RAL 5015",L1412)))</formula>
    </cfRule>
  </conditionalFormatting>
  <conditionalFormatting sqref="L1411">
    <cfRule type="containsText" dxfId="882" priority="1579" operator="containsText" text="RAL 7004">
      <formula>NOT(ISERROR(SEARCH("RAL 7004",L1411)))</formula>
    </cfRule>
    <cfRule type="containsText" dxfId="881" priority="1580" operator="containsText" text="RAL 1021">
      <formula>NOT(ISERROR(SEARCH("RAL 1021",L1411)))</formula>
    </cfRule>
    <cfRule type="containsText" dxfId="880" priority="1581" operator="containsText" text="RAL 5015">
      <formula>NOT(ISERROR(SEARCH("RAL 5015",L1411)))</formula>
    </cfRule>
  </conditionalFormatting>
  <conditionalFormatting sqref="L1413:L1414">
    <cfRule type="containsText" dxfId="879" priority="1576" operator="containsText" text="RAL 7004">
      <formula>NOT(ISERROR(SEARCH("RAL 7004",L1413)))</formula>
    </cfRule>
    <cfRule type="containsText" dxfId="878" priority="1577" operator="containsText" text="RAL 1021">
      <formula>NOT(ISERROR(SEARCH("RAL 1021",L1413)))</formula>
    </cfRule>
    <cfRule type="containsText" dxfId="877" priority="1578" operator="containsText" text="RAL 5015">
      <formula>NOT(ISERROR(SEARCH("RAL 5015",L1413)))</formula>
    </cfRule>
  </conditionalFormatting>
  <conditionalFormatting sqref="L1415:L1417">
    <cfRule type="containsText" dxfId="876" priority="1573" operator="containsText" text="RAL 7004">
      <formula>NOT(ISERROR(SEARCH("RAL 7004",L1415)))</formula>
    </cfRule>
    <cfRule type="containsText" dxfId="875" priority="1574" operator="containsText" text="RAL 1021">
      <formula>NOT(ISERROR(SEARCH("RAL 1021",L1415)))</formula>
    </cfRule>
    <cfRule type="containsText" dxfId="874" priority="1575" operator="containsText" text="RAL 5015">
      <formula>NOT(ISERROR(SEARCH("RAL 5015",L1415)))</formula>
    </cfRule>
  </conditionalFormatting>
  <conditionalFormatting sqref="L1418">
    <cfRule type="containsText" dxfId="873" priority="1570" operator="containsText" text="RAL 7004">
      <formula>NOT(ISERROR(SEARCH("RAL 7004",L1418)))</formula>
    </cfRule>
    <cfRule type="containsText" dxfId="872" priority="1571" operator="containsText" text="RAL 1021">
      <formula>NOT(ISERROR(SEARCH("RAL 1021",L1418)))</formula>
    </cfRule>
    <cfRule type="containsText" dxfId="871" priority="1572" operator="containsText" text="RAL 5015">
      <formula>NOT(ISERROR(SEARCH("RAL 5015",L1418)))</formula>
    </cfRule>
  </conditionalFormatting>
  <conditionalFormatting sqref="L1419:L1422">
    <cfRule type="containsText" dxfId="870" priority="1567" operator="containsText" text="RAL 7004">
      <formula>NOT(ISERROR(SEARCH("RAL 7004",L1419)))</formula>
    </cfRule>
    <cfRule type="containsText" dxfId="869" priority="1568" operator="containsText" text="RAL 1021">
      <formula>NOT(ISERROR(SEARCH("RAL 1021",L1419)))</formula>
    </cfRule>
    <cfRule type="containsText" dxfId="868" priority="1569" operator="containsText" text="RAL 5015">
      <formula>NOT(ISERROR(SEARCH("RAL 5015",L1419)))</formula>
    </cfRule>
  </conditionalFormatting>
  <conditionalFormatting sqref="L1423:L1424">
    <cfRule type="containsText" dxfId="867" priority="1564" operator="containsText" text="RAL 7004">
      <formula>NOT(ISERROR(SEARCH("RAL 7004",L1423)))</formula>
    </cfRule>
    <cfRule type="containsText" dxfId="866" priority="1565" operator="containsText" text="RAL 1021">
      <formula>NOT(ISERROR(SEARCH("RAL 1021",L1423)))</formula>
    </cfRule>
    <cfRule type="containsText" dxfId="865" priority="1566" operator="containsText" text="RAL 5015">
      <formula>NOT(ISERROR(SEARCH("RAL 5015",L1423)))</formula>
    </cfRule>
  </conditionalFormatting>
  <conditionalFormatting sqref="L1425:L1435">
    <cfRule type="containsText" dxfId="864" priority="1561" operator="containsText" text="RAL 7004">
      <formula>NOT(ISERROR(SEARCH("RAL 7004",L1425)))</formula>
    </cfRule>
    <cfRule type="containsText" dxfId="863" priority="1562" operator="containsText" text="RAL 1021">
      <formula>NOT(ISERROR(SEARCH("RAL 1021",L1425)))</formula>
    </cfRule>
    <cfRule type="containsText" dxfId="862" priority="1563" operator="containsText" text="RAL 5015">
      <formula>NOT(ISERROR(SEARCH("RAL 5015",L1425)))</formula>
    </cfRule>
  </conditionalFormatting>
  <conditionalFormatting sqref="L1436:L1439">
    <cfRule type="containsText" dxfId="861" priority="1558" operator="containsText" text="RAL 7004">
      <formula>NOT(ISERROR(SEARCH("RAL 7004",L1436)))</formula>
    </cfRule>
    <cfRule type="containsText" dxfId="860" priority="1559" operator="containsText" text="RAL 1021">
      <formula>NOT(ISERROR(SEARCH("RAL 1021",L1436)))</formula>
    </cfRule>
    <cfRule type="containsText" dxfId="859" priority="1560" operator="containsText" text="RAL 5015">
      <formula>NOT(ISERROR(SEARCH("RAL 5015",L1436)))</formula>
    </cfRule>
  </conditionalFormatting>
  <conditionalFormatting sqref="L1440:L1450">
    <cfRule type="containsText" dxfId="858" priority="1555" operator="containsText" text="RAL 7004">
      <formula>NOT(ISERROR(SEARCH("RAL 7004",L1440)))</formula>
    </cfRule>
    <cfRule type="containsText" dxfId="857" priority="1556" operator="containsText" text="RAL 1021">
      <formula>NOT(ISERROR(SEARCH("RAL 1021",L1440)))</formula>
    </cfRule>
    <cfRule type="containsText" dxfId="856" priority="1557" operator="containsText" text="RAL 5015">
      <formula>NOT(ISERROR(SEARCH("RAL 5015",L1440)))</formula>
    </cfRule>
  </conditionalFormatting>
  <conditionalFormatting sqref="L1451:L1457">
    <cfRule type="containsText" dxfId="855" priority="1552" operator="containsText" text="RAL 7004">
      <formula>NOT(ISERROR(SEARCH("RAL 7004",L1451)))</formula>
    </cfRule>
    <cfRule type="containsText" dxfId="854" priority="1553" operator="containsText" text="RAL 1021">
      <formula>NOT(ISERROR(SEARCH("RAL 1021",L1451)))</formula>
    </cfRule>
    <cfRule type="containsText" dxfId="853" priority="1554" operator="containsText" text="RAL 5015">
      <formula>NOT(ISERROR(SEARCH("RAL 5015",L1451)))</formula>
    </cfRule>
  </conditionalFormatting>
  <conditionalFormatting sqref="L1458:L1461">
    <cfRule type="containsText" dxfId="852" priority="1549" operator="containsText" text="RAL 7004">
      <formula>NOT(ISERROR(SEARCH("RAL 7004",L1458)))</formula>
    </cfRule>
    <cfRule type="containsText" dxfId="851" priority="1550" operator="containsText" text="RAL 1021">
      <formula>NOT(ISERROR(SEARCH("RAL 1021",L1458)))</formula>
    </cfRule>
    <cfRule type="containsText" dxfId="850" priority="1551" operator="containsText" text="RAL 5015">
      <formula>NOT(ISERROR(SEARCH("RAL 5015",L1458)))</formula>
    </cfRule>
  </conditionalFormatting>
  <conditionalFormatting sqref="J1481:K1553 I1480:K1480">
    <cfRule type="containsText" dxfId="849" priority="1539" operator="containsText" text="RAL 7004">
      <formula>NOT(ISERROR(SEARCH("RAL 7004",I1480)))</formula>
    </cfRule>
    <cfRule type="containsText" dxfId="848" priority="1540" operator="containsText" text="RAL 1021">
      <formula>NOT(ISERROR(SEARCH("RAL 1021",I1480)))</formula>
    </cfRule>
    <cfRule type="containsText" dxfId="847" priority="1541" operator="containsText" text="RAL 5015">
      <formula>NOT(ISERROR(SEARCH("RAL 5015",I1480)))</formula>
    </cfRule>
  </conditionalFormatting>
  <conditionalFormatting sqref="I1481:I1482">
    <cfRule type="containsText" dxfId="846" priority="1527" operator="containsText" text="RAL 7004">
      <formula>NOT(ISERROR(SEARCH("RAL 7004",I1481)))</formula>
    </cfRule>
    <cfRule type="containsText" dxfId="845" priority="1528" operator="containsText" text="RAL 1021">
      <formula>NOT(ISERROR(SEARCH("RAL 1021",I1481)))</formula>
    </cfRule>
    <cfRule type="containsText" dxfId="844" priority="1529" operator="containsText" text="RAL 5015">
      <formula>NOT(ISERROR(SEARCH("RAL 5015",I1481)))</formula>
    </cfRule>
  </conditionalFormatting>
  <conditionalFormatting sqref="I1483">
    <cfRule type="containsText" dxfId="843" priority="1518" operator="containsText" text="RAL 7004">
      <formula>NOT(ISERROR(SEARCH("RAL 7004",I1483)))</formula>
    </cfRule>
    <cfRule type="containsText" dxfId="842" priority="1519" operator="containsText" text="RAL 1021">
      <formula>NOT(ISERROR(SEARCH("RAL 1021",I1483)))</formula>
    </cfRule>
    <cfRule type="containsText" dxfId="841" priority="1520" operator="containsText" text="RAL 5015">
      <formula>NOT(ISERROR(SEARCH("RAL 5015",I1483)))</formula>
    </cfRule>
  </conditionalFormatting>
  <conditionalFormatting sqref="I1484:I1486">
    <cfRule type="containsText" dxfId="840" priority="1509" operator="containsText" text="RAL 7004">
      <formula>NOT(ISERROR(SEARCH("RAL 7004",I1484)))</formula>
    </cfRule>
    <cfRule type="containsText" dxfId="839" priority="1510" operator="containsText" text="RAL 1021">
      <formula>NOT(ISERROR(SEARCH("RAL 1021",I1484)))</formula>
    </cfRule>
    <cfRule type="containsText" dxfId="838" priority="1511" operator="containsText" text="RAL 5015">
      <formula>NOT(ISERROR(SEARCH("RAL 5015",I1484)))</formula>
    </cfRule>
  </conditionalFormatting>
  <conditionalFormatting sqref="I1487:I1488">
    <cfRule type="containsText" dxfId="837" priority="1500" operator="containsText" text="RAL 7004">
      <formula>NOT(ISERROR(SEARCH("RAL 7004",I1487)))</formula>
    </cfRule>
    <cfRule type="containsText" dxfId="836" priority="1501" operator="containsText" text="RAL 1021">
      <formula>NOT(ISERROR(SEARCH("RAL 1021",I1487)))</formula>
    </cfRule>
    <cfRule type="containsText" dxfId="835" priority="1502" operator="containsText" text="RAL 5015">
      <formula>NOT(ISERROR(SEARCH("RAL 5015",I1487)))</formula>
    </cfRule>
  </conditionalFormatting>
  <conditionalFormatting sqref="I1489">
    <cfRule type="containsText" dxfId="834" priority="1497" operator="containsText" text="RAL 7004">
      <formula>NOT(ISERROR(SEARCH("RAL 7004",I1489)))</formula>
    </cfRule>
    <cfRule type="containsText" dxfId="833" priority="1498" operator="containsText" text="RAL 1021">
      <formula>NOT(ISERROR(SEARCH("RAL 1021",I1489)))</formula>
    </cfRule>
    <cfRule type="containsText" dxfId="832" priority="1499" operator="containsText" text="RAL 5015">
      <formula>NOT(ISERROR(SEARCH("RAL 5015",I1489)))</formula>
    </cfRule>
  </conditionalFormatting>
  <conditionalFormatting sqref="I1490:I1491">
    <cfRule type="containsText" dxfId="831" priority="1494" operator="containsText" text="RAL 7004">
      <formula>NOT(ISERROR(SEARCH("RAL 7004",I1490)))</formula>
    </cfRule>
    <cfRule type="containsText" dxfId="830" priority="1495" operator="containsText" text="RAL 1021">
      <formula>NOT(ISERROR(SEARCH("RAL 1021",I1490)))</formula>
    </cfRule>
    <cfRule type="containsText" dxfId="829" priority="1496" operator="containsText" text="RAL 5015">
      <formula>NOT(ISERROR(SEARCH("RAL 5015",I1490)))</formula>
    </cfRule>
  </conditionalFormatting>
  <conditionalFormatting sqref="I1492:I1495">
    <cfRule type="containsText" dxfId="828" priority="1485" operator="containsText" text="RAL 7004">
      <formula>NOT(ISERROR(SEARCH("RAL 7004",I1492)))</formula>
    </cfRule>
    <cfRule type="containsText" dxfId="827" priority="1486" operator="containsText" text="RAL 1021">
      <formula>NOT(ISERROR(SEARCH("RAL 1021",I1492)))</formula>
    </cfRule>
    <cfRule type="containsText" dxfId="826" priority="1487" operator="containsText" text="RAL 5015">
      <formula>NOT(ISERROR(SEARCH("RAL 5015",I1492)))</formula>
    </cfRule>
  </conditionalFormatting>
  <conditionalFormatting sqref="I1496:I1500">
    <cfRule type="containsText" dxfId="825" priority="1476" operator="containsText" text="RAL 7004">
      <formula>NOT(ISERROR(SEARCH("RAL 7004",I1496)))</formula>
    </cfRule>
    <cfRule type="containsText" dxfId="824" priority="1477" operator="containsText" text="RAL 1021">
      <formula>NOT(ISERROR(SEARCH("RAL 1021",I1496)))</formula>
    </cfRule>
    <cfRule type="containsText" dxfId="823" priority="1478" operator="containsText" text="RAL 5015">
      <formula>NOT(ISERROR(SEARCH("RAL 5015",I1496)))</formula>
    </cfRule>
  </conditionalFormatting>
  <conditionalFormatting sqref="I1501">
    <cfRule type="containsText" dxfId="822" priority="1461" operator="containsText" text="RAL 7004">
      <formula>NOT(ISERROR(SEARCH("RAL 7004",I1501)))</formula>
    </cfRule>
    <cfRule type="containsText" dxfId="821" priority="1462" operator="containsText" text="RAL 1021">
      <formula>NOT(ISERROR(SEARCH("RAL 1021",I1501)))</formula>
    </cfRule>
    <cfRule type="containsText" dxfId="820" priority="1463" operator="containsText" text="RAL 5015">
      <formula>NOT(ISERROR(SEARCH("RAL 5015",I1501)))</formula>
    </cfRule>
  </conditionalFormatting>
  <conditionalFormatting sqref="I1502">
    <cfRule type="containsText" dxfId="819" priority="1458" operator="containsText" text="RAL 7004">
      <formula>NOT(ISERROR(SEARCH("RAL 7004",I1502)))</formula>
    </cfRule>
    <cfRule type="containsText" dxfId="818" priority="1459" operator="containsText" text="RAL 1021">
      <formula>NOT(ISERROR(SEARCH("RAL 1021",I1502)))</formula>
    </cfRule>
    <cfRule type="containsText" dxfId="817" priority="1460" operator="containsText" text="RAL 5015">
      <formula>NOT(ISERROR(SEARCH("RAL 5015",I1502)))</formula>
    </cfRule>
  </conditionalFormatting>
  <conditionalFormatting sqref="I1503:I1519">
    <cfRule type="containsText" dxfId="816" priority="1455" operator="containsText" text="RAL 7004">
      <formula>NOT(ISERROR(SEARCH("RAL 7004",I1503)))</formula>
    </cfRule>
    <cfRule type="containsText" dxfId="815" priority="1456" operator="containsText" text="RAL 1021">
      <formula>NOT(ISERROR(SEARCH("RAL 1021",I1503)))</formula>
    </cfRule>
    <cfRule type="containsText" dxfId="814" priority="1457" operator="containsText" text="RAL 5015">
      <formula>NOT(ISERROR(SEARCH("RAL 5015",I1503)))</formula>
    </cfRule>
  </conditionalFormatting>
  <conditionalFormatting sqref="I1520:I1521">
    <cfRule type="containsText" dxfId="813" priority="1444" operator="containsText" text="RAL 7004">
      <formula>NOT(ISERROR(SEARCH("RAL 7004",I1520)))</formula>
    </cfRule>
    <cfRule type="containsText" dxfId="812" priority="1445" operator="containsText" text="RAL 1021">
      <formula>NOT(ISERROR(SEARCH("RAL 1021",I1520)))</formula>
    </cfRule>
    <cfRule type="containsText" dxfId="811" priority="1446" operator="containsText" text="RAL 5015">
      <formula>NOT(ISERROR(SEARCH("RAL 5015",I1520)))</formula>
    </cfRule>
  </conditionalFormatting>
  <conditionalFormatting sqref="I1522:I1524">
    <cfRule type="containsText" dxfId="810" priority="1441" operator="containsText" text="RAL 7004">
      <formula>NOT(ISERROR(SEARCH("RAL 7004",I1522)))</formula>
    </cfRule>
    <cfRule type="containsText" dxfId="809" priority="1442" operator="containsText" text="RAL 1021">
      <formula>NOT(ISERROR(SEARCH("RAL 1021",I1522)))</formula>
    </cfRule>
    <cfRule type="containsText" dxfId="808" priority="1443" operator="containsText" text="RAL 5015">
      <formula>NOT(ISERROR(SEARCH("RAL 5015",I1522)))</formula>
    </cfRule>
  </conditionalFormatting>
  <conditionalFormatting sqref="I1534:I1544">
    <cfRule type="containsText" dxfId="807" priority="1423" operator="containsText" text="RAL 7004">
      <formula>NOT(ISERROR(SEARCH("RAL 7004",I1534)))</formula>
    </cfRule>
    <cfRule type="containsText" dxfId="806" priority="1424" operator="containsText" text="RAL 1021">
      <formula>NOT(ISERROR(SEARCH("RAL 1021",I1534)))</formula>
    </cfRule>
    <cfRule type="containsText" dxfId="805" priority="1425" operator="containsText" text="RAL 5015">
      <formula>NOT(ISERROR(SEARCH("RAL 5015",I1534)))</formula>
    </cfRule>
  </conditionalFormatting>
  <conditionalFormatting sqref="I1545:I1547">
    <cfRule type="containsText" dxfId="804" priority="1420" operator="containsText" text="RAL 7004">
      <formula>NOT(ISERROR(SEARCH("RAL 7004",I1545)))</formula>
    </cfRule>
    <cfRule type="containsText" dxfId="803" priority="1421" operator="containsText" text="RAL 1021">
      <formula>NOT(ISERROR(SEARCH("RAL 1021",I1545)))</formula>
    </cfRule>
    <cfRule type="containsText" dxfId="802" priority="1422" operator="containsText" text="RAL 5015">
      <formula>NOT(ISERROR(SEARCH("RAL 5015",I1545)))</formula>
    </cfRule>
  </conditionalFormatting>
  <conditionalFormatting sqref="I1548:I1553">
    <cfRule type="containsText" dxfId="801" priority="1417" operator="containsText" text="RAL 7004">
      <formula>NOT(ISERROR(SEARCH("RAL 7004",I1548)))</formula>
    </cfRule>
    <cfRule type="containsText" dxfId="800" priority="1418" operator="containsText" text="RAL 1021">
      <formula>NOT(ISERROR(SEARCH("RAL 1021",I1548)))</formula>
    </cfRule>
    <cfRule type="containsText" dxfId="799" priority="1419" operator="containsText" text="RAL 5015">
      <formula>NOT(ISERROR(SEARCH("RAL 5015",I1548)))</formula>
    </cfRule>
  </conditionalFormatting>
  <conditionalFormatting sqref="L1534:L1553">
    <cfRule type="containsText" dxfId="798" priority="1413" operator="containsText" text="RAL 7004">
      <formula>NOT(ISERROR(SEARCH("RAL 7004",L1534)))</formula>
    </cfRule>
    <cfRule type="containsText" dxfId="797" priority="1414" operator="containsText" text="RAL 1021">
      <formula>NOT(ISERROR(SEARCH("RAL 1021",L1534)))</formula>
    </cfRule>
    <cfRule type="containsText" dxfId="796" priority="1415" operator="containsText" text="RAL 5015">
      <formula>NOT(ISERROR(SEARCH("RAL 5015",L1534)))</formula>
    </cfRule>
  </conditionalFormatting>
  <conditionalFormatting sqref="L1480:L1553">
    <cfRule type="cellIs" dxfId="795" priority="1416" operator="greaterThan">
      <formula>0</formula>
    </cfRule>
  </conditionalFormatting>
  <conditionalFormatting sqref="L1480">
    <cfRule type="containsText" dxfId="794" priority="1410" operator="containsText" text="RAL 7004">
      <formula>NOT(ISERROR(SEARCH("RAL 7004",L1480)))</formula>
    </cfRule>
    <cfRule type="containsText" dxfId="793" priority="1411" operator="containsText" text="RAL 1021">
      <formula>NOT(ISERROR(SEARCH("RAL 1021",L1480)))</formula>
    </cfRule>
    <cfRule type="containsText" dxfId="792" priority="1412" operator="containsText" text="RAL 5015">
      <formula>NOT(ISERROR(SEARCH("RAL 5015",L1480)))</formula>
    </cfRule>
  </conditionalFormatting>
  <conditionalFormatting sqref="L1481:L1482">
    <cfRule type="containsText" dxfId="791" priority="1407" operator="containsText" text="RAL 7004">
      <formula>NOT(ISERROR(SEARCH("RAL 7004",L1481)))</formula>
    </cfRule>
    <cfRule type="containsText" dxfId="790" priority="1408" operator="containsText" text="RAL 1021">
      <formula>NOT(ISERROR(SEARCH("RAL 1021",L1481)))</formula>
    </cfRule>
    <cfRule type="containsText" dxfId="789" priority="1409" operator="containsText" text="RAL 5015">
      <formula>NOT(ISERROR(SEARCH("RAL 5015",L1481)))</formula>
    </cfRule>
  </conditionalFormatting>
  <conditionalFormatting sqref="L1483">
    <cfRule type="containsText" dxfId="788" priority="1404" operator="containsText" text="RAL 7004">
      <formula>NOT(ISERROR(SEARCH("RAL 7004",L1483)))</formula>
    </cfRule>
    <cfRule type="containsText" dxfId="787" priority="1405" operator="containsText" text="RAL 1021">
      <formula>NOT(ISERROR(SEARCH("RAL 1021",L1483)))</formula>
    </cfRule>
    <cfRule type="containsText" dxfId="786" priority="1406" operator="containsText" text="RAL 5015">
      <formula>NOT(ISERROR(SEARCH("RAL 5015",L1483)))</formula>
    </cfRule>
  </conditionalFormatting>
  <conditionalFormatting sqref="L1484:L1489">
    <cfRule type="containsText" dxfId="785" priority="1401" operator="containsText" text="RAL 7004">
      <formula>NOT(ISERROR(SEARCH("RAL 7004",L1484)))</formula>
    </cfRule>
    <cfRule type="containsText" dxfId="784" priority="1402" operator="containsText" text="RAL 1021">
      <formula>NOT(ISERROR(SEARCH("RAL 1021",L1484)))</formula>
    </cfRule>
    <cfRule type="containsText" dxfId="783" priority="1403" operator="containsText" text="RAL 5015">
      <formula>NOT(ISERROR(SEARCH("RAL 5015",L1484)))</formula>
    </cfRule>
  </conditionalFormatting>
  <conditionalFormatting sqref="L1490:L1491">
    <cfRule type="containsText" dxfId="782" priority="1398" operator="containsText" text="RAL 7004">
      <formula>NOT(ISERROR(SEARCH("RAL 7004",L1490)))</formula>
    </cfRule>
    <cfRule type="containsText" dxfId="781" priority="1399" operator="containsText" text="RAL 1021">
      <formula>NOT(ISERROR(SEARCH("RAL 1021",L1490)))</formula>
    </cfRule>
    <cfRule type="containsText" dxfId="780" priority="1400" operator="containsText" text="RAL 5015">
      <formula>NOT(ISERROR(SEARCH("RAL 5015",L1490)))</formula>
    </cfRule>
  </conditionalFormatting>
  <conditionalFormatting sqref="L1492:L1495">
    <cfRule type="containsText" dxfId="779" priority="1395" operator="containsText" text="RAL 7004">
      <formula>NOT(ISERROR(SEARCH("RAL 7004",L1492)))</formula>
    </cfRule>
    <cfRule type="containsText" dxfId="778" priority="1396" operator="containsText" text="RAL 1021">
      <formula>NOT(ISERROR(SEARCH("RAL 1021",L1492)))</formula>
    </cfRule>
    <cfRule type="containsText" dxfId="777" priority="1397" operator="containsText" text="RAL 5015">
      <formula>NOT(ISERROR(SEARCH("RAL 5015",L1492)))</formula>
    </cfRule>
  </conditionalFormatting>
  <conditionalFormatting sqref="L1496:L1499">
    <cfRule type="containsText" dxfId="776" priority="1392" operator="containsText" text="RAL 7004">
      <formula>NOT(ISERROR(SEARCH("RAL 7004",L1496)))</formula>
    </cfRule>
    <cfRule type="containsText" dxfId="775" priority="1393" operator="containsText" text="RAL 1021">
      <formula>NOT(ISERROR(SEARCH("RAL 1021",L1496)))</formula>
    </cfRule>
    <cfRule type="containsText" dxfId="774" priority="1394" operator="containsText" text="RAL 5015">
      <formula>NOT(ISERROR(SEARCH("RAL 5015",L1496)))</formula>
    </cfRule>
  </conditionalFormatting>
  <conditionalFormatting sqref="L1500:L1509">
    <cfRule type="containsText" dxfId="773" priority="1389" operator="containsText" text="RAL 7004">
      <formula>NOT(ISERROR(SEARCH("RAL 7004",L1500)))</formula>
    </cfRule>
    <cfRule type="containsText" dxfId="772" priority="1390" operator="containsText" text="RAL 1021">
      <formula>NOT(ISERROR(SEARCH("RAL 1021",L1500)))</formula>
    </cfRule>
    <cfRule type="containsText" dxfId="771" priority="1391" operator="containsText" text="RAL 5015">
      <formula>NOT(ISERROR(SEARCH("RAL 5015",L1500)))</formula>
    </cfRule>
  </conditionalFormatting>
  <conditionalFormatting sqref="L1510:L1524">
    <cfRule type="containsText" dxfId="770" priority="1386" operator="containsText" text="RAL 7004">
      <formula>NOT(ISERROR(SEARCH("RAL 7004",L1510)))</formula>
    </cfRule>
    <cfRule type="containsText" dxfId="769" priority="1387" operator="containsText" text="RAL 1021">
      <formula>NOT(ISERROR(SEARCH("RAL 1021",L1510)))</formula>
    </cfRule>
    <cfRule type="containsText" dxfId="768" priority="1388" operator="containsText" text="RAL 5015">
      <formula>NOT(ISERROR(SEARCH("RAL 5015",L1510)))</formula>
    </cfRule>
  </conditionalFormatting>
  <conditionalFormatting sqref="L1525:L1532">
    <cfRule type="containsText" dxfId="767" priority="1383" operator="containsText" text="RAL 7004">
      <formula>NOT(ISERROR(SEARCH("RAL 7004",L1525)))</formula>
    </cfRule>
    <cfRule type="containsText" dxfId="766" priority="1384" operator="containsText" text="RAL 1021">
      <formula>NOT(ISERROR(SEARCH("RAL 1021",L1525)))</formula>
    </cfRule>
    <cfRule type="containsText" dxfId="765" priority="1385" operator="containsText" text="RAL 5015">
      <formula>NOT(ISERROR(SEARCH("RAL 5015",L1525)))</formula>
    </cfRule>
  </conditionalFormatting>
  <conditionalFormatting sqref="L1533">
    <cfRule type="containsText" dxfId="764" priority="1380" operator="containsText" text="RAL 7004">
      <formula>NOT(ISERROR(SEARCH("RAL 7004",L1533)))</formula>
    </cfRule>
    <cfRule type="containsText" dxfId="763" priority="1381" operator="containsText" text="RAL 1021">
      <formula>NOT(ISERROR(SEARCH("RAL 1021",L1533)))</formula>
    </cfRule>
    <cfRule type="containsText" dxfId="762" priority="1382" operator="containsText" text="RAL 5015">
      <formula>NOT(ISERROR(SEARCH("RAL 5015",L1533)))</formula>
    </cfRule>
  </conditionalFormatting>
  <conditionalFormatting sqref="J1555:K1686">
    <cfRule type="containsText" dxfId="761" priority="1369" operator="containsText" text="RAL 7004">
      <formula>NOT(ISERROR(SEARCH("RAL 7004",J1555)))</formula>
    </cfRule>
    <cfRule type="containsText" dxfId="760" priority="1370" operator="containsText" text="RAL 1021">
      <formula>NOT(ISERROR(SEARCH("RAL 1021",J1555)))</formula>
    </cfRule>
    <cfRule type="containsText" dxfId="759" priority="1371" operator="containsText" text="RAL 5015">
      <formula>NOT(ISERROR(SEARCH("RAL 5015",J1555)))</formula>
    </cfRule>
  </conditionalFormatting>
  <conditionalFormatting sqref="I1555">
    <cfRule type="containsText" dxfId="758" priority="1366" operator="containsText" text="RAL 7004">
      <formula>NOT(ISERROR(SEARCH("RAL 7004",I1555)))</formula>
    </cfRule>
    <cfRule type="containsText" dxfId="757" priority="1367" operator="containsText" text="RAL 1021">
      <formula>NOT(ISERROR(SEARCH("RAL 1021",I1555)))</formula>
    </cfRule>
    <cfRule type="containsText" dxfId="756" priority="1368" operator="containsText" text="RAL 5015">
      <formula>NOT(ISERROR(SEARCH("RAL 5015",I1555)))</formula>
    </cfRule>
  </conditionalFormatting>
  <conditionalFormatting sqref="I1556:I1559">
    <cfRule type="containsText" dxfId="755" priority="1351" operator="containsText" text="RAL 7004">
      <formula>NOT(ISERROR(SEARCH("RAL 7004",I1556)))</formula>
    </cfRule>
    <cfRule type="containsText" dxfId="754" priority="1352" operator="containsText" text="RAL 1021">
      <formula>NOT(ISERROR(SEARCH("RAL 1021",I1556)))</formula>
    </cfRule>
    <cfRule type="containsText" dxfId="753" priority="1353" operator="containsText" text="RAL 5015">
      <formula>NOT(ISERROR(SEARCH("RAL 5015",I1556)))</formula>
    </cfRule>
  </conditionalFormatting>
  <conditionalFormatting sqref="I1560:I1571">
    <cfRule type="containsText" dxfId="752" priority="1339" operator="containsText" text="RAL 7004">
      <formula>NOT(ISERROR(SEARCH("RAL 7004",I1560)))</formula>
    </cfRule>
    <cfRule type="containsText" dxfId="751" priority="1340" operator="containsText" text="RAL 1021">
      <formula>NOT(ISERROR(SEARCH("RAL 1021",I1560)))</formula>
    </cfRule>
    <cfRule type="containsText" dxfId="750" priority="1341" operator="containsText" text="RAL 5015">
      <formula>NOT(ISERROR(SEARCH("RAL 5015",I1560)))</formula>
    </cfRule>
  </conditionalFormatting>
  <conditionalFormatting sqref="I1572">
    <cfRule type="containsText" dxfId="749" priority="1318" operator="containsText" text="RAL 7004">
      <formula>NOT(ISERROR(SEARCH("RAL 7004",I1572)))</formula>
    </cfRule>
    <cfRule type="containsText" dxfId="748" priority="1319" operator="containsText" text="RAL 1021">
      <formula>NOT(ISERROR(SEARCH("RAL 1021",I1572)))</formula>
    </cfRule>
    <cfRule type="containsText" dxfId="747" priority="1320" operator="containsText" text="RAL 5015">
      <formula>NOT(ISERROR(SEARCH("RAL 5015",I1572)))</formula>
    </cfRule>
  </conditionalFormatting>
  <conditionalFormatting sqref="I1573:I1588">
    <cfRule type="containsText" dxfId="746" priority="1315" operator="containsText" text="RAL 7004">
      <formula>NOT(ISERROR(SEARCH("RAL 7004",I1573)))</formula>
    </cfRule>
    <cfRule type="containsText" dxfId="745" priority="1316" operator="containsText" text="RAL 1021">
      <formula>NOT(ISERROR(SEARCH("RAL 1021",I1573)))</formula>
    </cfRule>
    <cfRule type="containsText" dxfId="744" priority="1317" operator="containsText" text="RAL 5015">
      <formula>NOT(ISERROR(SEARCH("RAL 5015",I1573)))</formula>
    </cfRule>
  </conditionalFormatting>
  <conditionalFormatting sqref="I1589:I1592">
    <cfRule type="containsText" dxfId="743" priority="1303" operator="containsText" text="RAL 7004">
      <formula>NOT(ISERROR(SEARCH("RAL 7004",I1589)))</formula>
    </cfRule>
    <cfRule type="containsText" dxfId="742" priority="1304" operator="containsText" text="RAL 1021">
      <formula>NOT(ISERROR(SEARCH("RAL 1021",I1589)))</formula>
    </cfRule>
    <cfRule type="containsText" dxfId="741" priority="1305" operator="containsText" text="RAL 5015">
      <formula>NOT(ISERROR(SEARCH("RAL 5015",I1589)))</formula>
    </cfRule>
  </conditionalFormatting>
  <conditionalFormatting sqref="I1593:I1598">
    <cfRule type="containsText" dxfId="740" priority="1300" operator="containsText" text="RAL 7004">
      <formula>NOT(ISERROR(SEARCH("RAL 7004",I1593)))</formula>
    </cfRule>
    <cfRule type="containsText" dxfId="739" priority="1301" operator="containsText" text="RAL 1021">
      <formula>NOT(ISERROR(SEARCH("RAL 1021",I1593)))</formula>
    </cfRule>
    <cfRule type="containsText" dxfId="738" priority="1302" operator="containsText" text="RAL 5015">
      <formula>NOT(ISERROR(SEARCH("RAL 5015",I1593)))</formula>
    </cfRule>
  </conditionalFormatting>
  <conditionalFormatting sqref="I1599">
    <cfRule type="containsText" dxfId="737" priority="1279" operator="containsText" text="RAL 7004">
      <formula>NOT(ISERROR(SEARCH("RAL 7004",I1599)))</formula>
    </cfRule>
    <cfRule type="containsText" dxfId="736" priority="1280" operator="containsText" text="RAL 1021">
      <formula>NOT(ISERROR(SEARCH("RAL 1021",I1599)))</formula>
    </cfRule>
    <cfRule type="containsText" dxfId="735" priority="1281" operator="containsText" text="RAL 5015">
      <formula>NOT(ISERROR(SEARCH("RAL 5015",I1599)))</formula>
    </cfRule>
  </conditionalFormatting>
  <conditionalFormatting sqref="I1600">
    <cfRule type="containsText" dxfId="734" priority="1276" operator="containsText" text="RAL 7004">
      <formula>NOT(ISERROR(SEARCH("RAL 7004",I1600)))</formula>
    </cfRule>
    <cfRule type="containsText" dxfId="733" priority="1277" operator="containsText" text="RAL 1021">
      <formula>NOT(ISERROR(SEARCH("RAL 1021",I1600)))</formula>
    </cfRule>
    <cfRule type="containsText" dxfId="732" priority="1278" operator="containsText" text="RAL 5015">
      <formula>NOT(ISERROR(SEARCH("RAL 5015",I1600)))</formula>
    </cfRule>
  </conditionalFormatting>
  <conditionalFormatting sqref="I1601">
    <cfRule type="containsText" dxfId="731" priority="1273" operator="containsText" text="RAL 7004">
      <formula>NOT(ISERROR(SEARCH("RAL 7004",I1601)))</formula>
    </cfRule>
    <cfRule type="containsText" dxfId="730" priority="1274" operator="containsText" text="RAL 1021">
      <formula>NOT(ISERROR(SEARCH("RAL 1021",I1601)))</formula>
    </cfRule>
    <cfRule type="containsText" dxfId="729" priority="1275" operator="containsText" text="RAL 5015">
      <formula>NOT(ISERROR(SEARCH("RAL 5015",I1601)))</formula>
    </cfRule>
  </conditionalFormatting>
  <conditionalFormatting sqref="I1602:I1631">
    <cfRule type="containsText" dxfId="728" priority="1269" operator="containsText" text="RAL 7004">
      <formula>NOT(ISERROR(SEARCH("RAL 7004",I1602)))</formula>
    </cfRule>
    <cfRule type="containsText" dxfId="727" priority="1270" operator="containsText" text="RAL 1021">
      <formula>NOT(ISERROR(SEARCH("RAL 1021",I1602)))</formula>
    </cfRule>
    <cfRule type="containsText" dxfId="726" priority="1271" operator="containsText" text="RAL 5015">
      <formula>NOT(ISERROR(SEARCH("RAL 5015",I1602)))</formula>
    </cfRule>
  </conditionalFormatting>
  <conditionalFormatting sqref="I1632:I1633">
    <cfRule type="containsText" dxfId="725" priority="1266" operator="containsText" text="RAL 7004">
      <formula>NOT(ISERROR(SEARCH("RAL 7004",I1632)))</formula>
    </cfRule>
    <cfRule type="containsText" dxfId="724" priority="1267" operator="containsText" text="RAL 1021">
      <formula>NOT(ISERROR(SEARCH("RAL 1021",I1632)))</formula>
    </cfRule>
    <cfRule type="containsText" dxfId="723" priority="1268" operator="containsText" text="RAL 5015">
      <formula>NOT(ISERROR(SEARCH("RAL 5015",I1632)))</formula>
    </cfRule>
  </conditionalFormatting>
  <conditionalFormatting sqref="I1634:I1637">
    <cfRule type="containsText" dxfId="722" priority="1263" operator="containsText" text="RAL 7004">
      <formula>NOT(ISERROR(SEARCH("RAL 7004",I1634)))</formula>
    </cfRule>
    <cfRule type="containsText" dxfId="721" priority="1264" operator="containsText" text="RAL 1021">
      <formula>NOT(ISERROR(SEARCH("RAL 1021",I1634)))</formula>
    </cfRule>
    <cfRule type="containsText" dxfId="720" priority="1265" operator="containsText" text="RAL 5015">
      <formula>NOT(ISERROR(SEARCH("RAL 5015",I1634)))</formula>
    </cfRule>
  </conditionalFormatting>
  <conditionalFormatting sqref="L1659:L1686">
    <cfRule type="containsText" dxfId="719" priority="1210" operator="containsText" text="RAL 7004">
      <formula>NOT(ISERROR(SEARCH("RAL 7004",L1659)))</formula>
    </cfRule>
    <cfRule type="containsText" dxfId="718" priority="1211" operator="containsText" text="RAL 1021">
      <formula>NOT(ISERROR(SEARCH("RAL 1021",L1659)))</formula>
    </cfRule>
    <cfRule type="containsText" dxfId="717" priority="1212" operator="containsText" text="RAL 5015">
      <formula>NOT(ISERROR(SEARCH("RAL 5015",L1659)))</formula>
    </cfRule>
  </conditionalFormatting>
  <conditionalFormatting sqref="L1555">
    <cfRule type="containsText" dxfId="716" priority="1207" operator="containsText" text="RAL 7004">
      <formula>NOT(ISERROR(SEARCH("RAL 7004",L1555)))</formula>
    </cfRule>
    <cfRule type="containsText" dxfId="715" priority="1208" operator="containsText" text="RAL 1021">
      <formula>NOT(ISERROR(SEARCH("RAL 1021",L1555)))</formula>
    </cfRule>
    <cfRule type="containsText" dxfId="714" priority="1209" operator="containsText" text="RAL 5015">
      <formula>NOT(ISERROR(SEARCH("RAL 5015",L1555)))</formula>
    </cfRule>
  </conditionalFormatting>
  <conditionalFormatting sqref="L1556:L1559">
    <cfRule type="containsText" dxfId="713" priority="1204" operator="containsText" text="RAL 7004">
      <formula>NOT(ISERROR(SEARCH("RAL 7004",L1556)))</formula>
    </cfRule>
    <cfRule type="containsText" dxfId="712" priority="1205" operator="containsText" text="RAL 1021">
      <formula>NOT(ISERROR(SEARCH("RAL 1021",L1556)))</formula>
    </cfRule>
    <cfRule type="containsText" dxfId="711" priority="1206" operator="containsText" text="RAL 5015">
      <formula>NOT(ISERROR(SEARCH("RAL 5015",L1556)))</formula>
    </cfRule>
  </conditionalFormatting>
  <conditionalFormatting sqref="I1638:I1656">
    <cfRule type="containsText" dxfId="710" priority="1250" operator="containsText" text="RAL 7004">
      <formula>NOT(ISERROR(SEARCH("RAL 7004",I1638)))</formula>
    </cfRule>
    <cfRule type="containsText" dxfId="709" priority="1251" operator="containsText" text="RAL 1021">
      <formula>NOT(ISERROR(SEARCH("RAL 1021",I1638)))</formula>
    </cfRule>
    <cfRule type="containsText" dxfId="708" priority="1252" operator="containsText" text="RAL 5015">
      <formula>NOT(ISERROR(SEARCH("RAL 5015",I1638)))</formula>
    </cfRule>
  </conditionalFormatting>
  <conditionalFormatting sqref="I1657:I1673">
    <cfRule type="containsText" dxfId="707" priority="1220" operator="containsText" text="RAL 7004">
      <formula>NOT(ISERROR(SEARCH("RAL 7004",I1657)))</formula>
    </cfRule>
    <cfRule type="containsText" dxfId="706" priority="1221" operator="containsText" text="RAL 1021">
      <formula>NOT(ISERROR(SEARCH("RAL 1021",I1657)))</formula>
    </cfRule>
    <cfRule type="containsText" dxfId="705" priority="1222" operator="containsText" text="RAL 5015">
      <formula>NOT(ISERROR(SEARCH("RAL 5015",I1657)))</formula>
    </cfRule>
  </conditionalFormatting>
  <conditionalFormatting sqref="I1674:I1676">
    <cfRule type="containsText" dxfId="704" priority="1217" operator="containsText" text="RAL 7004">
      <formula>NOT(ISERROR(SEARCH("RAL 7004",I1674)))</formula>
    </cfRule>
    <cfRule type="containsText" dxfId="703" priority="1218" operator="containsText" text="RAL 1021">
      <formula>NOT(ISERROR(SEARCH("RAL 1021",I1674)))</formula>
    </cfRule>
    <cfRule type="containsText" dxfId="702" priority="1219" operator="containsText" text="RAL 5015">
      <formula>NOT(ISERROR(SEARCH("RAL 5015",I1674)))</formula>
    </cfRule>
  </conditionalFormatting>
  <conditionalFormatting sqref="I1677:I1686">
    <cfRule type="containsText" dxfId="701" priority="1214" operator="containsText" text="RAL 7004">
      <formula>NOT(ISERROR(SEARCH("RAL 7004",I1677)))</formula>
    </cfRule>
    <cfRule type="containsText" dxfId="700" priority="1215" operator="containsText" text="RAL 1021">
      <formula>NOT(ISERROR(SEARCH("RAL 1021",I1677)))</formula>
    </cfRule>
    <cfRule type="containsText" dxfId="699" priority="1216" operator="containsText" text="RAL 5015">
      <formula>NOT(ISERROR(SEARCH("RAL 5015",I1677)))</formula>
    </cfRule>
  </conditionalFormatting>
  <conditionalFormatting sqref="L1555:L1686">
    <cfRule type="cellIs" dxfId="698" priority="1213" operator="greaterThan">
      <formula>0</formula>
    </cfRule>
  </conditionalFormatting>
  <conditionalFormatting sqref="L1564:L1576">
    <cfRule type="containsText" dxfId="697" priority="1201" operator="containsText" text="RAL 7004">
      <formula>NOT(ISERROR(SEARCH("RAL 7004",L1564)))</formula>
    </cfRule>
    <cfRule type="containsText" dxfId="696" priority="1202" operator="containsText" text="RAL 1021">
      <formula>NOT(ISERROR(SEARCH("RAL 1021",L1564)))</formula>
    </cfRule>
    <cfRule type="containsText" dxfId="695" priority="1203" operator="containsText" text="RAL 5015">
      <formula>NOT(ISERROR(SEARCH("RAL 5015",L1564)))</formula>
    </cfRule>
  </conditionalFormatting>
  <conditionalFormatting sqref="L1560:L1563">
    <cfRule type="containsText" dxfId="694" priority="1198" operator="containsText" text="RAL 7004">
      <formula>NOT(ISERROR(SEARCH("RAL 7004",L1560)))</formula>
    </cfRule>
    <cfRule type="containsText" dxfId="693" priority="1199" operator="containsText" text="RAL 1021">
      <formula>NOT(ISERROR(SEARCH("RAL 1021",L1560)))</formula>
    </cfRule>
    <cfRule type="containsText" dxfId="692" priority="1200" operator="containsText" text="RAL 5015">
      <formula>NOT(ISERROR(SEARCH("RAL 5015",L1560)))</formula>
    </cfRule>
  </conditionalFormatting>
  <conditionalFormatting sqref="L1577:L1592">
    <cfRule type="containsText" dxfId="691" priority="1195" operator="containsText" text="RAL 7004">
      <formula>NOT(ISERROR(SEARCH("RAL 7004",L1577)))</formula>
    </cfRule>
    <cfRule type="containsText" dxfId="690" priority="1196" operator="containsText" text="RAL 1021">
      <formula>NOT(ISERROR(SEARCH("RAL 1021",L1577)))</formula>
    </cfRule>
    <cfRule type="containsText" dxfId="689" priority="1197" operator="containsText" text="RAL 5015">
      <formula>NOT(ISERROR(SEARCH("RAL 5015",L1577)))</formula>
    </cfRule>
  </conditionalFormatting>
  <conditionalFormatting sqref="L1593:L1596">
    <cfRule type="containsText" dxfId="688" priority="1192" operator="containsText" text="RAL 7004">
      <formula>NOT(ISERROR(SEARCH("RAL 7004",L1593)))</formula>
    </cfRule>
    <cfRule type="containsText" dxfId="687" priority="1193" operator="containsText" text="RAL 1021">
      <formula>NOT(ISERROR(SEARCH("RAL 1021",L1593)))</formula>
    </cfRule>
    <cfRule type="containsText" dxfId="686" priority="1194" operator="containsText" text="RAL 5015">
      <formula>NOT(ISERROR(SEARCH("RAL 5015",L1593)))</formula>
    </cfRule>
  </conditionalFormatting>
  <conditionalFormatting sqref="L1597:L1601">
    <cfRule type="containsText" dxfId="685" priority="1189" operator="containsText" text="RAL 7004">
      <formula>NOT(ISERROR(SEARCH("RAL 7004",L1597)))</formula>
    </cfRule>
    <cfRule type="containsText" dxfId="684" priority="1190" operator="containsText" text="RAL 1021">
      <formula>NOT(ISERROR(SEARCH("RAL 1021",L1597)))</formula>
    </cfRule>
    <cfRule type="containsText" dxfId="683" priority="1191" operator="containsText" text="RAL 5015">
      <formula>NOT(ISERROR(SEARCH("RAL 5015",L1597)))</formula>
    </cfRule>
  </conditionalFormatting>
  <conditionalFormatting sqref="L1602:L1637">
    <cfRule type="containsText" dxfId="682" priority="1186" operator="containsText" text="RAL 7004">
      <formula>NOT(ISERROR(SEARCH("RAL 7004",L1602)))</formula>
    </cfRule>
    <cfRule type="containsText" dxfId="681" priority="1187" operator="containsText" text="RAL 1021">
      <formula>NOT(ISERROR(SEARCH("RAL 1021",L1602)))</formula>
    </cfRule>
    <cfRule type="containsText" dxfId="680" priority="1188" operator="containsText" text="RAL 5015">
      <formula>NOT(ISERROR(SEARCH("RAL 5015",L1602)))</formula>
    </cfRule>
  </conditionalFormatting>
  <conditionalFormatting sqref="L1638:L1646">
    <cfRule type="containsText" dxfId="679" priority="1183" operator="containsText" text="RAL 7004">
      <formula>NOT(ISERROR(SEARCH("RAL 7004",L1638)))</formula>
    </cfRule>
    <cfRule type="containsText" dxfId="678" priority="1184" operator="containsText" text="RAL 1021">
      <formula>NOT(ISERROR(SEARCH("RAL 1021",L1638)))</formula>
    </cfRule>
    <cfRule type="containsText" dxfId="677" priority="1185" operator="containsText" text="RAL 5015">
      <formula>NOT(ISERROR(SEARCH("RAL 5015",L1638)))</formula>
    </cfRule>
  </conditionalFormatting>
  <conditionalFormatting sqref="L1647:L1654">
    <cfRule type="containsText" dxfId="676" priority="1180" operator="containsText" text="RAL 7004">
      <formula>NOT(ISERROR(SEARCH("RAL 7004",L1647)))</formula>
    </cfRule>
    <cfRule type="containsText" dxfId="675" priority="1181" operator="containsText" text="RAL 1021">
      <formula>NOT(ISERROR(SEARCH("RAL 1021",L1647)))</formula>
    </cfRule>
    <cfRule type="containsText" dxfId="674" priority="1182" operator="containsText" text="RAL 5015">
      <formula>NOT(ISERROR(SEARCH("RAL 5015",L1647)))</formula>
    </cfRule>
  </conditionalFormatting>
  <conditionalFormatting sqref="L1655:L1658">
    <cfRule type="containsText" dxfId="673" priority="1177" operator="containsText" text="RAL 7004">
      <formula>NOT(ISERROR(SEARCH("RAL 7004",L1655)))</formula>
    </cfRule>
    <cfRule type="containsText" dxfId="672" priority="1178" operator="containsText" text="RAL 1021">
      <formula>NOT(ISERROR(SEARCH("RAL 1021",L1655)))</formula>
    </cfRule>
    <cfRule type="containsText" dxfId="671" priority="1179" operator="containsText" text="RAL 5015">
      <formula>NOT(ISERROR(SEARCH("RAL 5015",L1655)))</formula>
    </cfRule>
  </conditionalFormatting>
  <conditionalFormatting sqref="I48:I53">
    <cfRule type="containsText" dxfId="670" priority="1127" operator="containsText" text="RAL 7004">
      <formula>NOT(ISERROR(SEARCH("RAL 7004",I48)))</formula>
    </cfRule>
    <cfRule type="containsText" dxfId="669" priority="1128" operator="containsText" text="RAL 1021">
      <formula>NOT(ISERROR(SEARCH("RAL 1021",I48)))</formula>
    </cfRule>
    <cfRule type="containsText" dxfId="668" priority="1129" operator="containsText" text="RAL 5015">
      <formula>NOT(ISERROR(SEARCH("RAL 5015",I48)))</formula>
    </cfRule>
  </conditionalFormatting>
  <conditionalFormatting sqref="J17:K53 J4:K15 I3:K3">
    <cfRule type="containsText" dxfId="667" priority="1174" operator="containsText" text="RAL 7004">
      <formula>NOT(ISERROR(SEARCH("RAL 7004",I3)))</formula>
    </cfRule>
    <cfRule type="containsText" dxfId="666" priority="1175" operator="containsText" text="RAL 1021">
      <formula>NOT(ISERROR(SEARCH("RAL 1021",I3)))</formula>
    </cfRule>
    <cfRule type="containsText" dxfId="665" priority="1176" operator="containsText" text="RAL 5015">
      <formula>NOT(ISERROR(SEARCH("RAL 5015",I3)))</formula>
    </cfRule>
  </conditionalFormatting>
  <conditionalFormatting sqref="L36:L53 L32:L33 L3:L30">
    <cfRule type="cellIs" dxfId="664" priority="1172" operator="greaterThan">
      <formula>0</formula>
    </cfRule>
    <cfRule type="cellIs" dxfId="663" priority="1173" operator="greaterThan">
      <formula>0</formula>
    </cfRule>
  </conditionalFormatting>
  <conditionalFormatting sqref="I4">
    <cfRule type="containsText" dxfId="662" priority="1169" operator="containsText" text="RAL 7004">
      <formula>NOT(ISERROR(SEARCH("RAL 7004",I4)))</formula>
    </cfRule>
    <cfRule type="containsText" dxfId="661" priority="1170" operator="containsText" text="RAL 1021">
      <formula>NOT(ISERROR(SEARCH("RAL 1021",I4)))</formula>
    </cfRule>
    <cfRule type="containsText" dxfId="660" priority="1171" operator="containsText" text="RAL 5015">
      <formula>NOT(ISERROR(SEARCH("RAL 5015",I4)))</formula>
    </cfRule>
  </conditionalFormatting>
  <conditionalFormatting sqref="I5:I6">
    <cfRule type="containsText" dxfId="659" priority="1166" operator="containsText" text="RAL 7004">
      <formula>NOT(ISERROR(SEARCH("RAL 7004",I5)))</formula>
    </cfRule>
    <cfRule type="containsText" dxfId="658" priority="1167" operator="containsText" text="RAL 1021">
      <formula>NOT(ISERROR(SEARCH("RAL 1021",I5)))</formula>
    </cfRule>
    <cfRule type="containsText" dxfId="657" priority="1168" operator="containsText" text="RAL 5015">
      <formula>NOT(ISERROR(SEARCH("RAL 5015",I5)))</formula>
    </cfRule>
  </conditionalFormatting>
  <conditionalFormatting sqref="I7:I8">
    <cfRule type="containsText" dxfId="656" priority="1163" operator="containsText" text="RAL 7004">
      <formula>NOT(ISERROR(SEARCH("RAL 7004",I7)))</formula>
    </cfRule>
    <cfRule type="containsText" dxfId="655" priority="1164" operator="containsText" text="RAL 1021">
      <formula>NOT(ISERROR(SEARCH("RAL 1021",I7)))</formula>
    </cfRule>
    <cfRule type="containsText" dxfId="654" priority="1165" operator="containsText" text="RAL 5015">
      <formula>NOT(ISERROR(SEARCH("RAL 5015",I7)))</formula>
    </cfRule>
  </conditionalFormatting>
  <conditionalFormatting sqref="I9">
    <cfRule type="containsText" dxfId="653" priority="1160" operator="containsText" text="RAL 7004">
      <formula>NOT(ISERROR(SEARCH("RAL 7004",I9)))</formula>
    </cfRule>
    <cfRule type="containsText" dxfId="652" priority="1161" operator="containsText" text="RAL 1021">
      <formula>NOT(ISERROR(SEARCH("RAL 1021",I9)))</formula>
    </cfRule>
    <cfRule type="containsText" dxfId="651" priority="1162" operator="containsText" text="RAL 5015">
      <formula>NOT(ISERROR(SEARCH("RAL 5015",I9)))</formula>
    </cfRule>
  </conditionalFormatting>
  <conditionalFormatting sqref="I10:I11">
    <cfRule type="containsText" dxfId="650" priority="1157" operator="containsText" text="RAL 7004">
      <formula>NOT(ISERROR(SEARCH("RAL 7004",I10)))</formula>
    </cfRule>
    <cfRule type="containsText" dxfId="649" priority="1158" operator="containsText" text="RAL 1021">
      <formula>NOT(ISERROR(SEARCH("RAL 1021",I10)))</formula>
    </cfRule>
    <cfRule type="containsText" dxfId="648" priority="1159" operator="containsText" text="RAL 5015">
      <formula>NOT(ISERROR(SEARCH("RAL 5015",I10)))</formula>
    </cfRule>
  </conditionalFormatting>
  <conditionalFormatting sqref="I17:I18 I16:K16 I12:I15">
    <cfRule type="containsText" dxfId="647" priority="1154" operator="containsText" text="RAL 7004">
      <formula>NOT(ISERROR(SEARCH("RAL 7004",I12)))</formula>
    </cfRule>
    <cfRule type="containsText" dxfId="646" priority="1155" operator="containsText" text="RAL 1021">
      <formula>NOT(ISERROR(SEARCH("RAL 1021",I12)))</formula>
    </cfRule>
    <cfRule type="containsText" dxfId="645" priority="1156" operator="containsText" text="RAL 5015">
      <formula>NOT(ISERROR(SEARCH("RAL 5015",I12)))</formula>
    </cfRule>
  </conditionalFormatting>
  <conditionalFormatting sqref="I19">
    <cfRule type="containsText" dxfId="644" priority="1151" operator="containsText" text="RAL 7004">
      <formula>NOT(ISERROR(SEARCH("RAL 7004",I19)))</formula>
    </cfRule>
    <cfRule type="containsText" dxfId="643" priority="1152" operator="containsText" text="RAL 1021">
      <formula>NOT(ISERROR(SEARCH("RAL 1021",I19)))</formula>
    </cfRule>
    <cfRule type="containsText" dxfId="642" priority="1153" operator="containsText" text="RAL 5015">
      <formula>NOT(ISERROR(SEARCH("RAL 5015",I19)))</formula>
    </cfRule>
  </conditionalFormatting>
  <conditionalFormatting sqref="I20:I32">
    <cfRule type="containsText" dxfId="641" priority="1148" operator="containsText" text="RAL 7004">
      <formula>NOT(ISERROR(SEARCH("RAL 7004",I20)))</formula>
    </cfRule>
    <cfRule type="containsText" dxfId="640" priority="1149" operator="containsText" text="RAL 1021">
      <formula>NOT(ISERROR(SEARCH("RAL 1021",I20)))</formula>
    </cfRule>
    <cfRule type="containsText" dxfId="639" priority="1150" operator="containsText" text="RAL 5015">
      <formula>NOT(ISERROR(SEARCH("RAL 5015",I20)))</formula>
    </cfRule>
  </conditionalFormatting>
  <conditionalFormatting sqref="I33:I35">
    <cfRule type="containsText" dxfId="638" priority="1145" operator="containsText" text="RAL 7004">
      <formula>NOT(ISERROR(SEARCH("RAL 7004",I33)))</formula>
    </cfRule>
    <cfRule type="containsText" dxfId="637" priority="1146" operator="containsText" text="RAL 1021">
      <formula>NOT(ISERROR(SEARCH("RAL 1021",I33)))</formula>
    </cfRule>
    <cfRule type="containsText" dxfId="636" priority="1147" operator="containsText" text="RAL 5015">
      <formula>NOT(ISERROR(SEARCH("RAL 5015",I33)))</formula>
    </cfRule>
  </conditionalFormatting>
  <conditionalFormatting sqref="L34">
    <cfRule type="cellIs" dxfId="635" priority="1143" operator="greaterThan">
      <formula>0</formula>
    </cfRule>
    <cfRule type="cellIs" dxfId="634" priority="1144" operator="greaterThan">
      <formula>0</formula>
    </cfRule>
  </conditionalFormatting>
  <conditionalFormatting sqref="L31">
    <cfRule type="cellIs" dxfId="633" priority="1141" operator="greaterThan">
      <formula>0</formula>
    </cfRule>
    <cfRule type="cellIs" dxfId="632" priority="1142" operator="greaterThan">
      <formula>0</formula>
    </cfRule>
  </conditionalFormatting>
  <conditionalFormatting sqref="L35">
    <cfRule type="cellIs" dxfId="631" priority="1139" operator="greaterThan">
      <formula>0</formula>
    </cfRule>
    <cfRule type="cellIs" dxfId="630" priority="1140" operator="greaterThan">
      <formula>0</formula>
    </cfRule>
  </conditionalFormatting>
  <conditionalFormatting sqref="I36:I42">
    <cfRule type="containsText" dxfId="629" priority="1136" operator="containsText" text="RAL 7004">
      <formula>NOT(ISERROR(SEARCH("RAL 7004",I36)))</formula>
    </cfRule>
    <cfRule type="containsText" dxfId="628" priority="1137" operator="containsText" text="RAL 1021">
      <formula>NOT(ISERROR(SEARCH("RAL 1021",I36)))</formula>
    </cfRule>
    <cfRule type="containsText" dxfId="627" priority="1138" operator="containsText" text="RAL 5015">
      <formula>NOT(ISERROR(SEARCH("RAL 5015",I36)))</formula>
    </cfRule>
  </conditionalFormatting>
  <conditionalFormatting sqref="I43:I45">
    <cfRule type="containsText" dxfId="626" priority="1133" operator="containsText" text="RAL 7004">
      <formula>NOT(ISERROR(SEARCH("RAL 7004",I43)))</formula>
    </cfRule>
    <cfRule type="containsText" dxfId="625" priority="1134" operator="containsText" text="RAL 1021">
      <formula>NOT(ISERROR(SEARCH("RAL 1021",I43)))</formula>
    </cfRule>
    <cfRule type="containsText" dxfId="624" priority="1135" operator="containsText" text="RAL 5015">
      <formula>NOT(ISERROR(SEARCH("RAL 5015",I43)))</formula>
    </cfRule>
  </conditionalFormatting>
  <conditionalFormatting sqref="I46:I47">
    <cfRule type="containsText" dxfId="623" priority="1130" operator="containsText" text="RAL 7004">
      <formula>NOT(ISERROR(SEARCH("RAL 7004",I46)))</formula>
    </cfRule>
    <cfRule type="containsText" dxfId="622" priority="1131" operator="containsText" text="RAL 1021">
      <formula>NOT(ISERROR(SEARCH("RAL 1021",I46)))</formula>
    </cfRule>
    <cfRule type="containsText" dxfId="621" priority="1132" operator="containsText" text="RAL 5015">
      <formula>NOT(ISERROR(SEARCH("RAL 5015",I46)))</formula>
    </cfRule>
  </conditionalFormatting>
  <conditionalFormatting sqref="J72:K131 J58:K70 I55:K55">
    <cfRule type="containsText" dxfId="620" priority="1123" operator="containsText" text="RAL 7004">
      <formula>NOT(ISERROR(SEARCH("RAL 7004",I55)))</formula>
    </cfRule>
    <cfRule type="containsText" dxfId="619" priority="1124" operator="containsText" text="RAL 1021">
      <formula>NOT(ISERROR(SEARCH("RAL 1021",I55)))</formula>
    </cfRule>
    <cfRule type="containsText" dxfId="618" priority="1125" operator="containsText" text="RAL 5015">
      <formula>NOT(ISERROR(SEARCH("RAL 5015",I55)))</formula>
    </cfRule>
  </conditionalFormatting>
  <conditionalFormatting sqref="I56:K57">
    <cfRule type="containsText" dxfId="617" priority="1117" operator="containsText" text="RAL 7004">
      <formula>NOT(ISERROR(SEARCH("RAL 7004",I56)))</formula>
    </cfRule>
    <cfRule type="containsText" dxfId="616" priority="1118" operator="containsText" text="RAL 1021">
      <formula>NOT(ISERROR(SEARCH("RAL 1021",I56)))</formula>
    </cfRule>
    <cfRule type="containsText" dxfId="615" priority="1119" operator="containsText" text="RAL 5015">
      <formula>NOT(ISERROR(SEARCH("RAL 5015",I56)))</formula>
    </cfRule>
  </conditionalFormatting>
  <conditionalFormatting sqref="I58">
    <cfRule type="containsText" dxfId="614" priority="1114" operator="containsText" text="RAL 7004">
      <formula>NOT(ISERROR(SEARCH("RAL 7004",I58)))</formula>
    </cfRule>
    <cfRule type="containsText" dxfId="613" priority="1115" operator="containsText" text="RAL 1021">
      <formula>NOT(ISERROR(SEARCH("RAL 1021",I58)))</formula>
    </cfRule>
    <cfRule type="containsText" dxfId="612" priority="1116" operator="containsText" text="RAL 5015">
      <formula>NOT(ISERROR(SEARCH("RAL 5015",I58)))</formula>
    </cfRule>
  </conditionalFormatting>
  <conditionalFormatting sqref="I59">
    <cfRule type="containsText" dxfId="611" priority="1111" operator="containsText" text="RAL 7004">
      <formula>NOT(ISERROR(SEARCH("RAL 7004",I59)))</formula>
    </cfRule>
    <cfRule type="containsText" dxfId="610" priority="1112" operator="containsText" text="RAL 1021">
      <formula>NOT(ISERROR(SEARCH("RAL 1021",I59)))</formula>
    </cfRule>
    <cfRule type="containsText" dxfId="609" priority="1113" operator="containsText" text="RAL 5015">
      <formula>NOT(ISERROR(SEARCH("RAL 5015",I59)))</formula>
    </cfRule>
  </conditionalFormatting>
  <conditionalFormatting sqref="I61:I62">
    <cfRule type="containsText" dxfId="608" priority="1108" operator="containsText" text="RAL 7004">
      <formula>NOT(ISERROR(SEARCH("RAL 7004",I61)))</formula>
    </cfRule>
    <cfRule type="containsText" dxfId="607" priority="1109" operator="containsText" text="RAL 1021">
      <formula>NOT(ISERROR(SEARCH("RAL 1021",I61)))</formula>
    </cfRule>
    <cfRule type="containsText" dxfId="606" priority="1110" operator="containsText" text="RAL 5015">
      <formula>NOT(ISERROR(SEARCH("RAL 5015",I61)))</formula>
    </cfRule>
  </conditionalFormatting>
  <conditionalFormatting sqref="I60">
    <cfRule type="containsText" dxfId="605" priority="1105" operator="containsText" text="RAL 7004">
      <formula>NOT(ISERROR(SEARCH("RAL 7004",I60)))</formula>
    </cfRule>
    <cfRule type="containsText" dxfId="604" priority="1106" operator="containsText" text="RAL 1021">
      <formula>NOT(ISERROR(SEARCH("RAL 1021",I60)))</formula>
    </cfRule>
    <cfRule type="containsText" dxfId="603" priority="1107" operator="containsText" text="RAL 5015">
      <formula>NOT(ISERROR(SEARCH("RAL 5015",I60)))</formula>
    </cfRule>
  </conditionalFormatting>
  <conditionalFormatting sqref="I63">
    <cfRule type="containsText" dxfId="602" priority="1102" operator="containsText" text="RAL 7004">
      <formula>NOT(ISERROR(SEARCH("RAL 7004",I63)))</formula>
    </cfRule>
    <cfRule type="containsText" dxfId="601" priority="1103" operator="containsText" text="RAL 1021">
      <formula>NOT(ISERROR(SEARCH("RAL 1021",I63)))</formula>
    </cfRule>
    <cfRule type="containsText" dxfId="600" priority="1104" operator="containsText" text="RAL 5015">
      <formula>NOT(ISERROR(SEARCH("RAL 5015",I63)))</formula>
    </cfRule>
  </conditionalFormatting>
  <conditionalFormatting sqref="I64">
    <cfRule type="containsText" dxfId="599" priority="1099" operator="containsText" text="RAL 7004">
      <formula>NOT(ISERROR(SEARCH("RAL 7004",I64)))</formula>
    </cfRule>
    <cfRule type="containsText" dxfId="598" priority="1100" operator="containsText" text="RAL 1021">
      <formula>NOT(ISERROR(SEARCH("RAL 1021",I64)))</formula>
    </cfRule>
    <cfRule type="containsText" dxfId="597" priority="1101" operator="containsText" text="RAL 5015">
      <formula>NOT(ISERROR(SEARCH("RAL 5015",I64)))</formula>
    </cfRule>
  </conditionalFormatting>
  <conditionalFormatting sqref="I65">
    <cfRule type="containsText" dxfId="596" priority="1096" operator="containsText" text="RAL 7004">
      <formula>NOT(ISERROR(SEARCH("RAL 7004",I65)))</formula>
    </cfRule>
    <cfRule type="containsText" dxfId="595" priority="1097" operator="containsText" text="RAL 1021">
      <formula>NOT(ISERROR(SEARCH("RAL 1021",I65)))</formula>
    </cfRule>
    <cfRule type="containsText" dxfId="594" priority="1098" operator="containsText" text="RAL 5015">
      <formula>NOT(ISERROR(SEARCH("RAL 5015",I65)))</formula>
    </cfRule>
  </conditionalFormatting>
  <conditionalFormatting sqref="I66:I67">
    <cfRule type="containsText" dxfId="593" priority="1093" operator="containsText" text="RAL 7004">
      <formula>NOT(ISERROR(SEARCH("RAL 7004",I66)))</formula>
    </cfRule>
    <cfRule type="containsText" dxfId="592" priority="1094" operator="containsText" text="RAL 1021">
      <formula>NOT(ISERROR(SEARCH("RAL 1021",I66)))</formula>
    </cfRule>
    <cfRule type="containsText" dxfId="591" priority="1095" operator="containsText" text="RAL 5015">
      <formula>NOT(ISERROR(SEARCH("RAL 5015",I66)))</formula>
    </cfRule>
  </conditionalFormatting>
  <conditionalFormatting sqref="I72:I73 I71:K71 I68:I70">
    <cfRule type="containsText" dxfId="590" priority="1090" operator="containsText" text="RAL 7004">
      <formula>NOT(ISERROR(SEARCH("RAL 7004",I68)))</formula>
    </cfRule>
    <cfRule type="containsText" dxfId="589" priority="1091" operator="containsText" text="RAL 1021">
      <formula>NOT(ISERROR(SEARCH("RAL 1021",I68)))</formula>
    </cfRule>
    <cfRule type="containsText" dxfId="588" priority="1092" operator="containsText" text="RAL 5015">
      <formula>NOT(ISERROR(SEARCH("RAL 5015",I68)))</formula>
    </cfRule>
  </conditionalFormatting>
  <conditionalFormatting sqref="I74">
    <cfRule type="containsText" dxfId="587" priority="1087" operator="containsText" text="RAL 7004">
      <formula>NOT(ISERROR(SEARCH("RAL 7004",I74)))</formula>
    </cfRule>
    <cfRule type="containsText" dxfId="586" priority="1088" operator="containsText" text="RAL 1021">
      <formula>NOT(ISERROR(SEARCH("RAL 1021",I74)))</formula>
    </cfRule>
    <cfRule type="containsText" dxfId="585" priority="1089" operator="containsText" text="RAL 5015">
      <formula>NOT(ISERROR(SEARCH("RAL 5015",I74)))</formula>
    </cfRule>
  </conditionalFormatting>
  <conditionalFormatting sqref="I75:I95">
    <cfRule type="containsText" dxfId="584" priority="1084" operator="containsText" text="RAL 7004">
      <formula>NOT(ISERROR(SEARCH("RAL 7004",I75)))</formula>
    </cfRule>
    <cfRule type="containsText" dxfId="583" priority="1085" operator="containsText" text="RAL 1021">
      <formula>NOT(ISERROR(SEARCH("RAL 1021",I75)))</formula>
    </cfRule>
    <cfRule type="containsText" dxfId="582" priority="1086" operator="containsText" text="RAL 5015">
      <formula>NOT(ISERROR(SEARCH("RAL 5015",I75)))</formula>
    </cfRule>
  </conditionalFormatting>
  <conditionalFormatting sqref="I96:I98">
    <cfRule type="containsText" dxfId="581" priority="1081" operator="containsText" text="RAL 7004">
      <formula>NOT(ISERROR(SEARCH("RAL 7004",I96)))</formula>
    </cfRule>
    <cfRule type="containsText" dxfId="580" priority="1082" operator="containsText" text="RAL 1021">
      <formula>NOT(ISERROR(SEARCH("RAL 1021",I96)))</formula>
    </cfRule>
    <cfRule type="containsText" dxfId="579" priority="1083" operator="containsText" text="RAL 5015">
      <formula>NOT(ISERROR(SEARCH("RAL 5015",I96)))</formula>
    </cfRule>
  </conditionalFormatting>
  <conditionalFormatting sqref="I99:I108">
    <cfRule type="containsText" dxfId="578" priority="1066" operator="containsText" text="RAL 7004">
      <formula>NOT(ISERROR(SEARCH("RAL 7004",I99)))</formula>
    </cfRule>
    <cfRule type="containsText" dxfId="577" priority="1067" operator="containsText" text="RAL 1021">
      <formula>NOT(ISERROR(SEARCH("RAL 1021",I99)))</formula>
    </cfRule>
    <cfRule type="containsText" dxfId="576" priority="1068" operator="containsText" text="RAL 5015">
      <formula>NOT(ISERROR(SEARCH("RAL 5015",I99)))</formula>
    </cfRule>
  </conditionalFormatting>
  <conditionalFormatting sqref="I109">
    <cfRule type="containsText" dxfId="575" priority="1063" operator="containsText" text="RAL 7004">
      <formula>NOT(ISERROR(SEARCH("RAL 7004",I109)))</formula>
    </cfRule>
    <cfRule type="containsText" dxfId="574" priority="1064" operator="containsText" text="RAL 1021">
      <formula>NOT(ISERROR(SEARCH("RAL 1021",I109)))</formula>
    </cfRule>
    <cfRule type="containsText" dxfId="573" priority="1065" operator="containsText" text="RAL 5015">
      <formula>NOT(ISERROR(SEARCH("RAL 5015",I109)))</formula>
    </cfRule>
  </conditionalFormatting>
  <conditionalFormatting sqref="I110:I115">
    <cfRule type="containsText" dxfId="572" priority="1060" operator="containsText" text="RAL 7004">
      <formula>NOT(ISERROR(SEARCH("RAL 7004",I110)))</formula>
    </cfRule>
    <cfRule type="containsText" dxfId="571" priority="1061" operator="containsText" text="RAL 1021">
      <formula>NOT(ISERROR(SEARCH("RAL 1021",I110)))</formula>
    </cfRule>
    <cfRule type="containsText" dxfId="570" priority="1062" operator="containsText" text="RAL 5015">
      <formula>NOT(ISERROR(SEARCH("RAL 5015",I110)))</formula>
    </cfRule>
  </conditionalFormatting>
  <conditionalFormatting sqref="I116:I122">
    <cfRule type="containsText" dxfId="569" priority="1057" operator="containsText" text="RAL 7004">
      <formula>NOT(ISERROR(SEARCH("RAL 7004",I116)))</formula>
    </cfRule>
    <cfRule type="containsText" dxfId="568" priority="1058" operator="containsText" text="RAL 1021">
      <formula>NOT(ISERROR(SEARCH("RAL 1021",I116)))</formula>
    </cfRule>
    <cfRule type="containsText" dxfId="567" priority="1059" operator="containsText" text="RAL 5015">
      <formula>NOT(ISERROR(SEARCH("RAL 5015",I116)))</formula>
    </cfRule>
  </conditionalFormatting>
  <conditionalFormatting sqref="I123:I125">
    <cfRule type="containsText" dxfId="566" priority="1054" operator="containsText" text="RAL 7004">
      <formula>NOT(ISERROR(SEARCH("RAL 7004",I123)))</formula>
    </cfRule>
    <cfRule type="containsText" dxfId="565" priority="1055" operator="containsText" text="RAL 1021">
      <formula>NOT(ISERROR(SEARCH("RAL 1021",I123)))</formula>
    </cfRule>
    <cfRule type="containsText" dxfId="564" priority="1056" operator="containsText" text="RAL 5015">
      <formula>NOT(ISERROR(SEARCH("RAL 5015",I123)))</formula>
    </cfRule>
  </conditionalFormatting>
  <conditionalFormatting sqref="I126:I131">
    <cfRule type="containsText" dxfId="563" priority="1051" operator="containsText" text="RAL 7004">
      <formula>NOT(ISERROR(SEARCH("RAL 7004",I126)))</formula>
    </cfRule>
    <cfRule type="containsText" dxfId="562" priority="1052" operator="containsText" text="RAL 1021">
      <formula>NOT(ISERROR(SEARCH("RAL 1021",I126)))</formula>
    </cfRule>
    <cfRule type="containsText" dxfId="561" priority="1053" operator="containsText" text="RAL 5015">
      <formula>NOT(ISERROR(SEARCH("RAL 5015",I126)))</formula>
    </cfRule>
  </conditionalFormatting>
  <conditionalFormatting sqref="L99:L131 L95:L96 L55:L93">
    <cfRule type="cellIs" dxfId="560" priority="1050" operator="greaterThan">
      <formula>0</formula>
    </cfRule>
  </conditionalFormatting>
  <conditionalFormatting sqref="L99:L131 L95:L96 L55:L93">
    <cfRule type="cellIs" dxfId="559" priority="1049" operator="greaterThan">
      <formula>0</formula>
    </cfRule>
  </conditionalFormatting>
  <conditionalFormatting sqref="L97">
    <cfRule type="cellIs" dxfId="558" priority="1048" operator="greaterThan">
      <formula>0</formula>
    </cfRule>
  </conditionalFormatting>
  <conditionalFormatting sqref="L97">
    <cfRule type="cellIs" dxfId="557" priority="1047" operator="greaterThan">
      <formula>0</formula>
    </cfRule>
  </conditionalFormatting>
  <conditionalFormatting sqref="L94">
    <cfRule type="cellIs" dxfId="556" priority="1046" operator="greaterThan">
      <formula>0</formula>
    </cfRule>
  </conditionalFormatting>
  <conditionalFormatting sqref="L94">
    <cfRule type="cellIs" dxfId="555" priority="1045" operator="greaterThan">
      <formula>0</formula>
    </cfRule>
  </conditionalFormatting>
  <conditionalFormatting sqref="L98">
    <cfRule type="cellIs" dxfId="554" priority="1044" operator="greaterThan">
      <formula>0</formula>
    </cfRule>
  </conditionalFormatting>
  <conditionalFormatting sqref="L98">
    <cfRule type="cellIs" dxfId="553" priority="1043" operator="greaterThan">
      <formula>0</formula>
    </cfRule>
  </conditionalFormatting>
  <conditionalFormatting sqref="J162:K266 J137:K159 I133:K133 J134:K134">
    <cfRule type="containsText" dxfId="552" priority="1039" operator="containsText" text="RAL 7004">
      <formula>NOT(ISERROR(SEARCH("RAL 7004",I133)))</formula>
    </cfRule>
    <cfRule type="containsText" dxfId="551" priority="1040" operator="containsText" text="RAL 1021">
      <formula>NOT(ISERROR(SEARCH("RAL 1021",I133)))</formula>
    </cfRule>
    <cfRule type="containsText" dxfId="550" priority="1041" operator="containsText" text="RAL 5015">
      <formula>NOT(ISERROR(SEARCH("RAL 5015",I133)))</formula>
    </cfRule>
  </conditionalFormatting>
  <conditionalFormatting sqref="I134">
    <cfRule type="containsText" dxfId="549" priority="1036" operator="containsText" text="RAL 7004">
      <formula>NOT(ISERROR(SEARCH("RAL 7004",I134)))</formula>
    </cfRule>
    <cfRule type="containsText" dxfId="548" priority="1037" operator="containsText" text="RAL 1021">
      <formula>NOT(ISERROR(SEARCH("RAL 1021",I134)))</formula>
    </cfRule>
    <cfRule type="containsText" dxfId="547" priority="1038" operator="containsText" text="RAL 5015">
      <formula>NOT(ISERROR(SEARCH("RAL 5015",I134)))</formula>
    </cfRule>
  </conditionalFormatting>
  <conditionalFormatting sqref="I135:K136">
    <cfRule type="containsText" dxfId="546" priority="1028" operator="containsText" text="RAL 7004">
      <formula>NOT(ISERROR(SEARCH("RAL 7004",I135)))</formula>
    </cfRule>
    <cfRule type="containsText" dxfId="545" priority="1029" operator="containsText" text="RAL 1021">
      <formula>NOT(ISERROR(SEARCH("RAL 1021",I135)))</formula>
    </cfRule>
    <cfRule type="containsText" dxfId="544" priority="1030" operator="containsText" text="RAL 5015">
      <formula>NOT(ISERROR(SEARCH("RAL 5015",I135)))</formula>
    </cfRule>
  </conditionalFormatting>
  <conditionalFormatting sqref="I137:I138">
    <cfRule type="containsText" dxfId="543" priority="1025" operator="containsText" text="RAL 7004">
      <formula>NOT(ISERROR(SEARCH("RAL 7004",I137)))</formula>
    </cfRule>
    <cfRule type="containsText" dxfId="542" priority="1026" operator="containsText" text="RAL 1021">
      <formula>NOT(ISERROR(SEARCH("RAL 1021",I137)))</formula>
    </cfRule>
    <cfRule type="containsText" dxfId="541" priority="1027" operator="containsText" text="RAL 5015">
      <formula>NOT(ISERROR(SEARCH("RAL 5015",I137)))</formula>
    </cfRule>
  </conditionalFormatting>
  <conditionalFormatting sqref="I140:I141">
    <cfRule type="containsText" dxfId="540" priority="1022" operator="containsText" text="RAL 7004">
      <formula>NOT(ISERROR(SEARCH("RAL 7004",I140)))</formula>
    </cfRule>
    <cfRule type="containsText" dxfId="539" priority="1023" operator="containsText" text="RAL 1021">
      <formula>NOT(ISERROR(SEARCH("RAL 1021",I140)))</formula>
    </cfRule>
    <cfRule type="containsText" dxfId="538" priority="1024" operator="containsText" text="RAL 5015">
      <formula>NOT(ISERROR(SEARCH("RAL 5015",I140)))</formula>
    </cfRule>
  </conditionalFormatting>
  <conditionalFormatting sqref="I139">
    <cfRule type="containsText" dxfId="537" priority="1019" operator="containsText" text="RAL 7004">
      <formula>NOT(ISERROR(SEARCH("RAL 7004",I139)))</formula>
    </cfRule>
    <cfRule type="containsText" dxfId="536" priority="1020" operator="containsText" text="RAL 1021">
      <formula>NOT(ISERROR(SEARCH("RAL 1021",I139)))</formula>
    </cfRule>
    <cfRule type="containsText" dxfId="535" priority="1021" operator="containsText" text="RAL 5015">
      <formula>NOT(ISERROR(SEARCH("RAL 5015",I139)))</formula>
    </cfRule>
  </conditionalFormatting>
  <conditionalFormatting sqref="I142">
    <cfRule type="containsText" dxfId="534" priority="1016" operator="containsText" text="RAL 7004">
      <formula>NOT(ISERROR(SEARCH("RAL 7004",I142)))</formula>
    </cfRule>
    <cfRule type="containsText" dxfId="533" priority="1017" operator="containsText" text="RAL 1021">
      <formula>NOT(ISERROR(SEARCH("RAL 1021",I142)))</formula>
    </cfRule>
    <cfRule type="containsText" dxfId="532" priority="1018" operator="containsText" text="RAL 5015">
      <formula>NOT(ISERROR(SEARCH("RAL 5015",I142)))</formula>
    </cfRule>
  </conditionalFormatting>
  <conditionalFormatting sqref="I143:I144">
    <cfRule type="containsText" dxfId="531" priority="1013" operator="containsText" text="RAL 7004">
      <formula>NOT(ISERROR(SEARCH("RAL 7004",I143)))</formula>
    </cfRule>
    <cfRule type="containsText" dxfId="530" priority="1014" operator="containsText" text="RAL 1021">
      <formula>NOT(ISERROR(SEARCH("RAL 1021",I143)))</formula>
    </cfRule>
    <cfRule type="containsText" dxfId="529" priority="1015" operator="containsText" text="RAL 5015">
      <formula>NOT(ISERROR(SEARCH("RAL 5015",I143)))</formula>
    </cfRule>
  </conditionalFormatting>
  <conditionalFormatting sqref="I145:I146">
    <cfRule type="containsText" dxfId="528" priority="1010" operator="containsText" text="RAL 7004">
      <formula>NOT(ISERROR(SEARCH("RAL 7004",I145)))</formula>
    </cfRule>
    <cfRule type="containsText" dxfId="527" priority="1011" operator="containsText" text="RAL 1021">
      <formula>NOT(ISERROR(SEARCH("RAL 1021",I145)))</formula>
    </cfRule>
    <cfRule type="containsText" dxfId="526" priority="1012" operator="containsText" text="RAL 5015">
      <formula>NOT(ISERROR(SEARCH("RAL 5015",I145)))</formula>
    </cfRule>
  </conditionalFormatting>
  <conditionalFormatting sqref="I147:I154">
    <cfRule type="containsText" dxfId="525" priority="1007" operator="containsText" text="RAL 7004">
      <formula>NOT(ISERROR(SEARCH("RAL 7004",I147)))</formula>
    </cfRule>
    <cfRule type="containsText" dxfId="524" priority="1008" operator="containsText" text="RAL 1021">
      <formula>NOT(ISERROR(SEARCH("RAL 1021",I147)))</formula>
    </cfRule>
    <cfRule type="containsText" dxfId="523" priority="1009" operator="containsText" text="RAL 5015">
      <formula>NOT(ISERROR(SEARCH("RAL 5015",I147)))</formula>
    </cfRule>
  </conditionalFormatting>
  <conditionalFormatting sqref="I155:I156">
    <cfRule type="containsText" dxfId="522" priority="1004" operator="containsText" text="RAL 7004">
      <formula>NOT(ISERROR(SEARCH("RAL 7004",I155)))</formula>
    </cfRule>
    <cfRule type="containsText" dxfId="521" priority="1005" operator="containsText" text="RAL 1021">
      <formula>NOT(ISERROR(SEARCH("RAL 1021",I155)))</formula>
    </cfRule>
    <cfRule type="containsText" dxfId="520" priority="1006" operator="containsText" text="RAL 5015">
      <formula>NOT(ISERROR(SEARCH("RAL 5015",I155)))</formula>
    </cfRule>
  </conditionalFormatting>
  <conditionalFormatting sqref="I162:I163 I160:K161 I157:I159">
    <cfRule type="containsText" dxfId="519" priority="1001" operator="containsText" text="RAL 7004">
      <formula>NOT(ISERROR(SEARCH("RAL 7004",I157)))</formula>
    </cfRule>
    <cfRule type="containsText" dxfId="518" priority="1002" operator="containsText" text="RAL 1021">
      <formula>NOT(ISERROR(SEARCH("RAL 1021",I157)))</formula>
    </cfRule>
    <cfRule type="containsText" dxfId="517" priority="1003" operator="containsText" text="RAL 5015">
      <formula>NOT(ISERROR(SEARCH("RAL 5015",I157)))</formula>
    </cfRule>
  </conditionalFormatting>
  <conditionalFormatting sqref="I164:I172">
    <cfRule type="containsText" dxfId="516" priority="998" operator="containsText" text="RAL 7004">
      <formula>NOT(ISERROR(SEARCH("RAL 7004",I164)))</formula>
    </cfRule>
    <cfRule type="containsText" dxfId="515" priority="999" operator="containsText" text="RAL 1021">
      <formula>NOT(ISERROR(SEARCH("RAL 1021",I164)))</formula>
    </cfRule>
    <cfRule type="containsText" dxfId="514" priority="1000" operator="containsText" text="RAL 5015">
      <formula>NOT(ISERROR(SEARCH("RAL 5015",I164)))</formula>
    </cfRule>
  </conditionalFormatting>
  <conditionalFormatting sqref="I173">
    <cfRule type="containsText" dxfId="513" priority="995" operator="containsText" text="RAL 7004">
      <formula>NOT(ISERROR(SEARCH("RAL 7004",I173)))</formula>
    </cfRule>
    <cfRule type="containsText" dxfId="512" priority="996" operator="containsText" text="RAL 1021">
      <formula>NOT(ISERROR(SEARCH("RAL 1021",I173)))</formula>
    </cfRule>
    <cfRule type="containsText" dxfId="511" priority="997" operator="containsText" text="RAL 5015">
      <formula>NOT(ISERROR(SEARCH("RAL 5015",I173)))</formula>
    </cfRule>
  </conditionalFormatting>
  <conditionalFormatting sqref="I174:I194">
    <cfRule type="containsText" dxfId="510" priority="992" operator="containsText" text="RAL 7004">
      <formula>NOT(ISERROR(SEARCH("RAL 7004",I174)))</formula>
    </cfRule>
    <cfRule type="containsText" dxfId="509" priority="993" operator="containsText" text="RAL 1021">
      <formula>NOT(ISERROR(SEARCH("RAL 1021",I174)))</formula>
    </cfRule>
    <cfRule type="containsText" dxfId="508" priority="994" operator="containsText" text="RAL 5015">
      <formula>NOT(ISERROR(SEARCH("RAL 5015",I174)))</formula>
    </cfRule>
  </conditionalFormatting>
  <conditionalFormatting sqref="I195:I197">
    <cfRule type="containsText" dxfId="507" priority="989" operator="containsText" text="RAL 7004">
      <formula>NOT(ISERROR(SEARCH("RAL 7004",I195)))</formula>
    </cfRule>
    <cfRule type="containsText" dxfId="506" priority="990" operator="containsText" text="RAL 1021">
      <formula>NOT(ISERROR(SEARCH("RAL 1021",I195)))</formula>
    </cfRule>
    <cfRule type="containsText" dxfId="505" priority="991" operator="containsText" text="RAL 5015">
      <formula>NOT(ISERROR(SEARCH("RAL 5015",I195)))</formula>
    </cfRule>
  </conditionalFormatting>
  <conditionalFormatting sqref="I198:I239">
    <cfRule type="containsText" dxfId="504" priority="967" operator="containsText" text="RAL 7004">
      <formula>NOT(ISERROR(SEARCH("RAL 7004",I198)))</formula>
    </cfRule>
    <cfRule type="containsText" dxfId="503" priority="968" operator="containsText" text="RAL 1021">
      <formula>NOT(ISERROR(SEARCH("RAL 1021",I198)))</formula>
    </cfRule>
    <cfRule type="containsText" dxfId="502" priority="969" operator="containsText" text="RAL 5015">
      <formula>NOT(ISERROR(SEARCH("RAL 5015",I198)))</formula>
    </cfRule>
  </conditionalFormatting>
  <conditionalFormatting sqref="I240:I241">
    <cfRule type="containsText" dxfId="501" priority="964" operator="containsText" text="RAL 7004">
      <formula>NOT(ISERROR(SEARCH("RAL 7004",I240)))</formula>
    </cfRule>
    <cfRule type="containsText" dxfId="500" priority="965" operator="containsText" text="RAL 1021">
      <formula>NOT(ISERROR(SEARCH("RAL 1021",I240)))</formula>
    </cfRule>
    <cfRule type="containsText" dxfId="499" priority="966" operator="containsText" text="RAL 5015">
      <formula>NOT(ISERROR(SEARCH("RAL 5015",I240)))</formula>
    </cfRule>
  </conditionalFormatting>
  <conditionalFormatting sqref="I242:I245">
    <cfRule type="containsText" dxfId="498" priority="961" operator="containsText" text="RAL 7004">
      <formula>NOT(ISERROR(SEARCH("RAL 7004",I242)))</formula>
    </cfRule>
    <cfRule type="containsText" dxfId="497" priority="962" operator="containsText" text="RAL 1021">
      <formula>NOT(ISERROR(SEARCH("RAL 1021",I242)))</formula>
    </cfRule>
    <cfRule type="containsText" dxfId="496" priority="963" operator="containsText" text="RAL 5015">
      <formula>NOT(ISERROR(SEARCH("RAL 5015",I242)))</formula>
    </cfRule>
  </conditionalFormatting>
  <conditionalFormatting sqref="I246:I254">
    <cfRule type="containsText" dxfId="495" priority="958" operator="containsText" text="RAL 7004">
      <formula>NOT(ISERROR(SEARCH("RAL 7004",I246)))</formula>
    </cfRule>
    <cfRule type="containsText" dxfId="494" priority="959" operator="containsText" text="RAL 1021">
      <formula>NOT(ISERROR(SEARCH("RAL 1021",I246)))</formula>
    </cfRule>
    <cfRule type="containsText" dxfId="493" priority="960" operator="containsText" text="RAL 5015">
      <formula>NOT(ISERROR(SEARCH("RAL 5015",I246)))</formula>
    </cfRule>
  </conditionalFormatting>
  <conditionalFormatting sqref="I255:I257">
    <cfRule type="containsText" dxfId="492" priority="955" operator="containsText" text="RAL 7004">
      <formula>NOT(ISERROR(SEARCH("RAL 7004",I255)))</formula>
    </cfRule>
    <cfRule type="containsText" dxfId="491" priority="956" operator="containsText" text="RAL 1021">
      <formula>NOT(ISERROR(SEARCH("RAL 1021",I255)))</formula>
    </cfRule>
    <cfRule type="containsText" dxfId="490" priority="957" operator="containsText" text="RAL 5015">
      <formula>NOT(ISERROR(SEARCH("RAL 5015",I255)))</formula>
    </cfRule>
  </conditionalFormatting>
  <conditionalFormatting sqref="I258:I266">
    <cfRule type="containsText" dxfId="489" priority="952" operator="containsText" text="RAL 7004">
      <formula>NOT(ISERROR(SEARCH("RAL 7004",I258)))</formula>
    </cfRule>
    <cfRule type="containsText" dxfId="488" priority="953" operator="containsText" text="RAL 1021">
      <formula>NOT(ISERROR(SEARCH("RAL 1021",I258)))</formula>
    </cfRule>
    <cfRule type="containsText" dxfId="487" priority="954" operator="containsText" text="RAL 5015">
      <formula>NOT(ISERROR(SEARCH("RAL 5015",I258)))</formula>
    </cfRule>
  </conditionalFormatting>
  <conditionalFormatting sqref="L189 L181 L184 L133:L173">
    <cfRule type="cellIs" dxfId="486" priority="951" operator="greaterThan">
      <formula>0</formula>
    </cfRule>
  </conditionalFormatting>
  <conditionalFormatting sqref="L198:L266 L194:L195 L133:L192">
    <cfRule type="cellIs" dxfId="485" priority="950" operator="greaterThan">
      <formula>0</formula>
    </cfRule>
  </conditionalFormatting>
  <conditionalFormatting sqref="L198:L266 L194:L195">
    <cfRule type="cellIs" dxfId="484" priority="949" operator="greaterThan">
      <formula>0</formula>
    </cfRule>
  </conditionalFormatting>
  <conditionalFormatting sqref="L196">
    <cfRule type="cellIs" dxfId="483" priority="947" operator="greaterThan">
      <formula>0</formula>
    </cfRule>
  </conditionalFormatting>
  <conditionalFormatting sqref="L196">
    <cfRule type="cellIs" dxfId="482" priority="948" operator="greaterThan">
      <formula>0</formula>
    </cfRule>
  </conditionalFormatting>
  <conditionalFormatting sqref="L193">
    <cfRule type="cellIs" dxfId="481" priority="945" operator="greaterThan">
      <formula>0</formula>
    </cfRule>
  </conditionalFormatting>
  <conditionalFormatting sqref="L193">
    <cfRule type="cellIs" dxfId="480" priority="946" operator="greaterThan">
      <formula>0</formula>
    </cfRule>
  </conditionalFormatting>
  <conditionalFormatting sqref="L197">
    <cfRule type="cellIs" dxfId="479" priority="943" operator="greaterThan">
      <formula>0</formula>
    </cfRule>
  </conditionalFormatting>
  <conditionalFormatting sqref="L197">
    <cfRule type="cellIs" dxfId="478" priority="944" operator="greaterThan">
      <formula>0</formula>
    </cfRule>
  </conditionalFormatting>
  <conditionalFormatting sqref="J309:K409 J271:K307 I268:K268">
    <cfRule type="containsText" dxfId="477" priority="938" operator="containsText" text="RAL 7004">
      <formula>NOT(ISERROR(SEARCH("RAL 7004",I268)))</formula>
    </cfRule>
    <cfRule type="containsText" dxfId="476" priority="939" operator="containsText" text="RAL 1021">
      <formula>NOT(ISERROR(SEARCH("RAL 1021",I268)))</formula>
    </cfRule>
    <cfRule type="containsText" dxfId="475" priority="940" operator="containsText" text="RAL 5015">
      <formula>NOT(ISERROR(SEARCH("RAL 5015",I268)))</formula>
    </cfRule>
  </conditionalFormatting>
  <conditionalFormatting sqref="I269:K270">
    <cfRule type="containsText" dxfId="474" priority="930" operator="containsText" text="RAL 7004">
      <formula>NOT(ISERROR(SEARCH("RAL 7004",I269)))</formula>
    </cfRule>
    <cfRule type="containsText" dxfId="473" priority="931" operator="containsText" text="RAL 1021">
      <formula>NOT(ISERROR(SEARCH("RAL 1021",I269)))</formula>
    </cfRule>
    <cfRule type="containsText" dxfId="472" priority="932" operator="containsText" text="RAL 5015">
      <formula>NOT(ISERROR(SEARCH("RAL 5015",I269)))</formula>
    </cfRule>
  </conditionalFormatting>
  <conditionalFormatting sqref="I271:I272">
    <cfRule type="containsText" dxfId="471" priority="927" operator="containsText" text="RAL 7004">
      <formula>NOT(ISERROR(SEARCH("RAL 7004",I271)))</formula>
    </cfRule>
    <cfRule type="containsText" dxfId="470" priority="928" operator="containsText" text="RAL 1021">
      <formula>NOT(ISERROR(SEARCH("RAL 1021",I271)))</formula>
    </cfRule>
    <cfRule type="containsText" dxfId="469" priority="929" operator="containsText" text="RAL 5015">
      <formula>NOT(ISERROR(SEARCH("RAL 5015",I271)))</formula>
    </cfRule>
  </conditionalFormatting>
  <conditionalFormatting sqref="I274:I275">
    <cfRule type="containsText" dxfId="468" priority="924" operator="containsText" text="RAL 7004">
      <formula>NOT(ISERROR(SEARCH("RAL 7004",I274)))</formula>
    </cfRule>
    <cfRule type="containsText" dxfId="467" priority="925" operator="containsText" text="RAL 1021">
      <formula>NOT(ISERROR(SEARCH("RAL 1021",I274)))</formula>
    </cfRule>
    <cfRule type="containsText" dxfId="466" priority="926" operator="containsText" text="RAL 5015">
      <formula>NOT(ISERROR(SEARCH("RAL 5015",I274)))</formula>
    </cfRule>
  </conditionalFormatting>
  <conditionalFormatting sqref="I273">
    <cfRule type="containsText" dxfId="465" priority="921" operator="containsText" text="RAL 7004">
      <formula>NOT(ISERROR(SEARCH("RAL 7004",I273)))</formula>
    </cfRule>
    <cfRule type="containsText" dxfId="464" priority="922" operator="containsText" text="RAL 1021">
      <formula>NOT(ISERROR(SEARCH("RAL 1021",I273)))</formula>
    </cfRule>
    <cfRule type="containsText" dxfId="463" priority="923" operator="containsText" text="RAL 5015">
      <formula>NOT(ISERROR(SEARCH("RAL 5015",I273)))</formula>
    </cfRule>
  </conditionalFormatting>
  <conditionalFormatting sqref="I276:I277">
    <cfRule type="containsText" dxfId="462" priority="918" operator="containsText" text="RAL 7004">
      <formula>NOT(ISERROR(SEARCH("RAL 7004",I276)))</formula>
    </cfRule>
    <cfRule type="containsText" dxfId="461" priority="919" operator="containsText" text="RAL 1021">
      <formula>NOT(ISERROR(SEARCH("RAL 1021",I276)))</formula>
    </cfRule>
    <cfRule type="containsText" dxfId="460" priority="920" operator="containsText" text="RAL 5015">
      <formula>NOT(ISERROR(SEARCH("RAL 5015",I276)))</formula>
    </cfRule>
  </conditionalFormatting>
  <conditionalFormatting sqref="I278:I288">
    <cfRule type="containsText" dxfId="459" priority="915" operator="containsText" text="RAL 7004">
      <formula>NOT(ISERROR(SEARCH("RAL 7004",I278)))</formula>
    </cfRule>
    <cfRule type="containsText" dxfId="458" priority="916" operator="containsText" text="RAL 1021">
      <formula>NOT(ISERROR(SEARCH("RAL 1021",I278)))</formula>
    </cfRule>
    <cfRule type="containsText" dxfId="457" priority="917" operator="containsText" text="RAL 5015">
      <formula>NOT(ISERROR(SEARCH("RAL 5015",I278)))</formula>
    </cfRule>
  </conditionalFormatting>
  <conditionalFormatting sqref="I289:I290">
    <cfRule type="containsText" dxfId="456" priority="912" operator="containsText" text="RAL 7004">
      <formula>NOT(ISERROR(SEARCH("RAL 7004",I289)))</formula>
    </cfRule>
    <cfRule type="containsText" dxfId="455" priority="913" operator="containsText" text="RAL 1021">
      <formula>NOT(ISERROR(SEARCH("RAL 1021",I289)))</formula>
    </cfRule>
    <cfRule type="containsText" dxfId="454" priority="914" operator="containsText" text="RAL 5015">
      <formula>NOT(ISERROR(SEARCH("RAL 5015",I289)))</formula>
    </cfRule>
  </conditionalFormatting>
  <conditionalFormatting sqref="I291:I298">
    <cfRule type="containsText" dxfId="453" priority="909" operator="containsText" text="RAL 7004">
      <formula>NOT(ISERROR(SEARCH("RAL 7004",I291)))</formula>
    </cfRule>
    <cfRule type="containsText" dxfId="452" priority="910" operator="containsText" text="RAL 1021">
      <formula>NOT(ISERROR(SEARCH("RAL 1021",I291)))</formula>
    </cfRule>
    <cfRule type="containsText" dxfId="451" priority="911" operator="containsText" text="RAL 5015">
      <formula>NOT(ISERROR(SEARCH("RAL 5015",I291)))</formula>
    </cfRule>
  </conditionalFormatting>
  <conditionalFormatting sqref="I299:I303">
    <cfRule type="containsText" dxfId="450" priority="906" operator="containsText" text="RAL 7004">
      <formula>NOT(ISERROR(SEARCH("RAL 7004",I299)))</formula>
    </cfRule>
    <cfRule type="containsText" dxfId="449" priority="907" operator="containsText" text="RAL 1021">
      <formula>NOT(ISERROR(SEARCH("RAL 1021",I299)))</formula>
    </cfRule>
    <cfRule type="containsText" dxfId="448" priority="908" operator="containsText" text="RAL 5015">
      <formula>NOT(ISERROR(SEARCH("RAL 5015",I299)))</formula>
    </cfRule>
  </conditionalFormatting>
  <conditionalFormatting sqref="I309:I312 I308:K308 I304:I307">
    <cfRule type="containsText" dxfId="447" priority="903" operator="containsText" text="RAL 7004">
      <formula>NOT(ISERROR(SEARCH("RAL 7004",I304)))</formula>
    </cfRule>
    <cfRule type="containsText" dxfId="446" priority="904" operator="containsText" text="RAL 1021">
      <formula>NOT(ISERROR(SEARCH("RAL 1021",I304)))</formula>
    </cfRule>
    <cfRule type="containsText" dxfId="445" priority="905" operator="containsText" text="RAL 5015">
      <formula>NOT(ISERROR(SEARCH("RAL 5015",I304)))</formula>
    </cfRule>
  </conditionalFormatting>
  <conditionalFormatting sqref="I313:I316">
    <cfRule type="containsText" dxfId="444" priority="900" operator="containsText" text="RAL 7004">
      <formula>NOT(ISERROR(SEARCH("RAL 7004",I313)))</formula>
    </cfRule>
    <cfRule type="containsText" dxfId="443" priority="901" operator="containsText" text="RAL 1021">
      <formula>NOT(ISERROR(SEARCH("RAL 1021",I313)))</formula>
    </cfRule>
    <cfRule type="containsText" dxfId="442" priority="902" operator="containsText" text="RAL 5015">
      <formula>NOT(ISERROR(SEARCH("RAL 5015",I313)))</formula>
    </cfRule>
  </conditionalFormatting>
  <conditionalFormatting sqref="I317:I318">
    <cfRule type="containsText" dxfId="441" priority="897" operator="containsText" text="RAL 7004">
      <formula>NOT(ISERROR(SEARCH("RAL 7004",I317)))</formula>
    </cfRule>
    <cfRule type="containsText" dxfId="440" priority="898" operator="containsText" text="RAL 1021">
      <formula>NOT(ISERROR(SEARCH("RAL 1021",I317)))</formula>
    </cfRule>
    <cfRule type="containsText" dxfId="439" priority="899" operator="containsText" text="RAL 5015">
      <formula>NOT(ISERROR(SEARCH("RAL 5015",I317)))</formula>
    </cfRule>
  </conditionalFormatting>
  <conditionalFormatting sqref="I319">
    <cfRule type="containsText" dxfId="438" priority="894" operator="containsText" text="RAL 7004">
      <formula>NOT(ISERROR(SEARCH("RAL 7004",I319)))</formula>
    </cfRule>
    <cfRule type="containsText" dxfId="437" priority="895" operator="containsText" text="RAL 1021">
      <formula>NOT(ISERROR(SEARCH("RAL 1021",I319)))</formula>
    </cfRule>
    <cfRule type="containsText" dxfId="436" priority="896" operator="containsText" text="RAL 5015">
      <formula>NOT(ISERROR(SEARCH("RAL 5015",I319)))</formula>
    </cfRule>
  </conditionalFormatting>
  <conditionalFormatting sqref="I320:I350">
    <cfRule type="containsText" dxfId="435" priority="891" operator="containsText" text="RAL 7004">
      <formula>NOT(ISERROR(SEARCH("RAL 7004",I320)))</formula>
    </cfRule>
    <cfRule type="containsText" dxfId="434" priority="892" operator="containsText" text="RAL 1021">
      <formula>NOT(ISERROR(SEARCH("RAL 1021",I320)))</formula>
    </cfRule>
    <cfRule type="containsText" dxfId="433" priority="893" operator="containsText" text="RAL 5015">
      <formula>NOT(ISERROR(SEARCH("RAL 5015",I320)))</formula>
    </cfRule>
  </conditionalFormatting>
  <conditionalFormatting sqref="I351:I353">
    <cfRule type="containsText" dxfId="432" priority="885" operator="containsText" text="RAL 7004">
      <formula>NOT(ISERROR(SEARCH("RAL 7004",I351)))</formula>
    </cfRule>
    <cfRule type="containsText" dxfId="431" priority="886" operator="containsText" text="RAL 1021">
      <formula>NOT(ISERROR(SEARCH("RAL 1021",I351)))</formula>
    </cfRule>
    <cfRule type="containsText" dxfId="430" priority="887" operator="containsText" text="RAL 5015">
      <formula>NOT(ISERROR(SEARCH("RAL 5015",I351)))</formula>
    </cfRule>
  </conditionalFormatting>
  <conditionalFormatting sqref="I354:I387">
    <cfRule type="containsText" dxfId="429" priority="860" operator="containsText" text="RAL 7004">
      <formula>NOT(ISERROR(SEARCH("RAL 7004",I354)))</formula>
    </cfRule>
    <cfRule type="containsText" dxfId="428" priority="861" operator="containsText" text="RAL 1021">
      <formula>NOT(ISERROR(SEARCH("RAL 1021",I354)))</formula>
    </cfRule>
    <cfRule type="containsText" dxfId="427" priority="862" operator="containsText" text="RAL 5015">
      <formula>NOT(ISERROR(SEARCH("RAL 5015",I354)))</formula>
    </cfRule>
  </conditionalFormatting>
  <conditionalFormatting sqref="I388">
    <cfRule type="containsText" dxfId="426" priority="857" operator="containsText" text="RAL 7004">
      <formula>NOT(ISERROR(SEARCH("RAL 7004",I388)))</formula>
    </cfRule>
    <cfRule type="containsText" dxfId="425" priority="858" operator="containsText" text="RAL 1021">
      <formula>NOT(ISERROR(SEARCH("RAL 1021",I388)))</formula>
    </cfRule>
    <cfRule type="containsText" dxfId="424" priority="859" operator="containsText" text="RAL 5015">
      <formula>NOT(ISERROR(SEARCH("RAL 5015",I388)))</formula>
    </cfRule>
  </conditionalFormatting>
  <conditionalFormatting sqref="I389:I392">
    <cfRule type="containsText" dxfId="423" priority="854" operator="containsText" text="RAL 7004">
      <formula>NOT(ISERROR(SEARCH("RAL 7004",I389)))</formula>
    </cfRule>
    <cfRule type="containsText" dxfId="422" priority="855" operator="containsText" text="RAL 1021">
      <formula>NOT(ISERROR(SEARCH("RAL 1021",I389)))</formula>
    </cfRule>
    <cfRule type="containsText" dxfId="421" priority="856" operator="containsText" text="RAL 5015">
      <formula>NOT(ISERROR(SEARCH("RAL 5015",I389)))</formula>
    </cfRule>
  </conditionalFormatting>
  <conditionalFormatting sqref="I393:I399">
    <cfRule type="containsText" dxfId="420" priority="851" operator="containsText" text="RAL 7004">
      <formula>NOT(ISERROR(SEARCH("RAL 7004",I393)))</formula>
    </cfRule>
    <cfRule type="containsText" dxfId="419" priority="852" operator="containsText" text="RAL 1021">
      <formula>NOT(ISERROR(SEARCH("RAL 1021",I393)))</formula>
    </cfRule>
    <cfRule type="containsText" dxfId="418" priority="853" operator="containsText" text="RAL 5015">
      <formula>NOT(ISERROR(SEARCH("RAL 5015",I393)))</formula>
    </cfRule>
  </conditionalFormatting>
  <conditionalFormatting sqref="I400:I402">
    <cfRule type="containsText" dxfId="417" priority="848" operator="containsText" text="RAL 7004">
      <formula>NOT(ISERROR(SEARCH("RAL 7004",I400)))</formula>
    </cfRule>
    <cfRule type="containsText" dxfId="416" priority="849" operator="containsText" text="RAL 1021">
      <formula>NOT(ISERROR(SEARCH("RAL 1021",I400)))</formula>
    </cfRule>
    <cfRule type="containsText" dxfId="415" priority="850" operator="containsText" text="RAL 5015">
      <formula>NOT(ISERROR(SEARCH("RAL 5015",I400)))</formula>
    </cfRule>
  </conditionalFormatting>
  <conditionalFormatting sqref="I403:I409">
    <cfRule type="containsText" dxfId="414" priority="845" operator="containsText" text="RAL 7004">
      <formula>NOT(ISERROR(SEARCH("RAL 7004",I403)))</formula>
    </cfRule>
    <cfRule type="containsText" dxfId="413" priority="846" operator="containsText" text="RAL 1021">
      <formula>NOT(ISERROR(SEARCH("RAL 1021",I403)))</formula>
    </cfRule>
    <cfRule type="containsText" dxfId="412" priority="847" operator="containsText" text="RAL 5015">
      <formula>NOT(ISERROR(SEARCH("RAL 5015",I403)))</formula>
    </cfRule>
  </conditionalFormatting>
  <conditionalFormatting sqref="L354:L409 L350:L351 L268:L348">
    <cfRule type="cellIs" dxfId="411" priority="844" operator="greaterThan">
      <formula>0</formula>
    </cfRule>
  </conditionalFormatting>
  <conditionalFormatting sqref="L352">
    <cfRule type="cellIs" dxfId="410" priority="843" operator="greaterThan">
      <formula>0</formula>
    </cfRule>
  </conditionalFormatting>
  <conditionalFormatting sqref="L349">
    <cfRule type="cellIs" dxfId="409" priority="842" operator="greaterThan">
      <formula>0</formula>
    </cfRule>
  </conditionalFormatting>
  <conditionalFormatting sqref="L353">
    <cfRule type="cellIs" dxfId="408" priority="841" operator="greaterThan">
      <formula>0</formula>
    </cfRule>
  </conditionalFormatting>
  <conditionalFormatting sqref="J463:K610 J415:K460 J412:K413 I411:K411">
    <cfRule type="containsText" dxfId="407" priority="836" operator="containsText" text="RAL 7004">
      <formula>NOT(ISERROR(SEARCH("RAL 7004",I411)))</formula>
    </cfRule>
    <cfRule type="containsText" dxfId="406" priority="837" operator="containsText" text="RAL 1021">
      <formula>NOT(ISERROR(SEARCH("RAL 1021",I411)))</formula>
    </cfRule>
    <cfRule type="containsText" dxfId="405" priority="838" operator="containsText" text="RAL 5015">
      <formula>NOT(ISERROR(SEARCH("RAL 5015",I411)))</formula>
    </cfRule>
  </conditionalFormatting>
  <conditionalFormatting sqref="I412">
    <cfRule type="containsText" dxfId="404" priority="827" operator="containsText" text="RAL 7004">
      <formula>NOT(ISERROR(SEARCH("RAL 7004",I412)))</formula>
    </cfRule>
    <cfRule type="containsText" dxfId="403" priority="828" operator="containsText" text="RAL 1021">
      <formula>NOT(ISERROR(SEARCH("RAL 1021",I412)))</formula>
    </cfRule>
    <cfRule type="containsText" dxfId="402" priority="829" operator="containsText" text="RAL 5015">
      <formula>NOT(ISERROR(SEARCH("RAL 5015",I412)))</formula>
    </cfRule>
  </conditionalFormatting>
  <conditionalFormatting sqref="I414:K414 I413">
    <cfRule type="containsText" dxfId="401" priority="824" operator="containsText" text="RAL 7004">
      <formula>NOT(ISERROR(SEARCH("RAL 7004",I413)))</formula>
    </cfRule>
    <cfRule type="containsText" dxfId="400" priority="825" operator="containsText" text="RAL 1021">
      <formula>NOT(ISERROR(SEARCH("RAL 1021",I413)))</formula>
    </cfRule>
    <cfRule type="containsText" dxfId="399" priority="826" operator="containsText" text="RAL 5015">
      <formula>NOT(ISERROR(SEARCH("RAL 5015",I413)))</formula>
    </cfRule>
  </conditionalFormatting>
  <conditionalFormatting sqref="I415:I416">
    <cfRule type="containsText" dxfId="398" priority="821" operator="containsText" text="RAL 7004">
      <formula>NOT(ISERROR(SEARCH("RAL 7004",I415)))</formula>
    </cfRule>
    <cfRule type="containsText" dxfId="397" priority="822" operator="containsText" text="RAL 1021">
      <formula>NOT(ISERROR(SEARCH("RAL 1021",I415)))</formula>
    </cfRule>
    <cfRule type="containsText" dxfId="396" priority="823" operator="containsText" text="RAL 5015">
      <formula>NOT(ISERROR(SEARCH("RAL 5015",I415)))</formula>
    </cfRule>
  </conditionalFormatting>
  <conditionalFormatting sqref="I419:I422">
    <cfRule type="containsText" dxfId="395" priority="818" operator="containsText" text="RAL 7004">
      <formula>NOT(ISERROR(SEARCH("RAL 7004",I419)))</formula>
    </cfRule>
    <cfRule type="containsText" dxfId="394" priority="819" operator="containsText" text="RAL 1021">
      <formula>NOT(ISERROR(SEARCH("RAL 1021",I419)))</formula>
    </cfRule>
    <cfRule type="containsText" dxfId="393" priority="820" operator="containsText" text="RAL 5015">
      <formula>NOT(ISERROR(SEARCH("RAL 5015",I419)))</formula>
    </cfRule>
  </conditionalFormatting>
  <conditionalFormatting sqref="I417:I418">
    <cfRule type="containsText" dxfId="392" priority="815" operator="containsText" text="RAL 7004">
      <formula>NOT(ISERROR(SEARCH("RAL 7004",I417)))</formula>
    </cfRule>
    <cfRule type="containsText" dxfId="391" priority="816" operator="containsText" text="RAL 1021">
      <formula>NOT(ISERROR(SEARCH("RAL 1021",I417)))</formula>
    </cfRule>
    <cfRule type="containsText" dxfId="390" priority="817" operator="containsText" text="RAL 5015">
      <formula>NOT(ISERROR(SEARCH("RAL 5015",I417)))</formula>
    </cfRule>
  </conditionalFormatting>
  <conditionalFormatting sqref="I423:I437">
    <cfRule type="containsText" dxfId="389" priority="812" operator="containsText" text="RAL 7004">
      <formula>NOT(ISERROR(SEARCH("RAL 7004",I423)))</formula>
    </cfRule>
    <cfRule type="containsText" dxfId="388" priority="813" operator="containsText" text="RAL 1021">
      <formula>NOT(ISERROR(SEARCH("RAL 1021",I423)))</formula>
    </cfRule>
    <cfRule type="containsText" dxfId="387" priority="814" operator="containsText" text="RAL 5015">
      <formula>NOT(ISERROR(SEARCH("RAL 5015",I423)))</formula>
    </cfRule>
  </conditionalFormatting>
  <conditionalFormatting sqref="I438">
    <cfRule type="containsText" dxfId="386" priority="809" operator="containsText" text="RAL 7004">
      <formula>NOT(ISERROR(SEARCH("RAL 7004",I438)))</formula>
    </cfRule>
    <cfRule type="containsText" dxfId="385" priority="810" operator="containsText" text="RAL 1021">
      <formula>NOT(ISERROR(SEARCH("RAL 1021",I438)))</formula>
    </cfRule>
    <cfRule type="containsText" dxfId="384" priority="811" operator="containsText" text="RAL 5015">
      <formula>NOT(ISERROR(SEARCH("RAL 5015",I438)))</formula>
    </cfRule>
  </conditionalFormatting>
  <conditionalFormatting sqref="I439:I440">
    <cfRule type="containsText" dxfId="383" priority="806" operator="containsText" text="RAL 7004">
      <formula>NOT(ISERROR(SEARCH("RAL 7004",I439)))</formula>
    </cfRule>
    <cfRule type="containsText" dxfId="382" priority="807" operator="containsText" text="RAL 1021">
      <formula>NOT(ISERROR(SEARCH("RAL 1021",I439)))</formula>
    </cfRule>
    <cfRule type="containsText" dxfId="381" priority="808" operator="containsText" text="RAL 5015">
      <formula>NOT(ISERROR(SEARCH("RAL 5015",I439)))</formula>
    </cfRule>
  </conditionalFormatting>
  <conditionalFormatting sqref="I441:I446">
    <cfRule type="containsText" dxfId="380" priority="803" operator="containsText" text="RAL 7004">
      <formula>NOT(ISERROR(SEARCH("RAL 7004",I441)))</formula>
    </cfRule>
    <cfRule type="containsText" dxfId="379" priority="804" operator="containsText" text="RAL 1021">
      <formula>NOT(ISERROR(SEARCH("RAL 1021",I441)))</formula>
    </cfRule>
    <cfRule type="containsText" dxfId="378" priority="805" operator="containsText" text="RAL 5015">
      <formula>NOT(ISERROR(SEARCH("RAL 5015",I441)))</formula>
    </cfRule>
  </conditionalFormatting>
  <conditionalFormatting sqref="I447">
    <cfRule type="containsText" dxfId="377" priority="800" operator="containsText" text="RAL 7004">
      <formula>NOT(ISERROR(SEARCH("RAL 7004",I447)))</formula>
    </cfRule>
    <cfRule type="containsText" dxfId="376" priority="801" operator="containsText" text="RAL 1021">
      <formula>NOT(ISERROR(SEARCH("RAL 1021",I447)))</formula>
    </cfRule>
    <cfRule type="containsText" dxfId="375" priority="802" operator="containsText" text="RAL 5015">
      <formula>NOT(ISERROR(SEARCH("RAL 5015",I447)))</formula>
    </cfRule>
  </conditionalFormatting>
  <conditionalFormatting sqref="I448:I456">
    <cfRule type="containsText" dxfId="374" priority="797" operator="containsText" text="RAL 7004">
      <formula>NOT(ISERROR(SEARCH("RAL 7004",I448)))</formula>
    </cfRule>
    <cfRule type="containsText" dxfId="373" priority="798" operator="containsText" text="RAL 1021">
      <formula>NOT(ISERROR(SEARCH("RAL 1021",I448)))</formula>
    </cfRule>
    <cfRule type="containsText" dxfId="372" priority="799" operator="containsText" text="RAL 5015">
      <formula>NOT(ISERROR(SEARCH("RAL 5015",I448)))</formula>
    </cfRule>
  </conditionalFormatting>
  <conditionalFormatting sqref="I463:I466 I461:K462 I457:I460">
    <cfRule type="containsText" dxfId="371" priority="794" operator="containsText" text="RAL 7004">
      <formula>NOT(ISERROR(SEARCH("RAL 7004",I457)))</formula>
    </cfRule>
    <cfRule type="containsText" dxfId="370" priority="795" operator="containsText" text="RAL 1021">
      <formula>NOT(ISERROR(SEARCH("RAL 1021",I457)))</formula>
    </cfRule>
    <cfRule type="containsText" dxfId="369" priority="796" operator="containsText" text="RAL 5015">
      <formula>NOT(ISERROR(SEARCH("RAL 5015",I457)))</formula>
    </cfRule>
  </conditionalFormatting>
  <conditionalFormatting sqref="I467:I475">
    <cfRule type="containsText" dxfId="368" priority="791" operator="containsText" text="RAL 7004">
      <formula>NOT(ISERROR(SEARCH("RAL 7004",I467)))</formula>
    </cfRule>
    <cfRule type="containsText" dxfId="367" priority="792" operator="containsText" text="RAL 1021">
      <formula>NOT(ISERROR(SEARCH("RAL 1021",I467)))</formula>
    </cfRule>
    <cfRule type="containsText" dxfId="366" priority="793" operator="containsText" text="RAL 5015">
      <formula>NOT(ISERROR(SEARCH("RAL 5015",I467)))</formula>
    </cfRule>
  </conditionalFormatting>
  <conditionalFormatting sqref="I476:I477">
    <cfRule type="containsText" dxfId="365" priority="788" operator="containsText" text="RAL 7004">
      <formula>NOT(ISERROR(SEARCH("RAL 7004",I476)))</formula>
    </cfRule>
    <cfRule type="containsText" dxfId="364" priority="789" operator="containsText" text="RAL 1021">
      <formula>NOT(ISERROR(SEARCH("RAL 1021",I476)))</formula>
    </cfRule>
    <cfRule type="containsText" dxfId="363" priority="790" operator="containsText" text="RAL 5015">
      <formula>NOT(ISERROR(SEARCH("RAL 5015",I476)))</formula>
    </cfRule>
  </conditionalFormatting>
  <conditionalFormatting sqref="I478">
    <cfRule type="containsText" dxfId="362" priority="785" operator="containsText" text="RAL 7004">
      <formula>NOT(ISERROR(SEARCH("RAL 7004",I478)))</formula>
    </cfRule>
    <cfRule type="containsText" dxfId="361" priority="786" operator="containsText" text="RAL 1021">
      <formula>NOT(ISERROR(SEARCH("RAL 1021",I478)))</formula>
    </cfRule>
    <cfRule type="containsText" dxfId="360" priority="787" operator="containsText" text="RAL 5015">
      <formula>NOT(ISERROR(SEARCH("RAL 5015",I478)))</formula>
    </cfRule>
  </conditionalFormatting>
  <conditionalFormatting sqref="I479:I514">
    <cfRule type="containsText" dxfId="359" priority="782" operator="containsText" text="RAL 7004">
      <formula>NOT(ISERROR(SEARCH("RAL 7004",I479)))</formula>
    </cfRule>
    <cfRule type="containsText" dxfId="358" priority="783" operator="containsText" text="RAL 1021">
      <formula>NOT(ISERROR(SEARCH("RAL 1021",I479)))</formula>
    </cfRule>
    <cfRule type="containsText" dxfId="357" priority="784" operator="containsText" text="RAL 5015">
      <formula>NOT(ISERROR(SEARCH("RAL 5015",I479)))</formula>
    </cfRule>
  </conditionalFormatting>
  <conditionalFormatting sqref="I515:I522">
    <cfRule type="containsText" dxfId="356" priority="775" operator="containsText" text="RAL 7004">
      <formula>NOT(ISERROR(SEARCH("RAL 7004",I515)))</formula>
    </cfRule>
    <cfRule type="containsText" dxfId="355" priority="776" operator="containsText" text="RAL 1021">
      <formula>NOT(ISERROR(SEARCH("RAL 1021",I515)))</formula>
    </cfRule>
    <cfRule type="containsText" dxfId="354" priority="777" operator="containsText" text="RAL 5015">
      <formula>NOT(ISERROR(SEARCH("RAL 5015",I515)))</formula>
    </cfRule>
  </conditionalFormatting>
  <conditionalFormatting sqref="I523:I569">
    <cfRule type="containsText" dxfId="353" priority="748" operator="containsText" text="RAL 7004">
      <formula>NOT(ISERROR(SEARCH("RAL 7004",I523)))</formula>
    </cfRule>
    <cfRule type="containsText" dxfId="352" priority="749" operator="containsText" text="RAL 1021">
      <formula>NOT(ISERROR(SEARCH("RAL 1021",I523)))</formula>
    </cfRule>
    <cfRule type="containsText" dxfId="351" priority="750" operator="containsText" text="RAL 5015">
      <formula>NOT(ISERROR(SEARCH("RAL 5015",I523)))</formula>
    </cfRule>
  </conditionalFormatting>
  <conditionalFormatting sqref="I571">
    <cfRule type="containsText" dxfId="350" priority="745" operator="containsText" text="RAL 7004">
      <formula>NOT(ISERROR(SEARCH("RAL 7004",I571)))</formula>
    </cfRule>
    <cfRule type="containsText" dxfId="349" priority="746" operator="containsText" text="RAL 1021">
      <formula>NOT(ISERROR(SEARCH("RAL 1021",I571)))</formula>
    </cfRule>
    <cfRule type="containsText" dxfId="348" priority="747" operator="containsText" text="RAL 5015">
      <formula>NOT(ISERROR(SEARCH("RAL 5015",I571)))</formula>
    </cfRule>
  </conditionalFormatting>
  <conditionalFormatting sqref="I570">
    <cfRule type="containsText" dxfId="347" priority="742" operator="containsText" text="RAL 7004">
      <formula>NOT(ISERROR(SEARCH("RAL 7004",I570)))</formula>
    </cfRule>
    <cfRule type="containsText" dxfId="346" priority="743" operator="containsText" text="RAL 1021">
      <formula>NOT(ISERROR(SEARCH("RAL 1021",I570)))</formula>
    </cfRule>
    <cfRule type="containsText" dxfId="345" priority="744" operator="containsText" text="RAL 5015">
      <formula>NOT(ISERROR(SEARCH("RAL 5015",I570)))</formula>
    </cfRule>
  </conditionalFormatting>
  <conditionalFormatting sqref="I572:I575">
    <cfRule type="containsText" dxfId="344" priority="739" operator="containsText" text="RAL 7004">
      <formula>NOT(ISERROR(SEARCH("RAL 7004",I572)))</formula>
    </cfRule>
    <cfRule type="containsText" dxfId="343" priority="740" operator="containsText" text="RAL 1021">
      <formula>NOT(ISERROR(SEARCH("RAL 1021",I572)))</formula>
    </cfRule>
    <cfRule type="containsText" dxfId="342" priority="741" operator="containsText" text="RAL 5015">
      <formula>NOT(ISERROR(SEARCH("RAL 5015",I572)))</formula>
    </cfRule>
  </conditionalFormatting>
  <conditionalFormatting sqref="I576:I581">
    <cfRule type="containsText" dxfId="341" priority="736" operator="containsText" text="RAL 7004">
      <formula>NOT(ISERROR(SEARCH("RAL 7004",I576)))</formula>
    </cfRule>
    <cfRule type="containsText" dxfId="340" priority="737" operator="containsText" text="RAL 1021">
      <formula>NOT(ISERROR(SEARCH("RAL 1021",I576)))</formula>
    </cfRule>
    <cfRule type="containsText" dxfId="339" priority="738" operator="containsText" text="RAL 5015">
      <formula>NOT(ISERROR(SEARCH("RAL 5015",I576)))</formula>
    </cfRule>
  </conditionalFormatting>
  <conditionalFormatting sqref="I582:I602">
    <cfRule type="containsText" dxfId="338" priority="733" operator="containsText" text="RAL 7004">
      <formula>NOT(ISERROR(SEARCH("RAL 7004",I582)))</formula>
    </cfRule>
    <cfRule type="containsText" dxfId="337" priority="734" operator="containsText" text="RAL 1021">
      <formula>NOT(ISERROR(SEARCH("RAL 1021",I582)))</formula>
    </cfRule>
    <cfRule type="containsText" dxfId="336" priority="735" operator="containsText" text="RAL 5015">
      <formula>NOT(ISERROR(SEARCH("RAL 5015",I582)))</formula>
    </cfRule>
  </conditionalFormatting>
  <conditionalFormatting sqref="I603:I610">
    <cfRule type="containsText" dxfId="335" priority="730" operator="containsText" text="RAL 7004">
      <formula>NOT(ISERROR(SEARCH("RAL 7004",I603)))</formula>
    </cfRule>
    <cfRule type="containsText" dxfId="334" priority="731" operator="containsText" text="RAL 1021">
      <formula>NOT(ISERROR(SEARCH("RAL 1021",I603)))</formula>
    </cfRule>
    <cfRule type="containsText" dxfId="333" priority="732" operator="containsText" text="RAL 5015">
      <formula>NOT(ISERROR(SEARCH("RAL 5015",I603)))</formula>
    </cfRule>
  </conditionalFormatting>
  <conditionalFormatting sqref="L411:L480">
    <cfRule type="cellIs" dxfId="332" priority="729" operator="greaterThan">
      <formula>0</formula>
    </cfRule>
  </conditionalFormatting>
  <conditionalFormatting sqref="L514:L515 L518:L610 L482:L512">
    <cfRule type="cellIs" dxfId="331" priority="728" operator="greaterThan">
      <formula>0</formula>
    </cfRule>
  </conditionalFormatting>
  <conditionalFormatting sqref="L481">
    <cfRule type="cellIs" dxfId="330" priority="727" operator="greaterThan">
      <formula>0</formula>
    </cfRule>
  </conditionalFormatting>
  <conditionalFormatting sqref="L516">
    <cfRule type="cellIs" dxfId="329" priority="726" operator="greaterThan">
      <formula>0</formula>
    </cfRule>
  </conditionalFormatting>
  <conditionalFormatting sqref="L513">
    <cfRule type="cellIs" dxfId="328" priority="725" operator="greaterThan">
      <formula>0</formula>
    </cfRule>
  </conditionalFormatting>
  <conditionalFormatting sqref="L517">
    <cfRule type="cellIs" dxfId="327" priority="724" operator="greaterThan">
      <formula>0</formula>
    </cfRule>
  </conditionalFormatting>
  <conditionalFormatting sqref="J628:K683 J615:K626 I612:K612">
    <cfRule type="containsText" dxfId="326" priority="718" operator="containsText" text="RAL 7004">
      <formula>NOT(ISERROR(SEARCH("RAL 7004",I612)))</formula>
    </cfRule>
    <cfRule type="containsText" dxfId="325" priority="719" operator="containsText" text="RAL 1021">
      <formula>NOT(ISERROR(SEARCH("RAL 1021",I612)))</formula>
    </cfRule>
    <cfRule type="containsText" dxfId="324" priority="720" operator="containsText" text="RAL 5015">
      <formula>NOT(ISERROR(SEARCH("RAL 5015",I612)))</formula>
    </cfRule>
  </conditionalFormatting>
  <conditionalFormatting sqref="I613:K614">
    <cfRule type="containsText" dxfId="323" priority="706" operator="containsText" text="RAL 7004">
      <formula>NOT(ISERROR(SEARCH("RAL 7004",I613)))</formula>
    </cfRule>
    <cfRule type="containsText" dxfId="322" priority="707" operator="containsText" text="RAL 1021">
      <formula>NOT(ISERROR(SEARCH("RAL 1021",I613)))</formula>
    </cfRule>
    <cfRule type="containsText" dxfId="321" priority="708" operator="containsText" text="RAL 5015">
      <formula>NOT(ISERROR(SEARCH("RAL 5015",I613)))</formula>
    </cfRule>
  </conditionalFormatting>
  <conditionalFormatting sqref="I615:I616">
    <cfRule type="containsText" dxfId="320" priority="700" operator="containsText" text="RAL 7004">
      <formula>NOT(ISERROR(SEARCH("RAL 7004",I615)))</formula>
    </cfRule>
    <cfRule type="containsText" dxfId="319" priority="701" operator="containsText" text="RAL 1021">
      <formula>NOT(ISERROR(SEARCH("RAL 1021",I615)))</formula>
    </cfRule>
    <cfRule type="containsText" dxfId="318" priority="702" operator="containsText" text="RAL 5015">
      <formula>NOT(ISERROR(SEARCH("RAL 5015",I615)))</formula>
    </cfRule>
  </conditionalFormatting>
  <conditionalFormatting sqref="I618">
    <cfRule type="containsText" dxfId="317" priority="697" operator="containsText" text="RAL 7004">
      <formula>NOT(ISERROR(SEARCH("RAL 7004",I618)))</formula>
    </cfRule>
    <cfRule type="containsText" dxfId="316" priority="698" operator="containsText" text="RAL 1021">
      <formula>NOT(ISERROR(SEARCH("RAL 1021",I618)))</formula>
    </cfRule>
    <cfRule type="containsText" dxfId="315" priority="699" operator="containsText" text="RAL 5015">
      <formula>NOT(ISERROR(SEARCH("RAL 5015",I618)))</formula>
    </cfRule>
  </conditionalFormatting>
  <conditionalFormatting sqref="I619">
    <cfRule type="containsText" dxfId="314" priority="694" operator="containsText" text="RAL 7004">
      <formula>NOT(ISERROR(SEARCH("RAL 7004",I619)))</formula>
    </cfRule>
    <cfRule type="containsText" dxfId="313" priority="695" operator="containsText" text="RAL 1021">
      <formula>NOT(ISERROR(SEARCH("RAL 1021",I619)))</formula>
    </cfRule>
    <cfRule type="containsText" dxfId="312" priority="696" operator="containsText" text="RAL 5015">
      <formula>NOT(ISERROR(SEARCH("RAL 5015",I619)))</formula>
    </cfRule>
  </conditionalFormatting>
  <conditionalFormatting sqref="I617">
    <cfRule type="containsText" dxfId="311" priority="691" operator="containsText" text="RAL 7004">
      <formula>NOT(ISERROR(SEARCH("RAL 7004",I617)))</formula>
    </cfRule>
    <cfRule type="containsText" dxfId="310" priority="692" operator="containsText" text="RAL 1021">
      <formula>NOT(ISERROR(SEARCH("RAL 1021",I617)))</formula>
    </cfRule>
    <cfRule type="containsText" dxfId="309" priority="693" operator="containsText" text="RAL 5015">
      <formula>NOT(ISERROR(SEARCH("RAL 5015",I617)))</formula>
    </cfRule>
  </conditionalFormatting>
  <conditionalFormatting sqref="I620">
    <cfRule type="containsText" dxfId="308" priority="688" operator="containsText" text="RAL 7004">
      <formula>NOT(ISERROR(SEARCH("RAL 7004",I620)))</formula>
    </cfRule>
    <cfRule type="containsText" dxfId="307" priority="689" operator="containsText" text="RAL 1021">
      <formula>NOT(ISERROR(SEARCH("RAL 1021",I620)))</formula>
    </cfRule>
    <cfRule type="containsText" dxfId="306" priority="690" operator="containsText" text="RAL 5015">
      <formula>NOT(ISERROR(SEARCH("RAL 5015",I620)))</formula>
    </cfRule>
  </conditionalFormatting>
  <conditionalFormatting sqref="I621">
    <cfRule type="containsText" dxfId="305" priority="682" operator="containsText" text="RAL 7004">
      <formula>NOT(ISERROR(SEARCH("RAL 7004",I621)))</formula>
    </cfRule>
    <cfRule type="containsText" dxfId="304" priority="683" operator="containsText" text="RAL 1021">
      <formula>NOT(ISERROR(SEARCH("RAL 1021",I621)))</formula>
    </cfRule>
    <cfRule type="containsText" dxfId="303" priority="684" operator="containsText" text="RAL 5015">
      <formula>NOT(ISERROR(SEARCH("RAL 5015",I621)))</formula>
    </cfRule>
  </conditionalFormatting>
  <conditionalFormatting sqref="I622">
    <cfRule type="containsText" dxfId="302" priority="676" operator="containsText" text="RAL 7004">
      <formula>NOT(ISERROR(SEARCH("RAL 7004",I622)))</formula>
    </cfRule>
    <cfRule type="containsText" dxfId="301" priority="677" operator="containsText" text="RAL 1021">
      <formula>NOT(ISERROR(SEARCH("RAL 1021",I622)))</formula>
    </cfRule>
    <cfRule type="containsText" dxfId="300" priority="678" operator="containsText" text="RAL 5015">
      <formula>NOT(ISERROR(SEARCH("RAL 5015",I622)))</formula>
    </cfRule>
  </conditionalFormatting>
  <conditionalFormatting sqref="I623:I624">
    <cfRule type="containsText" dxfId="299" priority="670" operator="containsText" text="RAL 7004">
      <formula>NOT(ISERROR(SEARCH("RAL 7004",I623)))</formula>
    </cfRule>
    <cfRule type="containsText" dxfId="298" priority="671" operator="containsText" text="RAL 1021">
      <formula>NOT(ISERROR(SEARCH("RAL 1021",I623)))</formula>
    </cfRule>
    <cfRule type="containsText" dxfId="297" priority="672" operator="containsText" text="RAL 5015">
      <formula>NOT(ISERROR(SEARCH("RAL 5015",I623)))</formula>
    </cfRule>
  </conditionalFormatting>
  <conditionalFormatting sqref="I628:I629 I627:K627 I625:I626">
    <cfRule type="containsText" dxfId="296" priority="664" operator="containsText" text="RAL 7004">
      <formula>NOT(ISERROR(SEARCH("RAL 7004",I625)))</formula>
    </cfRule>
    <cfRule type="containsText" dxfId="295" priority="665" operator="containsText" text="RAL 1021">
      <formula>NOT(ISERROR(SEARCH("RAL 1021",I625)))</formula>
    </cfRule>
    <cfRule type="containsText" dxfId="294" priority="666" operator="containsText" text="RAL 5015">
      <formula>NOT(ISERROR(SEARCH("RAL 5015",I625)))</formula>
    </cfRule>
  </conditionalFormatting>
  <conditionalFormatting sqref="I630">
    <cfRule type="containsText" dxfId="293" priority="658" operator="containsText" text="RAL 7004">
      <formula>NOT(ISERROR(SEARCH("RAL 7004",I630)))</formula>
    </cfRule>
    <cfRule type="containsText" dxfId="292" priority="659" operator="containsText" text="RAL 1021">
      <formula>NOT(ISERROR(SEARCH("RAL 1021",I630)))</formula>
    </cfRule>
    <cfRule type="containsText" dxfId="291" priority="660" operator="containsText" text="RAL 5015">
      <formula>NOT(ISERROR(SEARCH("RAL 5015",I630)))</formula>
    </cfRule>
  </conditionalFormatting>
  <conditionalFormatting sqref="I631:I651">
    <cfRule type="containsText" dxfId="290" priority="651" operator="containsText" text="RAL 7004">
      <formula>NOT(ISERROR(SEARCH("RAL 7004",I631)))</formula>
    </cfRule>
    <cfRule type="containsText" dxfId="289" priority="652" operator="containsText" text="RAL 1021">
      <formula>NOT(ISERROR(SEARCH("RAL 1021",I631)))</formula>
    </cfRule>
    <cfRule type="containsText" dxfId="288" priority="653" operator="containsText" text="RAL 5015">
      <formula>NOT(ISERROR(SEARCH("RAL 5015",I631)))</formula>
    </cfRule>
  </conditionalFormatting>
  <conditionalFormatting sqref="I652:I654">
    <cfRule type="containsText" dxfId="287" priority="644" operator="containsText" text="RAL 7004">
      <formula>NOT(ISERROR(SEARCH("RAL 7004",I652)))</formula>
    </cfRule>
    <cfRule type="containsText" dxfId="286" priority="645" operator="containsText" text="RAL 1021">
      <formula>NOT(ISERROR(SEARCH("RAL 1021",I652)))</formula>
    </cfRule>
    <cfRule type="containsText" dxfId="285" priority="646" operator="containsText" text="RAL 5015">
      <formula>NOT(ISERROR(SEARCH("RAL 5015",I652)))</formula>
    </cfRule>
  </conditionalFormatting>
  <conditionalFormatting sqref="I655:I662">
    <cfRule type="containsText" dxfId="284" priority="605" operator="containsText" text="RAL 7004">
      <formula>NOT(ISERROR(SEARCH("RAL 7004",I655)))</formula>
    </cfRule>
    <cfRule type="containsText" dxfId="283" priority="606" operator="containsText" text="RAL 1021">
      <formula>NOT(ISERROR(SEARCH("RAL 1021",I655)))</formula>
    </cfRule>
    <cfRule type="containsText" dxfId="282" priority="607" operator="containsText" text="RAL 5015">
      <formula>NOT(ISERROR(SEARCH("RAL 5015",I655)))</formula>
    </cfRule>
  </conditionalFormatting>
  <conditionalFormatting sqref="I663">
    <cfRule type="containsText" dxfId="281" priority="593" operator="containsText" text="RAL 7004">
      <formula>NOT(ISERROR(SEARCH("RAL 7004",I663)))</formula>
    </cfRule>
    <cfRule type="containsText" dxfId="280" priority="594" operator="containsText" text="RAL 1021">
      <formula>NOT(ISERROR(SEARCH("RAL 1021",I663)))</formula>
    </cfRule>
    <cfRule type="containsText" dxfId="279" priority="595" operator="containsText" text="RAL 5015">
      <formula>NOT(ISERROR(SEARCH("RAL 5015",I663)))</formula>
    </cfRule>
  </conditionalFormatting>
  <conditionalFormatting sqref="I664:I667">
    <cfRule type="containsText" dxfId="278" priority="590" operator="containsText" text="RAL 7004">
      <formula>NOT(ISERROR(SEARCH("RAL 7004",I664)))</formula>
    </cfRule>
    <cfRule type="containsText" dxfId="277" priority="591" operator="containsText" text="RAL 1021">
      <formula>NOT(ISERROR(SEARCH("RAL 1021",I664)))</formula>
    </cfRule>
    <cfRule type="containsText" dxfId="276" priority="592" operator="containsText" text="RAL 5015">
      <formula>NOT(ISERROR(SEARCH("RAL 5015",I664)))</formula>
    </cfRule>
  </conditionalFormatting>
  <conditionalFormatting sqref="I668:I674">
    <cfRule type="containsText" dxfId="275" priority="587" operator="containsText" text="RAL 7004">
      <formula>NOT(ISERROR(SEARCH("RAL 7004",I668)))</formula>
    </cfRule>
    <cfRule type="containsText" dxfId="274" priority="588" operator="containsText" text="RAL 1021">
      <formula>NOT(ISERROR(SEARCH("RAL 1021",I668)))</formula>
    </cfRule>
    <cfRule type="containsText" dxfId="273" priority="589" operator="containsText" text="RAL 5015">
      <formula>NOT(ISERROR(SEARCH("RAL 5015",I668)))</formula>
    </cfRule>
  </conditionalFormatting>
  <conditionalFormatting sqref="I675:I677">
    <cfRule type="containsText" dxfId="272" priority="584" operator="containsText" text="RAL 7004">
      <formula>NOT(ISERROR(SEARCH("RAL 7004",I675)))</formula>
    </cfRule>
    <cfRule type="containsText" dxfId="271" priority="585" operator="containsText" text="RAL 1021">
      <formula>NOT(ISERROR(SEARCH("RAL 1021",I675)))</formula>
    </cfRule>
    <cfRule type="containsText" dxfId="270" priority="586" operator="containsText" text="RAL 5015">
      <formula>NOT(ISERROR(SEARCH("RAL 5015",I675)))</formula>
    </cfRule>
  </conditionalFormatting>
  <conditionalFormatting sqref="I678:I683">
    <cfRule type="containsText" dxfId="269" priority="581" operator="containsText" text="RAL 7004">
      <formula>NOT(ISERROR(SEARCH("RAL 7004",I678)))</formula>
    </cfRule>
    <cfRule type="containsText" dxfId="268" priority="582" operator="containsText" text="RAL 1021">
      <formula>NOT(ISERROR(SEARCH("RAL 1021",I678)))</formula>
    </cfRule>
    <cfRule type="containsText" dxfId="267" priority="583" operator="containsText" text="RAL 5015">
      <formula>NOT(ISERROR(SEARCH("RAL 5015",I678)))</formula>
    </cfRule>
  </conditionalFormatting>
  <conditionalFormatting sqref="L666:L683">
    <cfRule type="containsText" dxfId="266" priority="577" operator="containsText" text="RAL 7004">
      <formula>NOT(ISERROR(SEARCH("RAL 7004",L666)))</formula>
    </cfRule>
    <cfRule type="containsText" dxfId="265" priority="578" operator="containsText" text="RAL 1021">
      <formula>NOT(ISERROR(SEARCH("RAL 1021",L666)))</formula>
    </cfRule>
    <cfRule type="containsText" dxfId="264" priority="579" operator="containsText" text="RAL 5015">
      <formula>NOT(ISERROR(SEARCH("RAL 5015",L666)))</formula>
    </cfRule>
  </conditionalFormatting>
  <conditionalFormatting sqref="L655:L683 L651:L652 L612:L649">
    <cfRule type="cellIs" dxfId="263" priority="580" operator="greaterThan">
      <formula>0</formula>
    </cfRule>
  </conditionalFormatting>
  <conditionalFormatting sqref="L612">
    <cfRule type="containsText" dxfId="262" priority="574" operator="containsText" text="RAL 7004">
      <formula>NOT(ISERROR(SEARCH("RAL 7004",L612)))</formula>
    </cfRule>
    <cfRule type="containsText" dxfId="261" priority="575" operator="containsText" text="RAL 1021">
      <formula>NOT(ISERROR(SEARCH("RAL 1021",L612)))</formula>
    </cfRule>
    <cfRule type="containsText" dxfId="260" priority="576" operator="containsText" text="RAL 5015">
      <formula>NOT(ISERROR(SEARCH("RAL 5015",L612)))</formula>
    </cfRule>
  </conditionalFormatting>
  <conditionalFormatting sqref="L613:L614">
    <cfRule type="containsText" dxfId="259" priority="571" operator="containsText" text="RAL 7004">
      <formula>NOT(ISERROR(SEARCH("RAL 7004",L613)))</formula>
    </cfRule>
    <cfRule type="containsText" dxfId="258" priority="572" operator="containsText" text="RAL 1021">
      <formula>NOT(ISERROR(SEARCH("RAL 1021",L613)))</formula>
    </cfRule>
    <cfRule type="containsText" dxfId="257" priority="573" operator="containsText" text="RAL 5015">
      <formula>NOT(ISERROR(SEARCH("RAL 5015",L613)))</formula>
    </cfRule>
  </conditionalFormatting>
  <conditionalFormatting sqref="L615:L620">
    <cfRule type="containsText" dxfId="256" priority="568" operator="containsText" text="RAL 7004">
      <formula>NOT(ISERROR(SEARCH("RAL 7004",L615)))</formula>
    </cfRule>
    <cfRule type="containsText" dxfId="255" priority="569" operator="containsText" text="RAL 1021">
      <formula>NOT(ISERROR(SEARCH("RAL 1021",L615)))</formula>
    </cfRule>
    <cfRule type="containsText" dxfId="254" priority="570" operator="containsText" text="RAL 5015">
      <formula>NOT(ISERROR(SEARCH("RAL 5015",L615)))</formula>
    </cfRule>
  </conditionalFormatting>
  <conditionalFormatting sqref="L621">
    <cfRule type="containsText" dxfId="253" priority="565" operator="containsText" text="RAL 7004">
      <formula>NOT(ISERROR(SEARCH("RAL 7004",L621)))</formula>
    </cfRule>
    <cfRule type="containsText" dxfId="252" priority="566" operator="containsText" text="RAL 1021">
      <formula>NOT(ISERROR(SEARCH("RAL 1021",L621)))</formula>
    </cfRule>
    <cfRule type="containsText" dxfId="251" priority="567" operator="containsText" text="RAL 5015">
      <formula>NOT(ISERROR(SEARCH("RAL 5015",L621)))</formula>
    </cfRule>
  </conditionalFormatting>
  <conditionalFormatting sqref="L622">
    <cfRule type="containsText" dxfId="250" priority="562" operator="containsText" text="RAL 7004">
      <formula>NOT(ISERROR(SEARCH("RAL 7004",L622)))</formula>
    </cfRule>
    <cfRule type="containsText" dxfId="249" priority="563" operator="containsText" text="RAL 1021">
      <formula>NOT(ISERROR(SEARCH("RAL 1021",L622)))</formula>
    </cfRule>
    <cfRule type="containsText" dxfId="248" priority="564" operator="containsText" text="RAL 5015">
      <formula>NOT(ISERROR(SEARCH("RAL 5015",L622)))</formula>
    </cfRule>
  </conditionalFormatting>
  <conditionalFormatting sqref="L623:L627">
    <cfRule type="containsText" dxfId="247" priority="559" operator="containsText" text="RAL 7004">
      <formula>NOT(ISERROR(SEARCH("RAL 7004",L623)))</formula>
    </cfRule>
    <cfRule type="containsText" dxfId="246" priority="560" operator="containsText" text="RAL 1021">
      <formula>NOT(ISERROR(SEARCH("RAL 1021",L623)))</formula>
    </cfRule>
    <cfRule type="containsText" dxfId="245" priority="561" operator="containsText" text="RAL 5015">
      <formula>NOT(ISERROR(SEARCH("RAL 5015",L623)))</formula>
    </cfRule>
  </conditionalFormatting>
  <conditionalFormatting sqref="L628:L629">
    <cfRule type="containsText" dxfId="244" priority="556" operator="containsText" text="RAL 7004">
      <formula>NOT(ISERROR(SEARCH("RAL 7004",L628)))</formula>
    </cfRule>
    <cfRule type="containsText" dxfId="243" priority="557" operator="containsText" text="RAL 1021">
      <formula>NOT(ISERROR(SEARCH("RAL 1021",L628)))</formula>
    </cfRule>
    <cfRule type="containsText" dxfId="242" priority="558" operator="containsText" text="RAL 5015">
      <formula>NOT(ISERROR(SEARCH("RAL 5015",L628)))</formula>
    </cfRule>
  </conditionalFormatting>
  <conditionalFormatting sqref="L630">
    <cfRule type="containsText" dxfId="241" priority="553" operator="containsText" text="RAL 7004">
      <formula>NOT(ISERROR(SEARCH("RAL 7004",L630)))</formula>
    </cfRule>
    <cfRule type="containsText" dxfId="240" priority="554" operator="containsText" text="RAL 1021">
      <formula>NOT(ISERROR(SEARCH("RAL 1021",L630)))</formula>
    </cfRule>
    <cfRule type="containsText" dxfId="239" priority="555" operator="containsText" text="RAL 5015">
      <formula>NOT(ISERROR(SEARCH("RAL 5015",L630)))</formula>
    </cfRule>
  </conditionalFormatting>
  <conditionalFormatting sqref="L651:L652 L631:L649">
    <cfRule type="containsText" dxfId="238" priority="550" operator="containsText" text="RAL 7004">
      <formula>NOT(ISERROR(SEARCH("RAL 7004",L631)))</formula>
    </cfRule>
    <cfRule type="containsText" dxfId="237" priority="551" operator="containsText" text="RAL 1021">
      <formula>NOT(ISERROR(SEARCH("RAL 1021",L631)))</formula>
    </cfRule>
    <cfRule type="containsText" dxfId="236" priority="552" operator="containsText" text="RAL 5015">
      <formula>NOT(ISERROR(SEARCH("RAL 5015",L631)))</formula>
    </cfRule>
  </conditionalFormatting>
  <conditionalFormatting sqref="L653">
    <cfRule type="cellIs" dxfId="235" priority="549" operator="greaterThan">
      <formula>0</formula>
    </cfRule>
  </conditionalFormatting>
  <conditionalFormatting sqref="L653">
    <cfRule type="containsText" dxfId="234" priority="546" operator="containsText" text="RAL 7004">
      <formula>NOT(ISERROR(SEARCH("RAL 7004",L653)))</formula>
    </cfRule>
    <cfRule type="containsText" dxfId="233" priority="547" operator="containsText" text="RAL 1021">
      <formula>NOT(ISERROR(SEARCH("RAL 1021",L653)))</formula>
    </cfRule>
    <cfRule type="containsText" dxfId="232" priority="548" operator="containsText" text="RAL 5015">
      <formula>NOT(ISERROR(SEARCH("RAL 5015",L653)))</formula>
    </cfRule>
  </conditionalFormatting>
  <conditionalFormatting sqref="L650">
    <cfRule type="cellIs" dxfId="231" priority="545" operator="greaterThan">
      <formula>0</formula>
    </cfRule>
  </conditionalFormatting>
  <conditionalFormatting sqref="L650">
    <cfRule type="containsText" dxfId="230" priority="542" operator="containsText" text="RAL 7004">
      <formula>NOT(ISERROR(SEARCH("RAL 7004",L650)))</formula>
    </cfRule>
    <cfRule type="containsText" dxfId="229" priority="543" operator="containsText" text="RAL 1021">
      <formula>NOT(ISERROR(SEARCH("RAL 1021",L650)))</formula>
    </cfRule>
    <cfRule type="containsText" dxfId="228" priority="544" operator="containsText" text="RAL 5015">
      <formula>NOT(ISERROR(SEARCH("RAL 5015",L650)))</formula>
    </cfRule>
  </conditionalFormatting>
  <conditionalFormatting sqref="L654">
    <cfRule type="cellIs" dxfId="227" priority="541" operator="greaterThan">
      <formula>0</formula>
    </cfRule>
  </conditionalFormatting>
  <conditionalFormatting sqref="L654">
    <cfRule type="containsText" dxfId="226" priority="538" operator="containsText" text="RAL 7004">
      <formula>NOT(ISERROR(SEARCH("RAL 7004",L654)))</formula>
    </cfRule>
    <cfRule type="containsText" dxfId="225" priority="539" operator="containsText" text="RAL 1021">
      <formula>NOT(ISERROR(SEARCH("RAL 1021",L654)))</formula>
    </cfRule>
    <cfRule type="containsText" dxfId="224" priority="540" operator="containsText" text="RAL 5015">
      <formula>NOT(ISERROR(SEARCH("RAL 5015",L654)))</formula>
    </cfRule>
  </conditionalFormatting>
  <conditionalFormatting sqref="L655">
    <cfRule type="containsText" dxfId="223" priority="535" operator="containsText" text="RAL 7004">
      <formula>NOT(ISERROR(SEARCH("RAL 7004",L655)))</formula>
    </cfRule>
    <cfRule type="containsText" dxfId="222" priority="536" operator="containsText" text="RAL 1021">
      <formula>NOT(ISERROR(SEARCH("RAL 1021",L655)))</formula>
    </cfRule>
    <cfRule type="containsText" dxfId="221" priority="537" operator="containsText" text="RAL 5015">
      <formula>NOT(ISERROR(SEARCH("RAL 5015",L655)))</formula>
    </cfRule>
  </conditionalFormatting>
  <conditionalFormatting sqref="L656:L660">
    <cfRule type="containsText" dxfId="220" priority="532" operator="containsText" text="RAL 7004">
      <formula>NOT(ISERROR(SEARCH("RAL 7004",L656)))</formula>
    </cfRule>
    <cfRule type="containsText" dxfId="219" priority="533" operator="containsText" text="RAL 1021">
      <formula>NOT(ISERROR(SEARCH("RAL 1021",L656)))</formula>
    </cfRule>
    <cfRule type="containsText" dxfId="218" priority="534" operator="containsText" text="RAL 5015">
      <formula>NOT(ISERROR(SEARCH("RAL 5015",L656)))</formula>
    </cfRule>
  </conditionalFormatting>
  <conditionalFormatting sqref="L661:L665">
    <cfRule type="containsText" dxfId="217" priority="529" operator="containsText" text="RAL 7004">
      <formula>NOT(ISERROR(SEARCH("RAL 7004",L661)))</formula>
    </cfRule>
    <cfRule type="containsText" dxfId="216" priority="530" operator="containsText" text="RAL 1021">
      <formula>NOT(ISERROR(SEARCH("RAL 1021",L661)))</formula>
    </cfRule>
    <cfRule type="containsText" dxfId="215" priority="531" operator="containsText" text="RAL 5015">
      <formula>NOT(ISERROR(SEARCH("RAL 5015",L661)))</formula>
    </cfRule>
  </conditionalFormatting>
  <conditionalFormatting sqref="J701:K756 J688:K699 I685:K685">
    <cfRule type="containsText" dxfId="214" priority="522" operator="containsText" text="RAL 7004">
      <formula>NOT(ISERROR(SEARCH("RAL 7004",I685)))</formula>
    </cfRule>
    <cfRule type="containsText" dxfId="213" priority="523" operator="containsText" text="RAL 1021">
      <formula>NOT(ISERROR(SEARCH("RAL 1021",I685)))</formula>
    </cfRule>
    <cfRule type="containsText" dxfId="212" priority="524" operator="containsText" text="RAL 5015">
      <formula>NOT(ISERROR(SEARCH("RAL 5015",I685)))</formula>
    </cfRule>
  </conditionalFormatting>
  <conditionalFormatting sqref="I686:K687">
    <cfRule type="containsText" dxfId="211" priority="507" operator="containsText" text="RAL 7004">
      <formula>NOT(ISERROR(SEARCH("RAL 7004",I686)))</formula>
    </cfRule>
    <cfRule type="containsText" dxfId="210" priority="508" operator="containsText" text="RAL 1021">
      <formula>NOT(ISERROR(SEARCH("RAL 1021",I686)))</formula>
    </cfRule>
    <cfRule type="containsText" dxfId="209" priority="509" operator="containsText" text="RAL 5015">
      <formula>NOT(ISERROR(SEARCH("RAL 5015",I686)))</formula>
    </cfRule>
  </conditionalFormatting>
  <conditionalFormatting sqref="I688:I689">
    <cfRule type="containsText" dxfId="208" priority="498" operator="containsText" text="RAL 7004">
      <formula>NOT(ISERROR(SEARCH("RAL 7004",I688)))</formula>
    </cfRule>
    <cfRule type="containsText" dxfId="207" priority="499" operator="containsText" text="RAL 1021">
      <formula>NOT(ISERROR(SEARCH("RAL 1021",I688)))</formula>
    </cfRule>
    <cfRule type="containsText" dxfId="206" priority="500" operator="containsText" text="RAL 5015">
      <formula>NOT(ISERROR(SEARCH("RAL 5015",I688)))</formula>
    </cfRule>
  </conditionalFormatting>
  <conditionalFormatting sqref="I691:I692">
    <cfRule type="containsText" dxfId="205" priority="495" operator="containsText" text="RAL 7004">
      <formula>NOT(ISERROR(SEARCH("RAL 7004",I691)))</formula>
    </cfRule>
    <cfRule type="containsText" dxfId="204" priority="496" operator="containsText" text="RAL 1021">
      <formula>NOT(ISERROR(SEARCH("RAL 1021",I691)))</formula>
    </cfRule>
    <cfRule type="containsText" dxfId="203" priority="497" operator="containsText" text="RAL 5015">
      <formula>NOT(ISERROR(SEARCH("RAL 5015",I691)))</formula>
    </cfRule>
  </conditionalFormatting>
  <conditionalFormatting sqref="I690">
    <cfRule type="containsText" dxfId="202" priority="492" operator="containsText" text="RAL 7004">
      <formula>NOT(ISERROR(SEARCH("RAL 7004",I690)))</formula>
    </cfRule>
    <cfRule type="containsText" dxfId="201" priority="493" operator="containsText" text="RAL 1021">
      <formula>NOT(ISERROR(SEARCH("RAL 1021",I690)))</formula>
    </cfRule>
    <cfRule type="containsText" dxfId="200" priority="494" operator="containsText" text="RAL 5015">
      <formula>NOT(ISERROR(SEARCH("RAL 5015",I690)))</formula>
    </cfRule>
  </conditionalFormatting>
  <conditionalFormatting sqref="I693">
    <cfRule type="containsText" dxfId="199" priority="489" operator="containsText" text="RAL 7004">
      <formula>NOT(ISERROR(SEARCH("RAL 7004",I693)))</formula>
    </cfRule>
    <cfRule type="containsText" dxfId="198" priority="490" operator="containsText" text="RAL 1021">
      <formula>NOT(ISERROR(SEARCH("RAL 1021",I693)))</formula>
    </cfRule>
    <cfRule type="containsText" dxfId="197" priority="491" operator="containsText" text="RAL 5015">
      <formula>NOT(ISERROR(SEARCH("RAL 5015",I693)))</formula>
    </cfRule>
  </conditionalFormatting>
  <conditionalFormatting sqref="I694">
    <cfRule type="containsText" dxfId="196" priority="480" operator="containsText" text="RAL 7004">
      <formula>NOT(ISERROR(SEARCH("RAL 7004",I694)))</formula>
    </cfRule>
    <cfRule type="containsText" dxfId="195" priority="481" operator="containsText" text="RAL 1021">
      <formula>NOT(ISERROR(SEARCH("RAL 1021",I694)))</formula>
    </cfRule>
    <cfRule type="containsText" dxfId="194" priority="482" operator="containsText" text="RAL 5015">
      <formula>NOT(ISERROR(SEARCH("RAL 5015",I694)))</formula>
    </cfRule>
  </conditionalFormatting>
  <conditionalFormatting sqref="I695">
    <cfRule type="containsText" dxfId="193" priority="471" operator="containsText" text="RAL 7004">
      <formula>NOT(ISERROR(SEARCH("RAL 7004",I695)))</formula>
    </cfRule>
    <cfRule type="containsText" dxfId="192" priority="472" operator="containsText" text="RAL 1021">
      <formula>NOT(ISERROR(SEARCH("RAL 1021",I695)))</formula>
    </cfRule>
    <cfRule type="containsText" dxfId="191" priority="473" operator="containsText" text="RAL 5015">
      <formula>NOT(ISERROR(SEARCH("RAL 5015",I695)))</formula>
    </cfRule>
  </conditionalFormatting>
  <conditionalFormatting sqref="I696:I697">
    <cfRule type="containsText" dxfId="190" priority="462" operator="containsText" text="RAL 7004">
      <formula>NOT(ISERROR(SEARCH("RAL 7004",I696)))</formula>
    </cfRule>
    <cfRule type="containsText" dxfId="189" priority="463" operator="containsText" text="RAL 1021">
      <formula>NOT(ISERROR(SEARCH("RAL 1021",I696)))</formula>
    </cfRule>
    <cfRule type="containsText" dxfId="188" priority="464" operator="containsText" text="RAL 5015">
      <formula>NOT(ISERROR(SEARCH("RAL 5015",I696)))</formula>
    </cfRule>
  </conditionalFormatting>
  <conditionalFormatting sqref="I701:I702 I700:K700 I698:I699">
    <cfRule type="containsText" dxfId="187" priority="453" operator="containsText" text="RAL 7004">
      <formula>NOT(ISERROR(SEARCH("RAL 7004",I698)))</formula>
    </cfRule>
    <cfRule type="containsText" dxfId="186" priority="454" operator="containsText" text="RAL 1021">
      <formula>NOT(ISERROR(SEARCH("RAL 1021",I698)))</formula>
    </cfRule>
    <cfRule type="containsText" dxfId="185" priority="455" operator="containsText" text="RAL 5015">
      <formula>NOT(ISERROR(SEARCH("RAL 5015",I698)))</formula>
    </cfRule>
  </conditionalFormatting>
  <conditionalFormatting sqref="I703">
    <cfRule type="containsText" dxfId="184" priority="444" operator="containsText" text="RAL 7004">
      <formula>NOT(ISERROR(SEARCH("RAL 7004",I703)))</formula>
    </cfRule>
    <cfRule type="containsText" dxfId="183" priority="445" operator="containsText" text="RAL 1021">
      <formula>NOT(ISERROR(SEARCH("RAL 1021",I703)))</formula>
    </cfRule>
    <cfRule type="containsText" dxfId="182" priority="446" operator="containsText" text="RAL 5015">
      <formula>NOT(ISERROR(SEARCH("RAL 5015",I703)))</formula>
    </cfRule>
  </conditionalFormatting>
  <conditionalFormatting sqref="I704:I724">
    <cfRule type="containsText" dxfId="181" priority="434" operator="containsText" text="RAL 7004">
      <formula>NOT(ISERROR(SEARCH("RAL 7004",I704)))</formula>
    </cfRule>
    <cfRule type="containsText" dxfId="180" priority="435" operator="containsText" text="RAL 1021">
      <formula>NOT(ISERROR(SEARCH("RAL 1021",I704)))</formula>
    </cfRule>
    <cfRule type="containsText" dxfId="179" priority="436" operator="containsText" text="RAL 5015">
      <formula>NOT(ISERROR(SEARCH("RAL 5015",I704)))</formula>
    </cfRule>
  </conditionalFormatting>
  <conditionalFormatting sqref="I725:I727">
    <cfRule type="containsText" dxfId="178" priority="424" operator="containsText" text="RAL 7004">
      <formula>NOT(ISERROR(SEARCH("RAL 7004",I725)))</formula>
    </cfRule>
    <cfRule type="containsText" dxfId="177" priority="425" operator="containsText" text="RAL 1021">
      <formula>NOT(ISERROR(SEARCH("RAL 1021",I725)))</formula>
    </cfRule>
    <cfRule type="containsText" dxfId="176" priority="426" operator="containsText" text="RAL 5015">
      <formula>NOT(ISERROR(SEARCH("RAL 5015",I725)))</formula>
    </cfRule>
  </conditionalFormatting>
  <conditionalFormatting sqref="I728:I735">
    <cfRule type="containsText" dxfId="175" priority="373" operator="containsText" text="RAL 7004">
      <formula>NOT(ISERROR(SEARCH("RAL 7004",I728)))</formula>
    </cfRule>
    <cfRule type="containsText" dxfId="174" priority="374" operator="containsText" text="RAL 1021">
      <formula>NOT(ISERROR(SEARCH("RAL 1021",I728)))</formula>
    </cfRule>
    <cfRule type="containsText" dxfId="173" priority="375" operator="containsText" text="RAL 5015">
      <formula>NOT(ISERROR(SEARCH("RAL 5015",I728)))</formula>
    </cfRule>
  </conditionalFormatting>
  <conditionalFormatting sqref="I736">
    <cfRule type="containsText" dxfId="172" priority="352" operator="containsText" text="RAL 7004">
      <formula>NOT(ISERROR(SEARCH("RAL 7004",I736)))</formula>
    </cfRule>
    <cfRule type="containsText" dxfId="171" priority="353" operator="containsText" text="RAL 1021">
      <formula>NOT(ISERROR(SEARCH("RAL 1021",I736)))</formula>
    </cfRule>
    <cfRule type="containsText" dxfId="170" priority="354" operator="containsText" text="RAL 5015">
      <formula>NOT(ISERROR(SEARCH("RAL 5015",I736)))</formula>
    </cfRule>
  </conditionalFormatting>
  <conditionalFormatting sqref="I737:I740">
    <cfRule type="containsText" dxfId="169" priority="349" operator="containsText" text="RAL 7004">
      <formula>NOT(ISERROR(SEARCH("RAL 7004",I737)))</formula>
    </cfRule>
    <cfRule type="containsText" dxfId="168" priority="350" operator="containsText" text="RAL 1021">
      <formula>NOT(ISERROR(SEARCH("RAL 1021",I737)))</formula>
    </cfRule>
    <cfRule type="containsText" dxfId="167" priority="351" operator="containsText" text="RAL 5015">
      <formula>NOT(ISERROR(SEARCH("RAL 5015",I737)))</formula>
    </cfRule>
  </conditionalFormatting>
  <conditionalFormatting sqref="I741:I747">
    <cfRule type="containsText" dxfId="166" priority="346" operator="containsText" text="RAL 7004">
      <formula>NOT(ISERROR(SEARCH("RAL 7004",I741)))</formula>
    </cfRule>
    <cfRule type="containsText" dxfId="165" priority="347" operator="containsText" text="RAL 1021">
      <formula>NOT(ISERROR(SEARCH("RAL 1021",I741)))</formula>
    </cfRule>
    <cfRule type="containsText" dxfId="164" priority="348" operator="containsText" text="RAL 5015">
      <formula>NOT(ISERROR(SEARCH("RAL 5015",I741)))</formula>
    </cfRule>
  </conditionalFormatting>
  <conditionalFormatting sqref="I748:I750">
    <cfRule type="containsText" dxfId="163" priority="343" operator="containsText" text="RAL 7004">
      <formula>NOT(ISERROR(SEARCH("RAL 7004",I748)))</formula>
    </cfRule>
    <cfRule type="containsText" dxfId="162" priority="344" operator="containsText" text="RAL 1021">
      <formula>NOT(ISERROR(SEARCH("RAL 1021",I748)))</formula>
    </cfRule>
    <cfRule type="containsText" dxfId="161" priority="345" operator="containsText" text="RAL 5015">
      <formula>NOT(ISERROR(SEARCH("RAL 5015",I748)))</formula>
    </cfRule>
  </conditionalFormatting>
  <conditionalFormatting sqref="I751:I756">
    <cfRule type="containsText" dxfId="160" priority="340" operator="containsText" text="RAL 7004">
      <formula>NOT(ISERROR(SEARCH("RAL 7004",I751)))</formula>
    </cfRule>
    <cfRule type="containsText" dxfId="159" priority="341" operator="containsText" text="RAL 1021">
      <formula>NOT(ISERROR(SEARCH("RAL 1021",I751)))</formula>
    </cfRule>
    <cfRule type="containsText" dxfId="158" priority="342" operator="containsText" text="RAL 5015">
      <formula>NOT(ISERROR(SEARCH("RAL 5015",I751)))</formula>
    </cfRule>
  </conditionalFormatting>
  <conditionalFormatting sqref="L737:L756">
    <cfRule type="containsText" dxfId="157" priority="336" operator="containsText" text="RAL 7004">
      <formula>NOT(ISERROR(SEARCH("RAL 7004",L737)))</formula>
    </cfRule>
    <cfRule type="containsText" dxfId="156" priority="337" operator="containsText" text="RAL 1021">
      <formula>NOT(ISERROR(SEARCH("RAL 1021",L737)))</formula>
    </cfRule>
    <cfRule type="containsText" dxfId="155" priority="338" operator="containsText" text="RAL 5015">
      <formula>NOT(ISERROR(SEARCH("RAL 5015",L737)))</formula>
    </cfRule>
  </conditionalFormatting>
  <conditionalFormatting sqref="L728:L756 L724:L725 L685:L722">
    <cfRule type="cellIs" dxfId="154" priority="339" operator="greaterThan">
      <formula>0</formula>
    </cfRule>
  </conditionalFormatting>
  <conditionalFormatting sqref="L685">
    <cfRule type="containsText" dxfId="153" priority="333" operator="containsText" text="RAL 7004">
      <formula>NOT(ISERROR(SEARCH("RAL 7004",L685)))</formula>
    </cfRule>
    <cfRule type="containsText" dxfId="152" priority="334" operator="containsText" text="RAL 1021">
      <formula>NOT(ISERROR(SEARCH("RAL 1021",L685)))</formula>
    </cfRule>
    <cfRule type="containsText" dxfId="151" priority="335" operator="containsText" text="RAL 5015">
      <formula>NOT(ISERROR(SEARCH("RAL 5015",L685)))</formula>
    </cfRule>
  </conditionalFormatting>
  <conditionalFormatting sqref="L686:L687">
    <cfRule type="containsText" dxfId="150" priority="330" operator="containsText" text="RAL 7004">
      <formula>NOT(ISERROR(SEARCH("RAL 7004",L686)))</formula>
    </cfRule>
    <cfRule type="containsText" dxfId="149" priority="331" operator="containsText" text="RAL 1021">
      <formula>NOT(ISERROR(SEARCH("RAL 1021",L686)))</formula>
    </cfRule>
    <cfRule type="containsText" dxfId="148" priority="332" operator="containsText" text="RAL 5015">
      <formula>NOT(ISERROR(SEARCH("RAL 5015",L686)))</formula>
    </cfRule>
  </conditionalFormatting>
  <conditionalFormatting sqref="L688:L693">
    <cfRule type="containsText" dxfId="147" priority="327" operator="containsText" text="RAL 7004">
      <formula>NOT(ISERROR(SEARCH("RAL 7004",L688)))</formula>
    </cfRule>
    <cfRule type="containsText" dxfId="146" priority="328" operator="containsText" text="RAL 1021">
      <formula>NOT(ISERROR(SEARCH("RAL 1021",L688)))</formula>
    </cfRule>
    <cfRule type="containsText" dxfId="145" priority="329" operator="containsText" text="RAL 5015">
      <formula>NOT(ISERROR(SEARCH("RAL 5015",L688)))</formula>
    </cfRule>
  </conditionalFormatting>
  <conditionalFormatting sqref="L694">
    <cfRule type="containsText" dxfId="144" priority="324" operator="containsText" text="RAL 7004">
      <formula>NOT(ISERROR(SEARCH("RAL 7004",L694)))</formula>
    </cfRule>
    <cfRule type="containsText" dxfId="143" priority="325" operator="containsText" text="RAL 1021">
      <formula>NOT(ISERROR(SEARCH("RAL 1021",L694)))</formula>
    </cfRule>
    <cfRule type="containsText" dxfId="142" priority="326" operator="containsText" text="RAL 5015">
      <formula>NOT(ISERROR(SEARCH("RAL 5015",L694)))</formula>
    </cfRule>
  </conditionalFormatting>
  <conditionalFormatting sqref="L695">
    <cfRule type="containsText" dxfId="141" priority="321" operator="containsText" text="RAL 7004">
      <formula>NOT(ISERROR(SEARCH("RAL 7004",L695)))</formula>
    </cfRule>
    <cfRule type="containsText" dxfId="140" priority="322" operator="containsText" text="RAL 1021">
      <formula>NOT(ISERROR(SEARCH("RAL 1021",L695)))</formula>
    </cfRule>
    <cfRule type="containsText" dxfId="139" priority="323" operator="containsText" text="RAL 5015">
      <formula>NOT(ISERROR(SEARCH("RAL 5015",L695)))</formula>
    </cfRule>
  </conditionalFormatting>
  <conditionalFormatting sqref="L696:L700">
    <cfRule type="containsText" dxfId="138" priority="318" operator="containsText" text="RAL 7004">
      <formula>NOT(ISERROR(SEARCH("RAL 7004",L696)))</formula>
    </cfRule>
    <cfRule type="containsText" dxfId="137" priority="319" operator="containsText" text="RAL 1021">
      <formula>NOT(ISERROR(SEARCH("RAL 1021",L696)))</formula>
    </cfRule>
    <cfRule type="containsText" dxfId="136" priority="320" operator="containsText" text="RAL 5015">
      <formula>NOT(ISERROR(SEARCH("RAL 5015",L696)))</formula>
    </cfRule>
  </conditionalFormatting>
  <conditionalFormatting sqref="L701:L702">
    <cfRule type="containsText" dxfId="135" priority="315" operator="containsText" text="RAL 7004">
      <formula>NOT(ISERROR(SEARCH("RAL 7004",L701)))</formula>
    </cfRule>
    <cfRule type="containsText" dxfId="134" priority="316" operator="containsText" text="RAL 1021">
      <formula>NOT(ISERROR(SEARCH("RAL 1021",L701)))</formula>
    </cfRule>
    <cfRule type="containsText" dxfId="133" priority="317" operator="containsText" text="RAL 5015">
      <formula>NOT(ISERROR(SEARCH("RAL 5015",L701)))</formula>
    </cfRule>
  </conditionalFormatting>
  <conditionalFormatting sqref="L703">
    <cfRule type="containsText" dxfId="132" priority="312" operator="containsText" text="RAL 7004">
      <formula>NOT(ISERROR(SEARCH("RAL 7004",L703)))</formula>
    </cfRule>
    <cfRule type="containsText" dxfId="131" priority="313" operator="containsText" text="RAL 1021">
      <formula>NOT(ISERROR(SEARCH("RAL 1021",L703)))</formula>
    </cfRule>
    <cfRule type="containsText" dxfId="130" priority="314" operator="containsText" text="RAL 5015">
      <formula>NOT(ISERROR(SEARCH("RAL 5015",L703)))</formula>
    </cfRule>
  </conditionalFormatting>
  <conditionalFormatting sqref="L724:L725 L704:L722">
    <cfRule type="containsText" dxfId="129" priority="309" operator="containsText" text="RAL 7004">
      <formula>NOT(ISERROR(SEARCH("RAL 7004",L704)))</formula>
    </cfRule>
    <cfRule type="containsText" dxfId="128" priority="310" operator="containsText" text="RAL 1021">
      <formula>NOT(ISERROR(SEARCH("RAL 1021",L704)))</formula>
    </cfRule>
    <cfRule type="containsText" dxfId="127" priority="311" operator="containsText" text="RAL 5015">
      <formula>NOT(ISERROR(SEARCH("RAL 5015",L704)))</formula>
    </cfRule>
  </conditionalFormatting>
  <conditionalFormatting sqref="L726">
    <cfRule type="cellIs" dxfId="126" priority="308" operator="greaterThan">
      <formula>0</formula>
    </cfRule>
  </conditionalFormatting>
  <conditionalFormatting sqref="L726">
    <cfRule type="containsText" dxfId="125" priority="305" operator="containsText" text="RAL 7004">
      <formula>NOT(ISERROR(SEARCH("RAL 7004",L726)))</formula>
    </cfRule>
    <cfRule type="containsText" dxfId="124" priority="306" operator="containsText" text="RAL 1021">
      <formula>NOT(ISERROR(SEARCH("RAL 1021",L726)))</formula>
    </cfRule>
    <cfRule type="containsText" dxfId="123" priority="307" operator="containsText" text="RAL 5015">
      <formula>NOT(ISERROR(SEARCH("RAL 5015",L726)))</formula>
    </cfRule>
  </conditionalFormatting>
  <conditionalFormatting sqref="L723">
    <cfRule type="cellIs" dxfId="122" priority="304" operator="greaterThan">
      <formula>0</formula>
    </cfRule>
  </conditionalFormatting>
  <conditionalFormatting sqref="L723">
    <cfRule type="containsText" dxfId="121" priority="301" operator="containsText" text="RAL 7004">
      <formula>NOT(ISERROR(SEARCH("RAL 7004",L723)))</formula>
    </cfRule>
    <cfRule type="containsText" dxfId="120" priority="302" operator="containsText" text="RAL 1021">
      <formula>NOT(ISERROR(SEARCH("RAL 1021",L723)))</formula>
    </cfRule>
    <cfRule type="containsText" dxfId="119" priority="303" operator="containsText" text="RAL 5015">
      <formula>NOT(ISERROR(SEARCH("RAL 5015",L723)))</formula>
    </cfRule>
  </conditionalFormatting>
  <conditionalFormatting sqref="L727">
    <cfRule type="cellIs" dxfId="118" priority="300" operator="greaterThan">
      <formula>0</formula>
    </cfRule>
  </conditionalFormatting>
  <conditionalFormatting sqref="L727">
    <cfRule type="containsText" dxfId="117" priority="297" operator="containsText" text="RAL 7004">
      <formula>NOT(ISERROR(SEARCH("RAL 7004",L727)))</formula>
    </cfRule>
    <cfRule type="containsText" dxfId="116" priority="298" operator="containsText" text="RAL 1021">
      <formula>NOT(ISERROR(SEARCH("RAL 1021",L727)))</formula>
    </cfRule>
    <cfRule type="containsText" dxfId="115" priority="299" operator="containsText" text="RAL 5015">
      <formula>NOT(ISERROR(SEARCH("RAL 5015",L727)))</formula>
    </cfRule>
  </conditionalFormatting>
  <conditionalFormatting sqref="L728">
    <cfRule type="containsText" dxfId="114" priority="294" operator="containsText" text="RAL 7004">
      <formula>NOT(ISERROR(SEARCH("RAL 7004",L728)))</formula>
    </cfRule>
    <cfRule type="containsText" dxfId="113" priority="295" operator="containsText" text="RAL 1021">
      <formula>NOT(ISERROR(SEARCH("RAL 1021",L728)))</formula>
    </cfRule>
    <cfRule type="containsText" dxfId="112" priority="296" operator="containsText" text="RAL 5015">
      <formula>NOT(ISERROR(SEARCH("RAL 5015",L728)))</formula>
    </cfRule>
  </conditionalFormatting>
  <conditionalFormatting sqref="L729:L733">
    <cfRule type="containsText" dxfId="111" priority="291" operator="containsText" text="RAL 7004">
      <formula>NOT(ISERROR(SEARCH("RAL 7004",L729)))</formula>
    </cfRule>
    <cfRule type="containsText" dxfId="110" priority="292" operator="containsText" text="RAL 1021">
      <formula>NOT(ISERROR(SEARCH("RAL 1021",L729)))</formula>
    </cfRule>
    <cfRule type="containsText" dxfId="109" priority="293" operator="containsText" text="RAL 5015">
      <formula>NOT(ISERROR(SEARCH("RAL 5015",L729)))</formula>
    </cfRule>
  </conditionalFormatting>
  <conditionalFormatting sqref="L734:L736">
    <cfRule type="containsText" dxfId="108" priority="288" operator="containsText" text="RAL 7004">
      <formula>NOT(ISERROR(SEARCH("RAL 7004",L734)))</formula>
    </cfRule>
    <cfRule type="containsText" dxfId="107" priority="289" operator="containsText" text="RAL 1021">
      <formula>NOT(ISERROR(SEARCH("RAL 1021",L734)))</formula>
    </cfRule>
    <cfRule type="containsText" dxfId="106" priority="290" operator="containsText" text="RAL 5015">
      <formula>NOT(ISERROR(SEARCH("RAL 5015",L734)))</formula>
    </cfRule>
  </conditionalFormatting>
  <conditionalFormatting sqref="J777:K848 J760:K775 I758:K758">
    <cfRule type="containsText" dxfId="105" priority="280" operator="containsText" text="RAL 7004">
      <formula>NOT(ISERROR(SEARCH("RAL 7004",I758)))</formula>
    </cfRule>
    <cfRule type="containsText" dxfId="104" priority="281" operator="containsText" text="RAL 1021">
      <formula>NOT(ISERROR(SEARCH("RAL 1021",I758)))</formula>
    </cfRule>
    <cfRule type="containsText" dxfId="103" priority="282" operator="containsText" text="RAL 5015">
      <formula>NOT(ISERROR(SEARCH("RAL 5015",I758)))</formula>
    </cfRule>
  </conditionalFormatting>
  <conditionalFormatting sqref="I760 I759:K759">
    <cfRule type="containsText" dxfId="102" priority="262" operator="containsText" text="RAL 7004">
      <formula>NOT(ISERROR(SEARCH("RAL 7004",I759)))</formula>
    </cfRule>
    <cfRule type="containsText" dxfId="101" priority="263" operator="containsText" text="RAL 1021">
      <formula>NOT(ISERROR(SEARCH("RAL 1021",I759)))</formula>
    </cfRule>
    <cfRule type="containsText" dxfId="100" priority="264" operator="containsText" text="RAL 5015">
      <formula>NOT(ISERROR(SEARCH("RAL 5015",I759)))</formula>
    </cfRule>
  </conditionalFormatting>
  <conditionalFormatting sqref="I761:I762">
    <cfRule type="containsText" dxfId="99" priority="250" operator="containsText" text="RAL 7004">
      <formula>NOT(ISERROR(SEARCH("RAL 7004",I761)))</formula>
    </cfRule>
    <cfRule type="containsText" dxfId="98" priority="251" operator="containsText" text="RAL 1021">
      <formula>NOT(ISERROR(SEARCH("RAL 1021",I761)))</formula>
    </cfRule>
    <cfRule type="containsText" dxfId="97" priority="252" operator="containsText" text="RAL 5015">
      <formula>NOT(ISERROR(SEARCH("RAL 5015",I761)))</formula>
    </cfRule>
  </conditionalFormatting>
  <conditionalFormatting sqref="I763">
    <cfRule type="containsText" dxfId="96" priority="247" operator="containsText" text="RAL 7004">
      <formula>NOT(ISERROR(SEARCH("RAL 7004",I763)))</formula>
    </cfRule>
    <cfRule type="containsText" dxfId="95" priority="248" operator="containsText" text="RAL 1021">
      <formula>NOT(ISERROR(SEARCH("RAL 1021",I763)))</formula>
    </cfRule>
    <cfRule type="containsText" dxfId="94" priority="249" operator="containsText" text="RAL 5015">
      <formula>NOT(ISERROR(SEARCH("RAL 5015",I763)))</formula>
    </cfRule>
  </conditionalFormatting>
  <conditionalFormatting sqref="I764:I765">
    <cfRule type="containsText" dxfId="93" priority="235" operator="containsText" text="RAL 7004">
      <formula>NOT(ISERROR(SEARCH("RAL 7004",I764)))</formula>
    </cfRule>
    <cfRule type="containsText" dxfId="92" priority="236" operator="containsText" text="RAL 1021">
      <formula>NOT(ISERROR(SEARCH("RAL 1021",I764)))</formula>
    </cfRule>
    <cfRule type="containsText" dxfId="91" priority="237" operator="containsText" text="RAL 5015">
      <formula>NOT(ISERROR(SEARCH("RAL 5015",I764)))</formula>
    </cfRule>
  </conditionalFormatting>
  <conditionalFormatting sqref="I766:I767">
    <cfRule type="containsText" dxfId="90" priority="232" operator="containsText" text="RAL 7004">
      <formula>NOT(ISERROR(SEARCH("RAL 7004",I766)))</formula>
    </cfRule>
    <cfRule type="containsText" dxfId="89" priority="233" operator="containsText" text="RAL 1021">
      <formula>NOT(ISERROR(SEARCH("RAL 1021",I766)))</formula>
    </cfRule>
    <cfRule type="containsText" dxfId="88" priority="234" operator="containsText" text="RAL 5015">
      <formula>NOT(ISERROR(SEARCH("RAL 5015",I766)))</formula>
    </cfRule>
  </conditionalFormatting>
  <conditionalFormatting sqref="I768:I769">
    <cfRule type="containsText" dxfId="87" priority="220" operator="containsText" text="RAL 7004">
      <formula>NOT(ISERROR(SEARCH("RAL 7004",I768)))</formula>
    </cfRule>
    <cfRule type="containsText" dxfId="86" priority="221" operator="containsText" text="RAL 1021">
      <formula>NOT(ISERROR(SEARCH("RAL 1021",I768)))</formula>
    </cfRule>
    <cfRule type="containsText" dxfId="85" priority="222" operator="containsText" text="RAL 5015">
      <formula>NOT(ISERROR(SEARCH("RAL 5015",I768)))</formula>
    </cfRule>
  </conditionalFormatting>
  <conditionalFormatting sqref="I770:I771">
    <cfRule type="containsText" dxfId="84" priority="208" operator="containsText" text="RAL 7004">
      <formula>NOT(ISERROR(SEARCH("RAL 7004",I770)))</formula>
    </cfRule>
    <cfRule type="containsText" dxfId="83" priority="209" operator="containsText" text="RAL 1021">
      <formula>NOT(ISERROR(SEARCH("RAL 1021",I770)))</formula>
    </cfRule>
    <cfRule type="containsText" dxfId="82" priority="210" operator="containsText" text="RAL 5015">
      <formula>NOT(ISERROR(SEARCH("RAL 5015",I770)))</formula>
    </cfRule>
  </conditionalFormatting>
  <conditionalFormatting sqref="I776:K776 I777:I780 I772:I775">
    <cfRule type="containsText" dxfId="81" priority="205" operator="containsText" text="RAL 7004">
      <formula>NOT(ISERROR(SEARCH("RAL 7004",I772)))</formula>
    </cfRule>
    <cfRule type="containsText" dxfId="80" priority="206" operator="containsText" text="RAL 1021">
      <formula>NOT(ISERROR(SEARCH("RAL 1021",I772)))</formula>
    </cfRule>
    <cfRule type="containsText" dxfId="79" priority="207" operator="containsText" text="RAL 5015">
      <formula>NOT(ISERROR(SEARCH("RAL 5015",I772)))</formula>
    </cfRule>
  </conditionalFormatting>
  <conditionalFormatting sqref="I781">
    <cfRule type="containsText" dxfId="78" priority="184" operator="containsText" text="RAL 7004">
      <formula>NOT(ISERROR(SEARCH("RAL 7004",I781)))</formula>
    </cfRule>
    <cfRule type="containsText" dxfId="77" priority="185" operator="containsText" text="RAL 1021">
      <formula>NOT(ISERROR(SEARCH("RAL 1021",I781)))</formula>
    </cfRule>
    <cfRule type="containsText" dxfId="76" priority="186" operator="containsText" text="RAL 5015">
      <formula>NOT(ISERROR(SEARCH("RAL 5015",I781)))</formula>
    </cfRule>
  </conditionalFormatting>
  <conditionalFormatting sqref="I782:I802">
    <cfRule type="containsText" dxfId="75" priority="171" operator="containsText" text="RAL 7004">
      <formula>NOT(ISERROR(SEARCH("RAL 7004",I782)))</formula>
    </cfRule>
    <cfRule type="containsText" dxfId="74" priority="172" operator="containsText" text="RAL 1021">
      <formula>NOT(ISERROR(SEARCH("RAL 1021",I782)))</formula>
    </cfRule>
    <cfRule type="containsText" dxfId="73" priority="173" operator="containsText" text="RAL 5015">
      <formula>NOT(ISERROR(SEARCH("RAL 5015",I782)))</formula>
    </cfRule>
  </conditionalFormatting>
  <conditionalFormatting sqref="I803:I805">
    <cfRule type="containsText" dxfId="72" priority="158" operator="containsText" text="RAL 7004">
      <formula>NOT(ISERROR(SEARCH("RAL 7004",I803)))</formula>
    </cfRule>
    <cfRule type="containsText" dxfId="71" priority="159" operator="containsText" text="RAL 1021">
      <formula>NOT(ISERROR(SEARCH("RAL 1021",I803)))</formula>
    </cfRule>
    <cfRule type="containsText" dxfId="70" priority="160" operator="containsText" text="RAL 5015">
      <formula>NOT(ISERROR(SEARCH("RAL 5015",I803)))</formula>
    </cfRule>
  </conditionalFormatting>
  <conditionalFormatting sqref="I806:I818">
    <cfRule type="containsText" dxfId="69" priority="95" operator="containsText" text="RAL 7004">
      <formula>NOT(ISERROR(SEARCH("RAL 7004",I806)))</formula>
    </cfRule>
    <cfRule type="containsText" dxfId="68" priority="96" operator="containsText" text="RAL 1021">
      <formula>NOT(ISERROR(SEARCH("RAL 1021",I806)))</formula>
    </cfRule>
    <cfRule type="containsText" dxfId="67" priority="97" operator="containsText" text="RAL 5015">
      <formula>NOT(ISERROR(SEARCH("RAL 5015",I806)))</formula>
    </cfRule>
  </conditionalFormatting>
  <conditionalFormatting sqref="I819">
    <cfRule type="containsText" dxfId="66" priority="65" operator="containsText" text="RAL 7004">
      <formula>NOT(ISERROR(SEARCH("RAL 7004",I819)))</formula>
    </cfRule>
    <cfRule type="containsText" dxfId="65" priority="66" operator="containsText" text="RAL 1021">
      <formula>NOT(ISERROR(SEARCH("RAL 1021",I819)))</formula>
    </cfRule>
    <cfRule type="containsText" dxfId="64" priority="67" operator="containsText" text="RAL 5015">
      <formula>NOT(ISERROR(SEARCH("RAL 5015",I819)))</formula>
    </cfRule>
  </conditionalFormatting>
  <conditionalFormatting sqref="I820:I825">
    <cfRule type="containsText" dxfId="63" priority="62" operator="containsText" text="RAL 7004">
      <formula>NOT(ISERROR(SEARCH("RAL 7004",I820)))</formula>
    </cfRule>
    <cfRule type="containsText" dxfId="62" priority="63" operator="containsText" text="RAL 1021">
      <formula>NOT(ISERROR(SEARCH("RAL 1021",I820)))</formula>
    </cfRule>
    <cfRule type="containsText" dxfId="61" priority="64" operator="containsText" text="RAL 5015">
      <formula>NOT(ISERROR(SEARCH("RAL 5015",I820)))</formula>
    </cfRule>
  </conditionalFormatting>
  <conditionalFormatting sqref="I826:I835">
    <cfRule type="containsText" dxfId="60" priority="59" operator="containsText" text="RAL 7004">
      <formula>NOT(ISERROR(SEARCH("RAL 7004",I826)))</formula>
    </cfRule>
    <cfRule type="containsText" dxfId="59" priority="60" operator="containsText" text="RAL 1021">
      <formula>NOT(ISERROR(SEARCH("RAL 1021",I826)))</formula>
    </cfRule>
    <cfRule type="containsText" dxfId="58" priority="61" operator="containsText" text="RAL 5015">
      <formula>NOT(ISERROR(SEARCH("RAL 5015",I826)))</formula>
    </cfRule>
  </conditionalFormatting>
  <conditionalFormatting sqref="I836:I838">
    <cfRule type="containsText" dxfId="57" priority="56" operator="containsText" text="RAL 7004">
      <formula>NOT(ISERROR(SEARCH("RAL 7004",I836)))</formula>
    </cfRule>
    <cfRule type="containsText" dxfId="56" priority="57" operator="containsText" text="RAL 1021">
      <formula>NOT(ISERROR(SEARCH("RAL 1021",I836)))</formula>
    </cfRule>
    <cfRule type="containsText" dxfId="55" priority="58" operator="containsText" text="RAL 5015">
      <formula>NOT(ISERROR(SEARCH("RAL 5015",I836)))</formula>
    </cfRule>
  </conditionalFormatting>
  <conditionalFormatting sqref="I839:I848">
    <cfRule type="containsText" dxfId="54" priority="53" operator="containsText" text="RAL 7004">
      <formula>NOT(ISERROR(SEARCH("RAL 7004",I839)))</formula>
    </cfRule>
    <cfRule type="containsText" dxfId="53" priority="54" operator="containsText" text="RAL 1021">
      <formula>NOT(ISERROR(SEARCH("RAL 1021",I839)))</formula>
    </cfRule>
    <cfRule type="containsText" dxfId="52" priority="55" operator="containsText" text="RAL 5015">
      <formula>NOT(ISERROR(SEARCH("RAL 5015",I839)))</formula>
    </cfRule>
  </conditionalFormatting>
  <conditionalFormatting sqref="L820:L848">
    <cfRule type="containsText" dxfId="51" priority="49" operator="containsText" text="RAL 7004">
      <formula>NOT(ISERROR(SEARCH("RAL 7004",L820)))</formula>
    </cfRule>
    <cfRule type="containsText" dxfId="50" priority="50" operator="containsText" text="RAL 1021">
      <formula>NOT(ISERROR(SEARCH("RAL 1021",L820)))</formula>
    </cfRule>
    <cfRule type="containsText" dxfId="49" priority="51" operator="containsText" text="RAL 5015">
      <formula>NOT(ISERROR(SEARCH("RAL 5015",L820)))</formula>
    </cfRule>
  </conditionalFormatting>
  <conditionalFormatting sqref="L806:L848 L802:L803 L758:L800">
    <cfRule type="cellIs" dxfId="48" priority="52" operator="greaterThan">
      <formula>0</formula>
    </cfRule>
  </conditionalFormatting>
  <conditionalFormatting sqref="L758">
    <cfRule type="containsText" dxfId="47" priority="46" operator="containsText" text="RAL 7004">
      <formula>NOT(ISERROR(SEARCH("RAL 7004",L758)))</formula>
    </cfRule>
    <cfRule type="containsText" dxfId="46" priority="47" operator="containsText" text="RAL 1021">
      <formula>NOT(ISERROR(SEARCH("RAL 1021",L758)))</formula>
    </cfRule>
    <cfRule type="containsText" dxfId="45" priority="48" operator="containsText" text="RAL 5015">
      <formula>NOT(ISERROR(SEARCH("RAL 5015",L758)))</formula>
    </cfRule>
  </conditionalFormatting>
  <conditionalFormatting sqref="L759:L760">
    <cfRule type="containsText" dxfId="44" priority="43" operator="containsText" text="RAL 7004">
      <formula>NOT(ISERROR(SEARCH("RAL 7004",L759)))</formula>
    </cfRule>
    <cfRule type="containsText" dxfId="43" priority="44" operator="containsText" text="RAL 1021">
      <formula>NOT(ISERROR(SEARCH("RAL 1021",L759)))</formula>
    </cfRule>
    <cfRule type="containsText" dxfId="42" priority="45" operator="containsText" text="RAL 5015">
      <formula>NOT(ISERROR(SEARCH("RAL 5015",L759)))</formula>
    </cfRule>
  </conditionalFormatting>
  <conditionalFormatting sqref="L761:L766">
    <cfRule type="containsText" dxfId="41" priority="40" operator="containsText" text="RAL 7004">
      <formula>NOT(ISERROR(SEARCH("RAL 7004",L761)))</formula>
    </cfRule>
    <cfRule type="containsText" dxfId="40" priority="41" operator="containsText" text="RAL 1021">
      <formula>NOT(ISERROR(SEARCH("RAL 1021",L761)))</formula>
    </cfRule>
    <cfRule type="containsText" dxfId="39" priority="42" operator="containsText" text="RAL 5015">
      <formula>NOT(ISERROR(SEARCH("RAL 5015",L761)))</formula>
    </cfRule>
  </conditionalFormatting>
  <conditionalFormatting sqref="L767">
    <cfRule type="containsText" dxfId="38" priority="37" operator="containsText" text="RAL 7004">
      <formula>NOT(ISERROR(SEARCH("RAL 7004",L767)))</formula>
    </cfRule>
    <cfRule type="containsText" dxfId="37" priority="38" operator="containsText" text="RAL 1021">
      <formula>NOT(ISERROR(SEARCH("RAL 1021",L767)))</formula>
    </cfRule>
    <cfRule type="containsText" dxfId="36" priority="39" operator="containsText" text="RAL 5015">
      <formula>NOT(ISERROR(SEARCH("RAL 5015",L767)))</formula>
    </cfRule>
  </conditionalFormatting>
  <conditionalFormatting sqref="L768:L769">
    <cfRule type="containsText" dxfId="35" priority="34" operator="containsText" text="RAL 7004">
      <formula>NOT(ISERROR(SEARCH("RAL 7004",L768)))</formula>
    </cfRule>
    <cfRule type="containsText" dxfId="34" priority="35" operator="containsText" text="RAL 1021">
      <formula>NOT(ISERROR(SEARCH("RAL 1021",L768)))</formula>
    </cfRule>
    <cfRule type="containsText" dxfId="33" priority="36" operator="containsText" text="RAL 5015">
      <formula>NOT(ISERROR(SEARCH("RAL 5015",L768)))</formula>
    </cfRule>
  </conditionalFormatting>
  <conditionalFormatting sqref="L770:L775">
    <cfRule type="containsText" dxfId="32" priority="31" operator="containsText" text="RAL 7004">
      <formula>NOT(ISERROR(SEARCH("RAL 7004",L770)))</formula>
    </cfRule>
    <cfRule type="containsText" dxfId="31" priority="32" operator="containsText" text="RAL 1021">
      <formula>NOT(ISERROR(SEARCH("RAL 1021",L770)))</formula>
    </cfRule>
    <cfRule type="containsText" dxfId="30" priority="33" operator="containsText" text="RAL 5015">
      <formula>NOT(ISERROR(SEARCH("RAL 5015",L770)))</formula>
    </cfRule>
  </conditionalFormatting>
  <conditionalFormatting sqref="L776:L780">
    <cfRule type="containsText" dxfId="29" priority="28" operator="containsText" text="RAL 7004">
      <formula>NOT(ISERROR(SEARCH("RAL 7004",L776)))</formula>
    </cfRule>
    <cfRule type="containsText" dxfId="28" priority="29" operator="containsText" text="RAL 1021">
      <formula>NOT(ISERROR(SEARCH("RAL 1021",L776)))</formula>
    </cfRule>
    <cfRule type="containsText" dxfId="27" priority="30" operator="containsText" text="RAL 5015">
      <formula>NOT(ISERROR(SEARCH("RAL 5015",L776)))</formula>
    </cfRule>
  </conditionalFormatting>
  <conditionalFormatting sqref="L781">
    <cfRule type="containsText" dxfId="26" priority="25" operator="containsText" text="RAL 7004">
      <formula>NOT(ISERROR(SEARCH("RAL 7004",L781)))</formula>
    </cfRule>
    <cfRule type="containsText" dxfId="25" priority="26" operator="containsText" text="RAL 1021">
      <formula>NOT(ISERROR(SEARCH("RAL 1021",L781)))</formula>
    </cfRule>
    <cfRule type="containsText" dxfId="24" priority="27" operator="containsText" text="RAL 5015">
      <formula>NOT(ISERROR(SEARCH("RAL 5015",L781)))</formula>
    </cfRule>
  </conditionalFormatting>
  <conditionalFormatting sqref="L802:L803 L782:L800">
    <cfRule type="containsText" dxfId="23" priority="22" operator="containsText" text="RAL 7004">
      <formula>NOT(ISERROR(SEARCH("RAL 7004",L782)))</formula>
    </cfRule>
    <cfRule type="containsText" dxfId="22" priority="23" operator="containsText" text="RAL 1021">
      <formula>NOT(ISERROR(SEARCH("RAL 1021",L782)))</formula>
    </cfRule>
    <cfRule type="containsText" dxfId="21" priority="24" operator="containsText" text="RAL 5015">
      <formula>NOT(ISERROR(SEARCH("RAL 5015",L782)))</formula>
    </cfRule>
  </conditionalFormatting>
  <conditionalFormatting sqref="L804">
    <cfRule type="cellIs" dxfId="20" priority="21" operator="greaterThan">
      <formula>0</formula>
    </cfRule>
  </conditionalFormatting>
  <conditionalFormatting sqref="L804">
    <cfRule type="containsText" dxfId="19" priority="18" operator="containsText" text="RAL 7004">
      <formula>NOT(ISERROR(SEARCH("RAL 7004",L804)))</formula>
    </cfRule>
    <cfRule type="containsText" dxfId="18" priority="19" operator="containsText" text="RAL 1021">
      <formula>NOT(ISERROR(SEARCH("RAL 1021",L804)))</formula>
    </cfRule>
    <cfRule type="containsText" dxfId="17" priority="20" operator="containsText" text="RAL 5015">
      <formula>NOT(ISERROR(SEARCH("RAL 5015",L804)))</formula>
    </cfRule>
  </conditionalFormatting>
  <conditionalFormatting sqref="L801">
    <cfRule type="cellIs" dxfId="16" priority="17" operator="greaterThan">
      <formula>0</formula>
    </cfRule>
  </conditionalFormatting>
  <conditionalFormatting sqref="L801">
    <cfRule type="containsText" dxfId="15" priority="14" operator="containsText" text="RAL 7004">
      <formula>NOT(ISERROR(SEARCH("RAL 7004",L801)))</formula>
    </cfRule>
    <cfRule type="containsText" dxfId="14" priority="15" operator="containsText" text="RAL 1021">
      <formula>NOT(ISERROR(SEARCH("RAL 1021",L801)))</formula>
    </cfRule>
    <cfRule type="containsText" dxfId="13" priority="16" operator="containsText" text="RAL 5015">
      <formula>NOT(ISERROR(SEARCH("RAL 5015",L801)))</formula>
    </cfRule>
  </conditionalFormatting>
  <conditionalFormatting sqref="L805">
    <cfRule type="cellIs" dxfId="12" priority="13" operator="greaterThan">
      <formula>0</formula>
    </cfRule>
  </conditionalFormatting>
  <conditionalFormatting sqref="L805">
    <cfRule type="containsText" dxfId="11" priority="10" operator="containsText" text="RAL 7004">
      <formula>NOT(ISERROR(SEARCH("RAL 7004",L805)))</formula>
    </cfRule>
    <cfRule type="containsText" dxfId="10" priority="11" operator="containsText" text="RAL 1021">
      <formula>NOT(ISERROR(SEARCH("RAL 1021",L805)))</formula>
    </cfRule>
    <cfRule type="containsText" dxfId="9" priority="12" operator="containsText" text="RAL 5015">
      <formula>NOT(ISERROR(SEARCH("RAL 5015",L805)))</formula>
    </cfRule>
  </conditionalFormatting>
  <conditionalFormatting sqref="L806">
    <cfRule type="containsText" dxfId="8" priority="7" operator="containsText" text="RAL 7004">
      <formula>NOT(ISERROR(SEARCH("RAL 7004",L806)))</formula>
    </cfRule>
    <cfRule type="containsText" dxfId="7" priority="8" operator="containsText" text="RAL 1021">
      <formula>NOT(ISERROR(SEARCH("RAL 1021",L806)))</formula>
    </cfRule>
    <cfRule type="containsText" dxfId="6" priority="9" operator="containsText" text="RAL 5015">
      <formula>NOT(ISERROR(SEARCH("RAL 5015",L806)))</formula>
    </cfRule>
  </conditionalFormatting>
  <conditionalFormatting sqref="L807:L816">
    <cfRule type="containsText" dxfId="5" priority="4" operator="containsText" text="RAL 7004">
      <formula>NOT(ISERROR(SEARCH("RAL 7004",L807)))</formula>
    </cfRule>
    <cfRule type="containsText" dxfId="4" priority="5" operator="containsText" text="RAL 1021">
      <formula>NOT(ISERROR(SEARCH("RAL 1021",L807)))</formula>
    </cfRule>
    <cfRule type="containsText" dxfId="3" priority="6" operator="containsText" text="RAL 5015">
      <formula>NOT(ISERROR(SEARCH("RAL 5015",L807)))</formula>
    </cfRule>
  </conditionalFormatting>
  <conditionalFormatting sqref="L817:L819">
    <cfRule type="containsText" dxfId="2" priority="1" operator="containsText" text="RAL 7004">
      <formula>NOT(ISERROR(SEARCH("RAL 7004",L817)))</formula>
    </cfRule>
    <cfRule type="containsText" dxfId="1" priority="2" operator="containsText" text="RAL 1021">
      <formula>NOT(ISERROR(SEARCH("RAL 1021",L817)))</formula>
    </cfRule>
    <cfRule type="containsText" dxfId="0" priority="3" operator="containsText" text="RAL 5015">
      <formula>NOT(ISERROR(SEARCH("RAL 5015",L817)))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3</vt:lpstr>
      <vt:lpstr>4</vt:lpstr>
      <vt:lpstr>от Маши ивент-я 14.02.2026</vt:lpstr>
      <vt:lpstr>3оч факт</vt:lpstr>
      <vt:lpstr>4оч факт</vt:lpstr>
      <vt:lpstr>3оч раб</vt:lpstr>
      <vt:lpstr>4оч раб</vt:lpstr>
      <vt:lpstr>ИР 3-4оч</vt:lpstr>
      <vt:lpstr>'3оч раб'!Область_печати</vt:lpstr>
      <vt:lpstr>'3оч факт'!Область_печати</vt:lpstr>
      <vt:lpstr>'4оч раб'!Область_печати</vt:lpstr>
      <vt:lpstr>'4оч факт'!Область_печати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2026-02-17T10:37:13Z</dcterms:modified>
</cp:coreProperties>
</file>